
<file path=[Content_Types].xml><?xml version="1.0" encoding="utf-8"?>
<Types xmlns="http://schemas.openxmlformats.org/package/2006/content-types">
  <Default Extension="png" ContentType="image/png"/>
  <Default Extension="bin" ContentType="application/vnd.ms-office.vbaProject"/>
  <Default Extension="svg" ContentType="image/svg+xml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00000000-0000-0000-0000-000000000000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user\Downloads\"/>
    </mc:Choice>
  </mc:AlternateContent>
  <bookViews>
    <workbookView xWindow="0" yWindow="0" windowWidth="14355" windowHeight="11715" tabRatio="241" firstSheet="3" activeTab="5"/>
  </bookViews>
  <sheets>
    <sheet name="CAPA" sheetId="11" r:id="rId1"/>
    <sheet name="INDEX" sheetId="1" r:id="rId2"/>
    <sheet name="CADASTROS" sheetId="2" r:id="rId3"/>
    <sheet name="ENTRADAS" sheetId="3" r:id="rId4"/>
    <sheet name="SAIDAS" sheetId="4" r:id="rId5"/>
    <sheet name="FLUXO" sheetId="6" r:id="rId6"/>
    <sheet name="DASHBOARD" sheetId="5" r:id="rId7"/>
    <sheet name="CONFIG" sheetId="7" r:id="rId8"/>
    <sheet name="Instruções" sheetId="13" r:id="rId9"/>
    <sheet name="Suporte" sheetId="14" r:id="rId10"/>
  </sheets>
  <definedNames>
    <definedName name="_xlnm._FilterDatabase" localSheetId="3" hidden="1">ENTRADAS!$B$5:$H$10021</definedName>
    <definedName name="_xlnm._FilterDatabase" localSheetId="4" hidden="1">SAIDAS!$B$5:$H$9990</definedName>
    <definedName name="_xlnm.Print_Area" localSheetId="6">DASHBOARD!$A$4:$N$33</definedName>
    <definedName name="_xlnm.Print_Area" localSheetId="5">FLUXO!$B$5:$G$39</definedName>
    <definedName name="Clientes">OFFSET(CADASTROS!$H$7,1,0,COUNTA(CADASTROS!$H:$H)-2)</definedName>
    <definedName name="Despesas">OFFSET(CADASTROS!$E$7,1,0,COUNTA(CADASTROS!$E:$E)-1)</definedName>
    <definedName name="Fornecedores">OFFSET(CADASTROS!$K$7,1,0,COUNTA(CADASTROS!$K:$K)-1)</definedName>
    <definedName name="Logotipo">INDEX!$I$6</definedName>
    <definedName name="Receitas">OFFSET(CADASTROS!$B$7,1,0,COUNTA(CADASTROS!$B:$B)-2)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U17" i="7" l="1"/>
  <c r="S17" i="7"/>
  <c r="R17" i="7"/>
  <c r="U16" i="7"/>
  <c r="S16" i="7"/>
  <c r="R16" i="7"/>
  <c r="U15" i="7"/>
  <c r="S15" i="7"/>
  <c r="R15" i="7"/>
  <c r="U14" i="7"/>
  <c r="S14" i="7"/>
  <c r="R14" i="7"/>
  <c r="U13" i="7"/>
  <c r="S13" i="7"/>
  <c r="R13" i="7"/>
  <c r="U12" i="7"/>
  <c r="S12" i="7"/>
  <c r="R12" i="7"/>
  <c r="U11" i="7"/>
  <c r="S11" i="7"/>
  <c r="R11" i="7"/>
  <c r="U10" i="7"/>
  <c r="S10" i="7"/>
  <c r="R10" i="7"/>
  <c r="U9" i="7"/>
  <c r="S9" i="7"/>
  <c r="R9" i="7"/>
  <c r="U8" i="7"/>
  <c r="S8" i="7"/>
  <c r="R8" i="7"/>
  <c r="C8" i="7"/>
  <c r="C9" i="7" s="1"/>
  <c r="U7" i="7"/>
  <c r="S7" i="7"/>
  <c r="R7" i="7"/>
  <c r="U6" i="7"/>
  <c r="S6" i="7"/>
  <c r="S19" i="7" s="1"/>
  <c r="R6" i="7"/>
  <c r="R19" i="7" s="1"/>
  <c r="H29" i="5"/>
  <c r="D29" i="5"/>
  <c r="N28" i="5"/>
  <c r="M28" i="5"/>
  <c r="L28" i="5"/>
  <c r="K28" i="5"/>
  <c r="J28" i="5"/>
  <c r="I28" i="5"/>
  <c r="H28" i="5"/>
  <c r="G28" i="5"/>
  <c r="F28" i="5"/>
  <c r="E28" i="5"/>
  <c r="D28" i="5"/>
  <c r="C28" i="5"/>
  <c r="C2" i="7" s="1"/>
  <c r="C27" i="5"/>
  <c r="E38" i="6"/>
  <c r="C38" i="6"/>
  <c r="E37" i="6"/>
  <c r="C37" i="6"/>
  <c r="E36" i="6"/>
  <c r="C36" i="6"/>
  <c r="E35" i="6"/>
  <c r="C35" i="6"/>
  <c r="E34" i="6"/>
  <c r="C34" i="6"/>
  <c r="E33" i="6"/>
  <c r="C33" i="6"/>
  <c r="E32" i="6"/>
  <c r="C32" i="6"/>
  <c r="E31" i="6"/>
  <c r="C31" i="6"/>
  <c r="E30" i="6"/>
  <c r="C30" i="6"/>
  <c r="E29" i="6"/>
  <c r="C29" i="6"/>
  <c r="E28" i="6"/>
  <c r="C28" i="6"/>
  <c r="E27" i="6"/>
  <c r="C27" i="6"/>
  <c r="E26" i="6"/>
  <c r="C26" i="6"/>
  <c r="E25" i="6"/>
  <c r="C25" i="6"/>
  <c r="E24" i="6"/>
  <c r="C24" i="6"/>
  <c r="E23" i="6"/>
  <c r="C23" i="6"/>
  <c r="E22" i="6"/>
  <c r="C22" i="6"/>
  <c r="E21" i="6"/>
  <c r="C21" i="6"/>
  <c r="E20" i="6"/>
  <c r="C20" i="6"/>
  <c r="E19" i="6"/>
  <c r="C19" i="6"/>
  <c r="E18" i="6"/>
  <c r="C18" i="6"/>
  <c r="E17" i="6"/>
  <c r="C17" i="6"/>
  <c r="E16" i="6"/>
  <c r="C16" i="6"/>
  <c r="E15" i="6"/>
  <c r="C15" i="6"/>
  <c r="E14" i="6"/>
  <c r="C14" i="6"/>
  <c r="E13" i="6"/>
  <c r="C13" i="6"/>
  <c r="E12" i="6"/>
  <c r="C12" i="6"/>
  <c r="E11" i="6"/>
  <c r="C11" i="6"/>
  <c r="E10" i="6"/>
  <c r="C10" i="6"/>
  <c r="E9" i="6"/>
  <c r="C9" i="6"/>
  <c r="E8" i="6"/>
  <c r="C8" i="6"/>
  <c r="J5" i="6"/>
  <c r="J9990" i="4"/>
  <c r="I9990" i="4"/>
  <c r="J9989" i="4"/>
  <c r="I9989" i="4"/>
  <c r="J9988" i="4"/>
  <c r="I9988" i="4"/>
  <c r="J9987" i="4"/>
  <c r="I9987" i="4"/>
  <c r="J9986" i="4"/>
  <c r="I9986" i="4"/>
  <c r="J9985" i="4"/>
  <c r="I9985" i="4"/>
  <c r="J9984" i="4"/>
  <c r="I9984" i="4"/>
  <c r="J9983" i="4"/>
  <c r="I9983" i="4"/>
  <c r="J9982" i="4"/>
  <c r="I9982" i="4"/>
  <c r="J9981" i="4"/>
  <c r="I9981" i="4"/>
  <c r="J9980" i="4"/>
  <c r="I9980" i="4"/>
  <c r="J9979" i="4"/>
  <c r="I9979" i="4"/>
  <c r="J9978" i="4"/>
  <c r="I9978" i="4"/>
  <c r="J9977" i="4"/>
  <c r="I9977" i="4"/>
  <c r="J9976" i="4"/>
  <c r="I9976" i="4"/>
  <c r="J9975" i="4"/>
  <c r="I9975" i="4"/>
  <c r="J9974" i="4"/>
  <c r="I9974" i="4"/>
  <c r="J9973" i="4"/>
  <c r="I9973" i="4"/>
  <c r="J9972" i="4"/>
  <c r="I9972" i="4"/>
  <c r="J9971" i="4"/>
  <c r="I9971" i="4"/>
  <c r="J9970" i="4"/>
  <c r="I9970" i="4"/>
  <c r="J9969" i="4"/>
  <c r="I9969" i="4"/>
  <c r="J9968" i="4"/>
  <c r="I9968" i="4"/>
  <c r="J9967" i="4"/>
  <c r="I9967" i="4"/>
  <c r="J9966" i="4"/>
  <c r="I9966" i="4"/>
  <c r="J9965" i="4"/>
  <c r="I9965" i="4"/>
  <c r="J9964" i="4"/>
  <c r="I9964" i="4"/>
  <c r="J9963" i="4"/>
  <c r="I9963" i="4"/>
  <c r="J9962" i="4"/>
  <c r="I9962" i="4"/>
  <c r="J9961" i="4"/>
  <c r="I9961" i="4"/>
  <c r="J9960" i="4"/>
  <c r="I9960" i="4"/>
  <c r="J9959" i="4"/>
  <c r="I9959" i="4"/>
  <c r="J9958" i="4"/>
  <c r="I9958" i="4"/>
  <c r="J9957" i="4"/>
  <c r="I9957" i="4"/>
  <c r="J9956" i="4"/>
  <c r="I9956" i="4"/>
  <c r="J9955" i="4"/>
  <c r="I9955" i="4"/>
  <c r="J9954" i="4"/>
  <c r="I9954" i="4"/>
  <c r="J9953" i="4"/>
  <c r="I9953" i="4"/>
  <c r="J9952" i="4"/>
  <c r="I9952" i="4"/>
  <c r="J9951" i="4"/>
  <c r="I9951" i="4"/>
  <c r="J9950" i="4"/>
  <c r="I9950" i="4"/>
  <c r="J9949" i="4"/>
  <c r="I9949" i="4"/>
  <c r="J9948" i="4"/>
  <c r="I9948" i="4"/>
  <c r="J9947" i="4"/>
  <c r="I9947" i="4"/>
  <c r="J9946" i="4"/>
  <c r="I9946" i="4"/>
  <c r="J9945" i="4"/>
  <c r="I9945" i="4"/>
  <c r="J9944" i="4"/>
  <c r="I9944" i="4"/>
  <c r="J9943" i="4"/>
  <c r="I9943" i="4"/>
  <c r="J9942" i="4"/>
  <c r="I9942" i="4"/>
  <c r="J9941" i="4"/>
  <c r="I9941" i="4"/>
  <c r="J9940" i="4"/>
  <c r="I9940" i="4"/>
  <c r="J9939" i="4"/>
  <c r="I9939" i="4"/>
  <c r="J9938" i="4"/>
  <c r="I9938" i="4"/>
  <c r="J9937" i="4"/>
  <c r="I9937" i="4"/>
  <c r="J9936" i="4"/>
  <c r="I9936" i="4"/>
  <c r="J9935" i="4"/>
  <c r="I9935" i="4"/>
  <c r="J9934" i="4"/>
  <c r="I9934" i="4"/>
  <c r="J9933" i="4"/>
  <c r="I9933" i="4"/>
  <c r="J9932" i="4"/>
  <c r="I9932" i="4"/>
  <c r="J9931" i="4"/>
  <c r="I9931" i="4"/>
  <c r="J9930" i="4"/>
  <c r="I9930" i="4"/>
  <c r="J9929" i="4"/>
  <c r="I9929" i="4"/>
  <c r="J9928" i="4"/>
  <c r="I9928" i="4"/>
  <c r="J9927" i="4"/>
  <c r="I9927" i="4"/>
  <c r="J9926" i="4"/>
  <c r="I9926" i="4"/>
  <c r="J9925" i="4"/>
  <c r="I9925" i="4"/>
  <c r="J9924" i="4"/>
  <c r="I9924" i="4"/>
  <c r="J9923" i="4"/>
  <c r="I9923" i="4"/>
  <c r="J9922" i="4"/>
  <c r="I9922" i="4"/>
  <c r="J9921" i="4"/>
  <c r="I9921" i="4"/>
  <c r="J9920" i="4"/>
  <c r="I9920" i="4"/>
  <c r="J9919" i="4"/>
  <c r="I9919" i="4"/>
  <c r="J9918" i="4"/>
  <c r="I9918" i="4"/>
  <c r="J9917" i="4"/>
  <c r="I9917" i="4"/>
  <c r="J9916" i="4"/>
  <c r="I9916" i="4"/>
  <c r="J9915" i="4"/>
  <c r="I9915" i="4"/>
  <c r="J9914" i="4"/>
  <c r="I9914" i="4"/>
  <c r="J9913" i="4"/>
  <c r="I9913" i="4"/>
  <c r="J9912" i="4"/>
  <c r="I9912" i="4"/>
  <c r="J9911" i="4"/>
  <c r="I9911" i="4"/>
  <c r="J9910" i="4"/>
  <c r="I9910" i="4"/>
  <c r="J9909" i="4"/>
  <c r="I9909" i="4"/>
  <c r="J9908" i="4"/>
  <c r="I9908" i="4"/>
  <c r="J9907" i="4"/>
  <c r="I9907" i="4"/>
  <c r="J9906" i="4"/>
  <c r="I9906" i="4"/>
  <c r="J9905" i="4"/>
  <c r="I9905" i="4"/>
  <c r="J9904" i="4"/>
  <c r="I9904" i="4"/>
  <c r="J9903" i="4"/>
  <c r="I9903" i="4"/>
  <c r="J9902" i="4"/>
  <c r="I9902" i="4"/>
  <c r="J9901" i="4"/>
  <c r="I9901" i="4"/>
  <c r="J9900" i="4"/>
  <c r="I9900" i="4"/>
  <c r="J9899" i="4"/>
  <c r="I9899" i="4"/>
  <c r="J9898" i="4"/>
  <c r="I9898" i="4"/>
  <c r="J9897" i="4"/>
  <c r="I9897" i="4"/>
  <c r="J9896" i="4"/>
  <c r="I9896" i="4"/>
  <c r="J9895" i="4"/>
  <c r="I9895" i="4"/>
  <c r="J9894" i="4"/>
  <c r="I9894" i="4"/>
  <c r="J9893" i="4"/>
  <c r="I9893" i="4"/>
  <c r="J9892" i="4"/>
  <c r="I9892" i="4"/>
  <c r="J9891" i="4"/>
  <c r="I9891" i="4"/>
  <c r="J9890" i="4"/>
  <c r="I9890" i="4"/>
  <c r="J9889" i="4"/>
  <c r="I9889" i="4"/>
  <c r="J9888" i="4"/>
  <c r="I9888" i="4"/>
  <c r="J9887" i="4"/>
  <c r="I9887" i="4"/>
  <c r="J9886" i="4"/>
  <c r="I9886" i="4"/>
  <c r="J9885" i="4"/>
  <c r="I9885" i="4"/>
  <c r="J9884" i="4"/>
  <c r="I9884" i="4"/>
  <c r="J9883" i="4"/>
  <c r="I9883" i="4"/>
  <c r="J9882" i="4"/>
  <c r="I9882" i="4"/>
  <c r="J9881" i="4"/>
  <c r="I9881" i="4"/>
  <c r="J9880" i="4"/>
  <c r="I9880" i="4"/>
  <c r="J9879" i="4"/>
  <c r="I9879" i="4"/>
  <c r="J9878" i="4"/>
  <c r="I9878" i="4"/>
  <c r="J9877" i="4"/>
  <c r="I9877" i="4"/>
  <c r="J9876" i="4"/>
  <c r="I9876" i="4"/>
  <c r="J9875" i="4"/>
  <c r="I9875" i="4"/>
  <c r="J9874" i="4"/>
  <c r="I9874" i="4"/>
  <c r="J9873" i="4"/>
  <c r="I9873" i="4"/>
  <c r="J9872" i="4"/>
  <c r="I9872" i="4"/>
  <c r="J9871" i="4"/>
  <c r="I9871" i="4"/>
  <c r="J9870" i="4"/>
  <c r="I9870" i="4"/>
  <c r="J9869" i="4"/>
  <c r="I9869" i="4"/>
  <c r="J9868" i="4"/>
  <c r="I9868" i="4"/>
  <c r="J9867" i="4"/>
  <c r="I9867" i="4"/>
  <c r="J9866" i="4"/>
  <c r="I9866" i="4"/>
  <c r="J9865" i="4"/>
  <c r="I9865" i="4"/>
  <c r="J9864" i="4"/>
  <c r="I9864" i="4"/>
  <c r="J9863" i="4"/>
  <c r="I9863" i="4"/>
  <c r="J9862" i="4"/>
  <c r="I9862" i="4"/>
  <c r="J9861" i="4"/>
  <c r="I9861" i="4"/>
  <c r="J9860" i="4"/>
  <c r="I9860" i="4"/>
  <c r="J9859" i="4"/>
  <c r="I9859" i="4"/>
  <c r="J9858" i="4"/>
  <c r="I9858" i="4"/>
  <c r="J9857" i="4"/>
  <c r="I9857" i="4"/>
  <c r="J9856" i="4"/>
  <c r="I9856" i="4"/>
  <c r="J9855" i="4"/>
  <c r="I9855" i="4"/>
  <c r="J9854" i="4"/>
  <c r="I9854" i="4"/>
  <c r="J9853" i="4"/>
  <c r="I9853" i="4"/>
  <c r="J9852" i="4"/>
  <c r="I9852" i="4"/>
  <c r="J9851" i="4"/>
  <c r="I9851" i="4"/>
  <c r="J9850" i="4"/>
  <c r="I9850" i="4"/>
  <c r="J9849" i="4"/>
  <c r="I9849" i="4"/>
  <c r="J9848" i="4"/>
  <c r="I9848" i="4"/>
  <c r="J9847" i="4"/>
  <c r="I9847" i="4"/>
  <c r="J9846" i="4"/>
  <c r="I9846" i="4"/>
  <c r="J9845" i="4"/>
  <c r="I9845" i="4"/>
  <c r="J9844" i="4"/>
  <c r="I9844" i="4"/>
  <c r="J9843" i="4"/>
  <c r="I9843" i="4"/>
  <c r="J9842" i="4"/>
  <c r="I9842" i="4"/>
  <c r="J9841" i="4"/>
  <c r="I9841" i="4"/>
  <c r="J9840" i="4"/>
  <c r="I9840" i="4"/>
  <c r="J9839" i="4"/>
  <c r="I9839" i="4"/>
  <c r="J9838" i="4"/>
  <c r="I9838" i="4"/>
  <c r="J9837" i="4"/>
  <c r="I9837" i="4"/>
  <c r="J9836" i="4"/>
  <c r="I9836" i="4"/>
  <c r="J9835" i="4"/>
  <c r="I9835" i="4"/>
  <c r="J9834" i="4"/>
  <c r="I9834" i="4"/>
  <c r="J9833" i="4"/>
  <c r="I9833" i="4"/>
  <c r="J9832" i="4"/>
  <c r="I9832" i="4"/>
  <c r="J9831" i="4"/>
  <c r="I9831" i="4"/>
  <c r="J9830" i="4"/>
  <c r="I9830" i="4"/>
  <c r="J9829" i="4"/>
  <c r="I9829" i="4"/>
  <c r="J9828" i="4"/>
  <c r="I9828" i="4"/>
  <c r="J9827" i="4"/>
  <c r="I9827" i="4"/>
  <c r="J9826" i="4"/>
  <c r="I9826" i="4"/>
  <c r="J9825" i="4"/>
  <c r="I9825" i="4"/>
  <c r="J9824" i="4"/>
  <c r="I9824" i="4"/>
  <c r="J9823" i="4"/>
  <c r="I9823" i="4"/>
  <c r="J9822" i="4"/>
  <c r="I9822" i="4"/>
  <c r="J9821" i="4"/>
  <c r="I9821" i="4"/>
  <c r="J9820" i="4"/>
  <c r="I9820" i="4"/>
  <c r="J9819" i="4"/>
  <c r="I9819" i="4"/>
  <c r="J9818" i="4"/>
  <c r="I9818" i="4"/>
  <c r="J9817" i="4"/>
  <c r="I9817" i="4"/>
  <c r="J9816" i="4"/>
  <c r="I9816" i="4"/>
  <c r="J9815" i="4"/>
  <c r="I9815" i="4"/>
  <c r="J9814" i="4"/>
  <c r="I9814" i="4"/>
  <c r="J9813" i="4"/>
  <c r="I9813" i="4"/>
  <c r="J9812" i="4"/>
  <c r="I9812" i="4"/>
  <c r="J9811" i="4"/>
  <c r="I9811" i="4"/>
  <c r="J9810" i="4"/>
  <c r="I9810" i="4"/>
  <c r="J9809" i="4"/>
  <c r="I9809" i="4"/>
  <c r="J9808" i="4"/>
  <c r="I9808" i="4"/>
  <c r="J9807" i="4"/>
  <c r="I9807" i="4"/>
  <c r="J9806" i="4"/>
  <c r="I9806" i="4"/>
  <c r="J9805" i="4"/>
  <c r="I9805" i="4"/>
  <c r="J9804" i="4"/>
  <c r="I9804" i="4"/>
  <c r="J9803" i="4"/>
  <c r="I9803" i="4"/>
  <c r="J9802" i="4"/>
  <c r="I9802" i="4"/>
  <c r="J9801" i="4"/>
  <c r="I9801" i="4"/>
  <c r="J9800" i="4"/>
  <c r="I9800" i="4"/>
  <c r="J9799" i="4"/>
  <c r="I9799" i="4"/>
  <c r="J9798" i="4"/>
  <c r="I9798" i="4"/>
  <c r="J9797" i="4"/>
  <c r="I9797" i="4"/>
  <c r="J9796" i="4"/>
  <c r="I9796" i="4"/>
  <c r="J9795" i="4"/>
  <c r="I9795" i="4"/>
  <c r="J9794" i="4"/>
  <c r="I9794" i="4"/>
  <c r="J9793" i="4"/>
  <c r="I9793" i="4"/>
  <c r="J9792" i="4"/>
  <c r="I9792" i="4"/>
  <c r="J9791" i="4"/>
  <c r="I9791" i="4"/>
  <c r="J9790" i="4"/>
  <c r="I9790" i="4"/>
  <c r="J9789" i="4"/>
  <c r="I9789" i="4"/>
  <c r="J9788" i="4"/>
  <c r="I9788" i="4"/>
  <c r="J9787" i="4"/>
  <c r="I9787" i="4"/>
  <c r="J9786" i="4"/>
  <c r="I9786" i="4"/>
  <c r="J9785" i="4"/>
  <c r="I9785" i="4"/>
  <c r="J9784" i="4"/>
  <c r="I9784" i="4"/>
  <c r="J9783" i="4"/>
  <c r="I9783" i="4"/>
  <c r="J9782" i="4"/>
  <c r="I9782" i="4"/>
  <c r="J9781" i="4"/>
  <c r="I9781" i="4"/>
  <c r="J9780" i="4"/>
  <c r="I9780" i="4"/>
  <c r="J9779" i="4"/>
  <c r="I9779" i="4"/>
  <c r="J9778" i="4"/>
  <c r="I9778" i="4"/>
  <c r="J9777" i="4"/>
  <c r="I9777" i="4"/>
  <c r="J9776" i="4"/>
  <c r="I9776" i="4"/>
  <c r="J9775" i="4"/>
  <c r="I9775" i="4"/>
  <c r="J9774" i="4"/>
  <c r="I9774" i="4"/>
  <c r="J9773" i="4"/>
  <c r="I9773" i="4"/>
  <c r="J9772" i="4"/>
  <c r="I9772" i="4"/>
  <c r="J9771" i="4"/>
  <c r="I9771" i="4"/>
  <c r="J9770" i="4"/>
  <c r="I9770" i="4"/>
  <c r="J9769" i="4"/>
  <c r="I9769" i="4"/>
  <c r="J9768" i="4"/>
  <c r="I9768" i="4"/>
  <c r="J9767" i="4"/>
  <c r="I9767" i="4"/>
  <c r="J9766" i="4"/>
  <c r="I9766" i="4"/>
  <c r="J9765" i="4"/>
  <c r="I9765" i="4"/>
  <c r="J9764" i="4"/>
  <c r="I9764" i="4"/>
  <c r="J9763" i="4"/>
  <c r="I9763" i="4"/>
  <c r="J9762" i="4"/>
  <c r="I9762" i="4"/>
  <c r="J9761" i="4"/>
  <c r="I9761" i="4"/>
  <c r="J9760" i="4"/>
  <c r="I9760" i="4"/>
  <c r="J9759" i="4"/>
  <c r="I9759" i="4"/>
  <c r="J9758" i="4"/>
  <c r="I9758" i="4"/>
  <c r="J9757" i="4"/>
  <c r="I9757" i="4"/>
  <c r="J9756" i="4"/>
  <c r="I9756" i="4"/>
  <c r="J9755" i="4"/>
  <c r="I9755" i="4"/>
  <c r="J9754" i="4"/>
  <c r="I9754" i="4"/>
  <c r="J9753" i="4"/>
  <c r="I9753" i="4"/>
  <c r="J9752" i="4"/>
  <c r="I9752" i="4"/>
  <c r="J9751" i="4"/>
  <c r="I9751" i="4"/>
  <c r="J9750" i="4"/>
  <c r="I9750" i="4"/>
  <c r="J9749" i="4"/>
  <c r="I9749" i="4"/>
  <c r="J9748" i="4"/>
  <c r="I9748" i="4"/>
  <c r="J9747" i="4"/>
  <c r="I9747" i="4"/>
  <c r="J9746" i="4"/>
  <c r="I9746" i="4"/>
  <c r="J9745" i="4"/>
  <c r="I9745" i="4"/>
  <c r="J9744" i="4"/>
  <c r="I9744" i="4"/>
  <c r="J9743" i="4"/>
  <c r="I9743" i="4"/>
  <c r="J9742" i="4"/>
  <c r="I9742" i="4"/>
  <c r="J9741" i="4"/>
  <c r="I9741" i="4"/>
  <c r="J9740" i="4"/>
  <c r="I9740" i="4"/>
  <c r="J9739" i="4"/>
  <c r="I9739" i="4"/>
  <c r="J9738" i="4"/>
  <c r="I9738" i="4"/>
  <c r="J9737" i="4"/>
  <c r="I9737" i="4"/>
  <c r="J9736" i="4"/>
  <c r="I9736" i="4"/>
  <c r="J9735" i="4"/>
  <c r="I9735" i="4"/>
  <c r="J9734" i="4"/>
  <c r="I9734" i="4"/>
  <c r="J9733" i="4"/>
  <c r="I9733" i="4"/>
  <c r="J9732" i="4"/>
  <c r="I9732" i="4"/>
  <c r="J9731" i="4"/>
  <c r="I9731" i="4"/>
  <c r="J9730" i="4"/>
  <c r="I9730" i="4"/>
  <c r="J9729" i="4"/>
  <c r="I9729" i="4"/>
  <c r="J9728" i="4"/>
  <c r="I9728" i="4"/>
  <c r="J9727" i="4"/>
  <c r="I9727" i="4"/>
  <c r="J9726" i="4"/>
  <c r="I9726" i="4"/>
  <c r="J9725" i="4"/>
  <c r="I9725" i="4"/>
  <c r="J9724" i="4"/>
  <c r="I9724" i="4"/>
  <c r="J9723" i="4"/>
  <c r="I9723" i="4"/>
  <c r="J9722" i="4"/>
  <c r="I9722" i="4"/>
  <c r="J9721" i="4"/>
  <c r="I9721" i="4"/>
  <c r="J9720" i="4"/>
  <c r="I9720" i="4"/>
  <c r="J9719" i="4"/>
  <c r="I9719" i="4"/>
  <c r="J9718" i="4"/>
  <c r="I9718" i="4"/>
  <c r="J9717" i="4"/>
  <c r="I9717" i="4"/>
  <c r="J9716" i="4"/>
  <c r="I9716" i="4"/>
  <c r="J9715" i="4"/>
  <c r="I9715" i="4"/>
  <c r="J9714" i="4"/>
  <c r="I9714" i="4"/>
  <c r="J9713" i="4"/>
  <c r="I9713" i="4"/>
  <c r="J9712" i="4"/>
  <c r="I9712" i="4"/>
  <c r="J9711" i="4"/>
  <c r="I9711" i="4"/>
  <c r="J9710" i="4"/>
  <c r="I9710" i="4"/>
  <c r="J9709" i="4"/>
  <c r="I9709" i="4"/>
  <c r="J9708" i="4"/>
  <c r="I9708" i="4"/>
  <c r="J9707" i="4"/>
  <c r="I9707" i="4"/>
  <c r="J9706" i="4"/>
  <c r="I9706" i="4"/>
  <c r="J9705" i="4"/>
  <c r="I9705" i="4"/>
  <c r="J9704" i="4"/>
  <c r="I9704" i="4"/>
  <c r="J9703" i="4"/>
  <c r="I9703" i="4"/>
  <c r="J9702" i="4"/>
  <c r="I9702" i="4"/>
  <c r="J9701" i="4"/>
  <c r="I9701" i="4"/>
  <c r="J9700" i="4"/>
  <c r="I9700" i="4"/>
  <c r="J9699" i="4"/>
  <c r="I9699" i="4"/>
  <c r="J9698" i="4"/>
  <c r="I9698" i="4"/>
  <c r="J9697" i="4"/>
  <c r="I9697" i="4"/>
  <c r="J9696" i="4"/>
  <c r="I9696" i="4"/>
  <c r="J9695" i="4"/>
  <c r="I9695" i="4"/>
  <c r="J9694" i="4"/>
  <c r="I9694" i="4"/>
  <c r="J9693" i="4"/>
  <c r="I9693" i="4"/>
  <c r="J9692" i="4"/>
  <c r="I9692" i="4"/>
  <c r="J9691" i="4"/>
  <c r="I9691" i="4"/>
  <c r="J9690" i="4"/>
  <c r="I9690" i="4"/>
  <c r="J9689" i="4"/>
  <c r="I9689" i="4"/>
  <c r="J9688" i="4"/>
  <c r="I9688" i="4"/>
  <c r="J9687" i="4"/>
  <c r="I9687" i="4"/>
  <c r="J9686" i="4"/>
  <c r="I9686" i="4"/>
  <c r="J9685" i="4"/>
  <c r="I9685" i="4"/>
  <c r="J9684" i="4"/>
  <c r="I9684" i="4"/>
  <c r="J9683" i="4"/>
  <c r="I9683" i="4"/>
  <c r="J9682" i="4"/>
  <c r="I9682" i="4"/>
  <c r="J9681" i="4"/>
  <c r="I9681" i="4"/>
  <c r="J9680" i="4"/>
  <c r="I9680" i="4"/>
  <c r="J9679" i="4"/>
  <c r="I9679" i="4"/>
  <c r="J9678" i="4"/>
  <c r="I9678" i="4"/>
  <c r="J9677" i="4"/>
  <c r="I9677" i="4"/>
  <c r="J9676" i="4"/>
  <c r="I9676" i="4"/>
  <c r="J9675" i="4"/>
  <c r="I9675" i="4"/>
  <c r="J9674" i="4"/>
  <c r="I9674" i="4"/>
  <c r="J9673" i="4"/>
  <c r="I9673" i="4"/>
  <c r="J9672" i="4"/>
  <c r="I9672" i="4"/>
  <c r="J9671" i="4"/>
  <c r="I9671" i="4"/>
  <c r="J9670" i="4"/>
  <c r="I9670" i="4"/>
  <c r="J9669" i="4"/>
  <c r="I9669" i="4"/>
  <c r="J9668" i="4"/>
  <c r="I9668" i="4"/>
  <c r="J9667" i="4"/>
  <c r="I9667" i="4"/>
  <c r="J9666" i="4"/>
  <c r="I9666" i="4"/>
  <c r="J9665" i="4"/>
  <c r="I9665" i="4"/>
  <c r="J9664" i="4"/>
  <c r="I9664" i="4"/>
  <c r="J9663" i="4"/>
  <c r="I9663" i="4"/>
  <c r="J9662" i="4"/>
  <c r="I9662" i="4"/>
  <c r="J9661" i="4"/>
  <c r="I9661" i="4"/>
  <c r="J9660" i="4"/>
  <c r="I9660" i="4"/>
  <c r="J9659" i="4"/>
  <c r="I9659" i="4"/>
  <c r="J9658" i="4"/>
  <c r="I9658" i="4"/>
  <c r="J9657" i="4"/>
  <c r="I9657" i="4"/>
  <c r="J9656" i="4"/>
  <c r="I9656" i="4"/>
  <c r="J9655" i="4"/>
  <c r="I9655" i="4"/>
  <c r="J9654" i="4"/>
  <c r="I9654" i="4"/>
  <c r="J9653" i="4"/>
  <c r="I9653" i="4"/>
  <c r="J9652" i="4"/>
  <c r="I9652" i="4"/>
  <c r="J9651" i="4"/>
  <c r="I9651" i="4"/>
  <c r="J9650" i="4"/>
  <c r="I9650" i="4"/>
  <c r="J9649" i="4"/>
  <c r="I9649" i="4"/>
  <c r="J9648" i="4"/>
  <c r="I9648" i="4"/>
  <c r="J9647" i="4"/>
  <c r="I9647" i="4"/>
  <c r="J9646" i="4"/>
  <c r="I9646" i="4"/>
  <c r="J9645" i="4"/>
  <c r="I9645" i="4"/>
  <c r="J9644" i="4"/>
  <c r="I9644" i="4"/>
  <c r="J9643" i="4"/>
  <c r="I9643" i="4"/>
  <c r="J9642" i="4"/>
  <c r="I9642" i="4"/>
  <c r="J9641" i="4"/>
  <c r="I9641" i="4"/>
  <c r="J9640" i="4"/>
  <c r="I9640" i="4"/>
  <c r="J9639" i="4"/>
  <c r="I9639" i="4"/>
  <c r="J9638" i="4"/>
  <c r="I9638" i="4"/>
  <c r="J9637" i="4"/>
  <c r="I9637" i="4"/>
  <c r="J9636" i="4"/>
  <c r="I9636" i="4"/>
  <c r="J9635" i="4"/>
  <c r="I9635" i="4"/>
  <c r="J9634" i="4"/>
  <c r="I9634" i="4"/>
  <c r="J9633" i="4"/>
  <c r="I9633" i="4"/>
  <c r="J9632" i="4"/>
  <c r="I9632" i="4"/>
  <c r="J9631" i="4"/>
  <c r="I9631" i="4"/>
  <c r="J9630" i="4"/>
  <c r="I9630" i="4"/>
  <c r="J9629" i="4"/>
  <c r="I9629" i="4"/>
  <c r="J9628" i="4"/>
  <c r="I9628" i="4"/>
  <c r="J9627" i="4"/>
  <c r="I9627" i="4"/>
  <c r="J9626" i="4"/>
  <c r="I9626" i="4"/>
  <c r="J9625" i="4"/>
  <c r="I9625" i="4"/>
  <c r="J9624" i="4"/>
  <c r="I9624" i="4"/>
  <c r="J9623" i="4"/>
  <c r="I9623" i="4"/>
  <c r="J9622" i="4"/>
  <c r="I9622" i="4"/>
  <c r="J9621" i="4"/>
  <c r="I9621" i="4"/>
  <c r="J9620" i="4"/>
  <c r="I9620" i="4"/>
  <c r="J9619" i="4"/>
  <c r="I9619" i="4"/>
  <c r="J9618" i="4"/>
  <c r="I9618" i="4"/>
  <c r="J9617" i="4"/>
  <c r="I9617" i="4"/>
  <c r="J9616" i="4"/>
  <c r="I9616" i="4"/>
  <c r="J9615" i="4"/>
  <c r="I9615" i="4"/>
  <c r="J9614" i="4"/>
  <c r="I9614" i="4"/>
  <c r="J9613" i="4"/>
  <c r="I9613" i="4"/>
  <c r="J9612" i="4"/>
  <c r="I9612" i="4"/>
  <c r="J9611" i="4"/>
  <c r="I9611" i="4"/>
  <c r="J9610" i="4"/>
  <c r="I9610" i="4"/>
  <c r="J9609" i="4"/>
  <c r="I9609" i="4"/>
  <c r="J9608" i="4"/>
  <c r="I9608" i="4"/>
  <c r="J9607" i="4"/>
  <c r="I9607" i="4"/>
  <c r="J9606" i="4"/>
  <c r="I9606" i="4"/>
  <c r="J9605" i="4"/>
  <c r="I9605" i="4"/>
  <c r="J9604" i="4"/>
  <c r="I9604" i="4"/>
  <c r="J9603" i="4"/>
  <c r="I9603" i="4"/>
  <c r="J9602" i="4"/>
  <c r="I9602" i="4"/>
  <c r="J9601" i="4"/>
  <c r="I9601" i="4"/>
  <c r="J9600" i="4"/>
  <c r="I9600" i="4"/>
  <c r="J9599" i="4"/>
  <c r="I9599" i="4"/>
  <c r="J9598" i="4"/>
  <c r="I9598" i="4"/>
  <c r="J9597" i="4"/>
  <c r="I9597" i="4"/>
  <c r="J9596" i="4"/>
  <c r="I9596" i="4"/>
  <c r="J9595" i="4"/>
  <c r="I9595" i="4"/>
  <c r="J9594" i="4"/>
  <c r="I9594" i="4"/>
  <c r="J9593" i="4"/>
  <c r="I9593" i="4"/>
  <c r="J9592" i="4"/>
  <c r="I9592" i="4"/>
  <c r="J9591" i="4"/>
  <c r="I9591" i="4"/>
  <c r="J9590" i="4"/>
  <c r="I9590" i="4"/>
  <c r="J9589" i="4"/>
  <c r="I9589" i="4"/>
  <c r="J9588" i="4"/>
  <c r="I9588" i="4"/>
  <c r="J9587" i="4"/>
  <c r="I9587" i="4"/>
  <c r="J9586" i="4"/>
  <c r="I9586" i="4"/>
  <c r="J9585" i="4"/>
  <c r="I9585" i="4"/>
  <c r="J9584" i="4"/>
  <c r="I9584" i="4"/>
  <c r="J9583" i="4"/>
  <c r="I9583" i="4"/>
  <c r="J9582" i="4"/>
  <c r="I9582" i="4"/>
  <c r="J9581" i="4"/>
  <c r="I9581" i="4"/>
  <c r="J9580" i="4"/>
  <c r="I9580" i="4"/>
  <c r="J9579" i="4"/>
  <c r="I9579" i="4"/>
  <c r="J9578" i="4"/>
  <c r="I9578" i="4"/>
  <c r="J9577" i="4"/>
  <c r="I9577" i="4"/>
  <c r="J9576" i="4"/>
  <c r="I9576" i="4"/>
  <c r="J9575" i="4"/>
  <c r="I9575" i="4"/>
  <c r="J9574" i="4"/>
  <c r="I9574" i="4"/>
  <c r="J9573" i="4"/>
  <c r="I9573" i="4"/>
  <c r="J9572" i="4"/>
  <c r="I9572" i="4"/>
  <c r="J9571" i="4"/>
  <c r="I9571" i="4"/>
  <c r="J9570" i="4"/>
  <c r="I9570" i="4"/>
  <c r="J9569" i="4"/>
  <c r="I9569" i="4"/>
  <c r="J9568" i="4"/>
  <c r="I9568" i="4"/>
  <c r="J9567" i="4"/>
  <c r="I9567" i="4"/>
  <c r="J9566" i="4"/>
  <c r="I9566" i="4"/>
  <c r="J9565" i="4"/>
  <c r="I9565" i="4"/>
  <c r="J9564" i="4"/>
  <c r="I9564" i="4"/>
  <c r="J9563" i="4"/>
  <c r="I9563" i="4"/>
  <c r="J9562" i="4"/>
  <c r="I9562" i="4"/>
  <c r="J9561" i="4"/>
  <c r="I9561" i="4"/>
  <c r="J9560" i="4"/>
  <c r="I9560" i="4"/>
  <c r="J9559" i="4"/>
  <c r="I9559" i="4"/>
  <c r="J9558" i="4"/>
  <c r="I9558" i="4"/>
  <c r="J9557" i="4"/>
  <c r="I9557" i="4"/>
  <c r="J9556" i="4"/>
  <c r="I9556" i="4"/>
  <c r="J9555" i="4"/>
  <c r="I9555" i="4"/>
  <c r="J9554" i="4"/>
  <c r="I9554" i="4"/>
  <c r="J9553" i="4"/>
  <c r="I9553" i="4"/>
  <c r="J9552" i="4"/>
  <c r="I9552" i="4"/>
  <c r="J9551" i="4"/>
  <c r="I9551" i="4"/>
  <c r="J9550" i="4"/>
  <c r="I9550" i="4"/>
  <c r="J9549" i="4"/>
  <c r="I9549" i="4"/>
  <c r="J9548" i="4"/>
  <c r="I9548" i="4"/>
  <c r="J9547" i="4"/>
  <c r="I9547" i="4"/>
  <c r="J9546" i="4"/>
  <c r="I9546" i="4"/>
  <c r="J9545" i="4"/>
  <c r="I9545" i="4"/>
  <c r="J9544" i="4"/>
  <c r="I9544" i="4"/>
  <c r="J9543" i="4"/>
  <c r="I9543" i="4"/>
  <c r="J9542" i="4"/>
  <c r="I9542" i="4"/>
  <c r="J9541" i="4"/>
  <c r="I9541" i="4"/>
  <c r="J9540" i="4"/>
  <c r="I9540" i="4"/>
  <c r="J9539" i="4"/>
  <c r="I9539" i="4"/>
  <c r="J9538" i="4"/>
  <c r="I9538" i="4"/>
  <c r="J9537" i="4"/>
  <c r="I9537" i="4"/>
  <c r="J9536" i="4"/>
  <c r="I9536" i="4"/>
  <c r="J9535" i="4"/>
  <c r="I9535" i="4"/>
  <c r="J9534" i="4"/>
  <c r="I9534" i="4"/>
  <c r="J9533" i="4"/>
  <c r="I9533" i="4"/>
  <c r="J9532" i="4"/>
  <c r="I9532" i="4"/>
  <c r="J9531" i="4"/>
  <c r="I9531" i="4"/>
  <c r="J9530" i="4"/>
  <c r="I9530" i="4"/>
  <c r="J9529" i="4"/>
  <c r="I9529" i="4"/>
  <c r="J9528" i="4"/>
  <c r="I9528" i="4"/>
  <c r="J9527" i="4"/>
  <c r="I9527" i="4"/>
  <c r="J9526" i="4"/>
  <c r="I9526" i="4"/>
  <c r="J9525" i="4"/>
  <c r="I9525" i="4"/>
  <c r="J9524" i="4"/>
  <c r="I9524" i="4"/>
  <c r="J9523" i="4"/>
  <c r="I9523" i="4"/>
  <c r="J9522" i="4"/>
  <c r="I9522" i="4"/>
  <c r="J9521" i="4"/>
  <c r="I9521" i="4"/>
  <c r="J9520" i="4"/>
  <c r="I9520" i="4"/>
  <c r="J9519" i="4"/>
  <c r="I9519" i="4"/>
  <c r="J9518" i="4"/>
  <c r="I9518" i="4"/>
  <c r="J9517" i="4"/>
  <c r="I9517" i="4"/>
  <c r="J9516" i="4"/>
  <c r="I9516" i="4"/>
  <c r="J9515" i="4"/>
  <c r="I9515" i="4"/>
  <c r="J9514" i="4"/>
  <c r="I9514" i="4"/>
  <c r="J9513" i="4"/>
  <c r="I9513" i="4"/>
  <c r="J9512" i="4"/>
  <c r="I9512" i="4"/>
  <c r="J9511" i="4"/>
  <c r="I9511" i="4"/>
  <c r="J9510" i="4"/>
  <c r="I9510" i="4"/>
  <c r="J9509" i="4"/>
  <c r="I9509" i="4"/>
  <c r="J9508" i="4"/>
  <c r="I9508" i="4"/>
  <c r="J9507" i="4"/>
  <c r="I9507" i="4"/>
  <c r="J9506" i="4"/>
  <c r="I9506" i="4"/>
  <c r="J9505" i="4"/>
  <c r="I9505" i="4"/>
  <c r="J9504" i="4"/>
  <c r="I9504" i="4"/>
  <c r="J9503" i="4"/>
  <c r="I9503" i="4"/>
  <c r="J9502" i="4"/>
  <c r="I9502" i="4"/>
  <c r="J9501" i="4"/>
  <c r="I9501" i="4"/>
  <c r="J9500" i="4"/>
  <c r="I9500" i="4"/>
  <c r="J9499" i="4"/>
  <c r="I9499" i="4"/>
  <c r="J9498" i="4"/>
  <c r="I9498" i="4"/>
  <c r="J9497" i="4"/>
  <c r="I9497" i="4"/>
  <c r="J9496" i="4"/>
  <c r="I9496" i="4"/>
  <c r="J9495" i="4"/>
  <c r="I9495" i="4"/>
  <c r="J9494" i="4"/>
  <c r="I9494" i="4"/>
  <c r="J9493" i="4"/>
  <c r="I9493" i="4"/>
  <c r="J9492" i="4"/>
  <c r="I9492" i="4"/>
  <c r="J9491" i="4"/>
  <c r="I9491" i="4"/>
  <c r="J9490" i="4"/>
  <c r="I9490" i="4"/>
  <c r="J9489" i="4"/>
  <c r="I9489" i="4"/>
  <c r="J9488" i="4"/>
  <c r="I9488" i="4"/>
  <c r="J9487" i="4"/>
  <c r="I9487" i="4"/>
  <c r="J9486" i="4"/>
  <c r="I9486" i="4"/>
  <c r="J9485" i="4"/>
  <c r="I9485" i="4"/>
  <c r="J9484" i="4"/>
  <c r="I9484" i="4"/>
  <c r="J9483" i="4"/>
  <c r="I9483" i="4"/>
  <c r="J9482" i="4"/>
  <c r="I9482" i="4"/>
  <c r="J9481" i="4"/>
  <c r="I9481" i="4"/>
  <c r="J9480" i="4"/>
  <c r="I9480" i="4"/>
  <c r="J9479" i="4"/>
  <c r="I9479" i="4"/>
  <c r="J9478" i="4"/>
  <c r="I9478" i="4"/>
  <c r="J9477" i="4"/>
  <c r="I9477" i="4"/>
  <c r="J9476" i="4"/>
  <c r="I9476" i="4"/>
  <c r="J9475" i="4"/>
  <c r="I9475" i="4"/>
  <c r="J9474" i="4"/>
  <c r="I9474" i="4"/>
  <c r="J9473" i="4"/>
  <c r="I9473" i="4"/>
  <c r="J9472" i="4"/>
  <c r="I9472" i="4"/>
  <c r="J9471" i="4"/>
  <c r="I9471" i="4"/>
  <c r="J9470" i="4"/>
  <c r="I9470" i="4"/>
  <c r="J9469" i="4"/>
  <c r="I9469" i="4"/>
  <c r="J9468" i="4"/>
  <c r="I9468" i="4"/>
  <c r="J9467" i="4"/>
  <c r="I9467" i="4"/>
  <c r="J9466" i="4"/>
  <c r="I9466" i="4"/>
  <c r="J9465" i="4"/>
  <c r="I9465" i="4"/>
  <c r="J9464" i="4"/>
  <c r="I9464" i="4"/>
  <c r="J9463" i="4"/>
  <c r="I9463" i="4"/>
  <c r="J9462" i="4"/>
  <c r="I9462" i="4"/>
  <c r="J9461" i="4"/>
  <c r="I9461" i="4"/>
  <c r="J9460" i="4"/>
  <c r="I9460" i="4"/>
  <c r="J9459" i="4"/>
  <c r="I9459" i="4"/>
  <c r="J9458" i="4"/>
  <c r="I9458" i="4"/>
  <c r="J9457" i="4"/>
  <c r="I9457" i="4"/>
  <c r="J9456" i="4"/>
  <c r="I9456" i="4"/>
  <c r="J9455" i="4"/>
  <c r="I9455" i="4"/>
  <c r="J9454" i="4"/>
  <c r="I9454" i="4"/>
  <c r="J9453" i="4"/>
  <c r="I9453" i="4"/>
  <c r="J9452" i="4"/>
  <c r="I9452" i="4"/>
  <c r="J9451" i="4"/>
  <c r="I9451" i="4"/>
  <c r="J9450" i="4"/>
  <c r="I9450" i="4"/>
  <c r="J9449" i="4"/>
  <c r="I9449" i="4"/>
  <c r="J9448" i="4"/>
  <c r="I9448" i="4"/>
  <c r="J9447" i="4"/>
  <c r="I9447" i="4"/>
  <c r="J9446" i="4"/>
  <c r="I9446" i="4"/>
  <c r="J9445" i="4"/>
  <c r="I9445" i="4"/>
  <c r="J9444" i="4"/>
  <c r="I9444" i="4"/>
  <c r="J9443" i="4"/>
  <c r="I9443" i="4"/>
  <c r="J9442" i="4"/>
  <c r="I9442" i="4"/>
  <c r="J9441" i="4"/>
  <c r="I9441" i="4"/>
  <c r="J9440" i="4"/>
  <c r="I9440" i="4"/>
  <c r="J9439" i="4"/>
  <c r="I9439" i="4"/>
  <c r="J9438" i="4"/>
  <c r="I9438" i="4"/>
  <c r="J9437" i="4"/>
  <c r="I9437" i="4"/>
  <c r="J9436" i="4"/>
  <c r="I9436" i="4"/>
  <c r="J9435" i="4"/>
  <c r="I9435" i="4"/>
  <c r="J9434" i="4"/>
  <c r="I9434" i="4"/>
  <c r="J9433" i="4"/>
  <c r="I9433" i="4"/>
  <c r="J9432" i="4"/>
  <c r="I9432" i="4"/>
  <c r="J9431" i="4"/>
  <c r="I9431" i="4"/>
  <c r="J9430" i="4"/>
  <c r="I9430" i="4"/>
  <c r="J9429" i="4"/>
  <c r="I9429" i="4"/>
  <c r="J9428" i="4"/>
  <c r="I9428" i="4"/>
  <c r="J9427" i="4"/>
  <c r="I9427" i="4"/>
  <c r="J9426" i="4"/>
  <c r="I9426" i="4"/>
  <c r="J9425" i="4"/>
  <c r="I9425" i="4"/>
  <c r="J9424" i="4"/>
  <c r="I9424" i="4"/>
  <c r="J9423" i="4"/>
  <c r="I9423" i="4"/>
  <c r="J9422" i="4"/>
  <c r="I9422" i="4"/>
  <c r="J9421" i="4"/>
  <c r="I9421" i="4"/>
  <c r="J9420" i="4"/>
  <c r="I9420" i="4"/>
  <c r="J9419" i="4"/>
  <c r="I9419" i="4"/>
  <c r="J9418" i="4"/>
  <c r="I9418" i="4"/>
  <c r="J9417" i="4"/>
  <c r="I9417" i="4"/>
  <c r="J9416" i="4"/>
  <c r="I9416" i="4"/>
  <c r="J9415" i="4"/>
  <c r="I9415" i="4"/>
  <c r="J9414" i="4"/>
  <c r="I9414" i="4"/>
  <c r="J9413" i="4"/>
  <c r="I9413" i="4"/>
  <c r="J9412" i="4"/>
  <c r="I9412" i="4"/>
  <c r="J9411" i="4"/>
  <c r="I9411" i="4"/>
  <c r="J9410" i="4"/>
  <c r="I9410" i="4"/>
  <c r="J9409" i="4"/>
  <c r="I9409" i="4"/>
  <c r="J9408" i="4"/>
  <c r="I9408" i="4"/>
  <c r="J9407" i="4"/>
  <c r="I9407" i="4"/>
  <c r="J9406" i="4"/>
  <c r="I9406" i="4"/>
  <c r="J9405" i="4"/>
  <c r="I9405" i="4"/>
  <c r="J9404" i="4"/>
  <c r="I9404" i="4"/>
  <c r="J9403" i="4"/>
  <c r="I9403" i="4"/>
  <c r="J9402" i="4"/>
  <c r="I9402" i="4"/>
  <c r="J9401" i="4"/>
  <c r="I9401" i="4"/>
  <c r="J9400" i="4"/>
  <c r="I9400" i="4"/>
  <c r="J9399" i="4"/>
  <c r="I9399" i="4"/>
  <c r="J9398" i="4"/>
  <c r="I9398" i="4"/>
  <c r="J9397" i="4"/>
  <c r="I9397" i="4"/>
  <c r="J9396" i="4"/>
  <c r="I9396" i="4"/>
  <c r="J9395" i="4"/>
  <c r="I9395" i="4"/>
  <c r="J9394" i="4"/>
  <c r="I9394" i="4"/>
  <c r="J9393" i="4"/>
  <c r="I9393" i="4"/>
  <c r="J9392" i="4"/>
  <c r="I9392" i="4"/>
  <c r="J9391" i="4"/>
  <c r="I9391" i="4"/>
  <c r="J9390" i="4"/>
  <c r="I9390" i="4"/>
  <c r="J9389" i="4"/>
  <c r="I9389" i="4"/>
  <c r="J9388" i="4"/>
  <c r="I9388" i="4"/>
  <c r="J9387" i="4"/>
  <c r="I9387" i="4"/>
  <c r="J9386" i="4"/>
  <c r="I9386" i="4"/>
  <c r="J9385" i="4"/>
  <c r="I9385" i="4"/>
  <c r="J9384" i="4"/>
  <c r="I9384" i="4"/>
  <c r="J9383" i="4"/>
  <c r="I9383" i="4"/>
  <c r="J9382" i="4"/>
  <c r="I9382" i="4"/>
  <c r="J9381" i="4"/>
  <c r="I9381" i="4"/>
  <c r="J9380" i="4"/>
  <c r="I9380" i="4"/>
  <c r="J9379" i="4"/>
  <c r="I9379" i="4"/>
  <c r="J9378" i="4"/>
  <c r="I9378" i="4"/>
  <c r="J9377" i="4"/>
  <c r="I9377" i="4"/>
  <c r="J9376" i="4"/>
  <c r="I9376" i="4"/>
  <c r="J9375" i="4"/>
  <c r="I9375" i="4"/>
  <c r="J9374" i="4"/>
  <c r="I9374" i="4"/>
  <c r="J9373" i="4"/>
  <c r="I9373" i="4"/>
  <c r="J9372" i="4"/>
  <c r="I9372" i="4"/>
  <c r="J9371" i="4"/>
  <c r="I9371" i="4"/>
  <c r="J9370" i="4"/>
  <c r="I9370" i="4"/>
  <c r="J9369" i="4"/>
  <c r="I9369" i="4"/>
  <c r="J9368" i="4"/>
  <c r="I9368" i="4"/>
  <c r="J9367" i="4"/>
  <c r="I9367" i="4"/>
  <c r="J9366" i="4"/>
  <c r="I9366" i="4"/>
  <c r="J9365" i="4"/>
  <c r="I9365" i="4"/>
  <c r="J9364" i="4"/>
  <c r="I9364" i="4"/>
  <c r="J9363" i="4"/>
  <c r="I9363" i="4"/>
  <c r="J9362" i="4"/>
  <c r="I9362" i="4"/>
  <c r="J9361" i="4"/>
  <c r="I9361" i="4"/>
  <c r="J9360" i="4"/>
  <c r="I9360" i="4"/>
  <c r="J9359" i="4"/>
  <c r="I9359" i="4"/>
  <c r="J9358" i="4"/>
  <c r="I9358" i="4"/>
  <c r="J9357" i="4"/>
  <c r="I9357" i="4"/>
  <c r="J9356" i="4"/>
  <c r="I9356" i="4"/>
  <c r="J9355" i="4"/>
  <c r="I9355" i="4"/>
  <c r="J9354" i="4"/>
  <c r="I9354" i="4"/>
  <c r="J9353" i="4"/>
  <c r="I9353" i="4"/>
  <c r="J9352" i="4"/>
  <c r="I9352" i="4"/>
  <c r="J9351" i="4"/>
  <c r="I9351" i="4"/>
  <c r="J9350" i="4"/>
  <c r="I9350" i="4"/>
  <c r="J9349" i="4"/>
  <c r="I9349" i="4"/>
  <c r="J9348" i="4"/>
  <c r="I9348" i="4"/>
  <c r="J9347" i="4"/>
  <c r="I9347" i="4"/>
  <c r="J9346" i="4"/>
  <c r="I9346" i="4"/>
  <c r="J9345" i="4"/>
  <c r="I9345" i="4"/>
  <c r="J9344" i="4"/>
  <c r="I9344" i="4"/>
  <c r="J9343" i="4"/>
  <c r="I9343" i="4"/>
  <c r="J9342" i="4"/>
  <c r="I9342" i="4"/>
  <c r="J9341" i="4"/>
  <c r="I9341" i="4"/>
  <c r="J9340" i="4"/>
  <c r="I9340" i="4"/>
  <c r="J9339" i="4"/>
  <c r="I9339" i="4"/>
  <c r="J9338" i="4"/>
  <c r="I9338" i="4"/>
  <c r="J9337" i="4"/>
  <c r="I9337" i="4"/>
  <c r="J9336" i="4"/>
  <c r="I9336" i="4"/>
  <c r="J9335" i="4"/>
  <c r="I9335" i="4"/>
  <c r="J9334" i="4"/>
  <c r="I9334" i="4"/>
  <c r="J9333" i="4"/>
  <c r="I9333" i="4"/>
  <c r="J9332" i="4"/>
  <c r="I9332" i="4"/>
  <c r="J9331" i="4"/>
  <c r="I9331" i="4"/>
  <c r="J9330" i="4"/>
  <c r="I9330" i="4"/>
  <c r="J9329" i="4"/>
  <c r="I9329" i="4"/>
  <c r="J9328" i="4"/>
  <c r="I9328" i="4"/>
  <c r="J9327" i="4"/>
  <c r="I9327" i="4"/>
  <c r="J9326" i="4"/>
  <c r="I9326" i="4"/>
  <c r="J9325" i="4"/>
  <c r="I9325" i="4"/>
  <c r="J9324" i="4"/>
  <c r="I9324" i="4"/>
  <c r="J9323" i="4"/>
  <c r="I9323" i="4"/>
  <c r="J9322" i="4"/>
  <c r="I9322" i="4"/>
  <c r="J9321" i="4"/>
  <c r="I9321" i="4"/>
  <c r="J9320" i="4"/>
  <c r="I9320" i="4"/>
  <c r="J9319" i="4"/>
  <c r="I9319" i="4"/>
  <c r="J9318" i="4"/>
  <c r="I9318" i="4"/>
  <c r="J9317" i="4"/>
  <c r="I9317" i="4"/>
  <c r="J9316" i="4"/>
  <c r="I9316" i="4"/>
  <c r="J9315" i="4"/>
  <c r="I9315" i="4"/>
  <c r="J9314" i="4"/>
  <c r="I9314" i="4"/>
  <c r="J9313" i="4"/>
  <c r="I9313" i="4"/>
  <c r="J9312" i="4"/>
  <c r="I9312" i="4"/>
  <c r="J9311" i="4"/>
  <c r="I9311" i="4"/>
  <c r="J9310" i="4"/>
  <c r="I9310" i="4"/>
  <c r="J9309" i="4"/>
  <c r="I9309" i="4"/>
  <c r="J9308" i="4"/>
  <c r="I9308" i="4"/>
  <c r="J9307" i="4"/>
  <c r="I9307" i="4"/>
  <c r="J9306" i="4"/>
  <c r="I9306" i="4"/>
  <c r="J9305" i="4"/>
  <c r="I9305" i="4"/>
  <c r="J9304" i="4"/>
  <c r="I9304" i="4"/>
  <c r="J9303" i="4"/>
  <c r="I9303" i="4"/>
  <c r="J9302" i="4"/>
  <c r="I9302" i="4"/>
  <c r="J9301" i="4"/>
  <c r="I9301" i="4"/>
  <c r="J9300" i="4"/>
  <c r="I9300" i="4"/>
  <c r="J9299" i="4"/>
  <c r="I9299" i="4"/>
  <c r="J9298" i="4"/>
  <c r="I9298" i="4"/>
  <c r="J9297" i="4"/>
  <c r="I9297" i="4"/>
  <c r="J9296" i="4"/>
  <c r="I9296" i="4"/>
  <c r="J9295" i="4"/>
  <c r="I9295" i="4"/>
  <c r="J9294" i="4"/>
  <c r="I9294" i="4"/>
  <c r="J9293" i="4"/>
  <c r="I9293" i="4"/>
  <c r="J9292" i="4"/>
  <c r="I9292" i="4"/>
  <c r="J9291" i="4"/>
  <c r="I9291" i="4"/>
  <c r="J9290" i="4"/>
  <c r="I9290" i="4"/>
  <c r="J9289" i="4"/>
  <c r="I9289" i="4"/>
  <c r="J9288" i="4"/>
  <c r="I9288" i="4"/>
  <c r="J9287" i="4"/>
  <c r="I9287" i="4"/>
  <c r="J9286" i="4"/>
  <c r="I9286" i="4"/>
  <c r="J9285" i="4"/>
  <c r="I9285" i="4"/>
  <c r="J9284" i="4"/>
  <c r="I9284" i="4"/>
  <c r="J9283" i="4"/>
  <c r="I9283" i="4"/>
  <c r="J9282" i="4"/>
  <c r="I9282" i="4"/>
  <c r="J9281" i="4"/>
  <c r="I9281" i="4"/>
  <c r="J9280" i="4"/>
  <c r="I9280" i="4"/>
  <c r="J9279" i="4"/>
  <c r="I9279" i="4"/>
  <c r="J9278" i="4"/>
  <c r="I9278" i="4"/>
  <c r="J9277" i="4"/>
  <c r="I9277" i="4"/>
  <c r="J9276" i="4"/>
  <c r="I9276" i="4"/>
  <c r="J9275" i="4"/>
  <c r="I9275" i="4"/>
  <c r="J9274" i="4"/>
  <c r="I9274" i="4"/>
  <c r="J9273" i="4"/>
  <c r="I9273" i="4"/>
  <c r="J9272" i="4"/>
  <c r="I9272" i="4"/>
  <c r="J9271" i="4"/>
  <c r="I9271" i="4"/>
  <c r="J9270" i="4"/>
  <c r="I9270" i="4"/>
  <c r="J9269" i="4"/>
  <c r="I9269" i="4"/>
  <c r="J9268" i="4"/>
  <c r="I9268" i="4"/>
  <c r="J9267" i="4"/>
  <c r="I9267" i="4"/>
  <c r="J9266" i="4"/>
  <c r="I9266" i="4"/>
  <c r="J9265" i="4"/>
  <c r="I9265" i="4"/>
  <c r="J9264" i="4"/>
  <c r="I9264" i="4"/>
  <c r="J9263" i="4"/>
  <c r="I9263" i="4"/>
  <c r="J9262" i="4"/>
  <c r="I9262" i="4"/>
  <c r="J9261" i="4"/>
  <c r="I9261" i="4"/>
  <c r="J9260" i="4"/>
  <c r="I9260" i="4"/>
  <c r="J9259" i="4"/>
  <c r="I9259" i="4"/>
  <c r="J9258" i="4"/>
  <c r="I9258" i="4"/>
  <c r="J9257" i="4"/>
  <c r="I9257" i="4"/>
  <c r="J9256" i="4"/>
  <c r="I9256" i="4"/>
  <c r="J9255" i="4"/>
  <c r="I9255" i="4"/>
  <c r="J9254" i="4"/>
  <c r="I9254" i="4"/>
  <c r="J9253" i="4"/>
  <c r="I9253" i="4"/>
  <c r="J9252" i="4"/>
  <c r="I9252" i="4"/>
  <c r="J9251" i="4"/>
  <c r="I9251" i="4"/>
  <c r="J9250" i="4"/>
  <c r="I9250" i="4"/>
  <c r="J9249" i="4"/>
  <c r="I9249" i="4"/>
  <c r="J9248" i="4"/>
  <c r="I9248" i="4"/>
  <c r="J9247" i="4"/>
  <c r="I9247" i="4"/>
  <c r="J9246" i="4"/>
  <c r="I9246" i="4"/>
  <c r="J9245" i="4"/>
  <c r="I9245" i="4"/>
  <c r="J9244" i="4"/>
  <c r="I9244" i="4"/>
  <c r="J9243" i="4"/>
  <c r="I9243" i="4"/>
  <c r="J9242" i="4"/>
  <c r="I9242" i="4"/>
  <c r="J9241" i="4"/>
  <c r="I9241" i="4"/>
  <c r="J9240" i="4"/>
  <c r="I9240" i="4"/>
  <c r="J9239" i="4"/>
  <c r="I9239" i="4"/>
  <c r="J9238" i="4"/>
  <c r="I9238" i="4"/>
  <c r="J9237" i="4"/>
  <c r="I9237" i="4"/>
  <c r="J9236" i="4"/>
  <c r="I9236" i="4"/>
  <c r="J9235" i="4"/>
  <c r="I9235" i="4"/>
  <c r="J9234" i="4"/>
  <c r="I9234" i="4"/>
  <c r="J9233" i="4"/>
  <c r="I9233" i="4"/>
  <c r="J9232" i="4"/>
  <c r="I9232" i="4"/>
  <c r="J9231" i="4"/>
  <c r="I9231" i="4"/>
  <c r="J9230" i="4"/>
  <c r="I9230" i="4"/>
  <c r="J9229" i="4"/>
  <c r="I9229" i="4"/>
  <c r="J9228" i="4"/>
  <c r="I9228" i="4"/>
  <c r="J9227" i="4"/>
  <c r="I9227" i="4"/>
  <c r="J9226" i="4"/>
  <c r="I9226" i="4"/>
  <c r="J9225" i="4"/>
  <c r="I9225" i="4"/>
  <c r="J9224" i="4"/>
  <c r="I9224" i="4"/>
  <c r="J9223" i="4"/>
  <c r="I9223" i="4"/>
  <c r="J9222" i="4"/>
  <c r="I9222" i="4"/>
  <c r="J9221" i="4"/>
  <c r="I9221" i="4"/>
  <c r="J9220" i="4"/>
  <c r="I9220" i="4"/>
  <c r="J9219" i="4"/>
  <c r="I9219" i="4"/>
  <c r="J9218" i="4"/>
  <c r="I9218" i="4"/>
  <c r="J9217" i="4"/>
  <c r="I9217" i="4"/>
  <c r="J9216" i="4"/>
  <c r="I9216" i="4"/>
  <c r="J9215" i="4"/>
  <c r="I9215" i="4"/>
  <c r="J9214" i="4"/>
  <c r="I9214" i="4"/>
  <c r="J9213" i="4"/>
  <c r="I9213" i="4"/>
  <c r="J9212" i="4"/>
  <c r="I9212" i="4"/>
  <c r="J9211" i="4"/>
  <c r="I9211" i="4"/>
  <c r="J9210" i="4"/>
  <c r="I9210" i="4"/>
  <c r="J9209" i="4"/>
  <c r="I9209" i="4"/>
  <c r="J9208" i="4"/>
  <c r="I9208" i="4"/>
  <c r="J9207" i="4"/>
  <c r="I9207" i="4"/>
  <c r="J9206" i="4"/>
  <c r="I9206" i="4"/>
  <c r="J9205" i="4"/>
  <c r="I9205" i="4"/>
  <c r="J9204" i="4"/>
  <c r="I9204" i="4"/>
  <c r="J9203" i="4"/>
  <c r="I9203" i="4"/>
  <c r="J9202" i="4"/>
  <c r="I9202" i="4"/>
  <c r="J9201" i="4"/>
  <c r="I9201" i="4"/>
  <c r="J9200" i="4"/>
  <c r="I9200" i="4"/>
  <c r="J9199" i="4"/>
  <c r="I9199" i="4"/>
  <c r="J9198" i="4"/>
  <c r="I9198" i="4"/>
  <c r="J9197" i="4"/>
  <c r="I9197" i="4"/>
  <c r="J9196" i="4"/>
  <c r="I9196" i="4"/>
  <c r="J9195" i="4"/>
  <c r="I9195" i="4"/>
  <c r="J9194" i="4"/>
  <c r="I9194" i="4"/>
  <c r="J9193" i="4"/>
  <c r="I9193" i="4"/>
  <c r="J9192" i="4"/>
  <c r="I9192" i="4"/>
  <c r="J9191" i="4"/>
  <c r="I9191" i="4"/>
  <c r="J9190" i="4"/>
  <c r="I9190" i="4"/>
  <c r="J9189" i="4"/>
  <c r="I9189" i="4"/>
  <c r="J9188" i="4"/>
  <c r="I9188" i="4"/>
  <c r="J9187" i="4"/>
  <c r="I9187" i="4"/>
  <c r="J9186" i="4"/>
  <c r="I9186" i="4"/>
  <c r="J9185" i="4"/>
  <c r="I9185" i="4"/>
  <c r="J9184" i="4"/>
  <c r="I9184" i="4"/>
  <c r="J9183" i="4"/>
  <c r="I9183" i="4"/>
  <c r="J9182" i="4"/>
  <c r="I9182" i="4"/>
  <c r="J9181" i="4"/>
  <c r="I9181" i="4"/>
  <c r="J9180" i="4"/>
  <c r="I9180" i="4"/>
  <c r="J9179" i="4"/>
  <c r="I9179" i="4"/>
  <c r="J9178" i="4"/>
  <c r="I9178" i="4"/>
  <c r="J9177" i="4"/>
  <c r="I9177" i="4"/>
  <c r="J9176" i="4"/>
  <c r="I9176" i="4"/>
  <c r="J9175" i="4"/>
  <c r="I9175" i="4"/>
  <c r="J9174" i="4"/>
  <c r="I9174" i="4"/>
  <c r="J9173" i="4"/>
  <c r="I9173" i="4"/>
  <c r="J9172" i="4"/>
  <c r="I9172" i="4"/>
  <c r="J9171" i="4"/>
  <c r="I9171" i="4"/>
  <c r="J9170" i="4"/>
  <c r="I9170" i="4"/>
  <c r="J9169" i="4"/>
  <c r="I9169" i="4"/>
  <c r="J9168" i="4"/>
  <c r="I9168" i="4"/>
  <c r="J9167" i="4"/>
  <c r="I9167" i="4"/>
  <c r="J9166" i="4"/>
  <c r="I9166" i="4"/>
  <c r="J9165" i="4"/>
  <c r="I9165" i="4"/>
  <c r="J9164" i="4"/>
  <c r="I9164" i="4"/>
  <c r="J9163" i="4"/>
  <c r="I9163" i="4"/>
  <c r="J9162" i="4"/>
  <c r="I9162" i="4"/>
  <c r="J9161" i="4"/>
  <c r="I9161" i="4"/>
  <c r="J9160" i="4"/>
  <c r="I9160" i="4"/>
  <c r="J9159" i="4"/>
  <c r="I9159" i="4"/>
  <c r="J9158" i="4"/>
  <c r="I9158" i="4"/>
  <c r="J9157" i="4"/>
  <c r="I9157" i="4"/>
  <c r="J9156" i="4"/>
  <c r="I9156" i="4"/>
  <c r="J9155" i="4"/>
  <c r="I9155" i="4"/>
  <c r="J9154" i="4"/>
  <c r="I9154" i="4"/>
  <c r="J9153" i="4"/>
  <c r="I9153" i="4"/>
  <c r="J9152" i="4"/>
  <c r="I9152" i="4"/>
  <c r="J9151" i="4"/>
  <c r="I9151" i="4"/>
  <c r="J9150" i="4"/>
  <c r="I9150" i="4"/>
  <c r="J9149" i="4"/>
  <c r="I9149" i="4"/>
  <c r="J9148" i="4"/>
  <c r="I9148" i="4"/>
  <c r="J9147" i="4"/>
  <c r="I9147" i="4"/>
  <c r="J9146" i="4"/>
  <c r="I9146" i="4"/>
  <c r="J9145" i="4"/>
  <c r="I9145" i="4"/>
  <c r="J9144" i="4"/>
  <c r="I9144" i="4"/>
  <c r="J9143" i="4"/>
  <c r="I9143" i="4"/>
  <c r="J9142" i="4"/>
  <c r="I9142" i="4"/>
  <c r="J9141" i="4"/>
  <c r="I9141" i="4"/>
  <c r="J9140" i="4"/>
  <c r="I9140" i="4"/>
  <c r="J9139" i="4"/>
  <c r="I9139" i="4"/>
  <c r="J9138" i="4"/>
  <c r="I9138" i="4"/>
  <c r="J9137" i="4"/>
  <c r="I9137" i="4"/>
  <c r="J9136" i="4"/>
  <c r="I9136" i="4"/>
  <c r="J9135" i="4"/>
  <c r="I9135" i="4"/>
  <c r="J9134" i="4"/>
  <c r="I9134" i="4"/>
  <c r="J9133" i="4"/>
  <c r="I9133" i="4"/>
  <c r="J9132" i="4"/>
  <c r="I9132" i="4"/>
  <c r="J9131" i="4"/>
  <c r="I9131" i="4"/>
  <c r="J9130" i="4"/>
  <c r="I9130" i="4"/>
  <c r="J9129" i="4"/>
  <c r="I9129" i="4"/>
  <c r="J9128" i="4"/>
  <c r="I9128" i="4"/>
  <c r="J9127" i="4"/>
  <c r="I9127" i="4"/>
  <c r="J9126" i="4"/>
  <c r="I9126" i="4"/>
  <c r="J9125" i="4"/>
  <c r="I9125" i="4"/>
  <c r="J9124" i="4"/>
  <c r="I9124" i="4"/>
  <c r="J9123" i="4"/>
  <c r="I9123" i="4"/>
  <c r="J9122" i="4"/>
  <c r="I9122" i="4"/>
  <c r="J9121" i="4"/>
  <c r="I9121" i="4"/>
  <c r="J9120" i="4"/>
  <c r="I9120" i="4"/>
  <c r="J9119" i="4"/>
  <c r="I9119" i="4"/>
  <c r="J9118" i="4"/>
  <c r="I9118" i="4"/>
  <c r="J9117" i="4"/>
  <c r="I9117" i="4"/>
  <c r="J9116" i="4"/>
  <c r="I9116" i="4"/>
  <c r="J9115" i="4"/>
  <c r="I9115" i="4"/>
  <c r="J9114" i="4"/>
  <c r="I9114" i="4"/>
  <c r="J9113" i="4"/>
  <c r="I9113" i="4"/>
  <c r="J9112" i="4"/>
  <c r="I9112" i="4"/>
  <c r="J9111" i="4"/>
  <c r="I9111" i="4"/>
  <c r="J9110" i="4"/>
  <c r="I9110" i="4"/>
  <c r="J9109" i="4"/>
  <c r="I9109" i="4"/>
  <c r="J9108" i="4"/>
  <c r="I9108" i="4"/>
  <c r="J9107" i="4"/>
  <c r="I9107" i="4"/>
  <c r="J9106" i="4"/>
  <c r="I9106" i="4"/>
  <c r="J9105" i="4"/>
  <c r="I9105" i="4"/>
  <c r="J9104" i="4"/>
  <c r="I9104" i="4"/>
  <c r="J9103" i="4"/>
  <c r="I9103" i="4"/>
  <c r="J9102" i="4"/>
  <c r="I9102" i="4"/>
  <c r="J9101" i="4"/>
  <c r="I9101" i="4"/>
  <c r="J9100" i="4"/>
  <c r="I9100" i="4"/>
  <c r="J9099" i="4"/>
  <c r="I9099" i="4"/>
  <c r="J9098" i="4"/>
  <c r="I9098" i="4"/>
  <c r="J9097" i="4"/>
  <c r="I9097" i="4"/>
  <c r="J9096" i="4"/>
  <c r="I9096" i="4"/>
  <c r="J9095" i="4"/>
  <c r="I9095" i="4"/>
  <c r="J9094" i="4"/>
  <c r="I9094" i="4"/>
  <c r="J9093" i="4"/>
  <c r="I9093" i="4"/>
  <c r="J9092" i="4"/>
  <c r="I9092" i="4"/>
  <c r="J9091" i="4"/>
  <c r="I9091" i="4"/>
  <c r="J9090" i="4"/>
  <c r="I9090" i="4"/>
  <c r="J9089" i="4"/>
  <c r="I9089" i="4"/>
  <c r="J9088" i="4"/>
  <c r="I9088" i="4"/>
  <c r="J9087" i="4"/>
  <c r="I9087" i="4"/>
  <c r="J9086" i="4"/>
  <c r="I9086" i="4"/>
  <c r="J9085" i="4"/>
  <c r="I9085" i="4"/>
  <c r="J9084" i="4"/>
  <c r="I9084" i="4"/>
  <c r="J9083" i="4"/>
  <c r="I9083" i="4"/>
  <c r="J9082" i="4"/>
  <c r="I9082" i="4"/>
  <c r="J9081" i="4"/>
  <c r="I9081" i="4"/>
  <c r="J9080" i="4"/>
  <c r="I9080" i="4"/>
  <c r="J9079" i="4"/>
  <c r="I9079" i="4"/>
  <c r="J9078" i="4"/>
  <c r="I9078" i="4"/>
  <c r="J9077" i="4"/>
  <c r="I9077" i="4"/>
  <c r="J9076" i="4"/>
  <c r="I9076" i="4"/>
  <c r="J9075" i="4"/>
  <c r="I9075" i="4"/>
  <c r="J9074" i="4"/>
  <c r="I9074" i="4"/>
  <c r="J9073" i="4"/>
  <c r="I9073" i="4"/>
  <c r="J9072" i="4"/>
  <c r="I9072" i="4"/>
  <c r="J9071" i="4"/>
  <c r="I9071" i="4"/>
  <c r="J9070" i="4"/>
  <c r="I9070" i="4"/>
  <c r="J9069" i="4"/>
  <c r="I9069" i="4"/>
  <c r="J9068" i="4"/>
  <c r="I9068" i="4"/>
  <c r="J9067" i="4"/>
  <c r="I9067" i="4"/>
  <c r="J9066" i="4"/>
  <c r="I9066" i="4"/>
  <c r="J9065" i="4"/>
  <c r="I9065" i="4"/>
  <c r="J9064" i="4"/>
  <c r="I9064" i="4"/>
  <c r="J9063" i="4"/>
  <c r="I9063" i="4"/>
  <c r="J9062" i="4"/>
  <c r="I9062" i="4"/>
  <c r="J9061" i="4"/>
  <c r="I9061" i="4"/>
  <c r="J9060" i="4"/>
  <c r="I9060" i="4"/>
  <c r="J9059" i="4"/>
  <c r="I9059" i="4"/>
  <c r="J9058" i="4"/>
  <c r="I9058" i="4"/>
  <c r="J9057" i="4"/>
  <c r="I9057" i="4"/>
  <c r="J9056" i="4"/>
  <c r="I9056" i="4"/>
  <c r="J9055" i="4"/>
  <c r="I9055" i="4"/>
  <c r="J9054" i="4"/>
  <c r="I9054" i="4"/>
  <c r="J9053" i="4"/>
  <c r="I9053" i="4"/>
  <c r="J9052" i="4"/>
  <c r="I9052" i="4"/>
  <c r="J9051" i="4"/>
  <c r="I9051" i="4"/>
  <c r="J9050" i="4"/>
  <c r="I9050" i="4"/>
  <c r="J9049" i="4"/>
  <c r="I9049" i="4"/>
  <c r="J9048" i="4"/>
  <c r="I9048" i="4"/>
  <c r="J9047" i="4"/>
  <c r="I9047" i="4"/>
  <c r="J9046" i="4"/>
  <c r="I9046" i="4"/>
  <c r="J9045" i="4"/>
  <c r="I9045" i="4"/>
  <c r="J9044" i="4"/>
  <c r="I9044" i="4"/>
  <c r="J9043" i="4"/>
  <c r="I9043" i="4"/>
  <c r="J9042" i="4"/>
  <c r="I9042" i="4"/>
  <c r="J9041" i="4"/>
  <c r="I9041" i="4"/>
  <c r="J9040" i="4"/>
  <c r="I9040" i="4"/>
  <c r="J9039" i="4"/>
  <c r="I9039" i="4"/>
  <c r="J9038" i="4"/>
  <c r="I9038" i="4"/>
  <c r="J9037" i="4"/>
  <c r="I9037" i="4"/>
  <c r="J9036" i="4"/>
  <c r="I9036" i="4"/>
  <c r="J9035" i="4"/>
  <c r="I9035" i="4"/>
  <c r="J9034" i="4"/>
  <c r="I9034" i="4"/>
  <c r="J9033" i="4"/>
  <c r="I9033" i="4"/>
  <c r="J9032" i="4"/>
  <c r="I9032" i="4"/>
  <c r="J9031" i="4"/>
  <c r="I9031" i="4"/>
  <c r="J9030" i="4"/>
  <c r="I9030" i="4"/>
  <c r="J9029" i="4"/>
  <c r="I9029" i="4"/>
  <c r="J9028" i="4"/>
  <c r="I9028" i="4"/>
  <c r="J9027" i="4"/>
  <c r="I9027" i="4"/>
  <c r="J9026" i="4"/>
  <c r="I9026" i="4"/>
  <c r="J9025" i="4"/>
  <c r="I9025" i="4"/>
  <c r="J9024" i="4"/>
  <c r="I9024" i="4"/>
  <c r="J9023" i="4"/>
  <c r="I9023" i="4"/>
  <c r="J9022" i="4"/>
  <c r="I9022" i="4"/>
  <c r="J9021" i="4"/>
  <c r="I9021" i="4"/>
  <c r="J9020" i="4"/>
  <c r="I9020" i="4"/>
  <c r="J9019" i="4"/>
  <c r="I9019" i="4"/>
  <c r="J9018" i="4"/>
  <c r="I9018" i="4"/>
  <c r="J9017" i="4"/>
  <c r="I9017" i="4"/>
  <c r="J9016" i="4"/>
  <c r="I9016" i="4"/>
  <c r="J9015" i="4"/>
  <c r="I9015" i="4"/>
  <c r="J9014" i="4"/>
  <c r="I9014" i="4"/>
  <c r="J9013" i="4"/>
  <c r="I9013" i="4"/>
  <c r="J9012" i="4"/>
  <c r="I9012" i="4"/>
  <c r="J9011" i="4"/>
  <c r="I9011" i="4"/>
  <c r="J9010" i="4"/>
  <c r="I9010" i="4"/>
  <c r="J9009" i="4"/>
  <c r="I9009" i="4"/>
  <c r="J9008" i="4"/>
  <c r="I9008" i="4"/>
  <c r="J9007" i="4"/>
  <c r="I9007" i="4"/>
  <c r="J9006" i="4"/>
  <c r="I9006" i="4"/>
  <c r="J9005" i="4"/>
  <c r="I9005" i="4"/>
  <c r="J9004" i="4"/>
  <c r="I9004" i="4"/>
  <c r="J9003" i="4"/>
  <c r="I9003" i="4"/>
  <c r="J9002" i="4"/>
  <c r="I9002" i="4"/>
  <c r="J9001" i="4"/>
  <c r="I9001" i="4"/>
  <c r="J9000" i="4"/>
  <c r="I9000" i="4"/>
  <c r="J8999" i="4"/>
  <c r="I8999" i="4"/>
  <c r="J8998" i="4"/>
  <c r="I8998" i="4"/>
  <c r="J8997" i="4"/>
  <c r="I8997" i="4"/>
  <c r="J8996" i="4"/>
  <c r="I8996" i="4"/>
  <c r="J8995" i="4"/>
  <c r="I8995" i="4"/>
  <c r="J8994" i="4"/>
  <c r="I8994" i="4"/>
  <c r="J8993" i="4"/>
  <c r="I8993" i="4"/>
  <c r="J8992" i="4"/>
  <c r="I8992" i="4"/>
  <c r="J8991" i="4"/>
  <c r="I8991" i="4"/>
  <c r="J8990" i="4"/>
  <c r="I8990" i="4"/>
  <c r="J8989" i="4"/>
  <c r="I8989" i="4"/>
  <c r="J8988" i="4"/>
  <c r="I8988" i="4"/>
  <c r="J8987" i="4"/>
  <c r="I8987" i="4"/>
  <c r="J8986" i="4"/>
  <c r="I8986" i="4"/>
  <c r="J8985" i="4"/>
  <c r="I8985" i="4"/>
  <c r="J8984" i="4"/>
  <c r="I8984" i="4"/>
  <c r="J8983" i="4"/>
  <c r="I8983" i="4"/>
  <c r="J8982" i="4"/>
  <c r="I8982" i="4"/>
  <c r="J8981" i="4"/>
  <c r="I8981" i="4"/>
  <c r="J8980" i="4"/>
  <c r="I8980" i="4"/>
  <c r="J8979" i="4"/>
  <c r="I8979" i="4"/>
  <c r="J8978" i="4"/>
  <c r="I8978" i="4"/>
  <c r="J8977" i="4"/>
  <c r="I8977" i="4"/>
  <c r="J8976" i="4"/>
  <c r="I8976" i="4"/>
  <c r="J8975" i="4"/>
  <c r="I8975" i="4"/>
  <c r="J8974" i="4"/>
  <c r="I8974" i="4"/>
  <c r="J8973" i="4"/>
  <c r="I8973" i="4"/>
  <c r="J8972" i="4"/>
  <c r="I8972" i="4"/>
  <c r="J8971" i="4"/>
  <c r="I8971" i="4"/>
  <c r="J8970" i="4"/>
  <c r="I8970" i="4"/>
  <c r="J8969" i="4"/>
  <c r="I8969" i="4"/>
  <c r="J8968" i="4"/>
  <c r="I8968" i="4"/>
  <c r="J8967" i="4"/>
  <c r="I8967" i="4"/>
  <c r="J8966" i="4"/>
  <c r="I8966" i="4"/>
  <c r="J8965" i="4"/>
  <c r="I8965" i="4"/>
  <c r="J8964" i="4"/>
  <c r="I8964" i="4"/>
  <c r="J8963" i="4"/>
  <c r="I8963" i="4"/>
  <c r="J8962" i="4"/>
  <c r="I8962" i="4"/>
  <c r="J8961" i="4"/>
  <c r="I8961" i="4"/>
  <c r="J8960" i="4"/>
  <c r="I8960" i="4"/>
  <c r="J8959" i="4"/>
  <c r="I8959" i="4"/>
  <c r="J8958" i="4"/>
  <c r="I8958" i="4"/>
  <c r="J8957" i="4"/>
  <c r="I8957" i="4"/>
  <c r="J8956" i="4"/>
  <c r="I8956" i="4"/>
  <c r="J8955" i="4"/>
  <c r="I8955" i="4"/>
  <c r="J8954" i="4"/>
  <c r="I8954" i="4"/>
  <c r="J8953" i="4"/>
  <c r="I8953" i="4"/>
  <c r="J8952" i="4"/>
  <c r="I8952" i="4"/>
  <c r="J8951" i="4"/>
  <c r="I8951" i="4"/>
  <c r="J8950" i="4"/>
  <c r="I8950" i="4"/>
  <c r="J8949" i="4"/>
  <c r="I8949" i="4"/>
  <c r="J8948" i="4"/>
  <c r="I8948" i="4"/>
  <c r="J8947" i="4"/>
  <c r="I8947" i="4"/>
  <c r="J8946" i="4"/>
  <c r="I8946" i="4"/>
  <c r="J8945" i="4"/>
  <c r="I8945" i="4"/>
  <c r="J8944" i="4"/>
  <c r="I8944" i="4"/>
  <c r="J8943" i="4"/>
  <c r="I8943" i="4"/>
  <c r="J8942" i="4"/>
  <c r="I8942" i="4"/>
  <c r="J8941" i="4"/>
  <c r="I8941" i="4"/>
  <c r="J8940" i="4"/>
  <c r="I8940" i="4"/>
  <c r="J8939" i="4"/>
  <c r="I8939" i="4"/>
  <c r="J8938" i="4"/>
  <c r="I8938" i="4"/>
  <c r="J8937" i="4"/>
  <c r="I8937" i="4"/>
  <c r="J8936" i="4"/>
  <c r="I8936" i="4"/>
  <c r="J8935" i="4"/>
  <c r="I8935" i="4"/>
  <c r="J8934" i="4"/>
  <c r="I8934" i="4"/>
  <c r="J8933" i="4"/>
  <c r="I8933" i="4"/>
  <c r="J8932" i="4"/>
  <c r="I8932" i="4"/>
  <c r="J8931" i="4"/>
  <c r="I8931" i="4"/>
  <c r="J8930" i="4"/>
  <c r="I8930" i="4"/>
  <c r="J8929" i="4"/>
  <c r="I8929" i="4"/>
  <c r="J8928" i="4"/>
  <c r="I8928" i="4"/>
  <c r="J8927" i="4"/>
  <c r="I8927" i="4"/>
  <c r="J8926" i="4"/>
  <c r="I8926" i="4"/>
  <c r="J8925" i="4"/>
  <c r="I8925" i="4"/>
  <c r="J8924" i="4"/>
  <c r="I8924" i="4"/>
  <c r="J8923" i="4"/>
  <c r="I8923" i="4"/>
  <c r="J8922" i="4"/>
  <c r="I8922" i="4"/>
  <c r="J8921" i="4"/>
  <c r="I8921" i="4"/>
  <c r="J8920" i="4"/>
  <c r="I8920" i="4"/>
  <c r="J8919" i="4"/>
  <c r="I8919" i="4"/>
  <c r="J8918" i="4"/>
  <c r="I8918" i="4"/>
  <c r="J8917" i="4"/>
  <c r="I8917" i="4"/>
  <c r="J8916" i="4"/>
  <c r="I8916" i="4"/>
  <c r="J8915" i="4"/>
  <c r="I8915" i="4"/>
  <c r="J8914" i="4"/>
  <c r="I8914" i="4"/>
  <c r="J8913" i="4"/>
  <c r="I8913" i="4"/>
  <c r="J8912" i="4"/>
  <c r="I8912" i="4"/>
  <c r="J8911" i="4"/>
  <c r="I8911" i="4"/>
  <c r="J8910" i="4"/>
  <c r="I8910" i="4"/>
  <c r="J8909" i="4"/>
  <c r="I8909" i="4"/>
  <c r="J8908" i="4"/>
  <c r="I8908" i="4"/>
  <c r="J8907" i="4"/>
  <c r="I8907" i="4"/>
  <c r="J8906" i="4"/>
  <c r="I8906" i="4"/>
  <c r="J8905" i="4"/>
  <c r="I8905" i="4"/>
  <c r="J8904" i="4"/>
  <c r="I8904" i="4"/>
  <c r="J8903" i="4"/>
  <c r="I8903" i="4"/>
  <c r="J8902" i="4"/>
  <c r="I8902" i="4"/>
  <c r="J8901" i="4"/>
  <c r="I8901" i="4"/>
  <c r="J8900" i="4"/>
  <c r="I8900" i="4"/>
  <c r="J8899" i="4"/>
  <c r="I8899" i="4"/>
  <c r="J8898" i="4"/>
  <c r="I8898" i="4"/>
  <c r="J8897" i="4"/>
  <c r="I8897" i="4"/>
  <c r="J8896" i="4"/>
  <c r="I8896" i="4"/>
  <c r="J8895" i="4"/>
  <c r="I8895" i="4"/>
  <c r="J8894" i="4"/>
  <c r="I8894" i="4"/>
  <c r="J8893" i="4"/>
  <c r="I8893" i="4"/>
  <c r="J8892" i="4"/>
  <c r="I8892" i="4"/>
  <c r="J8891" i="4"/>
  <c r="I8891" i="4"/>
  <c r="J8890" i="4"/>
  <c r="I8890" i="4"/>
  <c r="J8889" i="4"/>
  <c r="I8889" i="4"/>
  <c r="J8888" i="4"/>
  <c r="I8888" i="4"/>
  <c r="J8887" i="4"/>
  <c r="I8887" i="4"/>
  <c r="J8886" i="4"/>
  <c r="I8886" i="4"/>
  <c r="J8885" i="4"/>
  <c r="I8885" i="4"/>
  <c r="J8884" i="4"/>
  <c r="I8884" i="4"/>
  <c r="J8883" i="4"/>
  <c r="I8883" i="4"/>
  <c r="J8882" i="4"/>
  <c r="I8882" i="4"/>
  <c r="J8881" i="4"/>
  <c r="I8881" i="4"/>
  <c r="J8880" i="4"/>
  <c r="I8880" i="4"/>
  <c r="J8879" i="4"/>
  <c r="I8879" i="4"/>
  <c r="J8878" i="4"/>
  <c r="I8878" i="4"/>
  <c r="J8877" i="4"/>
  <c r="I8877" i="4"/>
  <c r="J8876" i="4"/>
  <c r="I8876" i="4"/>
  <c r="J8875" i="4"/>
  <c r="I8875" i="4"/>
  <c r="J8874" i="4"/>
  <c r="I8874" i="4"/>
  <c r="J8873" i="4"/>
  <c r="I8873" i="4"/>
  <c r="J8872" i="4"/>
  <c r="I8872" i="4"/>
  <c r="J8871" i="4"/>
  <c r="I8871" i="4"/>
  <c r="J8870" i="4"/>
  <c r="I8870" i="4"/>
  <c r="J8869" i="4"/>
  <c r="I8869" i="4"/>
  <c r="J8868" i="4"/>
  <c r="I8868" i="4"/>
  <c r="J8867" i="4"/>
  <c r="I8867" i="4"/>
  <c r="J8866" i="4"/>
  <c r="I8866" i="4"/>
  <c r="J8865" i="4"/>
  <c r="I8865" i="4"/>
  <c r="J8864" i="4"/>
  <c r="I8864" i="4"/>
  <c r="J8863" i="4"/>
  <c r="I8863" i="4"/>
  <c r="J8862" i="4"/>
  <c r="I8862" i="4"/>
  <c r="J8861" i="4"/>
  <c r="I8861" i="4"/>
  <c r="J8860" i="4"/>
  <c r="I8860" i="4"/>
  <c r="J8859" i="4"/>
  <c r="I8859" i="4"/>
  <c r="J8858" i="4"/>
  <c r="I8858" i="4"/>
  <c r="J8857" i="4"/>
  <c r="I8857" i="4"/>
  <c r="J8856" i="4"/>
  <c r="I8856" i="4"/>
  <c r="J8855" i="4"/>
  <c r="I8855" i="4"/>
  <c r="J8854" i="4"/>
  <c r="I8854" i="4"/>
  <c r="J8853" i="4"/>
  <c r="I8853" i="4"/>
  <c r="J8852" i="4"/>
  <c r="I8852" i="4"/>
  <c r="J8851" i="4"/>
  <c r="I8851" i="4"/>
  <c r="J8850" i="4"/>
  <c r="I8850" i="4"/>
  <c r="J8849" i="4"/>
  <c r="I8849" i="4"/>
  <c r="J8848" i="4"/>
  <c r="I8848" i="4"/>
  <c r="J8847" i="4"/>
  <c r="I8847" i="4"/>
  <c r="J8846" i="4"/>
  <c r="I8846" i="4"/>
  <c r="J8845" i="4"/>
  <c r="I8845" i="4"/>
  <c r="J8844" i="4"/>
  <c r="I8844" i="4"/>
  <c r="J8843" i="4"/>
  <c r="I8843" i="4"/>
  <c r="J8842" i="4"/>
  <c r="I8842" i="4"/>
  <c r="J8841" i="4"/>
  <c r="I8841" i="4"/>
  <c r="J8840" i="4"/>
  <c r="I8840" i="4"/>
  <c r="J8839" i="4"/>
  <c r="I8839" i="4"/>
  <c r="J8838" i="4"/>
  <c r="I8838" i="4"/>
  <c r="J8837" i="4"/>
  <c r="I8837" i="4"/>
  <c r="J8836" i="4"/>
  <c r="I8836" i="4"/>
  <c r="J8835" i="4"/>
  <c r="I8835" i="4"/>
  <c r="J8834" i="4"/>
  <c r="I8834" i="4"/>
  <c r="J8833" i="4"/>
  <c r="I8833" i="4"/>
  <c r="J8832" i="4"/>
  <c r="I8832" i="4"/>
  <c r="J8831" i="4"/>
  <c r="I8831" i="4"/>
  <c r="J8830" i="4"/>
  <c r="I8830" i="4"/>
  <c r="J8829" i="4"/>
  <c r="I8829" i="4"/>
  <c r="J8828" i="4"/>
  <c r="I8828" i="4"/>
  <c r="J8827" i="4"/>
  <c r="I8827" i="4"/>
  <c r="J8826" i="4"/>
  <c r="I8826" i="4"/>
  <c r="J8825" i="4"/>
  <c r="I8825" i="4"/>
  <c r="J8824" i="4"/>
  <c r="I8824" i="4"/>
  <c r="J8823" i="4"/>
  <c r="I8823" i="4"/>
  <c r="J8822" i="4"/>
  <c r="I8822" i="4"/>
  <c r="J8821" i="4"/>
  <c r="I8821" i="4"/>
  <c r="J8820" i="4"/>
  <c r="I8820" i="4"/>
  <c r="J8819" i="4"/>
  <c r="I8819" i="4"/>
  <c r="J8818" i="4"/>
  <c r="I8818" i="4"/>
  <c r="J8817" i="4"/>
  <c r="I8817" i="4"/>
  <c r="J8816" i="4"/>
  <c r="I8816" i="4"/>
  <c r="J8815" i="4"/>
  <c r="I8815" i="4"/>
  <c r="J8814" i="4"/>
  <c r="I8814" i="4"/>
  <c r="J8813" i="4"/>
  <c r="I8813" i="4"/>
  <c r="J8812" i="4"/>
  <c r="I8812" i="4"/>
  <c r="J8811" i="4"/>
  <c r="I8811" i="4"/>
  <c r="J8810" i="4"/>
  <c r="I8810" i="4"/>
  <c r="J8809" i="4"/>
  <c r="I8809" i="4"/>
  <c r="J8808" i="4"/>
  <c r="I8808" i="4"/>
  <c r="J8807" i="4"/>
  <c r="I8807" i="4"/>
  <c r="J8806" i="4"/>
  <c r="I8806" i="4"/>
  <c r="J8805" i="4"/>
  <c r="I8805" i="4"/>
  <c r="J8804" i="4"/>
  <c r="I8804" i="4"/>
  <c r="J8803" i="4"/>
  <c r="I8803" i="4"/>
  <c r="J8802" i="4"/>
  <c r="I8802" i="4"/>
  <c r="J8801" i="4"/>
  <c r="I8801" i="4"/>
  <c r="J8800" i="4"/>
  <c r="I8800" i="4"/>
  <c r="J8799" i="4"/>
  <c r="I8799" i="4"/>
  <c r="J8798" i="4"/>
  <c r="I8798" i="4"/>
  <c r="J8797" i="4"/>
  <c r="I8797" i="4"/>
  <c r="J8796" i="4"/>
  <c r="I8796" i="4"/>
  <c r="J8795" i="4"/>
  <c r="I8795" i="4"/>
  <c r="J8794" i="4"/>
  <c r="I8794" i="4"/>
  <c r="J8793" i="4"/>
  <c r="I8793" i="4"/>
  <c r="J8792" i="4"/>
  <c r="I8792" i="4"/>
  <c r="J8791" i="4"/>
  <c r="I8791" i="4"/>
  <c r="J8790" i="4"/>
  <c r="I8790" i="4"/>
  <c r="J8789" i="4"/>
  <c r="I8789" i="4"/>
  <c r="J8788" i="4"/>
  <c r="I8788" i="4"/>
  <c r="J8787" i="4"/>
  <c r="I8787" i="4"/>
  <c r="J8786" i="4"/>
  <c r="I8786" i="4"/>
  <c r="J8785" i="4"/>
  <c r="I8785" i="4"/>
  <c r="J8784" i="4"/>
  <c r="I8784" i="4"/>
  <c r="J8783" i="4"/>
  <c r="I8783" i="4"/>
  <c r="J8782" i="4"/>
  <c r="I8782" i="4"/>
  <c r="J8781" i="4"/>
  <c r="I8781" i="4"/>
  <c r="J8780" i="4"/>
  <c r="I8780" i="4"/>
  <c r="J8779" i="4"/>
  <c r="I8779" i="4"/>
  <c r="J8778" i="4"/>
  <c r="I8778" i="4"/>
  <c r="J8777" i="4"/>
  <c r="I8777" i="4"/>
  <c r="J8776" i="4"/>
  <c r="I8776" i="4"/>
  <c r="J8775" i="4"/>
  <c r="I8775" i="4"/>
  <c r="J8774" i="4"/>
  <c r="I8774" i="4"/>
  <c r="J8773" i="4"/>
  <c r="I8773" i="4"/>
  <c r="J8772" i="4"/>
  <c r="I8772" i="4"/>
  <c r="J8771" i="4"/>
  <c r="I8771" i="4"/>
  <c r="J8770" i="4"/>
  <c r="I8770" i="4"/>
  <c r="J8769" i="4"/>
  <c r="I8769" i="4"/>
  <c r="J8768" i="4"/>
  <c r="I8768" i="4"/>
  <c r="J8767" i="4"/>
  <c r="I8767" i="4"/>
  <c r="J8766" i="4"/>
  <c r="I8766" i="4"/>
  <c r="J8765" i="4"/>
  <c r="I8765" i="4"/>
  <c r="J8764" i="4"/>
  <c r="I8764" i="4"/>
  <c r="J8763" i="4"/>
  <c r="I8763" i="4"/>
  <c r="J8762" i="4"/>
  <c r="I8762" i="4"/>
  <c r="J8761" i="4"/>
  <c r="I8761" i="4"/>
  <c r="J8760" i="4"/>
  <c r="I8760" i="4"/>
  <c r="J8759" i="4"/>
  <c r="I8759" i="4"/>
  <c r="J8758" i="4"/>
  <c r="I8758" i="4"/>
  <c r="J8757" i="4"/>
  <c r="I8757" i="4"/>
  <c r="J8756" i="4"/>
  <c r="I8756" i="4"/>
  <c r="J8755" i="4"/>
  <c r="I8755" i="4"/>
  <c r="J8754" i="4"/>
  <c r="I8754" i="4"/>
  <c r="J8753" i="4"/>
  <c r="I8753" i="4"/>
  <c r="J8752" i="4"/>
  <c r="I8752" i="4"/>
  <c r="J8751" i="4"/>
  <c r="I8751" i="4"/>
  <c r="J8750" i="4"/>
  <c r="I8750" i="4"/>
  <c r="J8749" i="4"/>
  <c r="I8749" i="4"/>
  <c r="J8748" i="4"/>
  <c r="I8748" i="4"/>
  <c r="J8747" i="4"/>
  <c r="I8747" i="4"/>
  <c r="J8746" i="4"/>
  <c r="I8746" i="4"/>
  <c r="J8745" i="4"/>
  <c r="I8745" i="4"/>
  <c r="J8744" i="4"/>
  <c r="I8744" i="4"/>
  <c r="J8743" i="4"/>
  <c r="I8743" i="4"/>
  <c r="J8742" i="4"/>
  <c r="I8742" i="4"/>
  <c r="J8741" i="4"/>
  <c r="I8741" i="4"/>
  <c r="J8740" i="4"/>
  <c r="I8740" i="4"/>
  <c r="J8739" i="4"/>
  <c r="I8739" i="4"/>
  <c r="J8738" i="4"/>
  <c r="I8738" i="4"/>
  <c r="J8737" i="4"/>
  <c r="I8737" i="4"/>
  <c r="J8736" i="4"/>
  <c r="I8736" i="4"/>
  <c r="J8735" i="4"/>
  <c r="I8735" i="4"/>
  <c r="J8734" i="4"/>
  <c r="I8734" i="4"/>
  <c r="J8733" i="4"/>
  <c r="I8733" i="4"/>
  <c r="J8732" i="4"/>
  <c r="I8732" i="4"/>
  <c r="J8731" i="4"/>
  <c r="I8731" i="4"/>
  <c r="J8730" i="4"/>
  <c r="I8730" i="4"/>
  <c r="J8729" i="4"/>
  <c r="I8729" i="4"/>
  <c r="J8728" i="4"/>
  <c r="I8728" i="4"/>
  <c r="J8727" i="4"/>
  <c r="I8727" i="4"/>
  <c r="J8726" i="4"/>
  <c r="I8726" i="4"/>
  <c r="J8725" i="4"/>
  <c r="I8725" i="4"/>
  <c r="J8724" i="4"/>
  <c r="I8724" i="4"/>
  <c r="J8723" i="4"/>
  <c r="I8723" i="4"/>
  <c r="J8722" i="4"/>
  <c r="I8722" i="4"/>
  <c r="J8721" i="4"/>
  <c r="I8721" i="4"/>
  <c r="J8720" i="4"/>
  <c r="I8720" i="4"/>
  <c r="J8719" i="4"/>
  <c r="I8719" i="4"/>
  <c r="J8718" i="4"/>
  <c r="I8718" i="4"/>
  <c r="J8717" i="4"/>
  <c r="I8717" i="4"/>
  <c r="J8716" i="4"/>
  <c r="I8716" i="4"/>
  <c r="J8715" i="4"/>
  <c r="I8715" i="4"/>
  <c r="J8714" i="4"/>
  <c r="I8714" i="4"/>
  <c r="J8713" i="4"/>
  <c r="I8713" i="4"/>
  <c r="J8712" i="4"/>
  <c r="I8712" i="4"/>
  <c r="J8711" i="4"/>
  <c r="I8711" i="4"/>
  <c r="J8710" i="4"/>
  <c r="I8710" i="4"/>
  <c r="J8709" i="4"/>
  <c r="I8709" i="4"/>
  <c r="J8708" i="4"/>
  <c r="I8708" i="4"/>
  <c r="J8707" i="4"/>
  <c r="I8707" i="4"/>
  <c r="J8706" i="4"/>
  <c r="I8706" i="4"/>
  <c r="J8705" i="4"/>
  <c r="I8705" i="4"/>
  <c r="J8704" i="4"/>
  <c r="I8704" i="4"/>
  <c r="J8703" i="4"/>
  <c r="I8703" i="4"/>
  <c r="J8702" i="4"/>
  <c r="I8702" i="4"/>
  <c r="J8701" i="4"/>
  <c r="I8701" i="4"/>
  <c r="J8700" i="4"/>
  <c r="I8700" i="4"/>
  <c r="J8699" i="4"/>
  <c r="I8699" i="4"/>
  <c r="J8698" i="4"/>
  <c r="I8698" i="4"/>
  <c r="J8697" i="4"/>
  <c r="I8697" i="4"/>
  <c r="J8696" i="4"/>
  <c r="I8696" i="4"/>
  <c r="J8695" i="4"/>
  <c r="I8695" i="4"/>
  <c r="J8694" i="4"/>
  <c r="I8694" i="4"/>
  <c r="J8693" i="4"/>
  <c r="I8693" i="4"/>
  <c r="J8692" i="4"/>
  <c r="I8692" i="4"/>
  <c r="J8691" i="4"/>
  <c r="I8691" i="4"/>
  <c r="J8690" i="4"/>
  <c r="I8690" i="4"/>
  <c r="J8689" i="4"/>
  <c r="I8689" i="4"/>
  <c r="J8688" i="4"/>
  <c r="I8688" i="4"/>
  <c r="J8687" i="4"/>
  <c r="I8687" i="4"/>
  <c r="J8686" i="4"/>
  <c r="I8686" i="4"/>
  <c r="J8685" i="4"/>
  <c r="I8685" i="4"/>
  <c r="J8684" i="4"/>
  <c r="I8684" i="4"/>
  <c r="J8683" i="4"/>
  <c r="I8683" i="4"/>
  <c r="J8682" i="4"/>
  <c r="I8682" i="4"/>
  <c r="J8681" i="4"/>
  <c r="I8681" i="4"/>
  <c r="J8680" i="4"/>
  <c r="I8680" i="4"/>
  <c r="J8679" i="4"/>
  <c r="I8679" i="4"/>
  <c r="J8678" i="4"/>
  <c r="I8678" i="4"/>
  <c r="J8677" i="4"/>
  <c r="I8677" i="4"/>
  <c r="J8676" i="4"/>
  <c r="I8676" i="4"/>
  <c r="J8675" i="4"/>
  <c r="I8675" i="4"/>
  <c r="J8674" i="4"/>
  <c r="I8674" i="4"/>
  <c r="J8673" i="4"/>
  <c r="I8673" i="4"/>
  <c r="J8672" i="4"/>
  <c r="I8672" i="4"/>
  <c r="J8671" i="4"/>
  <c r="I8671" i="4"/>
  <c r="J8670" i="4"/>
  <c r="I8670" i="4"/>
  <c r="J8669" i="4"/>
  <c r="I8669" i="4"/>
  <c r="J8668" i="4"/>
  <c r="I8668" i="4"/>
  <c r="J8667" i="4"/>
  <c r="I8667" i="4"/>
  <c r="J8666" i="4"/>
  <c r="I8666" i="4"/>
  <c r="J8665" i="4"/>
  <c r="I8665" i="4"/>
  <c r="J8664" i="4"/>
  <c r="I8664" i="4"/>
  <c r="J8663" i="4"/>
  <c r="I8663" i="4"/>
  <c r="J8662" i="4"/>
  <c r="I8662" i="4"/>
  <c r="J8661" i="4"/>
  <c r="I8661" i="4"/>
  <c r="J8660" i="4"/>
  <c r="I8660" i="4"/>
  <c r="J8659" i="4"/>
  <c r="I8659" i="4"/>
  <c r="J8658" i="4"/>
  <c r="I8658" i="4"/>
  <c r="J8657" i="4"/>
  <c r="I8657" i="4"/>
  <c r="J8656" i="4"/>
  <c r="I8656" i="4"/>
  <c r="J8655" i="4"/>
  <c r="I8655" i="4"/>
  <c r="J8654" i="4"/>
  <c r="I8654" i="4"/>
  <c r="J8653" i="4"/>
  <c r="I8653" i="4"/>
  <c r="J8652" i="4"/>
  <c r="I8652" i="4"/>
  <c r="J8651" i="4"/>
  <c r="I8651" i="4"/>
  <c r="J8650" i="4"/>
  <c r="I8650" i="4"/>
  <c r="J8649" i="4"/>
  <c r="I8649" i="4"/>
  <c r="J8648" i="4"/>
  <c r="I8648" i="4"/>
  <c r="J8647" i="4"/>
  <c r="I8647" i="4"/>
  <c r="J8646" i="4"/>
  <c r="I8646" i="4"/>
  <c r="J8645" i="4"/>
  <c r="I8645" i="4"/>
  <c r="J8644" i="4"/>
  <c r="I8644" i="4"/>
  <c r="J8643" i="4"/>
  <c r="I8643" i="4"/>
  <c r="J8642" i="4"/>
  <c r="I8642" i="4"/>
  <c r="J8641" i="4"/>
  <c r="I8641" i="4"/>
  <c r="J8640" i="4"/>
  <c r="I8640" i="4"/>
  <c r="J8639" i="4"/>
  <c r="I8639" i="4"/>
  <c r="J8638" i="4"/>
  <c r="I8638" i="4"/>
  <c r="J8637" i="4"/>
  <c r="I8637" i="4"/>
  <c r="J8636" i="4"/>
  <c r="I8636" i="4"/>
  <c r="J8635" i="4"/>
  <c r="I8635" i="4"/>
  <c r="J8634" i="4"/>
  <c r="I8634" i="4"/>
  <c r="J8633" i="4"/>
  <c r="I8633" i="4"/>
  <c r="J8632" i="4"/>
  <c r="I8632" i="4"/>
  <c r="J8631" i="4"/>
  <c r="I8631" i="4"/>
  <c r="J8630" i="4"/>
  <c r="I8630" i="4"/>
  <c r="J8629" i="4"/>
  <c r="I8629" i="4"/>
  <c r="J8628" i="4"/>
  <c r="I8628" i="4"/>
  <c r="J8627" i="4"/>
  <c r="I8627" i="4"/>
  <c r="J8626" i="4"/>
  <c r="I8626" i="4"/>
  <c r="J8625" i="4"/>
  <c r="I8625" i="4"/>
  <c r="J8624" i="4"/>
  <c r="I8624" i="4"/>
  <c r="J8623" i="4"/>
  <c r="I8623" i="4"/>
  <c r="J8622" i="4"/>
  <c r="I8622" i="4"/>
  <c r="J8621" i="4"/>
  <c r="I8621" i="4"/>
  <c r="J8620" i="4"/>
  <c r="I8620" i="4"/>
  <c r="J8619" i="4"/>
  <c r="I8619" i="4"/>
  <c r="J8618" i="4"/>
  <c r="I8618" i="4"/>
  <c r="J8617" i="4"/>
  <c r="I8617" i="4"/>
  <c r="J8616" i="4"/>
  <c r="I8616" i="4"/>
  <c r="J8615" i="4"/>
  <c r="I8615" i="4"/>
  <c r="J8614" i="4"/>
  <c r="I8614" i="4"/>
  <c r="J8613" i="4"/>
  <c r="I8613" i="4"/>
  <c r="J8612" i="4"/>
  <c r="I8612" i="4"/>
  <c r="J8611" i="4"/>
  <c r="I8611" i="4"/>
  <c r="J8610" i="4"/>
  <c r="I8610" i="4"/>
  <c r="J8609" i="4"/>
  <c r="I8609" i="4"/>
  <c r="J8608" i="4"/>
  <c r="I8608" i="4"/>
  <c r="J8607" i="4"/>
  <c r="I8607" i="4"/>
  <c r="J8606" i="4"/>
  <c r="I8606" i="4"/>
  <c r="J8605" i="4"/>
  <c r="I8605" i="4"/>
  <c r="J8604" i="4"/>
  <c r="I8604" i="4"/>
  <c r="J8603" i="4"/>
  <c r="I8603" i="4"/>
  <c r="J8602" i="4"/>
  <c r="I8602" i="4"/>
  <c r="J8601" i="4"/>
  <c r="I8601" i="4"/>
  <c r="J8600" i="4"/>
  <c r="I8600" i="4"/>
  <c r="J8599" i="4"/>
  <c r="I8599" i="4"/>
  <c r="J8598" i="4"/>
  <c r="I8598" i="4"/>
  <c r="J8597" i="4"/>
  <c r="I8597" i="4"/>
  <c r="J8596" i="4"/>
  <c r="I8596" i="4"/>
  <c r="J8595" i="4"/>
  <c r="I8595" i="4"/>
  <c r="J8594" i="4"/>
  <c r="I8594" i="4"/>
  <c r="J8593" i="4"/>
  <c r="I8593" i="4"/>
  <c r="J8592" i="4"/>
  <c r="I8592" i="4"/>
  <c r="J8591" i="4"/>
  <c r="I8591" i="4"/>
  <c r="J8590" i="4"/>
  <c r="I8590" i="4"/>
  <c r="J8589" i="4"/>
  <c r="I8589" i="4"/>
  <c r="J8588" i="4"/>
  <c r="I8588" i="4"/>
  <c r="J8587" i="4"/>
  <c r="I8587" i="4"/>
  <c r="J8586" i="4"/>
  <c r="I8586" i="4"/>
  <c r="J8585" i="4"/>
  <c r="I8585" i="4"/>
  <c r="J8584" i="4"/>
  <c r="I8584" i="4"/>
  <c r="J8583" i="4"/>
  <c r="I8583" i="4"/>
  <c r="J8582" i="4"/>
  <c r="I8582" i="4"/>
  <c r="J8581" i="4"/>
  <c r="I8581" i="4"/>
  <c r="J8580" i="4"/>
  <c r="I8580" i="4"/>
  <c r="J8579" i="4"/>
  <c r="I8579" i="4"/>
  <c r="J8578" i="4"/>
  <c r="I8578" i="4"/>
  <c r="J8577" i="4"/>
  <c r="I8577" i="4"/>
  <c r="J8576" i="4"/>
  <c r="I8576" i="4"/>
  <c r="J8575" i="4"/>
  <c r="I8575" i="4"/>
  <c r="J8574" i="4"/>
  <c r="I8574" i="4"/>
  <c r="J8573" i="4"/>
  <c r="I8573" i="4"/>
  <c r="J8572" i="4"/>
  <c r="I8572" i="4"/>
  <c r="J8571" i="4"/>
  <c r="I8571" i="4"/>
  <c r="J8570" i="4"/>
  <c r="I8570" i="4"/>
  <c r="J8569" i="4"/>
  <c r="I8569" i="4"/>
  <c r="J8568" i="4"/>
  <c r="I8568" i="4"/>
  <c r="J8567" i="4"/>
  <c r="I8567" i="4"/>
  <c r="J8566" i="4"/>
  <c r="I8566" i="4"/>
  <c r="J8565" i="4"/>
  <c r="I8565" i="4"/>
  <c r="J8564" i="4"/>
  <c r="I8564" i="4"/>
  <c r="J8563" i="4"/>
  <c r="I8563" i="4"/>
  <c r="J8562" i="4"/>
  <c r="I8562" i="4"/>
  <c r="J8561" i="4"/>
  <c r="I8561" i="4"/>
  <c r="J8560" i="4"/>
  <c r="I8560" i="4"/>
  <c r="J8559" i="4"/>
  <c r="I8559" i="4"/>
  <c r="J8558" i="4"/>
  <c r="I8558" i="4"/>
  <c r="J8557" i="4"/>
  <c r="I8557" i="4"/>
  <c r="J8556" i="4"/>
  <c r="I8556" i="4"/>
  <c r="J8555" i="4"/>
  <c r="I8555" i="4"/>
  <c r="J8554" i="4"/>
  <c r="I8554" i="4"/>
  <c r="J8553" i="4"/>
  <c r="I8553" i="4"/>
  <c r="J8552" i="4"/>
  <c r="I8552" i="4"/>
  <c r="J8551" i="4"/>
  <c r="I8551" i="4"/>
  <c r="J8550" i="4"/>
  <c r="I8550" i="4"/>
  <c r="J8549" i="4"/>
  <c r="I8549" i="4"/>
  <c r="J8548" i="4"/>
  <c r="I8548" i="4"/>
  <c r="J8547" i="4"/>
  <c r="I8547" i="4"/>
  <c r="J8546" i="4"/>
  <c r="I8546" i="4"/>
  <c r="J8545" i="4"/>
  <c r="I8545" i="4"/>
  <c r="J8544" i="4"/>
  <c r="I8544" i="4"/>
  <c r="J8543" i="4"/>
  <c r="I8543" i="4"/>
  <c r="J8542" i="4"/>
  <c r="I8542" i="4"/>
  <c r="J8541" i="4"/>
  <c r="I8541" i="4"/>
  <c r="J8540" i="4"/>
  <c r="I8540" i="4"/>
  <c r="J8539" i="4"/>
  <c r="I8539" i="4"/>
  <c r="J8538" i="4"/>
  <c r="I8538" i="4"/>
  <c r="J8537" i="4"/>
  <c r="I8537" i="4"/>
  <c r="J8536" i="4"/>
  <c r="I8536" i="4"/>
  <c r="J8535" i="4"/>
  <c r="I8535" i="4"/>
  <c r="J8534" i="4"/>
  <c r="I8534" i="4"/>
  <c r="J8533" i="4"/>
  <c r="I8533" i="4"/>
  <c r="J8532" i="4"/>
  <c r="I8532" i="4"/>
  <c r="J8531" i="4"/>
  <c r="I8531" i="4"/>
  <c r="J8530" i="4"/>
  <c r="I8530" i="4"/>
  <c r="J8529" i="4"/>
  <c r="I8529" i="4"/>
  <c r="J8528" i="4"/>
  <c r="I8528" i="4"/>
  <c r="J8527" i="4"/>
  <c r="I8527" i="4"/>
  <c r="J8526" i="4"/>
  <c r="I8526" i="4"/>
  <c r="J8525" i="4"/>
  <c r="I8525" i="4"/>
  <c r="J8524" i="4"/>
  <c r="I8524" i="4"/>
  <c r="J8523" i="4"/>
  <c r="I8523" i="4"/>
  <c r="J8522" i="4"/>
  <c r="I8522" i="4"/>
  <c r="J8521" i="4"/>
  <c r="I8521" i="4"/>
  <c r="J8520" i="4"/>
  <c r="I8520" i="4"/>
  <c r="J8519" i="4"/>
  <c r="I8519" i="4"/>
  <c r="J8518" i="4"/>
  <c r="I8518" i="4"/>
  <c r="J8517" i="4"/>
  <c r="I8517" i="4"/>
  <c r="J8516" i="4"/>
  <c r="I8516" i="4"/>
  <c r="J8515" i="4"/>
  <c r="I8515" i="4"/>
  <c r="J8514" i="4"/>
  <c r="I8514" i="4"/>
  <c r="J8513" i="4"/>
  <c r="I8513" i="4"/>
  <c r="J8512" i="4"/>
  <c r="I8512" i="4"/>
  <c r="J8511" i="4"/>
  <c r="I8511" i="4"/>
  <c r="J8510" i="4"/>
  <c r="I8510" i="4"/>
  <c r="J8509" i="4"/>
  <c r="I8509" i="4"/>
  <c r="J8508" i="4"/>
  <c r="I8508" i="4"/>
  <c r="J8507" i="4"/>
  <c r="I8507" i="4"/>
  <c r="J8506" i="4"/>
  <c r="I8506" i="4"/>
  <c r="J8505" i="4"/>
  <c r="I8505" i="4"/>
  <c r="J8504" i="4"/>
  <c r="I8504" i="4"/>
  <c r="J8503" i="4"/>
  <c r="I8503" i="4"/>
  <c r="J8502" i="4"/>
  <c r="I8502" i="4"/>
  <c r="J8501" i="4"/>
  <c r="I8501" i="4"/>
  <c r="J8500" i="4"/>
  <c r="I8500" i="4"/>
  <c r="J8499" i="4"/>
  <c r="I8499" i="4"/>
  <c r="J8498" i="4"/>
  <c r="I8498" i="4"/>
  <c r="J8497" i="4"/>
  <c r="I8497" i="4"/>
  <c r="J8496" i="4"/>
  <c r="I8496" i="4"/>
  <c r="J8495" i="4"/>
  <c r="I8495" i="4"/>
  <c r="J8494" i="4"/>
  <c r="I8494" i="4"/>
  <c r="J8493" i="4"/>
  <c r="I8493" i="4"/>
  <c r="J8492" i="4"/>
  <c r="I8492" i="4"/>
  <c r="J8491" i="4"/>
  <c r="I8491" i="4"/>
  <c r="J8490" i="4"/>
  <c r="I8490" i="4"/>
  <c r="J8489" i="4"/>
  <c r="I8489" i="4"/>
  <c r="J8488" i="4"/>
  <c r="I8488" i="4"/>
  <c r="J8487" i="4"/>
  <c r="I8487" i="4"/>
  <c r="J8486" i="4"/>
  <c r="I8486" i="4"/>
  <c r="J8485" i="4"/>
  <c r="I8485" i="4"/>
  <c r="J8484" i="4"/>
  <c r="I8484" i="4"/>
  <c r="J8483" i="4"/>
  <c r="I8483" i="4"/>
  <c r="J8482" i="4"/>
  <c r="I8482" i="4"/>
  <c r="J8481" i="4"/>
  <c r="I8481" i="4"/>
  <c r="J8480" i="4"/>
  <c r="I8480" i="4"/>
  <c r="J8479" i="4"/>
  <c r="I8479" i="4"/>
  <c r="J8478" i="4"/>
  <c r="I8478" i="4"/>
  <c r="J8477" i="4"/>
  <c r="I8477" i="4"/>
  <c r="J8476" i="4"/>
  <c r="I8476" i="4"/>
  <c r="J8475" i="4"/>
  <c r="I8475" i="4"/>
  <c r="J8474" i="4"/>
  <c r="I8474" i="4"/>
  <c r="J8473" i="4"/>
  <c r="I8473" i="4"/>
  <c r="J8472" i="4"/>
  <c r="I8472" i="4"/>
  <c r="J8471" i="4"/>
  <c r="I8471" i="4"/>
  <c r="J8470" i="4"/>
  <c r="I8470" i="4"/>
  <c r="J8469" i="4"/>
  <c r="I8469" i="4"/>
  <c r="J8468" i="4"/>
  <c r="I8468" i="4"/>
  <c r="J8467" i="4"/>
  <c r="I8467" i="4"/>
  <c r="J8466" i="4"/>
  <c r="I8466" i="4"/>
  <c r="J8465" i="4"/>
  <c r="I8465" i="4"/>
  <c r="J8464" i="4"/>
  <c r="I8464" i="4"/>
  <c r="J8463" i="4"/>
  <c r="I8463" i="4"/>
  <c r="J8462" i="4"/>
  <c r="I8462" i="4"/>
  <c r="J8461" i="4"/>
  <c r="I8461" i="4"/>
  <c r="J8460" i="4"/>
  <c r="I8460" i="4"/>
  <c r="J8459" i="4"/>
  <c r="I8459" i="4"/>
  <c r="J8458" i="4"/>
  <c r="I8458" i="4"/>
  <c r="J8457" i="4"/>
  <c r="I8457" i="4"/>
  <c r="J8456" i="4"/>
  <c r="I8456" i="4"/>
  <c r="J8455" i="4"/>
  <c r="I8455" i="4"/>
  <c r="J8454" i="4"/>
  <c r="I8454" i="4"/>
  <c r="J8453" i="4"/>
  <c r="I8453" i="4"/>
  <c r="J8452" i="4"/>
  <c r="I8452" i="4"/>
  <c r="J8451" i="4"/>
  <c r="I8451" i="4"/>
  <c r="J8450" i="4"/>
  <c r="I8450" i="4"/>
  <c r="J8449" i="4"/>
  <c r="I8449" i="4"/>
  <c r="J8448" i="4"/>
  <c r="I8448" i="4"/>
  <c r="J8447" i="4"/>
  <c r="I8447" i="4"/>
  <c r="J8446" i="4"/>
  <c r="I8446" i="4"/>
  <c r="J8445" i="4"/>
  <c r="I8445" i="4"/>
  <c r="J8444" i="4"/>
  <c r="I8444" i="4"/>
  <c r="J8443" i="4"/>
  <c r="I8443" i="4"/>
  <c r="J8442" i="4"/>
  <c r="I8442" i="4"/>
  <c r="J8441" i="4"/>
  <c r="I8441" i="4"/>
  <c r="J8440" i="4"/>
  <c r="I8440" i="4"/>
  <c r="J8439" i="4"/>
  <c r="I8439" i="4"/>
  <c r="J8438" i="4"/>
  <c r="I8438" i="4"/>
  <c r="J8437" i="4"/>
  <c r="I8437" i="4"/>
  <c r="J8436" i="4"/>
  <c r="I8436" i="4"/>
  <c r="J8435" i="4"/>
  <c r="I8435" i="4"/>
  <c r="J8434" i="4"/>
  <c r="I8434" i="4"/>
  <c r="J8433" i="4"/>
  <c r="I8433" i="4"/>
  <c r="J8432" i="4"/>
  <c r="I8432" i="4"/>
  <c r="J8431" i="4"/>
  <c r="I8431" i="4"/>
  <c r="J8430" i="4"/>
  <c r="I8430" i="4"/>
  <c r="J8429" i="4"/>
  <c r="I8429" i="4"/>
  <c r="J8428" i="4"/>
  <c r="I8428" i="4"/>
  <c r="J8427" i="4"/>
  <c r="I8427" i="4"/>
  <c r="J8426" i="4"/>
  <c r="I8426" i="4"/>
  <c r="J8425" i="4"/>
  <c r="I8425" i="4"/>
  <c r="J8424" i="4"/>
  <c r="I8424" i="4"/>
  <c r="J8423" i="4"/>
  <c r="I8423" i="4"/>
  <c r="J8422" i="4"/>
  <c r="I8422" i="4"/>
  <c r="J8421" i="4"/>
  <c r="I8421" i="4"/>
  <c r="J8420" i="4"/>
  <c r="I8420" i="4"/>
  <c r="J8419" i="4"/>
  <c r="I8419" i="4"/>
  <c r="J8418" i="4"/>
  <c r="I8418" i="4"/>
  <c r="J8417" i="4"/>
  <c r="I8417" i="4"/>
  <c r="J8416" i="4"/>
  <c r="I8416" i="4"/>
  <c r="J8415" i="4"/>
  <c r="I8415" i="4"/>
  <c r="J8414" i="4"/>
  <c r="I8414" i="4"/>
  <c r="J8413" i="4"/>
  <c r="I8413" i="4"/>
  <c r="J8412" i="4"/>
  <c r="I8412" i="4"/>
  <c r="J8411" i="4"/>
  <c r="I8411" i="4"/>
  <c r="J8410" i="4"/>
  <c r="I8410" i="4"/>
  <c r="J8409" i="4"/>
  <c r="I8409" i="4"/>
  <c r="J8408" i="4"/>
  <c r="I8408" i="4"/>
  <c r="J8407" i="4"/>
  <c r="I8407" i="4"/>
  <c r="J8406" i="4"/>
  <c r="I8406" i="4"/>
  <c r="J8405" i="4"/>
  <c r="I8405" i="4"/>
  <c r="J8404" i="4"/>
  <c r="I8404" i="4"/>
  <c r="J8403" i="4"/>
  <c r="I8403" i="4"/>
  <c r="J8402" i="4"/>
  <c r="I8402" i="4"/>
  <c r="J8401" i="4"/>
  <c r="I8401" i="4"/>
  <c r="J8400" i="4"/>
  <c r="I8400" i="4"/>
  <c r="J8399" i="4"/>
  <c r="I8399" i="4"/>
  <c r="J8398" i="4"/>
  <c r="I8398" i="4"/>
  <c r="J8397" i="4"/>
  <c r="I8397" i="4"/>
  <c r="J8396" i="4"/>
  <c r="I8396" i="4"/>
  <c r="J8395" i="4"/>
  <c r="I8395" i="4"/>
  <c r="J8394" i="4"/>
  <c r="I8394" i="4"/>
  <c r="J8393" i="4"/>
  <c r="I8393" i="4"/>
  <c r="J8392" i="4"/>
  <c r="I8392" i="4"/>
  <c r="J8391" i="4"/>
  <c r="I8391" i="4"/>
  <c r="J8390" i="4"/>
  <c r="I8390" i="4"/>
  <c r="J8389" i="4"/>
  <c r="I8389" i="4"/>
  <c r="J8388" i="4"/>
  <c r="I8388" i="4"/>
  <c r="J8387" i="4"/>
  <c r="I8387" i="4"/>
  <c r="J8386" i="4"/>
  <c r="I8386" i="4"/>
  <c r="J8385" i="4"/>
  <c r="I8385" i="4"/>
  <c r="J8384" i="4"/>
  <c r="I8384" i="4"/>
  <c r="J8383" i="4"/>
  <c r="I8383" i="4"/>
  <c r="J8382" i="4"/>
  <c r="I8382" i="4"/>
  <c r="J8381" i="4"/>
  <c r="I8381" i="4"/>
  <c r="J8380" i="4"/>
  <c r="I8380" i="4"/>
  <c r="J8379" i="4"/>
  <c r="I8379" i="4"/>
  <c r="J8378" i="4"/>
  <c r="I8378" i="4"/>
  <c r="J8377" i="4"/>
  <c r="I8377" i="4"/>
  <c r="J8376" i="4"/>
  <c r="I8376" i="4"/>
  <c r="J8375" i="4"/>
  <c r="I8375" i="4"/>
  <c r="J8374" i="4"/>
  <c r="I8374" i="4"/>
  <c r="J8373" i="4"/>
  <c r="I8373" i="4"/>
  <c r="J8372" i="4"/>
  <c r="I8372" i="4"/>
  <c r="J8371" i="4"/>
  <c r="I8371" i="4"/>
  <c r="J8370" i="4"/>
  <c r="I8370" i="4"/>
  <c r="J8369" i="4"/>
  <c r="I8369" i="4"/>
  <c r="J8368" i="4"/>
  <c r="I8368" i="4"/>
  <c r="J8367" i="4"/>
  <c r="I8367" i="4"/>
  <c r="J8366" i="4"/>
  <c r="I8366" i="4"/>
  <c r="J8365" i="4"/>
  <c r="I8365" i="4"/>
  <c r="J8364" i="4"/>
  <c r="I8364" i="4"/>
  <c r="J8363" i="4"/>
  <c r="I8363" i="4"/>
  <c r="J8362" i="4"/>
  <c r="I8362" i="4"/>
  <c r="J8361" i="4"/>
  <c r="I8361" i="4"/>
  <c r="J8360" i="4"/>
  <c r="I8360" i="4"/>
  <c r="J8359" i="4"/>
  <c r="I8359" i="4"/>
  <c r="J8358" i="4"/>
  <c r="I8358" i="4"/>
  <c r="J8357" i="4"/>
  <c r="I8357" i="4"/>
  <c r="J8356" i="4"/>
  <c r="I8356" i="4"/>
  <c r="J8355" i="4"/>
  <c r="I8355" i="4"/>
  <c r="J8354" i="4"/>
  <c r="I8354" i="4"/>
  <c r="J8353" i="4"/>
  <c r="I8353" i="4"/>
  <c r="J8352" i="4"/>
  <c r="I8352" i="4"/>
  <c r="J8351" i="4"/>
  <c r="I8351" i="4"/>
  <c r="J8350" i="4"/>
  <c r="I8350" i="4"/>
  <c r="J8349" i="4"/>
  <c r="I8349" i="4"/>
  <c r="J8348" i="4"/>
  <c r="I8348" i="4"/>
  <c r="J8347" i="4"/>
  <c r="I8347" i="4"/>
  <c r="J8346" i="4"/>
  <c r="I8346" i="4"/>
  <c r="J8345" i="4"/>
  <c r="I8345" i="4"/>
  <c r="J8344" i="4"/>
  <c r="I8344" i="4"/>
  <c r="J8343" i="4"/>
  <c r="I8343" i="4"/>
  <c r="J8342" i="4"/>
  <c r="I8342" i="4"/>
  <c r="J8341" i="4"/>
  <c r="I8341" i="4"/>
  <c r="J8340" i="4"/>
  <c r="I8340" i="4"/>
  <c r="J8339" i="4"/>
  <c r="I8339" i="4"/>
  <c r="J8338" i="4"/>
  <c r="I8338" i="4"/>
  <c r="J8337" i="4"/>
  <c r="I8337" i="4"/>
  <c r="J8336" i="4"/>
  <c r="I8336" i="4"/>
  <c r="J8335" i="4"/>
  <c r="I8335" i="4"/>
  <c r="J8334" i="4"/>
  <c r="I8334" i="4"/>
  <c r="J8333" i="4"/>
  <c r="I8333" i="4"/>
  <c r="J8332" i="4"/>
  <c r="I8332" i="4"/>
  <c r="J8331" i="4"/>
  <c r="I8331" i="4"/>
  <c r="J8330" i="4"/>
  <c r="I8330" i="4"/>
  <c r="J8329" i="4"/>
  <c r="I8329" i="4"/>
  <c r="J8328" i="4"/>
  <c r="I8328" i="4"/>
  <c r="J8327" i="4"/>
  <c r="I8327" i="4"/>
  <c r="J8326" i="4"/>
  <c r="I8326" i="4"/>
  <c r="J8325" i="4"/>
  <c r="I8325" i="4"/>
  <c r="J8324" i="4"/>
  <c r="I8324" i="4"/>
  <c r="J8323" i="4"/>
  <c r="I8323" i="4"/>
  <c r="J8322" i="4"/>
  <c r="I8322" i="4"/>
  <c r="J8321" i="4"/>
  <c r="I8321" i="4"/>
  <c r="J8320" i="4"/>
  <c r="I8320" i="4"/>
  <c r="J8319" i="4"/>
  <c r="I8319" i="4"/>
  <c r="J8318" i="4"/>
  <c r="I8318" i="4"/>
  <c r="J8317" i="4"/>
  <c r="I8317" i="4"/>
  <c r="J8316" i="4"/>
  <c r="I8316" i="4"/>
  <c r="J8315" i="4"/>
  <c r="I8315" i="4"/>
  <c r="J8314" i="4"/>
  <c r="I8314" i="4"/>
  <c r="J8313" i="4"/>
  <c r="I8313" i="4"/>
  <c r="J8312" i="4"/>
  <c r="I8312" i="4"/>
  <c r="J8311" i="4"/>
  <c r="I8311" i="4"/>
  <c r="J8310" i="4"/>
  <c r="I8310" i="4"/>
  <c r="J8309" i="4"/>
  <c r="I8309" i="4"/>
  <c r="J8308" i="4"/>
  <c r="I8308" i="4"/>
  <c r="J8307" i="4"/>
  <c r="I8307" i="4"/>
  <c r="J8306" i="4"/>
  <c r="I8306" i="4"/>
  <c r="J8305" i="4"/>
  <c r="I8305" i="4"/>
  <c r="J8304" i="4"/>
  <c r="I8304" i="4"/>
  <c r="J8303" i="4"/>
  <c r="I8303" i="4"/>
  <c r="J8302" i="4"/>
  <c r="I8302" i="4"/>
  <c r="J8301" i="4"/>
  <c r="I8301" i="4"/>
  <c r="J8300" i="4"/>
  <c r="I8300" i="4"/>
  <c r="J8299" i="4"/>
  <c r="I8299" i="4"/>
  <c r="J8298" i="4"/>
  <c r="I8298" i="4"/>
  <c r="J8297" i="4"/>
  <c r="I8297" i="4"/>
  <c r="J8296" i="4"/>
  <c r="I8296" i="4"/>
  <c r="J8295" i="4"/>
  <c r="I8295" i="4"/>
  <c r="J8294" i="4"/>
  <c r="I8294" i="4"/>
  <c r="J8293" i="4"/>
  <c r="I8293" i="4"/>
  <c r="J8292" i="4"/>
  <c r="I8292" i="4"/>
  <c r="J8291" i="4"/>
  <c r="I8291" i="4"/>
  <c r="J8290" i="4"/>
  <c r="I8290" i="4"/>
  <c r="J8289" i="4"/>
  <c r="I8289" i="4"/>
  <c r="J8288" i="4"/>
  <c r="I8288" i="4"/>
  <c r="J8287" i="4"/>
  <c r="I8287" i="4"/>
  <c r="J8286" i="4"/>
  <c r="I8286" i="4"/>
  <c r="J8285" i="4"/>
  <c r="I8285" i="4"/>
  <c r="J8284" i="4"/>
  <c r="I8284" i="4"/>
  <c r="J8283" i="4"/>
  <c r="I8283" i="4"/>
  <c r="J8282" i="4"/>
  <c r="I8282" i="4"/>
  <c r="J8281" i="4"/>
  <c r="I8281" i="4"/>
  <c r="J8280" i="4"/>
  <c r="I8280" i="4"/>
  <c r="J8279" i="4"/>
  <c r="I8279" i="4"/>
  <c r="J8278" i="4"/>
  <c r="I8278" i="4"/>
  <c r="J8277" i="4"/>
  <c r="I8277" i="4"/>
  <c r="J8276" i="4"/>
  <c r="I8276" i="4"/>
  <c r="J8275" i="4"/>
  <c r="I8275" i="4"/>
  <c r="J8274" i="4"/>
  <c r="I8274" i="4"/>
  <c r="J8273" i="4"/>
  <c r="I8273" i="4"/>
  <c r="J8272" i="4"/>
  <c r="I8272" i="4"/>
  <c r="J8271" i="4"/>
  <c r="I8271" i="4"/>
  <c r="J8270" i="4"/>
  <c r="I8270" i="4"/>
  <c r="J8269" i="4"/>
  <c r="I8269" i="4"/>
  <c r="J8268" i="4"/>
  <c r="I8268" i="4"/>
  <c r="J8267" i="4"/>
  <c r="I8267" i="4"/>
  <c r="J8266" i="4"/>
  <c r="I8266" i="4"/>
  <c r="J8265" i="4"/>
  <c r="I8265" i="4"/>
  <c r="J8264" i="4"/>
  <c r="I8264" i="4"/>
  <c r="J8263" i="4"/>
  <c r="I8263" i="4"/>
  <c r="J8262" i="4"/>
  <c r="I8262" i="4"/>
  <c r="J8261" i="4"/>
  <c r="I8261" i="4"/>
  <c r="J8260" i="4"/>
  <c r="I8260" i="4"/>
  <c r="J8259" i="4"/>
  <c r="I8259" i="4"/>
  <c r="J8258" i="4"/>
  <c r="I8258" i="4"/>
  <c r="J8257" i="4"/>
  <c r="I8257" i="4"/>
  <c r="J8256" i="4"/>
  <c r="I8256" i="4"/>
  <c r="J8255" i="4"/>
  <c r="I8255" i="4"/>
  <c r="J8254" i="4"/>
  <c r="I8254" i="4"/>
  <c r="J8253" i="4"/>
  <c r="I8253" i="4"/>
  <c r="J8252" i="4"/>
  <c r="I8252" i="4"/>
  <c r="J8251" i="4"/>
  <c r="I8251" i="4"/>
  <c r="J8250" i="4"/>
  <c r="I8250" i="4"/>
  <c r="J8249" i="4"/>
  <c r="I8249" i="4"/>
  <c r="J8248" i="4"/>
  <c r="I8248" i="4"/>
  <c r="J8247" i="4"/>
  <c r="I8247" i="4"/>
  <c r="J8246" i="4"/>
  <c r="I8246" i="4"/>
  <c r="J8245" i="4"/>
  <c r="I8245" i="4"/>
  <c r="J8244" i="4"/>
  <c r="I8244" i="4"/>
  <c r="J8243" i="4"/>
  <c r="I8243" i="4"/>
  <c r="J8242" i="4"/>
  <c r="I8242" i="4"/>
  <c r="J8241" i="4"/>
  <c r="I8241" i="4"/>
  <c r="J8240" i="4"/>
  <c r="I8240" i="4"/>
  <c r="J8239" i="4"/>
  <c r="I8239" i="4"/>
  <c r="J8238" i="4"/>
  <c r="I8238" i="4"/>
  <c r="J8237" i="4"/>
  <c r="I8237" i="4"/>
  <c r="J8236" i="4"/>
  <c r="I8236" i="4"/>
  <c r="J8235" i="4"/>
  <c r="I8235" i="4"/>
  <c r="J8234" i="4"/>
  <c r="I8234" i="4"/>
  <c r="J8233" i="4"/>
  <c r="I8233" i="4"/>
  <c r="J8232" i="4"/>
  <c r="I8232" i="4"/>
  <c r="J8231" i="4"/>
  <c r="I8231" i="4"/>
  <c r="J8230" i="4"/>
  <c r="I8230" i="4"/>
  <c r="J8229" i="4"/>
  <c r="I8229" i="4"/>
  <c r="J8228" i="4"/>
  <c r="I8228" i="4"/>
  <c r="J8227" i="4"/>
  <c r="I8227" i="4"/>
  <c r="J8226" i="4"/>
  <c r="I8226" i="4"/>
  <c r="J8225" i="4"/>
  <c r="I8225" i="4"/>
  <c r="J8224" i="4"/>
  <c r="I8224" i="4"/>
  <c r="J8223" i="4"/>
  <c r="I8223" i="4"/>
  <c r="J8222" i="4"/>
  <c r="I8222" i="4"/>
  <c r="J8221" i="4"/>
  <c r="I8221" i="4"/>
  <c r="J8220" i="4"/>
  <c r="I8220" i="4"/>
  <c r="J8219" i="4"/>
  <c r="I8219" i="4"/>
  <c r="J8218" i="4"/>
  <c r="I8218" i="4"/>
  <c r="J8217" i="4"/>
  <c r="I8217" i="4"/>
  <c r="J8216" i="4"/>
  <c r="I8216" i="4"/>
  <c r="J8215" i="4"/>
  <c r="I8215" i="4"/>
  <c r="J8214" i="4"/>
  <c r="I8214" i="4"/>
  <c r="J8213" i="4"/>
  <c r="I8213" i="4"/>
  <c r="J8212" i="4"/>
  <c r="I8212" i="4"/>
  <c r="J8211" i="4"/>
  <c r="I8211" i="4"/>
  <c r="J8210" i="4"/>
  <c r="I8210" i="4"/>
  <c r="J8209" i="4"/>
  <c r="I8209" i="4"/>
  <c r="J8208" i="4"/>
  <c r="I8208" i="4"/>
  <c r="J8207" i="4"/>
  <c r="I8207" i="4"/>
  <c r="J8206" i="4"/>
  <c r="I8206" i="4"/>
  <c r="J8205" i="4"/>
  <c r="I8205" i="4"/>
  <c r="J8204" i="4"/>
  <c r="I8204" i="4"/>
  <c r="J8203" i="4"/>
  <c r="I8203" i="4"/>
  <c r="J8202" i="4"/>
  <c r="I8202" i="4"/>
  <c r="J8201" i="4"/>
  <c r="I8201" i="4"/>
  <c r="J8200" i="4"/>
  <c r="I8200" i="4"/>
  <c r="J8199" i="4"/>
  <c r="I8199" i="4"/>
  <c r="J8198" i="4"/>
  <c r="I8198" i="4"/>
  <c r="J8197" i="4"/>
  <c r="I8197" i="4"/>
  <c r="J8196" i="4"/>
  <c r="I8196" i="4"/>
  <c r="J8195" i="4"/>
  <c r="I8195" i="4"/>
  <c r="J8194" i="4"/>
  <c r="I8194" i="4"/>
  <c r="J8193" i="4"/>
  <c r="I8193" i="4"/>
  <c r="J8192" i="4"/>
  <c r="I8192" i="4"/>
  <c r="J8191" i="4"/>
  <c r="I8191" i="4"/>
  <c r="J8190" i="4"/>
  <c r="I8190" i="4"/>
  <c r="J8189" i="4"/>
  <c r="I8189" i="4"/>
  <c r="J8188" i="4"/>
  <c r="I8188" i="4"/>
  <c r="J8187" i="4"/>
  <c r="I8187" i="4"/>
  <c r="J8186" i="4"/>
  <c r="I8186" i="4"/>
  <c r="J8185" i="4"/>
  <c r="I8185" i="4"/>
  <c r="J8184" i="4"/>
  <c r="I8184" i="4"/>
  <c r="J8183" i="4"/>
  <c r="I8183" i="4"/>
  <c r="J8182" i="4"/>
  <c r="I8182" i="4"/>
  <c r="J8181" i="4"/>
  <c r="I8181" i="4"/>
  <c r="J8180" i="4"/>
  <c r="I8180" i="4"/>
  <c r="J8179" i="4"/>
  <c r="I8179" i="4"/>
  <c r="J8178" i="4"/>
  <c r="I8178" i="4"/>
  <c r="J8177" i="4"/>
  <c r="I8177" i="4"/>
  <c r="J8176" i="4"/>
  <c r="I8176" i="4"/>
  <c r="J8175" i="4"/>
  <c r="I8175" i="4"/>
  <c r="J8174" i="4"/>
  <c r="I8174" i="4"/>
  <c r="J8173" i="4"/>
  <c r="I8173" i="4"/>
  <c r="J8172" i="4"/>
  <c r="I8172" i="4"/>
  <c r="J8171" i="4"/>
  <c r="I8171" i="4"/>
  <c r="J8170" i="4"/>
  <c r="I8170" i="4"/>
  <c r="J8169" i="4"/>
  <c r="I8169" i="4"/>
  <c r="J8168" i="4"/>
  <c r="I8168" i="4"/>
  <c r="J8167" i="4"/>
  <c r="I8167" i="4"/>
  <c r="J8166" i="4"/>
  <c r="I8166" i="4"/>
  <c r="J8165" i="4"/>
  <c r="I8165" i="4"/>
  <c r="J8164" i="4"/>
  <c r="I8164" i="4"/>
  <c r="J8163" i="4"/>
  <c r="I8163" i="4"/>
  <c r="J8162" i="4"/>
  <c r="I8162" i="4"/>
  <c r="J8161" i="4"/>
  <c r="I8161" i="4"/>
  <c r="J8160" i="4"/>
  <c r="I8160" i="4"/>
  <c r="J8159" i="4"/>
  <c r="I8159" i="4"/>
  <c r="J8158" i="4"/>
  <c r="I8158" i="4"/>
  <c r="J8157" i="4"/>
  <c r="I8157" i="4"/>
  <c r="J8156" i="4"/>
  <c r="I8156" i="4"/>
  <c r="J8155" i="4"/>
  <c r="I8155" i="4"/>
  <c r="J8154" i="4"/>
  <c r="I8154" i="4"/>
  <c r="J8153" i="4"/>
  <c r="I8153" i="4"/>
  <c r="J8152" i="4"/>
  <c r="I8152" i="4"/>
  <c r="J8151" i="4"/>
  <c r="I8151" i="4"/>
  <c r="J8150" i="4"/>
  <c r="I8150" i="4"/>
  <c r="J8149" i="4"/>
  <c r="I8149" i="4"/>
  <c r="J8148" i="4"/>
  <c r="I8148" i="4"/>
  <c r="J8147" i="4"/>
  <c r="I8147" i="4"/>
  <c r="J8146" i="4"/>
  <c r="I8146" i="4"/>
  <c r="J8145" i="4"/>
  <c r="I8145" i="4"/>
  <c r="J8144" i="4"/>
  <c r="I8144" i="4"/>
  <c r="J8143" i="4"/>
  <c r="I8143" i="4"/>
  <c r="J8142" i="4"/>
  <c r="I8142" i="4"/>
  <c r="J8141" i="4"/>
  <c r="I8141" i="4"/>
  <c r="J8140" i="4"/>
  <c r="I8140" i="4"/>
  <c r="J8139" i="4"/>
  <c r="I8139" i="4"/>
  <c r="J8138" i="4"/>
  <c r="I8138" i="4"/>
  <c r="J8137" i="4"/>
  <c r="I8137" i="4"/>
  <c r="J8136" i="4"/>
  <c r="I8136" i="4"/>
  <c r="J8135" i="4"/>
  <c r="I8135" i="4"/>
  <c r="J8134" i="4"/>
  <c r="I8134" i="4"/>
  <c r="J8133" i="4"/>
  <c r="I8133" i="4"/>
  <c r="J8132" i="4"/>
  <c r="I8132" i="4"/>
  <c r="J8131" i="4"/>
  <c r="I8131" i="4"/>
  <c r="J8130" i="4"/>
  <c r="I8130" i="4"/>
  <c r="J8129" i="4"/>
  <c r="I8129" i="4"/>
  <c r="J8128" i="4"/>
  <c r="I8128" i="4"/>
  <c r="J8127" i="4"/>
  <c r="I8127" i="4"/>
  <c r="J8126" i="4"/>
  <c r="I8126" i="4"/>
  <c r="J8125" i="4"/>
  <c r="I8125" i="4"/>
  <c r="J8124" i="4"/>
  <c r="I8124" i="4"/>
  <c r="J8123" i="4"/>
  <c r="I8123" i="4"/>
  <c r="J8122" i="4"/>
  <c r="I8122" i="4"/>
  <c r="J8121" i="4"/>
  <c r="I8121" i="4"/>
  <c r="J8120" i="4"/>
  <c r="I8120" i="4"/>
  <c r="J8119" i="4"/>
  <c r="I8119" i="4"/>
  <c r="J8118" i="4"/>
  <c r="I8118" i="4"/>
  <c r="J8117" i="4"/>
  <c r="I8117" i="4"/>
  <c r="J8116" i="4"/>
  <c r="I8116" i="4"/>
  <c r="J8115" i="4"/>
  <c r="I8115" i="4"/>
  <c r="J8114" i="4"/>
  <c r="I8114" i="4"/>
  <c r="J8113" i="4"/>
  <c r="I8113" i="4"/>
  <c r="J8112" i="4"/>
  <c r="I8112" i="4"/>
  <c r="J8111" i="4"/>
  <c r="I8111" i="4"/>
  <c r="J8110" i="4"/>
  <c r="I8110" i="4"/>
  <c r="J8109" i="4"/>
  <c r="I8109" i="4"/>
  <c r="J8108" i="4"/>
  <c r="I8108" i="4"/>
  <c r="J8107" i="4"/>
  <c r="I8107" i="4"/>
  <c r="J8106" i="4"/>
  <c r="I8106" i="4"/>
  <c r="J8105" i="4"/>
  <c r="I8105" i="4"/>
  <c r="J8104" i="4"/>
  <c r="I8104" i="4"/>
  <c r="J8103" i="4"/>
  <c r="I8103" i="4"/>
  <c r="J8102" i="4"/>
  <c r="I8102" i="4"/>
  <c r="J8101" i="4"/>
  <c r="I8101" i="4"/>
  <c r="J8100" i="4"/>
  <c r="I8100" i="4"/>
  <c r="J8099" i="4"/>
  <c r="I8099" i="4"/>
  <c r="J8098" i="4"/>
  <c r="I8098" i="4"/>
  <c r="J8097" i="4"/>
  <c r="I8097" i="4"/>
  <c r="J8096" i="4"/>
  <c r="I8096" i="4"/>
  <c r="J8095" i="4"/>
  <c r="I8095" i="4"/>
  <c r="J8094" i="4"/>
  <c r="I8094" i="4"/>
  <c r="J8093" i="4"/>
  <c r="I8093" i="4"/>
  <c r="J8092" i="4"/>
  <c r="I8092" i="4"/>
  <c r="J8091" i="4"/>
  <c r="I8091" i="4"/>
  <c r="J8090" i="4"/>
  <c r="I8090" i="4"/>
  <c r="J8089" i="4"/>
  <c r="I8089" i="4"/>
  <c r="J8088" i="4"/>
  <c r="I8088" i="4"/>
  <c r="J8087" i="4"/>
  <c r="I8087" i="4"/>
  <c r="J8086" i="4"/>
  <c r="I8086" i="4"/>
  <c r="J8085" i="4"/>
  <c r="I8085" i="4"/>
  <c r="J8084" i="4"/>
  <c r="I8084" i="4"/>
  <c r="J8083" i="4"/>
  <c r="I8083" i="4"/>
  <c r="J8082" i="4"/>
  <c r="I8082" i="4"/>
  <c r="J8081" i="4"/>
  <c r="I8081" i="4"/>
  <c r="J8080" i="4"/>
  <c r="I8080" i="4"/>
  <c r="J8079" i="4"/>
  <c r="I8079" i="4"/>
  <c r="J8078" i="4"/>
  <c r="I8078" i="4"/>
  <c r="J8077" i="4"/>
  <c r="I8077" i="4"/>
  <c r="J8076" i="4"/>
  <c r="I8076" i="4"/>
  <c r="J8075" i="4"/>
  <c r="I8075" i="4"/>
  <c r="J8074" i="4"/>
  <c r="I8074" i="4"/>
  <c r="J8073" i="4"/>
  <c r="I8073" i="4"/>
  <c r="J8072" i="4"/>
  <c r="I8072" i="4"/>
  <c r="J8071" i="4"/>
  <c r="I8071" i="4"/>
  <c r="J8070" i="4"/>
  <c r="I8070" i="4"/>
  <c r="J8069" i="4"/>
  <c r="I8069" i="4"/>
  <c r="J8068" i="4"/>
  <c r="I8068" i="4"/>
  <c r="J8067" i="4"/>
  <c r="I8067" i="4"/>
  <c r="J8066" i="4"/>
  <c r="I8066" i="4"/>
  <c r="J8065" i="4"/>
  <c r="I8065" i="4"/>
  <c r="J8064" i="4"/>
  <c r="I8064" i="4"/>
  <c r="J8063" i="4"/>
  <c r="I8063" i="4"/>
  <c r="J8062" i="4"/>
  <c r="I8062" i="4"/>
  <c r="J8061" i="4"/>
  <c r="I8061" i="4"/>
  <c r="J8060" i="4"/>
  <c r="I8060" i="4"/>
  <c r="J8059" i="4"/>
  <c r="I8059" i="4"/>
  <c r="J8058" i="4"/>
  <c r="I8058" i="4"/>
  <c r="J8057" i="4"/>
  <c r="I8057" i="4"/>
  <c r="J8056" i="4"/>
  <c r="I8056" i="4"/>
  <c r="J8055" i="4"/>
  <c r="I8055" i="4"/>
  <c r="J8054" i="4"/>
  <c r="I8054" i="4"/>
  <c r="J8053" i="4"/>
  <c r="I8053" i="4"/>
  <c r="J8052" i="4"/>
  <c r="I8052" i="4"/>
  <c r="J8051" i="4"/>
  <c r="I8051" i="4"/>
  <c r="J8050" i="4"/>
  <c r="I8050" i="4"/>
  <c r="J8049" i="4"/>
  <c r="I8049" i="4"/>
  <c r="J8048" i="4"/>
  <c r="I8048" i="4"/>
  <c r="J8047" i="4"/>
  <c r="I8047" i="4"/>
  <c r="J8046" i="4"/>
  <c r="I8046" i="4"/>
  <c r="J8045" i="4"/>
  <c r="I8045" i="4"/>
  <c r="J8044" i="4"/>
  <c r="I8044" i="4"/>
  <c r="J8043" i="4"/>
  <c r="I8043" i="4"/>
  <c r="J8042" i="4"/>
  <c r="I8042" i="4"/>
  <c r="J8041" i="4"/>
  <c r="I8041" i="4"/>
  <c r="J8040" i="4"/>
  <c r="I8040" i="4"/>
  <c r="J8039" i="4"/>
  <c r="I8039" i="4"/>
  <c r="J8038" i="4"/>
  <c r="I8038" i="4"/>
  <c r="J8037" i="4"/>
  <c r="I8037" i="4"/>
  <c r="J8036" i="4"/>
  <c r="I8036" i="4"/>
  <c r="J8035" i="4"/>
  <c r="I8035" i="4"/>
  <c r="J8034" i="4"/>
  <c r="I8034" i="4"/>
  <c r="J8033" i="4"/>
  <c r="I8033" i="4"/>
  <c r="J8032" i="4"/>
  <c r="I8032" i="4"/>
  <c r="J8031" i="4"/>
  <c r="I8031" i="4"/>
  <c r="J8030" i="4"/>
  <c r="I8030" i="4"/>
  <c r="J8029" i="4"/>
  <c r="I8029" i="4"/>
  <c r="J8028" i="4"/>
  <c r="I8028" i="4"/>
  <c r="J8027" i="4"/>
  <c r="I8027" i="4"/>
  <c r="J8026" i="4"/>
  <c r="I8026" i="4"/>
  <c r="J8025" i="4"/>
  <c r="I8025" i="4"/>
  <c r="J8024" i="4"/>
  <c r="I8024" i="4"/>
  <c r="J8023" i="4"/>
  <c r="I8023" i="4"/>
  <c r="J8022" i="4"/>
  <c r="I8022" i="4"/>
  <c r="J8021" i="4"/>
  <c r="I8021" i="4"/>
  <c r="J8020" i="4"/>
  <c r="I8020" i="4"/>
  <c r="J8019" i="4"/>
  <c r="I8019" i="4"/>
  <c r="J8018" i="4"/>
  <c r="I8018" i="4"/>
  <c r="J8017" i="4"/>
  <c r="I8017" i="4"/>
  <c r="J8016" i="4"/>
  <c r="I8016" i="4"/>
  <c r="J8015" i="4"/>
  <c r="I8015" i="4"/>
  <c r="J8014" i="4"/>
  <c r="I8014" i="4"/>
  <c r="J8013" i="4"/>
  <c r="I8013" i="4"/>
  <c r="J8012" i="4"/>
  <c r="I8012" i="4"/>
  <c r="J8011" i="4"/>
  <c r="I8011" i="4"/>
  <c r="J8010" i="4"/>
  <c r="I8010" i="4"/>
  <c r="J8009" i="4"/>
  <c r="I8009" i="4"/>
  <c r="J8008" i="4"/>
  <c r="I8008" i="4"/>
  <c r="J8007" i="4"/>
  <c r="I8007" i="4"/>
  <c r="J8006" i="4"/>
  <c r="I8006" i="4"/>
  <c r="J8005" i="4"/>
  <c r="I8005" i="4"/>
  <c r="J8004" i="4"/>
  <c r="I8004" i="4"/>
  <c r="J8003" i="4"/>
  <c r="I8003" i="4"/>
  <c r="J8002" i="4"/>
  <c r="I8002" i="4"/>
  <c r="J8001" i="4"/>
  <c r="I8001" i="4"/>
  <c r="J8000" i="4"/>
  <c r="I8000" i="4"/>
  <c r="J7999" i="4"/>
  <c r="I7999" i="4"/>
  <c r="J7998" i="4"/>
  <c r="I7998" i="4"/>
  <c r="J7997" i="4"/>
  <c r="I7997" i="4"/>
  <c r="J7996" i="4"/>
  <c r="I7996" i="4"/>
  <c r="J7995" i="4"/>
  <c r="I7995" i="4"/>
  <c r="J7994" i="4"/>
  <c r="I7994" i="4"/>
  <c r="J7993" i="4"/>
  <c r="I7993" i="4"/>
  <c r="J7992" i="4"/>
  <c r="I7992" i="4"/>
  <c r="J7991" i="4"/>
  <c r="I7991" i="4"/>
  <c r="J7990" i="4"/>
  <c r="I7990" i="4"/>
  <c r="J7989" i="4"/>
  <c r="I7989" i="4"/>
  <c r="J7988" i="4"/>
  <c r="I7988" i="4"/>
  <c r="J7987" i="4"/>
  <c r="I7987" i="4"/>
  <c r="J7986" i="4"/>
  <c r="I7986" i="4"/>
  <c r="J7985" i="4"/>
  <c r="I7985" i="4"/>
  <c r="J7984" i="4"/>
  <c r="I7984" i="4"/>
  <c r="J7983" i="4"/>
  <c r="I7983" i="4"/>
  <c r="J7982" i="4"/>
  <c r="I7982" i="4"/>
  <c r="J7981" i="4"/>
  <c r="I7981" i="4"/>
  <c r="J7980" i="4"/>
  <c r="I7980" i="4"/>
  <c r="J7979" i="4"/>
  <c r="I7979" i="4"/>
  <c r="J7978" i="4"/>
  <c r="I7978" i="4"/>
  <c r="J7977" i="4"/>
  <c r="I7977" i="4"/>
  <c r="J7976" i="4"/>
  <c r="I7976" i="4"/>
  <c r="J7975" i="4"/>
  <c r="I7975" i="4"/>
  <c r="J7974" i="4"/>
  <c r="I7974" i="4"/>
  <c r="J7973" i="4"/>
  <c r="I7973" i="4"/>
  <c r="J7972" i="4"/>
  <c r="I7972" i="4"/>
  <c r="J7971" i="4"/>
  <c r="I7971" i="4"/>
  <c r="J7970" i="4"/>
  <c r="I7970" i="4"/>
  <c r="J7969" i="4"/>
  <c r="I7969" i="4"/>
  <c r="J7968" i="4"/>
  <c r="I7968" i="4"/>
  <c r="J7967" i="4"/>
  <c r="I7967" i="4"/>
  <c r="J7966" i="4"/>
  <c r="I7966" i="4"/>
  <c r="J7965" i="4"/>
  <c r="I7965" i="4"/>
  <c r="J7964" i="4"/>
  <c r="I7964" i="4"/>
  <c r="J7963" i="4"/>
  <c r="I7963" i="4"/>
  <c r="J7962" i="4"/>
  <c r="I7962" i="4"/>
  <c r="J7961" i="4"/>
  <c r="I7961" i="4"/>
  <c r="J7960" i="4"/>
  <c r="I7960" i="4"/>
  <c r="J7959" i="4"/>
  <c r="I7959" i="4"/>
  <c r="J7958" i="4"/>
  <c r="I7958" i="4"/>
  <c r="J7957" i="4"/>
  <c r="I7957" i="4"/>
  <c r="J7956" i="4"/>
  <c r="I7956" i="4"/>
  <c r="J7955" i="4"/>
  <c r="I7955" i="4"/>
  <c r="J7954" i="4"/>
  <c r="I7954" i="4"/>
  <c r="J7953" i="4"/>
  <c r="I7953" i="4"/>
  <c r="J7952" i="4"/>
  <c r="I7952" i="4"/>
  <c r="J7951" i="4"/>
  <c r="I7951" i="4"/>
  <c r="J7950" i="4"/>
  <c r="I7950" i="4"/>
  <c r="J7949" i="4"/>
  <c r="I7949" i="4"/>
  <c r="J7948" i="4"/>
  <c r="I7948" i="4"/>
  <c r="J7947" i="4"/>
  <c r="I7947" i="4"/>
  <c r="J7946" i="4"/>
  <c r="I7946" i="4"/>
  <c r="J7945" i="4"/>
  <c r="I7945" i="4"/>
  <c r="J7944" i="4"/>
  <c r="I7944" i="4"/>
  <c r="J7943" i="4"/>
  <c r="I7943" i="4"/>
  <c r="J7942" i="4"/>
  <c r="I7942" i="4"/>
  <c r="J7941" i="4"/>
  <c r="I7941" i="4"/>
  <c r="J7940" i="4"/>
  <c r="I7940" i="4"/>
  <c r="J7939" i="4"/>
  <c r="I7939" i="4"/>
  <c r="J7938" i="4"/>
  <c r="I7938" i="4"/>
  <c r="J7937" i="4"/>
  <c r="I7937" i="4"/>
  <c r="J7936" i="4"/>
  <c r="I7936" i="4"/>
  <c r="J7935" i="4"/>
  <c r="I7935" i="4"/>
  <c r="J7934" i="4"/>
  <c r="I7934" i="4"/>
  <c r="J7933" i="4"/>
  <c r="I7933" i="4"/>
  <c r="J7932" i="4"/>
  <c r="I7932" i="4"/>
  <c r="J7931" i="4"/>
  <c r="I7931" i="4"/>
  <c r="J7930" i="4"/>
  <c r="I7930" i="4"/>
  <c r="J7929" i="4"/>
  <c r="I7929" i="4"/>
  <c r="J7928" i="4"/>
  <c r="I7928" i="4"/>
  <c r="J7927" i="4"/>
  <c r="I7927" i="4"/>
  <c r="J7926" i="4"/>
  <c r="I7926" i="4"/>
  <c r="J7925" i="4"/>
  <c r="I7925" i="4"/>
  <c r="J7924" i="4"/>
  <c r="I7924" i="4"/>
  <c r="J7923" i="4"/>
  <c r="I7923" i="4"/>
  <c r="J7922" i="4"/>
  <c r="I7922" i="4"/>
  <c r="J7921" i="4"/>
  <c r="I7921" i="4"/>
  <c r="J7920" i="4"/>
  <c r="I7920" i="4"/>
  <c r="J7919" i="4"/>
  <c r="I7919" i="4"/>
  <c r="J7918" i="4"/>
  <c r="I7918" i="4"/>
  <c r="J7917" i="4"/>
  <c r="I7917" i="4"/>
  <c r="J7916" i="4"/>
  <c r="I7916" i="4"/>
  <c r="J7915" i="4"/>
  <c r="I7915" i="4"/>
  <c r="J7914" i="4"/>
  <c r="I7914" i="4"/>
  <c r="J7913" i="4"/>
  <c r="I7913" i="4"/>
  <c r="J7912" i="4"/>
  <c r="I7912" i="4"/>
  <c r="J7911" i="4"/>
  <c r="I7911" i="4"/>
  <c r="J7910" i="4"/>
  <c r="I7910" i="4"/>
  <c r="J7909" i="4"/>
  <c r="I7909" i="4"/>
  <c r="J7908" i="4"/>
  <c r="I7908" i="4"/>
  <c r="J7907" i="4"/>
  <c r="I7907" i="4"/>
  <c r="J7906" i="4"/>
  <c r="I7906" i="4"/>
  <c r="J7905" i="4"/>
  <c r="I7905" i="4"/>
  <c r="J7904" i="4"/>
  <c r="I7904" i="4"/>
  <c r="J7903" i="4"/>
  <c r="I7903" i="4"/>
  <c r="J7902" i="4"/>
  <c r="I7902" i="4"/>
  <c r="J7901" i="4"/>
  <c r="I7901" i="4"/>
  <c r="J7900" i="4"/>
  <c r="I7900" i="4"/>
  <c r="J7899" i="4"/>
  <c r="I7899" i="4"/>
  <c r="J7898" i="4"/>
  <c r="I7898" i="4"/>
  <c r="J7897" i="4"/>
  <c r="I7897" i="4"/>
  <c r="J7896" i="4"/>
  <c r="I7896" i="4"/>
  <c r="J7895" i="4"/>
  <c r="I7895" i="4"/>
  <c r="J7894" i="4"/>
  <c r="I7894" i="4"/>
  <c r="J7893" i="4"/>
  <c r="I7893" i="4"/>
  <c r="J7892" i="4"/>
  <c r="I7892" i="4"/>
  <c r="J7891" i="4"/>
  <c r="I7891" i="4"/>
  <c r="J7890" i="4"/>
  <c r="I7890" i="4"/>
  <c r="J7889" i="4"/>
  <c r="I7889" i="4"/>
  <c r="J7888" i="4"/>
  <c r="I7888" i="4"/>
  <c r="J7887" i="4"/>
  <c r="I7887" i="4"/>
  <c r="J7886" i="4"/>
  <c r="I7886" i="4"/>
  <c r="J7885" i="4"/>
  <c r="I7885" i="4"/>
  <c r="J7884" i="4"/>
  <c r="I7884" i="4"/>
  <c r="J7883" i="4"/>
  <c r="I7883" i="4"/>
  <c r="J7882" i="4"/>
  <c r="I7882" i="4"/>
  <c r="J7881" i="4"/>
  <c r="I7881" i="4"/>
  <c r="J7880" i="4"/>
  <c r="I7880" i="4"/>
  <c r="J7879" i="4"/>
  <c r="I7879" i="4"/>
  <c r="J7878" i="4"/>
  <c r="I7878" i="4"/>
  <c r="J7877" i="4"/>
  <c r="I7877" i="4"/>
  <c r="J7876" i="4"/>
  <c r="I7876" i="4"/>
  <c r="J7875" i="4"/>
  <c r="I7875" i="4"/>
  <c r="J7874" i="4"/>
  <c r="I7874" i="4"/>
  <c r="J7873" i="4"/>
  <c r="I7873" i="4"/>
  <c r="J7872" i="4"/>
  <c r="I7872" i="4"/>
  <c r="J7871" i="4"/>
  <c r="I7871" i="4"/>
  <c r="J7870" i="4"/>
  <c r="I7870" i="4"/>
  <c r="J7869" i="4"/>
  <c r="I7869" i="4"/>
  <c r="J7868" i="4"/>
  <c r="I7868" i="4"/>
  <c r="J7867" i="4"/>
  <c r="I7867" i="4"/>
  <c r="J7866" i="4"/>
  <c r="I7866" i="4"/>
  <c r="J7865" i="4"/>
  <c r="I7865" i="4"/>
  <c r="J7864" i="4"/>
  <c r="I7864" i="4"/>
  <c r="J7863" i="4"/>
  <c r="I7863" i="4"/>
  <c r="J7862" i="4"/>
  <c r="I7862" i="4"/>
  <c r="J7861" i="4"/>
  <c r="I7861" i="4"/>
  <c r="J7860" i="4"/>
  <c r="I7860" i="4"/>
  <c r="J7859" i="4"/>
  <c r="I7859" i="4"/>
  <c r="J7858" i="4"/>
  <c r="I7858" i="4"/>
  <c r="J7857" i="4"/>
  <c r="I7857" i="4"/>
  <c r="J7856" i="4"/>
  <c r="I7856" i="4"/>
  <c r="J7855" i="4"/>
  <c r="I7855" i="4"/>
  <c r="J7854" i="4"/>
  <c r="I7854" i="4"/>
  <c r="J7853" i="4"/>
  <c r="I7853" i="4"/>
  <c r="J7852" i="4"/>
  <c r="I7852" i="4"/>
  <c r="J7851" i="4"/>
  <c r="I7851" i="4"/>
  <c r="J7850" i="4"/>
  <c r="I7850" i="4"/>
  <c r="J7849" i="4"/>
  <c r="I7849" i="4"/>
  <c r="J7848" i="4"/>
  <c r="I7848" i="4"/>
  <c r="J7847" i="4"/>
  <c r="I7847" i="4"/>
  <c r="J7846" i="4"/>
  <c r="I7846" i="4"/>
  <c r="J7845" i="4"/>
  <c r="I7845" i="4"/>
  <c r="J7844" i="4"/>
  <c r="I7844" i="4"/>
  <c r="J7843" i="4"/>
  <c r="I7843" i="4"/>
  <c r="J7842" i="4"/>
  <c r="I7842" i="4"/>
  <c r="J7841" i="4"/>
  <c r="I7841" i="4"/>
  <c r="J7840" i="4"/>
  <c r="I7840" i="4"/>
  <c r="J7839" i="4"/>
  <c r="I7839" i="4"/>
  <c r="J7838" i="4"/>
  <c r="I7838" i="4"/>
  <c r="J7837" i="4"/>
  <c r="I7837" i="4"/>
  <c r="J7836" i="4"/>
  <c r="I7836" i="4"/>
  <c r="J7835" i="4"/>
  <c r="I7835" i="4"/>
  <c r="J7834" i="4"/>
  <c r="I7834" i="4"/>
  <c r="J7833" i="4"/>
  <c r="I7833" i="4"/>
  <c r="J7832" i="4"/>
  <c r="I7832" i="4"/>
  <c r="J7831" i="4"/>
  <c r="I7831" i="4"/>
  <c r="J7830" i="4"/>
  <c r="I7830" i="4"/>
  <c r="J7829" i="4"/>
  <c r="I7829" i="4"/>
  <c r="J7828" i="4"/>
  <c r="I7828" i="4"/>
  <c r="J7827" i="4"/>
  <c r="I7827" i="4"/>
  <c r="J7826" i="4"/>
  <c r="I7826" i="4"/>
  <c r="J7825" i="4"/>
  <c r="I7825" i="4"/>
  <c r="J7824" i="4"/>
  <c r="I7824" i="4"/>
  <c r="J7823" i="4"/>
  <c r="I7823" i="4"/>
  <c r="J7822" i="4"/>
  <c r="I7822" i="4"/>
  <c r="J7821" i="4"/>
  <c r="I7821" i="4"/>
  <c r="J7820" i="4"/>
  <c r="I7820" i="4"/>
  <c r="J7819" i="4"/>
  <c r="I7819" i="4"/>
  <c r="J7818" i="4"/>
  <c r="I7818" i="4"/>
  <c r="J7817" i="4"/>
  <c r="I7817" i="4"/>
  <c r="J7816" i="4"/>
  <c r="I7816" i="4"/>
  <c r="J7815" i="4"/>
  <c r="I7815" i="4"/>
  <c r="J7814" i="4"/>
  <c r="I7814" i="4"/>
  <c r="J7813" i="4"/>
  <c r="I7813" i="4"/>
  <c r="J7812" i="4"/>
  <c r="I7812" i="4"/>
  <c r="J7811" i="4"/>
  <c r="I7811" i="4"/>
  <c r="J7810" i="4"/>
  <c r="I7810" i="4"/>
  <c r="J7809" i="4"/>
  <c r="I7809" i="4"/>
  <c r="J7808" i="4"/>
  <c r="I7808" i="4"/>
  <c r="J7807" i="4"/>
  <c r="I7807" i="4"/>
  <c r="J7806" i="4"/>
  <c r="I7806" i="4"/>
  <c r="J7805" i="4"/>
  <c r="I7805" i="4"/>
  <c r="J7804" i="4"/>
  <c r="I7804" i="4"/>
  <c r="J7803" i="4"/>
  <c r="I7803" i="4"/>
  <c r="J7802" i="4"/>
  <c r="I7802" i="4"/>
  <c r="J7801" i="4"/>
  <c r="I7801" i="4"/>
  <c r="J7800" i="4"/>
  <c r="I7800" i="4"/>
  <c r="J7799" i="4"/>
  <c r="I7799" i="4"/>
  <c r="J7798" i="4"/>
  <c r="I7798" i="4"/>
  <c r="J7797" i="4"/>
  <c r="I7797" i="4"/>
  <c r="J7796" i="4"/>
  <c r="I7796" i="4"/>
  <c r="J7795" i="4"/>
  <c r="I7795" i="4"/>
  <c r="J7794" i="4"/>
  <c r="I7794" i="4"/>
  <c r="J7793" i="4"/>
  <c r="I7793" i="4"/>
  <c r="J7792" i="4"/>
  <c r="I7792" i="4"/>
  <c r="J7791" i="4"/>
  <c r="I7791" i="4"/>
  <c r="J7790" i="4"/>
  <c r="I7790" i="4"/>
  <c r="J7789" i="4"/>
  <c r="I7789" i="4"/>
  <c r="J7788" i="4"/>
  <c r="I7788" i="4"/>
  <c r="J7787" i="4"/>
  <c r="I7787" i="4"/>
  <c r="J7786" i="4"/>
  <c r="I7786" i="4"/>
  <c r="J7785" i="4"/>
  <c r="I7785" i="4"/>
  <c r="J7784" i="4"/>
  <c r="I7784" i="4"/>
  <c r="J7783" i="4"/>
  <c r="I7783" i="4"/>
  <c r="J7782" i="4"/>
  <c r="I7782" i="4"/>
  <c r="J7781" i="4"/>
  <c r="I7781" i="4"/>
  <c r="J7780" i="4"/>
  <c r="I7780" i="4"/>
  <c r="J7779" i="4"/>
  <c r="I7779" i="4"/>
  <c r="J7778" i="4"/>
  <c r="I7778" i="4"/>
  <c r="J7777" i="4"/>
  <c r="I7777" i="4"/>
  <c r="J7776" i="4"/>
  <c r="I7776" i="4"/>
  <c r="J7775" i="4"/>
  <c r="I7775" i="4"/>
  <c r="J7774" i="4"/>
  <c r="I7774" i="4"/>
  <c r="J7773" i="4"/>
  <c r="I7773" i="4"/>
  <c r="J7772" i="4"/>
  <c r="I7772" i="4"/>
  <c r="J7771" i="4"/>
  <c r="I7771" i="4"/>
  <c r="J7770" i="4"/>
  <c r="I7770" i="4"/>
  <c r="J7769" i="4"/>
  <c r="I7769" i="4"/>
  <c r="J7768" i="4"/>
  <c r="I7768" i="4"/>
  <c r="J7767" i="4"/>
  <c r="I7767" i="4"/>
  <c r="J7766" i="4"/>
  <c r="I7766" i="4"/>
  <c r="J7765" i="4"/>
  <c r="I7765" i="4"/>
  <c r="J7764" i="4"/>
  <c r="I7764" i="4"/>
  <c r="J7763" i="4"/>
  <c r="I7763" i="4"/>
  <c r="J7762" i="4"/>
  <c r="I7762" i="4"/>
  <c r="J7761" i="4"/>
  <c r="I7761" i="4"/>
  <c r="J7760" i="4"/>
  <c r="I7760" i="4"/>
  <c r="J7759" i="4"/>
  <c r="I7759" i="4"/>
  <c r="J7758" i="4"/>
  <c r="I7758" i="4"/>
  <c r="J7757" i="4"/>
  <c r="I7757" i="4"/>
  <c r="J7756" i="4"/>
  <c r="I7756" i="4"/>
  <c r="J7755" i="4"/>
  <c r="I7755" i="4"/>
  <c r="J7754" i="4"/>
  <c r="I7754" i="4"/>
  <c r="J7753" i="4"/>
  <c r="I7753" i="4"/>
  <c r="J7752" i="4"/>
  <c r="I7752" i="4"/>
  <c r="J7751" i="4"/>
  <c r="I7751" i="4"/>
  <c r="J7750" i="4"/>
  <c r="I7750" i="4"/>
  <c r="J7749" i="4"/>
  <c r="I7749" i="4"/>
  <c r="J7748" i="4"/>
  <c r="I7748" i="4"/>
  <c r="J7747" i="4"/>
  <c r="I7747" i="4"/>
  <c r="J7746" i="4"/>
  <c r="I7746" i="4"/>
  <c r="J7745" i="4"/>
  <c r="I7745" i="4"/>
  <c r="J7744" i="4"/>
  <c r="I7744" i="4"/>
  <c r="J7743" i="4"/>
  <c r="I7743" i="4"/>
  <c r="J7742" i="4"/>
  <c r="I7742" i="4"/>
  <c r="J7741" i="4"/>
  <c r="I7741" i="4"/>
  <c r="J7740" i="4"/>
  <c r="I7740" i="4"/>
  <c r="J7739" i="4"/>
  <c r="I7739" i="4"/>
  <c r="J7738" i="4"/>
  <c r="I7738" i="4"/>
  <c r="J7737" i="4"/>
  <c r="I7737" i="4"/>
  <c r="J7736" i="4"/>
  <c r="I7736" i="4"/>
  <c r="J7735" i="4"/>
  <c r="I7735" i="4"/>
  <c r="J7734" i="4"/>
  <c r="I7734" i="4"/>
  <c r="J7733" i="4"/>
  <c r="I7733" i="4"/>
  <c r="J7732" i="4"/>
  <c r="I7732" i="4"/>
  <c r="J7731" i="4"/>
  <c r="I7731" i="4"/>
  <c r="J7730" i="4"/>
  <c r="I7730" i="4"/>
  <c r="J7729" i="4"/>
  <c r="I7729" i="4"/>
  <c r="J7728" i="4"/>
  <c r="I7728" i="4"/>
  <c r="J7727" i="4"/>
  <c r="I7727" i="4"/>
  <c r="J7726" i="4"/>
  <c r="I7726" i="4"/>
  <c r="J7725" i="4"/>
  <c r="I7725" i="4"/>
  <c r="J7724" i="4"/>
  <c r="I7724" i="4"/>
  <c r="J7723" i="4"/>
  <c r="I7723" i="4"/>
  <c r="J7722" i="4"/>
  <c r="I7722" i="4"/>
  <c r="J7721" i="4"/>
  <c r="I7721" i="4"/>
  <c r="J7720" i="4"/>
  <c r="I7720" i="4"/>
  <c r="J7719" i="4"/>
  <c r="I7719" i="4"/>
  <c r="J7718" i="4"/>
  <c r="I7718" i="4"/>
  <c r="J7717" i="4"/>
  <c r="I7717" i="4"/>
  <c r="J7716" i="4"/>
  <c r="I7716" i="4"/>
  <c r="J7715" i="4"/>
  <c r="I7715" i="4"/>
  <c r="J7714" i="4"/>
  <c r="I7714" i="4"/>
  <c r="J7713" i="4"/>
  <c r="I7713" i="4"/>
  <c r="J7712" i="4"/>
  <c r="I7712" i="4"/>
  <c r="J7711" i="4"/>
  <c r="I7711" i="4"/>
  <c r="J7710" i="4"/>
  <c r="I7710" i="4"/>
  <c r="J7709" i="4"/>
  <c r="I7709" i="4"/>
  <c r="J7708" i="4"/>
  <c r="I7708" i="4"/>
  <c r="J7707" i="4"/>
  <c r="I7707" i="4"/>
  <c r="J7706" i="4"/>
  <c r="I7706" i="4"/>
  <c r="J7705" i="4"/>
  <c r="I7705" i="4"/>
  <c r="J7704" i="4"/>
  <c r="I7704" i="4"/>
  <c r="J7703" i="4"/>
  <c r="I7703" i="4"/>
  <c r="J7702" i="4"/>
  <c r="I7702" i="4"/>
  <c r="J7701" i="4"/>
  <c r="I7701" i="4"/>
  <c r="J7700" i="4"/>
  <c r="I7700" i="4"/>
  <c r="J7699" i="4"/>
  <c r="I7699" i="4"/>
  <c r="J7698" i="4"/>
  <c r="I7698" i="4"/>
  <c r="J7697" i="4"/>
  <c r="I7697" i="4"/>
  <c r="J7696" i="4"/>
  <c r="I7696" i="4"/>
  <c r="J7695" i="4"/>
  <c r="I7695" i="4"/>
  <c r="J7694" i="4"/>
  <c r="I7694" i="4"/>
  <c r="J7693" i="4"/>
  <c r="I7693" i="4"/>
  <c r="J7692" i="4"/>
  <c r="I7692" i="4"/>
  <c r="J7691" i="4"/>
  <c r="I7691" i="4"/>
  <c r="J7690" i="4"/>
  <c r="I7690" i="4"/>
  <c r="J7689" i="4"/>
  <c r="I7689" i="4"/>
  <c r="J7688" i="4"/>
  <c r="I7688" i="4"/>
  <c r="J7687" i="4"/>
  <c r="I7687" i="4"/>
  <c r="J7686" i="4"/>
  <c r="I7686" i="4"/>
  <c r="J7685" i="4"/>
  <c r="I7685" i="4"/>
  <c r="J7684" i="4"/>
  <c r="I7684" i="4"/>
  <c r="J7683" i="4"/>
  <c r="I7683" i="4"/>
  <c r="J7682" i="4"/>
  <c r="I7682" i="4"/>
  <c r="J7681" i="4"/>
  <c r="I7681" i="4"/>
  <c r="J7680" i="4"/>
  <c r="I7680" i="4"/>
  <c r="J7679" i="4"/>
  <c r="I7679" i="4"/>
  <c r="J7678" i="4"/>
  <c r="I7678" i="4"/>
  <c r="J7677" i="4"/>
  <c r="I7677" i="4"/>
  <c r="J7676" i="4"/>
  <c r="I7676" i="4"/>
  <c r="J7675" i="4"/>
  <c r="I7675" i="4"/>
  <c r="J7674" i="4"/>
  <c r="I7674" i="4"/>
  <c r="J7673" i="4"/>
  <c r="I7673" i="4"/>
  <c r="J7672" i="4"/>
  <c r="I7672" i="4"/>
  <c r="J7671" i="4"/>
  <c r="I7671" i="4"/>
  <c r="J7670" i="4"/>
  <c r="I7670" i="4"/>
  <c r="J7669" i="4"/>
  <c r="I7669" i="4"/>
  <c r="J7668" i="4"/>
  <c r="I7668" i="4"/>
  <c r="J7667" i="4"/>
  <c r="I7667" i="4"/>
  <c r="J7666" i="4"/>
  <c r="I7666" i="4"/>
  <c r="J7665" i="4"/>
  <c r="I7665" i="4"/>
  <c r="J7664" i="4"/>
  <c r="I7664" i="4"/>
  <c r="J7663" i="4"/>
  <c r="I7663" i="4"/>
  <c r="J7662" i="4"/>
  <c r="I7662" i="4"/>
  <c r="J7661" i="4"/>
  <c r="I7661" i="4"/>
  <c r="J7660" i="4"/>
  <c r="I7660" i="4"/>
  <c r="J7659" i="4"/>
  <c r="I7659" i="4"/>
  <c r="J7658" i="4"/>
  <c r="I7658" i="4"/>
  <c r="J7657" i="4"/>
  <c r="I7657" i="4"/>
  <c r="J7656" i="4"/>
  <c r="I7656" i="4"/>
  <c r="J7655" i="4"/>
  <c r="I7655" i="4"/>
  <c r="J7654" i="4"/>
  <c r="I7654" i="4"/>
  <c r="J7653" i="4"/>
  <c r="I7653" i="4"/>
  <c r="J7652" i="4"/>
  <c r="I7652" i="4"/>
  <c r="J7651" i="4"/>
  <c r="I7651" i="4"/>
  <c r="J7650" i="4"/>
  <c r="I7650" i="4"/>
  <c r="J7649" i="4"/>
  <c r="I7649" i="4"/>
  <c r="J7648" i="4"/>
  <c r="I7648" i="4"/>
  <c r="J7647" i="4"/>
  <c r="I7647" i="4"/>
  <c r="J7646" i="4"/>
  <c r="I7646" i="4"/>
  <c r="J7645" i="4"/>
  <c r="I7645" i="4"/>
  <c r="J7644" i="4"/>
  <c r="I7644" i="4"/>
  <c r="J7643" i="4"/>
  <c r="I7643" i="4"/>
  <c r="J7642" i="4"/>
  <c r="I7642" i="4"/>
  <c r="J7641" i="4"/>
  <c r="I7641" i="4"/>
  <c r="J7640" i="4"/>
  <c r="I7640" i="4"/>
  <c r="J7639" i="4"/>
  <c r="I7639" i="4"/>
  <c r="J7638" i="4"/>
  <c r="I7638" i="4"/>
  <c r="J7637" i="4"/>
  <c r="I7637" i="4"/>
  <c r="J7636" i="4"/>
  <c r="I7636" i="4"/>
  <c r="J7635" i="4"/>
  <c r="I7635" i="4"/>
  <c r="J7634" i="4"/>
  <c r="I7634" i="4"/>
  <c r="J7633" i="4"/>
  <c r="I7633" i="4"/>
  <c r="J7632" i="4"/>
  <c r="I7632" i="4"/>
  <c r="J7631" i="4"/>
  <c r="I7631" i="4"/>
  <c r="J7630" i="4"/>
  <c r="I7630" i="4"/>
  <c r="J7629" i="4"/>
  <c r="I7629" i="4"/>
  <c r="J7628" i="4"/>
  <c r="I7628" i="4"/>
  <c r="J7627" i="4"/>
  <c r="I7627" i="4"/>
  <c r="J7626" i="4"/>
  <c r="I7626" i="4"/>
  <c r="J7625" i="4"/>
  <c r="I7625" i="4"/>
  <c r="J7624" i="4"/>
  <c r="I7624" i="4"/>
  <c r="J7623" i="4"/>
  <c r="I7623" i="4"/>
  <c r="J7622" i="4"/>
  <c r="I7622" i="4"/>
  <c r="J7621" i="4"/>
  <c r="I7621" i="4"/>
  <c r="J7620" i="4"/>
  <c r="I7620" i="4"/>
  <c r="J7619" i="4"/>
  <c r="I7619" i="4"/>
  <c r="J7618" i="4"/>
  <c r="I7618" i="4"/>
  <c r="J7617" i="4"/>
  <c r="I7617" i="4"/>
  <c r="J7616" i="4"/>
  <c r="I7616" i="4"/>
  <c r="J7615" i="4"/>
  <c r="I7615" i="4"/>
  <c r="J7614" i="4"/>
  <c r="I7614" i="4"/>
  <c r="J7613" i="4"/>
  <c r="I7613" i="4"/>
  <c r="J7612" i="4"/>
  <c r="I7612" i="4"/>
  <c r="J7611" i="4"/>
  <c r="I7611" i="4"/>
  <c r="J7610" i="4"/>
  <c r="I7610" i="4"/>
  <c r="J7609" i="4"/>
  <c r="I7609" i="4"/>
  <c r="J7608" i="4"/>
  <c r="I7608" i="4"/>
  <c r="J7607" i="4"/>
  <c r="I7607" i="4"/>
  <c r="J7606" i="4"/>
  <c r="I7606" i="4"/>
  <c r="J7605" i="4"/>
  <c r="I7605" i="4"/>
  <c r="J7604" i="4"/>
  <c r="I7604" i="4"/>
  <c r="J7603" i="4"/>
  <c r="I7603" i="4"/>
  <c r="J7602" i="4"/>
  <c r="I7602" i="4"/>
  <c r="J7601" i="4"/>
  <c r="I7601" i="4"/>
  <c r="J7600" i="4"/>
  <c r="I7600" i="4"/>
  <c r="J7599" i="4"/>
  <c r="I7599" i="4"/>
  <c r="J7598" i="4"/>
  <c r="I7598" i="4"/>
  <c r="J7597" i="4"/>
  <c r="I7597" i="4"/>
  <c r="J7596" i="4"/>
  <c r="I7596" i="4"/>
  <c r="J7595" i="4"/>
  <c r="I7595" i="4"/>
  <c r="J7594" i="4"/>
  <c r="I7594" i="4"/>
  <c r="J7593" i="4"/>
  <c r="I7593" i="4"/>
  <c r="J7592" i="4"/>
  <c r="I7592" i="4"/>
  <c r="J7591" i="4"/>
  <c r="I7591" i="4"/>
  <c r="J7590" i="4"/>
  <c r="I7590" i="4"/>
  <c r="J7589" i="4"/>
  <c r="I7589" i="4"/>
  <c r="J7588" i="4"/>
  <c r="I7588" i="4"/>
  <c r="J7587" i="4"/>
  <c r="I7587" i="4"/>
  <c r="J7586" i="4"/>
  <c r="I7586" i="4"/>
  <c r="J7585" i="4"/>
  <c r="I7585" i="4"/>
  <c r="J7584" i="4"/>
  <c r="I7584" i="4"/>
  <c r="J7583" i="4"/>
  <c r="I7583" i="4"/>
  <c r="J7582" i="4"/>
  <c r="I7582" i="4"/>
  <c r="J7581" i="4"/>
  <c r="I7581" i="4"/>
  <c r="J7580" i="4"/>
  <c r="I7580" i="4"/>
  <c r="J7579" i="4"/>
  <c r="I7579" i="4"/>
  <c r="J7578" i="4"/>
  <c r="I7578" i="4"/>
  <c r="J7577" i="4"/>
  <c r="I7577" i="4"/>
  <c r="J7576" i="4"/>
  <c r="I7576" i="4"/>
  <c r="J7575" i="4"/>
  <c r="I7575" i="4"/>
  <c r="J7574" i="4"/>
  <c r="I7574" i="4"/>
  <c r="J7573" i="4"/>
  <c r="I7573" i="4"/>
  <c r="J7572" i="4"/>
  <c r="I7572" i="4"/>
  <c r="J7571" i="4"/>
  <c r="I7571" i="4"/>
  <c r="J7570" i="4"/>
  <c r="I7570" i="4"/>
  <c r="J7569" i="4"/>
  <c r="I7569" i="4"/>
  <c r="J7568" i="4"/>
  <c r="I7568" i="4"/>
  <c r="J7567" i="4"/>
  <c r="I7567" i="4"/>
  <c r="J7566" i="4"/>
  <c r="I7566" i="4"/>
  <c r="J7565" i="4"/>
  <c r="I7565" i="4"/>
  <c r="J7564" i="4"/>
  <c r="I7564" i="4"/>
  <c r="J7563" i="4"/>
  <c r="I7563" i="4"/>
  <c r="J7562" i="4"/>
  <c r="I7562" i="4"/>
  <c r="J7561" i="4"/>
  <c r="I7561" i="4"/>
  <c r="J7560" i="4"/>
  <c r="I7560" i="4"/>
  <c r="J7559" i="4"/>
  <c r="I7559" i="4"/>
  <c r="J7558" i="4"/>
  <c r="I7558" i="4"/>
  <c r="J7557" i="4"/>
  <c r="I7557" i="4"/>
  <c r="J7556" i="4"/>
  <c r="I7556" i="4"/>
  <c r="J7555" i="4"/>
  <c r="I7555" i="4"/>
  <c r="J7554" i="4"/>
  <c r="I7554" i="4"/>
  <c r="J7553" i="4"/>
  <c r="I7553" i="4"/>
  <c r="J7552" i="4"/>
  <c r="I7552" i="4"/>
  <c r="J7551" i="4"/>
  <c r="I7551" i="4"/>
  <c r="J7550" i="4"/>
  <c r="I7550" i="4"/>
  <c r="J7549" i="4"/>
  <c r="I7549" i="4"/>
  <c r="J7548" i="4"/>
  <c r="I7548" i="4"/>
  <c r="J7547" i="4"/>
  <c r="I7547" i="4"/>
  <c r="J7546" i="4"/>
  <c r="I7546" i="4"/>
  <c r="J7545" i="4"/>
  <c r="I7545" i="4"/>
  <c r="J7544" i="4"/>
  <c r="I7544" i="4"/>
  <c r="J7543" i="4"/>
  <c r="I7543" i="4"/>
  <c r="J7542" i="4"/>
  <c r="I7542" i="4"/>
  <c r="J7541" i="4"/>
  <c r="I7541" i="4"/>
  <c r="J7540" i="4"/>
  <c r="I7540" i="4"/>
  <c r="J7539" i="4"/>
  <c r="I7539" i="4"/>
  <c r="J7538" i="4"/>
  <c r="I7538" i="4"/>
  <c r="J7537" i="4"/>
  <c r="I7537" i="4"/>
  <c r="J7536" i="4"/>
  <c r="I7536" i="4"/>
  <c r="J7535" i="4"/>
  <c r="I7535" i="4"/>
  <c r="J7534" i="4"/>
  <c r="I7534" i="4"/>
  <c r="J7533" i="4"/>
  <c r="I7533" i="4"/>
  <c r="J7532" i="4"/>
  <c r="I7532" i="4"/>
  <c r="J7531" i="4"/>
  <c r="I7531" i="4"/>
  <c r="J7530" i="4"/>
  <c r="I7530" i="4"/>
  <c r="J7529" i="4"/>
  <c r="I7529" i="4"/>
  <c r="J7528" i="4"/>
  <c r="I7528" i="4"/>
  <c r="J7527" i="4"/>
  <c r="I7527" i="4"/>
  <c r="J7526" i="4"/>
  <c r="I7526" i="4"/>
  <c r="J7525" i="4"/>
  <c r="I7525" i="4"/>
  <c r="J7524" i="4"/>
  <c r="I7524" i="4"/>
  <c r="J7523" i="4"/>
  <c r="I7523" i="4"/>
  <c r="J7522" i="4"/>
  <c r="I7522" i="4"/>
  <c r="J7521" i="4"/>
  <c r="I7521" i="4"/>
  <c r="J7520" i="4"/>
  <c r="I7520" i="4"/>
  <c r="J7519" i="4"/>
  <c r="I7519" i="4"/>
  <c r="J7518" i="4"/>
  <c r="I7518" i="4"/>
  <c r="J7517" i="4"/>
  <c r="I7517" i="4"/>
  <c r="J7516" i="4"/>
  <c r="I7516" i="4"/>
  <c r="J7515" i="4"/>
  <c r="I7515" i="4"/>
  <c r="J7514" i="4"/>
  <c r="I7514" i="4"/>
  <c r="J7513" i="4"/>
  <c r="I7513" i="4"/>
  <c r="J7512" i="4"/>
  <c r="I7512" i="4"/>
  <c r="J7511" i="4"/>
  <c r="I7511" i="4"/>
  <c r="J7510" i="4"/>
  <c r="I7510" i="4"/>
  <c r="J7509" i="4"/>
  <c r="I7509" i="4"/>
  <c r="J7508" i="4"/>
  <c r="I7508" i="4"/>
  <c r="J7507" i="4"/>
  <c r="I7507" i="4"/>
  <c r="J7506" i="4"/>
  <c r="I7506" i="4"/>
  <c r="J7505" i="4"/>
  <c r="I7505" i="4"/>
  <c r="J7504" i="4"/>
  <c r="I7504" i="4"/>
  <c r="J7503" i="4"/>
  <c r="I7503" i="4"/>
  <c r="J7502" i="4"/>
  <c r="I7502" i="4"/>
  <c r="J7501" i="4"/>
  <c r="I7501" i="4"/>
  <c r="J7500" i="4"/>
  <c r="I7500" i="4"/>
  <c r="J7499" i="4"/>
  <c r="I7499" i="4"/>
  <c r="J7498" i="4"/>
  <c r="I7498" i="4"/>
  <c r="J7497" i="4"/>
  <c r="I7497" i="4"/>
  <c r="J7496" i="4"/>
  <c r="I7496" i="4"/>
  <c r="J7495" i="4"/>
  <c r="I7495" i="4"/>
  <c r="J7494" i="4"/>
  <c r="I7494" i="4"/>
  <c r="J7493" i="4"/>
  <c r="I7493" i="4"/>
  <c r="J7492" i="4"/>
  <c r="I7492" i="4"/>
  <c r="J7491" i="4"/>
  <c r="I7491" i="4"/>
  <c r="J7490" i="4"/>
  <c r="I7490" i="4"/>
  <c r="J7489" i="4"/>
  <c r="I7489" i="4"/>
  <c r="J7488" i="4"/>
  <c r="I7488" i="4"/>
  <c r="J7487" i="4"/>
  <c r="I7487" i="4"/>
  <c r="J7486" i="4"/>
  <c r="I7486" i="4"/>
  <c r="J7485" i="4"/>
  <c r="I7485" i="4"/>
  <c r="J7484" i="4"/>
  <c r="I7484" i="4"/>
  <c r="J7483" i="4"/>
  <c r="I7483" i="4"/>
  <c r="J7482" i="4"/>
  <c r="I7482" i="4"/>
  <c r="J7481" i="4"/>
  <c r="I7481" i="4"/>
  <c r="J7480" i="4"/>
  <c r="I7480" i="4"/>
  <c r="J7479" i="4"/>
  <c r="I7479" i="4"/>
  <c r="J7478" i="4"/>
  <c r="I7478" i="4"/>
  <c r="J7477" i="4"/>
  <c r="I7477" i="4"/>
  <c r="J7476" i="4"/>
  <c r="I7476" i="4"/>
  <c r="J7475" i="4"/>
  <c r="I7475" i="4"/>
  <c r="J7474" i="4"/>
  <c r="I7474" i="4"/>
  <c r="J7473" i="4"/>
  <c r="I7473" i="4"/>
  <c r="J7472" i="4"/>
  <c r="I7472" i="4"/>
  <c r="J7471" i="4"/>
  <c r="I7471" i="4"/>
  <c r="J7470" i="4"/>
  <c r="I7470" i="4"/>
  <c r="J7469" i="4"/>
  <c r="I7469" i="4"/>
  <c r="J7468" i="4"/>
  <c r="I7468" i="4"/>
  <c r="J7467" i="4"/>
  <c r="I7467" i="4"/>
  <c r="J7466" i="4"/>
  <c r="I7466" i="4"/>
  <c r="J7465" i="4"/>
  <c r="I7465" i="4"/>
  <c r="J7464" i="4"/>
  <c r="I7464" i="4"/>
  <c r="J7463" i="4"/>
  <c r="I7463" i="4"/>
  <c r="J7462" i="4"/>
  <c r="I7462" i="4"/>
  <c r="J7461" i="4"/>
  <c r="I7461" i="4"/>
  <c r="J7460" i="4"/>
  <c r="I7460" i="4"/>
  <c r="J7459" i="4"/>
  <c r="I7459" i="4"/>
  <c r="J7458" i="4"/>
  <c r="I7458" i="4"/>
  <c r="J7457" i="4"/>
  <c r="I7457" i="4"/>
  <c r="J7456" i="4"/>
  <c r="I7456" i="4"/>
  <c r="J7455" i="4"/>
  <c r="I7455" i="4"/>
  <c r="J7454" i="4"/>
  <c r="I7454" i="4"/>
  <c r="J7453" i="4"/>
  <c r="I7453" i="4"/>
  <c r="J7452" i="4"/>
  <c r="I7452" i="4"/>
  <c r="J7451" i="4"/>
  <c r="I7451" i="4"/>
  <c r="J7450" i="4"/>
  <c r="I7450" i="4"/>
  <c r="J7449" i="4"/>
  <c r="I7449" i="4"/>
  <c r="J7448" i="4"/>
  <c r="I7448" i="4"/>
  <c r="J7447" i="4"/>
  <c r="I7447" i="4"/>
  <c r="J7446" i="4"/>
  <c r="I7446" i="4"/>
  <c r="J7445" i="4"/>
  <c r="I7445" i="4"/>
  <c r="J7444" i="4"/>
  <c r="I7444" i="4"/>
  <c r="J7443" i="4"/>
  <c r="I7443" i="4"/>
  <c r="J7442" i="4"/>
  <c r="I7442" i="4"/>
  <c r="J7441" i="4"/>
  <c r="I7441" i="4"/>
  <c r="J7440" i="4"/>
  <c r="I7440" i="4"/>
  <c r="J7439" i="4"/>
  <c r="I7439" i="4"/>
  <c r="J7438" i="4"/>
  <c r="I7438" i="4"/>
  <c r="J7437" i="4"/>
  <c r="I7437" i="4"/>
  <c r="J7436" i="4"/>
  <c r="I7436" i="4"/>
  <c r="J7435" i="4"/>
  <c r="I7435" i="4"/>
  <c r="J7434" i="4"/>
  <c r="I7434" i="4"/>
  <c r="J7433" i="4"/>
  <c r="I7433" i="4"/>
  <c r="J7432" i="4"/>
  <c r="I7432" i="4"/>
  <c r="J7431" i="4"/>
  <c r="I7431" i="4"/>
  <c r="J7430" i="4"/>
  <c r="I7430" i="4"/>
  <c r="J7429" i="4"/>
  <c r="I7429" i="4"/>
  <c r="J7428" i="4"/>
  <c r="I7428" i="4"/>
  <c r="J7427" i="4"/>
  <c r="I7427" i="4"/>
  <c r="J7426" i="4"/>
  <c r="I7426" i="4"/>
  <c r="J7425" i="4"/>
  <c r="I7425" i="4"/>
  <c r="J7424" i="4"/>
  <c r="I7424" i="4"/>
  <c r="J7423" i="4"/>
  <c r="I7423" i="4"/>
  <c r="J7422" i="4"/>
  <c r="I7422" i="4"/>
  <c r="J7421" i="4"/>
  <c r="I7421" i="4"/>
  <c r="J7420" i="4"/>
  <c r="I7420" i="4"/>
  <c r="J7419" i="4"/>
  <c r="I7419" i="4"/>
  <c r="J7418" i="4"/>
  <c r="I7418" i="4"/>
  <c r="J7417" i="4"/>
  <c r="I7417" i="4"/>
  <c r="J7416" i="4"/>
  <c r="I7416" i="4"/>
  <c r="J7415" i="4"/>
  <c r="I7415" i="4"/>
  <c r="J7414" i="4"/>
  <c r="I7414" i="4"/>
  <c r="J7413" i="4"/>
  <c r="I7413" i="4"/>
  <c r="J7412" i="4"/>
  <c r="I7412" i="4"/>
  <c r="J7411" i="4"/>
  <c r="I7411" i="4"/>
  <c r="J7410" i="4"/>
  <c r="I7410" i="4"/>
  <c r="J7409" i="4"/>
  <c r="I7409" i="4"/>
  <c r="J7408" i="4"/>
  <c r="I7408" i="4"/>
  <c r="J7407" i="4"/>
  <c r="I7407" i="4"/>
  <c r="J7406" i="4"/>
  <c r="I7406" i="4"/>
  <c r="J7405" i="4"/>
  <c r="I7405" i="4"/>
  <c r="J7404" i="4"/>
  <c r="I7404" i="4"/>
  <c r="J7403" i="4"/>
  <c r="I7403" i="4"/>
  <c r="J7402" i="4"/>
  <c r="I7402" i="4"/>
  <c r="J7401" i="4"/>
  <c r="I7401" i="4"/>
  <c r="J7400" i="4"/>
  <c r="I7400" i="4"/>
  <c r="J7399" i="4"/>
  <c r="I7399" i="4"/>
  <c r="J7398" i="4"/>
  <c r="I7398" i="4"/>
  <c r="J7397" i="4"/>
  <c r="I7397" i="4"/>
  <c r="J7396" i="4"/>
  <c r="I7396" i="4"/>
  <c r="J7395" i="4"/>
  <c r="I7395" i="4"/>
  <c r="J7394" i="4"/>
  <c r="I7394" i="4"/>
  <c r="J7393" i="4"/>
  <c r="I7393" i="4"/>
  <c r="J7392" i="4"/>
  <c r="I7392" i="4"/>
  <c r="J7391" i="4"/>
  <c r="I7391" i="4"/>
  <c r="J7390" i="4"/>
  <c r="I7390" i="4"/>
  <c r="J7389" i="4"/>
  <c r="I7389" i="4"/>
  <c r="J7388" i="4"/>
  <c r="I7388" i="4"/>
  <c r="J7387" i="4"/>
  <c r="I7387" i="4"/>
  <c r="J7386" i="4"/>
  <c r="I7386" i="4"/>
  <c r="J7385" i="4"/>
  <c r="I7385" i="4"/>
  <c r="J7384" i="4"/>
  <c r="I7384" i="4"/>
  <c r="J7383" i="4"/>
  <c r="I7383" i="4"/>
  <c r="J7382" i="4"/>
  <c r="I7382" i="4"/>
  <c r="J7381" i="4"/>
  <c r="I7381" i="4"/>
  <c r="J7380" i="4"/>
  <c r="I7380" i="4"/>
  <c r="J7379" i="4"/>
  <c r="I7379" i="4"/>
  <c r="J7378" i="4"/>
  <c r="I7378" i="4"/>
  <c r="J7377" i="4"/>
  <c r="I7377" i="4"/>
  <c r="J7376" i="4"/>
  <c r="I7376" i="4"/>
  <c r="J7375" i="4"/>
  <c r="I7375" i="4"/>
  <c r="J7374" i="4"/>
  <c r="I7374" i="4"/>
  <c r="J7373" i="4"/>
  <c r="I7373" i="4"/>
  <c r="J7372" i="4"/>
  <c r="I7372" i="4"/>
  <c r="J7371" i="4"/>
  <c r="I7371" i="4"/>
  <c r="J7370" i="4"/>
  <c r="I7370" i="4"/>
  <c r="J7369" i="4"/>
  <c r="I7369" i="4"/>
  <c r="J7368" i="4"/>
  <c r="I7368" i="4"/>
  <c r="J7367" i="4"/>
  <c r="I7367" i="4"/>
  <c r="J7366" i="4"/>
  <c r="I7366" i="4"/>
  <c r="J7365" i="4"/>
  <c r="I7365" i="4"/>
  <c r="J7364" i="4"/>
  <c r="I7364" i="4"/>
  <c r="J7363" i="4"/>
  <c r="I7363" i="4"/>
  <c r="J7362" i="4"/>
  <c r="I7362" i="4"/>
  <c r="J7361" i="4"/>
  <c r="I7361" i="4"/>
  <c r="J7360" i="4"/>
  <c r="I7360" i="4"/>
  <c r="J7359" i="4"/>
  <c r="I7359" i="4"/>
  <c r="J7358" i="4"/>
  <c r="I7358" i="4"/>
  <c r="J7357" i="4"/>
  <c r="I7357" i="4"/>
  <c r="J7356" i="4"/>
  <c r="I7356" i="4"/>
  <c r="J7355" i="4"/>
  <c r="I7355" i="4"/>
  <c r="J7354" i="4"/>
  <c r="I7354" i="4"/>
  <c r="J7353" i="4"/>
  <c r="I7353" i="4"/>
  <c r="J7352" i="4"/>
  <c r="I7352" i="4"/>
  <c r="J7351" i="4"/>
  <c r="I7351" i="4"/>
  <c r="J7350" i="4"/>
  <c r="I7350" i="4"/>
  <c r="J7349" i="4"/>
  <c r="I7349" i="4"/>
  <c r="J7348" i="4"/>
  <c r="I7348" i="4"/>
  <c r="J7347" i="4"/>
  <c r="I7347" i="4"/>
  <c r="J7346" i="4"/>
  <c r="I7346" i="4"/>
  <c r="J7345" i="4"/>
  <c r="I7345" i="4"/>
  <c r="J7344" i="4"/>
  <c r="I7344" i="4"/>
  <c r="J7343" i="4"/>
  <c r="I7343" i="4"/>
  <c r="J7342" i="4"/>
  <c r="I7342" i="4"/>
  <c r="J7341" i="4"/>
  <c r="I7341" i="4"/>
  <c r="J7340" i="4"/>
  <c r="I7340" i="4"/>
  <c r="J7339" i="4"/>
  <c r="I7339" i="4"/>
  <c r="J7338" i="4"/>
  <c r="I7338" i="4"/>
  <c r="J7337" i="4"/>
  <c r="I7337" i="4"/>
  <c r="J7336" i="4"/>
  <c r="I7336" i="4"/>
  <c r="J7335" i="4"/>
  <c r="I7335" i="4"/>
  <c r="J7334" i="4"/>
  <c r="I7334" i="4"/>
  <c r="J7333" i="4"/>
  <c r="I7333" i="4"/>
  <c r="J7332" i="4"/>
  <c r="I7332" i="4"/>
  <c r="J7331" i="4"/>
  <c r="I7331" i="4"/>
  <c r="J7330" i="4"/>
  <c r="I7330" i="4"/>
  <c r="J7329" i="4"/>
  <c r="I7329" i="4"/>
  <c r="J7328" i="4"/>
  <c r="I7328" i="4"/>
  <c r="J7327" i="4"/>
  <c r="I7327" i="4"/>
  <c r="J7326" i="4"/>
  <c r="I7326" i="4"/>
  <c r="J7325" i="4"/>
  <c r="I7325" i="4"/>
  <c r="J7324" i="4"/>
  <c r="I7324" i="4"/>
  <c r="J7323" i="4"/>
  <c r="I7323" i="4"/>
  <c r="J7322" i="4"/>
  <c r="I7322" i="4"/>
  <c r="J7321" i="4"/>
  <c r="I7321" i="4"/>
  <c r="J7320" i="4"/>
  <c r="I7320" i="4"/>
  <c r="J7319" i="4"/>
  <c r="I7319" i="4"/>
  <c r="J7318" i="4"/>
  <c r="I7318" i="4"/>
  <c r="J7317" i="4"/>
  <c r="I7317" i="4"/>
  <c r="J7316" i="4"/>
  <c r="I7316" i="4"/>
  <c r="J7315" i="4"/>
  <c r="I7315" i="4"/>
  <c r="J7314" i="4"/>
  <c r="I7314" i="4"/>
  <c r="J7313" i="4"/>
  <c r="I7313" i="4"/>
  <c r="J7312" i="4"/>
  <c r="I7312" i="4"/>
  <c r="J7311" i="4"/>
  <c r="I7311" i="4"/>
  <c r="J7310" i="4"/>
  <c r="I7310" i="4"/>
  <c r="J7309" i="4"/>
  <c r="I7309" i="4"/>
  <c r="J7308" i="4"/>
  <c r="I7308" i="4"/>
  <c r="J7307" i="4"/>
  <c r="I7307" i="4"/>
  <c r="J7306" i="4"/>
  <c r="I7306" i="4"/>
  <c r="J7305" i="4"/>
  <c r="I7305" i="4"/>
  <c r="J7304" i="4"/>
  <c r="I7304" i="4"/>
  <c r="J7303" i="4"/>
  <c r="I7303" i="4"/>
  <c r="J7302" i="4"/>
  <c r="I7302" i="4"/>
  <c r="J7301" i="4"/>
  <c r="I7301" i="4"/>
  <c r="J7300" i="4"/>
  <c r="I7300" i="4"/>
  <c r="J7299" i="4"/>
  <c r="I7299" i="4"/>
  <c r="J7298" i="4"/>
  <c r="I7298" i="4"/>
  <c r="J7297" i="4"/>
  <c r="I7297" i="4"/>
  <c r="J7296" i="4"/>
  <c r="I7296" i="4"/>
  <c r="J7295" i="4"/>
  <c r="I7295" i="4"/>
  <c r="J7294" i="4"/>
  <c r="I7294" i="4"/>
  <c r="J7293" i="4"/>
  <c r="I7293" i="4"/>
  <c r="J7292" i="4"/>
  <c r="I7292" i="4"/>
  <c r="J7291" i="4"/>
  <c r="I7291" i="4"/>
  <c r="J7290" i="4"/>
  <c r="I7290" i="4"/>
  <c r="J7289" i="4"/>
  <c r="I7289" i="4"/>
  <c r="J7288" i="4"/>
  <c r="I7288" i="4"/>
  <c r="J7287" i="4"/>
  <c r="I7287" i="4"/>
  <c r="J7286" i="4"/>
  <c r="I7286" i="4"/>
  <c r="J7285" i="4"/>
  <c r="I7285" i="4"/>
  <c r="J7284" i="4"/>
  <c r="I7284" i="4"/>
  <c r="J7283" i="4"/>
  <c r="I7283" i="4"/>
  <c r="J7282" i="4"/>
  <c r="I7282" i="4"/>
  <c r="J7281" i="4"/>
  <c r="I7281" i="4"/>
  <c r="J7280" i="4"/>
  <c r="I7280" i="4"/>
  <c r="J7279" i="4"/>
  <c r="I7279" i="4"/>
  <c r="J7278" i="4"/>
  <c r="I7278" i="4"/>
  <c r="J7277" i="4"/>
  <c r="I7277" i="4"/>
  <c r="J7276" i="4"/>
  <c r="I7276" i="4"/>
  <c r="J7275" i="4"/>
  <c r="I7275" i="4"/>
  <c r="J7274" i="4"/>
  <c r="I7274" i="4"/>
  <c r="J7273" i="4"/>
  <c r="I7273" i="4"/>
  <c r="J7272" i="4"/>
  <c r="I7272" i="4"/>
  <c r="J7271" i="4"/>
  <c r="I7271" i="4"/>
  <c r="J7270" i="4"/>
  <c r="I7270" i="4"/>
  <c r="J7269" i="4"/>
  <c r="I7269" i="4"/>
  <c r="J7268" i="4"/>
  <c r="I7268" i="4"/>
  <c r="J7267" i="4"/>
  <c r="I7267" i="4"/>
  <c r="J7266" i="4"/>
  <c r="I7266" i="4"/>
  <c r="J7265" i="4"/>
  <c r="I7265" i="4"/>
  <c r="J7264" i="4"/>
  <c r="I7264" i="4"/>
  <c r="J7263" i="4"/>
  <c r="I7263" i="4"/>
  <c r="J7262" i="4"/>
  <c r="I7262" i="4"/>
  <c r="J7261" i="4"/>
  <c r="I7261" i="4"/>
  <c r="J7260" i="4"/>
  <c r="I7260" i="4"/>
  <c r="J7259" i="4"/>
  <c r="I7259" i="4"/>
  <c r="J7258" i="4"/>
  <c r="I7258" i="4"/>
  <c r="J7257" i="4"/>
  <c r="I7257" i="4"/>
  <c r="J7256" i="4"/>
  <c r="I7256" i="4"/>
  <c r="J7255" i="4"/>
  <c r="I7255" i="4"/>
  <c r="J7254" i="4"/>
  <c r="I7254" i="4"/>
  <c r="J7253" i="4"/>
  <c r="I7253" i="4"/>
  <c r="J7252" i="4"/>
  <c r="I7252" i="4"/>
  <c r="J7251" i="4"/>
  <c r="I7251" i="4"/>
  <c r="J7250" i="4"/>
  <c r="I7250" i="4"/>
  <c r="J7249" i="4"/>
  <c r="I7249" i="4"/>
  <c r="J7248" i="4"/>
  <c r="I7248" i="4"/>
  <c r="J7247" i="4"/>
  <c r="I7247" i="4"/>
  <c r="J7246" i="4"/>
  <c r="I7246" i="4"/>
  <c r="J7245" i="4"/>
  <c r="I7245" i="4"/>
  <c r="J7244" i="4"/>
  <c r="I7244" i="4"/>
  <c r="J7243" i="4"/>
  <c r="I7243" i="4"/>
  <c r="J7242" i="4"/>
  <c r="I7242" i="4"/>
  <c r="J7241" i="4"/>
  <c r="I7241" i="4"/>
  <c r="J7240" i="4"/>
  <c r="I7240" i="4"/>
  <c r="J7239" i="4"/>
  <c r="I7239" i="4"/>
  <c r="J7238" i="4"/>
  <c r="I7238" i="4"/>
  <c r="J7237" i="4"/>
  <c r="I7237" i="4"/>
  <c r="J7236" i="4"/>
  <c r="I7236" i="4"/>
  <c r="J7235" i="4"/>
  <c r="I7235" i="4"/>
  <c r="J7234" i="4"/>
  <c r="I7234" i="4"/>
  <c r="J7233" i="4"/>
  <c r="I7233" i="4"/>
  <c r="J7232" i="4"/>
  <c r="I7232" i="4"/>
  <c r="J7231" i="4"/>
  <c r="I7231" i="4"/>
  <c r="J7230" i="4"/>
  <c r="I7230" i="4"/>
  <c r="J7229" i="4"/>
  <c r="I7229" i="4"/>
  <c r="J7228" i="4"/>
  <c r="I7228" i="4"/>
  <c r="J7227" i="4"/>
  <c r="I7227" i="4"/>
  <c r="J7226" i="4"/>
  <c r="I7226" i="4"/>
  <c r="J7225" i="4"/>
  <c r="I7225" i="4"/>
  <c r="J7224" i="4"/>
  <c r="I7224" i="4"/>
  <c r="J7223" i="4"/>
  <c r="I7223" i="4"/>
  <c r="J7222" i="4"/>
  <c r="I7222" i="4"/>
  <c r="J7221" i="4"/>
  <c r="I7221" i="4"/>
  <c r="J7220" i="4"/>
  <c r="I7220" i="4"/>
  <c r="J7219" i="4"/>
  <c r="I7219" i="4"/>
  <c r="J7218" i="4"/>
  <c r="I7218" i="4"/>
  <c r="J7217" i="4"/>
  <c r="I7217" i="4"/>
  <c r="J7216" i="4"/>
  <c r="I7216" i="4"/>
  <c r="J7215" i="4"/>
  <c r="I7215" i="4"/>
  <c r="J7214" i="4"/>
  <c r="I7214" i="4"/>
  <c r="J7213" i="4"/>
  <c r="I7213" i="4"/>
  <c r="J7212" i="4"/>
  <c r="I7212" i="4"/>
  <c r="J7211" i="4"/>
  <c r="I7211" i="4"/>
  <c r="J7210" i="4"/>
  <c r="I7210" i="4"/>
  <c r="J7209" i="4"/>
  <c r="I7209" i="4"/>
  <c r="J7208" i="4"/>
  <c r="I7208" i="4"/>
  <c r="J7207" i="4"/>
  <c r="I7207" i="4"/>
  <c r="J7206" i="4"/>
  <c r="I7206" i="4"/>
  <c r="J7205" i="4"/>
  <c r="I7205" i="4"/>
  <c r="J7204" i="4"/>
  <c r="I7204" i="4"/>
  <c r="J7203" i="4"/>
  <c r="I7203" i="4"/>
  <c r="J7202" i="4"/>
  <c r="I7202" i="4"/>
  <c r="J7201" i="4"/>
  <c r="I7201" i="4"/>
  <c r="J7200" i="4"/>
  <c r="I7200" i="4"/>
  <c r="J7199" i="4"/>
  <c r="I7199" i="4"/>
  <c r="J7198" i="4"/>
  <c r="I7198" i="4"/>
  <c r="J7197" i="4"/>
  <c r="I7197" i="4"/>
  <c r="J7196" i="4"/>
  <c r="I7196" i="4"/>
  <c r="J7195" i="4"/>
  <c r="I7195" i="4"/>
  <c r="J7194" i="4"/>
  <c r="I7194" i="4"/>
  <c r="J7193" i="4"/>
  <c r="I7193" i="4"/>
  <c r="J7192" i="4"/>
  <c r="I7192" i="4"/>
  <c r="J7191" i="4"/>
  <c r="I7191" i="4"/>
  <c r="J7190" i="4"/>
  <c r="I7190" i="4"/>
  <c r="J7189" i="4"/>
  <c r="I7189" i="4"/>
  <c r="J7188" i="4"/>
  <c r="I7188" i="4"/>
  <c r="J7187" i="4"/>
  <c r="I7187" i="4"/>
  <c r="J7186" i="4"/>
  <c r="I7186" i="4"/>
  <c r="J7185" i="4"/>
  <c r="I7185" i="4"/>
  <c r="J7184" i="4"/>
  <c r="I7184" i="4"/>
  <c r="J7183" i="4"/>
  <c r="I7183" i="4"/>
  <c r="J7182" i="4"/>
  <c r="I7182" i="4"/>
  <c r="J7181" i="4"/>
  <c r="I7181" i="4"/>
  <c r="J7180" i="4"/>
  <c r="I7180" i="4"/>
  <c r="J7179" i="4"/>
  <c r="I7179" i="4"/>
  <c r="J7178" i="4"/>
  <c r="I7178" i="4"/>
  <c r="J7177" i="4"/>
  <c r="I7177" i="4"/>
  <c r="J7176" i="4"/>
  <c r="I7176" i="4"/>
  <c r="J7175" i="4"/>
  <c r="I7175" i="4"/>
  <c r="J7174" i="4"/>
  <c r="I7174" i="4"/>
  <c r="J7173" i="4"/>
  <c r="I7173" i="4"/>
  <c r="J7172" i="4"/>
  <c r="I7172" i="4"/>
  <c r="J7171" i="4"/>
  <c r="I7171" i="4"/>
  <c r="J7170" i="4"/>
  <c r="I7170" i="4"/>
  <c r="J7169" i="4"/>
  <c r="I7169" i="4"/>
  <c r="J7168" i="4"/>
  <c r="I7168" i="4"/>
  <c r="J7167" i="4"/>
  <c r="I7167" i="4"/>
  <c r="J7166" i="4"/>
  <c r="I7166" i="4"/>
  <c r="J7165" i="4"/>
  <c r="I7165" i="4"/>
  <c r="J7164" i="4"/>
  <c r="I7164" i="4"/>
  <c r="J7163" i="4"/>
  <c r="I7163" i="4"/>
  <c r="J7162" i="4"/>
  <c r="I7162" i="4"/>
  <c r="J7161" i="4"/>
  <c r="I7161" i="4"/>
  <c r="J7160" i="4"/>
  <c r="I7160" i="4"/>
  <c r="J7159" i="4"/>
  <c r="I7159" i="4"/>
  <c r="J7158" i="4"/>
  <c r="I7158" i="4"/>
  <c r="J7157" i="4"/>
  <c r="I7157" i="4"/>
  <c r="J7156" i="4"/>
  <c r="I7156" i="4"/>
  <c r="J7155" i="4"/>
  <c r="I7155" i="4"/>
  <c r="J7154" i="4"/>
  <c r="I7154" i="4"/>
  <c r="J7153" i="4"/>
  <c r="I7153" i="4"/>
  <c r="J7152" i="4"/>
  <c r="I7152" i="4"/>
  <c r="J7151" i="4"/>
  <c r="I7151" i="4"/>
  <c r="J7150" i="4"/>
  <c r="I7150" i="4"/>
  <c r="J7149" i="4"/>
  <c r="I7149" i="4"/>
  <c r="J7148" i="4"/>
  <c r="I7148" i="4"/>
  <c r="J7147" i="4"/>
  <c r="I7147" i="4"/>
  <c r="J7146" i="4"/>
  <c r="I7146" i="4"/>
  <c r="J7145" i="4"/>
  <c r="I7145" i="4"/>
  <c r="J7144" i="4"/>
  <c r="I7144" i="4"/>
  <c r="J7143" i="4"/>
  <c r="I7143" i="4"/>
  <c r="J7142" i="4"/>
  <c r="I7142" i="4"/>
  <c r="J7141" i="4"/>
  <c r="I7141" i="4"/>
  <c r="J7140" i="4"/>
  <c r="I7140" i="4"/>
  <c r="J7139" i="4"/>
  <c r="I7139" i="4"/>
  <c r="J7138" i="4"/>
  <c r="I7138" i="4"/>
  <c r="J7137" i="4"/>
  <c r="I7137" i="4"/>
  <c r="J7136" i="4"/>
  <c r="I7136" i="4"/>
  <c r="J7135" i="4"/>
  <c r="I7135" i="4"/>
  <c r="J7134" i="4"/>
  <c r="I7134" i="4"/>
  <c r="J7133" i="4"/>
  <c r="I7133" i="4"/>
  <c r="J7132" i="4"/>
  <c r="I7132" i="4"/>
  <c r="J7131" i="4"/>
  <c r="I7131" i="4"/>
  <c r="J7130" i="4"/>
  <c r="I7130" i="4"/>
  <c r="J7129" i="4"/>
  <c r="I7129" i="4"/>
  <c r="J7128" i="4"/>
  <c r="I7128" i="4"/>
  <c r="J7127" i="4"/>
  <c r="I7127" i="4"/>
  <c r="J7126" i="4"/>
  <c r="I7126" i="4"/>
  <c r="J7125" i="4"/>
  <c r="I7125" i="4"/>
  <c r="J7124" i="4"/>
  <c r="I7124" i="4"/>
  <c r="J7123" i="4"/>
  <c r="I7123" i="4"/>
  <c r="J7122" i="4"/>
  <c r="I7122" i="4"/>
  <c r="J7121" i="4"/>
  <c r="I7121" i="4"/>
  <c r="J7120" i="4"/>
  <c r="I7120" i="4"/>
  <c r="J7119" i="4"/>
  <c r="I7119" i="4"/>
  <c r="J7118" i="4"/>
  <c r="I7118" i="4"/>
  <c r="J7117" i="4"/>
  <c r="I7117" i="4"/>
  <c r="J7116" i="4"/>
  <c r="I7116" i="4"/>
  <c r="J7115" i="4"/>
  <c r="I7115" i="4"/>
  <c r="J7114" i="4"/>
  <c r="I7114" i="4"/>
  <c r="J7113" i="4"/>
  <c r="I7113" i="4"/>
  <c r="J7112" i="4"/>
  <c r="I7112" i="4"/>
  <c r="J7111" i="4"/>
  <c r="I7111" i="4"/>
  <c r="J7110" i="4"/>
  <c r="I7110" i="4"/>
  <c r="J7109" i="4"/>
  <c r="I7109" i="4"/>
  <c r="J7108" i="4"/>
  <c r="I7108" i="4"/>
  <c r="J7107" i="4"/>
  <c r="I7107" i="4"/>
  <c r="J7106" i="4"/>
  <c r="I7106" i="4"/>
  <c r="J7105" i="4"/>
  <c r="I7105" i="4"/>
  <c r="J7104" i="4"/>
  <c r="I7104" i="4"/>
  <c r="J7103" i="4"/>
  <c r="I7103" i="4"/>
  <c r="J7102" i="4"/>
  <c r="I7102" i="4"/>
  <c r="J7101" i="4"/>
  <c r="I7101" i="4"/>
  <c r="J7100" i="4"/>
  <c r="I7100" i="4"/>
  <c r="J7099" i="4"/>
  <c r="I7099" i="4"/>
  <c r="J7098" i="4"/>
  <c r="I7098" i="4"/>
  <c r="J7097" i="4"/>
  <c r="I7097" i="4"/>
  <c r="J7096" i="4"/>
  <c r="I7096" i="4"/>
  <c r="J7095" i="4"/>
  <c r="I7095" i="4"/>
  <c r="J7094" i="4"/>
  <c r="I7094" i="4"/>
  <c r="J7093" i="4"/>
  <c r="I7093" i="4"/>
  <c r="J7092" i="4"/>
  <c r="I7092" i="4"/>
  <c r="J7091" i="4"/>
  <c r="I7091" i="4"/>
  <c r="J7090" i="4"/>
  <c r="I7090" i="4"/>
  <c r="J7089" i="4"/>
  <c r="I7089" i="4"/>
  <c r="J7088" i="4"/>
  <c r="I7088" i="4"/>
  <c r="J7087" i="4"/>
  <c r="I7087" i="4"/>
  <c r="J7086" i="4"/>
  <c r="I7086" i="4"/>
  <c r="J7085" i="4"/>
  <c r="I7085" i="4"/>
  <c r="J7084" i="4"/>
  <c r="I7084" i="4"/>
  <c r="J7083" i="4"/>
  <c r="I7083" i="4"/>
  <c r="J7082" i="4"/>
  <c r="I7082" i="4"/>
  <c r="J7081" i="4"/>
  <c r="I7081" i="4"/>
  <c r="J7080" i="4"/>
  <c r="I7080" i="4"/>
  <c r="J7079" i="4"/>
  <c r="I7079" i="4"/>
  <c r="J7078" i="4"/>
  <c r="I7078" i="4"/>
  <c r="J7077" i="4"/>
  <c r="I7077" i="4"/>
  <c r="J7076" i="4"/>
  <c r="I7076" i="4"/>
  <c r="J7075" i="4"/>
  <c r="I7075" i="4"/>
  <c r="J7074" i="4"/>
  <c r="I7074" i="4"/>
  <c r="J7073" i="4"/>
  <c r="I7073" i="4"/>
  <c r="J7072" i="4"/>
  <c r="I7072" i="4"/>
  <c r="J7071" i="4"/>
  <c r="I7071" i="4"/>
  <c r="J7070" i="4"/>
  <c r="I7070" i="4"/>
  <c r="J7069" i="4"/>
  <c r="I7069" i="4"/>
  <c r="J7068" i="4"/>
  <c r="I7068" i="4"/>
  <c r="J7067" i="4"/>
  <c r="I7067" i="4"/>
  <c r="J7066" i="4"/>
  <c r="I7066" i="4"/>
  <c r="J7065" i="4"/>
  <c r="I7065" i="4"/>
  <c r="J7064" i="4"/>
  <c r="I7064" i="4"/>
  <c r="J7063" i="4"/>
  <c r="I7063" i="4"/>
  <c r="J7062" i="4"/>
  <c r="I7062" i="4"/>
  <c r="J7061" i="4"/>
  <c r="I7061" i="4"/>
  <c r="J7060" i="4"/>
  <c r="I7060" i="4"/>
  <c r="J7059" i="4"/>
  <c r="I7059" i="4"/>
  <c r="J7058" i="4"/>
  <c r="I7058" i="4"/>
  <c r="J7057" i="4"/>
  <c r="I7057" i="4"/>
  <c r="J7056" i="4"/>
  <c r="I7056" i="4"/>
  <c r="J7055" i="4"/>
  <c r="I7055" i="4"/>
  <c r="J7054" i="4"/>
  <c r="I7054" i="4"/>
  <c r="J7053" i="4"/>
  <c r="I7053" i="4"/>
  <c r="J7052" i="4"/>
  <c r="I7052" i="4"/>
  <c r="J7051" i="4"/>
  <c r="I7051" i="4"/>
  <c r="J7050" i="4"/>
  <c r="I7050" i="4"/>
  <c r="J7049" i="4"/>
  <c r="I7049" i="4"/>
  <c r="J7048" i="4"/>
  <c r="I7048" i="4"/>
  <c r="J7047" i="4"/>
  <c r="I7047" i="4"/>
  <c r="J7046" i="4"/>
  <c r="I7046" i="4"/>
  <c r="J7045" i="4"/>
  <c r="I7045" i="4"/>
  <c r="J7044" i="4"/>
  <c r="I7044" i="4"/>
  <c r="J7043" i="4"/>
  <c r="I7043" i="4"/>
  <c r="J7042" i="4"/>
  <c r="I7042" i="4"/>
  <c r="J7041" i="4"/>
  <c r="I7041" i="4"/>
  <c r="J7040" i="4"/>
  <c r="I7040" i="4"/>
  <c r="J7039" i="4"/>
  <c r="I7039" i="4"/>
  <c r="J7038" i="4"/>
  <c r="I7038" i="4"/>
  <c r="J7037" i="4"/>
  <c r="I7037" i="4"/>
  <c r="J7036" i="4"/>
  <c r="I7036" i="4"/>
  <c r="J7035" i="4"/>
  <c r="I7035" i="4"/>
  <c r="J7034" i="4"/>
  <c r="I7034" i="4"/>
  <c r="J7033" i="4"/>
  <c r="I7033" i="4"/>
  <c r="J7032" i="4"/>
  <c r="I7032" i="4"/>
  <c r="J7031" i="4"/>
  <c r="I7031" i="4"/>
  <c r="J7030" i="4"/>
  <c r="I7030" i="4"/>
  <c r="J7029" i="4"/>
  <c r="I7029" i="4"/>
  <c r="J7028" i="4"/>
  <c r="I7028" i="4"/>
  <c r="J7027" i="4"/>
  <c r="I7027" i="4"/>
  <c r="J7026" i="4"/>
  <c r="I7026" i="4"/>
  <c r="J7025" i="4"/>
  <c r="I7025" i="4"/>
  <c r="J7024" i="4"/>
  <c r="I7024" i="4"/>
  <c r="J7023" i="4"/>
  <c r="I7023" i="4"/>
  <c r="J7022" i="4"/>
  <c r="I7022" i="4"/>
  <c r="J7021" i="4"/>
  <c r="I7021" i="4"/>
  <c r="J7020" i="4"/>
  <c r="I7020" i="4"/>
  <c r="J7019" i="4"/>
  <c r="I7019" i="4"/>
  <c r="J7018" i="4"/>
  <c r="I7018" i="4"/>
  <c r="J7017" i="4"/>
  <c r="I7017" i="4"/>
  <c r="J7016" i="4"/>
  <c r="I7016" i="4"/>
  <c r="J7015" i="4"/>
  <c r="I7015" i="4"/>
  <c r="J7014" i="4"/>
  <c r="I7014" i="4"/>
  <c r="J7013" i="4"/>
  <c r="I7013" i="4"/>
  <c r="J7012" i="4"/>
  <c r="I7012" i="4"/>
  <c r="J7011" i="4"/>
  <c r="I7011" i="4"/>
  <c r="J7010" i="4"/>
  <c r="I7010" i="4"/>
  <c r="J7009" i="4"/>
  <c r="I7009" i="4"/>
  <c r="J7008" i="4"/>
  <c r="I7008" i="4"/>
  <c r="J7007" i="4"/>
  <c r="I7007" i="4"/>
  <c r="J7006" i="4"/>
  <c r="I7006" i="4"/>
  <c r="J7005" i="4"/>
  <c r="I7005" i="4"/>
  <c r="J7004" i="4"/>
  <c r="I7004" i="4"/>
  <c r="J7003" i="4"/>
  <c r="I7003" i="4"/>
  <c r="J7002" i="4"/>
  <c r="I7002" i="4"/>
  <c r="J7001" i="4"/>
  <c r="I7001" i="4"/>
  <c r="J7000" i="4"/>
  <c r="I7000" i="4"/>
  <c r="J6999" i="4"/>
  <c r="I6999" i="4"/>
  <c r="J6998" i="4"/>
  <c r="I6998" i="4"/>
  <c r="J6997" i="4"/>
  <c r="I6997" i="4"/>
  <c r="J6996" i="4"/>
  <c r="I6996" i="4"/>
  <c r="J6995" i="4"/>
  <c r="I6995" i="4"/>
  <c r="J6994" i="4"/>
  <c r="I6994" i="4"/>
  <c r="J6993" i="4"/>
  <c r="I6993" i="4"/>
  <c r="J6992" i="4"/>
  <c r="I6992" i="4"/>
  <c r="J6991" i="4"/>
  <c r="I6991" i="4"/>
  <c r="J6990" i="4"/>
  <c r="I6990" i="4"/>
  <c r="J6989" i="4"/>
  <c r="I6989" i="4"/>
  <c r="J6988" i="4"/>
  <c r="I6988" i="4"/>
  <c r="J6987" i="4"/>
  <c r="I6987" i="4"/>
  <c r="J6986" i="4"/>
  <c r="I6986" i="4"/>
  <c r="J6985" i="4"/>
  <c r="I6985" i="4"/>
  <c r="J6984" i="4"/>
  <c r="I6984" i="4"/>
  <c r="J6983" i="4"/>
  <c r="I6983" i="4"/>
  <c r="J6982" i="4"/>
  <c r="I6982" i="4"/>
  <c r="J6981" i="4"/>
  <c r="I6981" i="4"/>
  <c r="J6980" i="4"/>
  <c r="I6980" i="4"/>
  <c r="J6979" i="4"/>
  <c r="I6979" i="4"/>
  <c r="J6978" i="4"/>
  <c r="I6978" i="4"/>
  <c r="J6977" i="4"/>
  <c r="I6977" i="4"/>
  <c r="J6976" i="4"/>
  <c r="I6976" i="4"/>
  <c r="J6975" i="4"/>
  <c r="I6975" i="4"/>
  <c r="J6974" i="4"/>
  <c r="I6974" i="4"/>
  <c r="J6973" i="4"/>
  <c r="I6973" i="4"/>
  <c r="J6972" i="4"/>
  <c r="I6972" i="4"/>
  <c r="J6971" i="4"/>
  <c r="I6971" i="4"/>
  <c r="J6970" i="4"/>
  <c r="I6970" i="4"/>
  <c r="J6969" i="4"/>
  <c r="I6969" i="4"/>
  <c r="J6968" i="4"/>
  <c r="I6968" i="4"/>
  <c r="J6967" i="4"/>
  <c r="I6967" i="4"/>
  <c r="J6966" i="4"/>
  <c r="I6966" i="4"/>
  <c r="J6965" i="4"/>
  <c r="I6965" i="4"/>
  <c r="J6964" i="4"/>
  <c r="I6964" i="4"/>
  <c r="J6963" i="4"/>
  <c r="I6963" i="4"/>
  <c r="J6962" i="4"/>
  <c r="I6962" i="4"/>
  <c r="J6961" i="4"/>
  <c r="I6961" i="4"/>
  <c r="J6960" i="4"/>
  <c r="I6960" i="4"/>
  <c r="J6959" i="4"/>
  <c r="I6959" i="4"/>
  <c r="J6958" i="4"/>
  <c r="I6958" i="4"/>
  <c r="J6957" i="4"/>
  <c r="I6957" i="4"/>
  <c r="J6956" i="4"/>
  <c r="I6956" i="4"/>
  <c r="J6955" i="4"/>
  <c r="I6955" i="4"/>
  <c r="J6954" i="4"/>
  <c r="I6954" i="4"/>
  <c r="J6953" i="4"/>
  <c r="I6953" i="4"/>
  <c r="J6952" i="4"/>
  <c r="I6952" i="4"/>
  <c r="J6951" i="4"/>
  <c r="I6951" i="4"/>
  <c r="J6950" i="4"/>
  <c r="I6950" i="4"/>
  <c r="J6949" i="4"/>
  <c r="I6949" i="4"/>
  <c r="J6948" i="4"/>
  <c r="I6948" i="4"/>
  <c r="J6947" i="4"/>
  <c r="I6947" i="4"/>
  <c r="J6946" i="4"/>
  <c r="I6946" i="4"/>
  <c r="J6945" i="4"/>
  <c r="I6945" i="4"/>
  <c r="J6944" i="4"/>
  <c r="I6944" i="4"/>
  <c r="J6943" i="4"/>
  <c r="I6943" i="4"/>
  <c r="J6942" i="4"/>
  <c r="I6942" i="4"/>
  <c r="J6941" i="4"/>
  <c r="I6941" i="4"/>
  <c r="J6940" i="4"/>
  <c r="I6940" i="4"/>
  <c r="J6939" i="4"/>
  <c r="I6939" i="4"/>
  <c r="J6938" i="4"/>
  <c r="I6938" i="4"/>
  <c r="J6937" i="4"/>
  <c r="I6937" i="4"/>
  <c r="J6936" i="4"/>
  <c r="I6936" i="4"/>
  <c r="J6935" i="4"/>
  <c r="I6935" i="4"/>
  <c r="J6934" i="4"/>
  <c r="I6934" i="4"/>
  <c r="J6933" i="4"/>
  <c r="I6933" i="4"/>
  <c r="J6932" i="4"/>
  <c r="I6932" i="4"/>
  <c r="J6931" i="4"/>
  <c r="I6931" i="4"/>
  <c r="J6930" i="4"/>
  <c r="I6930" i="4"/>
  <c r="J6929" i="4"/>
  <c r="I6929" i="4"/>
  <c r="J6928" i="4"/>
  <c r="I6928" i="4"/>
  <c r="J6927" i="4"/>
  <c r="I6927" i="4"/>
  <c r="J6926" i="4"/>
  <c r="I6926" i="4"/>
  <c r="J6925" i="4"/>
  <c r="I6925" i="4"/>
  <c r="J6924" i="4"/>
  <c r="I6924" i="4"/>
  <c r="J6923" i="4"/>
  <c r="I6923" i="4"/>
  <c r="J6922" i="4"/>
  <c r="I6922" i="4"/>
  <c r="J6921" i="4"/>
  <c r="I6921" i="4"/>
  <c r="J6920" i="4"/>
  <c r="I6920" i="4"/>
  <c r="J6919" i="4"/>
  <c r="I6919" i="4"/>
  <c r="J6918" i="4"/>
  <c r="I6918" i="4"/>
  <c r="J6917" i="4"/>
  <c r="I6917" i="4"/>
  <c r="J6916" i="4"/>
  <c r="I6916" i="4"/>
  <c r="J6915" i="4"/>
  <c r="I6915" i="4"/>
  <c r="J6914" i="4"/>
  <c r="I6914" i="4"/>
  <c r="J6913" i="4"/>
  <c r="I6913" i="4"/>
  <c r="J6912" i="4"/>
  <c r="I6912" i="4"/>
  <c r="J6911" i="4"/>
  <c r="I6911" i="4"/>
  <c r="J6910" i="4"/>
  <c r="I6910" i="4"/>
  <c r="J6909" i="4"/>
  <c r="I6909" i="4"/>
  <c r="J6908" i="4"/>
  <c r="I6908" i="4"/>
  <c r="J6907" i="4"/>
  <c r="I6907" i="4"/>
  <c r="J6906" i="4"/>
  <c r="I6906" i="4"/>
  <c r="J6905" i="4"/>
  <c r="I6905" i="4"/>
  <c r="J6904" i="4"/>
  <c r="I6904" i="4"/>
  <c r="J6903" i="4"/>
  <c r="I6903" i="4"/>
  <c r="J6902" i="4"/>
  <c r="I6902" i="4"/>
  <c r="J6901" i="4"/>
  <c r="I6901" i="4"/>
  <c r="J6900" i="4"/>
  <c r="I6900" i="4"/>
  <c r="J6899" i="4"/>
  <c r="I6899" i="4"/>
  <c r="J6898" i="4"/>
  <c r="I6898" i="4"/>
  <c r="J6897" i="4"/>
  <c r="I6897" i="4"/>
  <c r="J6896" i="4"/>
  <c r="I6896" i="4"/>
  <c r="J6895" i="4"/>
  <c r="I6895" i="4"/>
  <c r="J6894" i="4"/>
  <c r="I6894" i="4"/>
  <c r="J6893" i="4"/>
  <c r="I6893" i="4"/>
  <c r="J6892" i="4"/>
  <c r="I6892" i="4"/>
  <c r="J6891" i="4"/>
  <c r="I6891" i="4"/>
  <c r="J6890" i="4"/>
  <c r="I6890" i="4"/>
  <c r="J6889" i="4"/>
  <c r="I6889" i="4"/>
  <c r="J6888" i="4"/>
  <c r="I6888" i="4"/>
  <c r="J6887" i="4"/>
  <c r="I6887" i="4"/>
  <c r="J6886" i="4"/>
  <c r="I6886" i="4"/>
  <c r="J6885" i="4"/>
  <c r="I6885" i="4"/>
  <c r="J6884" i="4"/>
  <c r="I6884" i="4"/>
  <c r="J6883" i="4"/>
  <c r="I6883" i="4"/>
  <c r="J6882" i="4"/>
  <c r="I6882" i="4"/>
  <c r="J6881" i="4"/>
  <c r="I6881" i="4"/>
  <c r="J6880" i="4"/>
  <c r="I6880" i="4"/>
  <c r="J6879" i="4"/>
  <c r="I6879" i="4"/>
  <c r="J6878" i="4"/>
  <c r="I6878" i="4"/>
  <c r="J6877" i="4"/>
  <c r="I6877" i="4"/>
  <c r="J6876" i="4"/>
  <c r="I6876" i="4"/>
  <c r="J6875" i="4"/>
  <c r="I6875" i="4"/>
  <c r="J6874" i="4"/>
  <c r="I6874" i="4"/>
  <c r="J6873" i="4"/>
  <c r="I6873" i="4"/>
  <c r="J6872" i="4"/>
  <c r="I6872" i="4"/>
  <c r="J6871" i="4"/>
  <c r="I6871" i="4"/>
  <c r="J6870" i="4"/>
  <c r="I6870" i="4"/>
  <c r="J6869" i="4"/>
  <c r="I6869" i="4"/>
  <c r="J6868" i="4"/>
  <c r="I6868" i="4"/>
  <c r="J6867" i="4"/>
  <c r="I6867" i="4"/>
  <c r="J6866" i="4"/>
  <c r="I6866" i="4"/>
  <c r="J6865" i="4"/>
  <c r="I6865" i="4"/>
  <c r="J6864" i="4"/>
  <c r="I6864" i="4"/>
  <c r="J6863" i="4"/>
  <c r="I6863" i="4"/>
  <c r="J6862" i="4"/>
  <c r="I6862" i="4"/>
  <c r="J6861" i="4"/>
  <c r="I6861" i="4"/>
  <c r="J6860" i="4"/>
  <c r="I6860" i="4"/>
  <c r="J6859" i="4"/>
  <c r="I6859" i="4"/>
  <c r="J6858" i="4"/>
  <c r="I6858" i="4"/>
  <c r="J6857" i="4"/>
  <c r="I6857" i="4"/>
  <c r="J6856" i="4"/>
  <c r="I6856" i="4"/>
  <c r="J6855" i="4"/>
  <c r="I6855" i="4"/>
  <c r="J6854" i="4"/>
  <c r="I6854" i="4"/>
  <c r="J6853" i="4"/>
  <c r="I6853" i="4"/>
  <c r="J6852" i="4"/>
  <c r="I6852" i="4"/>
  <c r="J6851" i="4"/>
  <c r="I6851" i="4"/>
  <c r="J6850" i="4"/>
  <c r="I6850" i="4"/>
  <c r="J6849" i="4"/>
  <c r="I6849" i="4"/>
  <c r="J6848" i="4"/>
  <c r="I6848" i="4"/>
  <c r="J6847" i="4"/>
  <c r="I6847" i="4"/>
  <c r="J6846" i="4"/>
  <c r="I6846" i="4"/>
  <c r="J6845" i="4"/>
  <c r="I6845" i="4"/>
  <c r="J6844" i="4"/>
  <c r="I6844" i="4"/>
  <c r="J6843" i="4"/>
  <c r="I6843" i="4"/>
  <c r="J6842" i="4"/>
  <c r="I6842" i="4"/>
  <c r="J6841" i="4"/>
  <c r="I6841" i="4"/>
  <c r="J6840" i="4"/>
  <c r="I6840" i="4"/>
  <c r="J6839" i="4"/>
  <c r="I6839" i="4"/>
  <c r="J6838" i="4"/>
  <c r="I6838" i="4"/>
  <c r="J6837" i="4"/>
  <c r="I6837" i="4"/>
  <c r="J6836" i="4"/>
  <c r="I6836" i="4"/>
  <c r="J6835" i="4"/>
  <c r="I6835" i="4"/>
  <c r="J6834" i="4"/>
  <c r="I6834" i="4"/>
  <c r="J6833" i="4"/>
  <c r="I6833" i="4"/>
  <c r="J6832" i="4"/>
  <c r="I6832" i="4"/>
  <c r="J6831" i="4"/>
  <c r="I6831" i="4"/>
  <c r="J6830" i="4"/>
  <c r="I6830" i="4"/>
  <c r="J6829" i="4"/>
  <c r="I6829" i="4"/>
  <c r="J6828" i="4"/>
  <c r="I6828" i="4"/>
  <c r="J6827" i="4"/>
  <c r="I6827" i="4"/>
  <c r="J6826" i="4"/>
  <c r="I6826" i="4"/>
  <c r="J6825" i="4"/>
  <c r="I6825" i="4"/>
  <c r="J6824" i="4"/>
  <c r="I6824" i="4"/>
  <c r="J6823" i="4"/>
  <c r="I6823" i="4"/>
  <c r="J6822" i="4"/>
  <c r="I6822" i="4"/>
  <c r="J6821" i="4"/>
  <c r="I6821" i="4"/>
  <c r="J6820" i="4"/>
  <c r="I6820" i="4"/>
  <c r="J6819" i="4"/>
  <c r="I6819" i="4"/>
  <c r="J6818" i="4"/>
  <c r="I6818" i="4"/>
  <c r="J6817" i="4"/>
  <c r="I6817" i="4"/>
  <c r="J6816" i="4"/>
  <c r="I6816" i="4"/>
  <c r="J6815" i="4"/>
  <c r="I6815" i="4"/>
  <c r="J6814" i="4"/>
  <c r="I6814" i="4"/>
  <c r="J6813" i="4"/>
  <c r="I6813" i="4"/>
  <c r="J6812" i="4"/>
  <c r="I6812" i="4"/>
  <c r="J6811" i="4"/>
  <c r="I6811" i="4"/>
  <c r="J6810" i="4"/>
  <c r="I6810" i="4"/>
  <c r="J6809" i="4"/>
  <c r="I6809" i="4"/>
  <c r="J6808" i="4"/>
  <c r="I6808" i="4"/>
  <c r="J6807" i="4"/>
  <c r="I6807" i="4"/>
  <c r="J6806" i="4"/>
  <c r="I6806" i="4"/>
  <c r="J6805" i="4"/>
  <c r="I6805" i="4"/>
  <c r="J6804" i="4"/>
  <c r="I6804" i="4"/>
  <c r="J6803" i="4"/>
  <c r="I6803" i="4"/>
  <c r="J6802" i="4"/>
  <c r="I6802" i="4"/>
  <c r="J6801" i="4"/>
  <c r="I6801" i="4"/>
  <c r="J6800" i="4"/>
  <c r="I6800" i="4"/>
  <c r="J6799" i="4"/>
  <c r="I6799" i="4"/>
  <c r="J6798" i="4"/>
  <c r="I6798" i="4"/>
  <c r="J6797" i="4"/>
  <c r="I6797" i="4"/>
  <c r="J6796" i="4"/>
  <c r="I6796" i="4"/>
  <c r="J6795" i="4"/>
  <c r="I6795" i="4"/>
  <c r="J6794" i="4"/>
  <c r="I6794" i="4"/>
  <c r="J6793" i="4"/>
  <c r="I6793" i="4"/>
  <c r="J6792" i="4"/>
  <c r="I6792" i="4"/>
  <c r="J6791" i="4"/>
  <c r="I6791" i="4"/>
  <c r="J6790" i="4"/>
  <c r="I6790" i="4"/>
  <c r="J6789" i="4"/>
  <c r="I6789" i="4"/>
  <c r="J6788" i="4"/>
  <c r="I6788" i="4"/>
  <c r="J6787" i="4"/>
  <c r="I6787" i="4"/>
  <c r="J6786" i="4"/>
  <c r="I6786" i="4"/>
  <c r="J6785" i="4"/>
  <c r="I6785" i="4"/>
  <c r="J6784" i="4"/>
  <c r="I6784" i="4"/>
  <c r="J6783" i="4"/>
  <c r="I6783" i="4"/>
  <c r="J6782" i="4"/>
  <c r="I6782" i="4"/>
  <c r="J6781" i="4"/>
  <c r="I6781" i="4"/>
  <c r="J6780" i="4"/>
  <c r="I6780" i="4"/>
  <c r="J6779" i="4"/>
  <c r="I6779" i="4"/>
  <c r="J6778" i="4"/>
  <c r="I6778" i="4"/>
  <c r="J6777" i="4"/>
  <c r="I6777" i="4"/>
  <c r="J6776" i="4"/>
  <c r="I6776" i="4"/>
  <c r="J6775" i="4"/>
  <c r="I6775" i="4"/>
  <c r="J6774" i="4"/>
  <c r="I6774" i="4"/>
  <c r="J6773" i="4"/>
  <c r="I6773" i="4"/>
  <c r="J6772" i="4"/>
  <c r="I6772" i="4"/>
  <c r="J6771" i="4"/>
  <c r="I6771" i="4"/>
  <c r="J6770" i="4"/>
  <c r="I6770" i="4"/>
  <c r="J6769" i="4"/>
  <c r="I6769" i="4"/>
  <c r="J6768" i="4"/>
  <c r="I6768" i="4"/>
  <c r="J6767" i="4"/>
  <c r="I6767" i="4"/>
  <c r="J6766" i="4"/>
  <c r="I6766" i="4"/>
  <c r="J6765" i="4"/>
  <c r="I6765" i="4"/>
  <c r="J6764" i="4"/>
  <c r="I6764" i="4"/>
  <c r="J6763" i="4"/>
  <c r="I6763" i="4"/>
  <c r="J6762" i="4"/>
  <c r="I6762" i="4"/>
  <c r="J6761" i="4"/>
  <c r="I6761" i="4"/>
  <c r="J6760" i="4"/>
  <c r="I6760" i="4"/>
  <c r="J6759" i="4"/>
  <c r="I6759" i="4"/>
  <c r="J6758" i="4"/>
  <c r="I6758" i="4"/>
  <c r="J6757" i="4"/>
  <c r="I6757" i="4"/>
  <c r="J6756" i="4"/>
  <c r="I6756" i="4"/>
  <c r="J6755" i="4"/>
  <c r="I6755" i="4"/>
  <c r="J6754" i="4"/>
  <c r="I6754" i="4"/>
  <c r="J6753" i="4"/>
  <c r="I6753" i="4"/>
  <c r="J6752" i="4"/>
  <c r="I6752" i="4"/>
  <c r="J6751" i="4"/>
  <c r="I6751" i="4"/>
  <c r="J6750" i="4"/>
  <c r="I6750" i="4"/>
  <c r="J6749" i="4"/>
  <c r="I6749" i="4"/>
  <c r="J6748" i="4"/>
  <c r="I6748" i="4"/>
  <c r="J6747" i="4"/>
  <c r="I6747" i="4"/>
  <c r="J6746" i="4"/>
  <c r="I6746" i="4"/>
  <c r="J6745" i="4"/>
  <c r="I6745" i="4"/>
  <c r="J6744" i="4"/>
  <c r="I6744" i="4"/>
  <c r="J6743" i="4"/>
  <c r="I6743" i="4"/>
  <c r="J6742" i="4"/>
  <c r="I6742" i="4"/>
  <c r="J6741" i="4"/>
  <c r="I6741" i="4"/>
  <c r="J6740" i="4"/>
  <c r="I6740" i="4"/>
  <c r="J6739" i="4"/>
  <c r="I6739" i="4"/>
  <c r="J6738" i="4"/>
  <c r="I6738" i="4"/>
  <c r="J6737" i="4"/>
  <c r="I6737" i="4"/>
  <c r="J6736" i="4"/>
  <c r="I6736" i="4"/>
  <c r="J6735" i="4"/>
  <c r="I6735" i="4"/>
  <c r="J6734" i="4"/>
  <c r="I6734" i="4"/>
  <c r="J6733" i="4"/>
  <c r="I6733" i="4"/>
  <c r="J6732" i="4"/>
  <c r="I6732" i="4"/>
  <c r="J6731" i="4"/>
  <c r="I6731" i="4"/>
  <c r="J6730" i="4"/>
  <c r="I6730" i="4"/>
  <c r="J6729" i="4"/>
  <c r="I6729" i="4"/>
  <c r="J6728" i="4"/>
  <c r="I6728" i="4"/>
  <c r="J6727" i="4"/>
  <c r="I6727" i="4"/>
  <c r="J6726" i="4"/>
  <c r="I6726" i="4"/>
  <c r="J6725" i="4"/>
  <c r="I6725" i="4"/>
  <c r="J6724" i="4"/>
  <c r="I6724" i="4"/>
  <c r="J6723" i="4"/>
  <c r="I6723" i="4"/>
  <c r="J6722" i="4"/>
  <c r="I6722" i="4"/>
  <c r="J6721" i="4"/>
  <c r="I6721" i="4"/>
  <c r="J6720" i="4"/>
  <c r="I6720" i="4"/>
  <c r="J6719" i="4"/>
  <c r="I6719" i="4"/>
  <c r="J6718" i="4"/>
  <c r="I6718" i="4"/>
  <c r="J6717" i="4"/>
  <c r="I6717" i="4"/>
  <c r="J6716" i="4"/>
  <c r="I6716" i="4"/>
  <c r="J6715" i="4"/>
  <c r="I6715" i="4"/>
  <c r="J6714" i="4"/>
  <c r="I6714" i="4"/>
  <c r="J6713" i="4"/>
  <c r="I6713" i="4"/>
  <c r="J6712" i="4"/>
  <c r="I6712" i="4"/>
  <c r="J6711" i="4"/>
  <c r="I6711" i="4"/>
  <c r="J6710" i="4"/>
  <c r="I6710" i="4"/>
  <c r="J6709" i="4"/>
  <c r="I6709" i="4"/>
  <c r="J6708" i="4"/>
  <c r="I6708" i="4"/>
  <c r="J6707" i="4"/>
  <c r="I6707" i="4"/>
  <c r="J6706" i="4"/>
  <c r="I6706" i="4"/>
  <c r="J6705" i="4"/>
  <c r="I6705" i="4"/>
  <c r="J6704" i="4"/>
  <c r="I6704" i="4"/>
  <c r="J6703" i="4"/>
  <c r="I6703" i="4"/>
  <c r="J6702" i="4"/>
  <c r="I6702" i="4"/>
  <c r="J6701" i="4"/>
  <c r="I6701" i="4"/>
  <c r="J6700" i="4"/>
  <c r="I6700" i="4"/>
  <c r="J6699" i="4"/>
  <c r="I6699" i="4"/>
  <c r="J6698" i="4"/>
  <c r="I6698" i="4"/>
  <c r="J6697" i="4"/>
  <c r="I6697" i="4"/>
  <c r="J6696" i="4"/>
  <c r="I6696" i="4"/>
  <c r="J6695" i="4"/>
  <c r="I6695" i="4"/>
  <c r="J6694" i="4"/>
  <c r="I6694" i="4"/>
  <c r="J6693" i="4"/>
  <c r="I6693" i="4"/>
  <c r="J6692" i="4"/>
  <c r="I6692" i="4"/>
  <c r="J6691" i="4"/>
  <c r="I6691" i="4"/>
  <c r="J6690" i="4"/>
  <c r="I6690" i="4"/>
  <c r="J6689" i="4"/>
  <c r="I6689" i="4"/>
  <c r="J6688" i="4"/>
  <c r="I6688" i="4"/>
  <c r="J6687" i="4"/>
  <c r="I6687" i="4"/>
  <c r="J6686" i="4"/>
  <c r="I6686" i="4"/>
  <c r="J6685" i="4"/>
  <c r="I6685" i="4"/>
  <c r="J6684" i="4"/>
  <c r="I6684" i="4"/>
  <c r="J6683" i="4"/>
  <c r="I6683" i="4"/>
  <c r="J6682" i="4"/>
  <c r="I6682" i="4"/>
  <c r="J6681" i="4"/>
  <c r="I6681" i="4"/>
  <c r="J6680" i="4"/>
  <c r="I6680" i="4"/>
  <c r="J6679" i="4"/>
  <c r="I6679" i="4"/>
  <c r="J6678" i="4"/>
  <c r="I6678" i="4"/>
  <c r="J6677" i="4"/>
  <c r="I6677" i="4"/>
  <c r="J6676" i="4"/>
  <c r="I6676" i="4"/>
  <c r="J6675" i="4"/>
  <c r="I6675" i="4"/>
  <c r="J6674" i="4"/>
  <c r="I6674" i="4"/>
  <c r="J6673" i="4"/>
  <c r="I6673" i="4"/>
  <c r="J6672" i="4"/>
  <c r="I6672" i="4"/>
  <c r="J6671" i="4"/>
  <c r="I6671" i="4"/>
  <c r="J6670" i="4"/>
  <c r="I6670" i="4"/>
  <c r="J6669" i="4"/>
  <c r="I6669" i="4"/>
  <c r="J6668" i="4"/>
  <c r="I6668" i="4"/>
  <c r="J6667" i="4"/>
  <c r="I6667" i="4"/>
  <c r="J6666" i="4"/>
  <c r="I6666" i="4"/>
  <c r="J6665" i="4"/>
  <c r="I6665" i="4"/>
  <c r="J6664" i="4"/>
  <c r="I6664" i="4"/>
  <c r="J6663" i="4"/>
  <c r="I6663" i="4"/>
  <c r="J6662" i="4"/>
  <c r="I6662" i="4"/>
  <c r="J6661" i="4"/>
  <c r="I6661" i="4"/>
  <c r="J6660" i="4"/>
  <c r="I6660" i="4"/>
  <c r="J6659" i="4"/>
  <c r="I6659" i="4"/>
  <c r="J6658" i="4"/>
  <c r="I6658" i="4"/>
  <c r="J6657" i="4"/>
  <c r="I6657" i="4"/>
  <c r="J6656" i="4"/>
  <c r="I6656" i="4"/>
  <c r="J6655" i="4"/>
  <c r="I6655" i="4"/>
  <c r="J6654" i="4"/>
  <c r="I6654" i="4"/>
  <c r="J6653" i="4"/>
  <c r="I6653" i="4"/>
  <c r="J6652" i="4"/>
  <c r="I6652" i="4"/>
  <c r="J6651" i="4"/>
  <c r="I6651" i="4"/>
  <c r="J6650" i="4"/>
  <c r="I6650" i="4"/>
  <c r="J6649" i="4"/>
  <c r="I6649" i="4"/>
  <c r="J6648" i="4"/>
  <c r="I6648" i="4"/>
  <c r="J6647" i="4"/>
  <c r="I6647" i="4"/>
  <c r="J6646" i="4"/>
  <c r="I6646" i="4"/>
  <c r="J6645" i="4"/>
  <c r="I6645" i="4"/>
  <c r="J6644" i="4"/>
  <c r="I6644" i="4"/>
  <c r="J6643" i="4"/>
  <c r="I6643" i="4"/>
  <c r="J6642" i="4"/>
  <c r="I6642" i="4"/>
  <c r="J6641" i="4"/>
  <c r="I6641" i="4"/>
  <c r="J6640" i="4"/>
  <c r="I6640" i="4"/>
  <c r="J6639" i="4"/>
  <c r="I6639" i="4"/>
  <c r="J6638" i="4"/>
  <c r="I6638" i="4"/>
  <c r="J6637" i="4"/>
  <c r="I6637" i="4"/>
  <c r="J6636" i="4"/>
  <c r="I6636" i="4"/>
  <c r="J6635" i="4"/>
  <c r="I6635" i="4"/>
  <c r="J6634" i="4"/>
  <c r="I6634" i="4"/>
  <c r="J6633" i="4"/>
  <c r="I6633" i="4"/>
  <c r="J6632" i="4"/>
  <c r="I6632" i="4"/>
  <c r="J6631" i="4"/>
  <c r="I6631" i="4"/>
  <c r="J6630" i="4"/>
  <c r="I6630" i="4"/>
  <c r="J6629" i="4"/>
  <c r="I6629" i="4"/>
  <c r="J6628" i="4"/>
  <c r="I6628" i="4"/>
  <c r="J6627" i="4"/>
  <c r="I6627" i="4"/>
  <c r="J6626" i="4"/>
  <c r="I6626" i="4"/>
  <c r="J6625" i="4"/>
  <c r="I6625" i="4"/>
  <c r="J6624" i="4"/>
  <c r="I6624" i="4"/>
  <c r="J6623" i="4"/>
  <c r="I6623" i="4"/>
  <c r="J6622" i="4"/>
  <c r="I6622" i="4"/>
  <c r="J6621" i="4"/>
  <c r="I6621" i="4"/>
  <c r="J6620" i="4"/>
  <c r="I6620" i="4"/>
  <c r="J6619" i="4"/>
  <c r="I6619" i="4"/>
  <c r="J6618" i="4"/>
  <c r="I6618" i="4"/>
  <c r="J6617" i="4"/>
  <c r="I6617" i="4"/>
  <c r="J6616" i="4"/>
  <c r="I6616" i="4"/>
  <c r="J6615" i="4"/>
  <c r="I6615" i="4"/>
  <c r="J6614" i="4"/>
  <c r="I6614" i="4"/>
  <c r="J6613" i="4"/>
  <c r="I6613" i="4"/>
  <c r="J6612" i="4"/>
  <c r="I6612" i="4"/>
  <c r="J6611" i="4"/>
  <c r="I6611" i="4"/>
  <c r="J6610" i="4"/>
  <c r="I6610" i="4"/>
  <c r="J6609" i="4"/>
  <c r="I6609" i="4"/>
  <c r="J6608" i="4"/>
  <c r="I6608" i="4"/>
  <c r="J6607" i="4"/>
  <c r="I6607" i="4"/>
  <c r="J6606" i="4"/>
  <c r="I6606" i="4"/>
  <c r="J6605" i="4"/>
  <c r="I6605" i="4"/>
  <c r="J6604" i="4"/>
  <c r="I6604" i="4"/>
  <c r="J6603" i="4"/>
  <c r="I6603" i="4"/>
  <c r="J6602" i="4"/>
  <c r="I6602" i="4"/>
  <c r="J6601" i="4"/>
  <c r="I6601" i="4"/>
  <c r="J6600" i="4"/>
  <c r="I6600" i="4"/>
  <c r="J6599" i="4"/>
  <c r="I6599" i="4"/>
  <c r="J6598" i="4"/>
  <c r="I6598" i="4"/>
  <c r="J6597" i="4"/>
  <c r="I6597" i="4"/>
  <c r="J6596" i="4"/>
  <c r="I6596" i="4"/>
  <c r="J6595" i="4"/>
  <c r="I6595" i="4"/>
  <c r="J6594" i="4"/>
  <c r="I6594" i="4"/>
  <c r="J6593" i="4"/>
  <c r="I6593" i="4"/>
  <c r="J6592" i="4"/>
  <c r="I6592" i="4"/>
  <c r="J6591" i="4"/>
  <c r="I6591" i="4"/>
  <c r="J6590" i="4"/>
  <c r="I6590" i="4"/>
  <c r="J6589" i="4"/>
  <c r="I6589" i="4"/>
  <c r="J6588" i="4"/>
  <c r="I6588" i="4"/>
  <c r="J6587" i="4"/>
  <c r="I6587" i="4"/>
  <c r="J6586" i="4"/>
  <c r="I6586" i="4"/>
  <c r="J6585" i="4"/>
  <c r="I6585" i="4"/>
  <c r="J6584" i="4"/>
  <c r="I6584" i="4"/>
  <c r="J6583" i="4"/>
  <c r="I6583" i="4"/>
  <c r="J6582" i="4"/>
  <c r="I6582" i="4"/>
  <c r="J6581" i="4"/>
  <c r="I6581" i="4"/>
  <c r="J6580" i="4"/>
  <c r="I6580" i="4"/>
  <c r="J6579" i="4"/>
  <c r="I6579" i="4"/>
  <c r="J6578" i="4"/>
  <c r="I6578" i="4"/>
  <c r="J6577" i="4"/>
  <c r="I6577" i="4"/>
  <c r="J6576" i="4"/>
  <c r="I6576" i="4"/>
  <c r="J6575" i="4"/>
  <c r="I6575" i="4"/>
  <c r="J6574" i="4"/>
  <c r="I6574" i="4"/>
  <c r="J6573" i="4"/>
  <c r="I6573" i="4"/>
  <c r="J6572" i="4"/>
  <c r="I6572" i="4"/>
  <c r="J6571" i="4"/>
  <c r="I6571" i="4"/>
  <c r="J6570" i="4"/>
  <c r="I6570" i="4"/>
  <c r="J6569" i="4"/>
  <c r="I6569" i="4"/>
  <c r="J6568" i="4"/>
  <c r="I6568" i="4"/>
  <c r="J6567" i="4"/>
  <c r="I6567" i="4"/>
  <c r="J6566" i="4"/>
  <c r="I6566" i="4"/>
  <c r="J6565" i="4"/>
  <c r="I6565" i="4"/>
  <c r="J6564" i="4"/>
  <c r="I6564" i="4"/>
  <c r="J6563" i="4"/>
  <c r="I6563" i="4"/>
  <c r="J6562" i="4"/>
  <c r="I6562" i="4"/>
  <c r="J6561" i="4"/>
  <c r="I6561" i="4"/>
  <c r="J6560" i="4"/>
  <c r="I6560" i="4"/>
  <c r="J6559" i="4"/>
  <c r="I6559" i="4"/>
  <c r="J6558" i="4"/>
  <c r="I6558" i="4"/>
  <c r="J6557" i="4"/>
  <c r="I6557" i="4"/>
  <c r="J6556" i="4"/>
  <c r="I6556" i="4"/>
  <c r="J6555" i="4"/>
  <c r="I6555" i="4"/>
  <c r="J6554" i="4"/>
  <c r="I6554" i="4"/>
  <c r="J6553" i="4"/>
  <c r="I6553" i="4"/>
  <c r="J6552" i="4"/>
  <c r="I6552" i="4"/>
  <c r="J6551" i="4"/>
  <c r="I6551" i="4"/>
  <c r="J6550" i="4"/>
  <c r="I6550" i="4"/>
  <c r="J6549" i="4"/>
  <c r="I6549" i="4"/>
  <c r="J6548" i="4"/>
  <c r="I6548" i="4"/>
  <c r="J6547" i="4"/>
  <c r="I6547" i="4"/>
  <c r="J6546" i="4"/>
  <c r="I6546" i="4"/>
  <c r="J6545" i="4"/>
  <c r="I6545" i="4"/>
  <c r="J6544" i="4"/>
  <c r="I6544" i="4"/>
  <c r="J6543" i="4"/>
  <c r="I6543" i="4"/>
  <c r="J6542" i="4"/>
  <c r="I6542" i="4"/>
  <c r="J6541" i="4"/>
  <c r="I6541" i="4"/>
  <c r="J6540" i="4"/>
  <c r="I6540" i="4"/>
  <c r="J6539" i="4"/>
  <c r="I6539" i="4"/>
  <c r="J6538" i="4"/>
  <c r="I6538" i="4"/>
  <c r="J6537" i="4"/>
  <c r="I6537" i="4"/>
  <c r="J6536" i="4"/>
  <c r="I6536" i="4"/>
  <c r="J6535" i="4"/>
  <c r="I6535" i="4"/>
  <c r="J6534" i="4"/>
  <c r="I6534" i="4"/>
  <c r="J6533" i="4"/>
  <c r="I6533" i="4"/>
  <c r="J6532" i="4"/>
  <c r="I6532" i="4"/>
  <c r="J6531" i="4"/>
  <c r="I6531" i="4"/>
  <c r="J6530" i="4"/>
  <c r="I6530" i="4"/>
  <c r="J6529" i="4"/>
  <c r="I6529" i="4"/>
  <c r="J6528" i="4"/>
  <c r="I6528" i="4"/>
  <c r="J6527" i="4"/>
  <c r="I6527" i="4"/>
  <c r="J6526" i="4"/>
  <c r="I6526" i="4"/>
  <c r="J6525" i="4"/>
  <c r="I6525" i="4"/>
  <c r="J6524" i="4"/>
  <c r="I6524" i="4"/>
  <c r="J6523" i="4"/>
  <c r="I6523" i="4"/>
  <c r="J6522" i="4"/>
  <c r="I6522" i="4"/>
  <c r="J6521" i="4"/>
  <c r="I6521" i="4"/>
  <c r="J6520" i="4"/>
  <c r="I6520" i="4"/>
  <c r="J6519" i="4"/>
  <c r="I6519" i="4"/>
  <c r="J6518" i="4"/>
  <c r="I6518" i="4"/>
  <c r="J6517" i="4"/>
  <c r="I6517" i="4"/>
  <c r="J6516" i="4"/>
  <c r="I6516" i="4"/>
  <c r="J6515" i="4"/>
  <c r="I6515" i="4"/>
  <c r="J6514" i="4"/>
  <c r="I6514" i="4"/>
  <c r="J6513" i="4"/>
  <c r="I6513" i="4"/>
  <c r="J6512" i="4"/>
  <c r="I6512" i="4"/>
  <c r="J6511" i="4"/>
  <c r="I6511" i="4"/>
  <c r="J6510" i="4"/>
  <c r="I6510" i="4"/>
  <c r="J6509" i="4"/>
  <c r="I6509" i="4"/>
  <c r="J6508" i="4"/>
  <c r="I6508" i="4"/>
  <c r="J6507" i="4"/>
  <c r="I6507" i="4"/>
  <c r="J6506" i="4"/>
  <c r="I6506" i="4"/>
  <c r="J6505" i="4"/>
  <c r="I6505" i="4"/>
  <c r="J6504" i="4"/>
  <c r="I6504" i="4"/>
  <c r="J6503" i="4"/>
  <c r="I6503" i="4"/>
  <c r="J6502" i="4"/>
  <c r="I6502" i="4"/>
  <c r="J6501" i="4"/>
  <c r="I6501" i="4"/>
  <c r="J6500" i="4"/>
  <c r="I6500" i="4"/>
  <c r="J6499" i="4"/>
  <c r="I6499" i="4"/>
  <c r="J6498" i="4"/>
  <c r="I6498" i="4"/>
  <c r="J6497" i="4"/>
  <c r="I6497" i="4"/>
  <c r="J6496" i="4"/>
  <c r="I6496" i="4"/>
  <c r="J6495" i="4"/>
  <c r="I6495" i="4"/>
  <c r="J6494" i="4"/>
  <c r="I6494" i="4"/>
  <c r="J6493" i="4"/>
  <c r="I6493" i="4"/>
  <c r="J6492" i="4"/>
  <c r="I6492" i="4"/>
  <c r="J6491" i="4"/>
  <c r="I6491" i="4"/>
  <c r="J6490" i="4"/>
  <c r="I6490" i="4"/>
  <c r="J6489" i="4"/>
  <c r="I6489" i="4"/>
  <c r="J6488" i="4"/>
  <c r="I6488" i="4"/>
  <c r="J6487" i="4"/>
  <c r="I6487" i="4"/>
  <c r="J6486" i="4"/>
  <c r="I6486" i="4"/>
  <c r="J6485" i="4"/>
  <c r="I6485" i="4"/>
  <c r="J6484" i="4"/>
  <c r="I6484" i="4"/>
  <c r="J6483" i="4"/>
  <c r="I6483" i="4"/>
  <c r="J6482" i="4"/>
  <c r="I6482" i="4"/>
  <c r="J6481" i="4"/>
  <c r="I6481" i="4"/>
  <c r="J6480" i="4"/>
  <c r="I6480" i="4"/>
  <c r="J6479" i="4"/>
  <c r="I6479" i="4"/>
  <c r="J6478" i="4"/>
  <c r="I6478" i="4"/>
  <c r="J6477" i="4"/>
  <c r="I6477" i="4"/>
  <c r="J6476" i="4"/>
  <c r="I6476" i="4"/>
  <c r="J6475" i="4"/>
  <c r="I6475" i="4"/>
  <c r="J6474" i="4"/>
  <c r="I6474" i="4"/>
  <c r="J6473" i="4"/>
  <c r="I6473" i="4"/>
  <c r="J6472" i="4"/>
  <c r="I6472" i="4"/>
  <c r="J6471" i="4"/>
  <c r="I6471" i="4"/>
  <c r="J6470" i="4"/>
  <c r="I6470" i="4"/>
  <c r="J6469" i="4"/>
  <c r="I6469" i="4"/>
  <c r="J6468" i="4"/>
  <c r="I6468" i="4"/>
  <c r="J6467" i="4"/>
  <c r="I6467" i="4"/>
  <c r="J6466" i="4"/>
  <c r="I6466" i="4"/>
  <c r="J6465" i="4"/>
  <c r="I6465" i="4"/>
  <c r="J6464" i="4"/>
  <c r="I6464" i="4"/>
  <c r="J6463" i="4"/>
  <c r="I6463" i="4"/>
  <c r="J6462" i="4"/>
  <c r="I6462" i="4"/>
  <c r="J6461" i="4"/>
  <c r="I6461" i="4"/>
  <c r="J6460" i="4"/>
  <c r="I6460" i="4"/>
  <c r="J6459" i="4"/>
  <c r="I6459" i="4"/>
  <c r="J6458" i="4"/>
  <c r="I6458" i="4"/>
  <c r="J6457" i="4"/>
  <c r="I6457" i="4"/>
  <c r="J6456" i="4"/>
  <c r="I6456" i="4"/>
  <c r="J6455" i="4"/>
  <c r="I6455" i="4"/>
  <c r="J6454" i="4"/>
  <c r="I6454" i="4"/>
  <c r="J6453" i="4"/>
  <c r="I6453" i="4"/>
  <c r="J6452" i="4"/>
  <c r="I6452" i="4"/>
  <c r="J6451" i="4"/>
  <c r="I6451" i="4"/>
  <c r="J6450" i="4"/>
  <c r="I6450" i="4"/>
  <c r="J6449" i="4"/>
  <c r="I6449" i="4"/>
  <c r="J6448" i="4"/>
  <c r="I6448" i="4"/>
  <c r="J6447" i="4"/>
  <c r="I6447" i="4"/>
  <c r="J6446" i="4"/>
  <c r="I6446" i="4"/>
  <c r="J6445" i="4"/>
  <c r="I6445" i="4"/>
  <c r="J6444" i="4"/>
  <c r="I6444" i="4"/>
  <c r="J6443" i="4"/>
  <c r="I6443" i="4"/>
  <c r="J6442" i="4"/>
  <c r="I6442" i="4"/>
  <c r="J6441" i="4"/>
  <c r="I6441" i="4"/>
  <c r="J6440" i="4"/>
  <c r="I6440" i="4"/>
  <c r="J6439" i="4"/>
  <c r="I6439" i="4"/>
  <c r="J6438" i="4"/>
  <c r="I6438" i="4"/>
  <c r="J6437" i="4"/>
  <c r="I6437" i="4"/>
  <c r="J6436" i="4"/>
  <c r="I6436" i="4"/>
  <c r="J6435" i="4"/>
  <c r="I6435" i="4"/>
  <c r="J6434" i="4"/>
  <c r="I6434" i="4"/>
  <c r="J6433" i="4"/>
  <c r="I6433" i="4"/>
  <c r="J6432" i="4"/>
  <c r="I6432" i="4"/>
  <c r="J6431" i="4"/>
  <c r="I6431" i="4"/>
  <c r="J6430" i="4"/>
  <c r="I6430" i="4"/>
  <c r="J6429" i="4"/>
  <c r="I6429" i="4"/>
  <c r="J6428" i="4"/>
  <c r="I6428" i="4"/>
  <c r="J6427" i="4"/>
  <c r="I6427" i="4"/>
  <c r="J6426" i="4"/>
  <c r="I6426" i="4"/>
  <c r="J6425" i="4"/>
  <c r="I6425" i="4"/>
  <c r="J6424" i="4"/>
  <c r="I6424" i="4"/>
  <c r="J6423" i="4"/>
  <c r="I6423" i="4"/>
  <c r="J6422" i="4"/>
  <c r="I6422" i="4"/>
  <c r="J6421" i="4"/>
  <c r="I6421" i="4"/>
  <c r="J6420" i="4"/>
  <c r="I6420" i="4"/>
  <c r="J6419" i="4"/>
  <c r="I6419" i="4"/>
  <c r="J6418" i="4"/>
  <c r="I6418" i="4"/>
  <c r="J6417" i="4"/>
  <c r="I6417" i="4"/>
  <c r="J6416" i="4"/>
  <c r="I6416" i="4"/>
  <c r="J6415" i="4"/>
  <c r="I6415" i="4"/>
  <c r="J6414" i="4"/>
  <c r="I6414" i="4"/>
  <c r="J6413" i="4"/>
  <c r="I6413" i="4"/>
  <c r="J6412" i="4"/>
  <c r="I6412" i="4"/>
  <c r="J6411" i="4"/>
  <c r="I6411" i="4"/>
  <c r="J6410" i="4"/>
  <c r="I6410" i="4"/>
  <c r="J6409" i="4"/>
  <c r="I6409" i="4"/>
  <c r="J6408" i="4"/>
  <c r="I6408" i="4"/>
  <c r="J6407" i="4"/>
  <c r="I6407" i="4"/>
  <c r="J6406" i="4"/>
  <c r="I6406" i="4"/>
  <c r="J6405" i="4"/>
  <c r="I6405" i="4"/>
  <c r="J6404" i="4"/>
  <c r="I6404" i="4"/>
  <c r="J6403" i="4"/>
  <c r="I6403" i="4"/>
  <c r="J6402" i="4"/>
  <c r="I6402" i="4"/>
  <c r="J6401" i="4"/>
  <c r="I6401" i="4"/>
  <c r="J6400" i="4"/>
  <c r="I6400" i="4"/>
  <c r="J6399" i="4"/>
  <c r="I6399" i="4"/>
  <c r="J6398" i="4"/>
  <c r="I6398" i="4"/>
  <c r="J6397" i="4"/>
  <c r="I6397" i="4"/>
  <c r="J6396" i="4"/>
  <c r="I6396" i="4"/>
  <c r="J6395" i="4"/>
  <c r="I6395" i="4"/>
  <c r="J6394" i="4"/>
  <c r="I6394" i="4"/>
  <c r="J6393" i="4"/>
  <c r="I6393" i="4"/>
  <c r="J6392" i="4"/>
  <c r="I6392" i="4"/>
  <c r="J6391" i="4"/>
  <c r="I6391" i="4"/>
  <c r="J6390" i="4"/>
  <c r="I6390" i="4"/>
  <c r="J6389" i="4"/>
  <c r="I6389" i="4"/>
  <c r="J6388" i="4"/>
  <c r="I6388" i="4"/>
  <c r="J6387" i="4"/>
  <c r="I6387" i="4"/>
  <c r="J6386" i="4"/>
  <c r="I6386" i="4"/>
  <c r="J6385" i="4"/>
  <c r="I6385" i="4"/>
  <c r="J6384" i="4"/>
  <c r="I6384" i="4"/>
  <c r="J6383" i="4"/>
  <c r="I6383" i="4"/>
  <c r="J6382" i="4"/>
  <c r="I6382" i="4"/>
  <c r="J6381" i="4"/>
  <c r="I6381" i="4"/>
  <c r="J6380" i="4"/>
  <c r="I6380" i="4"/>
  <c r="J6379" i="4"/>
  <c r="I6379" i="4"/>
  <c r="J6378" i="4"/>
  <c r="I6378" i="4"/>
  <c r="J6377" i="4"/>
  <c r="I6377" i="4"/>
  <c r="J6376" i="4"/>
  <c r="I6376" i="4"/>
  <c r="J6375" i="4"/>
  <c r="I6375" i="4"/>
  <c r="J6374" i="4"/>
  <c r="I6374" i="4"/>
  <c r="J6373" i="4"/>
  <c r="I6373" i="4"/>
  <c r="J6372" i="4"/>
  <c r="I6372" i="4"/>
  <c r="J6371" i="4"/>
  <c r="I6371" i="4"/>
  <c r="J6370" i="4"/>
  <c r="I6370" i="4"/>
  <c r="J6369" i="4"/>
  <c r="I6369" i="4"/>
  <c r="J6368" i="4"/>
  <c r="I6368" i="4"/>
  <c r="J6367" i="4"/>
  <c r="I6367" i="4"/>
  <c r="J6366" i="4"/>
  <c r="I6366" i="4"/>
  <c r="J6365" i="4"/>
  <c r="I6365" i="4"/>
  <c r="J6364" i="4"/>
  <c r="I6364" i="4"/>
  <c r="J6363" i="4"/>
  <c r="I6363" i="4"/>
  <c r="J6362" i="4"/>
  <c r="I6362" i="4"/>
  <c r="J6361" i="4"/>
  <c r="I6361" i="4"/>
  <c r="J6360" i="4"/>
  <c r="I6360" i="4"/>
  <c r="J6359" i="4"/>
  <c r="I6359" i="4"/>
  <c r="J6358" i="4"/>
  <c r="I6358" i="4"/>
  <c r="J6357" i="4"/>
  <c r="I6357" i="4"/>
  <c r="J6356" i="4"/>
  <c r="I6356" i="4"/>
  <c r="J6355" i="4"/>
  <c r="I6355" i="4"/>
  <c r="J6354" i="4"/>
  <c r="I6354" i="4"/>
  <c r="J6353" i="4"/>
  <c r="I6353" i="4"/>
  <c r="J6352" i="4"/>
  <c r="I6352" i="4"/>
  <c r="J6351" i="4"/>
  <c r="I6351" i="4"/>
  <c r="J6350" i="4"/>
  <c r="I6350" i="4"/>
  <c r="J6349" i="4"/>
  <c r="I6349" i="4"/>
  <c r="J6348" i="4"/>
  <c r="I6348" i="4"/>
  <c r="J6347" i="4"/>
  <c r="I6347" i="4"/>
  <c r="J6346" i="4"/>
  <c r="I6346" i="4"/>
  <c r="J6345" i="4"/>
  <c r="I6345" i="4"/>
  <c r="J6344" i="4"/>
  <c r="I6344" i="4"/>
  <c r="J6343" i="4"/>
  <c r="I6343" i="4"/>
  <c r="J6342" i="4"/>
  <c r="I6342" i="4"/>
  <c r="J6341" i="4"/>
  <c r="I6341" i="4"/>
  <c r="J6340" i="4"/>
  <c r="I6340" i="4"/>
  <c r="J6339" i="4"/>
  <c r="I6339" i="4"/>
  <c r="J6338" i="4"/>
  <c r="I6338" i="4"/>
  <c r="J6337" i="4"/>
  <c r="I6337" i="4"/>
  <c r="J6336" i="4"/>
  <c r="I6336" i="4"/>
  <c r="J6335" i="4"/>
  <c r="I6335" i="4"/>
  <c r="J6334" i="4"/>
  <c r="I6334" i="4"/>
  <c r="J6333" i="4"/>
  <c r="I6333" i="4"/>
  <c r="J6332" i="4"/>
  <c r="I6332" i="4"/>
  <c r="J6331" i="4"/>
  <c r="I6331" i="4"/>
  <c r="J6330" i="4"/>
  <c r="I6330" i="4"/>
  <c r="J6329" i="4"/>
  <c r="I6329" i="4"/>
  <c r="J6328" i="4"/>
  <c r="I6328" i="4"/>
  <c r="J6327" i="4"/>
  <c r="I6327" i="4"/>
  <c r="J6326" i="4"/>
  <c r="I6326" i="4"/>
  <c r="J6325" i="4"/>
  <c r="I6325" i="4"/>
  <c r="J6324" i="4"/>
  <c r="I6324" i="4"/>
  <c r="J6323" i="4"/>
  <c r="I6323" i="4"/>
  <c r="J6322" i="4"/>
  <c r="I6322" i="4"/>
  <c r="J6321" i="4"/>
  <c r="I6321" i="4"/>
  <c r="J6320" i="4"/>
  <c r="I6320" i="4"/>
  <c r="J6319" i="4"/>
  <c r="I6319" i="4"/>
  <c r="J6318" i="4"/>
  <c r="I6318" i="4"/>
  <c r="J6317" i="4"/>
  <c r="I6317" i="4"/>
  <c r="J6316" i="4"/>
  <c r="I6316" i="4"/>
  <c r="J6315" i="4"/>
  <c r="I6315" i="4"/>
  <c r="J6314" i="4"/>
  <c r="I6314" i="4"/>
  <c r="J6313" i="4"/>
  <c r="I6313" i="4"/>
  <c r="J6312" i="4"/>
  <c r="I6312" i="4"/>
  <c r="J6311" i="4"/>
  <c r="I6311" i="4"/>
  <c r="J6310" i="4"/>
  <c r="I6310" i="4"/>
  <c r="J6309" i="4"/>
  <c r="I6309" i="4"/>
  <c r="J6308" i="4"/>
  <c r="I6308" i="4"/>
  <c r="J6307" i="4"/>
  <c r="I6307" i="4"/>
  <c r="J6306" i="4"/>
  <c r="I6306" i="4"/>
  <c r="J6305" i="4"/>
  <c r="I6305" i="4"/>
  <c r="J6304" i="4"/>
  <c r="I6304" i="4"/>
  <c r="J6303" i="4"/>
  <c r="I6303" i="4"/>
  <c r="J6302" i="4"/>
  <c r="I6302" i="4"/>
  <c r="J6301" i="4"/>
  <c r="I6301" i="4"/>
  <c r="J6300" i="4"/>
  <c r="I6300" i="4"/>
  <c r="J6299" i="4"/>
  <c r="I6299" i="4"/>
  <c r="J6298" i="4"/>
  <c r="I6298" i="4"/>
  <c r="J6297" i="4"/>
  <c r="I6297" i="4"/>
  <c r="J6296" i="4"/>
  <c r="I6296" i="4"/>
  <c r="J6295" i="4"/>
  <c r="I6295" i="4"/>
  <c r="J6294" i="4"/>
  <c r="I6294" i="4"/>
  <c r="J6293" i="4"/>
  <c r="I6293" i="4"/>
  <c r="J6292" i="4"/>
  <c r="I6292" i="4"/>
  <c r="J6291" i="4"/>
  <c r="I6291" i="4"/>
  <c r="J6290" i="4"/>
  <c r="I6290" i="4"/>
  <c r="J6289" i="4"/>
  <c r="I6289" i="4"/>
  <c r="J6288" i="4"/>
  <c r="I6288" i="4"/>
  <c r="J6287" i="4"/>
  <c r="I6287" i="4"/>
  <c r="J6286" i="4"/>
  <c r="I6286" i="4"/>
  <c r="J6285" i="4"/>
  <c r="I6285" i="4"/>
  <c r="J6284" i="4"/>
  <c r="I6284" i="4"/>
  <c r="J6283" i="4"/>
  <c r="I6283" i="4"/>
  <c r="J6282" i="4"/>
  <c r="I6282" i="4"/>
  <c r="J6281" i="4"/>
  <c r="I6281" i="4"/>
  <c r="J6280" i="4"/>
  <c r="I6280" i="4"/>
  <c r="J6279" i="4"/>
  <c r="I6279" i="4"/>
  <c r="J6278" i="4"/>
  <c r="I6278" i="4"/>
  <c r="J6277" i="4"/>
  <c r="I6277" i="4"/>
  <c r="J6276" i="4"/>
  <c r="I6276" i="4"/>
  <c r="J6275" i="4"/>
  <c r="I6275" i="4"/>
  <c r="J6274" i="4"/>
  <c r="I6274" i="4"/>
  <c r="J6273" i="4"/>
  <c r="I6273" i="4"/>
  <c r="J6272" i="4"/>
  <c r="I6272" i="4"/>
  <c r="J6271" i="4"/>
  <c r="I6271" i="4"/>
  <c r="J6270" i="4"/>
  <c r="I6270" i="4"/>
  <c r="J6269" i="4"/>
  <c r="I6269" i="4"/>
  <c r="J6268" i="4"/>
  <c r="I6268" i="4"/>
  <c r="J6267" i="4"/>
  <c r="I6267" i="4"/>
  <c r="J6266" i="4"/>
  <c r="I6266" i="4"/>
  <c r="J6265" i="4"/>
  <c r="I6265" i="4"/>
  <c r="J6264" i="4"/>
  <c r="I6264" i="4"/>
  <c r="J6263" i="4"/>
  <c r="I6263" i="4"/>
  <c r="J6262" i="4"/>
  <c r="I6262" i="4"/>
  <c r="J6261" i="4"/>
  <c r="I6261" i="4"/>
  <c r="J6260" i="4"/>
  <c r="I6260" i="4"/>
  <c r="J6259" i="4"/>
  <c r="I6259" i="4"/>
  <c r="J6258" i="4"/>
  <c r="I6258" i="4"/>
  <c r="J6257" i="4"/>
  <c r="I6257" i="4"/>
  <c r="J6256" i="4"/>
  <c r="I6256" i="4"/>
  <c r="J6255" i="4"/>
  <c r="I6255" i="4"/>
  <c r="J6254" i="4"/>
  <c r="I6254" i="4"/>
  <c r="J6253" i="4"/>
  <c r="I6253" i="4"/>
  <c r="J6252" i="4"/>
  <c r="I6252" i="4"/>
  <c r="J6251" i="4"/>
  <c r="I6251" i="4"/>
  <c r="J6250" i="4"/>
  <c r="I6250" i="4"/>
  <c r="J6249" i="4"/>
  <c r="I6249" i="4"/>
  <c r="J6248" i="4"/>
  <c r="I6248" i="4"/>
  <c r="J6247" i="4"/>
  <c r="I6247" i="4"/>
  <c r="J6246" i="4"/>
  <c r="I6246" i="4"/>
  <c r="J6245" i="4"/>
  <c r="I6245" i="4"/>
  <c r="J6244" i="4"/>
  <c r="I6244" i="4"/>
  <c r="J6243" i="4"/>
  <c r="I6243" i="4"/>
  <c r="J6242" i="4"/>
  <c r="I6242" i="4"/>
  <c r="J6241" i="4"/>
  <c r="I6241" i="4"/>
  <c r="J6240" i="4"/>
  <c r="I6240" i="4"/>
  <c r="J6239" i="4"/>
  <c r="I6239" i="4"/>
  <c r="J6238" i="4"/>
  <c r="I6238" i="4"/>
  <c r="J6237" i="4"/>
  <c r="I6237" i="4"/>
  <c r="J6236" i="4"/>
  <c r="I6236" i="4"/>
  <c r="J6235" i="4"/>
  <c r="I6235" i="4"/>
  <c r="J6234" i="4"/>
  <c r="I6234" i="4"/>
  <c r="J6233" i="4"/>
  <c r="I6233" i="4"/>
  <c r="J6232" i="4"/>
  <c r="I6232" i="4"/>
  <c r="J6231" i="4"/>
  <c r="I6231" i="4"/>
  <c r="J6230" i="4"/>
  <c r="I6230" i="4"/>
  <c r="J6229" i="4"/>
  <c r="I6229" i="4"/>
  <c r="J6228" i="4"/>
  <c r="I6228" i="4"/>
  <c r="J6227" i="4"/>
  <c r="I6227" i="4"/>
  <c r="J6226" i="4"/>
  <c r="I6226" i="4"/>
  <c r="J6225" i="4"/>
  <c r="I6225" i="4"/>
  <c r="J6224" i="4"/>
  <c r="I6224" i="4"/>
  <c r="J6223" i="4"/>
  <c r="I6223" i="4"/>
  <c r="J6222" i="4"/>
  <c r="I6222" i="4"/>
  <c r="J6221" i="4"/>
  <c r="I6221" i="4"/>
  <c r="J6220" i="4"/>
  <c r="I6220" i="4"/>
  <c r="J6219" i="4"/>
  <c r="I6219" i="4"/>
  <c r="J6218" i="4"/>
  <c r="I6218" i="4"/>
  <c r="J6217" i="4"/>
  <c r="I6217" i="4"/>
  <c r="J6216" i="4"/>
  <c r="I6216" i="4"/>
  <c r="J6215" i="4"/>
  <c r="I6215" i="4"/>
  <c r="J6214" i="4"/>
  <c r="I6214" i="4"/>
  <c r="J6213" i="4"/>
  <c r="I6213" i="4"/>
  <c r="J6212" i="4"/>
  <c r="I6212" i="4"/>
  <c r="J6211" i="4"/>
  <c r="I6211" i="4"/>
  <c r="J6210" i="4"/>
  <c r="I6210" i="4"/>
  <c r="J6209" i="4"/>
  <c r="I6209" i="4"/>
  <c r="J6208" i="4"/>
  <c r="I6208" i="4"/>
  <c r="J6207" i="4"/>
  <c r="I6207" i="4"/>
  <c r="J6206" i="4"/>
  <c r="I6206" i="4"/>
  <c r="J6205" i="4"/>
  <c r="I6205" i="4"/>
  <c r="J6204" i="4"/>
  <c r="I6204" i="4"/>
  <c r="J6203" i="4"/>
  <c r="I6203" i="4"/>
  <c r="J6202" i="4"/>
  <c r="I6202" i="4"/>
  <c r="J6201" i="4"/>
  <c r="I6201" i="4"/>
  <c r="J6200" i="4"/>
  <c r="I6200" i="4"/>
  <c r="J6199" i="4"/>
  <c r="I6199" i="4"/>
  <c r="J6198" i="4"/>
  <c r="I6198" i="4"/>
  <c r="J6197" i="4"/>
  <c r="I6197" i="4"/>
  <c r="J6196" i="4"/>
  <c r="I6196" i="4"/>
  <c r="J6195" i="4"/>
  <c r="I6195" i="4"/>
  <c r="J6194" i="4"/>
  <c r="I6194" i="4"/>
  <c r="J6193" i="4"/>
  <c r="I6193" i="4"/>
  <c r="J6192" i="4"/>
  <c r="I6192" i="4"/>
  <c r="J6191" i="4"/>
  <c r="I6191" i="4"/>
  <c r="J6190" i="4"/>
  <c r="I6190" i="4"/>
  <c r="J6189" i="4"/>
  <c r="I6189" i="4"/>
  <c r="J6188" i="4"/>
  <c r="I6188" i="4"/>
  <c r="J6187" i="4"/>
  <c r="I6187" i="4"/>
  <c r="J6186" i="4"/>
  <c r="I6186" i="4"/>
  <c r="J6185" i="4"/>
  <c r="I6185" i="4"/>
  <c r="J6184" i="4"/>
  <c r="I6184" i="4"/>
  <c r="J6183" i="4"/>
  <c r="I6183" i="4"/>
  <c r="J6182" i="4"/>
  <c r="I6182" i="4"/>
  <c r="J6181" i="4"/>
  <c r="I6181" i="4"/>
  <c r="J6180" i="4"/>
  <c r="I6180" i="4"/>
  <c r="J6179" i="4"/>
  <c r="I6179" i="4"/>
  <c r="J6178" i="4"/>
  <c r="I6178" i="4"/>
  <c r="J6177" i="4"/>
  <c r="I6177" i="4"/>
  <c r="J6176" i="4"/>
  <c r="I6176" i="4"/>
  <c r="J6175" i="4"/>
  <c r="I6175" i="4"/>
  <c r="J6174" i="4"/>
  <c r="I6174" i="4"/>
  <c r="J6173" i="4"/>
  <c r="I6173" i="4"/>
  <c r="J6172" i="4"/>
  <c r="I6172" i="4"/>
  <c r="J6171" i="4"/>
  <c r="I6171" i="4"/>
  <c r="J6170" i="4"/>
  <c r="I6170" i="4"/>
  <c r="J6169" i="4"/>
  <c r="I6169" i="4"/>
  <c r="J6168" i="4"/>
  <c r="I6168" i="4"/>
  <c r="J6167" i="4"/>
  <c r="I6167" i="4"/>
  <c r="J6166" i="4"/>
  <c r="I6166" i="4"/>
  <c r="J6165" i="4"/>
  <c r="I6165" i="4"/>
  <c r="J6164" i="4"/>
  <c r="I6164" i="4"/>
  <c r="J6163" i="4"/>
  <c r="I6163" i="4"/>
  <c r="J6162" i="4"/>
  <c r="I6162" i="4"/>
  <c r="J6161" i="4"/>
  <c r="I6161" i="4"/>
  <c r="J6160" i="4"/>
  <c r="I6160" i="4"/>
  <c r="J6159" i="4"/>
  <c r="I6159" i="4"/>
  <c r="J6158" i="4"/>
  <c r="I6158" i="4"/>
  <c r="J6157" i="4"/>
  <c r="I6157" i="4"/>
  <c r="J6156" i="4"/>
  <c r="I6156" i="4"/>
  <c r="J6155" i="4"/>
  <c r="I6155" i="4"/>
  <c r="J6154" i="4"/>
  <c r="I6154" i="4"/>
  <c r="J6153" i="4"/>
  <c r="I6153" i="4"/>
  <c r="J6152" i="4"/>
  <c r="I6152" i="4"/>
  <c r="J6151" i="4"/>
  <c r="I6151" i="4"/>
  <c r="J6150" i="4"/>
  <c r="I6150" i="4"/>
  <c r="J6149" i="4"/>
  <c r="I6149" i="4"/>
  <c r="J6148" i="4"/>
  <c r="I6148" i="4"/>
  <c r="J6147" i="4"/>
  <c r="I6147" i="4"/>
  <c r="J6146" i="4"/>
  <c r="I6146" i="4"/>
  <c r="J6145" i="4"/>
  <c r="I6145" i="4"/>
  <c r="J6144" i="4"/>
  <c r="I6144" i="4"/>
  <c r="J6143" i="4"/>
  <c r="I6143" i="4"/>
  <c r="J6142" i="4"/>
  <c r="I6142" i="4"/>
  <c r="J6141" i="4"/>
  <c r="I6141" i="4"/>
  <c r="J6140" i="4"/>
  <c r="I6140" i="4"/>
  <c r="J6139" i="4"/>
  <c r="I6139" i="4"/>
  <c r="J6138" i="4"/>
  <c r="I6138" i="4"/>
  <c r="J6137" i="4"/>
  <c r="I6137" i="4"/>
  <c r="J6136" i="4"/>
  <c r="I6136" i="4"/>
  <c r="J6135" i="4"/>
  <c r="I6135" i="4"/>
  <c r="J6134" i="4"/>
  <c r="I6134" i="4"/>
  <c r="J6133" i="4"/>
  <c r="I6133" i="4"/>
  <c r="J6132" i="4"/>
  <c r="I6132" i="4"/>
  <c r="J6131" i="4"/>
  <c r="I6131" i="4"/>
  <c r="J6130" i="4"/>
  <c r="I6130" i="4"/>
  <c r="J6129" i="4"/>
  <c r="I6129" i="4"/>
  <c r="J6128" i="4"/>
  <c r="I6128" i="4"/>
  <c r="J6127" i="4"/>
  <c r="I6127" i="4"/>
  <c r="J6126" i="4"/>
  <c r="I6126" i="4"/>
  <c r="J6125" i="4"/>
  <c r="I6125" i="4"/>
  <c r="J6124" i="4"/>
  <c r="I6124" i="4"/>
  <c r="J6123" i="4"/>
  <c r="I6123" i="4"/>
  <c r="J6122" i="4"/>
  <c r="I6122" i="4"/>
  <c r="J6121" i="4"/>
  <c r="I6121" i="4"/>
  <c r="J6120" i="4"/>
  <c r="I6120" i="4"/>
  <c r="J6119" i="4"/>
  <c r="I6119" i="4"/>
  <c r="J6118" i="4"/>
  <c r="I6118" i="4"/>
  <c r="J6117" i="4"/>
  <c r="I6117" i="4"/>
  <c r="J6116" i="4"/>
  <c r="I6116" i="4"/>
  <c r="J6115" i="4"/>
  <c r="I6115" i="4"/>
  <c r="J6114" i="4"/>
  <c r="I6114" i="4"/>
  <c r="J6113" i="4"/>
  <c r="I6113" i="4"/>
  <c r="J6112" i="4"/>
  <c r="I6112" i="4"/>
  <c r="J6111" i="4"/>
  <c r="I6111" i="4"/>
  <c r="J6110" i="4"/>
  <c r="I6110" i="4"/>
  <c r="J6109" i="4"/>
  <c r="I6109" i="4"/>
  <c r="J6108" i="4"/>
  <c r="I6108" i="4"/>
  <c r="J6107" i="4"/>
  <c r="I6107" i="4"/>
  <c r="J6106" i="4"/>
  <c r="I6106" i="4"/>
  <c r="J6105" i="4"/>
  <c r="I6105" i="4"/>
  <c r="J6104" i="4"/>
  <c r="I6104" i="4"/>
  <c r="J6103" i="4"/>
  <c r="I6103" i="4"/>
  <c r="J6102" i="4"/>
  <c r="I6102" i="4"/>
  <c r="J6101" i="4"/>
  <c r="I6101" i="4"/>
  <c r="J6100" i="4"/>
  <c r="I6100" i="4"/>
  <c r="J6099" i="4"/>
  <c r="I6099" i="4"/>
  <c r="J6098" i="4"/>
  <c r="I6098" i="4"/>
  <c r="J6097" i="4"/>
  <c r="I6097" i="4"/>
  <c r="J6096" i="4"/>
  <c r="I6096" i="4"/>
  <c r="J6095" i="4"/>
  <c r="I6095" i="4"/>
  <c r="J6094" i="4"/>
  <c r="I6094" i="4"/>
  <c r="J6093" i="4"/>
  <c r="I6093" i="4"/>
  <c r="J6092" i="4"/>
  <c r="I6092" i="4"/>
  <c r="J6091" i="4"/>
  <c r="I6091" i="4"/>
  <c r="J6090" i="4"/>
  <c r="I6090" i="4"/>
  <c r="J6089" i="4"/>
  <c r="I6089" i="4"/>
  <c r="J6088" i="4"/>
  <c r="I6088" i="4"/>
  <c r="J6087" i="4"/>
  <c r="I6087" i="4"/>
  <c r="J6086" i="4"/>
  <c r="I6086" i="4"/>
  <c r="J6085" i="4"/>
  <c r="I6085" i="4"/>
  <c r="J6084" i="4"/>
  <c r="I6084" i="4"/>
  <c r="J6083" i="4"/>
  <c r="I6083" i="4"/>
  <c r="J6082" i="4"/>
  <c r="I6082" i="4"/>
  <c r="J6081" i="4"/>
  <c r="I6081" i="4"/>
  <c r="J6080" i="4"/>
  <c r="I6080" i="4"/>
  <c r="J6079" i="4"/>
  <c r="I6079" i="4"/>
  <c r="J6078" i="4"/>
  <c r="I6078" i="4"/>
  <c r="J6077" i="4"/>
  <c r="I6077" i="4"/>
  <c r="J6076" i="4"/>
  <c r="I6076" i="4"/>
  <c r="J6075" i="4"/>
  <c r="I6075" i="4"/>
  <c r="J6074" i="4"/>
  <c r="I6074" i="4"/>
  <c r="J6073" i="4"/>
  <c r="I6073" i="4"/>
  <c r="J6072" i="4"/>
  <c r="I6072" i="4"/>
  <c r="J6071" i="4"/>
  <c r="I6071" i="4"/>
  <c r="J6070" i="4"/>
  <c r="I6070" i="4"/>
  <c r="J6069" i="4"/>
  <c r="I6069" i="4"/>
  <c r="J6068" i="4"/>
  <c r="I6068" i="4"/>
  <c r="J6067" i="4"/>
  <c r="I6067" i="4"/>
  <c r="J6066" i="4"/>
  <c r="I6066" i="4"/>
  <c r="J6065" i="4"/>
  <c r="I6065" i="4"/>
  <c r="J6064" i="4"/>
  <c r="I6064" i="4"/>
  <c r="J6063" i="4"/>
  <c r="I6063" i="4"/>
  <c r="J6062" i="4"/>
  <c r="I6062" i="4"/>
  <c r="J6061" i="4"/>
  <c r="I6061" i="4"/>
  <c r="J6060" i="4"/>
  <c r="I6060" i="4"/>
  <c r="J6059" i="4"/>
  <c r="I6059" i="4"/>
  <c r="J6058" i="4"/>
  <c r="I6058" i="4"/>
  <c r="J6057" i="4"/>
  <c r="I6057" i="4"/>
  <c r="J6056" i="4"/>
  <c r="I6056" i="4"/>
  <c r="J6055" i="4"/>
  <c r="I6055" i="4"/>
  <c r="J6054" i="4"/>
  <c r="I6054" i="4"/>
  <c r="J6053" i="4"/>
  <c r="I6053" i="4"/>
  <c r="J6052" i="4"/>
  <c r="I6052" i="4"/>
  <c r="J6051" i="4"/>
  <c r="I6051" i="4"/>
  <c r="J6050" i="4"/>
  <c r="I6050" i="4"/>
  <c r="J6049" i="4"/>
  <c r="I6049" i="4"/>
  <c r="J6048" i="4"/>
  <c r="I6048" i="4"/>
  <c r="J6047" i="4"/>
  <c r="I6047" i="4"/>
  <c r="J6046" i="4"/>
  <c r="I6046" i="4"/>
  <c r="J6045" i="4"/>
  <c r="I6045" i="4"/>
  <c r="J6044" i="4"/>
  <c r="I6044" i="4"/>
  <c r="J6043" i="4"/>
  <c r="I6043" i="4"/>
  <c r="J6042" i="4"/>
  <c r="I6042" i="4"/>
  <c r="J6041" i="4"/>
  <c r="I6041" i="4"/>
  <c r="J6040" i="4"/>
  <c r="I6040" i="4"/>
  <c r="J6039" i="4"/>
  <c r="I6039" i="4"/>
  <c r="J6038" i="4"/>
  <c r="I6038" i="4"/>
  <c r="J6037" i="4"/>
  <c r="I6037" i="4"/>
  <c r="J6036" i="4"/>
  <c r="I6036" i="4"/>
  <c r="J6035" i="4"/>
  <c r="I6035" i="4"/>
  <c r="J6034" i="4"/>
  <c r="I6034" i="4"/>
  <c r="J6033" i="4"/>
  <c r="I6033" i="4"/>
  <c r="J6032" i="4"/>
  <c r="I6032" i="4"/>
  <c r="J6031" i="4"/>
  <c r="I6031" i="4"/>
  <c r="J6030" i="4"/>
  <c r="I6030" i="4"/>
  <c r="J6029" i="4"/>
  <c r="I6029" i="4"/>
  <c r="J6028" i="4"/>
  <c r="I6028" i="4"/>
  <c r="J6027" i="4"/>
  <c r="I6027" i="4"/>
  <c r="J6026" i="4"/>
  <c r="I6026" i="4"/>
  <c r="J6025" i="4"/>
  <c r="I6025" i="4"/>
  <c r="J6024" i="4"/>
  <c r="I6024" i="4"/>
  <c r="J6023" i="4"/>
  <c r="I6023" i="4"/>
  <c r="J6022" i="4"/>
  <c r="I6022" i="4"/>
  <c r="J6021" i="4"/>
  <c r="I6021" i="4"/>
  <c r="J6020" i="4"/>
  <c r="I6020" i="4"/>
  <c r="J6019" i="4"/>
  <c r="I6019" i="4"/>
  <c r="J6018" i="4"/>
  <c r="I6018" i="4"/>
  <c r="J6017" i="4"/>
  <c r="I6017" i="4"/>
  <c r="J6016" i="4"/>
  <c r="I6016" i="4"/>
  <c r="J6015" i="4"/>
  <c r="I6015" i="4"/>
  <c r="J6014" i="4"/>
  <c r="I6014" i="4"/>
  <c r="J6013" i="4"/>
  <c r="I6013" i="4"/>
  <c r="J6012" i="4"/>
  <c r="I6012" i="4"/>
  <c r="J6011" i="4"/>
  <c r="I6011" i="4"/>
  <c r="J6010" i="4"/>
  <c r="I6010" i="4"/>
  <c r="J6009" i="4"/>
  <c r="I6009" i="4"/>
  <c r="J6008" i="4"/>
  <c r="I6008" i="4"/>
  <c r="J6007" i="4"/>
  <c r="I6007" i="4"/>
  <c r="J6006" i="4"/>
  <c r="I6006" i="4"/>
  <c r="J6005" i="4"/>
  <c r="I6005" i="4"/>
  <c r="J6004" i="4"/>
  <c r="I6004" i="4"/>
  <c r="J6003" i="4"/>
  <c r="I6003" i="4"/>
  <c r="J6002" i="4"/>
  <c r="I6002" i="4"/>
  <c r="J6001" i="4"/>
  <c r="I6001" i="4"/>
  <c r="J6000" i="4"/>
  <c r="I6000" i="4"/>
  <c r="J5999" i="4"/>
  <c r="I5999" i="4"/>
  <c r="J5998" i="4"/>
  <c r="I5998" i="4"/>
  <c r="J5997" i="4"/>
  <c r="I5997" i="4"/>
  <c r="J5996" i="4"/>
  <c r="I5996" i="4"/>
  <c r="J5995" i="4"/>
  <c r="I5995" i="4"/>
  <c r="J5994" i="4"/>
  <c r="I5994" i="4"/>
  <c r="J5993" i="4"/>
  <c r="I5993" i="4"/>
  <c r="J5992" i="4"/>
  <c r="I5992" i="4"/>
  <c r="J5991" i="4"/>
  <c r="I5991" i="4"/>
  <c r="J5990" i="4"/>
  <c r="I5990" i="4"/>
  <c r="J5989" i="4"/>
  <c r="I5989" i="4"/>
  <c r="J5988" i="4"/>
  <c r="I5988" i="4"/>
  <c r="J5987" i="4"/>
  <c r="I5987" i="4"/>
  <c r="J5986" i="4"/>
  <c r="I5986" i="4"/>
  <c r="J5985" i="4"/>
  <c r="I5985" i="4"/>
  <c r="J5984" i="4"/>
  <c r="I5984" i="4"/>
  <c r="J5983" i="4"/>
  <c r="I5983" i="4"/>
  <c r="J5982" i="4"/>
  <c r="I5982" i="4"/>
  <c r="J5981" i="4"/>
  <c r="I5981" i="4"/>
  <c r="J5980" i="4"/>
  <c r="I5980" i="4"/>
  <c r="J5979" i="4"/>
  <c r="I5979" i="4"/>
  <c r="J5978" i="4"/>
  <c r="I5978" i="4"/>
  <c r="J5977" i="4"/>
  <c r="I5977" i="4"/>
  <c r="J5976" i="4"/>
  <c r="I5976" i="4"/>
  <c r="J5975" i="4"/>
  <c r="I5975" i="4"/>
  <c r="J5974" i="4"/>
  <c r="I5974" i="4"/>
  <c r="J5973" i="4"/>
  <c r="I5973" i="4"/>
  <c r="J5972" i="4"/>
  <c r="I5972" i="4"/>
  <c r="J5971" i="4"/>
  <c r="I5971" i="4"/>
  <c r="J5970" i="4"/>
  <c r="I5970" i="4"/>
  <c r="J5969" i="4"/>
  <c r="I5969" i="4"/>
  <c r="J5968" i="4"/>
  <c r="I5968" i="4"/>
  <c r="J5967" i="4"/>
  <c r="I5967" i="4"/>
  <c r="J5966" i="4"/>
  <c r="I5966" i="4"/>
  <c r="J5965" i="4"/>
  <c r="I5965" i="4"/>
  <c r="J5964" i="4"/>
  <c r="I5964" i="4"/>
  <c r="J5963" i="4"/>
  <c r="I5963" i="4"/>
  <c r="J5962" i="4"/>
  <c r="I5962" i="4"/>
  <c r="J5961" i="4"/>
  <c r="I5961" i="4"/>
  <c r="J5960" i="4"/>
  <c r="I5960" i="4"/>
  <c r="J5959" i="4"/>
  <c r="I5959" i="4"/>
  <c r="J5958" i="4"/>
  <c r="I5958" i="4"/>
  <c r="J5957" i="4"/>
  <c r="I5957" i="4"/>
  <c r="J5956" i="4"/>
  <c r="I5956" i="4"/>
  <c r="J5955" i="4"/>
  <c r="I5955" i="4"/>
  <c r="J5954" i="4"/>
  <c r="I5954" i="4"/>
  <c r="J5953" i="4"/>
  <c r="I5953" i="4"/>
  <c r="J5952" i="4"/>
  <c r="I5952" i="4"/>
  <c r="J5951" i="4"/>
  <c r="I5951" i="4"/>
  <c r="J5950" i="4"/>
  <c r="I5950" i="4"/>
  <c r="J5949" i="4"/>
  <c r="I5949" i="4"/>
  <c r="J5948" i="4"/>
  <c r="I5948" i="4"/>
  <c r="J5947" i="4"/>
  <c r="I5947" i="4"/>
  <c r="J5946" i="4"/>
  <c r="I5946" i="4"/>
  <c r="J5945" i="4"/>
  <c r="I5945" i="4"/>
  <c r="J5944" i="4"/>
  <c r="I5944" i="4"/>
  <c r="J5943" i="4"/>
  <c r="I5943" i="4"/>
  <c r="J5942" i="4"/>
  <c r="I5942" i="4"/>
  <c r="J5941" i="4"/>
  <c r="I5941" i="4"/>
  <c r="J5940" i="4"/>
  <c r="I5940" i="4"/>
  <c r="J5939" i="4"/>
  <c r="I5939" i="4"/>
  <c r="J5938" i="4"/>
  <c r="I5938" i="4"/>
  <c r="J5937" i="4"/>
  <c r="I5937" i="4"/>
  <c r="J5936" i="4"/>
  <c r="I5936" i="4"/>
  <c r="J5935" i="4"/>
  <c r="I5935" i="4"/>
  <c r="J5934" i="4"/>
  <c r="I5934" i="4"/>
  <c r="J5933" i="4"/>
  <c r="I5933" i="4"/>
  <c r="J5932" i="4"/>
  <c r="I5932" i="4"/>
  <c r="J5931" i="4"/>
  <c r="I5931" i="4"/>
  <c r="J5930" i="4"/>
  <c r="I5930" i="4"/>
  <c r="J5929" i="4"/>
  <c r="I5929" i="4"/>
  <c r="J5928" i="4"/>
  <c r="I5928" i="4"/>
  <c r="J5927" i="4"/>
  <c r="I5927" i="4"/>
  <c r="J5926" i="4"/>
  <c r="I5926" i="4"/>
  <c r="J5925" i="4"/>
  <c r="I5925" i="4"/>
  <c r="J5924" i="4"/>
  <c r="I5924" i="4"/>
  <c r="J5923" i="4"/>
  <c r="I5923" i="4"/>
  <c r="J5922" i="4"/>
  <c r="I5922" i="4"/>
  <c r="J5921" i="4"/>
  <c r="I5921" i="4"/>
  <c r="J5920" i="4"/>
  <c r="I5920" i="4"/>
  <c r="J5919" i="4"/>
  <c r="I5919" i="4"/>
  <c r="J5918" i="4"/>
  <c r="I5918" i="4"/>
  <c r="J5917" i="4"/>
  <c r="I5917" i="4"/>
  <c r="J5916" i="4"/>
  <c r="I5916" i="4"/>
  <c r="J5915" i="4"/>
  <c r="I5915" i="4"/>
  <c r="J5914" i="4"/>
  <c r="I5914" i="4"/>
  <c r="J5913" i="4"/>
  <c r="I5913" i="4"/>
  <c r="J5912" i="4"/>
  <c r="I5912" i="4"/>
  <c r="J5911" i="4"/>
  <c r="I5911" i="4"/>
  <c r="J5910" i="4"/>
  <c r="I5910" i="4"/>
  <c r="J5909" i="4"/>
  <c r="I5909" i="4"/>
  <c r="J5908" i="4"/>
  <c r="I5908" i="4"/>
  <c r="J5907" i="4"/>
  <c r="I5907" i="4"/>
  <c r="J5906" i="4"/>
  <c r="I5906" i="4"/>
  <c r="J5905" i="4"/>
  <c r="I5905" i="4"/>
  <c r="J5904" i="4"/>
  <c r="I5904" i="4"/>
  <c r="J5903" i="4"/>
  <c r="I5903" i="4"/>
  <c r="J5902" i="4"/>
  <c r="I5902" i="4"/>
  <c r="J5901" i="4"/>
  <c r="I5901" i="4"/>
  <c r="J5900" i="4"/>
  <c r="I5900" i="4"/>
  <c r="J5899" i="4"/>
  <c r="I5899" i="4"/>
  <c r="J5898" i="4"/>
  <c r="I5898" i="4"/>
  <c r="J5897" i="4"/>
  <c r="I5897" i="4"/>
  <c r="J5896" i="4"/>
  <c r="I5896" i="4"/>
  <c r="J5895" i="4"/>
  <c r="I5895" i="4"/>
  <c r="J5894" i="4"/>
  <c r="I5894" i="4"/>
  <c r="J5893" i="4"/>
  <c r="I5893" i="4"/>
  <c r="J5892" i="4"/>
  <c r="I5892" i="4"/>
  <c r="J5891" i="4"/>
  <c r="I5891" i="4"/>
  <c r="J5890" i="4"/>
  <c r="I5890" i="4"/>
  <c r="J5889" i="4"/>
  <c r="I5889" i="4"/>
  <c r="J5888" i="4"/>
  <c r="I5888" i="4"/>
  <c r="J5887" i="4"/>
  <c r="I5887" i="4"/>
  <c r="J5886" i="4"/>
  <c r="I5886" i="4"/>
  <c r="J5885" i="4"/>
  <c r="I5885" i="4"/>
  <c r="J5884" i="4"/>
  <c r="I5884" i="4"/>
  <c r="J5883" i="4"/>
  <c r="I5883" i="4"/>
  <c r="J5882" i="4"/>
  <c r="I5882" i="4"/>
  <c r="J5881" i="4"/>
  <c r="I5881" i="4"/>
  <c r="J5880" i="4"/>
  <c r="I5880" i="4"/>
  <c r="J5879" i="4"/>
  <c r="I5879" i="4"/>
  <c r="J5878" i="4"/>
  <c r="I5878" i="4"/>
  <c r="J5877" i="4"/>
  <c r="I5877" i="4"/>
  <c r="J5876" i="4"/>
  <c r="I5876" i="4"/>
  <c r="J5875" i="4"/>
  <c r="I5875" i="4"/>
  <c r="J5874" i="4"/>
  <c r="I5874" i="4"/>
  <c r="J5873" i="4"/>
  <c r="I5873" i="4"/>
  <c r="J5872" i="4"/>
  <c r="I5872" i="4"/>
  <c r="J5871" i="4"/>
  <c r="I5871" i="4"/>
  <c r="J5870" i="4"/>
  <c r="I5870" i="4"/>
  <c r="J5869" i="4"/>
  <c r="I5869" i="4"/>
  <c r="J5868" i="4"/>
  <c r="I5868" i="4"/>
  <c r="J5867" i="4"/>
  <c r="I5867" i="4"/>
  <c r="J5866" i="4"/>
  <c r="I5866" i="4"/>
  <c r="J5865" i="4"/>
  <c r="I5865" i="4"/>
  <c r="J5864" i="4"/>
  <c r="I5864" i="4"/>
  <c r="J5863" i="4"/>
  <c r="I5863" i="4"/>
  <c r="J5862" i="4"/>
  <c r="I5862" i="4"/>
  <c r="J5861" i="4"/>
  <c r="I5861" i="4"/>
  <c r="J5860" i="4"/>
  <c r="I5860" i="4"/>
  <c r="J5859" i="4"/>
  <c r="I5859" i="4"/>
  <c r="J5858" i="4"/>
  <c r="I5858" i="4"/>
  <c r="J5857" i="4"/>
  <c r="I5857" i="4"/>
  <c r="J5856" i="4"/>
  <c r="I5856" i="4"/>
  <c r="J5855" i="4"/>
  <c r="I5855" i="4"/>
  <c r="J5854" i="4"/>
  <c r="I5854" i="4"/>
  <c r="J5853" i="4"/>
  <c r="I5853" i="4"/>
  <c r="J5852" i="4"/>
  <c r="I5852" i="4"/>
  <c r="J5851" i="4"/>
  <c r="I5851" i="4"/>
  <c r="J5850" i="4"/>
  <c r="I5850" i="4"/>
  <c r="J5849" i="4"/>
  <c r="I5849" i="4"/>
  <c r="J5848" i="4"/>
  <c r="I5848" i="4"/>
  <c r="J5847" i="4"/>
  <c r="I5847" i="4"/>
  <c r="J5846" i="4"/>
  <c r="I5846" i="4"/>
  <c r="J5845" i="4"/>
  <c r="I5845" i="4"/>
  <c r="J5844" i="4"/>
  <c r="I5844" i="4"/>
  <c r="J5843" i="4"/>
  <c r="I5843" i="4"/>
  <c r="J5842" i="4"/>
  <c r="I5842" i="4"/>
  <c r="J5841" i="4"/>
  <c r="I5841" i="4"/>
  <c r="J5840" i="4"/>
  <c r="I5840" i="4"/>
  <c r="J5839" i="4"/>
  <c r="I5839" i="4"/>
  <c r="J5838" i="4"/>
  <c r="I5838" i="4"/>
  <c r="J5837" i="4"/>
  <c r="I5837" i="4"/>
  <c r="J5836" i="4"/>
  <c r="I5836" i="4"/>
  <c r="J5835" i="4"/>
  <c r="I5835" i="4"/>
  <c r="J5834" i="4"/>
  <c r="I5834" i="4"/>
  <c r="J5833" i="4"/>
  <c r="I5833" i="4"/>
  <c r="J5832" i="4"/>
  <c r="I5832" i="4"/>
  <c r="J5831" i="4"/>
  <c r="I5831" i="4"/>
  <c r="J5830" i="4"/>
  <c r="I5830" i="4"/>
  <c r="J5829" i="4"/>
  <c r="I5829" i="4"/>
  <c r="J5828" i="4"/>
  <c r="I5828" i="4"/>
  <c r="J5827" i="4"/>
  <c r="I5827" i="4"/>
  <c r="J5826" i="4"/>
  <c r="I5826" i="4"/>
  <c r="J5825" i="4"/>
  <c r="I5825" i="4"/>
  <c r="J5824" i="4"/>
  <c r="I5824" i="4"/>
  <c r="J5823" i="4"/>
  <c r="I5823" i="4"/>
  <c r="J5822" i="4"/>
  <c r="I5822" i="4"/>
  <c r="J5821" i="4"/>
  <c r="I5821" i="4"/>
  <c r="J5820" i="4"/>
  <c r="I5820" i="4"/>
  <c r="J5819" i="4"/>
  <c r="I5819" i="4"/>
  <c r="J5818" i="4"/>
  <c r="I5818" i="4"/>
  <c r="J5817" i="4"/>
  <c r="I5817" i="4"/>
  <c r="J5816" i="4"/>
  <c r="I5816" i="4"/>
  <c r="J5815" i="4"/>
  <c r="I5815" i="4"/>
  <c r="J5814" i="4"/>
  <c r="I5814" i="4"/>
  <c r="J5813" i="4"/>
  <c r="I5813" i="4"/>
  <c r="J5812" i="4"/>
  <c r="I5812" i="4"/>
  <c r="J5811" i="4"/>
  <c r="I5811" i="4"/>
  <c r="J5810" i="4"/>
  <c r="I5810" i="4"/>
  <c r="J5809" i="4"/>
  <c r="I5809" i="4"/>
  <c r="J5808" i="4"/>
  <c r="I5808" i="4"/>
  <c r="J5807" i="4"/>
  <c r="I5807" i="4"/>
  <c r="J5806" i="4"/>
  <c r="I5806" i="4"/>
  <c r="J5805" i="4"/>
  <c r="I5805" i="4"/>
  <c r="J5804" i="4"/>
  <c r="I5804" i="4"/>
  <c r="J5803" i="4"/>
  <c r="I5803" i="4"/>
  <c r="J5802" i="4"/>
  <c r="I5802" i="4"/>
  <c r="J5801" i="4"/>
  <c r="I5801" i="4"/>
  <c r="J5800" i="4"/>
  <c r="I5800" i="4"/>
  <c r="J5799" i="4"/>
  <c r="I5799" i="4"/>
  <c r="J5798" i="4"/>
  <c r="I5798" i="4"/>
  <c r="J5797" i="4"/>
  <c r="I5797" i="4"/>
  <c r="J5796" i="4"/>
  <c r="I5796" i="4"/>
  <c r="J5795" i="4"/>
  <c r="I5795" i="4"/>
  <c r="J5794" i="4"/>
  <c r="I5794" i="4"/>
  <c r="J5793" i="4"/>
  <c r="I5793" i="4"/>
  <c r="J5792" i="4"/>
  <c r="I5792" i="4"/>
  <c r="J5791" i="4"/>
  <c r="I5791" i="4"/>
  <c r="J5790" i="4"/>
  <c r="I5790" i="4"/>
  <c r="J5789" i="4"/>
  <c r="I5789" i="4"/>
  <c r="J5788" i="4"/>
  <c r="I5788" i="4"/>
  <c r="J5787" i="4"/>
  <c r="I5787" i="4"/>
  <c r="J5786" i="4"/>
  <c r="I5786" i="4"/>
  <c r="J5785" i="4"/>
  <c r="I5785" i="4"/>
  <c r="J5784" i="4"/>
  <c r="I5784" i="4"/>
  <c r="J5783" i="4"/>
  <c r="I5783" i="4"/>
  <c r="J5782" i="4"/>
  <c r="I5782" i="4"/>
  <c r="J5781" i="4"/>
  <c r="I5781" i="4"/>
  <c r="J5780" i="4"/>
  <c r="I5780" i="4"/>
  <c r="J5779" i="4"/>
  <c r="I5779" i="4"/>
  <c r="J5778" i="4"/>
  <c r="I5778" i="4"/>
  <c r="J5777" i="4"/>
  <c r="I5777" i="4"/>
  <c r="J5776" i="4"/>
  <c r="I5776" i="4"/>
  <c r="J5775" i="4"/>
  <c r="I5775" i="4"/>
  <c r="J5774" i="4"/>
  <c r="I5774" i="4"/>
  <c r="J5773" i="4"/>
  <c r="I5773" i="4"/>
  <c r="J5772" i="4"/>
  <c r="I5772" i="4"/>
  <c r="J5771" i="4"/>
  <c r="I5771" i="4"/>
  <c r="J5770" i="4"/>
  <c r="I5770" i="4"/>
  <c r="J5769" i="4"/>
  <c r="I5769" i="4"/>
  <c r="J5768" i="4"/>
  <c r="I5768" i="4"/>
  <c r="J5767" i="4"/>
  <c r="I5767" i="4"/>
  <c r="J5766" i="4"/>
  <c r="I5766" i="4"/>
  <c r="J5765" i="4"/>
  <c r="I5765" i="4"/>
  <c r="J5764" i="4"/>
  <c r="I5764" i="4"/>
  <c r="J5763" i="4"/>
  <c r="I5763" i="4"/>
  <c r="J5762" i="4"/>
  <c r="I5762" i="4"/>
  <c r="J5761" i="4"/>
  <c r="I5761" i="4"/>
  <c r="J5760" i="4"/>
  <c r="I5760" i="4"/>
  <c r="J5759" i="4"/>
  <c r="I5759" i="4"/>
  <c r="J5758" i="4"/>
  <c r="I5758" i="4"/>
  <c r="J5757" i="4"/>
  <c r="I5757" i="4"/>
  <c r="J5756" i="4"/>
  <c r="I5756" i="4"/>
  <c r="J5755" i="4"/>
  <c r="I5755" i="4"/>
  <c r="J5754" i="4"/>
  <c r="I5754" i="4"/>
  <c r="J5753" i="4"/>
  <c r="I5753" i="4"/>
  <c r="J5752" i="4"/>
  <c r="I5752" i="4"/>
  <c r="J5751" i="4"/>
  <c r="I5751" i="4"/>
  <c r="J5750" i="4"/>
  <c r="I5750" i="4"/>
  <c r="J5749" i="4"/>
  <c r="I5749" i="4"/>
  <c r="J5748" i="4"/>
  <c r="I5748" i="4"/>
  <c r="J5747" i="4"/>
  <c r="I5747" i="4"/>
  <c r="J5746" i="4"/>
  <c r="I5746" i="4"/>
  <c r="J5745" i="4"/>
  <c r="I5745" i="4"/>
  <c r="J5744" i="4"/>
  <c r="I5744" i="4"/>
  <c r="J5743" i="4"/>
  <c r="I5743" i="4"/>
  <c r="J5742" i="4"/>
  <c r="I5742" i="4"/>
  <c r="J5741" i="4"/>
  <c r="I5741" i="4"/>
  <c r="J5740" i="4"/>
  <c r="I5740" i="4"/>
  <c r="J5739" i="4"/>
  <c r="I5739" i="4"/>
  <c r="J5738" i="4"/>
  <c r="I5738" i="4"/>
  <c r="J5737" i="4"/>
  <c r="I5737" i="4"/>
  <c r="J5736" i="4"/>
  <c r="I5736" i="4"/>
  <c r="J5735" i="4"/>
  <c r="I5735" i="4"/>
  <c r="J5734" i="4"/>
  <c r="I5734" i="4"/>
  <c r="J5733" i="4"/>
  <c r="I5733" i="4"/>
  <c r="J5732" i="4"/>
  <c r="I5732" i="4"/>
  <c r="J5731" i="4"/>
  <c r="I5731" i="4"/>
  <c r="J5730" i="4"/>
  <c r="I5730" i="4"/>
  <c r="J5729" i="4"/>
  <c r="I5729" i="4"/>
  <c r="J5728" i="4"/>
  <c r="I5728" i="4"/>
  <c r="J5727" i="4"/>
  <c r="I5727" i="4"/>
  <c r="J5726" i="4"/>
  <c r="I5726" i="4"/>
  <c r="J5725" i="4"/>
  <c r="I5725" i="4"/>
  <c r="J5724" i="4"/>
  <c r="I5724" i="4"/>
  <c r="J5723" i="4"/>
  <c r="I5723" i="4"/>
  <c r="J5722" i="4"/>
  <c r="I5722" i="4"/>
  <c r="J5721" i="4"/>
  <c r="I5721" i="4"/>
  <c r="J5720" i="4"/>
  <c r="I5720" i="4"/>
  <c r="J5719" i="4"/>
  <c r="I5719" i="4"/>
  <c r="J5718" i="4"/>
  <c r="I5718" i="4"/>
  <c r="J5717" i="4"/>
  <c r="I5717" i="4"/>
  <c r="J5716" i="4"/>
  <c r="I5716" i="4"/>
  <c r="J5715" i="4"/>
  <c r="I5715" i="4"/>
  <c r="J5714" i="4"/>
  <c r="I5714" i="4"/>
  <c r="J5713" i="4"/>
  <c r="I5713" i="4"/>
  <c r="J5712" i="4"/>
  <c r="I5712" i="4"/>
  <c r="J5711" i="4"/>
  <c r="I5711" i="4"/>
  <c r="J5710" i="4"/>
  <c r="I5710" i="4"/>
  <c r="J5709" i="4"/>
  <c r="I5709" i="4"/>
  <c r="J5708" i="4"/>
  <c r="I5708" i="4"/>
  <c r="J5707" i="4"/>
  <c r="I5707" i="4"/>
  <c r="J5706" i="4"/>
  <c r="I5706" i="4"/>
  <c r="J5705" i="4"/>
  <c r="I5705" i="4"/>
  <c r="J5704" i="4"/>
  <c r="I5704" i="4"/>
  <c r="J5703" i="4"/>
  <c r="I5703" i="4"/>
  <c r="J5702" i="4"/>
  <c r="I5702" i="4"/>
  <c r="J5701" i="4"/>
  <c r="I5701" i="4"/>
  <c r="J5700" i="4"/>
  <c r="I5700" i="4"/>
  <c r="J5699" i="4"/>
  <c r="I5699" i="4"/>
  <c r="J5698" i="4"/>
  <c r="I5698" i="4"/>
  <c r="J5697" i="4"/>
  <c r="I5697" i="4"/>
  <c r="J5696" i="4"/>
  <c r="I5696" i="4"/>
  <c r="J5695" i="4"/>
  <c r="I5695" i="4"/>
  <c r="J5694" i="4"/>
  <c r="I5694" i="4"/>
  <c r="J5693" i="4"/>
  <c r="I5693" i="4"/>
  <c r="J5692" i="4"/>
  <c r="I5692" i="4"/>
  <c r="J5691" i="4"/>
  <c r="I5691" i="4"/>
  <c r="J5690" i="4"/>
  <c r="I5690" i="4"/>
  <c r="J5689" i="4"/>
  <c r="I5689" i="4"/>
  <c r="J5688" i="4"/>
  <c r="I5688" i="4"/>
  <c r="J5687" i="4"/>
  <c r="I5687" i="4"/>
  <c r="J5686" i="4"/>
  <c r="I5686" i="4"/>
  <c r="J5685" i="4"/>
  <c r="I5685" i="4"/>
  <c r="J5684" i="4"/>
  <c r="I5684" i="4"/>
  <c r="J5683" i="4"/>
  <c r="I5683" i="4"/>
  <c r="J5682" i="4"/>
  <c r="I5682" i="4"/>
  <c r="J5681" i="4"/>
  <c r="I5681" i="4"/>
  <c r="J5680" i="4"/>
  <c r="I5680" i="4"/>
  <c r="J5679" i="4"/>
  <c r="I5679" i="4"/>
  <c r="J5678" i="4"/>
  <c r="I5678" i="4"/>
  <c r="J5677" i="4"/>
  <c r="I5677" i="4"/>
  <c r="J5676" i="4"/>
  <c r="I5676" i="4"/>
  <c r="J5675" i="4"/>
  <c r="I5675" i="4"/>
  <c r="J5674" i="4"/>
  <c r="I5674" i="4"/>
  <c r="J5673" i="4"/>
  <c r="I5673" i="4"/>
  <c r="J5672" i="4"/>
  <c r="I5672" i="4"/>
  <c r="J5671" i="4"/>
  <c r="I5671" i="4"/>
  <c r="J5670" i="4"/>
  <c r="I5670" i="4"/>
  <c r="J5669" i="4"/>
  <c r="I5669" i="4"/>
  <c r="J5668" i="4"/>
  <c r="I5668" i="4"/>
  <c r="J5667" i="4"/>
  <c r="I5667" i="4"/>
  <c r="J5666" i="4"/>
  <c r="I5666" i="4"/>
  <c r="J5665" i="4"/>
  <c r="I5665" i="4"/>
  <c r="J5664" i="4"/>
  <c r="I5664" i="4"/>
  <c r="J5663" i="4"/>
  <c r="I5663" i="4"/>
  <c r="J5662" i="4"/>
  <c r="I5662" i="4"/>
  <c r="J5661" i="4"/>
  <c r="I5661" i="4"/>
  <c r="J5660" i="4"/>
  <c r="I5660" i="4"/>
  <c r="J5659" i="4"/>
  <c r="I5659" i="4"/>
  <c r="J5658" i="4"/>
  <c r="I5658" i="4"/>
  <c r="J5657" i="4"/>
  <c r="I5657" i="4"/>
  <c r="J5656" i="4"/>
  <c r="I5656" i="4"/>
  <c r="J5655" i="4"/>
  <c r="I5655" i="4"/>
  <c r="J5654" i="4"/>
  <c r="I5654" i="4"/>
  <c r="J5653" i="4"/>
  <c r="I5653" i="4"/>
  <c r="J5652" i="4"/>
  <c r="I5652" i="4"/>
  <c r="J5651" i="4"/>
  <c r="I5651" i="4"/>
  <c r="J5650" i="4"/>
  <c r="I5650" i="4"/>
  <c r="J5649" i="4"/>
  <c r="I5649" i="4"/>
  <c r="J5648" i="4"/>
  <c r="I5648" i="4"/>
  <c r="J5647" i="4"/>
  <c r="I5647" i="4"/>
  <c r="J5646" i="4"/>
  <c r="I5646" i="4"/>
  <c r="J5645" i="4"/>
  <c r="I5645" i="4"/>
  <c r="J5644" i="4"/>
  <c r="I5644" i="4"/>
  <c r="J5643" i="4"/>
  <c r="I5643" i="4"/>
  <c r="J5642" i="4"/>
  <c r="I5642" i="4"/>
  <c r="J5641" i="4"/>
  <c r="I5641" i="4"/>
  <c r="J5640" i="4"/>
  <c r="I5640" i="4"/>
  <c r="J5639" i="4"/>
  <c r="I5639" i="4"/>
  <c r="J5638" i="4"/>
  <c r="I5638" i="4"/>
  <c r="J5637" i="4"/>
  <c r="I5637" i="4"/>
  <c r="J5636" i="4"/>
  <c r="I5636" i="4"/>
  <c r="J5635" i="4"/>
  <c r="I5635" i="4"/>
  <c r="J5634" i="4"/>
  <c r="I5634" i="4"/>
  <c r="J5633" i="4"/>
  <c r="I5633" i="4"/>
  <c r="J5632" i="4"/>
  <c r="I5632" i="4"/>
  <c r="J5631" i="4"/>
  <c r="I5631" i="4"/>
  <c r="J5630" i="4"/>
  <c r="I5630" i="4"/>
  <c r="J5629" i="4"/>
  <c r="I5629" i="4"/>
  <c r="J5628" i="4"/>
  <c r="I5628" i="4"/>
  <c r="J5627" i="4"/>
  <c r="I5627" i="4"/>
  <c r="J5626" i="4"/>
  <c r="I5626" i="4"/>
  <c r="J5625" i="4"/>
  <c r="I5625" i="4"/>
  <c r="J5624" i="4"/>
  <c r="I5624" i="4"/>
  <c r="J5623" i="4"/>
  <c r="I5623" i="4"/>
  <c r="J5622" i="4"/>
  <c r="I5622" i="4"/>
  <c r="J5621" i="4"/>
  <c r="I5621" i="4"/>
  <c r="J5620" i="4"/>
  <c r="I5620" i="4"/>
  <c r="J5619" i="4"/>
  <c r="I5619" i="4"/>
  <c r="J5618" i="4"/>
  <c r="I5618" i="4"/>
  <c r="J5617" i="4"/>
  <c r="I5617" i="4"/>
  <c r="J5616" i="4"/>
  <c r="I5616" i="4"/>
  <c r="J5615" i="4"/>
  <c r="I5615" i="4"/>
  <c r="J5614" i="4"/>
  <c r="I5614" i="4"/>
  <c r="J5613" i="4"/>
  <c r="I5613" i="4"/>
  <c r="J5612" i="4"/>
  <c r="I5612" i="4"/>
  <c r="J5611" i="4"/>
  <c r="I5611" i="4"/>
  <c r="J5610" i="4"/>
  <c r="I5610" i="4"/>
  <c r="J5609" i="4"/>
  <c r="I5609" i="4"/>
  <c r="J5608" i="4"/>
  <c r="I5608" i="4"/>
  <c r="J5607" i="4"/>
  <c r="I5607" i="4"/>
  <c r="J5606" i="4"/>
  <c r="I5606" i="4"/>
  <c r="J5605" i="4"/>
  <c r="I5605" i="4"/>
  <c r="J5604" i="4"/>
  <c r="I5604" i="4"/>
  <c r="J5603" i="4"/>
  <c r="I5603" i="4"/>
  <c r="J5602" i="4"/>
  <c r="I5602" i="4"/>
  <c r="J5601" i="4"/>
  <c r="I5601" i="4"/>
  <c r="J5600" i="4"/>
  <c r="I5600" i="4"/>
  <c r="J5599" i="4"/>
  <c r="I5599" i="4"/>
  <c r="J5598" i="4"/>
  <c r="I5598" i="4"/>
  <c r="J5597" i="4"/>
  <c r="I5597" i="4"/>
  <c r="J5596" i="4"/>
  <c r="I5596" i="4"/>
  <c r="J5595" i="4"/>
  <c r="I5595" i="4"/>
  <c r="J5594" i="4"/>
  <c r="I5594" i="4"/>
  <c r="J5593" i="4"/>
  <c r="I5593" i="4"/>
  <c r="J5592" i="4"/>
  <c r="I5592" i="4"/>
  <c r="J5591" i="4"/>
  <c r="I5591" i="4"/>
  <c r="J5590" i="4"/>
  <c r="I5590" i="4"/>
  <c r="J5589" i="4"/>
  <c r="I5589" i="4"/>
  <c r="J5588" i="4"/>
  <c r="I5588" i="4"/>
  <c r="J5587" i="4"/>
  <c r="I5587" i="4"/>
  <c r="J5586" i="4"/>
  <c r="I5586" i="4"/>
  <c r="J5585" i="4"/>
  <c r="I5585" i="4"/>
  <c r="J5584" i="4"/>
  <c r="I5584" i="4"/>
  <c r="J5583" i="4"/>
  <c r="I5583" i="4"/>
  <c r="J5582" i="4"/>
  <c r="I5582" i="4"/>
  <c r="J5581" i="4"/>
  <c r="I5581" i="4"/>
  <c r="J5580" i="4"/>
  <c r="I5580" i="4"/>
  <c r="J5579" i="4"/>
  <c r="I5579" i="4"/>
  <c r="J5578" i="4"/>
  <c r="I5578" i="4"/>
  <c r="J5577" i="4"/>
  <c r="I5577" i="4"/>
  <c r="J5576" i="4"/>
  <c r="I5576" i="4"/>
  <c r="J5575" i="4"/>
  <c r="I5575" i="4"/>
  <c r="J5574" i="4"/>
  <c r="I5574" i="4"/>
  <c r="J5573" i="4"/>
  <c r="I5573" i="4"/>
  <c r="J5572" i="4"/>
  <c r="I5572" i="4"/>
  <c r="J5571" i="4"/>
  <c r="I5571" i="4"/>
  <c r="J5570" i="4"/>
  <c r="I5570" i="4"/>
  <c r="J5569" i="4"/>
  <c r="I5569" i="4"/>
  <c r="J5568" i="4"/>
  <c r="I5568" i="4"/>
  <c r="J5567" i="4"/>
  <c r="I5567" i="4"/>
  <c r="J5566" i="4"/>
  <c r="I5566" i="4"/>
  <c r="J5565" i="4"/>
  <c r="I5565" i="4"/>
  <c r="J5564" i="4"/>
  <c r="I5564" i="4"/>
  <c r="J5563" i="4"/>
  <c r="I5563" i="4"/>
  <c r="J5562" i="4"/>
  <c r="I5562" i="4"/>
  <c r="J5561" i="4"/>
  <c r="I5561" i="4"/>
  <c r="J5560" i="4"/>
  <c r="I5560" i="4"/>
  <c r="J5559" i="4"/>
  <c r="I5559" i="4"/>
  <c r="J5558" i="4"/>
  <c r="I5558" i="4"/>
  <c r="J5557" i="4"/>
  <c r="I5557" i="4"/>
  <c r="J5556" i="4"/>
  <c r="I5556" i="4"/>
  <c r="J5555" i="4"/>
  <c r="I5555" i="4"/>
  <c r="J5554" i="4"/>
  <c r="I5554" i="4"/>
  <c r="J5553" i="4"/>
  <c r="I5553" i="4"/>
  <c r="J5552" i="4"/>
  <c r="I5552" i="4"/>
  <c r="J5551" i="4"/>
  <c r="I5551" i="4"/>
  <c r="J5550" i="4"/>
  <c r="I5550" i="4"/>
  <c r="J5549" i="4"/>
  <c r="I5549" i="4"/>
  <c r="J5548" i="4"/>
  <c r="I5548" i="4"/>
  <c r="J5547" i="4"/>
  <c r="I5547" i="4"/>
  <c r="J5546" i="4"/>
  <c r="I5546" i="4"/>
  <c r="J5545" i="4"/>
  <c r="I5545" i="4"/>
  <c r="J5544" i="4"/>
  <c r="I5544" i="4"/>
  <c r="J5543" i="4"/>
  <c r="I5543" i="4"/>
  <c r="J5542" i="4"/>
  <c r="I5542" i="4"/>
  <c r="J5541" i="4"/>
  <c r="I5541" i="4"/>
  <c r="J5540" i="4"/>
  <c r="I5540" i="4"/>
  <c r="J5539" i="4"/>
  <c r="I5539" i="4"/>
  <c r="J5538" i="4"/>
  <c r="I5538" i="4"/>
  <c r="J5537" i="4"/>
  <c r="I5537" i="4"/>
  <c r="J5536" i="4"/>
  <c r="I5536" i="4"/>
  <c r="J5535" i="4"/>
  <c r="I5535" i="4"/>
  <c r="J5534" i="4"/>
  <c r="I5534" i="4"/>
  <c r="J5533" i="4"/>
  <c r="I5533" i="4"/>
  <c r="J5532" i="4"/>
  <c r="I5532" i="4"/>
  <c r="J5531" i="4"/>
  <c r="I5531" i="4"/>
  <c r="J5530" i="4"/>
  <c r="I5530" i="4"/>
  <c r="J5529" i="4"/>
  <c r="I5529" i="4"/>
  <c r="J5528" i="4"/>
  <c r="I5528" i="4"/>
  <c r="J5527" i="4"/>
  <c r="I5527" i="4"/>
  <c r="J5526" i="4"/>
  <c r="I5526" i="4"/>
  <c r="J5525" i="4"/>
  <c r="I5525" i="4"/>
  <c r="J5524" i="4"/>
  <c r="I5524" i="4"/>
  <c r="J5523" i="4"/>
  <c r="I5523" i="4"/>
  <c r="J5522" i="4"/>
  <c r="I5522" i="4"/>
  <c r="J5521" i="4"/>
  <c r="I5521" i="4"/>
  <c r="J5520" i="4"/>
  <c r="I5520" i="4"/>
  <c r="J5519" i="4"/>
  <c r="I5519" i="4"/>
  <c r="J5518" i="4"/>
  <c r="I5518" i="4"/>
  <c r="J5517" i="4"/>
  <c r="I5517" i="4"/>
  <c r="J5516" i="4"/>
  <c r="I5516" i="4"/>
  <c r="J5515" i="4"/>
  <c r="I5515" i="4"/>
  <c r="J5514" i="4"/>
  <c r="I5514" i="4"/>
  <c r="J5513" i="4"/>
  <c r="I5513" i="4"/>
  <c r="J5512" i="4"/>
  <c r="I5512" i="4"/>
  <c r="J5511" i="4"/>
  <c r="I5511" i="4"/>
  <c r="J5510" i="4"/>
  <c r="I5510" i="4"/>
  <c r="J5509" i="4"/>
  <c r="I5509" i="4"/>
  <c r="J5508" i="4"/>
  <c r="I5508" i="4"/>
  <c r="J5507" i="4"/>
  <c r="I5507" i="4"/>
  <c r="J5506" i="4"/>
  <c r="I5506" i="4"/>
  <c r="J5505" i="4"/>
  <c r="I5505" i="4"/>
  <c r="J5504" i="4"/>
  <c r="I5504" i="4"/>
  <c r="J5503" i="4"/>
  <c r="I5503" i="4"/>
  <c r="J5502" i="4"/>
  <c r="I5502" i="4"/>
  <c r="J5501" i="4"/>
  <c r="I5501" i="4"/>
  <c r="J5500" i="4"/>
  <c r="I5500" i="4"/>
  <c r="J5499" i="4"/>
  <c r="I5499" i="4"/>
  <c r="J5498" i="4"/>
  <c r="I5498" i="4"/>
  <c r="J5497" i="4"/>
  <c r="I5497" i="4"/>
  <c r="J5496" i="4"/>
  <c r="I5496" i="4"/>
  <c r="J5495" i="4"/>
  <c r="I5495" i="4"/>
  <c r="J5494" i="4"/>
  <c r="I5494" i="4"/>
  <c r="J5493" i="4"/>
  <c r="I5493" i="4"/>
  <c r="J5492" i="4"/>
  <c r="I5492" i="4"/>
  <c r="J5491" i="4"/>
  <c r="I5491" i="4"/>
  <c r="J5490" i="4"/>
  <c r="I5490" i="4"/>
  <c r="J5489" i="4"/>
  <c r="I5489" i="4"/>
  <c r="J5488" i="4"/>
  <c r="I5488" i="4"/>
  <c r="J5487" i="4"/>
  <c r="I5487" i="4"/>
  <c r="J5486" i="4"/>
  <c r="I5486" i="4"/>
  <c r="J5485" i="4"/>
  <c r="I5485" i="4"/>
  <c r="J5484" i="4"/>
  <c r="I5484" i="4"/>
  <c r="J5483" i="4"/>
  <c r="I5483" i="4"/>
  <c r="J5482" i="4"/>
  <c r="I5482" i="4"/>
  <c r="J5481" i="4"/>
  <c r="I5481" i="4"/>
  <c r="J5480" i="4"/>
  <c r="I5480" i="4"/>
  <c r="J5479" i="4"/>
  <c r="I5479" i="4"/>
  <c r="J5478" i="4"/>
  <c r="I5478" i="4"/>
  <c r="J5477" i="4"/>
  <c r="I5477" i="4"/>
  <c r="J5476" i="4"/>
  <c r="I5476" i="4"/>
  <c r="J5475" i="4"/>
  <c r="I5475" i="4"/>
  <c r="J5474" i="4"/>
  <c r="I5474" i="4"/>
  <c r="J5473" i="4"/>
  <c r="I5473" i="4"/>
  <c r="J5472" i="4"/>
  <c r="I5472" i="4"/>
  <c r="J5471" i="4"/>
  <c r="I5471" i="4"/>
  <c r="J5470" i="4"/>
  <c r="I5470" i="4"/>
  <c r="J5469" i="4"/>
  <c r="I5469" i="4"/>
  <c r="J5468" i="4"/>
  <c r="I5468" i="4"/>
  <c r="J5467" i="4"/>
  <c r="I5467" i="4"/>
  <c r="J5466" i="4"/>
  <c r="I5466" i="4"/>
  <c r="J5465" i="4"/>
  <c r="I5465" i="4"/>
  <c r="J5464" i="4"/>
  <c r="I5464" i="4"/>
  <c r="J5463" i="4"/>
  <c r="I5463" i="4"/>
  <c r="J5462" i="4"/>
  <c r="I5462" i="4"/>
  <c r="J5461" i="4"/>
  <c r="I5461" i="4"/>
  <c r="J5460" i="4"/>
  <c r="I5460" i="4"/>
  <c r="J5459" i="4"/>
  <c r="I5459" i="4"/>
  <c r="J5458" i="4"/>
  <c r="I5458" i="4"/>
  <c r="J5457" i="4"/>
  <c r="I5457" i="4"/>
  <c r="J5456" i="4"/>
  <c r="I5456" i="4"/>
  <c r="J5455" i="4"/>
  <c r="I5455" i="4"/>
  <c r="J5454" i="4"/>
  <c r="I5454" i="4"/>
  <c r="J5453" i="4"/>
  <c r="I5453" i="4"/>
  <c r="J5452" i="4"/>
  <c r="I5452" i="4"/>
  <c r="J5451" i="4"/>
  <c r="I5451" i="4"/>
  <c r="J5450" i="4"/>
  <c r="I5450" i="4"/>
  <c r="J5449" i="4"/>
  <c r="I5449" i="4"/>
  <c r="J5448" i="4"/>
  <c r="I5448" i="4"/>
  <c r="J5447" i="4"/>
  <c r="I5447" i="4"/>
  <c r="J5446" i="4"/>
  <c r="I5446" i="4"/>
  <c r="J5445" i="4"/>
  <c r="I5445" i="4"/>
  <c r="J5444" i="4"/>
  <c r="I5444" i="4"/>
  <c r="J5443" i="4"/>
  <c r="I5443" i="4"/>
  <c r="J5442" i="4"/>
  <c r="I5442" i="4"/>
  <c r="J5441" i="4"/>
  <c r="I5441" i="4"/>
  <c r="J5440" i="4"/>
  <c r="I5440" i="4"/>
  <c r="J5439" i="4"/>
  <c r="I5439" i="4"/>
  <c r="J5438" i="4"/>
  <c r="I5438" i="4"/>
  <c r="J5437" i="4"/>
  <c r="I5437" i="4"/>
  <c r="J5436" i="4"/>
  <c r="I5436" i="4"/>
  <c r="J5435" i="4"/>
  <c r="I5435" i="4"/>
  <c r="J5434" i="4"/>
  <c r="I5434" i="4"/>
  <c r="J5433" i="4"/>
  <c r="I5433" i="4"/>
  <c r="J5432" i="4"/>
  <c r="I5432" i="4"/>
  <c r="J5431" i="4"/>
  <c r="I5431" i="4"/>
  <c r="J5430" i="4"/>
  <c r="I5430" i="4"/>
  <c r="J5429" i="4"/>
  <c r="I5429" i="4"/>
  <c r="J5428" i="4"/>
  <c r="I5428" i="4"/>
  <c r="J5427" i="4"/>
  <c r="I5427" i="4"/>
  <c r="J5426" i="4"/>
  <c r="I5426" i="4"/>
  <c r="J5425" i="4"/>
  <c r="I5425" i="4"/>
  <c r="J5424" i="4"/>
  <c r="I5424" i="4"/>
  <c r="J5423" i="4"/>
  <c r="I5423" i="4"/>
  <c r="J5422" i="4"/>
  <c r="I5422" i="4"/>
  <c r="J5421" i="4"/>
  <c r="I5421" i="4"/>
  <c r="J5420" i="4"/>
  <c r="I5420" i="4"/>
  <c r="J5419" i="4"/>
  <c r="I5419" i="4"/>
  <c r="J5418" i="4"/>
  <c r="I5418" i="4"/>
  <c r="J5417" i="4"/>
  <c r="I5417" i="4"/>
  <c r="J5416" i="4"/>
  <c r="I5416" i="4"/>
  <c r="J5415" i="4"/>
  <c r="I5415" i="4"/>
  <c r="J5414" i="4"/>
  <c r="I5414" i="4"/>
  <c r="J5413" i="4"/>
  <c r="I5413" i="4"/>
  <c r="J5412" i="4"/>
  <c r="I5412" i="4"/>
  <c r="J5411" i="4"/>
  <c r="I5411" i="4"/>
  <c r="J5410" i="4"/>
  <c r="I5410" i="4"/>
  <c r="J5409" i="4"/>
  <c r="I5409" i="4"/>
  <c r="J5408" i="4"/>
  <c r="I5408" i="4"/>
  <c r="J5407" i="4"/>
  <c r="I5407" i="4"/>
  <c r="J5406" i="4"/>
  <c r="I5406" i="4"/>
  <c r="J5405" i="4"/>
  <c r="I5405" i="4"/>
  <c r="J5404" i="4"/>
  <c r="I5404" i="4"/>
  <c r="J5403" i="4"/>
  <c r="I5403" i="4"/>
  <c r="J5402" i="4"/>
  <c r="I5402" i="4"/>
  <c r="J5401" i="4"/>
  <c r="I5401" i="4"/>
  <c r="J5400" i="4"/>
  <c r="I5400" i="4"/>
  <c r="J5399" i="4"/>
  <c r="I5399" i="4"/>
  <c r="J5398" i="4"/>
  <c r="I5398" i="4"/>
  <c r="J5397" i="4"/>
  <c r="I5397" i="4"/>
  <c r="J5396" i="4"/>
  <c r="I5396" i="4"/>
  <c r="J5395" i="4"/>
  <c r="I5395" i="4"/>
  <c r="J5394" i="4"/>
  <c r="I5394" i="4"/>
  <c r="J5393" i="4"/>
  <c r="I5393" i="4"/>
  <c r="J5392" i="4"/>
  <c r="I5392" i="4"/>
  <c r="J5391" i="4"/>
  <c r="I5391" i="4"/>
  <c r="J5390" i="4"/>
  <c r="I5390" i="4"/>
  <c r="J5389" i="4"/>
  <c r="I5389" i="4"/>
  <c r="J5388" i="4"/>
  <c r="I5388" i="4"/>
  <c r="J5387" i="4"/>
  <c r="I5387" i="4"/>
  <c r="J5386" i="4"/>
  <c r="I5386" i="4"/>
  <c r="J5385" i="4"/>
  <c r="I5385" i="4"/>
  <c r="J5384" i="4"/>
  <c r="I5384" i="4"/>
  <c r="J5383" i="4"/>
  <c r="I5383" i="4"/>
  <c r="J5382" i="4"/>
  <c r="I5382" i="4"/>
  <c r="J5381" i="4"/>
  <c r="I5381" i="4"/>
  <c r="J5380" i="4"/>
  <c r="I5380" i="4"/>
  <c r="J5379" i="4"/>
  <c r="I5379" i="4"/>
  <c r="J5378" i="4"/>
  <c r="I5378" i="4"/>
  <c r="J5377" i="4"/>
  <c r="I5377" i="4"/>
  <c r="J5376" i="4"/>
  <c r="I5376" i="4"/>
  <c r="J5375" i="4"/>
  <c r="I5375" i="4"/>
  <c r="J5374" i="4"/>
  <c r="I5374" i="4"/>
  <c r="J5373" i="4"/>
  <c r="I5373" i="4"/>
  <c r="J5372" i="4"/>
  <c r="I5372" i="4"/>
  <c r="J5371" i="4"/>
  <c r="I5371" i="4"/>
  <c r="J5370" i="4"/>
  <c r="I5370" i="4"/>
  <c r="J5369" i="4"/>
  <c r="I5369" i="4"/>
  <c r="J5368" i="4"/>
  <c r="I5368" i="4"/>
  <c r="J5367" i="4"/>
  <c r="I5367" i="4"/>
  <c r="J5366" i="4"/>
  <c r="I5366" i="4"/>
  <c r="J5365" i="4"/>
  <c r="I5365" i="4"/>
  <c r="J5364" i="4"/>
  <c r="I5364" i="4"/>
  <c r="J5363" i="4"/>
  <c r="I5363" i="4"/>
  <c r="J5362" i="4"/>
  <c r="I5362" i="4"/>
  <c r="J5361" i="4"/>
  <c r="I5361" i="4"/>
  <c r="J5360" i="4"/>
  <c r="I5360" i="4"/>
  <c r="J5359" i="4"/>
  <c r="I5359" i="4"/>
  <c r="J5358" i="4"/>
  <c r="I5358" i="4"/>
  <c r="J5357" i="4"/>
  <c r="I5357" i="4"/>
  <c r="J5356" i="4"/>
  <c r="I5356" i="4"/>
  <c r="J5355" i="4"/>
  <c r="I5355" i="4"/>
  <c r="J5354" i="4"/>
  <c r="I5354" i="4"/>
  <c r="J5353" i="4"/>
  <c r="I5353" i="4"/>
  <c r="J5352" i="4"/>
  <c r="I5352" i="4"/>
  <c r="J5351" i="4"/>
  <c r="I5351" i="4"/>
  <c r="J5350" i="4"/>
  <c r="I5350" i="4"/>
  <c r="J5349" i="4"/>
  <c r="I5349" i="4"/>
  <c r="J5348" i="4"/>
  <c r="I5348" i="4"/>
  <c r="J5347" i="4"/>
  <c r="I5347" i="4"/>
  <c r="J5346" i="4"/>
  <c r="I5346" i="4"/>
  <c r="J5345" i="4"/>
  <c r="I5345" i="4"/>
  <c r="J5344" i="4"/>
  <c r="I5344" i="4"/>
  <c r="J5343" i="4"/>
  <c r="I5343" i="4"/>
  <c r="J5342" i="4"/>
  <c r="I5342" i="4"/>
  <c r="J5341" i="4"/>
  <c r="I5341" i="4"/>
  <c r="J5340" i="4"/>
  <c r="I5340" i="4"/>
  <c r="J5339" i="4"/>
  <c r="I5339" i="4"/>
  <c r="J5338" i="4"/>
  <c r="I5338" i="4"/>
  <c r="J5337" i="4"/>
  <c r="I5337" i="4"/>
  <c r="J5336" i="4"/>
  <c r="I5336" i="4"/>
  <c r="J5335" i="4"/>
  <c r="I5335" i="4"/>
  <c r="J5334" i="4"/>
  <c r="I5334" i="4"/>
  <c r="J5333" i="4"/>
  <c r="I5333" i="4"/>
  <c r="J5332" i="4"/>
  <c r="I5332" i="4"/>
  <c r="J5331" i="4"/>
  <c r="I5331" i="4"/>
  <c r="J5330" i="4"/>
  <c r="I5330" i="4"/>
  <c r="J5329" i="4"/>
  <c r="I5329" i="4"/>
  <c r="J5328" i="4"/>
  <c r="I5328" i="4"/>
  <c r="J5327" i="4"/>
  <c r="I5327" i="4"/>
  <c r="J5326" i="4"/>
  <c r="I5326" i="4"/>
  <c r="J5325" i="4"/>
  <c r="I5325" i="4"/>
  <c r="J5324" i="4"/>
  <c r="I5324" i="4"/>
  <c r="J5323" i="4"/>
  <c r="I5323" i="4"/>
  <c r="J5322" i="4"/>
  <c r="I5322" i="4"/>
  <c r="J5321" i="4"/>
  <c r="I5321" i="4"/>
  <c r="J5320" i="4"/>
  <c r="I5320" i="4"/>
  <c r="J5319" i="4"/>
  <c r="I5319" i="4"/>
  <c r="J5318" i="4"/>
  <c r="I5318" i="4"/>
  <c r="J5317" i="4"/>
  <c r="I5317" i="4"/>
  <c r="J5316" i="4"/>
  <c r="I5316" i="4"/>
  <c r="J5315" i="4"/>
  <c r="I5315" i="4"/>
  <c r="J5314" i="4"/>
  <c r="I5314" i="4"/>
  <c r="J5313" i="4"/>
  <c r="I5313" i="4"/>
  <c r="J5312" i="4"/>
  <c r="I5312" i="4"/>
  <c r="J5311" i="4"/>
  <c r="I5311" i="4"/>
  <c r="J5310" i="4"/>
  <c r="I5310" i="4"/>
  <c r="J5309" i="4"/>
  <c r="I5309" i="4"/>
  <c r="J5308" i="4"/>
  <c r="I5308" i="4"/>
  <c r="J5307" i="4"/>
  <c r="I5307" i="4"/>
  <c r="J5306" i="4"/>
  <c r="I5306" i="4"/>
  <c r="J5305" i="4"/>
  <c r="I5305" i="4"/>
  <c r="J5304" i="4"/>
  <c r="I5304" i="4"/>
  <c r="J5303" i="4"/>
  <c r="I5303" i="4"/>
  <c r="J5302" i="4"/>
  <c r="I5302" i="4"/>
  <c r="J5301" i="4"/>
  <c r="I5301" i="4"/>
  <c r="J5300" i="4"/>
  <c r="I5300" i="4"/>
  <c r="J5299" i="4"/>
  <c r="I5299" i="4"/>
  <c r="J5298" i="4"/>
  <c r="I5298" i="4"/>
  <c r="J5297" i="4"/>
  <c r="I5297" i="4"/>
  <c r="J5296" i="4"/>
  <c r="I5296" i="4"/>
  <c r="J5295" i="4"/>
  <c r="I5295" i="4"/>
  <c r="J5294" i="4"/>
  <c r="I5294" i="4"/>
  <c r="J5293" i="4"/>
  <c r="I5293" i="4"/>
  <c r="J5292" i="4"/>
  <c r="I5292" i="4"/>
  <c r="J5291" i="4"/>
  <c r="I5291" i="4"/>
  <c r="J5290" i="4"/>
  <c r="I5290" i="4"/>
  <c r="J5289" i="4"/>
  <c r="I5289" i="4"/>
  <c r="J5288" i="4"/>
  <c r="I5288" i="4"/>
  <c r="J5287" i="4"/>
  <c r="I5287" i="4"/>
  <c r="J5286" i="4"/>
  <c r="I5286" i="4"/>
  <c r="J5285" i="4"/>
  <c r="I5285" i="4"/>
  <c r="J5284" i="4"/>
  <c r="I5284" i="4"/>
  <c r="J5283" i="4"/>
  <c r="I5283" i="4"/>
  <c r="J5282" i="4"/>
  <c r="I5282" i="4"/>
  <c r="J5281" i="4"/>
  <c r="I5281" i="4"/>
  <c r="J5280" i="4"/>
  <c r="I5280" i="4"/>
  <c r="J5279" i="4"/>
  <c r="I5279" i="4"/>
  <c r="J5278" i="4"/>
  <c r="I5278" i="4"/>
  <c r="J5277" i="4"/>
  <c r="I5277" i="4"/>
  <c r="J5276" i="4"/>
  <c r="I5276" i="4"/>
  <c r="J5275" i="4"/>
  <c r="I5275" i="4"/>
  <c r="J5274" i="4"/>
  <c r="I5274" i="4"/>
  <c r="J5273" i="4"/>
  <c r="I5273" i="4"/>
  <c r="J5272" i="4"/>
  <c r="I5272" i="4"/>
  <c r="J5271" i="4"/>
  <c r="I5271" i="4"/>
  <c r="J5270" i="4"/>
  <c r="I5270" i="4"/>
  <c r="J5269" i="4"/>
  <c r="I5269" i="4"/>
  <c r="J5268" i="4"/>
  <c r="I5268" i="4"/>
  <c r="J5267" i="4"/>
  <c r="I5267" i="4"/>
  <c r="J5266" i="4"/>
  <c r="I5266" i="4"/>
  <c r="J5265" i="4"/>
  <c r="I5265" i="4"/>
  <c r="J5264" i="4"/>
  <c r="I5264" i="4"/>
  <c r="J5263" i="4"/>
  <c r="I5263" i="4"/>
  <c r="J5262" i="4"/>
  <c r="I5262" i="4"/>
  <c r="J5261" i="4"/>
  <c r="I5261" i="4"/>
  <c r="J5260" i="4"/>
  <c r="I5260" i="4"/>
  <c r="J5259" i="4"/>
  <c r="I5259" i="4"/>
  <c r="J5258" i="4"/>
  <c r="I5258" i="4"/>
  <c r="J5257" i="4"/>
  <c r="I5257" i="4"/>
  <c r="J5256" i="4"/>
  <c r="I5256" i="4"/>
  <c r="J5255" i="4"/>
  <c r="I5255" i="4"/>
  <c r="J5254" i="4"/>
  <c r="I5254" i="4"/>
  <c r="J5253" i="4"/>
  <c r="I5253" i="4"/>
  <c r="J5252" i="4"/>
  <c r="I5252" i="4"/>
  <c r="J5251" i="4"/>
  <c r="I5251" i="4"/>
  <c r="J5250" i="4"/>
  <c r="I5250" i="4"/>
  <c r="J5249" i="4"/>
  <c r="I5249" i="4"/>
  <c r="J5248" i="4"/>
  <c r="I5248" i="4"/>
  <c r="J5247" i="4"/>
  <c r="I5247" i="4"/>
  <c r="J5246" i="4"/>
  <c r="I5246" i="4"/>
  <c r="J5245" i="4"/>
  <c r="I5245" i="4"/>
  <c r="J5244" i="4"/>
  <c r="I5244" i="4"/>
  <c r="J5243" i="4"/>
  <c r="I5243" i="4"/>
  <c r="J5242" i="4"/>
  <c r="I5242" i="4"/>
  <c r="J5241" i="4"/>
  <c r="I5241" i="4"/>
  <c r="J5240" i="4"/>
  <c r="I5240" i="4"/>
  <c r="J5239" i="4"/>
  <c r="I5239" i="4"/>
  <c r="J5238" i="4"/>
  <c r="I5238" i="4"/>
  <c r="J5237" i="4"/>
  <c r="I5237" i="4"/>
  <c r="J5236" i="4"/>
  <c r="I5236" i="4"/>
  <c r="J5235" i="4"/>
  <c r="I5235" i="4"/>
  <c r="J5234" i="4"/>
  <c r="I5234" i="4"/>
  <c r="J5233" i="4"/>
  <c r="I5233" i="4"/>
  <c r="J5232" i="4"/>
  <c r="I5232" i="4"/>
  <c r="J5231" i="4"/>
  <c r="I5231" i="4"/>
  <c r="J5230" i="4"/>
  <c r="I5230" i="4"/>
  <c r="J5229" i="4"/>
  <c r="I5229" i="4"/>
  <c r="J5228" i="4"/>
  <c r="I5228" i="4"/>
  <c r="J5227" i="4"/>
  <c r="I5227" i="4"/>
  <c r="J5226" i="4"/>
  <c r="I5226" i="4"/>
  <c r="J5225" i="4"/>
  <c r="I5225" i="4"/>
  <c r="J5224" i="4"/>
  <c r="I5224" i="4"/>
  <c r="J5223" i="4"/>
  <c r="I5223" i="4"/>
  <c r="J5222" i="4"/>
  <c r="I5222" i="4"/>
  <c r="J5221" i="4"/>
  <c r="I5221" i="4"/>
  <c r="J5220" i="4"/>
  <c r="I5220" i="4"/>
  <c r="J5219" i="4"/>
  <c r="I5219" i="4"/>
  <c r="J5218" i="4"/>
  <c r="I5218" i="4"/>
  <c r="J5217" i="4"/>
  <c r="I5217" i="4"/>
  <c r="J5216" i="4"/>
  <c r="I5216" i="4"/>
  <c r="J5215" i="4"/>
  <c r="I5215" i="4"/>
  <c r="J5214" i="4"/>
  <c r="I5214" i="4"/>
  <c r="J5213" i="4"/>
  <c r="I5213" i="4"/>
  <c r="J5212" i="4"/>
  <c r="I5212" i="4"/>
  <c r="J5211" i="4"/>
  <c r="I5211" i="4"/>
  <c r="J5210" i="4"/>
  <c r="I5210" i="4"/>
  <c r="J5209" i="4"/>
  <c r="I5209" i="4"/>
  <c r="J5208" i="4"/>
  <c r="I5208" i="4"/>
  <c r="J5207" i="4"/>
  <c r="I5207" i="4"/>
  <c r="J5206" i="4"/>
  <c r="I5206" i="4"/>
  <c r="J5205" i="4"/>
  <c r="I5205" i="4"/>
  <c r="J5204" i="4"/>
  <c r="I5204" i="4"/>
  <c r="J5203" i="4"/>
  <c r="I5203" i="4"/>
  <c r="J5202" i="4"/>
  <c r="I5202" i="4"/>
  <c r="J5201" i="4"/>
  <c r="I5201" i="4"/>
  <c r="J5200" i="4"/>
  <c r="I5200" i="4"/>
  <c r="J5199" i="4"/>
  <c r="I5199" i="4"/>
  <c r="J5198" i="4"/>
  <c r="I5198" i="4"/>
  <c r="J5197" i="4"/>
  <c r="I5197" i="4"/>
  <c r="J5196" i="4"/>
  <c r="I5196" i="4"/>
  <c r="J5195" i="4"/>
  <c r="I5195" i="4"/>
  <c r="J5194" i="4"/>
  <c r="I5194" i="4"/>
  <c r="J5193" i="4"/>
  <c r="I5193" i="4"/>
  <c r="J5192" i="4"/>
  <c r="I5192" i="4"/>
  <c r="J5191" i="4"/>
  <c r="I5191" i="4"/>
  <c r="J5190" i="4"/>
  <c r="I5190" i="4"/>
  <c r="J5189" i="4"/>
  <c r="I5189" i="4"/>
  <c r="J5188" i="4"/>
  <c r="I5188" i="4"/>
  <c r="J5187" i="4"/>
  <c r="I5187" i="4"/>
  <c r="J5186" i="4"/>
  <c r="I5186" i="4"/>
  <c r="J5185" i="4"/>
  <c r="I5185" i="4"/>
  <c r="J5184" i="4"/>
  <c r="I5184" i="4"/>
  <c r="J5183" i="4"/>
  <c r="I5183" i="4"/>
  <c r="J5182" i="4"/>
  <c r="I5182" i="4"/>
  <c r="J5181" i="4"/>
  <c r="I5181" i="4"/>
  <c r="J5180" i="4"/>
  <c r="I5180" i="4"/>
  <c r="J5179" i="4"/>
  <c r="I5179" i="4"/>
  <c r="J5178" i="4"/>
  <c r="I5178" i="4"/>
  <c r="J5177" i="4"/>
  <c r="I5177" i="4"/>
  <c r="J5176" i="4"/>
  <c r="I5176" i="4"/>
  <c r="J5175" i="4"/>
  <c r="I5175" i="4"/>
  <c r="J5174" i="4"/>
  <c r="I5174" i="4"/>
  <c r="J5173" i="4"/>
  <c r="I5173" i="4"/>
  <c r="J5172" i="4"/>
  <c r="I5172" i="4"/>
  <c r="J5171" i="4"/>
  <c r="I5171" i="4"/>
  <c r="J5170" i="4"/>
  <c r="I5170" i="4"/>
  <c r="J5169" i="4"/>
  <c r="I5169" i="4"/>
  <c r="J5168" i="4"/>
  <c r="I5168" i="4"/>
  <c r="J5167" i="4"/>
  <c r="I5167" i="4"/>
  <c r="J5166" i="4"/>
  <c r="I5166" i="4"/>
  <c r="J5165" i="4"/>
  <c r="I5165" i="4"/>
  <c r="J5164" i="4"/>
  <c r="I5164" i="4"/>
  <c r="J5163" i="4"/>
  <c r="I5163" i="4"/>
  <c r="J5162" i="4"/>
  <c r="I5162" i="4"/>
  <c r="J5161" i="4"/>
  <c r="I5161" i="4"/>
  <c r="J5160" i="4"/>
  <c r="I5160" i="4"/>
  <c r="J5159" i="4"/>
  <c r="I5159" i="4"/>
  <c r="J5158" i="4"/>
  <c r="I5158" i="4"/>
  <c r="J5157" i="4"/>
  <c r="I5157" i="4"/>
  <c r="J5156" i="4"/>
  <c r="I5156" i="4"/>
  <c r="J5155" i="4"/>
  <c r="I5155" i="4"/>
  <c r="J5154" i="4"/>
  <c r="I5154" i="4"/>
  <c r="J5153" i="4"/>
  <c r="I5153" i="4"/>
  <c r="J5152" i="4"/>
  <c r="I5152" i="4"/>
  <c r="J5151" i="4"/>
  <c r="I5151" i="4"/>
  <c r="J5150" i="4"/>
  <c r="I5150" i="4"/>
  <c r="J5149" i="4"/>
  <c r="I5149" i="4"/>
  <c r="J5148" i="4"/>
  <c r="I5148" i="4"/>
  <c r="J5147" i="4"/>
  <c r="I5147" i="4"/>
  <c r="J5146" i="4"/>
  <c r="I5146" i="4"/>
  <c r="J5145" i="4"/>
  <c r="I5145" i="4"/>
  <c r="J5144" i="4"/>
  <c r="I5144" i="4"/>
  <c r="J5143" i="4"/>
  <c r="I5143" i="4"/>
  <c r="J5142" i="4"/>
  <c r="I5142" i="4"/>
  <c r="J5141" i="4"/>
  <c r="I5141" i="4"/>
  <c r="J5140" i="4"/>
  <c r="I5140" i="4"/>
  <c r="J5139" i="4"/>
  <c r="I5139" i="4"/>
  <c r="J5138" i="4"/>
  <c r="I5138" i="4"/>
  <c r="J5137" i="4"/>
  <c r="I5137" i="4"/>
  <c r="J5136" i="4"/>
  <c r="I5136" i="4"/>
  <c r="J5135" i="4"/>
  <c r="I5135" i="4"/>
  <c r="J5134" i="4"/>
  <c r="I5134" i="4"/>
  <c r="J5133" i="4"/>
  <c r="I5133" i="4"/>
  <c r="J5132" i="4"/>
  <c r="I5132" i="4"/>
  <c r="J5131" i="4"/>
  <c r="I5131" i="4"/>
  <c r="J5130" i="4"/>
  <c r="I5130" i="4"/>
  <c r="J5129" i="4"/>
  <c r="I5129" i="4"/>
  <c r="J5128" i="4"/>
  <c r="I5128" i="4"/>
  <c r="J5127" i="4"/>
  <c r="I5127" i="4"/>
  <c r="J5126" i="4"/>
  <c r="I5126" i="4"/>
  <c r="J5125" i="4"/>
  <c r="I5125" i="4"/>
  <c r="J5124" i="4"/>
  <c r="I5124" i="4"/>
  <c r="J5123" i="4"/>
  <c r="I5123" i="4"/>
  <c r="J5122" i="4"/>
  <c r="I5122" i="4"/>
  <c r="J5121" i="4"/>
  <c r="I5121" i="4"/>
  <c r="J5120" i="4"/>
  <c r="I5120" i="4"/>
  <c r="J5119" i="4"/>
  <c r="I5119" i="4"/>
  <c r="J5118" i="4"/>
  <c r="I5118" i="4"/>
  <c r="J5117" i="4"/>
  <c r="I5117" i="4"/>
  <c r="J5116" i="4"/>
  <c r="I5116" i="4"/>
  <c r="J5115" i="4"/>
  <c r="I5115" i="4"/>
  <c r="J5114" i="4"/>
  <c r="I5114" i="4"/>
  <c r="J5113" i="4"/>
  <c r="I5113" i="4"/>
  <c r="J5112" i="4"/>
  <c r="I5112" i="4"/>
  <c r="J5111" i="4"/>
  <c r="I5111" i="4"/>
  <c r="J5110" i="4"/>
  <c r="I5110" i="4"/>
  <c r="J5109" i="4"/>
  <c r="I5109" i="4"/>
  <c r="J5108" i="4"/>
  <c r="I5108" i="4"/>
  <c r="J5107" i="4"/>
  <c r="I5107" i="4"/>
  <c r="J5106" i="4"/>
  <c r="I5106" i="4"/>
  <c r="J5105" i="4"/>
  <c r="I5105" i="4"/>
  <c r="J5104" i="4"/>
  <c r="I5104" i="4"/>
  <c r="J5103" i="4"/>
  <c r="I5103" i="4"/>
  <c r="J5102" i="4"/>
  <c r="I5102" i="4"/>
  <c r="J5101" i="4"/>
  <c r="I5101" i="4"/>
  <c r="J5100" i="4"/>
  <c r="I5100" i="4"/>
  <c r="J5099" i="4"/>
  <c r="I5099" i="4"/>
  <c r="J5098" i="4"/>
  <c r="I5098" i="4"/>
  <c r="J5097" i="4"/>
  <c r="I5097" i="4"/>
  <c r="J5096" i="4"/>
  <c r="I5096" i="4"/>
  <c r="J5095" i="4"/>
  <c r="I5095" i="4"/>
  <c r="J5094" i="4"/>
  <c r="I5094" i="4"/>
  <c r="J5093" i="4"/>
  <c r="I5093" i="4"/>
  <c r="J5092" i="4"/>
  <c r="I5092" i="4"/>
  <c r="J5091" i="4"/>
  <c r="I5091" i="4"/>
  <c r="J5090" i="4"/>
  <c r="I5090" i="4"/>
  <c r="J5089" i="4"/>
  <c r="I5089" i="4"/>
  <c r="J5088" i="4"/>
  <c r="I5088" i="4"/>
  <c r="J5087" i="4"/>
  <c r="I5087" i="4"/>
  <c r="J5086" i="4"/>
  <c r="I5086" i="4"/>
  <c r="J5085" i="4"/>
  <c r="I5085" i="4"/>
  <c r="J5084" i="4"/>
  <c r="I5084" i="4"/>
  <c r="J5083" i="4"/>
  <c r="I5083" i="4"/>
  <c r="J5082" i="4"/>
  <c r="I5082" i="4"/>
  <c r="J5081" i="4"/>
  <c r="I5081" i="4"/>
  <c r="J5080" i="4"/>
  <c r="I5080" i="4"/>
  <c r="J5079" i="4"/>
  <c r="I5079" i="4"/>
  <c r="J5078" i="4"/>
  <c r="I5078" i="4"/>
  <c r="J5077" i="4"/>
  <c r="I5077" i="4"/>
  <c r="J5076" i="4"/>
  <c r="I5076" i="4"/>
  <c r="J5075" i="4"/>
  <c r="I5075" i="4"/>
  <c r="J5074" i="4"/>
  <c r="I5074" i="4"/>
  <c r="J5073" i="4"/>
  <c r="I5073" i="4"/>
  <c r="J5072" i="4"/>
  <c r="I5072" i="4"/>
  <c r="J5071" i="4"/>
  <c r="I5071" i="4"/>
  <c r="J5070" i="4"/>
  <c r="I5070" i="4"/>
  <c r="J5069" i="4"/>
  <c r="I5069" i="4"/>
  <c r="J5068" i="4"/>
  <c r="I5068" i="4"/>
  <c r="J5067" i="4"/>
  <c r="I5067" i="4"/>
  <c r="J5066" i="4"/>
  <c r="I5066" i="4"/>
  <c r="J5065" i="4"/>
  <c r="I5065" i="4"/>
  <c r="J5064" i="4"/>
  <c r="I5064" i="4"/>
  <c r="J5063" i="4"/>
  <c r="I5063" i="4"/>
  <c r="J5062" i="4"/>
  <c r="I5062" i="4"/>
  <c r="J5061" i="4"/>
  <c r="I5061" i="4"/>
  <c r="J5060" i="4"/>
  <c r="I5060" i="4"/>
  <c r="J5059" i="4"/>
  <c r="I5059" i="4"/>
  <c r="J5058" i="4"/>
  <c r="I5058" i="4"/>
  <c r="J5057" i="4"/>
  <c r="I5057" i="4"/>
  <c r="J5056" i="4"/>
  <c r="I5056" i="4"/>
  <c r="J5055" i="4"/>
  <c r="I5055" i="4"/>
  <c r="J5054" i="4"/>
  <c r="I5054" i="4"/>
  <c r="J5053" i="4"/>
  <c r="I5053" i="4"/>
  <c r="J5052" i="4"/>
  <c r="I5052" i="4"/>
  <c r="J5051" i="4"/>
  <c r="I5051" i="4"/>
  <c r="J5050" i="4"/>
  <c r="I5050" i="4"/>
  <c r="J5049" i="4"/>
  <c r="I5049" i="4"/>
  <c r="J5048" i="4"/>
  <c r="I5048" i="4"/>
  <c r="J5047" i="4"/>
  <c r="I5047" i="4"/>
  <c r="J5046" i="4"/>
  <c r="I5046" i="4"/>
  <c r="J5045" i="4"/>
  <c r="I5045" i="4"/>
  <c r="J5044" i="4"/>
  <c r="I5044" i="4"/>
  <c r="J5043" i="4"/>
  <c r="I5043" i="4"/>
  <c r="J5042" i="4"/>
  <c r="I5042" i="4"/>
  <c r="J5041" i="4"/>
  <c r="I5041" i="4"/>
  <c r="J5040" i="4"/>
  <c r="I5040" i="4"/>
  <c r="J5039" i="4"/>
  <c r="I5039" i="4"/>
  <c r="J5038" i="4"/>
  <c r="I5038" i="4"/>
  <c r="J5037" i="4"/>
  <c r="I5037" i="4"/>
  <c r="J5036" i="4"/>
  <c r="I5036" i="4"/>
  <c r="J5035" i="4"/>
  <c r="I5035" i="4"/>
  <c r="J5034" i="4"/>
  <c r="I5034" i="4"/>
  <c r="J5033" i="4"/>
  <c r="I5033" i="4"/>
  <c r="J5032" i="4"/>
  <c r="I5032" i="4"/>
  <c r="J5031" i="4"/>
  <c r="I5031" i="4"/>
  <c r="J5030" i="4"/>
  <c r="I5030" i="4"/>
  <c r="J5029" i="4"/>
  <c r="I5029" i="4"/>
  <c r="J5028" i="4"/>
  <c r="I5028" i="4"/>
  <c r="J5027" i="4"/>
  <c r="I5027" i="4"/>
  <c r="J5026" i="4"/>
  <c r="I5026" i="4"/>
  <c r="J5025" i="4"/>
  <c r="I5025" i="4"/>
  <c r="J5024" i="4"/>
  <c r="I5024" i="4"/>
  <c r="J5023" i="4"/>
  <c r="I5023" i="4"/>
  <c r="J5022" i="4"/>
  <c r="I5022" i="4"/>
  <c r="J5021" i="4"/>
  <c r="I5021" i="4"/>
  <c r="J5020" i="4"/>
  <c r="I5020" i="4"/>
  <c r="J5019" i="4"/>
  <c r="I5019" i="4"/>
  <c r="J5018" i="4"/>
  <c r="I5018" i="4"/>
  <c r="J5017" i="4"/>
  <c r="I5017" i="4"/>
  <c r="J5016" i="4"/>
  <c r="I5016" i="4"/>
  <c r="J5015" i="4"/>
  <c r="I5015" i="4"/>
  <c r="J5014" i="4"/>
  <c r="I5014" i="4"/>
  <c r="J5013" i="4"/>
  <c r="I5013" i="4"/>
  <c r="J5012" i="4"/>
  <c r="I5012" i="4"/>
  <c r="J5011" i="4"/>
  <c r="I5011" i="4"/>
  <c r="J5010" i="4"/>
  <c r="I5010" i="4"/>
  <c r="J5009" i="4"/>
  <c r="I5009" i="4"/>
  <c r="J5008" i="4"/>
  <c r="I5008" i="4"/>
  <c r="J5007" i="4"/>
  <c r="I5007" i="4"/>
  <c r="J5006" i="4"/>
  <c r="I5006" i="4"/>
  <c r="J5005" i="4"/>
  <c r="I5005" i="4"/>
  <c r="J5004" i="4"/>
  <c r="I5004" i="4"/>
  <c r="J5003" i="4"/>
  <c r="I5003" i="4"/>
  <c r="J5002" i="4"/>
  <c r="I5002" i="4"/>
  <c r="J5001" i="4"/>
  <c r="I5001" i="4"/>
  <c r="J5000" i="4"/>
  <c r="I5000" i="4"/>
  <c r="J4999" i="4"/>
  <c r="I4999" i="4"/>
  <c r="J4998" i="4"/>
  <c r="I4998" i="4"/>
  <c r="J4997" i="4"/>
  <c r="I4997" i="4"/>
  <c r="J4996" i="4"/>
  <c r="I4996" i="4"/>
  <c r="J4995" i="4"/>
  <c r="I4995" i="4"/>
  <c r="J4994" i="4"/>
  <c r="I4994" i="4"/>
  <c r="J4993" i="4"/>
  <c r="I4993" i="4"/>
  <c r="J4992" i="4"/>
  <c r="I4992" i="4"/>
  <c r="J4991" i="4"/>
  <c r="I4991" i="4"/>
  <c r="J4990" i="4"/>
  <c r="I4990" i="4"/>
  <c r="J4989" i="4"/>
  <c r="I4989" i="4"/>
  <c r="J4988" i="4"/>
  <c r="I4988" i="4"/>
  <c r="J4987" i="4"/>
  <c r="I4987" i="4"/>
  <c r="J4986" i="4"/>
  <c r="I4986" i="4"/>
  <c r="J4985" i="4"/>
  <c r="I4985" i="4"/>
  <c r="J4984" i="4"/>
  <c r="I4984" i="4"/>
  <c r="J4983" i="4"/>
  <c r="I4983" i="4"/>
  <c r="J4982" i="4"/>
  <c r="I4982" i="4"/>
  <c r="J4981" i="4"/>
  <c r="I4981" i="4"/>
  <c r="J4980" i="4"/>
  <c r="I4980" i="4"/>
  <c r="J4979" i="4"/>
  <c r="I4979" i="4"/>
  <c r="J4978" i="4"/>
  <c r="I4978" i="4"/>
  <c r="J4977" i="4"/>
  <c r="I4977" i="4"/>
  <c r="J4976" i="4"/>
  <c r="I4976" i="4"/>
  <c r="J4975" i="4"/>
  <c r="I4975" i="4"/>
  <c r="J4974" i="4"/>
  <c r="I4974" i="4"/>
  <c r="J4973" i="4"/>
  <c r="I4973" i="4"/>
  <c r="J4972" i="4"/>
  <c r="I4972" i="4"/>
  <c r="J4971" i="4"/>
  <c r="I4971" i="4"/>
  <c r="J4970" i="4"/>
  <c r="I4970" i="4"/>
  <c r="J4969" i="4"/>
  <c r="I4969" i="4"/>
  <c r="J4968" i="4"/>
  <c r="I4968" i="4"/>
  <c r="J4967" i="4"/>
  <c r="I4967" i="4"/>
  <c r="J4966" i="4"/>
  <c r="I4966" i="4"/>
  <c r="J4965" i="4"/>
  <c r="I4965" i="4"/>
  <c r="J4964" i="4"/>
  <c r="I4964" i="4"/>
  <c r="J4963" i="4"/>
  <c r="I4963" i="4"/>
  <c r="J4962" i="4"/>
  <c r="I4962" i="4"/>
  <c r="J4961" i="4"/>
  <c r="I4961" i="4"/>
  <c r="J4960" i="4"/>
  <c r="I4960" i="4"/>
  <c r="J4959" i="4"/>
  <c r="I4959" i="4"/>
  <c r="J4958" i="4"/>
  <c r="I4958" i="4"/>
  <c r="J4957" i="4"/>
  <c r="I4957" i="4"/>
  <c r="J4956" i="4"/>
  <c r="I4956" i="4"/>
  <c r="J4955" i="4"/>
  <c r="I4955" i="4"/>
  <c r="J4954" i="4"/>
  <c r="I4954" i="4"/>
  <c r="J4953" i="4"/>
  <c r="I4953" i="4"/>
  <c r="J4952" i="4"/>
  <c r="I4952" i="4"/>
  <c r="J4951" i="4"/>
  <c r="I4951" i="4"/>
  <c r="J4950" i="4"/>
  <c r="I4950" i="4"/>
  <c r="J4949" i="4"/>
  <c r="I4949" i="4"/>
  <c r="J4948" i="4"/>
  <c r="I4948" i="4"/>
  <c r="J4947" i="4"/>
  <c r="I4947" i="4"/>
  <c r="J4946" i="4"/>
  <c r="I4946" i="4"/>
  <c r="J4945" i="4"/>
  <c r="I4945" i="4"/>
  <c r="J4944" i="4"/>
  <c r="I4944" i="4"/>
  <c r="J4943" i="4"/>
  <c r="I4943" i="4"/>
  <c r="J4942" i="4"/>
  <c r="I4942" i="4"/>
  <c r="J4941" i="4"/>
  <c r="I4941" i="4"/>
  <c r="J4940" i="4"/>
  <c r="I4940" i="4"/>
  <c r="J4939" i="4"/>
  <c r="I4939" i="4"/>
  <c r="J4938" i="4"/>
  <c r="I4938" i="4"/>
  <c r="J4937" i="4"/>
  <c r="I4937" i="4"/>
  <c r="J4936" i="4"/>
  <c r="I4936" i="4"/>
  <c r="J4935" i="4"/>
  <c r="I4935" i="4"/>
  <c r="J4934" i="4"/>
  <c r="I4934" i="4"/>
  <c r="J4933" i="4"/>
  <c r="I4933" i="4"/>
  <c r="J4932" i="4"/>
  <c r="I4932" i="4"/>
  <c r="J4931" i="4"/>
  <c r="I4931" i="4"/>
  <c r="J4930" i="4"/>
  <c r="I4930" i="4"/>
  <c r="J4929" i="4"/>
  <c r="I4929" i="4"/>
  <c r="J4928" i="4"/>
  <c r="I4928" i="4"/>
  <c r="J4927" i="4"/>
  <c r="I4927" i="4"/>
  <c r="J4926" i="4"/>
  <c r="I4926" i="4"/>
  <c r="J4925" i="4"/>
  <c r="I4925" i="4"/>
  <c r="J4924" i="4"/>
  <c r="I4924" i="4"/>
  <c r="J4923" i="4"/>
  <c r="I4923" i="4"/>
  <c r="J4922" i="4"/>
  <c r="I4922" i="4"/>
  <c r="J4921" i="4"/>
  <c r="I4921" i="4"/>
  <c r="J4920" i="4"/>
  <c r="I4920" i="4"/>
  <c r="J4919" i="4"/>
  <c r="I4919" i="4"/>
  <c r="J4918" i="4"/>
  <c r="I4918" i="4"/>
  <c r="J4917" i="4"/>
  <c r="I4917" i="4"/>
  <c r="J4916" i="4"/>
  <c r="I4916" i="4"/>
  <c r="J4915" i="4"/>
  <c r="I4915" i="4"/>
  <c r="J4914" i="4"/>
  <c r="I4914" i="4"/>
  <c r="J4913" i="4"/>
  <c r="I4913" i="4"/>
  <c r="J4912" i="4"/>
  <c r="I4912" i="4"/>
  <c r="J4911" i="4"/>
  <c r="I4911" i="4"/>
  <c r="J4910" i="4"/>
  <c r="I4910" i="4"/>
  <c r="J4909" i="4"/>
  <c r="I4909" i="4"/>
  <c r="J4908" i="4"/>
  <c r="I4908" i="4"/>
  <c r="J4907" i="4"/>
  <c r="I4907" i="4"/>
  <c r="J4906" i="4"/>
  <c r="I4906" i="4"/>
  <c r="J4905" i="4"/>
  <c r="I4905" i="4"/>
  <c r="J4904" i="4"/>
  <c r="I4904" i="4"/>
  <c r="J4903" i="4"/>
  <c r="I4903" i="4"/>
  <c r="J4902" i="4"/>
  <c r="I4902" i="4"/>
  <c r="J4901" i="4"/>
  <c r="I4901" i="4"/>
  <c r="J4900" i="4"/>
  <c r="I4900" i="4"/>
  <c r="J4899" i="4"/>
  <c r="I4899" i="4"/>
  <c r="J4898" i="4"/>
  <c r="I4898" i="4"/>
  <c r="J4897" i="4"/>
  <c r="I4897" i="4"/>
  <c r="J4896" i="4"/>
  <c r="I4896" i="4"/>
  <c r="J4895" i="4"/>
  <c r="I4895" i="4"/>
  <c r="J4894" i="4"/>
  <c r="I4894" i="4"/>
  <c r="J4893" i="4"/>
  <c r="I4893" i="4"/>
  <c r="J4892" i="4"/>
  <c r="I4892" i="4"/>
  <c r="J4891" i="4"/>
  <c r="I4891" i="4"/>
  <c r="J4890" i="4"/>
  <c r="I4890" i="4"/>
  <c r="J4889" i="4"/>
  <c r="I4889" i="4"/>
  <c r="J4888" i="4"/>
  <c r="I4888" i="4"/>
  <c r="J4887" i="4"/>
  <c r="I4887" i="4"/>
  <c r="J4886" i="4"/>
  <c r="I4886" i="4"/>
  <c r="J4885" i="4"/>
  <c r="I4885" i="4"/>
  <c r="J4884" i="4"/>
  <c r="I4884" i="4"/>
  <c r="J4883" i="4"/>
  <c r="I4883" i="4"/>
  <c r="J4882" i="4"/>
  <c r="I4882" i="4"/>
  <c r="J4881" i="4"/>
  <c r="I4881" i="4"/>
  <c r="J4880" i="4"/>
  <c r="I4880" i="4"/>
  <c r="J4879" i="4"/>
  <c r="I4879" i="4"/>
  <c r="J4878" i="4"/>
  <c r="I4878" i="4"/>
  <c r="J4877" i="4"/>
  <c r="I4877" i="4"/>
  <c r="J4876" i="4"/>
  <c r="I4876" i="4"/>
  <c r="J4875" i="4"/>
  <c r="I4875" i="4"/>
  <c r="J4874" i="4"/>
  <c r="I4874" i="4"/>
  <c r="J4873" i="4"/>
  <c r="I4873" i="4"/>
  <c r="J4872" i="4"/>
  <c r="I4872" i="4"/>
  <c r="J4871" i="4"/>
  <c r="I4871" i="4"/>
  <c r="J4870" i="4"/>
  <c r="I4870" i="4"/>
  <c r="J4869" i="4"/>
  <c r="I4869" i="4"/>
  <c r="J4868" i="4"/>
  <c r="I4868" i="4"/>
  <c r="J4867" i="4"/>
  <c r="I4867" i="4"/>
  <c r="J4866" i="4"/>
  <c r="I4866" i="4"/>
  <c r="J4865" i="4"/>
  <c r="I4865" i="4"/>
  <c r="J4864" i="4"/>
  <c r="I4864" i="4"/>
  <c r="J4863" i="4"/>
  <c r="I4863" i="4"/>
  <c r="J4862" i="4"/>
  <c r="I4862" i="4"/>
  <c r="J4861" i="4"/>
  <c r="I4861" i="4"/>
  <c r="J4860" i="4"/>
  <c r="I4860" i="4"/>
  <c r="J4859" i="4"/>
  <c r="I4859" i="4"/>
  <c r="J4858" i="4"/>
  <c r="I4858" i="4"/>
  <c r="J4857" i="4"/>
  <c r="I4857" i="4"/>
  <c r="J4856" i="4"/>
  <c r="I4856" i="4"/>
  <c r="J4855" i="4"/>
  <c r="I4855" i="4"/>
  <c r="J4854" i="4"/>
  <c r="I4854" i="4"/>
  <c r="J4853" i="4"/>
  <c r="I4853" i="4"/>
  <c r="J4852" i="4"/>
  <c r="I4852" i="4"/>
  <c r="J4851" i="4"/>
  <c r="I4851" i="4"/>
  <c r="J4850" i="4"/>
  <c r="I4850" i="4"/>
  <c r="J4849" i="4"/>
  <c r="I4849" i="4"/>
  <c r="J4848" i="4"/>
  <c r="I4848" i="4"/>
  <c r="J4847" i="4"/>
  <c r="I4847" i="4"/>
  <c r="J4846" i="4"/>
  <c r="I4846" i="4"/>
  <c r="J4845" i="4"/>
  <c r="I4845" i="4"/>
  <c r="J4844" i="4"/>
  <c r="I4844" i="4"/>
  <c r="J4843" i="4"/>
  <c r="I4843" i="4"/>
  <c r="J4842" i="4"/>
  <c r="I4842" i="4"/>
  <c r="J4841" i="4"/>
  <c r="I4841" i="4"/>
  <c r="J4840" i="4"/>
  <c r="I4840" i="4"/>
  <c r="J4839" i="4"/>
  <c r="I4839" i="4"/>
  <c r="J4838" i="4"/>
  <c r="I4838" i="4"/>
  <c r="J4837" i="4"/>
  <c r="I4837" i="4"/>
  <c r="J4836" i="4"/>
  <c r="I4836" i="4"/>
  <c r="J4835" i="4"/>
  <c r="I4835" i="4"/>
  <c r="J4834" i="4"/>
  <c r="I4834" i="4"/>
  <c r="J4833" i="4"/>
  <c r="I4833" i="4"/>
  <c r="J4832" i="4"/>
  <c r="I4832" i="4"/>
  <c r="J4831" i="4"/>
  <c r="I4831" i="4"/>
  <c r="J4830" i="4"/>
  <c r="I4830" i="4"/>
  <c r="J4829" i="4"/>
  <c r="I4829" i="4"/>
  <c r="J4828" i="4"/>
  <c r="I4828" i="4"/>
  <c r="J4827" i="4"/>
  <c r="I4827" i="4"/>
  <c r="J4826" i="4"/>
  <c r="I4826" i="4"/>
  <c r="J4825" i="4"/>
  <c r="I4825" i="4"/>
  <c r="J4824" i="4"/>
  <c r="I4824" i="4"/>
  <c r="J4823" i="4"/>
  <c r="I4823" i="4"/>
  <c r="J4822" i="4"/>
  <c r="I4822" i="4"/>
  <c r="J4821" i="4"/>
  <c r="I4821" i="4"/>
  <c r="J4820" i="4"/>
  <c r="I4820" i="4"/>
  <c r="J4819" i="4"/>
  <c r="I4819" i="4"/>
  <c r="J4818" i="4"/>
  <c r="I4818" i="4"/>
  <c r="J4817" i="4"/>
  <c r="I4817" i="4"/>
  <c r="J4816" i="4"/>
  <c r="I4816" i="4"/>
  <c r="J4815" i="4"/>
  <c r="I4815" i="4"/>
  <c r="J4814" i="4"/>
  <c r="I4814" i="4"/>
  <c r="J4813" i="4"/>
  <c r="I4813" i="4"/>
  <c r="J4812" i="4"/>
  <c r="I4812" i="4"/>
  <c r="J4811" i="4"/>
  <c r="I4811" i="4"/>
  <c r="J4810" i="4"/>
  <c r="I4810" i="4"/>
  <c r="J4809" i="4"/>
  <c r="I4809" i="4"/>
  <c r="J4808" i="4"/>
  <c r="I4808" i="4"/>
  <c r="J4807" i="4"/>
  <c r="I4807" i="4"/>
  <c r="J4806" i="4"/>
  <c r="I4806" i="4"/>
  <c r="J4805" i="4"/>
  <c r="I4805" i="4"/>
  <c r="J4804" i="4"/>
  <c r="I4804" i="4"/>
  <c r="J4803" i="4"/>
  <c r="I4803" i="4"/>
  <c r="J4802" i="4"/>
  <c r="I4802" i="4"/>
  <c r="J4801" i="4"/>
  <c r="I4801" i="4"/>
  <c r="J4800" i="4"/>
  <c r="I4800" i="4"/>
  <c r="J4799" i="4"/>
  <c r="I4799" i="4"/>
  <c r="J4798" i="4"/>
  <c r="I4798" i="4"/>
  <c r="J4797" i="4"/>
  <c r="I4797" i="4"/>
  <c r="J4796" i="4"/>
  <c r="I4796" i="4"/>
  <c r="J4795" i="4"/>
  <c r="I4795" i="4"/>
  <c r="J4794" i="4"/>
  <c r="I4794" i="4"/>
  <c r="J4793" i="4"/>
  <c r="I4793" i="4"/>
  <c r="J4792" i="4"/>
  <c r="I4792" i="4"/>
  <c r="J4791" i="4"/>
  <c r="I4791" i="4"/>
  <c r="J4790" i="4"/>
  <c r="I4790" i="4"/>
  <c r="J4789" i="4"/>
  <c r="I4789" i="4"/>
  <c r="J4788" i="4"/>
  <c r="I4788" i="4"/>
  <c r="J4787" i="4"/>
  <c r="I4787" i="4"/>
  <c r="J4786" i="4"/>
  <c r="I4786" i="4"/>
  <c r="J4785" i="4"/>
  <c r="I4785" i="4"/>
  <c r="J4784" i="4"/>
  <c r="I4784" i="4"/>
  <c r="J4783" i="4"/>
  <c r="I4783" i="4"/>
  <c r="J4782" i="4"/>
  <c r="I4782" i="4"/>
  <c r="J4781" i="4"/>
  <c r="I4781" i="4"/>
  <c r="J4780" i="4"/>
  <c r="I4780" i="4"/>
  <c r="J4779" i="4"/>
  <c r="I4779" i="4"/>
  <c r="J4778" i="4"/>
  <c r="I4778" i="4"/>
  <c r="J4777" i="4"/>
  <c r="I4777" i="4"/>
  <c r="J4776" i="4"/>
  <c r="I4776" i="4"/>
  <c r="J4775" i="4"/>
  <c r="I4775" i="4"/>
  <c r="J4774" i="4"/>
  <c r="I4774" i="4"/>
  <c r="J4773" i="4"/>
  <c r="I4773" i="4"/>
  <c r="J4772" i="4"/>
  <c r="I4772" i="4"/>
  <c r="J4771" i="4"/>
  <c r="I4771" i="4"/>
  <c r="J4770" i="4"/>
  <c r="I4770" i="4"/>
  <c r="J4769" i="4"/>
  <c r="I4769" i="4"/>
  <c r="J4768" i="4"/>
  <c r="I4768" i="4"/>
  <c r="J4767" i="4"/>
  <c r="I4767" i="4"/>
  <c r="J4766" i="4"/>
  <c r="I4766" i="4"/>
  <c r="J4765" i="4"/>
  <c r="I4765" i="4"/>
  <c r="J4764" i="4"/>
  <c r="I4764" i="4"/>
  <c r="J4763" i="4"/>
  <c r="I4763" i="4"/>
  <c r="J4762" i="4"/>
  <c r="I4762" i="4"/>
  <c r="J4761" i="4"/>
  <c r="I4761" i="4"/>
  <c r="J4760" i="4"/>
  <c r="I4760" i="4"/>
  <c r="J4759" i="4"/>
  <c r="I4759" i="4"/>
  <c r="J4758" i="4"/>
  <c r="I4758" i="4"/>
  <c r="J4757" i="4"/>
  <c r="I4757" i="4"/>
  <c r="J4756" i="4"/>
  <c r="I4756" i="4"/>
  <c r="J4755" i="4"/>
  <c r="I4755" i="4"/>
  <c r="J4754" i="4"/>
  <c r="I4754" i="4"/>
  <c r="J4753" i="4"/>
  <c r="I4753" i="4"/>
  <c r="J4752" i="4"/>
  <c r="I4752" i="4"/>
  <c r="J4751" i="4"/>
  <c r="I4751" i="4"/>
  <c r="J4750" i="4"/>
  <c r="I4750" i="4"/>
  <c r="J4749" i="4"/>
  <c r="I4749" i="4"/>
  <c r="J4748" i="4"/>
  <c r="I4748" i="4"/>
  <c r="J4747" i="4"/>
  <c r="I4747" i="4"/>
  <c r="J4746" i="4"/>
  <c r="I4746" i="4"/>
  <c r="J4745" i="4"/>
  <c r="I4745" i="4"/>
  <c r="J4744" i="4"/>
  <c r="I4744" i="4"/>
  <c r="J4743" i="4"/>
  <c r="I4743" i="4"/>
  <c r="J4742" i="4"/>
  <c r="I4742" i="4"/>
  <c r="J4741" i="4"/>
  <c r="I4741" i="4"/>
  <c r="J4740" i="4"/>
  <c r="I4740" i="4"/>
  <c r="J4739" i="4"/>
  <c r="I4739" i="4"/>
  <c r="J4738" i="4"/>
  <c r="I4738" i="4"/>
  <c r="J4737" i="4"/>
  <c r="I4737" i="4"/>
  <c r="J4736" i="4"/>
  <c r="I4736" i="4"/>
  <c r="J4735" i="4"/>
  <c r="I4735" i="4"/>
  <c r="J4734" i="4"/>
  <c r="I4734" i="4"/>
  <c r="J4733" i="4"/>
  <c r="I4733" i="4"/>
  <c r="J4732" i="4"/>
  <c r="I4732" i="4"/>
  <c r="J4731" i="4"/>
  <c r="I4731" i="4"/>
  <c r="J4730" i="4"/>
  <c r="I4730" i="4"/>
  <c r="J4729" i="4"/>
  <c r="I4729" i="4"/>
  <c r="J4728" i="4"/>
  <c r="I4728" i="4"/>
  <c r="J4727" i="4"/>
  <c r="I4727" i="4"/>
  <c r="J4726" i="4"/>
  <c r="I4726" i="4"/>
  <c r="J4725" i="4"/>
  <c r="I4725" i="4"/>
  <c r="J4724" i="4"/>
  <c r="I4724" i="4"/>
  <c r="J4723" i="4"/>
  <c r="I4723" i="4"/>
  <c r="J4722" i="4"/>
  <c r="I4722" i="4"/>
  <c r="J4721" i="4"/>
  <c r="I4721" i="4"/>
  <c r="J4720" i="4"/>
  <c r="I4720" i="4"/>
  <c r="J4719" i="4"/>
  <c r="I4719" i="4"/>
  <c r="J4718" i="4"/>
  <c r="I4718" i="4"/>
  <c r="J4717" i="4"/>
  <c r="I4717" i="4"/>
  <c r="J4716" i="4"/>
  <c r="I4716" i="4"/>
  <c r="J4715" i="4"/>
  <c r="I4715" i="4"/>
  <c r="J4714" i="4"/>
  <c r="I4714" i="4"/>
  <c r="J4713" i="4"/>
  <c r="I4713" i="4"/>
  <c r="J4712" i="4"/>
  <c r="I4712" i="4"/>
  <c r="J4711" i="4"/>
  <c r="I4711" i="4"/>
  <c r="J4710" i="4"/>
  <c r="I4710" i="4"/>
  <c r="J4709" i="4"/>
  <c r="I4709" i="4"/>
  <c r="J4708" i="4"/>
  <c r="I4708" i="4"/>
  <c r="J4707" i="4"/>
  <c r="I4707" i="4"/>
  <c r="J4706" i="4"/>
  <c r="I4706" i="4"/>
  <c r="J4705" i="4"/>
  <c r="I4705" i="4"/>
  <c r="J4704" i="4"/>
  <c r="I4704" i="4"/>
  <c r="J4703" i="4"/>
  <c r="I4703" i="4"/>
  <c r="J4702" i="4"/>
  <c r="I4702" i="4"/>
  <c r="J4701" i="4"/>
  <c r="I4701" i="4"/>
  <c r="J4700" i="4"/>
  <c r="I4700" i="4"/>
  <c r="J4699" i="4"/>
  <c r="I4699" i="4"/>
  <c r="J4698" i="4"/>
  <c r="I4698" i="4"/>
  <c r="J4697" i="4"/>
  <c r="I4697" i="4"/>
  <c r="J4696" i="4"/>
  <c r="I4696" i="4"/>
  <c r="J4695" i="4"/>
  <c r="I4695" i="4"/>
  <c r="J4694" i="4"/>
  <c r="I4694" i="4"/>
  <c r="J4693" i="4"/>
  <c r="I4693" i="4"/>
  <c r="J4692" i="4"/>
  <c r="I4692" i="4"/>
  <c r="J4691" i="4"/>
  <c r="I4691" i="4"/>
  <c r="J4690" i="4"/>
  <c r="I4690" i="4"/>
  <c r="J4689" i="4"/>
  <c r="I4689" i="4"/>
  <c r="J4688" i="4"/>
  <c r="I4688" i="4"/>
  <c r="J4687" i="4"/>
  <c r="I4687" i="4"/>
  <c r="J4686" i="4"/>
  <c r="I4686" i="4"/>
  <c r="J4685" i="4"/>
  <c r="I4685" i="4"/>
  <c r="J4684" i="4"/>
  <c r="I4684" i="4"/>
  <c r="J4683" i="4"/>
  <c r="I4683" i="4"/>
  <c r="J4682" i="4"/>
  <c r="I4682" i="4"/>
  <c r="J4681" i="4"/>
  <c r="I4681" i="4"/>
  <c r="J4680" i="4"/>
  <c r="I4680" i="4"/>
  <c r="J4679" i="4"/>
  <c r="I4679" i="4"/>
  <c r="J4678" i="4"/>
  <c r="I4678" i="4"/>
  <c r="J4677" i="4"/>
  <c r="I4677" i="4"/>
  <c r="J4676" i="4"/>
  <c r="I4676" i="4"/>
  <c r="J4675" i="4"/>
  <c r="I4675" i="4"/>
  <c r="J4674" i="4"/>
  <c r="I4674" i="4"/>
  <c r="J4673" i="4"/>
  <c r="I4673" i="4"/>
  <c r="J4672" i="4"/>
  <c r="I4672" i="4"/>
  <c r="J4671" i="4"/>
  <c r="I4671" i="4"/>
  <c r="J4670" i="4"/>
  <c r="I4670" i="4"/>
  <c r="J4669" i="4"/>
  <c r="I4669" i="4"/>
  <c r="J4668" i="4"/>
  <c r="I4668" i="4"/>
  <c r="J4667" i="4"/>
  <c r="I4667" i="4"/>
  <c r="J4666" i="4"/>
  <c r="I4666" i="4"/>
  <c r="J4665" i="4"/>
  <c r="I4665" i="4"/>
  <c r="J4664" i="4"/>
  <c r="I4664" i="4"/>
  <c r="J4663" i="4"/>
  <c r="I4663" i="4"/>
  <c r="J4662" i="4"/>
  <c r="I4662" i="4"/>
  <c r="J4661" i="4"/>
  <c r="I4661" i="4"/>
  <c r="J4660" i="4"/>
  <c r="I4660" i="4"/>
  <c r="J4659" i="4"/>
  <c r="I4659" i="4"/>
  <c r="J4658" i="4"/>
  <c r="I4658" i="4"/>
  <c r="J4657" i="4"/>
  <c r="I4657" i="4"/>
  <c r="J4656" i="4"/>
  <c r="I4656" i="4"/>
  <c r="J4655" i="4"/>
  <c r="I4655" i="4"/>
  <c r="J4654" i="4"/>
  <c r="I4654" i="4"/>
  <c r="J4653" i="4"/>
  <c r="I4653" i="4"/>
  <c r="J4652" i="4"/>
  <c r="I4652" i="4"/>
  <c r="J4651" i="4"/>
  <c r="I4651" i="4"/>
  <c r="J4650" i="4"/>
  <c r="I4650" i="4"/>
  <c r="J4649" i="4"/>
  <c r="I4649" i="4"/>
  <c r="J4648" i="4"/>
  <c r="I4648" i="4"/>
  <c r="J4647" i="4"/>
  <c r="I4647" i="4"/>
  <c r="J4646" i="4"/>
  <c r="I4646" i="4"/>
  <c r="J4645" i="4"/>
  <c r="I4645" i="4"/>
  <c r="J4644" i="4"/>
  <c r="I4644" i="4"/>
  <c r="J4643" i="4"/>
  <c r="I4643" i="4"/>
  <c r="J4642" i="4"/>
  <c r="I4642" i="4"/>
  <c r="J4641" i="4"/>
  <c r="I4641" i="4"/>
  <c r="J4640" i="4"/>
  <c r="I4640" i="4"/>
  <c r="J4639" i="4"/>
  <c r="I4639" i="4"/>
  <c r="J4638" i="4"/>
  <c r="I4638" i="4"/>
  <c r="J4637" i="4"/>
  <c r="I4637" i="4"/>
  <c r="J4636" i="4"/>
  <c r="I4636" i="4"/>
  <c r="J4635" i="4"/>
  <c r="I4635" i="4"/>
  <c r="J4634" i="4"/>
  <c r="I4634" i="4"/>
  <c r="J4633" i="4"/>
  <c r="I4633" i="4"/>
  <c r="J4632" i="4"/>
  <c r="I4632" i="4"/>
  <c r="J4631" i="4"/>
  <c r="I4631" i="4"/>
  <c r="J4630" i="4"/>
  <c r="I4630" i="4"/>
  <c r="J4629" i="4"/>
  <c r="I4629" i="4"/>
  <c r="J4628" i="4"/>
  <c r="I4628" i="4"/>
  <c r="J4627" i="4"/>
  <c r="I4627" i="4"/>
  <c r="J4626" i="4"/>
  <c r="I4626" i="4"/>
  <c r="J4625" i="4"/>
  <c r="I4625" i="4"/>
  <c r="J4624" i="4"/>
  <c r="I4624" i="4"/>
  <c r="J4623" i="4"/>
  <c r="I4623" i="4"/>
  <c r="J4622" i="4"/>
  <c r="I4622" i="4"/>
  <c r="J4621" i="4"/>
  <c r="I4621" i="4"/>
  <c r="J4620" i="4"/>
  <c r="I4620" i="4"/>
  <c r="J4619" i="4"/>
  <c r="I4619" i="4"/>
  <c r="J4618" i="4"/>
  <c r="I4618" i="4"/>
  <c r="J4617" i="4"/>
  <c r="I4617" i="4"/>
  <c r="J4616" i="4"/>
  <c r="I4616" i="4"/>
  <c r="J4615" i="4"/>
  <c r="I4615" i="4"/>
  <c r="J4614" i="4"/>
  <c r="I4614" i="4"/>
  <c r="J4613" i="4"/>
  <c r="I4613" i="4"/>
  <c r="J4612" i="4"/>
  <c r="I4612" i="4"/>
  <c r="J4611" i="4"/>
  <c r="I4611" i="4"/>
  <c r="J4610" i="4"/>
  <c r="I4610" i="4"/>
  <c r="J4609" i="4"/>
  <c r="I4609" i="4"/>
  <c r="J4608" i="4"/>
  <c r="I4608" i="4"/>
  <c r="J4607" i="4"/>
  <c r="I4607" i="4"/>
  <c r="J4606" i="4"/>
  <c r="I4606" i="4"/>
  <c r="J4605" i="4"/>
  <c r="I4605" i="4"/>
  <c r="J4604" i="4"/>
  <c r="I4604" i="4"/>
  <c r="J4603" i="4"/>
  <c r="I4603" i="4"/>
  <c r="J4602" i="4"/>
  <c r="I4602" i="4"/>
  <c r="J4601" i="4"/>
  <c r="I4601" i="4"/>
  <c r="J4600" i="4"/>
  <c r="I4600" i="4"/>
  <c r="J4599" i="4"/>
  <c r="I4599" i="4"/>
  <c r="J4598" i="4"/>
  <c r="I4598" i="4"/>
  <c r="J4597" i="4"/>
  <c r="I4597" i="4"/>
  <c r="J4596" i="4"/>
  <c r="I4596" i="4"/>
  <c r="J4595" i="4"/>
  <c r="I4595" i="4"/>
  <c r="J4594" i="4"/>
  <c r="I4594" i="4"/>
  <c r="J4593" i="4"/>
  <c r="I4593" i="4"/>
  <c r="J4592" i="4"/>
  <c r="I4592" i="4"/>
  <c r="J4591" i="4"/>
  <c r="I4591" i="4"/>
  <c r="J4590" i="4"/>
  <c r="I4590" i="4"/>
  <c r="J4589" i="4"/>
  <c r="I4589" i="4"/>
  <c r="J4588" i="4"/>
  <c r="I4588" i="4"/>
  <c r="J4587" i="4"/>
  <c r="I4587" i="4"/>
  <c r="J4586" i="4"/>
  <c r="I4586" i="4"/>
  <c r="J4585" i="4"/>
  <c r="I4585" i="4"/>
  <c r="J4584" i="4"/>
  <c r="I4584" i="4"/>
  <c r="J4583" i="4"/>
  <c r="I4583" i="4"/>
  <c r="J4582" i="4"/>
  <c r="I4582" i="4"/>
  <c r="J4581" i="4"/>
  <c r="I4581" i="4"/>
  <c r="J4580" i="4"/>
  <c r="I4580" i="4"/>
  <c r="J4579" i="4"/>
  <c r="I4579" i="4"/>
  <c r="J4578" i="4"/>
  <c r="I4578" i="4"/>
  <c r="J4577" i="4"/>
  <c r="I4577" i="4"/>
  <c r="J4576" i="4"/>
  <c r="I4576" i="4"/>
  <c r="J4575" i="4"/>
  <c r="I4575" i="4"/>
  <c r="J4574" i="4"/>
  <c r="I4574" i="4"/>
  <c r="J4573" i="4"/>
  <c r="I4573" i="4"/>
  <c r="J4572" i="4"/>
  <c r="I4572" i="4"/>
  <c r="J4571" i="4"/>
  <c r="I4571" i="4"/>
  <c r="J4570" i="4"/>
  <c r="I4570" i="4"/>
  <c r="J4569" i="4"/>
  <c r="I4569" i="4"/>
  <c r="J4568" i="4"/>
  <c r="I4568" i="4"/>
  <c r="J4567" i="4"/>
  <c r="I4567" i="4"/>
  <c r="J4566" i="4"/>
  <c r="I4566" i="4"/>
  <c r="J4565" i="4"/>
  <c r="I4565" i="4"/>
  <c r="J4564" i="4"/>
  <c r="I4564" i="4"/>
  <c r="J4563" i="4"/>
  <c r="I4563" i="4"/>
  <c r="J4562" i="4"/>
  <c r="I4562" i="4"/>
  <c r="J4561" i="4"/>
  <c r="I4561" i="4"/>
  <c r="J4560" i="4"/>
  <c r="I4560" i="4"/>
  <c r="J4559" i="4"/>
  <c r="I4559" i="4"/>
  <c r="J4558" i="4"/>
  <c r="I4558" i="4"/>
  <c r="J4557" i="4"/>
  <c r="I4557" i="4"/>
  <c r="J4556" i="4"/>
  <c r="I4556" i="4"/>
  <c r="J4555" i="4"/>
  <c r="I4555" i="4"/>
  <c r="J4554" i="4"/>
  <c r="I4554" i="4"/>
  <c r="J4553" i="4"/>
  <c r="I4553" i="4"/>
  <c r="J4552" i="4"/>
  <c r="I4552" i="4"/>
  <c r="J4551" i="4"/>
  <c r="I4551" i="4"/>
  <c r="J4550" i="4"/>
  <c r="I4550" i="4"/>
  <c r="J4549" i="4"/>
  <c r="I4549" i="4"/>
  <c r="J4548" i="4"/>
  <c r="I4548" i="4"/>
  <c r="J4547" i="4"/>
  <c r="I4547" i="4"/>
  <c r="J4546" i="4"/>
  <c r="I4546" i="4"/>
  <c r="J4545" i="4"/>
  <c r="I4545" i="4"/>
  <c r="J4544" i="4"/>
  <c r="I4544" i="4"/>
  <c r="J4543" i="4"/>
  <c r="I4543" i="4"/>
  <c r="J4542" i="4"/>
  <c r="I4542" i="4"/>
  <c r="J4541" i="4"/>
  <c r="I4541" i="4"/>
  <c r="J4540" i="4"/>
  <c r="I4540" i="4"/>
  <c r="J4539" i="4"/>
  <c r="I4539" i="4"/>
  <c r="J4538" i="4"/>
  <c r="I4538" i="4"/>
  <c r="J4537" i="4"/>
  <c r="I4537" i="4"/>
  <c r="J4536" i="4"/>
  <c r="I4536" i="4"/>
  <c r="J4535" i="4"/>
  <c r="I4535" i="4"/>
  <c r="J4534" i="4"/>
  <c r="I4534" i="4"/>
  <c r="J4533" i="4"/>
  <c r="I4533" i="4"/>
  <c r="J4532" i="4"/>
  <c r="I4532" i="4"/>
  <c r="J4531" i="4"/>
  <c r="I4531" i="4"/>
  <c r="J4530" i="4"/>
  <c r="I4530" i="4"/>
  <c r="J4529" i="4"/>
  <c r="I4529" i="4"/>
  <c r="J4528" i="4"/>
  <c r="I4528" i="4"/>
  <c r="J4527" i="4"/>
  <c r="I4527" i="4"/>
  <c r="J4526" i="4"/>
  <c r="I4526" i="4"/>
  <c r="J4525" i="4"/>
  <c r="I4525" i="4"/>
  <c r="J4524" i="4"/>
  <c r="I4524" i="4"/>
  <c r="J4523" i="4"/>
  <c r="I4523" i="4"/>
  <c r="J4522" i="4"/>
  <c r="I4522" i="4"/>
  <c r="J4521" i="4"/>
  <c r="I4521" i="4"/>
  <c r="J4520" i="4"/>
  <c r="I4520" i="4"/>
  <c r="J4519" i="4"/>
  <c r="I4519" i="4"/>
  <c r="J4518" i="4"/>
  <c r="I4518" i="4"/>
  <c r="J4517" i="4"/>
  <c r="I4517" i="4"/>
  <c r="J4516" i="4"/>
  <c r="I4516" i="4"/>
  <c r="J4515" i="4"/>
  <c r="I4515" i="4"/>
  <c r="J4514" i="4"/>
  <c r="I4514" i="4"/>
  <c r="J4513" i="4"/>
  <c r="I4513" i="4"/>
  <c r="J4512" i="4"/>
  <c r="I4512" i="4"/>
  <c r="J4511" i="4"/>
  <c r="I4511" i="4"/>
  <c r="J4510" i="4"/>
  <c r="I4510" i="4"/>
  <c r="J4509" i="4"/>
  <c r="I4509" i="4"/>
  <c r="J4508" i="4"/>
  <c r="I4508" i="4"/>
  <c r="J4507" i="4"/>
  <c r="I4507" i="4"/>
  <c r="J4506" i="4"/>
  <c r="I4506" i="4"/>
  <c r="J4505" i="4"/>
  <c r="I4505" i="4"/>
  <c r="J4504" i="4"/>
  <c r="I4504" i="4"/>
  <c r="J4503" i="4"/>
  <c r="I4503" i="4"/>
  <c r="J4502" i="4"/>
  <c r="I4502" i="4"/>
  <c r="J4501" i="4"/>
  <c r="I4501" i="4"/>
  <c r="J4500" i="4"/>
  <c r="I4500" i="4"/>
  <c r="J4499" i="4"/>
  <c r="I4499" i="4"/>
  <c r="J4498" i="4"/>
  <c r="I4498" i="4"/>
  <c r="J4497" i="4"/>
  <c r="I4497" i="4"/>
  <c r="J4496" i="4"/>
  <c r="I4496" i="4"/>
  <c r="J4495" i="4"/>
  <c r="I4495" i="4"/>
  <c r="J4494" i="4"/>
  <c r="I4494" i="4"/>
  <c r="J4493" i="4"/>
  <c r="I4493" i="4"/>
  <c r="J4492" i="4"/>
  <c r="I4492" i="4"/>
  <c r="J4491" i="4"/>
  <c r="I4491" i="4"/>
  <c r="J4490" i="4"/>
  <c r="I4490" i="4"/>
  <c r="J4489" i="4"/>
  <c r="I4489" i="4"/>
  <c r="J4488" i="4"/>
  <c r="I4488" i="4"/>
  <c r="J4487" i="4"/>
  <c r="I4487" i="4"/>
  <c r="J4486" i="4"/>
  <c r="I4486" i="4"/>
  <c r="J4485" i="4"/>
  <c r="I4485" i="4"/>
  <c r="J4484" i="4"/>
  <c r="I4484" i="4"/>
  <c r="J4483" i="4"/>
  <c r="I4483" i="4"/>
  <c r="J4482" i="4"/>
  <c r="I4482" i="4"/>
  <c r="J4481" i="4"/>
  <c r="I4481" i="4"/>
  <c r="J4480" i="4"/>
  <c r="I4480" i="4"/>
  <c r="J4479" i="4"/>
  <c r="I4479" i="4"/>
  <c r="J4478" i="4"/>
  <c r="I4478" i="4"/>
  <c r="J4477" i="4"/>
  <c r="I4477" i="4"/>
  <c r="J4476" i="4"/>
  <c r="I4476" i="4"/>
  <c r="J4475" i="4"/>
  <c r="I4475" i="4"/>
  <c r="J4474" i="4"/>
  <c r="I4474" i="4"/>
  <c r="J4473" i="4"/>
  <c r="I4473" i="4"/>
  <c r="J4472" i="4"/>
  <c r="I4472" i="4"/>
  <c r="J4471" i="4"/>
  <c r="I4471" i="4"/>
  <c r="J4470" i="4"/>
  <c r="I4470" i="4"/>
  <c r="J4469" i="4"/>
  <c r="I4469" i="4"/>
  <c r="J4468" i="4"/>
  <c r="I4468" i="4"/>
  <c r="J4467" i="4"/>
  <c r="I4467" i="4"/>
  <c r="J4466" i="4"/>
  <c r="I4466" i="4"/>
  <c r="J4465" i="4"/>
  <c r="I4465" i="4"/>
  <c r="J4464" i="4"/>
  <c r="I4464" i="4"/>
  <c r="J4463" i="4"/>
  <c r="I4463" i="4"/>
  <c r="J4462" i="4"/>
  <c r="I4462" i="4"/>
  <c r="J4461" i="4"/>
  <c r="I4461" i="4"/>
  <c r="J4460" i="4"/>
  <c r="I4460" i="4"/>
  <c r="J4459" i="4"/>
  <c r="I4459" i="4"/>
  <c r="J4458" i="4"/>
  <c r="I4458" i="4"/>
  <c r="J4457" i="4"/>
  <c r="I4457" i="4"/>
  <c r="J4456" i="4"/>
  <c r="I4456" i="4"/>
  <c r="J4455" i="4"/>
  <c r="I4455" i="4"/>
  <c r="J4454" i="4"/>
  <c r="I4454" i="4"/>
  <c r="J4453" i="4"/>
  <c r="I4453" i="4"/>
  <c r="J4452" i="4"/>
  <c r="I4452" i="4"/>
  <c r="J4451" i="4"/>
  <c r="I4451" i="4"/>
  <c r="J4450" i="4"/>
  <c r="I4450" i="4"/>
  <c r="J4449" i="4"/>
  <c r="I4449" i="4"/>
  <c r="J4448" i="4"/>
  <c r="I4448" i="4"/>
  <c r="J4447" i="4"/>
  <c r="I4447" i="4"/>
  <c r="J4446" i="4"/>
  <c r="I4446" i="4"/>
  <c r="J4445" i="4"/>
  <c r="I4445" i="4"/>
  <c r="J4444" i="4"/>
  <c r="I4444" i="4"/>
  <c r="J4443" i="4"/>
  <c r="I4443" i="4"/>
  <c r="J4442" i="4"/>
  <c r="I4442" i="4"/>
  <c r="J4441" i="4"/>
  <c r="I4441" i="4"/>
  <c r="J4440" i="4"/>
  <c r="I4440" i="4"/>
  <c r="J4439" i="4"/>
  <c r="I4439" i="4"/>
  <c r="J4438" i="4"/>
  <c r="I4438" i="4"/>
  <c r="J4437" i="4"/>
  <c r="I4437" i="4"/>
  <c r="J4436" i="4"/>
  <c r="I4436" i="4"/>
  <c r="J4435" i="4"/>
  <c r="I4435" i="4"/>
  <c r="J4434" i="4"/>
  <c r="I4434" i="4"/>
  <c r="J4433" i="4"/>
  <c r="I4433" i="4"/>
  <c r="J4432" i="4"/>
  <c r="I4432" i="4"/>
  <c r="J4431" i="4"/>
  <c r="I4431" i="4"/>
  <c r="J4430" i="4"/>
  <c r="I4430" i="4"/>
  <c r="J4429" i="4"/>
  <c r="I4429" i="4"/>
  <c r="J4428" i="4"/>
  <c r="I4428" i="4"/>
  <c r="J4427" i="4"/>
  <c r="I4427" i="4"/>
  <c r="J4426" i="4"/>
  <c r="I4426" i="4"/>
  <c r="J4425" i="4"/>
  <c r="I4425" i="4"/>
  <c r="J4424" i="4"/>
  <c r="I4424" i="4"/>
  <c r="J4423" i="4"/>
  <c r="I4423" i="4"/>
  <c r="J4422" i="4"/>
  <c r="I4422" i="4"/>
  <c r="J4421" i="4"/>
  <c r="I4421" i="4"/>
  <c r="J4420" i="4"/>
  <c r="I4420" i="4"/>
  <c r="J4419" i="4"/>
  <c r="I4419" i="4"/>
  <c r="J4418" i="4"/>
  <c r="I4418" i="4"/>
  <c r="J4417" i="4"/>
  <c r="I4417" i="4"/>
  <c r="J4416" i="4"/>
  <c r="I4416" i="4"/>
  <c r="J4415" i="4"/>
  <c r="I4415" i="4"/>
  <c r="J4414" i="4"/>
  <c r="I4414" i="4"/>
  <c r="J4413" i="4"/>
  <c r="I4413" i="4"/>
  <c r="J4412" i="4"/>
  <c r="I4412" i="4"/>
  <c r="J4411" i="4"/>
  <c r="I4411" i="4"/>
  <c r="J4410" i="4"/>
  <c r="I4410" i="4"/>
  <c r="J4409" i="4"/>
  <c r="I4409" i="4"/>
  <c r="J4408" i="4"/>
  <c r="I4408" i="4"/>
  <c r="J4407" i="4"/>
  <c r="I4407" i="4"/>
  <c r="J4406" i="4"/>
  <c r="I4406" i="4"/>
  <c r="J4405" i="4"/>
  <c r="I4405" i="4"/>
  <c r="J4404" i="4"/>
  <c r="I4404" i="4"/>
  <c r="J4403" i="4"/>
  <c r="I4403" i="4"/>
  <c r="J4402" i="4"/>
  <c r="I4402" i="4"/>
  <c r="J4401" i="4"/>
  <c r="I4401" i="4"/>
  <c r="J4400" i="4"/>
  <c r="I4400" i="4"/>
  <c r="J4399" i="4"/>
  <c r="I4399" i="4"/>
  <c r="J4398" i="4"/>
  <c r="I4398" i="4"/>
  <c r="J4397" i="4"/>
  <c r="I4397" i="4"/>
  <c r="J4396" i="4"/>
  <c r="I4396" i="4"/>
  <c r="J4395" i="4"/>
  <c r="I4395" i="4"/>
  <c r="J4394" i="4"/>
  <c r="I4394" i="4"/>
  <c r="J4393" i="4"/>
  <c r="I4393" i="4"/>
  <c r="J4392" i="4"/>
  <c r="I4392" i="4"/>
  <c r="J4391" i="4"/>
  <c r="I4391" i="4"/>
  <c r="J4390" i="4"/>
  <c r="I4390" i="4"/>
  <c r="J4389" i="4"/>
  <c r="I4389" i="4"/>
  <c r="J4388" i="4"/>
  <c r="I4388" i="4"/>
  <c r="J4387" i="4"/>
  <c r="I4387" i="4"/>
  <c r="J4386" i="4"/>
  <c r="I4386" i="4"/>
  <c r="J4385" i="4"/>
  <c r="I4385" i="4"/>
  <c r="J4384" i="4"/>
  <c r="I4384" i="4"/>
  <c r="J4383" i="4"/>
  <c r="I4383" i="4"/>
  <c r="J4382" i="4"/>
  <c r="I4382" i="4"/>
  <c r="J4381" i="4"/>
  <c r="I4381" i="4"/>
  <c r="J4380" i="4"/>
  <c r="I4380" i="4"/>
  <c r="J4379" i="4"/>
  <c r="I4379" i="4"/>
  <c r="J4378" i="4"/>
  <c r="I4378" i="4"/>
  <c r="J4377" i="4"/>
  <c r="I4377" i="4"/>
  <c r="J4376" i="4"/>
  <c r="I4376" i="4"/>
  <c r="J4375" i="4"/>
  <c r="I4375" i="4"/>
  <c r="J4374" i="4"/>
  <c r="I4374" i="4"/>
  <c r="J4373" i="4"/>
  <c r="I4373" i="4"/>
  <c r="J4372" i="4"/>
  <c r="I4372" i="4"/>
  <c r="J4371" i="4"/>
  <c r="I4371" i="4"/>
  <c r="J4370" i="4"/>
  <c r="I4370" i="4"/>
  <c r="J4369" i="4"/>
  <c r="I4369" i="4"/>
  <c r="J4368" i="4"/>
  <c r="I4368" i="4"/>
  <c r="J4367" i="4"/>
  <c r="I4367" i="4"/>
  <c r="J4366" i="4"/>
  <c r="I4366" i="4"/>
  <c r="J4365" i="4"/>
  <c r="I4365" i="4"/>
  <c r="J4364" i="4"/>
  <c r="I4364" i="4"/>
  <c r="J4363" i="4"/>
  <c r="I4363" i="4"/>
  <c r="J4362" i="4"/>
  <c r="I4362" i="4"/>
  <c r="J4361" i="4"/>
  <c r="I4361" i="4"/>
  <c r="J4360" i="4"/>
  <c r="I4360" i="4"/>
  <c r="J4359" i="4"/>
  <c r="I4359" i="4"/>
  <c r="J4358" i="4"/>
  <c r="I4358" i="4"/>
  <c r="J4357" i="4"/>
  <c r="I4357" i="4"/>
  <c r="J4356" i="4"/>
  <c r="I4356" i="4"/>
  <c r="J4355" i="4"/>
  <c r="I4355" i="4"/>
  <c r="J4354" i="4"/>
  <c r="I4354" i="4"/>
  <c r="J4353" i="4"/>
  <c r="I4353" i="4"/>
  <c r="J4352" i="4"/>
  <c r="I4352" i="4"/>
  <c r="J4351" i="4"/>
  <c r="I4351" i="4"/>
  <c r="J4350" i="4"/>
  <c r="I4350" i="4"/>
  <c r="J4349" i="4"/>
  <c r="I4349" i="4"/>
  <c r="J4348" i="4"/>
  <c r="I4348" i="4"/>
  <c r="J4347" i="4"/>
  <c r="I4347" i="4"/>
  <c r="J4346" i="4"/>
  <c r="I4346" i="4"/>
  <c r="J4345" i="4"/>
  <c r="I4345" i="4"/>
  <c r="J4344" i="4"/>
  <c r="I4344" i="4"/>
  <c r="J4343" i="4"/>
  <c r="I4343" i="4"/>
  <c r="J4342" i="4"/>
  <c r="I4342" i="4"/>
  <c r="J4341" i="4"/>
  <c r="I4341" i="4"/>
  <c r="J4340" i="4"/>
  <c r="I4340" i="4"/>
  <c r="J4339" i="4"/>
  <c r="I4339" i="4"/>
  <c r="J4338" i="4"/>
  <c r="I4338" i="4"/>
  <c r="J4337" i="4"/>
  <c r="I4337" i="4"/>
  <c r="J4336" i="4"/>
  <c r="I4336" i="4"/>
  <c r="J4335" i="4"/>
  <c r="I4335" i="4"/>
  <c r="J4334" i="4"/>
  <c r="I4334" i="4"/>
  <c r="J4333" i="4"/>
  <c r="I4333" i="4"/>
  <c r="J4332" i="4"/>
  <c r="I4332" i="4"/>
  <c r="J4331" i="4"/>
  <c r="I4331" i="4"/>
  <c r="J4330" i="4"/>
  <c r="I4330" i="4"/>
  <c r="J4329" i="4"/>
  <c r="I4329" i="4"/>
  <c r="J4328" i="4"/>
  <c r="I4328" i="4"/>
  <c r="J4327" i="4"/>
  <c r="I4327" i="4"/>
  <c r="J4326" i="4"/>
  <c r="I4326" i="4"/>
  <c r="J4325" i="4"/>
  <c r="I4325" i="4"/>
  <c r="J4324" i="4"/>
  <c r="I4324" i="4"/>
  <c r="J4323" i="4"/>
  <c r="I4323" i="4"/>
  <c r="J4322" i="4"/>
  <c r="I4322" i="4"/>
  <c r="J4321" i="4"/>
  <c r="I4321" i="4"/>
  <c r="J4320" i="4"/>
  <c r="I4320" i="4"/>
  <c r="J4319" i="4"/>
  <c r="I4319" i="4"/>
  <c r="J4318" i="4"/>
  <c r="I4318" i="4"/>
  <c r="J4317" i="4"/>
  <c r="I4317" i="4"/>
  <c r="J4316" i="4"/>
  <c r="I4316" i="4"/>
  <c r="J4315" i="4"/>
  <c r="I4315" i="4"/>
  <c r="J4314" i="4"/>
  <c r="I4314" i="4"/>
  <c r="J4313" i="4"/>
  <c r="I4313" i="4"/>
  <c r="J4312" i="4"/>
  <c r="I4312" i="4"/>
  <c r="J4311" i="4"/>
  <c r="I4311" i="4"/>
  <c r="J4310" i="4"/>
  <c r="I4310" i="4"/>
  <c r="J4309" i="4"/>
  <c r="I4309" i="4"/>
  <c r="J4308" i="4"/>
  <c r="I4308" i="4"/>
  <c r="J4307" i="4"/>
  <c r="I4307" i="4"/>
  <c r="J4306" i="4"/>
  <c r="I4306" i="4"/>
  <c r="J4305" i="4"/>
  <c r="I4305" i="4"/>
  <c r="J4304" i="4"/>
  <c r="I4304" i="4"/>
  <c r="J4303" i="4"/>
  <c r="I4303" i="4"/>
  <c r="J4302" i="4"/>
  <c r="I4302" i="4"/>
  <c r="J4301" i="4"/>
  <c r="I4301" i="4"/>
  <c r="J4300" i="4"/>
  <c r="I4300" i="4"/>
  <c r="J4299" i="4"/>
  <c r="I4299" i="4"/>
  <c r="J4298" i="4"/>
  <c r="I4298" i="4"/>
  <c r="J4297" i="4"/>
  <c r="I4297" i="4"/>
  <c r="J4296" i="4"/>
  <c r="I4296" i="4"/>
  <c r="J4295" i="4"/>
  <c r="I4295" i="4"/>
  <c r="J4294" i="4"/>
  <c r="I4294" i="4"/>
  <c r="J4293" i="4"/>
  <c r="I4293" i="4"/>
  <c r="J4292" i="4"/>
  <c r="I4292" i="4"/>
  <c r="J4291" i="4"/>
  <c r="I4291" i="4"/>
  <c r="J4290" i="4"/>
  <c r="I4290" i="4"/>
  <c r="J4289" i="4"/>
  <c r="I4289" i="4"/>
  <c r="J4288" i="4"/>
  <c r="I4288" i="4"/>
  <c r="J4287" i="4"/>
  <c r="I4287" i="4"/>
  <c r="J4286" i="4"/>
  <c r="I4286" i="4"/>
  <c r="J4285" i="4"/>
  <c r="I4285" i="4"/>
  <c r="J4284" i="4"/>
  <c r="I4284" i="4"/>
  <c r="J4283" i="4"/>
  <c r="I4283" i="4"/>
  <c r="J4282" i="4"/>
  <c r="I4282" i="4"/>
  <c r="J4281" i="4"/>
  <c r="I4281" i="4"/>
  <c r="J4280" i="4"/>
  <c r="I4280" i="4"/>
  <c r="J4279" i="4"/>
  <c r="I4279" i="4"/>
  <c r="J4278" i="4"/>
  <c r="I4278" i="4"/>
  <c r="J4277" i="4"/>
  <c r="I4277" i="4"/>
  <c r="J4276" i="4"/>
  <c r="I4276" i="4"/>
  <c r="J4275" i="4"/>
  <c r="I4275" i="4"/>
  <c r="J4274" i="4"/>
  <c r="I4274" i="4"/>
  <c r="J4273" i="4"/>
  <c r="I4273" i="4"/>
  <c r="J4272" i="4"/>
  <c r="I4272" i="4"/>
  <c r="J4271" i="4"/>
  <c r="I4271" i="4"/>
  <c r="J4270" i="4"/>
  <c r="I4270" i="4"/>
  <c r="J4269" i="4"/>
  <c r="I4269" i="4"/>
  <c r="J4268" i="4"/>
  <c r="I4268" i="4"/>
  <c r="J4267" i="4"/>
  <c r="I4267" i="4"/>
  <c r="J4266" i="4"/>
  <c r="I4266" i="4"/>
  <c r="J4265" i="4"/>
  <c r="I4265" i="4"/>
  <c r="J4264" i="4"/>
  <c r="I4264" i="4"/>
  <c r="J4263" i="4"/>
  <c r="I4263" i="4"/>
  <c r="J4262" i="4"/>
  <c r="I4262" i="4"/>
  <c r="J4261" i="4"/>
  <c r="I4261" i="4"/>
  <c r="J4260" i="4"/>
  <c r="I4260" i="4"/>
  <c r="J4259" i="4"/>
  <c r="I4259" i="4"/>
  <c r="J4258" i="4"/>
  <c r="I4258" i="4"/>
  <c r="J4257" i="4"/>
  <c r="I4257" i="4"/>
  <c r="J4256" i="4"/>
  <c r="I4256" i="4"/>
  <c r="J4255" i="4"/>
  <c r="I4255" i="4"/>
  <c r="J4254" i="4"/>
  <c r="I4254" i="4"/>
  <c r="J4253" i="4"/>
  <c r="I4253" i="4"/>
  <c r="J4252" i="4"/>
  <c r="I4252" i="4"/>
  <c r="J4251" i="4"/>
  <c r="I4251" i="4"/>
  <c r="J4250" i="4"/>
  <c r="I4250" i="4"/>
  <c r="J4249" i="4"/>
  <c r="I4249" i="4"/>
  <c r="J4248" i="4"/>
  <c r="I4248" i="4"/>
  <c r="J4247" i="4"/>
  <c r="I4247" i="4"/>
  <c r="J4246" i="4"/>
  <c r="I4246" i="4"/>
  <c r="J4245" i="4"/>
  <c r="I4245" i="4"/>
  <c r="J4244" i="4"/>
  <c r="I4244" i="4"/>
  <c r="J4243" i="4"/>
  <c r="I4243" i="4"/>
  <c r="J4242" i="4"/>
  <c r="I4242" i="4"/>
  <c r="J4241" i="4"/>
  <c r="I4241" i="4"/>
  <c r="J4240" i="4"/>
  <c r="I4240" i="4"/>
  <c r="J4239" i="4"/>
  <c r="I4239" i="4"/>
  <c r="J4238" i="4"/>
  <c r="I4238" i="4"/>
  <c r="J4237" i="4"/>
  <c r="I4237" i="4"/>
  <c r="J4236" i="4"/>
  <c r="I4236" i="4"/>
  <c r="J4235" i="4"/>
  <c r="I4235" i="4"/>
  <c r="J4234" i="4"/>
  <c r="I4234" i="4"/>
  <c r="J4233" i="4"/>
  <c r="I4233" i="4"/>
  <c r="J4232" i="4"/>
  <c r="I4232" i="4"/>
  <c r="J4231" i="4"/>
  <c r="I4231" i="4"/>
  <c r="J4230" i="4"/>
  <c r="I4230" i="4"/>
  <c r="J4229" i="4"/>
  <c r="I4229" i="4"/>
  <c r="J4228" i="4"/>
  <c r="I4228" i="4"/>
  <c r="J4227" i="4"/>
  <c r="I4227" i="4"/>
  <c r="J4226" i="4"/>
  <c r="I4226" i="4"/>
  <c r="J4225" i="4"/>
  <c r="I4225" i="4"/>
  <c r="J4224" i="4"/>
  <c r="I4224" i="4"/>
  <c r="J4223" i="4"/>
  <c r="I4223" i="4"/>
  <c r="J4222" i="4"/>
  <c r="I4222" i="4"/>
  <c r="J4221" i="4"/>
  <c r="I4221" i="4"/>
  <c r="J4220" i="4"/>
  <c r="I4220" i="4"/>
  <c r="J4219" i="4"/>
  <c r="I4219" i="4"/>
  <c r="J4218" i="4"/>
  <c r="I4218" i="4"/>
  <c r="J4217" i="4"/>
  <c r="I4217" i="4"/>
  <c r="J4216" i="4"/>
  <c r="I4216" i="4"/>
  <c r="J4215" i="4"/>
  <c r="I4215" i="4"/>
  <c r="J4214" i="4"/>
  <c r="I4214" i="4"/>
  <c r="J4213" i="4"/>
  <c r="I4213" i="4"/>
  <c r="J4212" i="4"/>
  <c r="I4212" i="4"/>
  <c r="J4211" i="4"/>
  <c r="I4211" i="4"/>
  <c r="J4210" i="4"/>
  <c r="I4210" i="4"/>
  <c r="J4209" i="4"/>
  <c r="I4209" i="4"/>
  <c r="J4208" i="4"/>
  <c r="I4208" i="4"/>
  <c r="J4207" i="4"/>
  <c r="I4207" i="4"/>
  <c r="J4206" i="4"/>
  <c r="I4206" i="4"/>
  <c r="J4205" i="4"/>
  <c r="I4205" i="4"/>
  <c r="J4204" i="4"/>
  <c r="I4204" i="4"/>
  <c r="J4203" i="4"/>
  <c r="I4203" i="4"/>
  <c r="J4202" i="4"/>
  <c r="I4202" i="4"/>
  <c r="J4201" i="4"/>
  <c r="I4201" i="4"/>
  <c r="J4200" i="4"/>
  <c r="I4200" i="4"/>
  <c r="J4199" i="4"/>
  <c r="I4199" i="4"/>
  <c r="J4198" i="4"/>
  <c r="I4198" i="4"/>
  <c r="J4197" i="4"/>
  <c r="I4197" i="4"/>
  <c r="J4196" i="4"/>
  <c r="I4196" i="4"/>
  <c r="J4195" i="4"/>
  <c r="I4195" i="4"/>
  <c r="J4194" i="4"/>
  <c r="I4194" i="4"/>
  <c r="J4193" i="4"/>
  <c r="I4193" i="4"/>
  <c r="J4192" i="4"/>
  <c r="I4192" i="4"/>
  <c r="J4191" i="4"/>
  <c r="I4191" i="4"/>
  <c r="J4190" i="4"/>
  <c r="I4190" i="4"/>
  <c r="J4189" i="4"/>
  <c r="I4189" i="4"/>
  <c r="J4188" i="4"/>
  <c r="I4188" i="4"/>
  <c r="J4187" i="4"/>
  <c r="I4187" i="4"/>
  <c r="J4186" i="4"/>
  <c r="I4186" i="4"/>
  <c r="J4185" i="4"/>
  <c r="I4185" i="4"/>
  <c r="J4184" i="4"/>
  <c r="I4184" i="4"/>
  <c r="J4183" i="4"/>
  <c r="I4183" i="4"/>
  <c r="J4182" i="4"/>
  <c r="I4182" i="4"/>
  <c r="J4181" i="4"/>
  <c r="I4181" i="4"/>
  <c r="J4180" i="4"/>
  <c r="I4180" i="4"/>
  <c r="J4179" i="4"/>
  <c r="I4179" i="4"/>
  <c r="J4178" i="4"/>
  <c r="I4178" i="4"/>
  <c r="J4177" i="4"/>
  <c r="I4177" i="4"/>
  <c r="J4176" i="4"/>
  <c r="I4176" i="4"/>
  <c r="J4175" i="4"/>
  <c r="I4175" i="4"/>
  <c r="J4174" i="4"/>
  <c r="I4174" i="4"/>
  <c r="J4173" i="4"/>
  <c r="I4173" i="4"/>
  <c r="J4172" i="4"/>
  <c r="I4172" i="4"/>
  <c r="J4171" i="4"/>
  <c r="I4171" i="4"/>
  <c r="J4170" i="4"/>
  <c r="I4170" i="4"/>
  <c r="J4169" i="4"/>
  <c r="I4169" i="4"/>
  <c r="J4168" i="4"/>
  <c r="I4168" i="4"/>
  <c r="J4167" i="4"/>
  <c r="I4167" i="4"/>
  <c r="J4166" i="4"/>
  <c r="I4166" i="4"/>
  <c r="J4165" i="4"/>
  <c r="I4165" i="4"/>
  <c r="J4164" i="4"/>
  <c r="I4164" i="4"/>
  <c r="J4163" i="4"/>
  <c r="I4163" i="4"/>
  <c r="J4162" i="4"/>
  <c r="I4162" i="4"/>
  <c r="J4161" i="4"/>
  <c r="I4161" i="4"/>
  <c r="J4160" i="4"/>
  <c r="I4160" i="4"/>
  <c r="J4159" i="4"/>
  <c r="I4159" i="4"/>
  <c r="J4158" i="4"/>
  <c r="I4158" i="4"/>
  <c r="J4157" i="4"/>
  <c r="I4157" i="4"/>
  <c r="J4156" i="4"/>
  <c r="I4156" i="4"/>
  <c r="J4155" i="4"/>
  <c r="I4155" i="4"/>
  <c r="J4154" i="4"/>
  <c r="I4154" i="4"/>
  <c r="J4153" i="4"/>
  <c r="I4153" i="4"/>
  <c r="J4152" i="4"/>
  <c r="I4152" i="4"/>
  <c r="J4151" i="4"/>
  <c r="I4151" i="4"/>
  <c r="J4150" i="4"/>
  <c r="I4150" i="4"/>
  <c r="J4149" i="4"/>
  <c r="I4149" i="4"/>
  <c r="J4148" i="4"/>
  <c r="I4148" i="4"/>
  <c r="J4147" i="4"/>
  <c r="I4147" i="4"/>
  <c r="J4146" i="4"/>
  <c r="I4146" i="4"/>
  <c r="J4145" i="4"/>
  <c r="I4145" i="4"/>
  <c r="J4144" i="4"/>
  <c r="I4144" i="4"/>
  <c r="J4143" i="4"/>
  <c r="I4143" i="4"/>
  <c r="J4142" i="4"/>
  <c r="I4142" i="4"/>
  <c r="J4141" i="4"/>
  <c r="I4141" i="4"/>
  <c r="J4140" i="4"/>
  <c r="I4140" i="4"/>
  <c r="J4139" i="4"/>
  <c r="I4139" i="4"/>
  <c r="J4138" i="4"/>
  <c r="I4138" i="4"/>
  <c r="J4137" i="4"/>
  <c r="I4137" i="4"/>
  <c r="J4136" i="4"/>
  <c r="I4136" i="4"/>
  <c r="J4135" i="4"/>
  <c r="I4135" i="4"/>
  <c r="J4134" i="4"/>
  <c r="I4134" i="4"/>
  <c r="J4133" i="4"/>
  <c r="I4133" i="4"/>
  <c r="J4132" i="4"/>
  <c r="I4132" i="4"/>
  <c r="J4131" i="4"/>
  <c r="I4131" i="4"/>
  <c r="J4130" i="4"/>
  <c r="I4130" i="4"/>
  <c r="J4129" i="4"/>
  <c r="I4129" i="4"/>
  <c r="J4128" i="4"/>
  <c r="I4128" i="4"/>
  <c r="J4127" i="4"/>
  <c r="I4127" i="4"/>
  <c r="J4126" i="4"/>
  <c r="I4126" i="4"/>
  <c r="J4125" i="4"/>
  <c r="I4125" i="4"/>
  <c r="J4124" i="4"/>
  <c r="I4124" i="4"/>
  <c r="J4123" i="4"/>
  <c r="I4123" i="4"/>
  <c r="J4122" i="4"/>
  <c r="I4122" i="4"/>
  <c r="J4121" i="4"/>
  <c r="I4121" i="4"/>
  <c r="J4120" i="4"/>
  <c r="I4120" i="4"/>
  <c r="J4119" i="4"/>
  <c r="I4119" i="4"/>
  <c r="J4118" i="4"/>
  <c r="I4118" i="4"/>
  <c r="J4117" i="4"/>
  <c r="I4117" i="4"/>
  <c r="J4116" i="4"/>
  <c r="I4116" i="4"/>
  <c r="J4115" i="4"/>
  <c r="I4115" i="4"/>
  <c r="J4114" i="4"/>
  <c r="I4114" i="4"/>
  <c r="J4113" i="4"/>
  <c r="I4113" i="4"/>
  <c r="J4112" i="4"/>
  <c r="I4112" i="4"/>
  <c r="J4111" i="4"/>
  <c r="I4111" i="4"/>
  <c r="J4110" i="4"/>
  <c r="I4110" i="4"/>
  <c r="J4109" i="4"/>
  <c r="I4109" i="4"/>
  <c r="J4108" i="4"/>
  <c r="I4108" i="4"/>
  <c r="J4107" i="4"/>
  <c r="I4107" i="4"/>
  <c r="J4106" i="4"/>
  <c r="I4106" i="4"/>
  <c r="J4105" i="4"/>
  <c r="I4105" i="4"/>
  <c r="J4104" i="4"/>
  <c r="I4104" i="4"/>
  <c r="J4103" i="4"/>
  <c r="I4103" i="4"/>
  <c r="J4102" i="4"/>
  <c r="I4102" i="4"/>
  <c r="J4101" i="4"/>
  <c r="I4101" i="4"/>
  <c r="J4100" i="4"/>
  <c r="I4100" i="4"/>
  <c r="J4099" i="4"/>
  <c r="I4099" i="4"/>
  <c r="J4098" i="4"/>
  <c r="I4098" i="4"/>
  <c r="J4097" i="4"/>
  <c r="I4097" i="4"/>
  <c r="J4096" i="4"/>
  <c r="I4096" i="4"/>
  <c r="J4095" i="4"/>
  <c r="I4095" i="4"/>
  <c r="J4094" i="4"/>
  <c r="I4094" i="4"/>
  <c r="J4093" i="4"/>
  <c r="I4093" i="4"/>
  <c r="J4092" i="4"/>
  <c r="I4092" i="4"/>
  <c r="J4091" i="4"/>
  <c r="I4091" i="4"/>
  <c r="J4090" i="4"/>
  <c r="I4090" i="4"/>
  <c r="J4089" i="4"/>
  <c r="I4089" i="4"/>
  <c r="J4088" i="4"/>
  <c r="I4088" i="4"/>
  <c r="J4087" i="4"/>
  <c r="I4087" i="4"/>
  <c r="J4086" i="4"/>
  <c r="I4086" i="4"/>
  <c r="J4085" i="4"/>
  <c r="I4085" i="4"/>
  <c r="J4084" i="4"/>
  <c r="I4084" i="4"/>
  <c r="J4083" i="4"/>
  <c r="I4083" i="4"/>
  <c r="J4082" i="4"/>
  <c r="I4082" i="4"/>
  <c r="J4081" i="4"/>
  <c r="I4081" i="4"/>
  <c r="J4080" i="4"/>
  <c r="I4080" i="4"/>
  <c r="J4079" i="4"/>
  <c r="I4079" i="4"/>
  <c r="J4078" i="4"/>
  <c r="I4078" i="4"/>
  <c r="J4077" i="4"/>
  <c r="I4077" i="4"/>
  <c r="J4076" i="4"/>
  <c r="I4076" i="4"/>
  <c r="J4075" i="4"/>
  <c r="I4075" i="4"/>
  <c r="J4074" i="4"/>
  <c r="I4074" i="4"/>
  <c r="J4073" i="4"/>
  <c r="I4073" i="4"/>
  <c r="J4072" i="4"/>
  <c r="I4072" i="4"/>
  <c r="J4071" i="4"/>
  <c r="I4071" i="4"/>
  <c r="J4070" i="4"/>
  <c r="I4070" i="4"/>
  <c r="J4069" i="4"/>
  <c r="I4069" i="4"/>
  <c r="J4068" i="4"/>
  <c r="I4068" i="4"/>
  <c r="J4067" i="4"/>
  <c r="I4067" i="4"/>
  <c r="J4066" i="4"/>
  <c r="I4066" i="4"/>
  <c r="J4065" i="4"/>
  <c r="I4065" i="4"/>
  <c r="J4064" i="4"/>
  <c r="I4064" i="4"/>
  <c r="J4063" i="4"/>
  <c r="I4063" i="4"/>
  <c r="J4062" i="4"/>
  <c r="I4062" i="4"/>
  <c r="J4061" i="4"/>
  <c r="I4061" i="4"/>
  <c r="J4060" i="4"/>
  <c r="I4060" i="4"/>
  <c r="J4059" i="4"/>
  <c r="I4059" i="4"/>
  <c r="J4058" i="4"/>
  <c r="I4058" i="4"/>
  <c r="J4057" i="4"/>
  <c r="I4057" i="4"/>
  <c r="J4056" i="4"/>
  <c r="I4056" i="4"/>
  <c r="J4055" i="4"/>
  <c r="I4055" i="4"/>
  <c r="J4054" i="4"/>
  <c r="I4054" i="4"/>
  <c r="J4053" i="4"/>
  <c r="I4053" i="4"/>
  <c r="J4052" i="4"/>
  <c r="I4052" i="4"/>
  <c r="J4051" i="4"/>
  <c r="I4051" i="4"/>
  <c r="J4050" i="4"/>
  <c r="I4050" i="4"/>
  <c r="J4049" i="4"/>
  <c r="I4049" i="4"/>
  <c r="J4048" i="4"/>
  <c r="I4048" i="4"/>
  <c r="J4047" i="4"/>
  <c r="I4047" i="4"/>
  <c r="J4046" i="4"/>
  <c r="I4046" i="4"/>
  <c r="J4045" i="4"/>
  <c r="I4045" i="4"/>
  <c r="J4044" i="4"/>
  <c r="I4044" i="4"/>
  <c r="J4043" i="4"/>
  <c r="I4043" i="4"/>
  <c r="J4042" i="4"/>
  <c r="I4042" i="4"/>
  <c r="J4041" i="4"/>
  <c r="I4041" i="4"/>
  <c r="J4040" i="4"/>
  <c r="I4040" i="4"/>
  <c r="J4039" i="4"/>
  <c r="I4039" i="4"/>
  <c r="J4038" i="4"/>
  <c r="I4038" i="4"/>
  <c r="J4037" i="4"/>
  <c r="I4037" i="4"/>
  <c r="J4036" i="4"/>
  <c r="I4036" i="4"/>
  <c r="J4035" i="4"/>
  <c r="I4035" i="4"/>
  <c r="J4034" i="4"/>
  <c r="I4034" i="4"/>
  <c r="J4033" i="4"/>
  <c r="I4033" i="4"/>
  <c r="J4032" i="4"/>
  <c r="I4032" i="4"/>
  <c r="J4031" i="4"/>
  <c r="I4031" i="4"/>
  <c r="J4030" i="4"/>
  <c r="I4030" i="4"/>
  <c r="J4029" i="4"/>
  <c r="I4029" i="4"/>
  <c r="J4028" i="4"/>
  <c r="I4028" i="4"/>
  <c r="J4027" i="4"/>
  <c r="I4027" i="4"/>
  <c r="J4026" i="4"/>
  <c r="I4026" i="4"/>
  <c r="J4025" i="4"/>
  <c r="I4025" i="4"/>
  <c r="J4024" i="4"/>
  <c r="I4024" i="4"/>
  <c r="J4023" i="4"/>
  <c r="I4023" i="4"/>
  <c r="J4022" i="4"/>
  <c r="I4022" i="4"/>
  <c r="J4021" i="4"/>
  <c r="I4021" i="4"/>
  <c r="J4020" i="4"/>
  <c r="I4020" i="4"/>
  <c r="J4019" i="4"/>
  <c r="I4019" i="4"/>
  <c r="J4018" i="4"/>
  <c r="I4018" i="4"/>
  <c r="J4017" i="4"/>
  <c r="I4017" i="4"/>
  <c r="J4016" i="4"/>
  <c r="I4016" i="4"/>
  <c r="J4015" i="4"/>
  <c r="I4015" i="4"/>
  <c r="J4014" i="4"/>
  <c r="I4014" i="4"/>
  <c r="J4013" i="4"/>
  <c r="I4013" i="4"/>
  <c r="J4012" i="4"/>
  <c r="I4012" i="4"/>
  <c r="J4011" i="4"/>
  <c r="I4011" i="4"/>
  <c r="J4010" i="4"/>
  <c r="I4010" i="4"/>
  <c r="J4009" i="4"/>
  <c r="I4009" i="4"/>
  <c r="J4008" i="4"/>
  <c r="I4008" i="4"/>
  <c r="J4007" i="4"/>
  <c r="I4007" i="4"/>
  <c r="J4006" i="4"/>
  <c r="I4006" i="4"/>
  <c r="J4005" i="4"/>
  <c r="I4005" i="4"/>
  <c r="J4004" i="4"/>
  <c r="I4004" i="4"/>
  <c r="J4003" i="4"/>
  <c r="I4003" i="4"/>
  <c r="J4002" i="4"/>
  <c r="I4002" i="4"/>
  <c r="J4001" i="4"/>
  <c r="I4001" i="4"/>
  <c r="J4000" i="4"/>
  <c r="I4000" i="4"/>
  <c r="J3999" i="4"/>
  <c r="I3999" i="4"/>
  <c r="J3998" i="4"/>
  <c r="I3998" i="4"/>
  <c r="J3997" i="4"/>
  <c r="I3997" i="4"/>
  <c r="J3996" i="4"/>
  <c r="I3996" i="4"/>
  <c r="J3995" i="4"/>
  <c r="I3995" i="4"/>
  <c r="J3994" i="4"/>
  <c r="I3994" i="4"/>
  <c r="J3993" i="4"/>
  <c r="I3993" i="4"/>
  <c r="J3992" i="4"/>
  <c r="I3992" i="4"/>
  <c r="J3991" i="4"/>
  <c r="I3991" i="4"/>
  <c r="J3990" i="4"/>
  <c r="I3990" i="4"/>
  <c r="J3989" i="4"/>
  <c r="I3989" i="4"/>
  <c r="J3988" i="4"/>
  <c r="I3988" i="4"/>
  <c r="J3987" i="4"/>
  <c r="I3987" i="4"/>
  <c r="J3986" i="4"/>
  <c r="I3986" i="4"/>
  <c r="J3985" i="4"/>
  <c r="I3985" i="4"/>
  <c r="J3984" i="4"/>
  <c r="I3984" i="4"/>
  <c r="J3983" i="4"/>
  <c r="I3983" i="4"/>
  <c r="J3982" i="4"/>
  <c r="I3982" i="4"/>
  <c r="J3981" i="4"/>
  <c r="I3981" i="4"/>
  <c r="J3980" i="4"/>
  <c r="I3980" i="4"/>
  <c r="J3979" i="4"/>
  <c r="I3979" i="4"/>
  <c r="J3978" i="4"/>
  <c r="I3978" i="4"/>
  <c r="J3977" i="4"/>
  <c r="I3977" i="4"/>
  <c r="J3976" i="4"/>
  <c r="I3976" i="4"/>
  <c r="J3975" i="4"/>
  <c r="I3975" i="4"/>
  <c r="J3974" i="4"/>
  <c r="I3974" i="4"/>
  <c r="J3973" i="4"/>
  <c r="I3973" i="4"/>
  <c r="J3972" i="4"/>
  <c r="I3972" i="4"/>
  <c r="J3971" i="4"/>
  <c r="I3971" i="4"/>
  <c r="J3970" i="4"/>
  <c r="I3970" i="4"/>
  <c r="J3969" i="4"/>
  <c r="I3969" i="4"/>
  <c r="J3968" i="4"/>
  <c r="I3968" i="4"/>
  <c r="J3967" i="4"/>
  <c r="I3967" i="4"/>
  <c r="J3966" i="4"/>
  <c r="I3966" i="4"/>
  <c r="J3965" i="4"/>
  <c r="I3965" i="4"/>
  <c r="J3964" i="4"/>
  <c r="I3964" i="4"/>
  <c r="J3963" i="4"/>
  <c r="I3963" i="4"/>
  <c r="J3962" i="4"/>
  <c r="I3962" i="4"/>
  <c r="J3961" i="4"/>
  <c r="I3961" i="4"/>
  <c r="J3960" i="4"/>
  <c r="I3960" i="4"/>
  <c r="J3959" i="4"/>
  <c r="I3959" i="4"/>
  <c r="J3958" i="4"/>
  <c r="I3958" i="4"/>
  <c r="J3957" i="4"/>
  <c r="I3957" i="4"/>
  <c r="J3956" i="4"/>
  <c r="I3956" i="4"/>
  <c r="J3955" i="4"/>
  <c r="I3955" i="4"/>
  <c r="J3954" i="4"/>
  <c r="I3954" i="4"/>
  <c r="J3953" i="4"/>
  <c r="I3953" i="4"/>
  <c r="J3952" i="4"/>
  <c r="I3952" i="4"/>
  <c r="J3951" i="4"/>
  <c r="I3951" i="4"/>
  <c r="J3950" i="4"/>
  <c r="I3950" i="4"/>
  <c r="J3949" i="4"/>
  <c r="I3949" i="4"/>
  <c r="J3948" i="4"/>
  <c r="I3948" i="4"/>
  <c r="J3947" i="4"/>
  <c r="I3947" i="4"/>
  <c r="J3946" i="4"/>
  <c r="I3946" i="4"/>
  <c r="J3945" i="4"/>
  <c r="I3945" i="4"/>
  <c r="J3944" i="4"/>
  <c r="I3944" i="4"/>
  <c r="J3943" i="4"/>
  <c r="I3943" i="4"/>
  <c r="J3942" i="4"/>
  <c r="I3942" i="4"/>
  <c r="J3941" i="4"/>
  <c r="I3941" i="4"/>
  <c r="J3940" i="4"/>
  <c r="I3940" i="4"/>
  <c r="J3939" i="4"/>
  <c r="I3939" i="4"/>
  <c r="J3938" i="4"/>
  <c r="I3938" i="4"/>
  <c r="J3937" i="4"/>
  <c r="I3937" i="4"/>
  <c r="J3936" i="4"/>
  <c r="I3936" i="4"/>
  <c r="J3935" i="4"/>
  <c r="I3935" i="4"/>
  <c r="J3934" i="4"/>
  <c r="I3934" i="4"/>
  <c r="J3933" i="4"/>
  <c r="I3933" i="4"/>
  <c r="J3932" i="4"/>
  <c r="I3932" i="4"/>
  <c r="J3931" i="4"/>
  <c r="I3931" i="4"/>
  <c r="J3930" i="4"/>
  <c r="I3930" i="4"/>
  <c r="J3929" i="4"/>
  <c r="I3929" i="4"/>
  <c r="J3928" i="4"/>
  <c r="I3928" i="4"/>
  <c r="J3927" i="4"/>
  <c r="I3927" i="4"/>
  <c r="J3926" i="4"/>
  <c r="I3926" i="4"/>
  <c r="J3925" i="4"/>
  <c r="I3925" i="4"/>
  <c r="J3924" i="4"/>
  <c r="I3924" i="4"/>
  <c r="J3923" i="4"/>
  <c r="I3923" i="4"/>
  <c r="J3922" i="4"/>
  <c r="I3922" i="4"/>
  <c r="J3921" i="4"/>
  <c r="I3921" i="4"/>
  <c r="J3920" i="4"/>
  <c r="I3920" i="4"/>
  <c r="J3919" i="4"/>
  <c r="I3919" i="4"/>
  <c r="J3918" i="4"/>
  <c r="I3918" i="4"/>
  <c r="J3917" i="4"/>
  <c r="I3917" i="4"/>
  <c r="J3916" i="4"/>
  <c r="I3916" i="4"/>
  <c r="J3915" i="4"/>
  <c r="I3915" i="4"/>
  <c r="J3914" i="4"/>
  <c r="I3914" i="4"/>
  <c r="J3913" i="4"/>
  <c r="I3913" i="4"/>
  <c r="J3912" i="4"/>
  <c r="I3912" i="4"/>
  <c r="J3911" i="4"/>
  <c r="I3911" i="4"/>
  <c r="J3910" i="4"/>
  <c r="I3910" i="4"/>
  <c r="J3909" i="4"/>
  <c r="I3909" i="4"/>
  <c r="J3908" i="4"/>
  <c r="I3908" i="4"/>
  <c r="J3907" i="4"/>
  <c r="I3907" i="4"/>
  <c r="J3906" i="4"/>
  <c r="I3906" i="4"/>
  <c r="J3905" i="4"/>
  <c r="I3905" i="4"/>
  <c r="J3904" i="4"/>
  <c r="I3904" i="4"/>
  <c r="J3903" i="4"/>
  <c r="I3903" i="4"/>
  <c r="J3902" i="4"/>
  <c r="I3902" i="4"/>
  <c r="J3901" i="4"/>
  <c r="I3901" i="4"/>
  <c r="J3900" i="4"/>
  <c r="I3900" i="4"/>
  <c r="J3899" i="4"/>
  <c r="I3899" i="4"/>
  <c r="J3898" i="4"/>
  <c r="I3898" i="4"/>
  <c r="J3897" i="4"/>
  <c r="I3897" i="4"/>
  <c r="J3896" i="4"/>
  <c r="I3896" i="4"/>
  <c r="J3895" i="4"/>
  <c r="I3895" i="4"/>
  <c r="J3894" i="4"/>
  <c r="I3894" i="4"/>
  <c r="J3893" i="4"/>
  <c r="I3893" i="4"/>
  <c r="J3892" i="4"/>
  <c r="I3892" i="4"/>
  <c r="J3891" i="4"/>
  <c r="I3891" i="4"/>
  <c r="J3890" i="4"/>
  <c r="I3890" i="4"/>
  <c r="J3889" i="4"/>
  <c r="I3889" i="4"/>
  <c r="J3888" i="4"/>
  <c r="I3888" i="4"/>
  <c r="J3887" i="4"/>
  <c r="I3887" i="4"/>
  <c r="J3886" i="4"/>
  <c r="I3886" i="4"/>
  <c r="J3885" i="4"/>
  <c r="I3885" i="4"/>
  <c r="J3884" i="4"/>
  <c r="I3884" i="4"/>
  <c r="J3883" i="4"/>
  <c r="I3883" i="4"/>
  <c r="J3882" i="4"/>
  <c r="I3882" i="4"/>
  <c r="J3881" i="4"/>
  <c r="I3881" i="4"/>
  <c r="J3880" i="4"/>
  <c r="I3880" i="4"/>
  <c r="J3879" i="4"/>
  <c r="I3879" i="4"/>
  <c r="J3878" i="4"/>
  <c r="I3878" i="4"/>
  <c r="J3877" i="4"/>
  <c r="I3877" i="4"/>
  <c r="J3876" i="4"/>
  <c r="I3876" i="4"/>
  <c r="J3875" i="4"/>
  <c r="I3875" i="4"/>
  <c r="J3874" i="4"/>
  <c r="I3874" i="4"/>
  <c r="J3873" i="4"/>
  <c r="I3873" i="4"/>
  <c r="J3872" i="4"/>
  <c r="I3872" i="4"/>
  <c r="J3871" i="4"/>
  <c r="I3871" i="4"/>
  <c r="J3870" i="4"/>
  <c r="I3870" i="4"/>
  <c r="J3869" i="4"/>
  <c r="I3869" i="4"/>
  <c r="J3868" i="4"/>
  <c r="I3868" i="4"/>
  <c r="J3867" i="4"/>
  <c r="I3867" i="4"/>
  <c r="J3866" i="4"/>
  <c r="I3866" i="4"/>
  <c r="J3865" i="4"/>
  <c r="I3865" i="4"/>
  <c r="J3864" i="4"/>
  <c r="I3864" i="4"/>
  <c r="J3863" i="4"/>
  <c r="I3863" i="4"/>
  <c r="J3862" i="4"/>
  <c r="I3862" i="4"/>
  <c r="J3861" i="4"/>
  <c r="I3861" i="4"/>
  <c r="J3860" i="4"/>
  <c r="I3860" i="4"/>
  <c r="J3859" i="4"/>
  <c r="I3859" i="4"/>
  <c r="J3858" i="4"/>
  <c r="I3858" i="4"/>
  <c r="J3857" i="4"/>
  <c r="I3857" i="4"/>
  <c r="J3856" i="4"/>
  <c r="I3856" i="4"/>
  <c r="J3855" i="4"/>
  <c r="I3855" i="4"/>
  <c r="J3854" i="4"/>
  <c r="I3854" i="4"/>
  <c r="J3853" i="4"/>
  <c r="I3853" i="4"/>
  <c r="J3852" i="4"/>
  <c r="I3852" i="4"/>
  <c r="J3851" i="4"/>
  <c r="I3851" i="4"/>
  <c r="J3850" i="4"/>
  <c r="I3850" i="4"/>
  <c r="J3849" i="4"/>
  <c r="I3849" i="4"/>
  <c r="J3848" i="4"/>
  <c r="I3848" i="4"/>
  <c r="J3847" i="4"/>
  <c r="I3847" i="4"/>
  <c r="J3846" i="4"/>
  <c r="I3846" i="4"/>
  <c r="J3845" i="4"/>
  <c r="I3845" i="4"/>
  <c r="J3844" i="4"/>
  <c r="I3844" i="4"/>
  <c r="J3843" i="4"/>
  <c r="I3843" i="4"/>
  <c r="J3842" i="4"/>
  <c r="I3842" i="4"/>
  <c r="J3841" i="4"/>
  <c r="I3841" i="4"/>
  <c r="J3840" i="4"/>
  <c r="I3840" i="4"/>
  <c r="J3839" i="4"/>
  <c r="I3839" i="4"/>
  <c r="J3838" i="4"/>
  <c r="I3838" i="4"/>
  <c r="J3837" i="4"/>
  <c r="I3837" i="4"/>
  <c r="J3836" i="4"/>
  <c r="I3836" i="4"/>
  <c r="J3835" i="4"/>
  <c r="I3835" i="4"/>
  <c r="J3834" i="4"/>
  <c r="I3834" i="4"/>
  <c r="J3833" i="4"/>
  <c r="I3833" i="4"/>
  <c r="J3832" i="4"/>
  <c r="I3832" i="4"/>
  <c r="J3831" i="4"/>
  <c r="I3831" i="4"/>
  <c r="J3830" i="4"/>
  <c r="I3830" i="4"/>
  <c r="J3829" i="4"/>
  <c r="I3829" i="4"/>
  <c r="J3828" i="4"/>
  <c r="I3828" i="4"/>
  <c r="J3827" i="4"/>
  <c r="I3827" i="4"/>
  <c r="J3826" i="4"/>
  <c r="I3826" i="4"/>
  <c r="J3825" i="4"/>
  <c r="I3825" i="4"/>
  <c r="J3824" i="4"/>
  <c r="I3824" i="4"/>
  <c r="J3823" i="4"/>
  <c r="I3823" i="4"/>
  <c r="J3822" i="4"/>
  <c r="I3822" i="4"/>
  <c r="J3821" i="4"/>
  <c r="I3821" i="4"/>
  <c r="J3820" i="4"/>
  <c r="I3820" i="4"/>
  <c r="J3819" i="4"/>
  <c r="I3819" i="4"/>
  <c r="J3818" i="4"/>
  <c r="I3818" i="4"/>
  <c r="J3817" i="4"/>
  <c r="I3817" i="4"/>
  <c r="J3816" i="4"/>
  <c r="I3816" i="4"/>
  <c r="J3815" i="4"/>
  <c r="I3815" i="4"/>
  <c r="J3814" i="4"/>
  <c r="I3814" i="4"/>
  <c r="J3813" i="4"/>
  <c r="I3813" i="4"/>
  <c r="J3812" i="4"/>
  <c r="I3812" i="4"/>
  <c r="J3811" i="4"/>
  <c r="I3811" i="4"/>
  <c r="J3810" i="4"/>
  <c r="I3810" i="4"/>
  <c r="J3809" i="4"/>
  <c r="I3809" i="4"/>
  <c r="J3808" i="4"/>
  <c r="I3808" i="4"/>
  <c r="J3807" i="4"/>
  <c r="I3807" i="4"/>
  <c r="J3806" i="4"/>
  <c r="I3806" i="4"/>
  <c r="J3805" i="4"/>
  <c r="I3805" i="4"/>
  <c r="J3804" i="4"/>
  <c r="I3804" i="4"/>
  <c r="J3803" i="4"/>
  <c r="I3803" i="4"/>
  <c r="J3802" i="4"/>
  <c r="I3802" i="4"/>
  <c r="J3801" i="4"/>
  <c r="I3801" i="4"/>
  <c r="J3800" i="4"/>
  <c r="I3800" i="4"/>
  <c r="J3799" i="4"/>
  <c r="I3799" i="4"/>
  <c r="J3798" i="4"/>
  <c r="I3798" i="4"/>
  <c r="J3797" i="4"/>
  <c r="I3797" i="4"/>
  <c r="J3796" i="4"/>
  <c r="I3796" i="4"/>
  <c r="J3795" i="4"/>
  <c r="I3795" i="4"/>
  <c r="J3794" i="4"/>
  <c r="I3794" i="4"/>
  <c r="J3793" i="4"/>
  <c r="I3793" i="4"/>
  <c r="J3792" i="4"/>
  <c r="I3792" i="4"/>
  <c r="J3791" i="4"/>
  <c r="I3791" i="4"/>
  <c r="J3790" i="4"/>
  <c r="I3790" i="4"/>
  <c r="J3789" i="4"/>
  <c r="I3789" i="4"/>
  <c r="J3788" i="4"/>
  <c r="I3788" i="4"/>
  <c r="J3787" i="4"/>
  <c r="I3787" i="4"/>
  <c r="J3786" i="4"/>
  <c r="I3786" i="4"/>
  <c r="J3785" i="4"/>
  <c r="I3785" i="4"/>
  <c r="J3784" i="4"/>
  <c r="I3784" i="4"/>
  <c r="J3783" i="4"/>
  <c r="I3783" i="4"/>
  <c r="J3782" i="4"/>
  <c r="I3782" i="4"/>
  <c r="J3781" i="4"/>
  <c r="I3781" i="4"/>
  <c r="J3780" i="4"/>
  <c r="I3780" i="4"/>
  <c r="J3779" i="4"/>
  <c r="I3779" i="4"/>
  <c r="J3778" i="4"/>
  <c r="I3778" i="4"/>
  <c r="J3777" i="4"/>
  <c r="I3777" i="4"/>
  <c r="J3776" i="4"/>
  <c r="I3776" i="4"/>
  <c r="J3775" i="4"/>
  <c r="I3775" i="4"/>
  <c r="J3774" i="4"/>
  <c r="I3774" i="4"/>
  <c r="J3773" i="4"/>
  <c r="I3773" i="4"/>
  <c r="J3772" i="4"/>
  <c r="I3772" i="4"/>
  <c r="J3771" i="4"/>
  <c r="I3771" i="4"/>
  <c r="J3770" i="4"/>
  <c r="I3770" i="4"/>
  <c r="J3769" i="4"/>
  <c r="I3769" i="4"/>
  <c r="J3768" i="4"/>
  <c r="I3768" i="4"/>
  <c r="J3767" i="4"/>
  <c r="I3767" i="4"/>
  <c r="J3766" i="4"/>
  <c r="I3766" i="4"/>
  <c r="J3765" i="4"/>
  <c r="I3765" i="4"/>
  <c r="J3764" i="4"/>
  <c r="I3764" i="4"/>
  <c r="J3763" i="4"/>
  <c r="I3763" i="4"/>
  <c r="J3762" i="4"/>
  <c r="I3762" i="4"/>
  <c r="J3761" i="4"/>
  <c r="I3761" i="4"/>
  <c r="J3760" i="4"/>
  <c r="I3760" i="4"/>
  <c r="J3759" i="4"/>
  <c r="I3759" i="4"/>
  <c r="J3758" i="4"/>
  <c r="I3758" i="4"/>
  <c r="J3757" i="4"/>
  <c r="I3757" i="4"/>
  <c r="J3756" i="4"/>
  <c r="I3756" i="4"/>
  <c r="J3755" i="4"/>
  <c r="I3755" i="4"/>
  <c r="J3754" i="4"/>
  <c r="I3754" i="4"/>
  <c r="J3753" i="4"/>
  <c r="I3753" i="4"/>
  <c r="J3752" i="4"/>
  <c r="I3752" i="4"/>
  <c r="J3751" i="4"/>
  <c r="I3751" i="4"/>
  <c r="J3750" i="4"/>
  <c r="I3750" i="4"/>
  <c r="J3749" i="4"/>
  <c r="I3749" i="4"/>
  <c r="J3748" i="4"/>
  <c r="I3748" i="4"/>
  <c r="J3747" i="4"/>
  <c r="I3747" i="4"/>
  <c r="J3746" i="4"/>
  <c r="I3746" i="4"/>
  <c r="J3745" i="4"/>
  <c r="I3745" i="4"/>
  <c r="J3744" i="4"/>
  <c r="I3744" i="4"/>
  <c r="J3743" i="4"/>
  <c r="I3743" i="4"/>
  <c r="J3742" i="4"/>
  <c r="I3742" i="4"/>
  <c r="J3741" i="4"/>
  <c r="I3741" i="4"/>
  <c r="J3740" i="4"/>
  <c r="I3740" i="4"/>
  <c r="J3739" i="4"/>
  <c r="I3739" i="4"/>
  <c r="J3738" i="4"/>
  <c r="I3738" i="4"/>
  <c r="J3737" i="4"/>
  <c r="I3737" i="4"/>
  <c r="J3736" i="4"/>
  <c r="I3736" i="4"/>
  <c r="J3735" i="4"/>
  <c r="I3735" i="4"/>
  <c r="J3734" i="4"/>
  <c r="I3734" i="4"/>
  <c r="J3733" i="4"/>
  <c r="I3733" i="4"/>
  <c r="J3732" i="4"/>
  <c r="I3732" i="4"/>
  <c r="J3731" i="4"/>
  <c r="I3731" i="4"/>
  <c r="J3730" i="4"/>
  <c r="I3730" i="4"/>
  <c r="J3729" i="4"/>
  <c r="I3729" i="4"/>
  <c r="J3728" i="4"/>
  <c r="I3728" i="4"/>
  <c r="J3727" i="4"/>
  <c r="I3727" i="4"/>
  <c r="J3726" i="4"/>
  <c r="I3726" i="4"/>
  <c r="J3725" i="4"/>
  <c r="I3725" i="4"/>
  <c r="J3724" i="4"/>
  <c r="I3724" i="4"/>
  <c r="J3723" i="4"/>
  <c r="I3723" i="4"/>
  <c r="J3722" i="4"/>
  <c r="I3722" i="4"/>
  <c r="J3721" i="4"/>
  <c r="I3721" i="4"/>
  <c r="J3720" i="4"/>
  <c r="I3720" i="4"/>
  <c r="J3719" i="4"/>
  <c r="I3719" i="4"/>
  <c r="J3718" i="4"/>
  <c r="I3718" i="4"/>
  <c r="J3717" i="4"/>
  <c r="I3717" i="4"/>
  <c r="J3716" i="4"/>
  <c r="I3716" i="4"/>
  <c r="J3715" i="4"/>
  <c r="I3715" i="4"/>
  <c r="J3714" i="4"/>
  <c r="I3714" i="4"/>
  <c r="J3713" i="4"/>
  <c r="I3713" i="4"/>
  <c r="J3712" i="4"/>
  <c r="I3712" i="4"/>
  <c r="J3711" i="4"/>
  <c r="I3711" i="4"/>
  <c r="J3710" i="4"/>
  <c r="I3710" i="4"/>
  <c r="J3709" i="4"/>
  <c r="I3709" i="4"/>
  <c r="J3708" i="4"/>
  <c r="I3708" i="4"/>
  <c r="J3707" i="4"/>
  <c r="I3707" i="4"/>
  <c r="J3706" i="4"/>
  <c r="I3706" i="4"/>
  <c r="J3705" i="4"/>
  <c r="I3705" i="4"/>
  <c r="J3704" i="4"/>
  <c r="I3704" i="4"/>
  <c r="J3703" i="4"/>
  <c r="I3703" i="4"/>
  <c r="J3702" i="4"/>
  <c r="I3702" i="4"/>
  <c r="J3701" i="4"/>
  <c r="I3701" i="4"/>
  <c r="J3700" i="4"/>
  <c r="I3700" i="4"/>
  <c r="J3699" i="4"/>
  <c r="I3699" i="4"/>
  <c r="J3698" i="4"/>
  <c r="I3698" i="4"/>
  <c r="J3697" i="4"/>
  <c r="I3697" i="4"/>
  <c r="J3696" i="4"/>
  <c r="I3696" i="4"/>
  <c r="J3695" i="4"/>
  <c r="I3695" i="4"/>
  <c r="J3694" i="4"/>
  <c r="I3694" i="4"/>
  <c r="J3693" i="4"/>
  <c r="I3693" i="4"/>
  <c r="J3692" i="4"/>
  <c r="I3692" i="4"/>
  <c r="J3691" i="4"/>
  <c r="I3691" i="4"/>
  <c r="J3690" i="4"/>
  <c r="I3690" i="4"/>
  <c r="J3689" i="4"/>
  <c r="I3689" i="4"/>
  <c r="J3688" i="4"/>
  <c r="I3688" i="4"/>
  <c r="J3687" i="4"/>
  <c r="I3687" i="4"/>
  <c r="J3686" i="4"/>
  <c r="I3686" i="4"/>
  <c r="J3685" i="4"/>
  <c r="I3685" i="4"/>
  <c r="J3684" i="4"/>
  <c r="I3684" i="4"/>
  <c r="J3683" i="4"/>
  <c r="I3683" i="4"/>
  <c r="J3682" i="4"/>
  <c r="I3682" i="4"/>
  <c r="J3681" i="4"/>
  <c r="I3681" i="4"/>
  <c r="J3680" i="4"/>
  <c r="I3680" i="4"/>
  <c r="J3679" i="4"/>
  <c r="I3679" i="4"/>
  <c r="J3678" i="4"/>
  <c r="I3678" i="4"/>
  <c r="J3677" i="4"/>
  <c r="I3677" i="4"/>
  <c r="J3676" i="4"/>
  <c r="I3676" i="4"/>
  <c r="J3675" i="4"/>
  <c r="I3675" i="4"/>
  <c r="J3674" i="4"/>
  <c r="I3674" i="4"/>
  <c r="J3673" i="4"/>
  <c r="I3673" i="4"/>
  <c r="J3672" i="4"/>
  <c r="I3672" i="4"/>
  <c r="J3671" i="4"/>
  <c r="I3671" i="4"/>
  <c r="J3670" i="4"/>
  <c r="I3670" i="4"/>
  <c r="J3669" i="4"/>
  <c r="I3669" i="4"/>
  <c r="J3668" i="4"/>
  <c r="I3668" i="4"/>
  <c r="J3667" i="4"/>
  <c r="I3667" i="4"/>
  <c r="J3666" i="4"/>
  <c r="I3666" i="4"/>
  <c r="J3665" i="4"/>
  <c r="I3665" i="4"/>
  <c r="J3664" i="4"/>
  <c r="I3664" i="4"/>
  <c r="J3663" i="4"/>
  <c r="I3663" i="4"/>
  <c r="J3662" i="4"/>
  <c r="I3662" i="4"/>
  <c r="J3661" i="4"/>
  <c r="I3661" i="4"/>
  <c r="J3660" i="4"/>
  <c r="I3660" i="4"/>
  <c r="J3659" i="4"/>
  <c r="I3659" i="4"/>
  <c r="J3658" i="4"/>
  <c r="I3658" i="4"/>
  <c r="J3657" i="4"/>
  <c r="I3657" i="4"/>
  <c r="J3656" i="4"/>
  <c r="I3656" i="4"/>
  <c r="J3655" i="4"/>
  <c r="I3655" i="4"/>
  <c r="J3654" i="4"/>
  <c r="I3654" i="4"/>
  <c r="J3653" i="4"/>
  <c r="I3653" i="4"/>
  <c r="J3652" i="4"/>
  <c r="I3652" i="4"/>
  <c r="J3651" i="4"/>
  <c r="I3651" i="4"/>
  <c r="J3650" i="4"/>
  <c r="I3650" i="4"/>
  <c r="J3649" i="4"/>
  <c r="I3649" i="4"/>
  <c r="J3648" i="4"/>
  <c r="I3648" i="4"/>
  <c r="J3647" i="4"/>
  <c r="I3647" i="4"/>
  <c r="J3646" i="4"/>
  <c r="I3646" i="4"/>
  <c r="J3645" i="4"/>
  <c r="I3645" i="4"/>
  <c r="J3644" i="4"/>
  <c r="I3644" i="4"/>
  <c r="J3643" i="4"/>
  <c r="I3643" i="4"/>
  <c r="J3642" i="4"/>
  <c r="I3642" i="4"/>
  <c r="J3641" i="4"/>
  <c r="I3641" i="4"/>
  <c r="J3640" i="4"/>
  <c r="I3640" i="4"/>
  <c r="J3639" i="4"/>
  <c r="I3639" i="4"/>
  <c r="J3638" i="4"/>
  <c r="I3638" i="4"/>
  <c r="J3637" i="4"/>
  <c r="I3637" i="4"/>
  <c r="J3636" i="4"/>
  <c r="I3636" i="4"/>
  <c r="J3635" i="4"/>
  <c r="I3635" i="4"/>
  <c r="J3634" i="4"/>
  <c r="I3634" i="4"/>
  <c r="J3633" i="4"/>
  <c r="I3633" i="4"/>
  <c r="J3632" i="4"/>
  <c r="I3632" i="4"/>
  <c r="J3631" i="4"/>
  <c r="I3631" i="4"/>
  <c r="J3630" i="4"/>
  <c r="I3630" i="4"/>
  <c r="J3629" i="4"/>
  <c r="I3629" i="4"/>
  <c r="J3628" i="4"/>
  <c r="I3628" i="4"/>
  <c r="J3627" i="4"/>
  <c r="I3627" i="4"/>
  <c r="J3626" i="4"/>
  <c r="I3626" i="4"/>
  <c r="J3625" i="4"/>
  <c r="I3625" i="4"/>
  <c r="J3624" i="4"/>
  <c r="I3624" i="4"/>
  <c r="J3623" i="4"/>
  <c r="I3623" i="4"/>
  <c r="J3622" i="4"/>
  <c r="I3622" i="4"/>
  <c r="J3621" i="4"/>
  <c r="I3621" i="4"/>
  <c r="J3620" i="4"/>
  <c r="I3620" i="4"/>
  <c r="J3619" i="4"/>
  <c r="I3619" i="4"/>
  <c r="J3618" i="4"/>
  <c r="I3618" i="4"/>
  <c r="J3617" i="4"/>
  <c r="I3617" i="4"/>
  <c r="J3616" i="4"/>
  <c r="I3616" i="4"/>
  <c r="J3615" i="4"/>
  <c r="I3615" i="4"/>
  <c r="J3614" i="4"/>
  <c r="I3614" i="4"/>
  <c r="J3613" i="4"/>
  <c r="I3613" i="4"/>
  <c r="J3612" i="4"/>
  <c r="I3612" i="4"/>
  <c r="J3611" i="4"/>
  <c r="I3611" i="4"/>
  <c r="J3610" i="4"/>
  <c r="I3610" i="4"/>
  <c r="J3609" i="4"/>
  <c r="I3609" i="4"/>
  <c r="J3608" i="4"/>
  <c r="I3608" i="4"/>
  <c r="J3607" i="4"/>
  <c r="I3607" i="4"/>
  <c r="J3606" i="4"/>
  <c r="I3606" i="4"/>
  <c r="J3605" i="4"/>
  <c r="I3605" i="4"/>
  <c r="J3604" i="4"/>
  <c r="I3604" i="4"/>
  <c r="J3603" i="4"/>
  <c r="I3603" i="4"/>
  <c r="J3602" i="4"/>
  <c r="I3602" i="4"/>
  <c r="J3601" i="4"/>
  <c r="I3601" i="4"/>
  <c r="J3600" i="4"/>
  <c r="I3600" i="4"/>
  <c r="J3599" i="4"/>
  <c r="I3599" i="4"/>
  <c r="J3598" i="4"/>
  <c r="I3598" i="4"/>
  <c r="J3597" i="4"/>
  <c r="I3597" i="4"/>
  <c r="J3596" i="4"/>
  <c r="I3596" i="4"/>
  <c r="J3595" i="4"/>
  <c r="I3595" i="4"/>
  <c r="J3594" i="4"/>
  <c r="I3594" i="4"/>
  <c r="J3593" i="4"/>
  <c r="I3593" i="4"/>
  <c r="J3592" i="4"/>
  <c r="I3592" i="4"/>
  <c r="J3591" i="4"/>
  <c r="I3591" i="4"/>
  <c r="J3590" i="4"/>
  <c r="I3590" i="4"/>
  <c r="J3589" i="4"/>
  <c r="I3589" i="4"/>
  <c r="J3588" i="4"/>
  <c r="I3588" i="4"/>
  <c r="J3587" i="4"/>
  <c r="I3587" i="4"/>
  <c r="J3586" i="4"/>
  <c r="I3586" i="4"/>
  <c r="J3585" i="4"/>
  <c r="I3585" i="4"/>
  <c r="J3584" i="4"/>
  <c r="I3584" i="4"/>
  <c r="J3583" i="4"/>
  <c r="I3583" i="4"/>
  <c r="J3582" i="4"/>
  <c r="I3582" i="4"/>
  <c r="J3581" i="4"/>
  <c r="I3581" i="4"/>
  <c r="J3580" i="4"/>
  <c r="I3580" i="4"/>
  <c r="J3579" i="4"/>
  <c r="I3579" i="4"/>
  <c r="J3578" i="4"/>
  <c r="I3578" i="4"/>
  <c r="J3577" i="4"/>
  <c r="I3577" i="4"/>
  <c r="J3576" i="4"/>
  <c r="I3576" i="4"/>
  <c r="J3575" i="4"/>
  <c r="I3575" i="4"/>
  <c r="J3574" i="4"/>
  <c r="I3574" i="4"/>
  <c r="J3573" i="4"/>
  <c r="I3573" i="4"/>
  <c r="J3572" i="4"/>
  <c r="I3572" i="4"/>
  <c r="J3571" i="4"/>
  <c r="I3571" i="4"/>
  <c r="J3570" i="4"/>
  <c r="I3570" i="4"/>
  <c r="J3569" i="4"/>
  <c r="I3569" i="4"/>
  <c r="J3568" i="4"/>
  <c r="I3568" i="4"/>
  <c r="J3567" i="4"/>
  <c r="I3567" i="4"/>
  <c r="J3566" i="4"/>
  <c r="I3566" i="4"/>
  <c r="J3565" i="4"/>
  <c r="I3565" i="4"/>
  <c r="J3564" i="4"/>
  <c r="I3564" i="4"/>
  <c r="J3563" i="4"/>
  <c r="I3563" i="4"/>
  <c r="J3562" i="4"/>
  <c r="I3562" i="4"/>
  <c r="J3561" i="4"/>
  <c r="I3561" i="4"/>
  <c r="J3560" i="4"/>
  <c r="I3560" i="4"/>
  <c r="J3559" i="4"/>
  <c r="I3559" i="4"/>
  <c r="J3558" i="4"/>
  <c r="I3558" i="4"/>
  <c r="J3557" i="4"/>
  <c r="I3557" i="4"/>
  <c r="J3556" i="4"/>
  <c r="I3556" i="4"/>
  <c r="J3555" i="4"/>
  <c r="I3555" i="4"/>
  <c r="J3554" i="4"/>
  <c r="I3554" i="4"/>
  <c r="J3553" i="4"/>
  <c r="I3553" i="4"/>
  <c r="J3552" i="4"/>
  <c r="I3552" i="4"/>
  <c r="J3551" i="4"/>
  <c r="I3551" i="4"/>
  <c r="J3550" i="4"/>
  <c r="I3550" i="4"/>
  <c r="J3549" i="4"/>
  <c r="I3549" i="4"/>
  <c r="J3548" i="4"/>
  <c r="I3548" i="4"/>
  <c r="J3547" i="4"/>
  <c r="I3547" i="4"/>
  <c r="J3546" i="4"/>
  <c r="I3546" i="4"/>
  <c r="J3545" i="4"/>
  <c r="I3545" i="4"/>
  <c r="J3544" i="4"/>
  <c r="I3544" i="4"/>
  <c r="J3543" i="4"/>
  <c r="I3543" i="4"/>
  <c r="J3542" i="4"/>
  <c r="I3542" i="4"/>
  <c r="J3541" i="4"/>
  <c r="I3541" i="4"/>
  <c r="J3540" i="4"/>
  <c r="I3540" i="4"/>
  <c r="J3539" i="4"/>
  <c r="I3539" i="4"/>
  <c r="J3538" i="4"/>
  <c r="I3538" i="4"/>
  <c r="J3537" i="4"/>
  <c r="I3537" i="4"/>
  <c r="J3536" i="4"/>
  <c r="I3536" i="4"/>
  <c r="J3535" i="4"/>
  <c r="I3535" i="4"/>
  <c r="J3534" i="4"/>
  <c r="I3534" i="4"/>
  <c r="J3533" i="4"/>
  <c r="I3533" i="4"/>
  <c r="J3532" i="4"/>
  <c r="I3532" i="4"/>
  <c r="J3531" i="4"/>
  <c r="I3531" i="4"/>
  <c r="J3530" i="4"/>
  <c r="I3530" i="4"/>
  <c r="J3529" i="4"/>
  <c r="I3529" i="4"/>
  <c r="J3528" i="4"/>
  <c r="I3528" i="4"/>
  <c r="J3527" i="4"/>
  <c r="I3527" i="4"/>
  <c r="J3526" i="4"/>
  <c r="I3526" i="4"/>
  <c r="J3525" i="4"/>
  <c r="I3525" i="4"/>
  <c r="J3524" i="4"/>
  <c r="I3524" i="4"/>
  <c r="J3523" i="4"/>
  <c r="I3523" i="4"/>
  <c r="J3522" i="4"/>
  <c r="I3522" i="4"/>
  <c r="J3521" i="4"/>
  <c r="I3521" i="4"/>
  <c r="J3520" i="4"/>
  <c r="I3520" i="4"/>
  <c r="J3519" i="4"/>
  <c r="I3519" i="4"/>
  <c r="J3518" i="4"/>
  <c r="I3518" i="4"/>
  <c r="J3517" i="4"/>
  <c r="I3517" i="4"/>
  <c r="J3516" i="4"/>
  <c r="I3516" i="4"/>
  <c r="J3515" i="4"/>
  <c r="I3515" i="4"/>
  <c r="J3514" i="4"/>
  <c r="I3514" i="4"/>
  <c r="J3513" i="4"/>
  <c r="I3513" i="4"/>
  <c r="J3512" i="4"/>
  <c r="I3512" i="4"/>
  <c r="J3511" i="4"/>
  <c r="I3511" i="4"/>
  <c r="J3510" i="4"/>
  <c r="I3510" i="4"/>
  <c r="J3509" i="4"/>
  <c r="I3509" i="4"/>
  <c r="J3508" i="4"/>
  <c r="I3508" i="4"/>
  <c r="J3507" i="4"/>
  <c r="I3507" i="4"/>
  <c r="J3506" i="4"/>
  <c r="I3506" i="4"/>
  <c r="J3505" i="4"/>
  <c r="I3505" i="4"/>
  <c r="J3504" i="4"/>
  <c r="I3504" i="4"/>
  <c r="J3503" i="4"/>
  <c r="I3503" i="4"/>
  <c r="J3502" i="4"/>
  <c r="I3502" i="4"/>
  <c r="J3501" i="4"/>
  <c r="I3501" i="4"/>
  <c r="J3500" i="4"/>
  <c r="I3500" i="4"/>
  <c r="J3499" i="4"/>
  <c r="I3499" i="4"/>
  <c r="J3498" i="4"/>
  <c r="I3498" i="4"/>
  <c r="J3497" i="4"/>
  <c r="I3497" i="4"/>
  <c r="J3496" i="4"/>
  <c r="I3496" i="4"/>
  <c r="J3495" i="4"/>
  <c r="I3495" i="4"/>
  <c r="J3494" i="4"/>
  <c r="I3494" i="4"/>
  <c r="J3493" i="4"/>
  <c r="I3493" i="4"/>
  <c r="J3492" i="4"/>
  <c r="I3492" i="4"/>
  <c r="J3491" i="4"/>
  <c r="I3491" i="4"/>
  <c r="J3490" i="4"/>
  <c r="I3490" i="4"/>
  <c r="J3489" i="4"/>
  <c r="I3489" i="4"/>
  <c r="J3488" i="4"/>
  <c r="I3488" i="4"/>
  <c r="J3487" i="4"/>
  <c r="I3487" i="4"/>
  <c r="J3486" i="4"/>
  <c r="I3486" i="4"/>
  <c r="J3485" i="4"/>
  <c r="I3485" i="4"/>
  <c r="J3484" i="4"/>
  <c r="I3484" i="4"/>
  <c r="J3483" i="4"/>
  <c r="I3483" i="4"/>
  <c r="J3482" i="4"/>
  <c r="I3482" i="4"/>
  <c r="J3481" i="4"/>
  <c r="I3481" i="4"/>
  <c r="J3480" i="4"/>
  <c r="I3480" i="4"/>
  <c r="J3479" i="4"/>
  <c r="I3479" i="4"/>
  <c r="J3478" i="4"/>
  <c r="I3478" i="4"/>
  <c r="J3477" i="4"/>
  <c r="I3477" i="4"/>
  <c r="J3476" i="4"/>
  <c r="I3476" i="4"/>
  <c r="J3475" i="4"/>
  <c r="I3475" i="4"/>
  <c r="J3474" i="4"/>
  <c r="I3474" i="4"/>
  <c r="J3473" i="4"/>
  <c r="I3473" i="4"/>
  <c r="J3472" i="4"/>
  <c r="I3472" i="4"/>
  <c r="J3471" i="4"/>
  <c r="I3471" i="4"/>
  <c r="J3470" i="4"/>
  <c r="I3470" i="4"/>
  <c r="J3469" i="4"/>
  <c r="I3469" i="4"/>
  <c r="J3468" i="4"/>
  <c r="I3468" i="4"/>
  <c r="J3467" i="4"/>
  <c r="I3467" i="4"/>
  <c r="J3466" i="4"/>
  <c r="I3466" i="4"/>
  <c r="J3465" i="4"/>
  <c r="I3465" i="4"/>
  <c r="J3464" i="4"/>
  <c r="I3464" i="4"/>
  <c r="J3463" i="4"/>
  <c r="I3463" i="4"/>
  <c r="J3462" i="4"/>
  <c r="I3462" i="4"/>
  <c r="J3461" i="4"/>
  <c r="I3461" i="4"/>
  <c r="J3460" i="4"/>
  <c r="I3460" i="4"/>
  <c r="J3459" i="4"/>
  <c r="I3459" i="4"/>
  <c r="J3458" i="4"/>
  <c r="I3458" i="4"/>
  <c r="J3457" i="4"/>
  <c r="I3457" i="4"/>
  <c r="J3456" i="4"/>
  <c r="I3456" i="4"/>
  <c r="J3455" i="4"/>
  <c r="I3455" i="4"/>
  <c r="J3454" i="4"/>
  <c r="I3454" i="4"/>
  <c r="J3453" i="4"/>
  <c r="I3453" i="4"/>
  <c r="J3452" i="4"/>
  <c r="I3452" i="4"/>
  <c r="J3451" i="4"/>
  <c r="I3451" i="4"/>
  <c r="J3450" i="4"/>
  <c r="I3450" i="4"/>
  <c r="J3449" i="4"/>
  <c r="I3449" i="4"/>
  <c r="J3448" i="4"/>
  <c r="I3448" i="4"/>
  <c r="J3447" i="4"/>
  <c r="I3447" i="4"/>
  <c r="J3446" i="4"/>
  <c r="I3446" i="4"/>
  <c r="J3445" i="4"/>
  <c r="I3445" i="4"/>
  <c r="J3444" i="4"/>
  <c r="I3444" i="4"/>
  <c r="J3443" i="4"/>
  <c r="I3443" i="4"/>
  <c r="J3442" i="4"/>
  <c r="I3442" i="4"/>
  <c r="J3441" i="4"/>
  <c r="I3441" i="4"/>
  <c r="J3440" i="4"/>
  <c r="I3440" i="4"/>
  <c r="J3439" i="4"/>
  <c r="I3439" i="4"/>
  <c r="J3438" i="4"/>
  <c r="I3438" i="4"/>
  <c r="J3437" i="4"/>
  <c r="I3437" i="4"/>
  <c r="J3436" i="4"/>
  <c r="I3436" i="4"/>
  <c r="J3435" i="4"/>
  <c r="I3435" i="4"/>
  <c r="J3434" i="4"/>
  <c r="I3434" i="4"/>
  <c r="J3433" i="4"/>
  <c r="I3433" i="4"/>
  <c r="J3432" i="4"/>
  <c r="I3432" i="4"/>
  <c r="J3431" i="4"/>
  <c r="I3431" i="4"/>
  <c r="J3430" i="4"/>
  <c r="I3430" i="4"/>
  <c r="J3429" i="4"/>
  <c r="I3429" i="4"/>
  <c r="J3428" i="4"/>
  <c r="I3428" i="4"/>
  <c r="J3427" i="4"/>
  <c r="I3427" i="4"/>
  <c r="J3426" i="4"/>
  <c r="I3426" i="4"/>
  <c r="J3425" i="4"/>
  <c r="I3425" i="4"/>
  <c r="J3424" i="4"/>
  <c r="I3424" i="4"/>
  <c r="J3423" i="4"/>
  <c r="I3423" i="4"/>
  <c r="J3422" i="4"/>
  <c r="I3422" i="4"/>
  <c r="J3421" i="4"/>
  <c r="I3421" i="4"/>
  <c r="J3420" i="4"/>
  <c r="I3420" i="4"/>
  <c r="J3419" i="4"/>
  <c r="I3419" i="4"/>
  <c r="J3418" i="4"/>
  <c r="I3418" i="4"/>
  <c r="J3417" i="4"/>
  <c r="I3417" i="4"/>
  <c r="J3416" i="4"/>
  <c r="I3416" i="4"/>
  <c r="J3415" i="4"/>
  <c r="I3415" i="4"/>
  <c r="J3414" i="4"/>
  <c r="I3414" i="4"/>
  <c r="J3413" i="4"/>
  <c r="I3413" i="4"/>
  <c r="J3412" i="4"/>
  <c r="I3412" i="4"/>
  <c r="J3411" i="4"/>
  <c r="I3411" i="4"/>
  <c r="J3410" i="4"/>
  <c r="I3410" i="4"/>
  <c r="J3409" i="4"/>
  <c r="I3409" i="4"/>
  <c r="J3408" i="4"/>
  <c r="I3408" i="4"/>
  <c r="J3407" i="4"/>
  <c r="I3407" i="4"/>
  <c r="J3406" i="4"/>
  <c r="I3406" i="4"/>
  <c r="J3405" i="4"/>
  <c r="I3405" i="4"/>
  <c r="J3404" i="4"/>
  <c r="I3404" i="4"/>
  <c r="J3403" i="4"/>
  <c r="I3403" i="4"/>
  <c r="J3402" i="4"/>
  <c r="I3402" i="4"/>
  <c r="J3401" i="4"/>
  <c r="I3401" i="4"/>
  <c r="J3400" i="4"/>
  <c r="I3400" i="4"/>
  <c r="J3399" i="4"/>
  <c r="I3399" i="4"/>
  <c r="J3398" i="4"/>
  <c r="I3398" i="4"/>
  <c r="J3397" i="4"/>
  <c r="I3397" i="4"/>
  <c r="J3396" i="4"/>
  <c r="I3396" i="4"/>
  <c r="J3395" i="4"/>
  <c r="I3395" i="4"/>
  <c r="J3394" i="4"/>
  <c r="I3394" i="4"/>
  <c r="J3393" i="4"/>
  <c r="I3393" i="4"/>
  <c r="J3392" i="4"/>
  <c r="I3392" i="4"/>
  <c r="J3391" i="4"/>
  <c r="I3391" i="4"/>
  <c r="J3390" i="4"/>
  <c r="I3390" i="4"/>
  <c r="J3389" i="4"/>
  <c r="I3389" i="4"/>
  <c r="J3388" i="4"/>
  <c r="I3388" i="4"/>
  <c r="J3387" i="4"/>
  <c r="I3387" i="4"/>
  <c r="J3386" i="4"/>
  <c r="I3386" i="4"/>
  <c r="J3385" i="4"/>
  <c r="I3385" i="4"/>
  <c r="J3384" i="4"/>
  <c r="I3384" i="4"/>
  <c r="J3383" i="4"/>
  <c r="I3383" i="4"/>
  <c r="J3382" i="4"/>
  <c r="I3382" i="4"/>
  <c r="J3381" i="4"/>
  <c r="I3381" i="4"/>
  <c r="J3380" i="4"/>
  <c r="I3380" i="4"/>
  <c r="J3379" i="4"/>
  <c r="I3379" i="4"/>
  <c r="J3378" i="4"/>
  <c r="I3378" i="4"/>
  <c r="J3377" i="4"/>
  <c r="I3377" i="4"/>
  <c r="J3376" i="4"/>
  <c r="I3376" i="4"/>
  <c r="J3375" i="4"/>
  <c r="I3375" i="4"/>
  <c r="J3374" i="4"/>
  <c r="I3374" i="4"/>
  <c r="J3373" i="4"/>
  <c r="I3373" i="4"/>
  <c r="J3372" i="4"/>
  <c r="I3372" i="4"/>
  <c r="J3371" i="4"/>
  <c r="I3371" i="4"/>
  <c r="J3370" i="4"/>
  <c r="I3370" i="4"/>
  <c r="J3369" i="4"/>
  <c r="I3369" i="4"/>
  <c r="J3368" i="4"/>
  <c r="I3368" i="4"/>
  <c r="J3367" i="4"/>
  <c r="I3367" i="4"/>
  <c r="J3366" i="4"/>
  <c r="I3366" i="4"/>
  <c r="J3365" i="4"/>
  <c r="I3365" i="4"/>
  <c r="J3364" i="4"/>
  <c r="I3364" i="4"/>
  <c r="J3363" i="4"/>
  <c r="I3363" i="4"/>
  <c r="J3362" i="4"/>
  <c r="I3362" i="4"/>
  <c r="J3361" i="4"/>
  <c r="I3361" i="4"/>
  <c r="J3360" i="4"/>
  <c r="I3360" i="4"/>
  <c r="J3359" i="4"/>
  <c r="I3359" i="4"/>
  <c r="J3358" i="4"/>
  <c r="I3358" i="4"/>
  <c r="J3357" i="4"/>
  <c r="I3357" i="4"/>
  <c r="J3356" i="4"/>
  <c r="I3356" i="4"/>
  <c r="J3355" i="4"/>
  <c r="I3355" i="4"/>
  <c r="J3354" i="4"/>
  <c r="I3354" i="4"/>
  <c r="J3353" i="4"/>
  <c r="I3353" i="4"/>
  <c r="J3352" i="4"/>
  <c r="I3352" i="4"/>
  <c r="J3351" i="4"/>
  <c r="I3351" i="4"/>
  <c r="J3350" i="4"/>
  <c r="I3350" i="4"/>
  <c r="J3349" i="4"/>
  <c r="I3349" i="4"/>
  <c r="J3348" i="4"/>
  <c r="I3348" i="4"/>
  <c r="J3347" i="4"/>
  <c r="I3347" i="4"/>
  <c r="J3346" i="4"/>
  <c r="I3346" i="4"/>
  <c r="J3345" i="4"/>
  <c r="I3345" i="4"/>
  <c r="J3344" i="4"/>
  <c r="I3344" i="4"/>
  <c r="J3343" i="4"/>
  <c r="I3343" i="4"/>
  <c r="J3342" i="4"/>
  <c r="I3342" i="4"/>
  <c r="J3341" i="4"/>
  <c r="I3341" i="4"/>
  <c r="J3340" i="4"/>
  <c r="I3340" i="4"/>
  <c r="J3339" i="4"/>
  <c r="I3339" i="4"/>
  <c r="J3338" i="4"/>
  <c r="I3338" i="4"/>
  <c r="J3337" i="4"/>
  <c r="I3337" i="4"/>
  <c r="J3336" i="4"/>
  <c r="I3336" i="4"/>
  <c r="J3335" i="4"/>
  <c r="I3335" i="4"/>
  <c r="J3334" i="4"/>
  <c r="I3334" i="4"/>
  <c r="J3333" i="4"/>
  <c r="I3333" i="4"/>
  <c r="J3332" i="4"/>
  <c r="I3332" i="4"/>
  <c r="J3331" i="4"/>
  <c r="I3331" i="4"/>
  <c r="J3330" i="4"/>
  <c r="I3330" i="4"/>
  <c r="J3329" i="4"/>
  <c r="I3329" i="4"/>
  <c r="J3328" i="4"/>
  <c r="I3328" i="4"/>
  <c r="J3327" i="4"/>
  <c r="I3327" i="4"/>
  <c r="J3326" i="4"/>
  <c r="I3326" i="4"/>
  <c r="J3325" i="4"/>
  <c r="I3325" i="4"/>
  <c r="J3324" i="4"/>
  <c r="I3324" i="4"/>
  <c r="J3323" i="4"/>
  <c r="I3323" i="4"/>
  <c r="J3322" i="4"/>
  <c r="I3322" i="4"/>
  <c r="J3321" i="4"/>
  <c r="I3321" i="4"/>
  <c r="J3320" i="4"/>
  <c r="I3320" i="4"/>
  <c r="J3319" i="4"/>
  <c r="I3319" i="4"/>
  <c r="J3318" i="4"/>
  <c r="I3318" i="4"/>
  <c r="J3317" i="4"/>
  <c r="I3317" i="4"/>
  <c r="J3316" i="4"/>
  <c r="I3316" i="4"/>
  <c r="J3315" i="4"/>
  <c r="I3315" i="4"/>
  <c r="J3314" i="4"/>
  <c r="I3314" i="4"/>
  <c r="J3313" i="4"/>
  <c r="I3313" i="4"/>
  <c r="J3312" i="4"/>
  <c r="I3312" i="4"/>
  <c r="J3311" i="4"/>
  <c r="I3311" i="4"/>
  <c r="J3310" i="4"/>
  <c r="I3310" i="4"/>
  <c r="J3309" i="4"/>
  <c r="I3309" i="4"/>
  <c r="J3308" i="4"/>
  <c r="I3308" i="4"/>
  <c r="J3307" i="4"/>
  <c r="I3307" i="4"/>
  <c r="J3306" i="4"/>
  <c r="I3306" i="4"/>
  <c r="J3305" i="4"/>
  <c r="I3305" i="4"/>
  <c r="J3304" i="4"/>
  <c r="I3304" i="4"/>
  <c r="J3303" i="4"/>
  <c r="I3303" i="4"/>
  <c r="J3302" i="4"/>
  <c r="I3302" i="4"/>
  <c r="J3301" i="4"/>
  <c r="I3301" i="4"/>
  <c r="J3300" i="4"/>
  <c r="I3300" i="4"/>
  <c r="J3299" i="4"/>
  <c r="I3299" i="4"/>
  <c r="J3298" i="4"/>
  <c r="I3298" i="4"/>
  <c r="J3297" i="4"/>
  <c r="I3297" i="4"/>
  <c r="J3296" i="4"/>
  <c r="I3296" i="4"/>
  <c r="J3295" i="4"/>
  <c r="I3295" i="4"/>
  <c r="J3294" i="4"/>
  <c r="I3294" i="4"/>
  <c r="J3293" i="4"/>
  <c r="I3293" i="4"/>
  <c r="J3292" i="4"/>
  <c r="I3292" i="4"/>
  <c r="J3291" i="4"/>
  <c r="I3291" i="4"/>
  <c r="J3290" i="4"/>
  <c r="I3290" i="4"/>
  <c r="J3289" i="4"/>
  <c r="I3289" i="4"/>
  <c r="J3288" i="4"/>
  <c r="I3288" i="4"/>
  <c r="J3287" i="4"/>
  <c r="I3287" i="4"/>
  <c r="J3286" i="4"/>
  <c r="I3286" i="4"/>
  <c r="J3285" i="4"/>
  <c r="I3285" i="4"/>
  <c r="J3284" i="4"/>
  <c r="I3284" i="4"/>
  <c r="J3283" i="4"/>
  <c r="I3283" i="4"/>
  <c r="J3282" i="4"/>
  <c r="I3282" i="4"/>
  <c r="J3281" i="4"/>
  <c r="I3281" i="4"/>
  <c r="J3280" i="4"/>
  <c r="I3280" i="4"/>
  <c r="J3279" i="4"/>
  <c r="I3279" i="4"/>
  <c r="J3278" i="4"/>
  <c r="I3278" i="4"/>
  <c r="J3277" i="4"/>
  <c r="I3277" i="4"/>
  <c r="J3276" i="4"/>
  <c r="I3276" i="4"/>
  <c r="J3275" i="4"/>
  <c r="I3275" i="4"/>
  <c r="J3274" i="4"/>
  <c r="I3274" i="4"/>
  <c r="J3273" i="4"/>
  <c r="I3273" i="4"/>
  <c r="J3272" i="4"/>
  <c r="I3272" i="4"/>
  <c r="J3271" i="4"/>
  <c r="I3271" i="4"/>
  <c r="J3270" i="4"/>
  <c r="I3270" i="4"/>
  <c r="J3269" i="4"/>
  <c r="I3269" i="4"/>
  <c r="J3268" i="4"/>
  <c r="I3268" i="4"/>
  <c r="J3267" i="4"/>
  <c r="I3267" i="4"/>
  <c r="J3266" i="4"/>
  <c r="I3266" i="4"/>
  <c r="J3265" i="4"/>
  <c r="I3265" i="4"/>
  <c r="J3264" i="4"/>
  <c r="I3264" i="4"/>
  <c r="J3263" i="4"/>
  <c r="I3263" i="4"/>
  <c r="J3262" i="4"/>
  <c r="I3262" i="4"/>
  <c r="J3261" i="4"/>
  <c r="I3261" i="4"/>
  <c r="J3260" i="4"/>
  <c r="I3260" i="4"/>
  <c r="J3259" i="4"/>
  <c r="I3259" i="4"/>
  <c r="J3258" i="4"/>
  <c r="I3258" i="4"/>
  <c r="J3257" i="4"/>
  <c r="I3257" i="4"/>
  <c r="J3256" i="4"/>
  <c r="I3256" i="4"/>
  <c r="J3255" i="4"/>
  <c r="I3255" i="4"/>
  <c r="J3254" i="4"/>
  <c r="I3254" i="4"/>
  <c r="J3253" i="4"/>
  <c r="I3253" i="4"/>
  <c r="J3252" i="4"/>
  <c r="I3252" i="4"/>
  <c r="J3251" i="4"/>
  <c r="I3251" i="4"/>
  <c r="J3250" i="4"/>
  <c r="I3250" i="4"/>
  <c r="J3249" i="4"/>
  <c r="I3249" i="4"/>
  <c r="J3248" i="4"/>
  <c r="I3248" i="4"/>
  <c r="J3247" i="4"/>
  <c r="I3247" i="4"/>
  <c r="J3246" i="4"/>
  <c r="I3246" i="4"/>
  <c r="J3245" i="4"/>
  <c r="I3245" i="4"/>
  <c r="J3244" i="4"/>
  <c r="I3244" i="4"/>
  <c r="J3243" i="4"/>
  <c r="I3243" i="4"/>
  <c r="J3242" i="4"/>
  <c r="I3242" i="4"/>
  <c r="J3241" i="4"/>
  <c r="I3241" i="4"/>
  <c r="J3240" i="4"/>
  <c r="I3240" i="4"/>
  <c r="J3239" i="4"/>
  <c r="I3239" i="4"/>
  <c r="J3238" i="4"/>
  <c r="I3238" i="4"/>
  <c r="J3237" i="4"/>
  <c r="I3237" i="4"/>
  <c r="J3236" i="4"/>
  <c r="I3236" i="4"/>
  <c r="J3235" i="4"/>
  <c r="I3235" i="4"/>
  <c r="J3234" i="4"/>
  <c r="I3234" i="4"/>
  <c r="J3233" i="4"/>
  <c r="I3233" i="4"/>
  <c r="J3232" i="4"/>
  <c r="I3232" i="4"/>
  <c r="J3231" i="4"/>
  <c r="I3231" i="4"/>
  <c r="J3230" i="4"/>
  <c r="I3230" i="4"/>
  <c r="J3229" i="4"/>
  <c r="I3229" i="4"/>
  <c r="J3228" i="4"/>
  <c r="I3228" i="4"/>
  <c r="J3227" i="4"/>
  <c r="I3227" i="4"/>
  <c r="J3226" i="4"/>
  <c r="I3226" i="4"/>
  <c r="J3225" i="4"/>
  <c r="I3225" i="4"/>
  <c r="J3224" i="4"/>
  <c r="I3224" i="4"/>
  <c r="J3223" i="4"/>
  <c r="I3223" i="4"/>
  <c r="J3222" i="4"/>
  <c r="I3222" i="4"/>
  <c r="J3221" i="4"/>
  <c r="I3221" i="4"/>
  <c r="J3220" i="4"/>
  <c r="I3220" i="4"/>
  <c r="J3219" i="4"/>
  <c r="I3219" i="4"/>
  <c r="J3218" i="4"/>
  <c r="I3218" i="4"/>
  <c r="J3217" i="4"/>
  <c r="I3217" i="4"/>
  <c r="J3216" i="4"/>
  <c r="I3216" i="4"/>
  <c r="J3215" i="4"/>
  <c r="I3215" i="4"/>
  <c r="J3214" i="4"/>
  <c r="I3214" i="4"/>
  <c r="J3213" i="4"/>
  <c r="I3213" i="4"/>
  <c r="J3212" i="4"/>
  <c r="I3212" i="4"/>
  <c r="J3211" i="4"/>
  <c r="I3211" i="4"/>
  <c r="J3210" i="4"/>
  <c r="I3210" i="4"/>
  <c r="J3209" i="4"/>
  <c r="I3209" i="4"/>
  <c r="J3208" i="4"/>
  <c r="I3208" i="4"/>
  <c r="J3207" i="4"/>
  <c r="I3207" i="4"/>
  <c r="J3206" i="4"/>
  <c r="I3206" i="4"/>
  <c r="J3205" i="4"/>
  <c r="I3205" i="4"/>
  <c r="J3204" i="4"/>
  <c r="I3204" i="4"/>
  <c r="J3203" i="4"/>
  <c r="I3203" i="4"/>
  <c r="J3202" i="4"/>
  <c r="I3202" i="4"/>
  <c r="J3201" i="4"/>
  <c r="I3201" i="4"/>
  <c r="J3200" i="4"/>
  <c r="I3200" i="4"/>
  <c r="J3199" i="4"/>
  <c r="I3199" i="4"/>
  <c r="J3198" i="4"/>
  <c r="I3198" i="4"/>
  <c r="J3197" i="4"/>
  <c r="I3197" i="4"/>
  <c r="J3196" i="4"/>
  <c r="I3196" i="4"/>
  <c r="J3195" i="4"/>
  <c r="I3195" i="4"/>
  <c r="J3194" i="4"/>
  <c r="I3194" i="4"/>
  <c r="J3193" i="4"/>
  <c r="I3193" i="4"/>
  <c r="J3192" i="4"/>
  <c r="I3192" i="4"/>
  <c r="J3191" i="4"/>
  <c r="I3191" i="4"/>
  <c r="J3190" i="4"/>
  <c r="I3190" i="4"/>
  <c r="J3189" i="4"/>
  <c r="I3189" i="4"/>
  <c r="J3188" i="4"/>
  <c r="I3188" i="4"/>
  <c r="J3187" i="4"/>
  <c r="I3187" i="4"/>
  <c r="J3186" i="4"/>
  <c r="I3186" i="4"/>
  <c r="J3185" i="4"/>
  <c r="I3185" i="4"/>
  <c r="J3184" i="4"/>
  <c r="I3184" i="4"/>
  <c r="J3183" i="4"/>
  <c r="I3183" i="4"/>
  <c r="J3182" i="4"/>
  <c r="I3182" i="4"/>
  <c r="J3181" i="4"/>
  <c r="I3181" i="4"/>
  <c r="J3180" i="4"/>
  <c r="I3180" i="4"/>
  <c r="J3179" i="4"/>
  <c r="I3179" i="4"/>
  <c r="J3178" i="4"/>
  <c r="I3178" i="4"/>
  <c r="J3177" i="4"/>
  <c r="I3177" i="4"/>
  <c r="J3176" i="4"/>
  <c r="I3176" i="4"/>
  <c r="J3175" i="4"/>
  <c r="I3175" i="4"/>
  <c r="J3174" i="4"/>
  <c r="I3174" i="4"/>
  <c r="J3173" i="4"/>
  <c r="I3173" i="4"/>
  <c r="J3172" i="4"/>
  <c r="I3172" i="4"/>
  <c r="J3171" i="4"/>
  <c r="I3171" i="4"/>
  <c r="J3170" i="4"/>
  <c r="I3170" i="4"/>
  <c r="J3169" i="4"/>
  <c r="I3169" i="4"/>
  <c r="J3168" i="4"/>
  <c r="I3168" i="4"/>
  <c r="J3167" i="4"/>
  <c r="I3167" i="4"/>
  <c r="J3166" i="4"/>
  <c r="I3166" i="4"/>
  <c r="J3165" i="4"/>
  <c r="I3165" i="4"/>
  <c r="J3164" i="4"/>
  <c r="I3164" i="4"/>
  <c r="J3163" i="4"/>
  <c r="I3163" i="4"/>
  <c r="J3162" i="4"/>
  <c r="I3162" i="4"/>
  <c r="J3161" i="4"/>
  <c r="I3161" i="4"/>
  <c r="J3160" i="4"/>
  <c r="I3160" i="4"/>
  <c r="J3159" i="4"/>
  <c r="I3159" i="4"/>
  <c r="J3158" i="4"/>
  <c r="I3158" i="4"/>
  <c r="J3157" i="4"/>
  <c r="I3157" i="4"/>
  <c r="J3156" i="4"/>
  <c r="I3156" i="4"/>
  <c r="J3155" i="4"/>
  <c r="I3155" i="4"/>
  <c r="J3154" i="4"/>
  <c r="I3154" i="4"/>
  <c r="J3153" i="4"/>
  <c r="I3153" i="4"/>
  <c r="J3152" i="4"/>
  <c r="I3152" i="4"/>
  <c r="J3151" i="4"/>
  <c r="I3151" i="4"/>
  <c r="J3150" i="4"/>
  <c r="I3150" i="4"/>
  <c r="J3149" i="4"/>
  <c r="I3149" i="4"/>
  <c r="J3148" i="4"/>
  <c r="I3148" i="4"/>
  <c r="J3147" i="4"/>
  <c r="I3147" i="4"/>
  <c r="J3146" i="4"/>
  <c r="I3146" i="4"/>
  <c r="J3145" i="4"/>
  <c r="I3145" i="4"/>
  <c r="J3144" i="4"/>
  <c r="I3144" i="4"/>
  <c r="J3143" i="4"/>
  <c r="I3143" i="4"/>
  <c r="J3142" i="4"/>
  <c r="I3142" i="4"/>
  <c r="J3141" i="4"/>
  <c r="I3141" i="4"/>
  <c r="J3140" i="4"/>
  <c r="I3140" i="4"/>
  <c r="J3139" i="4"/>
  <c r="I3139" i="4"/>
  <c r="J3138" i="4"/>
  <c r="I3138" i="4"/>
  <c r="J3137" i="4"/>
  <c r="I3137" i="4"/>
  <c r="J3136" i="4"/>
  <c r="I3136" i="4"/>
  <c r="J3135" i="4"/>
  <c r="I3135" i="4"/>
  <c r="J3134" i="4"/>
  <c r="I3134" i="4"/>
  <c r="J3133" i="4"/>
  <c r="I3133" i="4"/>
  <c r="J3132" i="4"/>
  <c r="I3132" i="4"/>
  <c r="J3131" i="4"/>
  <c r="I3131" i="4"/>
  <c r="J3130" i="4"/>
  <c r="I3130" i="4"/>
  <c r="J3129" i="4"/>
  <c r="I3129" i="4"/>
  <c r="J3128" i="4"/>
  <c r="I3128" i="4"/>
  <c r="J3127" i="4"/>
  <c r="I3127" i="4"/>
  <c r="J3126" i="4"/>
  <c r="I3126" i="4"/>
  <c r="J3125" i="4"/>
  <c r="I3125" i="4"/>
  <c r="J3124" i="4"/>
  <c r="I3124" i="4"/>
  <c r="J3123" i="4"/>
  <c r="I3123" i="4"/>
  <c r="J3122" i="4"/>
  <c r="I3122" i="4"/>
  <c r="J3121" i="4"/>
  <c r="I3121" i="4"/>
  <c r="J3120" i="4"/>
  <c r="I3120" i="4"/>
  <c r="J3119" i="4"/>
  <c r="I3119" i="4"/>
  <c r="J3118" i="4"/>
  <c r="I3118" i="4"/>
  <c r="J3117" i="4"/>
  <c r="I3117" i="4"/>
  <c r="J3116" i="4"/>
  <c r="I3116" i="4"/>
  <c r="J3115" i="4"/>
  <c r="I3115" i="4"/>
  <c r="J3114" i="4"/>
  <c r="I3114" i="4"/>
  <c r="J3113" i="4"/>
  <c r="I3113" i="4"/>
  <c r="J3112" i="4"/>
  <c r="I3112" i="4"/>
  <c r="J3111" i="4"/>
  <c r="I3111" i="4"/>
  <c r="J3110" i="4"/>
  <c r="I3110" i="4"/>
  <c r="J3109" i="4"/>
  <c r="I3109" i="4"/>
  <c r="J3108" i="4"/>
  <c r="I3108" i="4"/>
  <c r="J3107" i="4"/>
  <c r="I3107" i="4"/>
  <c r="J3106" i="4"/>
  <c r="I3106" i="4"/>
  <c r="J3105" i="4"/>
  <c r="I3105" i="4"/>
  <c r="J3104" i="4"/>
  <c r="I3104" i="4"/>
  <c r="J3103" i="4"/>
  <c r="I3103" i="4"/>
  <c r="J3102" i="4"/>
  <c r="I3102" i="4"/>
  <c r="J3101" i="4"/>
  <c r="I3101" i="4"/>
  <c r="J3100" i="4"/>
  <c r="I3100" i="4"/>
  <c r="J3099" i="4"/>
  <c r="I3099" i="4"/>
  <c r="J3098" i="4"/>
  <c r="I3098" i="4"/>
  <c r="J3097" i="4"/>
  <c r="I3097" i="4"/>
  <c r="J3096" i="4"/>
  <c r="I3096" i="4"/>
  <c r="J3095" i="4"/>
  <c r="I3095" i="4"/>
  <c r="J3094" i="4"/>
  <c r="I3094" i="4"/>
  <c r="J3093" i="4"/>
  <c r="I3093" i="4"/>
  <c r="J3092" i="4"/>
  <c r="I3092" i="4"/>
  <c r="J3091" i="4"/>
  <c r="I3091" i="4"/>
  <c r="J3090" i="4"/>
  <c r="I3090" i="4"/>
  <c r="J3089" i="4"/>
  <c r="I3089" i="4"/>
  <c r="J3088" i="4"/>
  <c r="I3088" i="4"/>
  <c r="J3087" i="4"/>
  <c r="I3087" i="4"/>
  <c r="J3086" i="4"/>
  <c r="I3086" i="4"/>
  <c r="J3085" i="4"/>
  <c r="I3085" i="4"/>
  <c r="J3084" i="4"/>
  <c r="I3084" i="4"/>
  <c r="J3083" i="4"/>
  <c r="I3083" i="4"/>
  <c r="J3082" i="4"/>
  <c r="I3082" i="4"/>
  <c r="J3081" i="4"/>
  <c r="I3081" i="4"/>
  <c r="J3080" i="4"/>
  <c r="I3080" i="4"/>
  <c r="J3079" i="4"/>
  <c r="I3079" i="4"/>
  <c r="J3078" i="4"/>
  <c r="I3078" i="4"/>
  <c r="J3077" i="4"/>
  <c r="I3077" i="4"/>
  <c r="J3076" i="4"/>
  <c r="I3076" i="4"/>
  <c r="J3075" i="4"/>
  <c r="I3075" i="4"/>
  <c r="J3074" i="4"/>
  <c r="I3074" i="4"/>
  <c r="J3073" i="4"/>
  <c r="I3073" i="4"/>
  <c r="J3072" i="4"/>
  <c r="I3072" i="4"/>
  <c r="J3071" i="4"/>
  <c r="I3071" i="4"/>
  <c r="J3070" i="4"/>
  <c r="I3070" i="4"/>
  <c r="J3069" i="4"/>
  <c r="I3069" i="4"/>
  <c r="J3068" i="4"/>
  <c r="I3068" i="4"/>
  <c r="J3067" i="4"/>
  <c r="I3067" i="4"/>
  <c r="J3066" i="4"/>
  <c r="I3066" i="4"/>
  <c r="J3065" i="4"/>
  <c r="I3065" i="4"/>
  <c r="J3064" i="4"/>
  <c r="I3064" i="4"/>
  <c r="J3063" i="4"/>
  <c r="I3063" i="4"/>
  <c r="J3062" i="4"/>
  <c r="I3062" i="4"/>
  <c r="J3061" i="4"/>
  <c r="I3061" i="4"/>
  <c r="J3060" i="4"/>
  <c r="I3060" i="4"/>
  <c r="J3059" i="4"/>
  <c r="I3059" i="4"/>
  <c r="J3058" i="4"/>
  <c r="I3058" i="4"/>
  <c r="J3057" i="4"/>
  <c r="I3057" i="4"/>
  <c r="J3056" i="4"/>
  <c r="I3056" i="4"/>
  <c r="J3055" i="4"/>
  <c r="I3055" i="4"/>
  <c r="J3054" i="4"/>
  <c r="I3054" i="4"/>
  <c r="J3053" i="4"/>
  <c r="I3053" i="4"/>
  <c r="J3052" i="4"/>
  <c r="I3052" i="4"/>
  <c r="J3051" i="4"/>
  <c r="I3051" i="4"/>
  <c r="J3050" i="4"/>
  <c r="I3050" i="4"/>
  <c r="J3049" i="4"/>
  <c r="I3049" i="4"/>
  <c r="J3048" i="4"/>
  <c r="I3048" i="4"/>
  <c r="J3047" i="4"/>
  <c r="I3047" i="4"/>
  <c r="J3046" i="4"/>
  <c r="I3046" i="4"/>
  <c r="J3045" i="4"/>
  <c r="I3045" i="4"/>
  <c r="J3044" i="4"/>
  <c r="I3044" i="4"/>
  <c r="J3043" i="4"/>
  <c r="I3043" i="4"/>
  <c r="J3042" i="4"/>
  <c r="I3042" i="4"/>
  <c r="J3041" i="4"/>
  <c r="I3041" i="4"/>
  <c r="J3040" i="4"/>
  <c r="I3040" i="4"/>
  <c r="J3039" i="4"/>
  <c r="I3039" i="4"/>
  <c r="J3038" i="4"/>
  <c r="I3038" i="4"/>
  <c r="J3037" i="4"/>
  <c r="I3037" i="4"/>
  <c r="J3036" i="4"/>
  <c r="I3036" i="4"/>
  <c r="J3035" i="4"/>
  <c r="I3035" i="4"/>
  <c r="J3034" i="4"/>
  <c r="I3034" i="4"/>
  <c r="J3033" i="4"/>
  <c r="I3033" i="4"/>
  <c r="J3032" i="4"/>
  <c r="I3032" i="4"/>
  <c r="J3031" i="4"/>
  <c r="I3031" i="4"/>
  <c r="J3030" i="4"/>
  <c r="I3030" i="4"/>
  <c r="J3029" i="4"/>
  <c r="I3029" i="4"/>
  <c r="J3028" i="4"/>
  <c r="I3028" i="4"/>
  <c r="J3027" i="4"/>
  <c r="I3027" i="4"/>
  <c r="J3026" i="4"/>
  <c r="I3026" i="4"/>
  <c r="J3025" i="4"/>
  <c r="I3025" i="4"/>
  <c r="J3024" i="4"/>
  <c r="I3024" i="4"/>
  <c r="J3023" i="4"/>
  <c r="I3023" i="4"/>
  <c r="J3022" i="4"/>
  <c r="I3022" i="4"/>
  <c r="J3021" i="4"/>
  <c r="I3021" i="4"/>
  <c r="J3020" i="4"/>
  <c r="I3020" i="4"/>
  <c r="J3019" i="4"/>
  <c r="I3019" i="4"/>
  <c r="J3018" i="4"/>
  <c r="I3018" i="4"/>
  <c r="J3017" i="4"/>
  <c r="I3017" i="4"/>
  <c r="J3016" i="4"/>
  <c r="I3016" i="4"/>
  <c r="J3015" i="4"/>
  <c r="I3015" i="4"/>
  <c r="J3014" i="4"/>
  <c r="I3014" i="4"/>
  <c r="J3013" i="4"/>
  <c r="I3013" i="4"/>
  <c r="J3012" i="4"/>
  <c r="I3012" i="4"/>
  <c r="J3011" i="4"/>
  <c r="I3011" i="4"/>
  <c r="J3010" i="4"/>
  <c r="I3010" i="4"/>
  <c r="J3009" i="4"/>
  <c r="I3009" i="4"/>
  <c r="J3008" i="4"/>
  <c r="I3008" i="4"/>
  <c r="J3007" i="4"/>
  <c r="I3007" i="4"/>
  <c r="J3006" i="4"/>
  <c r="I3006" i="4"/>
  <c r="J3005" i="4"/>
  <c r="I3005" i="4"/>
  <c r="J3004" i="4"/>
  <c r="I3004" i="4"/>
  <c r="J3003" i="4"/>
  <c r="I3003" i="4"/>
  <c r="J3002" i="4"/>
  <c r="I3002" i="4"/>
  <c r="J3001" i="4"/>
  <c r="I3001" i="4"/>
  <c r="J3000" i="4"/>
  <c r="I3000" i="4"/>
  <c r="J2999" i="4"/>
  <c r="I2999" i="4"/>
  <c r="J2998" i="4"/>
  <c r="I2998" i="4"/>
  <c r="J2997" i="4"/>
  <c r="I2997" i="4"/>
  <c r="J2996" i="4"/>
  <c r="I2996" i="4"/>
  <c r="J2995" i="4"/>
  <c r="I2995" i="4"/>
  <c r="J2994" i="4"/>
  <c r="I2994" i="4"/>
  <c r="J2993" i="4"/>
  <c r="I2993" i="4"/>
  <c r="J2992" i="4"/>
  <c r="I2992" i="4"/>
  <c r="J2991" i="4"/>
  <c r="I2991" i="4"/>
  <c r="J2990" i="4"/>
  <c r="I2990" i="4"/>
  <c r="J2989" i="4"/>
  <c r="I2989" i="4"/>
  <c r="J2988" i="4"/>
  <c r="I2988" i="4"/>
  <c r="J2987" i="4"/>
  <c r="I2987" i="4"/>
  <c r="J2986" i="4"/>
  <c r="I2986" i="4"/>
  <c r="J2985" i="4"/>
  <c r="I2985" i="4"/>
  <c r="J2984" i="4"/>
  <c r="I2984" i="4"/>
  <c r="J2983" i="4"/>
  <c r="I2983" i="4"/>
  <c r="J2982" i="4"/>
  <c r="I2982" i="4"/>
  <c r="J2981" i="4"/>
  <c r="I2981" i="4"/>
  <c r="J2980" i="4"/>
  <c r="I2980" i="4"/>
  <c r="J2979" i="4"/>
  <c r="I2979" i="4"/>
  <c r="J2978" i="4"/>
  <c r="I2978" i="4"/>
  <c r="J2977" i="4"/>
  <c r="I2977" i="4"/>
  <c r="J2976" i="4"/>
  <c r="I2976" i="4"/>
  <c r="J2975" i="4"/>
  <c r="I2975" i="4"/>
  <c r="J2974" i="4"/>
  <c r="I2974" i="4"/>
  <c r="J2973" i="4"/>
  <c r="I2973" i="4"/>
  <c r="J2972" i="4"/>
  <c r="I2972" i="4"/>
  <c r="J2971" i="4"/>
  <c r="I2971" i="4"/>
  <c r="J2970" i="4"/>
  <c r="I2970" i="4"/>
  <c r="J2969" i="4"/>
  <c r="I2969" i="4"/>
  <c r="J2968" i="4"/>
  <c r="I2968" i="4"/>
  <c r="J2967" i="4"/>
  <c r="I2967" i="4"/>
  <c r="J2966" i="4"/>
  <c r="I2966" i="4"/>
  <c r="J2965" i="4"/>
  <c r="I2965" i="4"/>
  <c r="J2964" i="4"/>
  <c r="I2964" i="4"/>
  <c r="J2963" i="4"/>
  <c r="I2963" i="4"/>
  <c r="J2962" i="4"/>
  <c r="I2962" i="4"/>
  <c r="J2961" i="4"/>
  <c r="I2961" i="4"/>
  <c r="J2960" i="4"/>
  <c r="I2960" i="4"/>
  <c r="J2959" i="4"/>
  <c r="I2959" i="4"/>
  <c r="J2958" i="4"/>
  <c r="I2958" i="4"/>
  <c r="J2957" i="4"/>
  <c r="I2957" i="4"/>
  <c r="J2956" i="4"/>
  <c r="I2956" i="4"/>
  <c r="J2955" i="4"/>
  <c r="I2955" i="4"/>
  <c r="J2954" i="4"/>
  <c r="I2954" i="4"/>
  <c r="J2953" i="4"/>
  <c r="I2953" i="4"/>
  <c r="J2952" i="4"/>
  <c r="I2952" i="4"/>
  <c r="J2951" i="4"/>
  <c r="I2951" i="4"/>
  <c r="J2950" i="4"/>
  <c r="I2950" i="4"/>
  <c r="J2949" i="4"/>
  <c r="I2949" i="4"/>
  <c r="J2948" i="4"/>
  <c r="I2948" i="4"/>
  <c r="J2947" i="4"/>
  <c r="I2947" i="4"/>
  <c r="J2946" i="4"/>
  <c r="I2946" i="4"/>
  <c r="J2945" i="4"/>
  <c r="I2945" i="4"/>
  <c r="J2944" i="4"/>
  <c r="I2944" i="4"/>
  <c r="J2943" i="4"/>
  <c r="I2943" i="4"/>
  <c r="J2942" i="4"/>
  <c r="I2942" i="4"/>
  <c r="J2941" i="4"/>
  <c r="I2941" i="4"/>
  <c r="J2940" i="4"/>
  <c r="I2940" i="4"/>
  <c r="J2939" i="4"/>
  <c r="I2939" i="4"/>
  <c r="J2938" i="4"/>
  <c r="I2938" i="4"/>
  <c r="J2937" i="4"/>
  <c r="I2937" i="4"/>
  <c r="J2936" i="4"/>
  <c r="I2936" i="4"/>
  <c r="J2935" i="4"/>
  <c r="I2935" i="4"/>
  <c r="J2934" i="4"/>
  <c r="I2934" i="4"/>
  <c r="J2933" i="4"/>
  <c r="I2933" i="4"/>
  <c r="J2932" i="4"/>
  <c r="I2932" i="4"/>
  <c r="J2931" i="4"/>
  <c r="I2931" i="4"/>
  <c r="J2930" i="4"/>
  <c r="I2930" i="4"/>
  <c r="J2929" i="4"/>
  <c r="I2929" i="4"/>
  <c r="J2928" i="4"/>
  <c r="I2928" i="4"/>
  <c r="J2927" i="4"/>
  <c r="I2927" i="4"/>
  <c r="J2926" i="4"/>
  <c r="I2926" i="4"/>
  <c r="J2925" i="4"/>
  <c r="I2925" i="4"/>
  <c r="J2924" i="4"/>
  <c r="I2924" i="4"/>
  <c r="J2923" i="4"/>
  <c r="I2923" i="4"/>
  <c r="J2922" i="4"/>
  <c r="I2922" i="4"/>
  <c r="J2921" i="4"/>
  <c r="I2921" i="4"/>
  <c r="J2920" i="4"/>
  <c r="I2920" i="4"/>
  <c r="J2919" i="4"/>
  <c r="I2919" i="4"/>
  <c r="J2918" i="4"/>
  <c r="I2918" i="4"/>
  <c r="J2917" i="4"/>
  <c r="I2917" i="4"/>
  <c r="J2916" i="4"/>
  <c r="I2916" i="4"/>
  <c r="J2915" i="4"/>
  <c r="I2915" i="4"/>
  <c r="J2914" i="4"/>
  <c r="I2914" i="4"/>
  <c r="J2913" i="4"/>
  <c r="I2913" i="4"/>
  <c r="J2912" i="4"/>
  <c r="I2912" i="4"/>
  <c r="J2911" i="4"/>
  <c r="I2911" i="4"/>
  <c r="J2910" i="4"/>
  <c r="I2910" i="4"/>
  <c r="J2909" i="4"/>
  <c r="I2909" i="4"/>
  <c r="J2908" i="4"/>
  <c r="I2908" i="4"/>
  <c r="J2907" i="4"/>
  <c r="I2907" i="4"/>
  <c r="J2906" i="4"/>
  <c r="I2906" i="4"/>
  <c r="J2905" i="4"/>
  <c r="I2905" i="4"/>
  <c r="J2904" i="4"/>
  <c r="I2904" i="4"/>
  <c r="J2903" i="4"/>
  <c r="I2903" i="4"/>
  <c r="J2902" i="4"/>
  <c r="I2902" i="4"/>
  <c r="J2901" i="4"/>
  <c r="I2901" i="4"/>
  <c r="J2900" i="4"/>
  <c r="I2900" i="4"/>
  <c r="J2899" i="4"/>
  <c r="I2899" i="4"/>
  <c r="J2898" i="4"/>
  <c r="I2898" i="4"/>
  <c r="J2897" i="4"/>
  <c r="I2897" i="4"/>
  <c r="J2896" i="4"/>
  <c r="I2896" i="4"/>
  <c r="J2895" i="4"/>
  <c r="I2895" i="4"/>
  <c r="J2894" i="4"/>
  <c r="I2894" i="4"/>
  <c r="J2893" i="4"/>
  <c r="I2893" i="4"/>
  <c r="J2892" i="4"/>
  <c r="I2892" i="4"/>
  <c r="J2891" i="4"/>
  <c r="I2891" i="4"/>
  <c r="J2890" i="4"/>
  <c r="I2890" i="4"/>
  <c r="J2889" i="4"/>
  <c r="I2889" i="4"/>
  <c r="J2888" i="4"/>
  <c r="I2888" i="4"/>
  <c r="J2887" i="4"/>
  <c r="I2887" i="4"/>
  <c r="J2886" i="4"/>
  <c r="I2886" i="4"/>
  <c r="J2885" i="4"/>
  <c r="I2885" i="4"/>
  <c r="J2884" i="4"/>
  <c r="I2884" i="4"/>
  <c r="J2883" i="4"/>
  <c r="I2883" i="4"/>
  <c r="J2882" i="4"/>
  <c r="I2882" i="4"/>
  <c r="J2881" i="4"/>
  <c r="I2881" i="4"/>
  <c r="J2880" i="4"/>
  <c r="I2880" i="4"/>
  <c r="J2879" i="4"/>
  <c r="I2879" i="4"/>
  <c r="J2878" i="4"/>
  <c r="I2878" i="4"/>
  <c r="J2877" i="4"/>
  <c r="I2877" i="4"/>
  <c r="J2876" i="4"/>
  <c r="I2876" i="4"/>
  <c r="J2875" i="4"/>
  <c r="I2875" i="4"/>
  <c r="J2874" i="4"/>
  <c r="I2874" i="4"/>
  <c r="J2873" i="4"/>
  <c r="I2873" i="4"/>
  <c r="J2872" i="4"/>
  <c r="I2872" i="4"/>
  <c r="J2871" i="4"/>
  <c r="I2871" i="4"/>
  <c r="J2870" i="4"/>
  <c r="I2870" i="4"/>
  <c r="J2869" i="4"/>
  <c r="I2869" i="4"/>
  <c r="J2868" i="4"/>
  <c r="I2868" i="4"/>
  <c r="J2867" i="4"/>
  <c r="I2867" i="4"/>
  <c r="J2866" i="4"/>
  <c r="I2866" i="4"/>
  <c r="J2865" i="4"/>
  <c r="I2865" i="4"/>
  <c r="J2864" i="4"/>
  <c r="I2864" i="4"/>
  <c r="J2863" i="4"/>
  <c r="I2863" i="4"/>
  <c r="J2862" i="4"/>
  <c r="I2862" i="4"/>
  <c r="J2861" i="4"/>
  <c r="I2861" i="4"/>
  <c r="J2860" i="4"/>
  <c r="I2860" i="4"/>
  <c r="J2859" i="4"/>
  <c r="I2859" i="4"/>
  <c r="J2858" i="4"/>
  <c r="I2858" i="4"/>
  <c r="J2857" i="4"/>
  <c r="I2857" i="4"/>
  <c r="J2856" i="4"/>
  <c r="I2856" i="4"/>
  <c r="J2855" i="4"/>
  <c r="I2855" i="4"/>
  <c r="J2854" i="4"/>
  <c r="I2854" i="4"/>
  <c r="J2853" i="4"/>
  <c r="I2853" i="4"/>
  <c r="J2852" i="4"/>
  <c r="I2852" i="4"/>
  <c r="J2851" i="4"/>
  <c r="I2851" i="4"/>
  <c r="J2850" i="4"/>
  <c r="I2850" i="4"/>
  <c r="J2849" i="4"/>
  <c r="I2849" i="4"/>
  <c r="J2848" i="4"/>
  <c r="I2848" i="4"/>
  <c r="J2847" i="4"/>
  <c r="I2847" i="4"/>
  <c r="J2846" i="4"/>
  <c r="I2846" i="4"/>
  <c r="J2845" i="4"/>
  <c r="I2845" i="4"/>
  <c r="J2844" i="4"/>
  <c r="I2844" i="4"/>
  <c r="J2843" i="4"/>
  <c r="I2843" i="4"/>
  <c r="J2842" i="4"/>
  <c r="I2842" i="4"/>
  <c r="J2841" i="4"/>
  <c r="I2841" i="4"/>
  <c r="J2840" i="4"/>
  <c r="I2840" i="4"/>
  <c r="J2839" i="4"/>
  <c r="I2839" i="4"/>
  <c r="J2838" i="4"/>
  <c r="I2838" i="4"/>
  <c r="J2837" i="4"/>
  <c r="I2837" i="4"/>
  <c r="J2836" i="4"/>
  <c r="I2836" i="4"/>
  <c r="J2835" i="4"/>
  <c r="I2835" i="4"/>
  <c r="J2834" i="4"/>
  <c r="I2834" i="4"/>
  <c r="J2833" i="4"/>
  <c r="I2833" i="4"/>
  <c r="J2832" i="4"/>
  <c r="I2832" i="4"/>
  <c r="J2831" i="4"/>
  <c r="I2831" i="4"/>
  <c r="J2830" i="4"/>
  <c r="I2830" i="4"/>
  <c r="J2829" i="4"/>
  <c r="I2829" i="4"/>
  <c r="J2828" i="4"/>
  <c r="I2828" i="4"/>
  <c r="J2827" i="4"/>
  <c r="I2827" i="4"/>
  <c r="J2826" i="4"/>
  <c r="I2826" i="4"/>
  <c r="J2825" i="4"/>
  <c r="I2825" i="4"/>
  <c r="J2824" i="4"/>
  <c r="I2824" i="4"/>
  <c r="J2823" i="4"/>
  <c r="I2823" i="4"/>
  <c r="J2822" i="4"/>
  <c r="I2822" i="4"/>
  <c r="J2821" i="4"/>
  <c r="I2821" i="4"/>
  <c r="J2820" i="4"/>
  <c r="I2820" i="4"/>
  <c r="J2819" i="4"/>
  <c r="I2819" i="4"/>
  <c r="J2818" i="4"/>
  <c r="I2818" i="4"/>
  <c r="J2817" i="4"/>
  <c r="I2817" i="4"/>
  <c r="J2816" i="4"/>
  <c r="I2816" i="4"/>
  <c r="J2815" i="4"/>
  <c r="I2815" i="4"/>
  <c r="J2814" i="4"/>
  <c r="I2814" i="4"/>
  <c r="J2813" i="4"/>
  <c r="I2813" i="4"/>
  <c r="J2812" i="4"/>
  <c r="I2812" i="4"/>
  <c r="J2811" i="4"/>
  <c r="I2811" i="4"/>
  <c r="J2810" i="4"/>
  <c r="I2810" i="4"/>
  <c r="J2809" i="4"/>
  <c r="I2809" i="4"/>
  <c r="J2808" i="4"/>
  <c r="I2808" i="4"/>
  <c r="J2807" i="4"/>
  <c r="I2807" i="4"/>
  <c r="J2806" i="4"/>
  <c r="I2806" i="4"/>
  <c r="J2805" i="4"/>
  <c r="I2805" i="4"/>
  <c r="J2804" i="4"/>
  <c r="I2804" i="4"/>
  <c r="J2803" i="4"/>
  <c r="I2803" i="4"/>
  <c r="J2802" i="4"/>
  <c r="I2802" i="4"/>
  <c r="J2801" i="4"/>
  <c r="I2801" i="4"/>
  <c r="J2800" i="4"/>
  <c r="I2800" i="4"/>
  <c r="J2799" i="4"/>
  <c r="I2799" i="4"/>
  <c r="J2798" i="4"/>
  <c r="I2798" i="4"/>
  <c r="J2797" i="4"/>
  <c r="I2797" i="4"/>
  <c r="J2796" i="4"/>
  <c r="I2796" i="4"/>
  <c r="J2795" i="4"/>
  <c r="I2795" i="4"/>
  <c r="J2794" i="4"/>
  <c r="I2794" i="4"/>
  <c r="J2793" i="4"/>
  <c r="I2793" i="4"/>
  <c r="J2792" i="4"/>
  <c r="I2792" i="4"/>
  <c r="J2791" i="4"/>
  <c r="I2791" i="4"/>
  <c r="J2790" i="4"/>
  <c r="I2790" i="4"/>
  <c r="J2789" i="4"/>
  <c r="I2789" i="4"/>
  <c r="J2788" i="4"/>
  <c r="I2788" i="4"/>
  <c r="J2787" i="4"/>
  <c r="I2787" i="4"/>
  <c r="J2786" i="4"/>
  <c r="I2786" i="4"/>
  <c r="J2785" i="4"/>
  <c r="I2785" i="4"/>
  <c r="J2784" i="4"/>
  <c r="I2784" i="4"/>
  <c r="J2783" i="4"/>
  <c r="I2783" i="4"/>
  <c r="J2782" i="4"/>
  <c r="I2782" i="4"/>
  <c r="J2781" i="4"/>
  <c r="I2781" i="4"/>
  <c r="J2780" i="4"/>
  <c r="I2780" i="4"/>
  <c r="J2779" i="4"/>
  <c r="I2779" i="4"/>
  <c r="J2778" i="4"/>
  <c r="I2778" i="4"/>
  <c r="J2777" i="4"/>
  <c r="I2777" i="4"/>
  <c r="J2776" i="4"/>
  <c r="I2776" i="4"/>
  <c r="J2775" i="4"/>
  <c r="I2775" i="4"/>
  <c r="J2774" i="4"/>
  <c r="I2774" i="4"/>
  <c r="J2773" i="4"/>
  <c r="I2773" i="4"/>
  <c r="J2772" i="4"/>
  <c r="I2772" i="4"/>
  <c r="J2771" i="4"/>
  <c r="I2771" i="4"/>
  <c r="J2770" i="4"/>
  <c r="I2770" i="4"/>
  <c r="J2769" i="4"/>
  <c r="I2769" i="4"/>
  <c r="J2768" i="4"/>
  <c r="I2768" i="4"/>
  <c r="J2767" i="4"/>
  <c r="I2767" i="4"/>
  <c r="J2766" i="4"/>
  <c r="I2766" i="4"/>
  <c r="J2765" i="4"/>
  <c r="I2765" i="4"/>
  <c r="J2764" i="4"/>
  <c r="I2764" i="4"/>
  <c r="J2763" i="4"/>
  <c r="I2763" i="4"/>
  <c r="J2762" i="4"/>
  <c r="I2762" i="4"/>
  <c r="J2761" i="4"/>
  <c r="I2761" i="4"/>
  <c r="J2760" i="4"/>
  <c r="I2760" i="4"/>
  <c r="J2759" i="4"/>
  <c r="I2759" i="4"/>
  <c r="J2758" i="4"/>
  <c r="I2758" i="4"/>
  <c r="J2757" i="4"/>
  <c r="I2757" i="4"/>
  <c r="J2756" i="4"/>
  <c r="I2756" i="4"/>
  <c r="J2755" i="4"/>
  <c r="I2755" i="4"/>
  <c r="J2754" i="4"/>
  <c r="I2754" i="4"/>
  <c r="J2753" i="4"/>
  <c r="I2753" i="4"/>
  <c r="J2752" i="4"/>
  <c r="I2752" i="4"/>
  <c r="J2751" i="4"/>
  <c r="I2751" i="4"/>
  <c r="J2750" i="4"/>
  <c r="I2750" i="4"/>
  <c r="J2749" i="4"/>
  <c r="I2749" i="4"/>
  <c r="J2748" i="4"/>
  <c r="I2748" i="4"/>
  <c r="J2747" i="4"/>
  <c r="I2747" i="4"/>
  <c r="J2746" i="4"/>
  <c r="I2746" i="4"/>
  <c r="J2745" i="4"/>
  <c r="I2745" i="4"/>
  <c r="J2744" i="4"/>
  <c r="I2744" i="4"/>
  <c r="J2743" i="4"/>
  <c r="I2743" i="4"/>
  <c r="J2742" i="4"/>
  <c r="I2742" i="4"/>
  <c r="J2741" i="4"/>
  <c r="I2741" i="4"/>
  <c r="J2740" i="4"/>
  <c r="I2740" i="4"/>
  <c r="J2739" i="4"/>
  <c r="I2739" i="4"/>
  <c r="J2738" i="4"/>
  <c r="I2738" i="4"/>
  <c r="J2737" i="4"/>
  <c r="I2737" i="4"/>
  <c r="J2736" i="4"/>
  <c r="I2736" i="4"/>
  <c r="J2735" i="4"/>
  <c r="I2735" i="4"/>
  <c r="J2734" i="4"/>
  <c r="I2734" i="4"/>
  <c r="J2733" i="4"/>
  <c r="I2733" i="4"/>
  <c r="J2732" i="4"/>
  <c r="I2732" i="4"/>
  <c r="J2731" i="4"/>
  <c r="I2731" i="4"/>
  <c r="J2730" i="4"/>
  <c r="I2730" i="4"/>
  <c r="J2729" i="4"/>
  <c r="I2729" i="4"/>
  <c r="J2728" i="4"/>
  <c r="I2728" i="4"/>
  <c r="J2727" i="4"/>
  <c r="I2727" i="4"/>
  <c r="J2726" i="4"/>
  <c r="I2726" i="4"/>
  <c r="J2725" i="4"/>
  <c r="I2725" i="4"/>
  <c r="J2724" i="4"/>
  <c r="I2724" i="4"/>
  <c r="J2723" i="4"/>
  <c r="I2723" i="4"/>
  <c r="J2722" i="4"/>
  <c r="I2722" i="4"/>
  <c r="J2721" i="4"/>
  <c r="I2721" i="4"/>
  <c r="J2720" i="4"/>
  <c r="I2720" i="4"/>
  <c r="J2719" i="4"/>
  <c r="I2719" i="4"/>
  <c r="J2718" i="4"/>
  <c r="I2718" i="4"/>
  <c r="J2717" i="4"/>
  <c r="I2717" i="4"/>
  <c r="J2716" i="4"/>
  <c r="I2716" i="4"/>
  <c r="J2715" i="4"/>
  <c r="I2715" i="4"/>
  <c r="J2714" i="4"/>
  <c r="I2714" i="4"/>
  <c r="J2713" i="4"/>
  <c r="I2713" i="4"/>
  <c r="J2712" i="4"/>
  <c r="I2712" i="4"/>
  <c r="J2711" i="4"/>
  <c r="I2711" i="4"/>
  <c r="J2710" i="4"/>
  <c r="I2710" i="4"/>
  <c r="J2709" i="4"/>
  <c r="I2709" i="4"/>
  <c r="J2708" i="4"/>
  <c r="I2708" i="4"/>
  <c r="J2707" i="4"/>
  <c r="I2707" i="4"/>
  <c r="J2706" i="4"/>
  <c r="I2706" i="4"/>
  <c r="J2705" i="4"/>
  <c r="I2705" i="4"/>
  <c r="J2704" i="4"/>
  <c r="I2704" i="4"/>
  <c r="J2703" i="4"/>
  <c r="I2703" i="4"/>
  <c r="J2702" i="4"/>
  <c r="I2702" i="4"/>
  <c r="J2701" i="4"/>
  <c r="I2701" i="4"/>
  <c r="J2700" i="4"/>
  <c r="I2700" i="4"/>
  <c r="J2699" i="4"/>
  <c r="I2699" i="4"/>
  <c r="J2698" i="4"/>
  <c r="I2698" i="4"/>
  <c r="J2697" i="4"/>
  <c r="I2697" i="4"/>
  <c r="J2696" i="4"/>
  <c r="I2696" i="4"/>
  <c r="J2695" i="4"/>
  <c r="I2695" i="4"/>
  <c r="J2694" i="4"/>
  <c r="I2694" i="4"/>
  <c r="J2693" i="4"/>
  <c r="I2693" i="4"/>
  <c r="J2692" i="4"/>
  <c r="I2692" i="4"/>
  <c r="J2691" i="4"/>
  <c r="I2691" i="4"/>
  <c r="J2690" i="4"/>
  <c r="I2690" i="4"/>
  <c r="J2689" i="4"/>
  <c r="I2689" i="4"/>
  <c r="J2688" i="4"/>
  <c r="I2688" i="4"/>
  <c r="J2687" i="4"/>
  <c r="I2687" i="4"/>
  <c r="J2686" i="4"/>
  <c r="I2686" i="4"/>
  <c r="J2685" i="4"/>
  <c r="I2685" i="4"/>
  <c r="J2684" i="4"/>
  <c r="I2684" i="4"/>
  <c r="J2683" i="4"/>
  <c r="I2683" i="4"/>
  <c r="J2682" i="4"/>
  <c r="I2682" i="4"/>
  <c r="J2681" i="4"/>
  <c r="I2681" i="4"/>
  <c r="J2680" i="4"/>
  <c r="I2680" i="4"/>
  <c r="J2679" i="4"/>
  <c r="I2679" i="4"/>
  <c r="J2678" i="4"/>
  <c r="I2678" i="4"/>
  <c r="J2677" i="4"/>
  <c r="I2677" i="4"/>
  <c r="J2676" i="4"/>
  <c r="I2676" i="4"/>
  <c r="J2675" i="4"/>
  <c r="I2675" i="4"/>
  <c r="J2674" i="4"/>
  <c r="I2674" i="4"/>
  <c r="J2673" i="4"/>
  <c r="I2673" i="4"/>
  <c r="J2672" i="4"/>
  <c r="I2672" i="4"/>
  <c r="J2671" i="4"/>
  <c r="I2671" i="4"/>
  <c r="J2670" i="4"/>
  <c r="I2670" i="4"/>
  <c r="J2669" i="4"/>
  <c r="I2669" i="4"/>
  <c r="J2668" i="4"/>
  <c r="I2668" i="4"/>
  <c r="J2667" i="4"/>
  <c r="I2667" i="4"/>
  <c r="J2666" i="4"/>
  <c r="I2666" i="4"/>
  <c r="J2665" i="4"/>
  <c r="I2665" i="4"/>
  <c r="J2664" i="4"/>
  <c r="I2664" i="4"/>
  <c r="J2663" i="4"/>
  <c r="I2663" i="4"/>
  <c r="J2662" i="4"/>
  <c r="I2662" i="4"/>
  <c r="J2661" i="4"/>
  <c r="I2661" i="4"/>
  <c r="J2660" i="4"/>
  <c r="I2660" i="4"/>
  <c r="J2659" i="4"/>
  <c r="I2659" i="4"/>
  <c r="J2658" i="4"/>
  <c r="I2658" i="4"/>
  <c r="J2657" i="4"/>
  <c r="I2657" i="4"/>
  <c r="J2656" i="4"/>
  <c r="I2656" i="4"/>
  <c r="J2655" i="4"/>
  <c r="I2655" i="4"/>
  <c r="J2654" i="4"/>
  <c r="I2654" i="4"/>
  <c r="J2653" i="4"/>
  <c r="I2653" i="4"/>
  <c r="J2652" i="4"/>
  <c r="I2652" i="4"/>
  <c r="J2651" i="4"/>
  <c r="I2651" i="4"/>
  <c r="J2650" i="4"/>
  <c r="I2650" i="4"/>
  <c r="J2649" i="4"/>
  <c r="I2649" i="4"/>
  <c r="J2648" i="4"/>
  <c r="I2648" i="4"/>
  <c r="J2647" i="4"/>
  <c r="I2647" i="4"/>
  <c r="J2646" i="4"/>
  <c r="I2646" i="4"/>
  <c r="J2645" i="4"/>
  <c r="I2645" i="4"/>
  <c r="J2644" i="4"/>
  <c r="I2644" i="4"/>
  <c r="J2643" i="4"/>
  <c r="I2643" i="4"/>
  <c r="J2642" i="4"/>
  <c r="I2642" i="4"/>
  <c r="J2641" i="4"/>
  <c r="I2641" i="4"/>
  <c r="J2640" i="4"/>
  <c r="I2640" i="4"/>
  <c r="J2639" i="4"/>
  <c r="I2639" i="4"/>
  <c r="J2638" i="4"/>
  <c r="I2638" i="4"/>
  <c r="J2637" i="4"/>
  <c r="I2637" i="4"/>
  <c r="J2636" i="4"/>
  <c r="I2636" i="4"/>
  <c r="J2635" i="4"/>
  <c r="I2635" i="4"/>
  <c r="J2634" i="4"/>
  <c r="I2634" i="4"/>
  <c r="J2633" i="4"/>
  <c r="I2633" i="4"/>
  <c r="J2632" i="4"/>
  <c r="I2632" i="4"/>
  <c r="J2631" i="4"/>
  <c r="I2631" i="4"/>
  <c r="J2630" i="4"/>
  <c r="I2630" i="4"/>
  <c r="J2629" i="4"/>
  <c r="I2629" i="4"/>
  <c r="J2628" i="4"/>
  <c r="I2628" i="4"/>
  <c r="J2627" i="4"/>
  <c r="I2627" i="4"/>
  <c r="J2626" i="4"/>
  <c r="I2626" i="4"/>
  <c r="J2625" i="4"/>
  <c r="I2625" i="4"/>
  <c r="J2624" i="4"/>
  <c r="I2624" i="4"/>
  <c r="J2623" i="4"/>
  <c r="I2623" i="4"/>
  <c r="J2622" i="4"/>
  <c r="I2622" i="4"/>
  <c r="J2621" i="4"/>
  <c r="I2621" i="4"/>
  <c r="J2620" i="4"/>
  <c r="I2620" i="4"/>
  <c r="J2619" i="4"/>
  <c r="I2619" i="4"/>
  <c r="J2618" i="4"/>
  <c r="I2618" i="4"/>
  <c r="J2617" i="4"/>
  <c r="I2617" i="4"/>
  <c r="J2616" i="4"/>
  <c r="I2616" i="4"/>
  <c r="J2615" i="4"/>
  <c r="I2615" i="4"/>
  <c r="J2614" i="4"/>
  <c r="I2614" i="4"/>
  <c r="J2613" i="4"/>
  <c r="I2613" i="4"/>
  <c r="J2612" i="4"/>
  <c r="I2612" i="4"/>
  <c r="J2611" i="4"/>
  <c r="I2611" i="4"/>
  <c r="J2610" i="4"/>
  <c r="I2610" i="4"/>
  <c r="J2609" i="4"/>
  <c r="I2609" i="4"/>
  <c r="J2608" i="4"/>
  <c r="I2608" i="4"/>
  <c r="J2607" i="4"/>
  <c r="I2607" i="4"/>
  <c r="J2606" i="4"/>
  <c r="I2606" i="4"/>
  <c r="J2605" i="4"/>
  <c r="I2605" i="4"/>
  <c r="J2604" i="4"/>
  <c r="I2604" i="4"/>
  <c r="J2603" i="4"/>
  <c r="I2603" i="4"/>
  <c r="J2602" i="4"/>
  <c r="I2602" i="4"/>
  <c r="J2601" i="4"/>
  <c r="I2601" i="4"/>
  <c r="J2600" i="4"/>
  <c r="I2600" i="4"/>
  <c r="J2599" i="4"/>
  <c r="I2599" i="4"/>
  <c r="J2598" i="4"/>
  <c r="I2598" i="4"/>
  <c r="J2597" i="4"/>
  <c r="I2597" i="4"/>
  <c r="J2596" i="4"/>
  <c r="I2596" i="4"/>
  <c r="J2595" i="4"/>
  <c r="I2595" i="4"/>
  <c r="J2594" i="4"/>
  <c r="I2594" i="4"/>
  <c r="J2593" i="4"/>
  <c r="I2593" i="4"/>
  <c r="J2592" i="4"/>
  <c r="I2592" i="4"/>
  <c r="J2591" i="4"/>
  <c r="I2591" i="4"/>
  <c r="J2590" i="4"/>
  <c r="I2590" i="4"/>
  <c r="J2589" i="4"/>
  <c r="I2589" i="4"/>
  <c r="J2588" i="4"/>
  <c r="I2588" i="4"/>
  <c r="J2587" i="4"/>
  <c r="I2587" i="4"/>
  <c r="J2586" i="4"/>
  <c r="I2586" i="4"/>
  <c r="J2585" i="4"/>
  <c r="I2585" i="4"/>
  <c r="J2584" i="4"/>
  <c r="I2584" i="4"/>
  <c r="J2583" i="4"/>
  <c r="I2583" i="4"/>
  <c r="J2582" i="4"/>
  <c r="I2582" i="4"/>
  <c r="J2581" i="4"/>
  <c r="I2581" i="4"/>
  <c r="J2580" i="4"/>
  <c r="I2580" i="4"/>
  <c r="J2579" i="4"/>
  <c r="I2579" i="4"/>
  <c r="J2578" i="4"/>
  <c r="I2578" i="4"/>
  <c r="J2577" i="4"/>
  <c r="I2577" i="4"/>
  <c r="J2576" i="4"/>
  <c r="I2576" i="4"/>
  <c r="J2575" i="4"/>
  <c r="I2575" i="4"/>
  <c r="J2574" i="4"/>
  <c r="I2574" i="4"/>
  <c r="J2573" i="4"/>
  <c r="I2573" i="4"/>
  <c r="J2572" i="4"/>
  <c r="I2572" i="4"/>
  <c r="J2571" i="4"/>
  <c r="I2571" i="4"/>
  <c r="J2570" i="4"/>
  <c r="I2570" i="4"/>
  <c r="J2569" i="4"/>
  <c r="I2569" i="4"/>
  <c r="J2568" i="4"/>
  <c r="I2568" i="4"/>
  <c r="J2567" i="4"/>
  <c r="I2567" i="4"/>
  <c r="J2566" i="4"/>
  <c r="I2566" i="4"/>
  <c r="J2565" i="4"/>
  <c r="I2565" i="4"/>
  <c r="J2564" i="4"/>
  <c r="I2564" i="4"/>
  <c r="J2563" i="4"/>
  <c r="I2563" i="4"/>
  <c r="J2562" i="4"/>
  <c r="I2562" i="4"/>
  <c r="J2561" i="4"/>
  <c r="I2561" i="4"/>
  <c r="J2560" i="4"/>
  <c r="I2560" i="4"/>
  <c r="J2559" i="4"/>
  <c r="I2559" i="4"/>
  <c r="J2558" i="4"/>
  <c r="I2558" i="4"/>
  <c r="J2557" i="4"/>
  <c r="I2557" i="4"/>
  <c r="J2556" i="4"/>
  <c r="I2556" i="4"/>
  <c r="J2555" i="4"/>
  <c r="I2555" i="4"/>
  <c r="J2554" i="4"/>
  <c r="I2554" i="4"/>
  <c r="J2553" i="4"/>
  <c r="I2553" i="4"/>
  <c r="J2552" i="4"/>
  <c r="I2552" i="4"/>
  <c r="J2551" i="4"/>
  <c r="I2551" i="4"/>
  <c r="J2550" i="4"/>
  <c r="I2550" i="4"/>
  <c r="J2549" i="4"/>
  <c r="I2549" i="4"/>
  <c r="J2548" i="4"/>
  <c r="I2548" i="4"/>
  <c r="J2547" i="4"/>
  <c r="I2547" i="4"/>
  <c r="J2546" i="4"/>
  <c r="I2546" i="4"/>
  <c r="J2545" i="4"/>
  <c r="I2545" i="4"/>
  <c r="J2544" i="4"/>
  <c r="I2544" i="4"/>
  <c r="J2543" i="4"/>
  <c r="I2543" i="4"/>
  <c r="J2542" i="4"/>
  <c r="I2542" i="4"/>
  <c r="J2541" i="4"/>
  <c r="I2541" i="4"/>
  <c r="J2540" i="4"/>
  <c r="I2540" i="4"/>
  <c r="J2539" i="4"/>
  <c r="I2539" i="4"/>
  <c r="J2538" i="4"/>
  <c r="I2538" i="4"/>
  <c r="J2537" i="4"/>
  <c r="I2537" i="4"/>
  <c r="J2536" i="4"/>
  <c r="I2536" i="4"/>
  <c r="J2535" i="4"/>
  <c r="I2535" i="4"/>
  <c r="J2534" i="4"/>
  <c r="I2534" i="4"/>
  <c r="J2533" i="4"/>
  <c r="I2533" i="4"/>
  <c r="J2532" i="4"/>
  <c r="I2532" i="4"/>
  <c r="J2531" i="4"/>
  <c r="I2531" i="4"/>
  <c r="J2530" i="4"/>
  <c r="I2530" i="4"/>
  <c r="J2529" i="4"/>
  <c r="I2529" i="4"/>
  <c r="J2528" i="4"/>
  <c r="I2528" i="4"/>
  <c r="J2527" i="4"/>
  <c r="I2527" i="4"/>
  <c r="J2526" i="4"/>
  <c r="I2526" i="4"/>
  <c r="J2525" i="4"/>
  <c r="I2525" i="4"/>
  <c r="J2524" i="4"/>
  <c r="I2524" i="4"/>
  <c r="J2523" i="4"/>
  <c r="I2523" i="4"/>
  <c r="J2522" i="4"/>
  <c r="I2522" i="4"/>
  <c r="J2521" i="4"/>
  <c r="I2521" i="4"/>
  <c r="J2520" i="4"/>
  <c r="I2520" i="4"/>
  <c r="J2519" i="4"/>
  <c r="I2519" i="4"/>
  <c r="J2518" i="4"/>
  <c r="I2518" i="4"/>
  <c r="J2517" i="4"/>
  <c r="I2517" i="4"/>
  <c r="J2516" i="4"/>
  <c r="I2516" i="4"/>
  <c r="J2515" i="4"/>
  <c r="I2515" i="4"/>
  <c r="J2514" i="4"/>
  <c r="I2514" i="4"/>
  <c r="J2513" i="4"/>
  <c r="I2513" i="4"/>
  <c r="J2512" i="4"/>
  <c r="I2512" i="4"/>
  <c r="J2511" i="4"/>
  <c r="I2511" i="4"/>
  <c r="J2510" i="4"/>
  <c r="I2510" i="4"/>
  <c r="J2509" i="4"/>
  <c r="I2509" i="4"/>
  <c r="J2508" i="4"/>
  <c r="I2508" i="4"/>
  <c r="J2507" i="4"/>
  <c r="I2507" i="4"/>
  <c r="J2506" i="4"/>
  <c r="I2506" i="4"/>
  <c r="J2505" i="4"/>
  <c r="I2505" i="4"/>
  <c r="J2504" i="4"/>
  <c r="I2504" i="4"/>
  <c r="J2503" i="4"/>
  <c r="I2503" i="4"/>
  <c r="J2502" i="4"/>
  <c r="I2502" i="4"/>
  <c r="J2501" i="4"/>
  <c r="I2501" i="4"/>
  <c r="J2500" i="4"/>
  <c r="I2500" i="4"/>
  <c r="J2499" i="4"/>
  <c r="I2499" i="4"/>
  <c r="J2498" i="4"/>
  <c r="I2498" i="4"/>
  <c r="J2497" i="4"/>
  <c r="I2497" i="4"/>
  <c r="J2496" i="4"/>
  <c r="I2496" i="4"/>
  <c r="J2495" i="4"/>
  <c r="I2495" i="4"/>
  <c r="J2494" i="4"/>
  <c r="I2494" i="4"/>
  <c r="J2493" i="4"/>
  <c r="I2493" i="4"/>
  <c r="J2492" i="4"/>
  <c r="I2492" i="4"/>
  <c r="J2491" i="4"/>
  <c r="I2491" i="4"/>
  <c r="J2490" i="4"/>
  <c r="I2490" i="4"/>
  <c r="J2489" i="4"/>
  <c r="I2489" i="4"/>
  <c r="J2488" i="4"/>
  <c r="I2488" i="4"/>
  <c r="J2487" i="4"/>
  <c r="I2487" i="4"/>
  <c r="J2486" i="4"/>
  <c r="I2486" i="4"/>
  <c r="J2485" i="4"/>
  <c r="I2485" i="4"/>
  <c r="J2484" i="4"/>
  <c r="I2484" i="4"/>
  <c r="J2483" i="4"/>
  <c r="I2483" i="4"/>
  <c r="J2482" i="4"/>
  <c r="I2482" i="4"/>
  <c r="J2481" i="4"/>
  <c r="I2481" i="4"/>
  <c r="J2480" i="4"/>
  <c r="I2480" i="4"/>
  <c r="J2479" i="4"/>
  <c r="I2479" i="4"/>
  <c r="J2478" i="4"/>
  <c r="I2478" i="4"/>
  <c r="J2477" i="4"/>
  <c r="I2477" i="4"/>
  <c r="J2476" i="4"/>
  <c r="I2476" i="4"/>
  <c r="J2475" i="4"/>
  <c r="I2475" i="4"/>
  <c r="J2474" i="4"/>
  <c r="I2474" i="4"/>
  <c r="J2473" i="4"/>
  <c r="I2473" i="4"/>
  <c r="J2472" i="4"/>
  <c r="I2472" i="4"/>
  <c r="J2471" i="4"/>
  <c r="I2471" i="4"/>
  <c r="J2470" i="4"/>
  <c r="I2470" i="4"/>
  <c r="J2469" i="4"/>
  <c r="I2469" i="4"/>
  <c r="J2468" i="4"/>
  <c r="I2468" i="4"/>
  <c r="J2467" i="4"/>
  <c r="I2467" i="4"/>
  <c r="J2466" i="4"/>
  <c r="I2466" i="4"/>
  <c r="J2465" i="4"/>
  <c r="I2465" i="4"/>
  <c r="J2464" i="4"/>
  <c r="I2464" i="4"/>
  <c r="J2463" i="4"/>
  <c r="I2463" i="4"/>
  <c r="J2462" i="4"/>
  <c r="I2462" i="4"/>
  <c r="J2461" i="4"/>
  <c r="I2461" i="4"/>
  <c r="J2460" i="4"/>
  <c r="I2460" i="4"/>
  <c r="J2459" i="4"/>
  <c r="I2459" i="4"/>
  <c r="J2458" i="4"/>
  <c r="I2458" i="4"/>
  <c r="J2457" i="4"/>
  <c r="I2457" i="4"/>
  <c r="J2456" i="4"/>
  <c r="I2456" i="4"/>
  <c r="J2455" i="4"/>
  <c r="I2455" i="4"/>
  <c r="J2454" i="4"/>
  <c r="I2454" i="4"/>
  <c r="J2453" i="4"/>
  <c r="I2453" i="4"/>
  <c r="J2452" i="4"/>
  <c r="I2452" i="4"/>
  <c r="J2451" i="4"/>
  <c r="I2451" i="4"/>
  <c r="J2450" i="4"/>
  <c r="I2450" i="4"/>
  <c r="J2449" i="4"/>
  <c r="I2449" i="4"/>
  <c r="J2448" i="4"/>
  <c r="I2448" i="4"/>
  <c r="J2447" i="4"/>
  <c r="I2447" i="4"/>
  <c r="J2446" i="4"/>
  <c r="I2446" i="4"/>
  <c r="J2445" i="4"/>
  <c r="I2445" i="4"/>
  <c r="J2444" i="4"/>
  <c r="I2444" i="4"/>
  <c r="J2443" i="4"/>
  <c r="I2443" i="4"/>
  <c r="J2442" i="4"/>
  <c r="I2442" i="4"/>
  <c r="J2441" i="4"/>
  <c r="I2441" i="4"/>
  <c r="J2440" i="4"/>
  <c r="I2440" i="4"/>
  <c r="J2439" i="4"/>
  <c r="I2439" i="4"/>
  <c r="J2438" i="4"/>
  <c r="I2438" i="4"/>
  <c r="J2437" i="4"/>
  <c r="I2437" i="4"/>
  <c r="J2436" i="4"/>
  <c r="I2436" i="4"/>
  <c r="J2435" i="4"/>
  <c r="I2435" i="4"/>
  <c r="J2434" i="4"/>
  <c r="I2434" i="4"/>
  <c r="J2433" i="4"/>
  <c r="I2433" i="4"/>
  <c r="J2432" i="4"/>
  <c r="I2432" i="4"/>
  <c r="J2431" i="4"/>
  <c r="I2431" i="4"/>
  <c r="J2430" i="4"/>
  <c r="I2430" i="4"/>
  <c r="J2429" i="4"/>
  <c r="I2429" i="4"/>
  <c r="J2428" i="4"/>
  <c r="I2428" i="4"/>
  <c r="J2427" i="4"/>
  <c r="I2427" i="4"/>
  <c r="J2426" i="4"/>
  <c r="I2426" i="4"/>
  <c r="J2425" i="4"/>
  <c r="I2425" i="4"/>
  <c r="J2424" i="4"/>
  <c r="I2424" i="4"/>
  <c r="J2423" i="4"/>
  <c r="I2423" i="4"/>
  <c r="J2422" i="4"/>
  <c r="I2422" i="4"/>
  <c r="J2421" i="4"/>
  <c r="I2421" i="4"/>
  <c r="J2420" i="4"/>
  <c r="I2420" i="4"/>
  <c r="J2419" i="4"/>
  <c r="I2419" i="4"/>
  <c r="J2418" i="4"/>
  <c r="I2418" i="4"/>
  <c r="J2417" i="4"/>
  <c r="I2417" i="4"/>
  <c r="J2416" i="4"/>
  <c r="I2416" i="4"/>
  <c r="J2415" i="4"/>
  <c r="I2415" i="4"/>
  <c r="J2414" i="4"/>
  <c r="I2414" i="4"/>
  <c r="J2413" i="4"/>
  <c r="I2413" i="4"/>
  <c r="J2412" i="4"/>
  <c r="I2412" i="4"/>
  <c r="J2411" i="4"/>
  <c r="I2411" i="4"/>
  <c r="J2410" i="4"/>
  <c r="I2410" i="4"/>
  <c r="J2409" i="4"/>
  <c r="I2409" i="4"/>
  <c r="J2408" i="4"/>
  <c r="I2408" i="4"/>
  <c r="J2407" i="4"/>
  <c r="I2407" i="4"/>
  <c r="J2406" i="4"/>
  <c r="I2406" i="4"/>
  <c r="J2405" i="4"/>
  <c r="I2405" i="4"/>
  <c r="J2404" i="4"/>
  <c r="I2404" i="4"/>
  <c r="J2403" i="4"/>
  <c r="I2403" i="4"/>
  <c r="J2402" i="4"/>
  <c r="I2402" i="4"/>
  <c r="J2401" i="4"/>
  <c r="I2401" i="4"/>
  <c r="J2400" i="4"/>
  <c r="I2400" i="4"/>
  <c r="J2399" i="4"/>
  <c r="I2399" i="4"/>
  <c r="J2398" i="4"/>
  <c r="I2398" i="4"/>
  <c r="J2397" i="4"/>
  <c r="I2397" i="4"/>
  <c r="J2396" i="4"/>
  <c r="I2396" i="4"/>
  <c r="J2395" i="4"/>
  <c r="I2395" i="4"/>
  <c r="J2394" i="4"/>
  <c r="I2394" i="4"/>
  <c r="J2393" i="4"/>
  <c r="I2393" i="4"/>
  <c r="J2392" i="4"/>
  <c r="I2392" i="4"/>
  <c r="J2391" i="4"/>
  <c r="I2391" i="4"/>
  <c r="J2390" i="4"/>
  <c r="I2390" i="4"/>
  <c r="J2389" i="4"/>
  <c r="I2389" i="4"/>
  <c r="J2388" i="4"/>
  <c r="I2388" i="4"/>
  <c r="J2387" i="4"/>
  <c r="I2387" i="4"/>
  <c r="J2386" i="4"/>
  <c r="I2386" i="4"/>
  <c r="J2385" i="4"/>
  <c r="I2385" i="4"/>
  <c r="J2384" i="4"/>
  <c r="I2384" i="4"/>
  <c r="J2383" i="4"/>
  <c r="I2383" i="4"/>
  <c r="J2382" i="4"/>
  <c r="I2382" i="4"/>
  <c r="J2381" i="4"/>
  <c r="I2381" i="4"/>
  <c r="J2380" i="4"/>
  <c r="I2380" i="4"/>
  <c r="J2379" i="4"/>
  <c r="I2379" i="4"/>
  <c r="J2378" i="4"/>
  <c r="I2378" i="4"/>
  <c r="J2377" i="4"/>
  <c r="I2377" i="4"/>
  <c r="J2376" i="4"/>
  <c r="I2376" i="4"/>
  <c r="J2375" i="4"/>
  <c r="I2375" i="4"/>
  <c r="J2374" i="4"/>
  <c r="I2374" i="4"/>
  <c r="J2373" i="4"/>
  <c r="I2373" i="4"/>
  <c r="J2372" i="4"/>
  <c r="I2372" i="4"/>
  <c r="J2371" i="4"/>
  <c r="I2371" i="4"/>
  <c r="J2370" i="4"/>
  <c r="I2370" i="4"/>
  <c r="J2369" i="4"/>
  <c r="I2369" i="4"/>
  <c r="J2368" i="4"/>
  <c r="I2368" i="4"/>
  <c r="J2367" i="4"/>
  <c r="I2367" i="4"/>
  <c r="J2366" i="4"/>
  <c r="I2366" i="4"/>
  <c r="J2365" i="4"/>
  <c r="I2365" i="4"/>
  <c r="J2364" i="4"/>
  <c r="I2364" i="4"/>
  <c r="J2363" i="4"/>
  <c r="I2363" i="4"/>
  <c r="J2362" i="4"/>
  <c r="I2362" i="4"/>
  <c r="J2361" i="4"/>
  <c r="I2361" i="4"/>
  <c r="J2360" i="4"/>
  <c r="I2360" i="4"/>
  <c r="J2359" i="4"/>
  <c r="I2359" i="4"/>
  <c r="J2358" i="4"/>
  <c r="I2358" i="4"/>
  <c r="J2357" i="4"/>
  <c r="I2357" i="4"/>
  <c r="J2356" i="4"/>
  <c r="I2356" i="4"/>
  <c r="J2355" i="4"/>
  <c r="I2355" i="4"/>
  <c r="J2354" i="4"/>
  <c r="I2354" i="4"/>
  <c r="J2353" i="4"/>
  <c r="I2353" i="4"/>
  <c r="J2352" i="4"/>
  <c r="I2352" i="4"/>
  <c r="J2351" i="4"/>
  <c r="I2351" i="4"/>
  <c r="J2350" i="4"/>
  <c r="I2350" i="4"/>
  <c r="J2349" i="4"/>
  <c r="I2349" i="4"/>
  <c r="J2348" i="4"/>
  <c r="I2348" i="4"/>
  <c r="J2347" i="4"/>
  <c r="I2347" i="4"/>
  <c r="J2346" i="4"/>
  <c r="I2346" i="4"/>
  <c r="J2345" i="4"/>
  <c r="I2345" i="4"/>
  <c r="J2344" i="4"/>
  <c r="I2344" i="4"/>
  <c r="J2343" i="4"/>
  <c r="I2343" i="4"/>
  <c r="J2342" i="4"/>
  <c r="I2342" i="4"/>
  <c r="J2341" i="4"/>
  <c r="I2341" i="4"/>
  <c r="J2340" i="4"/>
  <c r="I2340" i="4"/>
  <c r="J2339" i="4"/>
  <c r="I2339" i="4"/>
  <c r="J2338" i="4"/>
  <c r="I2338" i="4"/>
  <c r="J2337" i="4"/>
  <c r="I2337" i="4"/>
  <c r="J2336" i="4"/>
  <c r="I2336" i="4"/>
  <c r="J2335" i="4"/>
  <c r="I2335" i="4"/>
  <c r="J2334" i="4"/>
  <c r="I2334" i="4"/>
  <c r="J2333" i="4"/>
  <c r="I2333" i="4"/>
  <c r="J2332" i="4"/>
  <c r="I2332" i="4"/>
  <c r="J2331" i="4"/>
  <c r="I2331" i="4"/>
  <c r="J2330" i="4"/>
  <c r="I2330" i="4"/>
  <c r="J2329" i="4"/>
  <c r="I2329" i="4"/>
  <c r="J2328" i="4"/>
  <c r="I2328" i="4"/>
  <c r="J2327" i="4"/>
  <c r="I2327" i="4"/>
  <c r="J2326" i="4"/>
  <c r="I2326" i="4"/>
  <c r="J2325" i="4"/>
  <c r="I2325" i="4"/>
  <c r="J2324" i="4"/>
  <c r="I2324" i="4"/>
  <c r="J2323" i="4"/>
  <c r="I2323" i="4"/>
  <c r="J2322" i="4"/>
  <c r="I2322" i="4"/>
  <c r="J2321" i="4"/>
  <c r="I2321" i="4"/>
  <c r="J2320" i="4"/>
  <c r="I2320" i="4"/>
  <c r="J2319" i="4"/>
  <c r="I2319" i="4"/>
  <c r="J2318" i="4"/>
  <c r="I2318" i="4"/>
  <c r="J2317" i="4"/>
  <c r="I2317" i="4"/>
  <c r="J2316" i="4"/>
  <c r="I2316" i="4"/>
  <c r="J2315" i="4"/>
  <c r="I2315" i="4"/>
  <c r="J2314" i="4"/>
  <c r="I2314" i="4"/>
  <c r="J2313" i="4"/>
  <c r="I2313" i="4"/>
  <c r="J2312" i="4"/>
  <c r="I2312" i="4"/>
  <c r="J2311" i="4"/>
  <c r="I2311" i="4"/>
  <c r="J2310" i="4"/>
  <c r="I2310" i="4"/>
  <c r="J2309" i="4"/>
  <c r="I2309" i="4"/>
  <c r="J2308" i="4"/>
  <c r="I2308" i="4"/>
  <c r="J2307" i="4"/>
  <c r="I2307" i="4"/>
  <c r="J2306" i="4"/>
  <c r="I2306" i="4"/>
  <c r="J2305" i="4"/>
  <c r="I2305" i="4"/>
  <c r="J2304" i="4"/>
  <c r="I2304" i="4"/>
  <c r="J2303" i="4"/>
  <c r="I2303" i="4"/>
  <c r="J2302" i="4"/>
  <c r="I2302" i="4"/>
  <c r="J2301" i="4"/>
  <c r="I2301" i="4"/>
  <c r="J2300" i="4"/>
  <c r="I2300" i="4"/>
  <c r="J2299" i="4"/>
  <c r="I2299" i="4"/>
  <c r="J2298" i="4"/>
  <c r="I2298" i="4"/>
  <c r="J2297" i="4"/>
  <c r="I2297" i="4"/>
  <c r="J2296" i="4"/>
  <c r="I2296" i="4"/>
  <c r="J2295" i="4"/>
  <c r="I2295" i="4"/>
  <c r="J2294" i="4"/>
  <c r="I2294" i="4"/>
  <c r="J2293" i="4"/>
  <c r="I2293" i="4"/>
  <c r="J2292" i="4"/>
  <c r="I2292" i="4"/>
  <c r="J2291" i="4"/>
  <c r="I2291" i="4"/>
  <c r="J2290" i="4"/>
  <c r="I2290" i="4"/>
  <c r="J2289" i="4"/>
  <c r="I2289" i="4"/>
  <c r="J2288" i="4"/>
  <c r="I2288" i="4"/>
  <c r="J2287" i="4"/>
  <c r="I2287" i="4"/>
  <c r="J2286" i="4"/>
  <c r="I2286" i="4"/>
  <c r="J2285" i="4"/>
  <c r="I2285" i="4"/>
  <c r="J2284" i="4"/>
  <c r="I2284" i="4"/>
  <c r="J2283" i="4"/>
  <c r="I2283" i="4"/>
  <c r="J2282" i="4"/>
  <c r="I2282" i="4"/>
  <c r="J2281" i="4"/>
  <c r="I2281" i="4"/>
  <c r="J2280" i="4"/>
  <c r="I2280" i="4"/>
  <c r="J2279" i="4"/>
  <c r="I2279" i="4"/>
  <c r="J2278" i="4"/>
  <c r="I2278" i="4"/>
  <c r="J2277" i="4"/>
  <c r="I2277" i="4"/>
  <c r="J2276" i="4"/>
  <c r="I2276" i="4"/>
  <c r="J2275" i="4"/>
  <c r="I2275" i="4"/>
  <c r="J2274" i="4"/>
  <c r="I2274" i="4"/>
  <c r="J2273" i="4"/>
  <c r="I2273" i="4"/>
  <c r="J2272" i="4"/>
  <c r="I2272" i="4"/>
  <c r="J2271" i="4"/>
  <c r="I2271" i="4"/>
  <c r="J2270" i="4"/>
  <c r="I2270" i="4"/>
  <c r="J2269" i="4"/>
  <c r="I2269" i="4"/>
  <c r="J2268" i="4"/>
  <c r="I2268" i="4"/>
  <c r="J2267" i="4"/>
  <c r="I2267" i="4"/>
  <c r="J2266" i="4"/>
  <c r="I2266" i="4"/>
  <c r="J2265" i="4"/>
  <c r="I2265" i="4"/>
  <c r="J2264" i="4"/>
  <c r="I2264" i="4"/>
  <c r="J2263" i="4"/>
  <c r="I2263" i="4"/>
  <c r="J2262" i="4"/>
  <c r="I2262" i="4"/>
  <c r="J2261" i="4"/>
  <c r="I2261" i="4"/>
  <c r="J2260" i="4"/>
  <c r="I2260" i="4"/>
  <c r="J2259" i="4"/>
  <c r="I2259" i="4"/>
  <c r="J2258" i="4"/>
  <c r="I2258" i="4"/>
  <c r="J2257" i="4"/>
  <c r="I2257" i="4"/>
  <c r="J2256" i="4"/>
  <c r="I2256" i="4"/>
  <c r="J2255" i="4"/>
  <c r="I2255" i="4"/>
  <c r="J2254" i="4"/>
  <c r="I2254" i="4"/>
  <c r="J2253" i="4"/>
  <c r="I2253" i="4"/>
  <c r="J2252" i="4"/>
  <c r="I2252" i="4"/>
  <c r="J2251" i="4"/>
  <c r="I2251" i="4"/>
  <c r="J2250" i="4"/>
  <c r="I2250" i="4"/>
  <c r="J2249" i="4"/>
  <c r="I2249" i="4"/>
  <c r="J2248" i="4"/>
  <c r="I2248" i="4"/>
  <c r="J2247" i="4"/>
  <c r="I2247" i="4"/>
  <c r="J2246" i="4"/>
  <c r="I2246" i="4"/>
  <c r="J2245" i="4"/>
  <c r="I2245" i="4"/>
  <c r="J2244" i="4"/>
  <c r="I2244" i="4"/>
  <c r="J2243" i="4"/>
  <c r="I2243" i="4"/>
  <c r="J2242" i="4"/>
  <c r="I2242" i="4"/>
  <c r="J2241" i="4"/>
  <c r="I2241" i="4"/>
  <c r="J2240" i="4"/>
  <c r="I2240" i="4"/>
  <c r="J2239" i="4"/>
  <c r="I2239" i="4"/>
  <c r="J2238" i="4"/>
  <c r="I2238" i="4"/>
  <c r="J2237" i="4"/>
  <c r="I2237" i="4"/>
  <c r="J2236" i="4"/>
  <c r="I2236" i="4"/>
  <c r="J2235" i="4"/>
  <c r="I2235" i="4"/>
  <c r="J2234" i="4"/>
  <c r="I2234" i="4"/>
  <c r="J2233" i="4"/>
  <c r="I2233" i="4"/>
  <c r="J2232" i="4"/>
  <c r="I2232" i="4"/>
  <c r="J2231" i="4"/>
  <c r="I2231" i="4"/>
  <c r="J2230" i="4"/>
  <c r="I2230" i="4"/>
  <c r="J2229" i="4"/>
  <c r="I2229" i="4"/>
  <c r="J2228" i="4"/>
  <c r="I2228" i="4"/>
  <c r="J2227" i="4"/>
  <c r="I2227" i="4"/>
  <c r="J2226" i="4"/>
  <c r="I2226" i="4"/>
  <c r="J2225" i="4"/>
  <c r="I2225" i="4"/>
  <c r="J2224" i="4"/>
  <c r="I2224" i="4"/>
  <c r="J2223" i="4"/>
  <c r="I2223" i="4"/>
  <c r="J2222" i="4"/>
  <c r="I2222" i="4"/>
  <c r="J2221" i="4"/>
  <c r="I2221" i="4"/>
  <c r="J2220" i="4"/>
  <c r="I2220" i="4"/>
  <c r="J2219" i="4"/>
  <c r="I2219" i="4"/>
  <c r="J2218" i="4"/>
  <c r="I2218" i="4"/>
  <c r="J2217" i="4"/>
  <c r="I2217" i="4"/>
  <c r="J2216" i="4"/>
  <c r="I2216" i="4"/>
  <c r="J2215" i="4"/>
  <c r="I2215" i="4"/>
  <c r="J2214" i="4"/>
  <c r="I2214" i="4"/>
  <c r="J2213" i="4"/>
  <c r="I2213" i="4"/>
  <c r="J2212" i="4"/>
  <c r="I2212" i="4"/>
  <c r="J2211" i="4"/>
  <c r="I2211" i="4"/>
  <c r="J2210" i="4"/>
  <c r="I2210" i="4"/>
  <c r="J2209" i="4"/>
  <c r="I2209" i="4"/>
  <c r="J2208" i="4"/>
  <c r="I2208" i="4"/>
  <c r="J2207" i="4"/>
  <c r="I2207" i="4"/>
  <c r="J2206" i="4"/>
  <c r="I2206" i="4"/>
  <c r="J2205" i="4"/>
  <c r="I2205" i="4"/>
  <c r="J2204" i="4"/>
  <c r="I2204" i="4"/>
  <c r="J2203" i="4"/>
  <c r="I2203" i="4"/>
  <c r="J2202" i="4"/>
  <c r="I2202" i="4"/>
  <c r="J2201" i="4"/>
  <c r="I2201" i="4"/>
  <c r="J2200" i="4"/>
  <c r="I2200" i="4"/>
  <c r="J2199" i="4"/>
  <c r="I2199" i="4"/>
  <c r="J2198" i="4"/>
  <c r="I2198" i="4"/>
  <c r="J2197" i="4"/>
  <c r="I2197" i="4"/>
  <c r="J2196" i="4"/>
  <c r="I2196" i="4"/>
  <c r="J2195" i="4"/>
  <c r="I2195" i="4"/>
  <c r="J2194" i="4"/>
  <c r="I2194" i="4"/>
  <c r="J2193" i="4"/>
  <c r="I2193" i="4"/>
  <c r="J2192" i="4"/>
  <c r="I2192" i="4"/>
  <c r="J2191" i="4"/>
  <c r="I2191" i="4"/>
  <c r="J2190" i="4"/>
  <c r="I2190" i="4"/>
  <c r="J2189" i="4"/>
  <c r="I2189" i="4"/>
  <c r="J2188" i="4"/>
  <c r="I2188" i="4"/>
  <c r="J2187" i="4"/>
  <c r="I2187" i="4"/>
  <c r="J2186" i="4"/>
  <c r="I2186" i="4"/>
  <c r="J2185" i="4"/>
  <c r="I2185" i="4"/>
  <c r="J2184" i="4"/>
  <c r="I2184" i="4"/>
  <c r="J2183" i="4"/>
  <c r="I2183" i="4"/>
  <c r="J2182" i="4"/>
  <c r="I2182" i="4"/>
  <c r="J2181" i="4"/>
  <c r="I2181" i="4"/>
  <c r="J2180" i="4"/>
  <c r="I2180" i="4"/>
  <c r="J2179" i="4"/>
  <c r="I2179" i="4"/>
  <c r="J2178" i="4"/>
  <c r="I2178" i="4"/>
  <c r="J2177" i="4"/>
  <c r="I2177" i="4"/>
  <c r="J2176" i="4"/>
  <c r="I2176" i="4"/>
  <c r="J2175" i="4"/>
  <c r="I2175" i="4"/>
  <c r="J2174" i="4"/>
  <c r="I2174" i="4"/>
  <c r="J2173" i="4"/>
  <c r="I2173" i="4"/>
  <c r="J2172" i="4"/>
  <c r="I2172" i="4"/>
  <c r="J2171" i="4"/>
  <c r="I2171" i="4"/>
  <c r="J2170" i="4"/>
  <c r="I2170" i="4"/>
  <c r="J2169" i="4"/>
  <c r="I2169" i="4"/>
  <c r="J2168" i="4"/>
  <c r="I2168" i="4"/>
  <c r="J2167" i="4"/>
  <c r="I2167" i="4"/>
  <c r="J2166" i="4"/>
  <c r="I2166" i="4"/>
  <c r="J2165" i="4"/>
  <c r="I2165" i="4"/>
  <c r="J2164" i="4"/>
  <c r="I2164" i="4"/>
  <c r="J2163" i="4"/>
  <c r="I2163" i="4"/>
  <c r="J2162" i="4"/>
  <c r="I2162" i="4"/>
  <c r="J2161" i="4"/>
  <c r="I2161" i="4"/>
  <c r="J2160" i="4"/>
  <c r="I2160" i="4"/>
  <c r="J2159" i="4"/>
  <c r="I2159" i="4"/>
  <c r="J2158" i="4"/>
  <c r="I2158" i="4"/>
  <c r="J2157" i="4"/>
  <c r="I2157" i="4"/>
  <c r="J2156" i="4"/>
  <c r="I2156" i="4"/>
  <c r="J2155" i="4"/>
  <c r="I2155" i="4"/>
  <c r="J2154" i="4"/>
  <c r="I2154" i="4"/>
  <c r="J2153" i="4"/>
  <c r="I2153" i="4"/>
  <c r="J2152" i="4"/>
  <c r="I2152" i="4"/>
  <c r="J2151" i="4"/>
  <c r="I2151" i="4"/>
  <c r="J2150" i="4"/>
  <c r="I2150" i="4"/>
  <c r="J2149" i="4"/>
  <c r="I2149" i="4"/>
  <c r="J2148" i="4"/>
  <c r="I2148" i="4"/>
  <c r="J2147" i="4"/>
  <c r="I2147" i="4"/>
  <c r="J2146" i="4"/>
  <c r="I2146" i="4"/>
  <c r="J2145" i="4"/>
  <c r="I2145" i="4"/>
  <c r="J2144" i="4"/>
  <c r="I2144" i="4"/>
  <c r="J2143" i="4"/>
  <c r="I2143" i="4"/>
  <c r="J2142" i="4"/>
  <c r="I2142" i="4"/>
  <c r="J2141" i="4"/>
  <c r="I2141" i="4"/>
  <c r="J2140" i="4"/>
  <c r="I2140" i="4"/>
  <c r="J2139" i="4"/>
  <c r="I2139" i="4"/>
  <c r="J2138" i="4"/>
  <c r="I2138" i="4"/>
  <c r="J2137" i="4"/>
  <c r="I2137" i="4"/>
  <c r="J2136" i="4"/>
  <c r="I2136" i="4"/>
  <c r="J2135" i="4"/>
  <c r="I2135" i="4"/>
  <c r="J2134" i="4"/>
  <c r="I2134" i="4"/>
  <c r="J2133" i="4"/>
  <c r="I2133" i="4"/>
  <c r="J2132" i="4"/>
  <c r="I2132" i="4"/>
  <c r="J2131" i="4"/>
  <c r="I2131" i="4"/>
  <c r="J2130" i="4"/>
  <c r="I2130" i="4"/>
  <c r="J2129" i="4"/>
  <c r="I2129" i="4"/>
  <c r="J2128" i="4"/>
  <c r="I2128" i="4"/>
  <c r="J2127" i="4"/>
  <c r="I2127" i="4"/>
  <c r="J2126" i="4"/>
  <c r="I2126" i="4"/>
  <c r="J2125" i="4"/>
  <c r="I2125" i="4"/>
  <c r="J2124" i="4"/>
  <c r="I2124" i="4"/>
  <c r="J2123" i="4"/>
  <c r="I2123" i="4"/>
  <c r="J2122" i="4"/>
  <c r="I2122" i="4"/>
  <c r="J2121" i="4"/>
  <c r="I2121" i="4"/>
  <c r="J2120" i="4"/>
  <c r="I2120" i="4"/>
  <c r="J2119" i="4"/>
  <c r="I2119" i="4"/>
  <c r="J2118" i="4"/>
  <c r="I2118" i="4"/>
  <c r="J2117" i="4"/>
  <c r="I2117" i="4"/>
  <c r="J2116" i="4"/>
  <c r="I2116" i="4"/>
  <c r="J2115" i="4"/>
  <c r="I2115" i="4"/>
  <c r="J2114" i="4"/>
  <c r="I2114" i="4"/>
  <c r="J2113" i="4"/>
  <c r="I2113" i="4"/>
  <c r="J2112" i="4"/>
  <c r="I2112" i="4"/>
  <c r="J2111" i="4"/>
  <c r="I2111" i="4"/>
  <c r="J2110" i="4"/>
  <c r="I2110" i="4"/>
  <c r="J2109" i="4"/>
  <c r="I2109" i="4"/>
  <c r="J2108" i="4"/>
  <c r="I2108" i="4"/>
  <c r="J2107" i="4"/>
  <c r="I2107" i="4"/>
  <c r="J2106" i="4"/>
  <c r="I2106" i="4"/>
  <c r="J2105" i="4"/>
  <c r="I2105" i="4"/>
  <c r="J2104" i="4"/>
  <c r="I2104" i="4"/>
  <c r="J2103" i="4"/>
  <c r="I2103" i="4"/>
  <c r="J2102" i="4"/>
  <c r="I2102" i="4"/>
  <c r="J2101" i="4"/>
  <c r="I2101" i="4"/>
  <c r="J2100" i="4"/>
  <c r="I2100" i="4"/>
  <c r="J2099" i="4"/>
  <c r="I2099" i="4"/>
  <c r="J2098" i="4"/>
  <c r="I2098" i="4"/>
  <c r="J2097" i="4"/>
  <c r="I2097" i="4"/>
  <c r="J2096" i="4"/>
  <c r="I2096" i="4"/>
  <c r="J2095" i="4"/>
  <c r="I2095" i="4"/>
  <c r="J2094" i="4"/>
  <c r="I2094" i="4"/>
  <c r="J2093" i="4"/>
  <c r="I2093" i="4"/>
  <c r="J2092" i="4"/>
  <c r="I2092" i="4"/>
  <c r="J2091" i="4"/>
  <c r="I2091" i="4"/>
  <c r="J2090" i="4"/>
  <c r="I2090" i="4"/>
  <c r="J2089" i="4"/>
  <c r="I2089" i="4"/>
  <c r="J2088" i="4"/>
  <c r="I2088" i="4"/>
  <c r="J2087" i="4"/>
  <c r="I2087" i="4"/>
  <c r="J2086" i="4"/>
  <c r="I2086" i="4"/>
  <c r="J2085" i="4"/>
  <c r="I2085" i="4"/>
  <c r="J2084" i="4"/>
  <c r="I2084" i="4"/>
  <c r="J2083" i="4"/>
  <c r="I2083" i="4"/>
  <c r="J2082" i="4"/>
  <c r="I2082" i="4"/>
  <c r="J2081" i="4"/>
  <c r="I2081" i="4"/>
  <c r="J2080" i="4"/>
  <c r="I2080" i="4"/>
  <c r="J2079" i="4"/>
  <c r="I2079" i="4"/>
  <c r="J2078" i="4"/>
  <c r="I2078" i="4"/>
  <c r="J2077" i="4"/>
  <c r="I2077" i="4"/>
  <c r="J2076" i="4"/>
  <c r="I2076" i="4"/>
  <c r="J2075" i="4"/>
  <c r="I2075" i="4"/>
  <c r="J2074" i="4"/>
  <c r="I2074" i="4"/>
  <c r="J2073" i="4"/>
  <c r="I2073" i="4"/>
  <c r="J2072" i="4"/>
  <c r="I2072" i="4"/>
  <c r="J2071" i="4"/>
  <c r="I2071" i="4"/>
  <c r="J2070" i="4"/>
  <c r="I2070" i="4"/>
  <c r="J2069" i="4"/>
  <c r="I2069" i="4"/>
  <c r="J2068" i="4"/>
  <c r="I2068" i="4"/>
  <c r="J2067" i="4"/>
  <c r="I2067" i="4"/>
  <c r="J2066" i="4"/>
  <c r="I2066" i="4"/>
  <c r="J2065" i="4"/>
  <c r="I2065" i="4"/>
  <c r="J2064" i="4"/>
  <c r="I2064" i="4"/>
  <c r="J2063" i="4"/>
  <c r="I2063" i="4"/>
  <c r="J2062" i="4"/>
  <c r="I2062" i="4"/>
  <c r="J2061" i="4"/>
  <c r="I2061" i="4"/>
  <c r="J2060" i="4"/>
  <c r="I2060" i="4"/>
  <c r="J2059" i="4"/>
  <c r="I2059" i="4"/>
  <c r="J2058" i="4"/>
  <c r="I2058" i="4"/>
  <c r="J2057" i="4"/>
  <c r="I2057" i="4"/>
  <c r="J2056" i="4"/>
  <c r="I2056" i="4"/>
  <c r="J2055" i="4"/>
  <c r="I2055" i="4"/>
  <c r="J2054" i="4"/>
  <c r="I2054" i="4"/>
  <c r="J2053" i="4"/>
  <c r="I2053" i="4"/>
  <c r="J2052" i="4"/>
  <c r="I2052" i="4"/>
  <c r="J2051" i="4"/>
  <c r="I2051" i="4"/>
  <c r="J2050" i="4"/>
  <c r="I2050" i="4"/>
  <c r="J2049" i="4"/>
  <c r="I2049" i="4"/>
  <c r="J2048" i="4"/>
  <c r="I2048" i="4"/>
  <c r="J2047" i="4"/>
  <c r="I2047" i="4"/>
  <c r="J2046" i="4"/>
  <c r="I2046" i="4"/>
  <c r="J2045" i="4"/>
  <c r="I2045" i="4"/>
  <c r="J2044" i="4"/>
  <c r="I2044" i="4"/>
  <c r="J2043" i="4"/>
  <c r="I2043" i="4"/>
  <c r="J2042" i="4"/>
  <c r="I2042" i="4"/>
  <c r="J2041" i="4"/>
  <c r="I2041" i="4"/>
  <c r="J2040" i="4"/>
  <c r="I2040" i="4"/>
  <c r="J2039" i="4"/>
  <c r="I2039" i="4"/>
  <c r="J2038" i="4"/>
  <c r="I2038" i="4"/>
  <c r="J2037" i="4"/>
  <c r="I2037" i="4"/>
  <c r="J2036" i="4"/>
  <c r="I2036" i="4"/>
  <c r="J2035" i="4"/>
  <c r="I2035" i="4"/>
  <c r="J2034" i="4"/>
  <c r="I2034" i="4"/>
  <c r="J2033" i="4"/>
  <c r="I2033" i="4"/>
  <c r="J2032" i="4"/>
  <c r="I2032" i="4"/>
  <c r="J2031" i="4"/>
  <c r="I2031" i="4"/>
  <c r="J2030" i="4"/>
  <c r="I2030" i="4"/>
  <c r="J2029" i="4"/>
  <c r="I2029" i="4"/>
  <c r="J2028" i="4"/>
  <c r="I2028" i="4"/>
  <c r="J2027" i="4"/>
  <c r="I2027" i="4"/>
  <c r="J2026" i="4"/>
  <c r="I2026" i="4"/>
  <c r="J2025" i="4"/>
  <c r="I2025" i="4"/>
  <c r="J2024" i="4"/>
  <c r="I2024" i="4"/>
  <c r="J2023" i="4"/>
  <c r="I2023" i="4"/>
  <c r="J2022" i="4"/>
  <c r="I2022" i="4"/>
  <c r="J2021" i="4"/>
  <c r="I2021" i="4"/>
  <c r="J2020" i="4"/>
  <c r="I2020" i="4"/>
  <c r="J2019" i="4"/>
  <c r="I2019" i="4"/>
  <c r="J2018" i="4"/>
  <c r="I2018" i="4"/>
  <c r="J2017" i="4"/>
  <c r="I2017" i="4"/>
  <c r="J2016" i="4"/>
  <c r="I2016" i="4"/>
  <c r="J2015" i="4"/>
  <c r="I2015" i="4"/>
  <c r="J2014" i="4"/>
  <c r="I2014" i="4"/>
  <c r="J2013" i="4"/>
  <c r="I2013" i="4"/>
  <c r="J2012" i="4"/>
  <c r="I2012" i="4"/>
  <c r="J2011" i="4"/>
  <c r="I2011" i="4"/>
  <c r="J2010" i="4"/>
  <c r="I2010" i="4"/>
  <c r="J2009" i="4"/>
  <c r="I2009" i="4"/>
  <c r="J2008" i="4"/>
  <c r="I2008" i="4"/>
  <c r="J2007" i="4"/>
  <c r="I2007" i="4"/>
  <c r="J2006" i="4"/>
  <c r="I2006" i="4"/>
  <c r="J2005" i="4"/>
  <c r="I2005" i="4"/>
  <c r="J2004" i="4"/>
  <c r="I2004" i="4"/>
  <c r="J2003" i="4"/>
  <c r="I2003" i="4"/>
  <c r="J2002" i="4"/>
  <c r="I2002" i="4"/>
  <c r="J2001" i="4"/>
  <c r="I2001" i="4"/>
  <c r="J2000" i="4"/>
  <c r="I2000" i="4"/>
  <c r="J1999" i="4"/>
  <c r="I1999" i="4"/>
  <c r="J1998" i="4"/>
  <c r="I1998" i="4"/>
  <c r="J1997" i="4"/>
  <c r="I1997" i="4"/>
  <c r="J1996" i="4"/>
  <c r="I1996" i="4"/>
  <c r="J1995" i="4"/>
  <c r="I1995" i="4"/>
  <c r="J1994" i="4"/>
  <c r="I1994" i="4"/>
  <c r="J1993" i="4"/>
  <c r="I1993" i="4"/>
  <c r="J1992" i="4"/>
  <c r="I1992" i="4"/>
  <c r="J1991" i="4"/>
  <c r="I1991" i="4"/>
  <c r="J1990" i="4"/>
  <c r="I1990" i="4"/>
  <c r="J1989" i="4"/>
  <c r="I1989" i="4"/>
  <c r="J1988" i="4"/>
  <c r="I1988" i="4"/>
  <c r="J1987" i="4"/>
  <c r="I1987" i="4"/>
  <c r="J1986" i="4"/>
  <c r="I1986" i="4"/>
  <c r="J1985" i="4"/>
  <c r="I1985" i="4"/>
  <c r="J1984" i="4"/>
  <c r="I1984" i="4"/>
  <c r="J1983" i="4"/>
  <c r="I1983" i="4"/>
  <c r="J1982" i="4"/>
  <c r="I1982" i="4"/>
  <c r="J1981" i="4"/>
  <c r="I1981" i="4"/>
  <c r="J1980" i="4"/>
  <c r="I1980" i="4"/>
  <c r="J1979" i="4"/>
  <c r="I1979" i="4"/>
  <c r="J1978" i="4"/>
  <c r="I1978" i="4"/>
  <c r="J1977" i="4"/>
  <c r="I1977" i="4"/>
  <c r="J1976" i="4"/>
  <c r="I1976" i="4"/>
  <c r="J1975" i="4"/>
  <c r="I1975" i="4"/>
  <c r="J1974" i="4"/>
  <c r="I1974" i="4"/>
  <c r="J1973" i="4"/>
  <c r="I1973" i="4"/>
  <c r="J1972" i="4"/>
  <c r="I1972" i="4"/>
  <c r="J1971" i="4"/>
  <c r="I1971" i="4"/>
  <c r="J1970" i="4"/>
  <c r="I1970" i="4"/>
  <c r="J1969" i="4"/>
  <c r="I1969" i="4"/>
  <c r="J1968" i="4"/>
  <c r="I1968" i="4"/>
  <c r="J1967" i="4"/>
  <c r="I1967" i="4"/>
  <c r="J1966" i="4"/>
  <c r="I1966" i="4"/>
  <c r="J1965" i="4"/>
  <c r="I1965" i="4"/>
  <c r="J1964" i="4"/>
  <c r="I1964" i="4"/>
  <c r="J1963" i="4"/>
  <c r="I1963" i="4"/>
  <c r="J1962" i="4"/>
  <c r="I1962" i="4"/>
  <c r="J1961" i="4"/>
  <c r="I1961" i="4"/>
  <c r="J1960" i="4"/>
  <c r="I1960" i="4"/>
  <c r="J1959" i="4"/>
  <c r="I1959" i="4"/>
  <c r="J1958" i="4"/>
  <c r="I1958" i="4"/>
  <c r="J1957" i="4"/>
  <c r="I1957" i="4"/>
  <c r="J1956" i="4"/>
  <c r="I1956" i="4"/>
  <c r="J1955" i="4"/>
  <c r="I1955" i="4"/>
  <c r="J1954" i="4"/>
  <c r="I1954" i="4"/>
  <c r="J1953" i="4"/>
  <c r="I1953" i="4"/>
  <c r="J1952" i="4"/>
  <c r="I1952" i="4"/>
  <c r="J1951" i="4"/>
  <c r="I1951" i="4"/>
  <c r="J1950" i="4"/>
  <c r="I1950" i="4"/>
  <c r="J1949" i="4"/>
  <c r="I1949" i="4"/>
  <c r="J1948" i="4"/>
  <c r="I1948" i="4"/>
  <c r="J1947" i="4"/>
  <c r="I1947" i="4"/>
  <c r="J1946" i="4"/>
  <c r="I1946" i="4"/>
  <c r="J1945" i="4"/>
  <c r="I1945" i="4"/>
  <c r="J1944" i="4"/>
  <c r="I1944" i="4"/>
  <c r="J1943" i="4"/>
  <c r="I1943" i="4"/>
  <c r="J1942" i="4"/>
  <c r="I1942" i="4"/>
  <c r="J1941" i="4"/>
  <c r="I1941" i="4"/>
  <c r="J1940" i="4"/>
  <c r="I1940" i="4"/>
  <c r="J1939" i="4"/>
  <c r="I1939" i="4"/>
  <c r="J1938" i="4"/>
  <c r="I1938" i="4"/>
  <c r="J1937" i="4"/>
  <c r="I1937" i="4"/>
  <c r="J1936" i="4"/>
  <c r="I1936" i="4"/>
  <c r="J1935" i="4"/>
  <c r="I1935" i="4"/>
  <c r="J1934" i="4"/>
  <c r="I1934" i="4"/>
  <c r="J1933" i="4"/>
  <c r="I1933" i="4"/>
  <c r="J1932" i="4"/>
  <c r="I1932" i="4"/>
  <c r="J1931" i="4"/>
  <c r="I1931" i="4"/>
  <c r="J1930" i="4"/>
  <c r="I1930" i="4"/>
  <c r="J1929" i="4"/>
  <c r="I1929" i="4"/>
  <c r="J1928" i="4"/>
  <c r="I1928" i="4"/>
  <c r="J1927" i="4"/>
  <c r="I1927" i="4"/>
  <c r="J1926" i="4"/>
  <c r="I1926" i="4"/>
  <c r="J1925" i="4"/>
  <c r="I1925" i="4"/>
  <c r="J1924" i="4"/>
  <c r="I1924" i="4"/>
  <c r="J1923" i="4"/>
  <c r="I1923" i="4"/>
  <c r="J1922" i="4"/>
  <c r="I1922" i="4"/>
  <c r="J1921" i="4"/>
  <c r="I1921" i="4"/>
  <c r="J1920" i="4"/>
  <c r="I1920" i="4"/>
  <c r="J1919" i="4"/>
  <c r="I1919" i="4"/>
  <c r="J1918" i="4"/>
  <c r="I1918" i="4"/>
  <c r="J1917" i="4"/>
  <c r="I1917" i="4"/>
  <c r="J1916" i="4"/>
  <c r="I1916" i="4"/>
  <c r="J1915" i="4"/>
  <c r="I1915" i="4"/>
  <c r="J1914" i="4"/>
  <c r="I1914" i="4"/>
  <c r="J1913" i="4"/>
  <c r="I1913" i="4"/>
  <c r="J1912" i="4"/>
  <c r="I1912" i="4"/>
  <c r="J1911" i="4"/>
  <c r="I1911" i="4"/>
  <c r="J1910" i="4"/>
  <c r="I1910" i="4"/>
  <c r="J1909" i="4"/>
  <c r="I1909" i="4"/>
  <c r="J1908" i="4"/>
  <c r="I1908" i="4"/>
  <c r="J1907" i="4"/>
  <c r="I1907" i="4"/>
  <c r="J1906" i="4"/>
  <c r="I1906" i="4"/>
  <c r="J1905" i="4"/>
  <c r="I1905" i="4"/>
  <c r="J1904" i="4"/>
  <c r="I1904" i="4"/>
  <c r="J1903" i="4"/>
  <c r="I1903" i="4"/>
  <c r="J1902" i="4"/>
  <c r="I1902" i="4"/>
  <c r="J1901" i="4"/>
  <c r="I1901" i="4"/>
  <c r="J1900" i="4"/>
  <c r="I1900" i="4"/>
  <c r="J1899" i="4"/>
  <c r="I1899" i="4"/>
  <c r="J1898" i="4"/>
  <c r="I1898" i="4"/>
  <c r="J1897" i="4"/>
  <c r="I1897" i="4"/>
  <c r="J1896" i="4"/>
  <c r="I1896" i="4"/>
  <c r="J1895" i="4"/>
  <c r="I1895" i="4"/>
  <c r="J1894" i="4"/>
  <c r="I1894" i="4"/>
  <c r="J1893" i="4"/>
  <c r="I1893" i="4"/>
  <c r="J1892" i="4"/>
  <c r="I1892" i="4"/>
  <c r="J1891" i="4"/>
  <c r="I1891" i="4"/>
  <c r="J1890" i="4"/>
  <c r="I1890" i="4"/>
  <c r="J1889" i="4"/>
  <c r="I1889" i="4"/>
  <c r="J1888" i="4"/>
  <c r="I1888" i="4"/>
  <c r="J1887" i="4"/>
  <c r="I1887" i="4"/>
  <c r="J1886" i="4"/>
  <c r="I1886" i="4"/>
  <c r="J1885" i="4"/>
  <c r="I1885" i="4"/>
  <c r="J1884" i="4"/>
  <c r="I1884" i="4"/>
  <c r="J1883" i="4"/>
  <c r="I1883" i="4"/>
  <c r="J1882" i="4"/>
  <c r="I1882" i="4"/>
  <c r="J1881" i="4"/>
  <c r="I1881" i="4"/>
  <c r="J1880" i="4"/>
  <c r="I1880" i="4"/>
  <c r="J1879" i="4"/>
  <c r="I1879" i="4"/>
  <c r="J1878" i="4"/>
  <c r="I1878" i="4"/>
  <c r="J1877" i="4"/>
  <c r="I1877" i="4"/>
  <c r="J1876" i="4"/>
  <c r="I1876" i="4"/>
  <c r="J1875" i="4"/>
  <c r="I1875" i="4"/>
  <c r="J1874" i="4"/>
  <c r="I1874" i="4"/>
  <c r="J1873" i="4"/>
  <c r="I1873" i="4"/>
  <c r="J1872" i="4"/>
  <c r="I1872" i="4"/>
  <c r="J1871" i="4"/>
  <c r="I1871" i="4"/>
  <c r="J1870" i="4"/>
  <c r="I1870" i="4"/>
  <c r="J1869" i="4"/>
  <c r="I1869" i="4"/>
  <c r="J1868" i="4"/>
  <c r="I1868" i="4"/>
  <c r="J1867" i="4"/>
  <c r="I1867" i="4"/>
  <c r="J1866" i="4"/>
  <c r="I1866" i="4"/>
  <c r="J1865" i="4"/>
  <c r="I1865" i="4"/>
  <c r="J1864" i="4"/>
  <c r="I1864" i="4"/>
  <c r="J1863" i="4"/>
  <c r="I1863" i="4"/>
  <c r="J1862" i="4"/>
  <c r="I1862" i="4"/>
  <c r="J1861" i="4"/>
  <c r="I1861" i="4"/>
  <c r="J1860" i="4"/>
  <c r="I1860" i="4"/>
  <c r="J1859" i="4"/>
  <c r="I1859" i="4"/>
  <c r="J1858" i="4"/>
  <c r="I1858" i="4"/>
  <c r="J1857" i="4"/>
  <c r="I1857" i="4"/>
  <c r="J1856" i="4"/>
  <c r="I1856" i="4"/>
  <c r="J1855" i="4"/>
  <c r="I1855" i="4"/>
  <c r="J1854" i="4"/>
  <c r="I1854" i="4"/>
  <c r="J1853" i="4"/>
  <c r="I1853" i="4"/>
  <c r="J1852" i="4"/>
  <c r="I1852" i="4"/>
  <c r="J1851" i="4"/>
  <c r="I1851" i="4"/>
  <c r="J1850" i="4"/>
  <c r="I1850" i="4"/>
  <c r="J1849" i="4"/>
  <c r="I1849" i="4"/>
  <c r="J1848" i="4"/>
  <c r="I1848" i="4"/>
  <c r="J1847" i="4"/>
  <c r="I1847" i="4"/>
  <c r="J1846" i="4"/>
  <c r="I1846" i="4"/>
  <c r="J1845" i="4"/>
  <c r="I1845" i="4"/>
  <c r="J1844" i="4"/>
  <c r="I1844" i="4"/>
  <c r="J1843" i="4"/>
  <c r="I1843" i="4"/>
  <c r="J1842" i="4"/>
  <c r="I1842" i="4"/>
  <c r="J1841" i="4"/>
  <c r="I1841" i="4"/>
  <c r="J1840" i="4"/>
  <c r="I1840" i="4"/>
  <c r="J1839" i="4"/>
  <c r="I1839" i="4"/>
  <c r="J1838" i="4"/>
  <c r="I1838" i="4"/>
  <c r="J1837" i="4"/>
  <c r="I1837" i="4"/>
  <c r="J1836" i="4"/>
  <c r="I1836" i="4"/>
  <c r="J1835" i="4"/>
  <c r="I1835" i="4"/>
  <c r="J1834" i="4"/>
  <c r="I1834" i="4"/>
  <c r="J1833" i="4"/>
  <c r="I1833" i="4"/>
  <c r="J1832" i="4"/>
  <c r="I1832" i="4"/>
  <c r="J1831" i="4"/>
  <c r="I1831" i="4"/>
  <c r="J1830" i="4"/>
  <c r="I1830" i="4"/>
  <c r="J1829" i="4"/>
  <c r="I1829" i="4"/>
  <c r="J1828" i="4"/>
  <c r="I1828" i="4"/>
  <c r="J1827" i="4"/>
  <c r="I1827" i="4"/>
  <c r="J1826" i="4"/>
  <c r="I1826" i="4"/>
  <c r="J1825" i="4"/>
  <c r="I1825" i="4"/>
  <c r="J1824" i="4"/>
  <c r="I1824" i="4"/>
  <c r="J1823" i="4"/>
  <c r="I1823" i="4"/>
  <c r="J1822" i="4"/>
  <c r="I1822" i="4"/>
  <c r="J1821" i="4"/>
  <c r="I1821" i="4"/>
  <c r="J1820" i="4"/>
  <c r="I1820" i="4"/>
  <c r="J1819" i="4"/>
  <c r="I1819" i="4"/>
  <c r="J1818" i="4"/>
  <c r="I1818" i="4"/>
  <c r="J1817" i="4"/>
  <c r="I1817" i="4"/>
  <c r="J1816" i="4"/>
  <c r="I1816" i="4"/>
  <c r="J1815" i="4"/>
  <c r="I1815" i="4"/>
  <c r="J1814" i="4"/>
  <c r="I1814" i="4"/>
  <c r="J1813" i="4"/>
  <c r="I1813" i="4"/>
  <c r="J1812" i="4"/>
  <c r="I1812" i="4"/>
  <c r="J1811" i="4"/>
  <c r="I1811" i="4"/>
  <c r="J1810" i="4"/>
  <c r="I1810" i="4"/>
  <c r="J1809" i="4"/>
  <c r="I1809" i="4"/>
  <c r="J1808" i="4"/>
  <c r="I1808" i="4"/>
  <c r="J1807" i="4"/>
  <c r="I1807" i="4"/>
  <c r="J1806" i="4"/>
  <c r="I1806" i="4"/>
  <c r="J1805" i="4"/>
  <c r="I1805" i="4"/>
  <c r="J1804" i="4"/>
  <c r="I1804" i="4"/>
  <c r="J1803" i="4"/>
  <c r="I1803" i="4"/>
  <c r="J1802" i="4"/>
  <c r="I1802" i="4"/>
  <c r="J1801" i="4"/>
  <c r="I1801" i="4"/>
  <c r="J1800" i="4"/>
  <c r="I1800" i="4"/>
  <c r="J1799" i="4"/>
  <c r="I1799" i="4"/>
  <c r="J1798" i="4"/>
  <c r="I1798" i="4"/>
  <c r="J1797" i="4"/>
  <c r="I1797" i="4"/>
  <c r="J1796" i="4"/>
  <c r="I1796" i="4"/>
  <c r="J1795" i="4"/>
  <c r="I1795" i="4"/>
  <c r="J1794" i="4"/>
  <c r="I1794" i="4"/>
  <c r="J1793" i="4"/>
  <c r="I1793" i="4"/>
  <c r="J1792" i="4"/>
  <c r="I1792" i="4"/>
  <c r="J1791" i="4"/>
  <c r="I1791" i="4"/>
  <c r="J1790" i="4"/>
  <c r="I1790" i="4"/>
  <c r="J1789" i="4"/>
  <c r="I1789" i="4"/>
  <c r="J1788" i="4"/>
  <c r="I1788" i="4"/>
  <c r="J1787" i="4"/>
  <c r="I1787" i="4"/>
  <c r="J1786" i="4"/>
  <c r="I1786" i="4"/>
  <c r="J1785" i="4"/>
  <c r="I1785" i="4"/>
  <c r="J1784" i="4"/>
  <c r="I1784" i="4"/>
  <c r="J1783" i="4"/>
  <c r="I1783" i="4"/>
  <c r="J1782" i="4"/>
  <c r="I1782" i="4"/>
  <c r="J1781" i="4"/>
  <c r="I1781" i="4"/>
  <c r="J1780" i="4"/>
  <c r="I1780" i="4"/>
  <c r="J1779" i="4"/>
  <c r="I1779" i="4"/>
  <c r="J1778" i="4"/>
  <c r="I1778" i="4"/>
  <c r="J1777" i="4"/>
  <c r="I1777" i="4"/>
  <c r="J1776" i="4"/>
  <c r="I1776" i="4"/>
  <c r="J1775" i="4"/>
  <c r="I1775" i="4"/>
  <c r="J1774" i="4"/>
  <c r="I1774" i="4"/>
  <c r="J1773" i="4"/>
  <c r="I1773" i="4"/>
  <c r="J1772" i="4"/>
  <c r="I1772" i="4"/>
  <c r="J1771" i="4"/>
  <c r="I1771" i="4"/>
  <c r="J1770" i="4"/>
  <c r="I1770" i="4"/>
  <c r="J1769" i="4"/>
  <c r="I1769" i="4"/>
  <c r="J1768" i="4"/>
  <c r="I1768" i="4"/>
  <c r="J1767" i="4"/>
  <c r="I1767" i="4"/>
  <c r="J1766" i="4"/>
  <c r="I1766" i="4"/>
  <c r="J1765" i="4"/>
  <c r="I1765" i="4"/>
  <c r="J1764" i="4"/>
  <c r="I1764" i="4"/>
  <c r="J1763" i="4"/>
  <c r="I1763" i="4"/>
  <c r="J1762" i="4"/>
  <c r="I1762" i="4"/>
  <c r="J1761" i="4"/>
  <c r="I1761" i="4"/>
  <c r="J1760" i="4"/>
  <c r="I1760" i="4"/>
  <c r="J1759" i="4"/>
  <c r="I1759" i="4"/>
  <c r="J1758" i="4"/>
  <c r="I1758" i="4"/>
  <c r="J1757" i="4"/>
  <c r="I1757" i="4"/>
  <c r="J1756" i="4"/>
  <c r="I1756" i="4"/>
  <c r="J1755" i="4"/>
  <c r="I1755" i="4"/>
  <c r="J1754" i="4"/>
  <c r="I1754" i="4"/>
  <c r="J1753" i="4"/>
  <c r="I1753" i="4"/>
  <c r="J1752" i="4"/>
  <c r="I1752" i="4"/>
  <c r="J1751" i="4"/>
  <c r="I1751" i="4"/>
  <c r="J1750" i="4"/>
  <c r="I1750" i="4"/>
  <c r="J1749" i="4"/>
  <c r="I1749" i="4"/>
  <c r="J1748" i="4"/>
  <c r="I1748" i="4"/>
  <c r="J1747" i="4"/>
  <c r="I1747" i="4"/>
  <c r="J1746" i="4"/>
  <c r="I1746" i="4"/>
  <c r="J1745" i="4"/>
  <c r="I1745" i="4"/>
  <c r="J1744" i="4"/>
  <c r="I1744" i="4"/>
  <c r="J1743" i="4"/>
  <c r="I1743" i="4"/>
  <c r="J1742" i="4"/>
  <c r="I1742" i="4"/>
  <c r="J1741" i="4"/>
  <c r="I1741" i="4"/>
  <c r="J1740" i="4"/>
  <c r="I1740" i="4"/>
  <c r="J1739" i="4"/>
  <c r="I1739" i="4"/>
  <c r="J1738" i="4"/>
  <c r="I1738" i="4"/>
  <c r="J1737" i="4"/>
  <c r="I1737" i="4"/>
  <c r="J1736" i="4"/>
  <c r="I1736" i="4"/>
  <c r="J1735" i="4"/>
  <c r="I1735" i="4"/>
  <c r="J1734" i="4"/>
  <c r="I1734" i="4"/>
  <c r="J1733" i="4"/>
  <c r="I1733" i="4"/>
  <c r="J1732" i="4"/>
  <c r="I1732" i="4"/>
  <c r="J1731" i="4"/>
  <c r="I1731" i="4"/>
  <c r="J1730" i="4"/>
  <c r="I1730" i="4"/>
  <c r="J1729" i="4"/>
  <c r="I1729" i="4"/>
  <c r="J1728" i="4"/>
  <c r="I1728" i="4"/>
  <c r="J1727" i="4"/>
  <c r="I1727" i="4"/>
  <c r="J1726" i="4"/>
  <c r="I1726" i="4"/>
  <c r="J1725" i="4"/>
  <c r="I1725" i="4"/>
  <c r="J1724" i="4"/>
  <c r="I1724" i="4"/>
  <c r="J1723" i="4"/>
  <c r="I1723" i="4"/>
  <c r="J1722" i="4"/>
  <c r="I1722" i="4"/>
  <c r="J1721" i="4"/>
  <c r="I1721" i="4"/>
  <c r="J1720" i="4"/>
  <c r="I1720" i="4"/>
  <c r="J1719" i="4"/>
  <c r="I1719" i="4"/>
  <c r="J1718" i="4"/>
  <c r="I1718" i="4"/>
  <c r="J1717" i="4"/>
  <c r="I1717" i="4"/>
  <c r="J1716" i="4"/>
  <c r="I1716" i="4"/>
  <c r="J1715" i="4"/>
  <c r="I1715" i="4"/>
  <c r="J1714" i="4"/>
  <c r="I1714" i="4"/>
  <c r="J1713" i="4"/>
  <c r="I1713" i="4"/>
  <c r="J1712" i="4"/>
  <c r="I1712" i="4"/>
  <c r="J1711" i="4"/>
  <c r="I1711" i="4"/>
  <c r="J1710" i="4"/>
  <c r="I1710" i="4"/>
  <c r="J1709" i="4"/>
  <c r="I1709" i="4"/>
  <c r="J1708" i="4"/>
  <c r="I1708" i="4"/>
  <c r="J1707" i="4"/>
  <c r="I1707" i="4"/>
  <c r="J1706" i="4"/>
  <c r="I1706" i="4"/>
  <c r="J1705" i="4"/>
  <c r="I1705" i="4"/>
  <c r="J1704" i="4"/>
  <c r="I1704" i="4"/>
  <c r="J1703" i="4"/>
  <c r="I1703" i="4"/>
  <c r="J1702" i="4"/>
  <c r="I1702" i="4"/>
  <c r="J1701" i="4"/>
  <c r="I1701" i="4"/>
  <c r="J1700" i="4"/>
  <c r="I1700" i="4"/>
  <c r="J1699" i="4"/>
  <c r="I1699" i="4"/>
  <c r="J1698" i="4"/>
  <c r="I1698" i="4"/>
  <c r="J1697" i="4"/>
  <c r="I1697" i="4"/>
  <c r="J1696" i="4"/>
  <c r="I1696" i="4"/>
  <c r="J1695" i="4"/>
  <c r="I1695" i="4"/>
  <c r="J1694" i="4"/>
  <c r="I1694" i="4"/>
  <c r="J1693" i="4"/>
  <c r="I1693" i="4"/>
  <c r="J1692" i="4"/>
  <c r="I1692" i="4"/>
  <c r="J1691" i="4"/>
  <c r="I1691" i="4"/>
  <c r="J1690" i="4"/>
  <c r="I1690" i="4"/>
  <c r="J1689" i="4"/>
  <c r="I1689" i="4"/>
  <c r="J1688" i="4"/>
  <c r="I1688" i="4"/>
  <c r="J1687" i="4"/>
  <c r="I1687" i="4"/>
  <c r="J1686" i="4"/>
  <c r="I1686" i="4"/>
  <c r="J1685" i="4"/>
  <c r="I1685" i="4"/>
  <c r="J1684" i="4"/>
  <c r="I1684" i="4"/>
  <c r="J1683" i="4"/>
  <c r="I1683" i="4"/>
  <c r="J1682" i="4"/>
  <c r="I1682" i="4"/>
  <c r="J1681" i="4"/>
  <c r="I1681" i="4"/>
  <c r="J1680" i="4"/>
  <c r="I1680" i="4"/>
  <c r="J1679" i="4"/>
  <c r="I1679" i="4"/>
  <c r="J1678" i="4"/>
  <c r="I1678" i="4"/>
  <c r="J1677" i="4"/>
  <c r="I1677" i="4"/>
  <c r="J1676" i="4"/>
  <c r="I1676" i="4"/>
  <c r="J1675" i="4"/>
  <c r="I1675" i="4"/>
  <c r="J1674" i="4"/>
  <c r="I1674" i="4"/>
  <c r="J1673" i="4"/>
  <c r="I1673" i="4"/>
  <c r="J1672" i="4"/>
  <c r="I1672" i="4"/>
  <c r="J1671" i="4"/>
  <c r="I1671" i="4"/>
  <c r="J1670" i="4"/>
  <c r="I1670" i="4"/>
  <c r="J1669" i="4"/>
  <c r="I1669" i="4"/>
  <c r="J1668" i="4"/>
  <c r="I1668" i="4"/>
  <c r="J1667" i="4"/>
  <c r="I1667" i="4"/>
  <c r="J1666" i="4"/>
  <c r="I1666" i="4"/>
  <c r="J1665" i="4"/>
  <c r="I1665" i="4"/>
  <c r="J1664" i="4"/>
  <c r="I1664" i="4"/>
  <c r="J1663" i="4"/>
  <c r="I1663" i="4"/>
  <c r="J1662" i="4"/>
  <c r="I1662" i="4"/>
  <c r="J1661" i="4"/>
  <c r="I1661" i="4"/>
  <c r="J1660" i="4"/>
  <c r="I1660" i="4"/>
  <c r="J1659" i="4"/>
  <c r="I1659" i="4"/>
  <c r="J1658" i="4"/>
  <c r="I1658" i="4"/>
  <c r="J1657" i="4"/>
  <c r="I1657" i="4"/>
  <c r="J1656" i="4"/>
  <c r="I1656" i="4"/>
  <c r="J1655" i="4"/>
  <c r="I1655" i="4"/>
  <c r="J1654" i="4"/>
  <c r="I1654" i="4"/>
  <c r="J1653" i="4"/>
  <c r="I1653" i="4"/>
  <c r="J1652" i="4"/>
  <c r="I1652" i="4"/>
  <c r="J1651" i="4"/>
  <c r="I1651" i="4"/>
  <c r="J1650" i="4"/>
  <c r="I1650" i="4"/>
  <c r="J1649" i="4"/>
  <c r="I1649" i="4"/>
  <c r="J1648" i="4"/>
  <c r="I1648" i="4"/>
  <c r="J1647" i="4"/>
  <c r="I1647" i="4"/>
  <c r="J1646" i="4"/>
  <c r="I1646" i="4"/>
  <c r="J1645" i="4"/>
  <c r="I1645" i="4"/>
  <c r="J1644" i="4"/>
  <c r="I1644" i="4"/>
  <c r="J1643" i="4"/>
  <c r="I1643" i="4"/>
  <c r="J1642" i="4"/>
  <c r="I1642" i="4"/>
  <c r="J1641" i="4"/>
  <c r="I1641" i="4"/>
  <c r="J1640" i="4"/>
  <c r="I1640" i="4"/>
  <c r="J1639" i="4"/>
  <c r="I1639" i="4"/>
  <c r="J1638" i="4"/>
  <c r="I1638" i="4"/>
  <c r="J1637" i="4"/>
  <c r="I1637" i="4"/>
  <c r="J1636" i="4"/>
  <c r="I1636" i="4"/>
  <c r="J1635" i="4"/>
  <c r="I1635" i="4"/>
  <c r="J1634" i="4"/>
  <c r="I1634" i="4"/>
  <c r="J1633" i="4"/>
  <c r="I1633" i="4"/>
  <c r="J1632" i="4"/>
  <c r="I1632" i="4"/>
  <c r="J1631" i="4"/>
  <c r="I1631" i="4"/>
  <c r="J1630" i="4"/>
  <c r="I1630" i="4"/>
  <c r="J1629" i="4"/>
  <c r="I1629" i="4"/>
  <c r="J1628" i="4"/>
  <c r="I1628" i="4"/>
  <c r="J1627" i="4"/>
  <c r="I1627" i="4"/>
  <c r="J1626" i="4"/>
  <c r="I1626" i="4"/>
  <c r="J1625" i="4"/>
  <c r="I1625" i="4"/>
  <c r="J1624" i="4"/>
  <c r="I1624" i="4"/>
  <c r="J1623" i="4"/>
  <c r="I1623" i="4"/>
  <c r="J1622" i="4"/>
  <c r="I1622" i="4"/>
  <c r="J1621" i="4"/>
  <c r="I1621" i="4"/>
  <c r="J1620" i="4"/>
  <c r="I1620" i="4"/>
  <c r="J1619" i="4"/>
  <c r="I1619" i="4"/>
  <c r="J1618" i="4"/>
  <c r="I1618" i="4"/>
  <c r="J1617" i="4"/>
  <c r="I1617" i="4"/>
  <c r="J1616" i="4"/>
  <c r="I1616" i="4"/>
  <c r="J1615" i="4"/>
  <c r="I1615" i="4"/>
  <c r="J1614" i="4"/>
  <c r="I1614" i="4"/>
  <c r="J1613" i="4"/>
  <c r="I1613" i="4"/>
  <c r="J1612" i="4"/>
  <c r="I1612" i="4"/>
  <c r="J1611" i="4"/>
  <c r="I1611" i="4"/>
  <c r="J1610" i="4"/>
  <c r="I1610" i="4"/>
  <c r="J1609" i="4"/>
  <c r="I1609" i="4"/>
  <c r="J1608" i="4"/>
  <c r="I1608" i="4"/>
  <c r="J1607" i="4"/>
  <c r="I1607" i="4"/>
  <c r="J1606" i="4"/>
  <c r="I1606" i="4"/>
  <c r="J1605" i="4"/>
  <c r="I1605" i="4"/>
  <c r="J1604" i="4"/>
  <c r="I1604" i="4"/>
  <c r="J1603" i="4"/>
  <c r="I1603" i="4"/>
  <c r="J1602" i="4"/>
  <c r="I1602" i="4"/>
  <c r="J1601" i="4"/>
  <c r="I1601" i="4"/>
  <c r="J1600" i="4"/>
  <c r="I1600" i="4"/>
  <c r="J1599" i="4"/>
  <c r="I1599" i="4"/>
  <c r="J1598" i="4"/>
  <c r="I1598" i="4"/>
  <c r="J1597" i="4"/>
  <c r="I1597" i="4"/>
  <c r="J1596" i="4"/>
  <c r="I1596" i="4"/>
  <c r="J1595" i="4"/>
  <c r="I1595" i="4"/>
  <c r="J1594" i="4"/>
  <c r="I1594" i="4"/>
  <c r="J1593" i="4"/>
  <c r="I1593" i="4"/>
  <c r="J1592" i="4"/>
  <c r="I1592" i="4"/>
  <c r="J1591" i="4"/>
  <c r="I1591" i="4"/>
  <c r="J1590" i="4"/>
  <c r="I1590" i="4"/>
  <c r="J1589" i="4"/>
  <c r="I1589" i="4"/>
  <c r="J1588" i="4"/>
  <c r="I1588" i="4"/>
  <c r="J1587" i="4"/>
  <c r="I1587" i="4"/>
  <c r="J1586" i="4"/>
  <c r="I1586" i="4"/>
  <c r="J1585" i="4"/>
  <c r="I1585" i="4"/>
  <c r="J1584" i="4"/>
  <c r="I1584" i="4"/>
  <c r="J1583" i="4"/>
  <c r="I1583" i="4"/>
  <c r="J1582" i="4"/>
  <c r="I1582" i="4"/>
  <c r="J1581" i="4"/>
  <c r="I1581" i="4"/>
  <c r="J1580" i="4"/>
  <c r="I1580" i="4"/>
  <c r="J1579" i="4"/>
  <c r="I1579" i="4"/>
  <c r="J1578" i="4"/>
  <c r="I1578" i="4"/>
  <c r="J1577" i="4"/>
  <c r="I1577" i="4"/>
  <c r="J1576" i="4"/>
  <c r="I1576" i="4"/>
  <c r="J1575" i="4"/>
  <c r="I1575" i="4"/>
  <c r="J1574" i="4"/>
  <c r="I1574" i="4"/>
  <c r="J1573" i="4"/>
  <c r="I1573" i="4"/>
  <c r="J1572" i="4"/>
  <c r="I1572" i="4"/>
  <c r="J1571" i="4"/>
  <c r="I1571" i="4"/>
  <c r="J1570" i="4"/>
  <c r="I1570" i="4"/>
  <c r="J1569" i="4"/>
  <c r="I1569" i="4"/>
  <c r="J1568" i="4"/>
  <c r="I1568" i="4"/>
  <c r="J1567" i="4"/>
  <c r="I1567" i="4"/>
  <c r="J1566" i="4"/>
  <c r="I1566" i="4"/>
  <c r="J1565" i="4"/>
  <c r="I1565" i="4"/>
  <c r="J1564" i="4"/>
  <c r="I1564" i="4"/>
  <c r="J1563" i="4"/>
  <c r="I1563" i="4"/>
  <c r="J1562" i="4"/>
  <c r="I1562" i="4"/>
  <c r="J1561" i="4"/>
  <c r="I1561" i="4"/>
  <c r="J1560" i="4"/>
  <c r="I1560" i="4"/>
  <c r="J1559" i="4"/>
  <c r="I1559" i="4"/>
  <c r="J1558" i="4"/>
  <c r="I1558" i="4"/>
  <c r="J1557" i="4"/>
  <c r="I1557" i="4"/>
  <c r="J1556" i="4"/>
  <c r="I1556" i="4"/>
  <c r="J1555" i="4"/>
  <c r="I1555" i="4"/>
  <c r="J1554" i="4"/>
  <c r="I1554" i="4"/>
  <c r="J1553" i="4"/>
  <c r="I1553" i="4"/>
  <c r="J1552" i="4"/>
  <c r="I1552" i="4"/>
  <c r="J1551" i="4"/>
  <c r="I1551" i="4"/>
  <c r="J1550" i="4"/>
  <c r="I1550" i="4"/>
  <c r="J1549" i="4"/>
  <c r="I1549" i="4"/>
  <c r="J1548" i="4"/>
  <c r="I1548" i="4"/>
  <c r="J1547" i="4"/>
  <c r="I1547" i="4"/>
  <c r="J1546" i="4"/>
  <c r="I1546" i="4"/>
  <c r="J1545" i="4"/>
  <c r="I1545" i="4"/>
  <c r="J1544" i="4"/>
  <c r="I1544" i="4"/>
  <c r="J1543" i="4"/>
  <c r="I1543" i="4"/>
  <c r="J1542" i="4"/>
  <c r="I1542" i="4"/>
  <c r="J1541" i="4"/>
  <c r="I1541" i="4"/>
  <c r="J1540" i="4"/>
  <c r="I1540" i="4"/>
  <c r="J1539" i="4"/>
  <c r="I1539" i="4"/>
  <c r="J1538" i="4"/>
  <c r="I1538" i="4"/>
  <c r="J1537" i="4"/>
  <c r="I1537" i="4"/>
  <c r="J1536" i="4"/>
  <c r="I1536" i="4"/>
  <c r="J1535" i="4"/>
  <c r="I1535" i="4"/>
  <c r="J1534" i="4"/>
  <c r="I1534" i="4"/>
  <c r="J1533" i="4"/>
  <c r="I1533" i="4"/>
  <c r="J1532" i="4"/>
  <c r="I1532" i="4"/>
  <c r="J1531" i="4"/>
  <c r="I1531" i="4"/>
  <c r="J1530" i="4"/>
  <c r="I1530" i="4"/>
  <c r="J1529" i="4"/>
  <c r="I1529" i="4"/>
  <c r="J1528" i="4"/>
  <c r="I1528" i="4"/>
  <c r="J1527" i="4"/>
  <c r="I1527" i="4"/>
  <c r="J1526" i="4"/>
  <c r="I1526" i="4"/>
  <c r="J1525" i="4"/>
  <c r="I1525" i="4"/>
  <c r="J1524" i="4"/>
  <c r="I1524" i="4"/>
  <c r="J1523" i="4"/>
  <c r="I1523" i="4"/>
  <c r="J1522" i="4"/>
  <c r="I1522" i="4"/>
  <c r="J1521" i="4"/>
  <c r="I1521" i="4"/>
  <c r="J1520" i="4"/>
  <c r="I1520" i="4"/>
  <c r="J1519" i="4"/>
  <c r="I1519" i="4"/>
  <c r="J1518" i="4"/>
  <c r="I1518" i="4"/>
  <c r="J1517" i="4"/>
  <c r="I1517" i="4"/>
  <c r="J1516" i="4"/>
  <c r="I1516" i="4"/>
  <c r="J1515" i="4"/>
  <c r="I1515" i="4"/>
  <c r="J1514" i="4"/>
  <c r="I1514" i="4"/>
  <c r="J1513" i="4"/>
  <c r="I1513" i="4"/>
  <c r="J1512" i="4"/>
  <c r="I1512" i="4"/>
  <c r="J1511" i="4"/>
  <c r="I1511" i="4"/>
  <c r="J1510" i="4"/>
  <c r="I1510" i="4"/>
  <c r="J1509" i="4"/>
  <c r="I1509" i="4"/>
  <c r="J1508" i="4"/>
  <c r="I1508" i="4"/>
  <c r="J1507" i="4"/>
  <c r="I1507" i="4"/>
  <c r="J1506" i="4"/>
  <c r="I1506" i="4"/>
  <c r="J1505" i="4"/>
  <c r="I1505" i="4"/>
  <c r="J1504" i="4"/>
  <c r="I1504" i="4"/>
  <c r="J1503" i="4"/>
  <c r="I1503" i="4"/>
  <c r="J1502" i="4"/>
  <c r="I1502" i="4"/>
  <c r="J1501" i="4"/>
  <c r="I1501" i="4"/>
  <c r="J1500" i="4"/>
  <c r="I1500" i="4"/>
  <c r="J1499" i="4"/>
  <c r="I1499" i="4"/>
  <c r="J1498" i="4"/>
  <c r="I1498" i="4"/>
  <c r="J1497" i="4"/>
  <c r="I1497" i="4"/>
  <c r="J1496" i="4"/>
  <c r="I1496" i="4"/>
  <c r="J1495" i="4"/>
  <c r="I1495" i="4"/>
  <c r="J1494" i="4"/>
  <c r="I1494" i="4"/>
  <c r="J1493" i="4"/>
  <c r="I1493" i="4"/>
  <c r="J1492" i="4"/>
  <c r="I1492" i="4"/>
  <c r="J1491" i="4"/>
  <c r="I1491" i="4"/>
  <c r="J1490" i="4"/>
  <c r="I1490" i="4"/>
  <c r="J1489" i="4"/>
  <c r="I1489" i="4"/>
  <c r="J1488" i="4"/>
  <c r="I1488" i="4"/>
  <c r="J1487" i="4"/>
  <c r="I1487" i="4"/>
  <c r="J1486" i="4"/>
  <c r="I1486" i="4"/>
  <c r="J1485" i="4"/>
  <c r="I1485" i="4"/>
  <c r="J1484" i="4"/>
  <c r="I1484" i="4"/>
  <c r="J1483" i="4"/>
  <c r="I1483" i="4"/>
  <c r="J1482" i="4"/>
  <c r="I1482" i="4"/>
  <c r="J1481" i="4"/>
  <c r="I1481" i="4"/>
  <c r="J1480" i="4"/>
  <c r="I1480" i="4"/>
  <c r="J1479" i="4"/>
  <c r="I1479" i="4"/>
  <c r="J1478" i="4"/>
  <c r="I1478" i="4"/>
  <c r="J1477" i="4"/>
  <c r="I1477" i="4"/>
  <c r="J1476" i="4"/>
  <c r="I1476" i="4"/>
  <c r="J1475" i="4"/>
  <c r="I1475" i="4"/>
  <c r="J1474" i="4"/>
  <c r="I1474" i="4"/>
  <c r="J1473" i="4"/>
  <c r="I1473" i="4"/>
  <c r="J1472" i="4"/>
  <c r="I1472" i="4"/>
  <c r="J1471" i="4"/>
  <c r="I1471" i="4"/>
  <c r="J1470" i="4"/>
  <c r="I1470" i="4"/>
  <c r="J1469" i="4"/>
  <c r="I1469" i="4"/>
  <c r="J1468" i="4"/>
  <c r="I1468" i="4"/>
  <c r="J1467" i="4"/>
  <c r="I1467" i="4"/>
  <c r="J1466" i="4"/>
  <c r="I1466" i="4"/>
  <c r="J1465" i="4"/>
  <c r="I1465" i="4"/>
  <c r="J1464" i="4"/>
  <c r="I1464" i="4"/>
  <c r="J1463" i="4"/>
  <c r="I1463" i="4"/>
  <c r="J1462" i="4"/>
  <c r="I1462" i="4"/>
  <c r="J1461" i="4"/>
  <c r="I1461" i="4"/>
  <c r="J1460" i="4"/>
  <c r="I1460" i="4"/>
  <c r="J1459" i="4"/>
  <c r="I1459" i="4"/>
  <c r="J1458" i="4"/>
  <c r="I1458" i="4"/>
  <c r="J1457" i="4"/>
  <c r="I1457" i="4"/>
  <c r="J1456" i="4"/>
  <c r="I1456" i="4"/>
  <c r="J1455" i="4"/>
  <c r="I1455" i="4"/>
  <c r="J1454" i="4"/>
  <c r="I1454" i="4"/>
  <c r="J1453" i="4"/>
  <c r="I1453" i="4"/>
  <c r="J1452" i="4"/>
  <c r="I1452" i="4"/>
  <c r="J1451" i="4"/>
  <c r="I1451" i="4"/>
  <c r="J1450" i="4"/>
  <c r="I1450" i="4"/>
  <c r="J1449" i="4"/>
  <c r="I1449" i="4"/>
  <c r="J1448" i="4"/>
  <c r="I1448" i="4"/>
  <c r="J1447" i="4"/>
  <c r="I1447" i="4"/>
  <c r="J1446" i="4"/>
  <c r="I1446" i="4"/>
  <c r="J1445" i="4"/>
  <c r="I1445" i="4"/>
  <c r="J1444" i="4"/>
  <c r="I1444" i="4"/>
  <c r="J1443" i="4"/>
  <c r="I1443" i="4"/>
  <c r="J1442" i="4"/>
  <c r="I1442" i="4"/>
  <c r="J1441" i="4"/>
  <c r="I1441" i="4"/>
  <c r="J1440" i="4"/>
  <c r="I1440" i="4"/>
  <c r="J1439" i="4"/>
  <c r="I1439" i="4"/>
  <c r="J1438" i="4"/>
  <c r="I1438" i="4"/>
  <c r="J1437" i="4"/>
  <c r="I1437" i="4"/>
  <c r="J1436" i="4"/>
  <c r="I1436" i="4"/>
  <c r="J1435" i="4"/>
  <c r="I1435" i="4"/>
  <c r="J1434" i="4"/>
  <c r="I1434" i="4"/>
  <c r="J1433" i="4"/>
  <c r="I1433" i="4"/>
  <c r="J1432" i="4"/>
  <c r="I1432" i="4"/>
  <c r="J1431" i="4"/>
  <c r="I1431" i="4"/>
  <c r="J1430" i="4"/>
  <c r="I1430" i="4"/>
  <c r="J1429" i="4"/>
  <c r="I1429" i="4"/>
  <c r="J1428" i="4"/>
  <c r="I1428" i="4"/>
  <c r="J1427" i="4"/>
  <c r="I1427" i="4"/>
  <c r="J1426" i="4"/>
  <c r="I1426" i="4"/>
  <c r="J1425" i="4"/>
  <c r="I1425" i="4"/>
  <c r="J1424" i="4"/>
  <c r="I1424" i="4"/>
  <c r="J1423" i="4"/>
  <c r="I1423" i="4"/>
  <c r="J1422" i="4"/>
  <c r="I1422" i="4"/>
  <c r="J1421" i="4"/>
  <c r="I1421" i="4"/>
  <c r="J1420" i="4"/>
  <c r="I1420" i="4"/>
  <c r="J1419" i="4"/>
  <c r="I1419" i="4"/>
  <c r="J1418" i="4"/>
  <c r="I1418" i="4"/>
  <c r="J1417" i="4"/>
  <c r="I1417" i="4"/>
  <c r="J1416" i="4"/>
  <c r="I1416" i="4"/>
  <c r="J1415" i="4"/>
  <c r="I1415" i="4"/>
  <c r="J1414" i="4"/>
  <c r="I1414" i="4"/>
  <c r="J1413" i="4"/>
  <c r="I1413" i="4"/>
  <c r="J1412" i="4"/>
  <c r="I1412" i="4"/>
  <c r="J1411" i="4"/>
  <c r="I1411" i="4"/>
  <c r="J1410" i="4"/>
  <c r="I1410" i="4"/>
  <c r="J1409" i="4"/>
  <c r="I1409" i="4"/>
  <c r="J1408" i="4"/>
  <c r="I1408" i="4"/>
  <c r="J1407" i="4"/>
  <c r="I1407" i="4"/>
  <c r="J1406" i="4"/>
  <c r="I1406" i="4"/>
  <c r="J1405" i="4"/>
  <c r="I1405" i="4"/>
  <c r="J1404" i="4"/>
  <c r="I1404" i="4"/>
  <c r="J1403" i="4"/>
  <c r="I1403" i="4"/>
  <c r="J1402" i="4"/>
  <c r="I1402" i="4"/>
  <c r="J1401" i="4"/>
  <c r="I1401" i="4"/>
  <c r="J1400" i="4"/>
  <c r="I1400" i="4"/>
  <c r="J1399" i="4"/>
  <c r="I1399" i="4"/>
  <c r="J1398" i="4"/>
  <c r="I1398" i="4"/>
  <c r="J1397" i="4"/>
  <c r="I1397" i="4"/>
  <c r="J1396" i="4"/>
  <c r="I1396" i="4"/>
  <c r="J1395" i="4"/>
  <c r="I1395" i="4"/>
  <c r="J1394" i="4"/>
  <c r="I1394" i="4"/>
  <c r="J1393" i="4"/>
  <c r="I1393" i="4"/>
  <c r="J1392" i="4"/>
  <c r="I1392" i="4"/>
  <c r="J1391" i="4"/>
  <c r="I1391" i="4"/>
  <c r="J1390" i="4"/>
  <c r="I1390" i="4"/>
  <c r="J1389" i="4"/>
  <c r="I1389" i="4"/>
  <c r="J1388" i="4"/>
  <c r="I1388" i="4"/>
  <c r="J1387" i="4"/>
  <c r="I1387" i="4"/>
  <c r="J1386" i="4"/>
  <c r="I1386" i="4"/>
  <c r="J1385" i="4"/>
  <c r="I1385" i="4"/>
  <c r="J1384" i="4"/>
  <c r="I1384" i="4"/>
  <c r="J1383" i="4"/>
  <c r="I1383" i="4"/>
  <c r="J1382" i="4"/>
  <c r="I1382" i="4"/>
  <c r="J1381" i="4"/>
  <c r="I1381" i="4"/>
  <c r="J1380" i="4"/>
  <c r="I1380" i="4"/>
  <c r="J1379" i="4"/>
  <c r="I1379" i="4"/>
  <c r="J1378" i="4"/>
  <c r="I1378" i="4"/>
  <c r="J1377" i="4"/>
  <c r="I1377" i="4"/>
  <c r="J1376" i="4"/>
  <c r="I1376" i="4"/>
  <c r="J1375" i="4"/>
  <c r="I1375" i="4"/>
  <c r="J1374" i="4"/>
  <c r="I1374" i="4"/>
  <c r="J1373" i="4"/>
  <c r="I1373" i="4"/>
  <c r="J1372" i="4"/>
  <c r="I1372" i="4"/>
  <c r="J1371" i="4"/>
  <c r="I1371" i="4"/>
  <c r="J1370" i="4"/>
  <c r="I1370" i="4"/>
  <c r="J1369" i="4"/>
  <c r="I1369" i="4"/>
  <c r="J1368" i="4"/>
  <c r="I1368" i="4"/>
  <c r="J1367" i="4"/>
  <c r="I1367" i="4"/>
  <c r="J1366" i="4"/>
  <c r="I1366" i="4"/>
  <c r="J1365" i="4"/>
  <c r="I1365" i="4"/>
  <c r="J1364" i="4"/>
  <c r="I1364" i="4"/>
  <c r="J1363" i="4"/>
  <c r="I1363" i="4"/>
  <c r="J1362" i="4"/>
  <c r="I1362" i="4"/>
  <c r="J1361" i="4"/>
  <c r="I1361" i="4"/>
  <c r="J1360" i="4"/>
  <c r="I1360" i="4"/>
  <c r="J1359" i="4"/>
  <c r="I1359" i="4"/>
  <c r="J1358" i="4"/>
  <c r="I1358" i="4"/>
  <c r="J1357" i="4"/>
  <c r="I1357" i="4"/>
  <c r="J1356" i="4"/>
  <c r="I1356" i="4"/>
  <c r="J1355" i="4"/>
  <c r="I1355" i="4"/>
  <c r="J1354" i="4"/>
  <c r="I1354" i="4"/>
  <c r="J1353" i="4"/>
  <c r="I1353" i="4"/>
  <c r="J1352" i="4"/>
  <c r="I1352" i="4"/>
  <c r="J1351" i="4"/>
  <c r="I1351" i="4"/>
  <c r="J1350" i="4"/>
  <c r="I1350" i="4"/>
  <c r="J1349" i="4"/>
  <c r="I1349" i="4"/>
  <c r="J1348" i="4"/>
  <c r="I1348" i="4"/>
  <c r="J1347" i="4"/>
  <c r="I1347" i="4"/>
  <c r="J1346" i="4"/>
  <c r="I1346" i="4"/>
  <c r="J1345" i="4"/>
  <c r="I1345" i="4"/>
  <c r="J1344" i="4"/>
  <c r="I1344" i="4"/>
  <c r="J1343" i="4"/>
  <c r="I1343" i="4"/>
  <c r="J1342" i="4"/>
  <c r="I1342" i="4"/>
  <c r="J1341" i="4"/>
  <c r="I1341" i="4"/>
  <c r="J1340" i="4"/>
  <c r="I1340" i="4"/>
  <c r="J1339" i="4"/>
  <c r="I1339" i="4"/>
  <c r="J1338" i="4"/>
  <c r="I1338" i="4"/>
  <c r="J1337" i="4"/>
  <c r="I1337" i="4"/>
  <c r="J1336" i="4"/>
  <c r="I1336" i="4"/>
  <c r="J1335" i="4"/>
  <c r="I1335" i="4"/>
  <c r="J1334" i="4"/>
  <c r="I1334" i="4"/>
  <c r="J1333" i="4"/>
  <c r="I1333" i="4"/>
  <c r="J1332" i="4"/>
  <c r="I1332" i="4"/>
  <c r="J1331" i="4"/>
  <c r="I1331" i="4"/>
  <c r="J1330" i="4"/>
  <c r="I1330" i="4"/>
  <c r="J1329" i="4"/>
  <c r="I1329" i="4"/>
  <c r="J1328" i="4"/>
  <c r="I1328" i="4"/>
  <c r="J1327" i="4"/>
  <c r="I1327" i="4"/>
  <c r="J1326" i="4"/>
  <c r="I1326" i="4"/>
  <c r="J1325" i="4"/>
  <c r="I1325" i="4"/>
  <c r="J1324" i="4"/>
  <c r="I1324" i="4"/>
  <c r="J1323" i="4"/>
  <c r="I1323" i="4"/>
  <c r="J1322" i="4"/>
  <c r="I1322" i="4"/>
  <c r="J1321" i="4"/>
  <c r="I1321" i="4"/>
  <c r="J1320" i="4"/>
  <c r="I1320" i="4"/>
  <c r="J1319" i="4"/>
  <c r="I1319" i="4"/>
  <c r="J1318" i="4"/>
  <c r="I1318" i="4"/>
  <c r="J1317" i="4"/>
  <c r="I1317" i="4"/>
  <c r="J1316" i="4"/>
  <c r="I1316" i="4"/>
  <c r="J1315" i="4"/>
  <c r="I1315" i="4"/>
  <c r="J1314" i="4"/>
  <c r="I1314" i="4"/>
  <c r="J1313" i="4"/>
  <c r="I1313" i="4"/>
  <c r="J1312" i="4"/>
  <c r="I1312" i="4"/>
  <c r="J1311" i="4"/>
  <c r="I1311" i="4"/>
  <c r="J1310" i="4"/>
  <c r="I1310" i="4"/>
  <c r="J1309" i="4"/>
  <c r="I1309" i="4"/>
  <c r="J1308" i="4"/>
  <c r="I1308" i="4"/>
  <c r="J1307" i="4"/>
  <c r="I1307" i="4"/>
  <c r="J1306" i="4"/>
  <c r="I1306" i="4"/>
  <c r="J1305" i="4"/>
  <c r="I1305" i="4"/>
  <c r="J1304" i="4"/>
  <c r="I1304" i="4"/>
  <c r="J1303" i="4"/>
  <c r="I1303" i="4"/>
  <c r="J1302" i="4"/>
  <c r="I1302" i="4"/>
  <c r="J1301" i="4"/>
  <c r="I1301" i="4"/>
  <c r="J1300" i="4"/>
  <c r="I1300" i="4"/>
  <c r="J1299" i="4"/>
  <c r="I1299" i="4"/>
  <c r="J1298" i="4"/>
  <c r="I1298" i="4"/>
  <c r="J1297" i="4"/>
  <c r="I1297" i="4"/>
  <c r="J1296" i="4"/>
  <c r="I1296" i="4"/>
  <c r="J1295" i="4"/>
  <c r="I1295" i="4"/>
  <c r="J1294" i="4"/>
  <c r="I1294" i="4"/>
  <c r="J1293" i="4"/>
  <c r="I1293" i="4"/>
  <c r="J1292" i="4"/>
  <c r="I1292" i="4"/>
  <c r="J1291" i="4"/>
  <c r="I1291" i="4"/>
  <c r="J1290" i="4"/>
  <c r="I1290" i="4"/>
  <c r="J1289" i="4"/>
  <c r="I1289" i="4"/>
  <c r="J1288" i="4"/>
  <c r="I1288" i="4"/>
  <c r="J1287" i="4"/>
  <c r="I1287" i="4"/>
  <c r="J1286" i="4"/>
  <c r="I1286" i="4"/>
  <c r="J1285" i="4"/>
  <c r="I1285" i="4"/>
  <c r="J1284" i="4"/>
  <c r="I1284" i="4"/>
  <c r="J1283" i="4"/>
  <c r="I1283" i="4"/>
  <c r="J1282" i="4"/>
  <c r="I1282" i="4"/>
  <c r="J1281" i="4"/>
  <c r="I1281" i="4"/>
  <c r="J1280" i="4"/>
  <c r="I1280" i="4"/>
  <c r="J1279" i="4"/>
  <c r="I1279" i="4"/>
  <c r="J1278" i="4"/>
  <c r="I1278" i="4"/>
  <c r="J1277" i="4"/>
  <c r="I1277" i="4"/>
  <c r="J1276" i="4"/>
  <c r="I1276" i="4"/>
  <c r="J1275" i="4"/>
  <c r="I1275" i="4"/>
  <c r="J1274" i="4"/>
  <c r="I1274" i="4"/>
  <c r="J1273" i="4"/>
  <c r="I1273" i="4"/>
  <c r="J1272" i="4"/>
  <c r="I1272" i="4"/>
  <c r="J1271" i="4"/>
  <c r="I1271" i="4"/>
  <c r="J1270" i="4"/>
  <c r="I1270" i="4"/>
  <c r="J1269" i="4"/>
  <c r="I1269" i="4"/>
  <c r="J1268" i="4"/>
  <c r="I1268" i="4"/>
  <c r="J1267" i="4"/>
  <c r="I1267" i="4"/>
  <c r="J1266" i="4"/>
  <c r="I1266" i="4"/>
  <c r="J1265" i="4"/>
  <c r="I1265" i="4"/>
  <c r="J1264" i="4"/>
  <c r="I1264" i="4"/>
  <c r="J1263" i="4"/>
  <c r="I1263" i="4"/>
  <c r="J1262" i="4"/>
  <c r="I1262" i="4"/>
  <c r="J1261" i="4"/>
  <c r="I1261" i="4"/>
  <c r="J1260" i="4"/>
  <c r="I1260" i="4"/>
  <c r="J1259" i="4"/>
  <c r="I1259" i="4"/>
  <c r="J1258" i="4"/>
  <c r="I1258" i="4"/>
  <c r="J1257" i="4"/>
  <c r="I1257" i="4"/>
  <c r="J1256" i="4"/>
  <c r="I1256" i="4"/>
  <c r="J1255" i="4"/>
  <c r="I1255" i="4"/>
  <c r="J1254" i="4"/>
  <c r="I1254" i="4"/>
  <c r="J1253" i="4"/>
  <c r="I1253" i="4"/>
  <c r="J1252" i="4"/>
  <c r="I1252" i="4"/>
  <c r="J1251" i="4"/>
  <c r="I1251" i="4"/>
  <c r="J1250" i="4"/>
  <c r="I1250" i="4"/>
  <c r="J1249" i="4"/>
  <c r="I1249" i="4"/>
  <c r="J1248" i="4"/>
  <c r="I1248" i="4"/>
  <c r="J1247" i="4"/>
  <c r="I1247" i="4"/>
  <c r="J1246" i="4"/>
  <c r="I1246" i="4"/>
  <c r="J1245" i="4"/>
  <c r="I1245" i="4"/>
  <c r="J1244" i="4"/>
  <c r="I1244" i="4"/>
  <c r="J1243" i="4"/>
  <c r="I1243" i="4"/>
  <c r="J1242" i="4"/>
  <c r="I1242" i="4"/>
  <c r="J1241" i="4"/>
  <c r="I1241" i="4"/>
  <c r="J1240" i="4"/>
  <c r="I1240" i="4"/>
  <c r="J1239" i="4"/>
  <c r="I1239" i="4"/>
  <c r="J1238" i="4"/>
  <c r="I1238" i="4"/>
  <c r="J1237" i="4"/>
  <c r="I1237" i="4"/>
  <c r="J1236" i="4"/>
  <c r="I1236" i="4"/>
  <c r="J1235" i="4"/>
  <c r="I1235" i="4"/>
  <c r="J1234" i="4"/>
  <c r="I1234" i="4"/>
  <c r="J1233" i="4"/>
  <c r="I1233" i="4"/>
  <c r="J1232" i="4"/>
  <c r="I1232" i="4"/>
  <c r="J1231" i="4"/>
  <c r="I1231" i="4"/>
  <c r="J1230" i="4"/>
  <c r="I1230" i="4"/>
  <c r="J1229" i="4"/>
  <c r="I1229" i="4"/>
  <c r="J1228" i="4"/>
  <c r="I1228" i="4"/>
  <c r="J1227" i="4"/>
  <c r="I1227" i="4"/>
  <c r="J1226" i="4"/>
  <c r="I1226" i="4"/>
  <c r="J1225" i="4"/>
  <c r="I1225" i="4"/>
  <c r="J1224" i="4"/>
  <c r="I1224" i="4"/>
  <c r="J1223" i="4"/>
  <c r="I1223" i="4"/>
  <c r="J1222" i="4"/>
  <c r="I1222" i="4"/>
  <c r="J1221" i="4"/>
  <c r="I1221" i="4"/>
  <c r="J1220" i="4"/>
  <c r="I1220" i="4"/>
  <c r="J1219" i="4"/>
  <c r="I1219" i="4"/>
  <c r="J1218" i="4"/>
  <c r="I1218" i="4"/>
  <c r="J1217" i="4"/>
  <c r="I1217" i="4"/>
  <c r="J1216" i="4"/>
  <c r="I1216" i="4"/>
  <c r="J1215" i="4"/>
  <c r="I1215" i="4"/>
  <c r="J1214" i="4"/>
  <c r="I1214" i="4"/>
  <c r="J1213" i="4"/>
  <c r="I1213" i="4"/>
  <c r="J1212" i="4"/>
  <c r="I1212" i="4"/>
  <c r="J1211" i="4"/>
  <c r="I1211" i="4"/>
  <c r="J1210" i="4"/>
  <c r="I1210" i="4"/>
  <c r="J1209" i="4"/>
  <c r="I1209" i="4"/>
  <c r="J1208" i="4"/>
  <c r="I1208" i="4"/>
  <c r="J1207" i="4"/>
  <c r="I1207" i="4"/>
  <c r="J1206" i="4"/>
  <c r="I1206" i="4"/>
  <c r="J1205" i="4"/>
  <c r="I1205" i="4"/>
  <c r="J1204" i="4"/>
  <c r="I1204" i="4"/>
  <c r="J1203" i="4"/>
  <c r="I1203" i="4"/>
  <c r="J1202" i="4"/>
  <c r="I1202" i="4"/>
  <c r="J1201" i="4"/>
  <c r="I1201" i="4"/>
  <c r="J1200" i="4"/>
  <c r="I1200" i="4"/>
  <c r="J1199" i="4"/>
  <c r="I1199" i="4"/>
  <c r="J1198" i="4"/>
  <c r="I1198" i="4"/>
  <c r="J1197" i="4"/>
  <c r="I1197" i="4"/>
  <c r="J1196" i="4"/>
  <c r="I1196" i="4"/>
  <c r="J1195" i="4"/>
  <c r="I1195" i="4"/>
  <c r="J1194" i="4"/>
  <c r="I1194" i="4"/>
  <c r="J1193" i="4"/>
  <c r="I1193" i="4"/>
  <c r="J1192" i="4"/>
  <c r="I1192" i="4"/>
  <c r="J1191" i="4"/>
  <c r="I1191" i="4"/>
  <c r="J1190" i="4"/>
  <c r="I1190" i="4"/>
  <c r="J1189" i="4"/>
  <c r="I1189" i="4"/>
  <c r="J1188" i="4"/>
  <c r="I1188" i="4"/>
  <c r="J1187" i="4"/>
  <c r="I1187" i="4"/>
  <c r="J1186" i="4"/>
  <c r="I1186" i="4"/>
  <c r="J1185" i="4"/>
  <c r="I1185" i="4"/>
  <c r="J1184" i="4"/>
  <c r="I1184" i="4"/>
  <c r="J1183" i="4"/>
  <c r="I1183" i="4"/>
  <c r="J1182" i="4"/>
  <c r="I1182" i="4"/>
  <c r="J1181" i="4"/>
  <c r="I1181" i="4"/>
  <c r="J1180" i="4"/>
  <c r="I1180" i="4"/>
  <c r="J1179" i="4"/>
  <c r="I1179" i="4"/>
  <c r="J1178" i="4"/>
  <c r="I1178" i="4"/>
  <c r="J1177" i="4"/>
  <c r="I1177" i="4"/>
  <c r="J1176" i="4"/>
  <c r="I1176" i="4"/>
  <c r="J1175" i="4"/>
  <c r="I1175" i="4"/>
  <c r="J1174" i="4"/>
  <c r="I1174" i="4"/>
  <c r="J1173" i="4"/>
  <c r="I1173" i="4"/>
  <c r="J1172" i="4"/>
  <c r="I1172" i="4"/>
  <c r="J1171" i="4"/>
  <c r="I1171" i="4"/>
  <c r="J1170" i="4"/>
  <c r="I1170" i="4"/>
  <c r="J1169" i="4"/>
  <c r="I1169" i="4"/>
  <c r="J1168" i="4"/>
  <c r="I1168" i="4"/>
  <c r="J1167" i="4"/>
  <c r="I1167" i="4"/>
  <c r="J1166" i="4"/>
  <c r="I1166" i="4"/>
  <c r="J1165" i="4"/>
  <c r="I1165" i="4"/>
  <c r="J1164" i="4"/>
  <c r="I1164" i="4"/>
  <c r="J1163" i="4"/>
  <c r="I1163" i="4"/>
  <c r="J1162" i="4"/>
  <c r="I1162" i="4"/>
  <c r="J1161" i="4"/>
  <c r="I1161" i="4"/>
  <c r="J1160" i="4"/>
  <c r="I1160" i="4"/>
  <c r="J1159" i="4"/>
  <c r="I1159" i="4"/>
  <c r="J1158" i="4"/>
  <c r="I1158" i="4"/>
  <c r="J1157" i="4"/>
  <c r="I1157" i="4"/>
  <c r="J1156" i="4"/>
  <c r="I1156" i="4"/>
  <c r="J1155" i="4"/>
  <c r="I1155" i="4"/>
  <c r="J1154" i="4"/>
  <c r="I1154" i="4"/>
  <c r="J1153" i="4"/>
  <c r="I1153" i="4"/>
  <c r="J1152" i="4"/>
  <c r="I1152" i="4"/>
  <c r="J1151" i="4"/>
  <c r="I1151" i="4"/>
  <c r="J1150" i="4"/>
  <c r="I1150" i="4"/>
  <c r="J1149" i="4"/>
  <c r="I1149" i="4"/>
  <c r="J1148" i="4"/>
  <c r="I1148" i="4"/>
  <c r="J1147" i="4"/>
  <c r="I1147" i="4"/>
  <c r="J1146" i="4"/>
  <c r="I1146" i="4"/>
  <c r="J1145" i="4"/>
  <c r="I1145" i="4"/>
  <c r="J1144" i="4"/>
  <c r="I1144" i="4"/>
  <c r="J1143" i="4"/>
  <c r="I1143" i="4"/>
  <c r="J1142" i="4"/>
  <c r="I1142" i="4"/>
  <c r="J1141" i="4"/>
  <c r="I1141" i="4"/>
  <c r="J1140" i="4"/>
  <c r="I1140" i="4"/>
  <c r="J1139" i="4"/>
  <c r="I1139" i="4"/>
  <c r="J1138" i="4"/>
  <c r="I1138" i="4"/>
  <c r="J1137" i="4"/>
  <c r="I1137" i="4"/>
  <c r="J1136" i="4"/>
  <c r="I1136" i="4"/>
  <c r="J1135" i="4"/>
  <c r="I1135" i="4"/>
  <c r="J1134" i="4"/>
  <c r="I1134" i="4"/>
  <c r="J1133" i="4"/>
  <c r="I1133" i="4"/>
  <c r="J1132" i="4"/>
  <c r="I1132" i="4"/>
  <c r="J1131" i="4"/>
  <c r="I1131" i="4"/>
  <c r="J1130" i="4"/>
  <c r="I1130" i="4"/>
  <c r="J1129" i="4"/>
  <c r="I1129" i="4"/>
  <c r="J1128" i="4"/>
  <c r="I1128" i="4"/>
  <c r="J1127" i="4"/>
  <c r="I1127" i="4"/>
  <c r="J1126" i="4"/>
  <c r="I1126" i="4"/>
  <c r="J1125" i="4"/>
  <c r="I1125" i="4"/>
  <c r="J1124" i="4"/>
  <c r="I1124" i="4"/>
  <c r="J1123" i="4"/>
  <c r="I1123" i="4"/>
  <c r="J1122" i="4"/>
  <c r="I1122" i="4"/>
  <c r="J1121" i="4"/>
  <c r="I1121" i="4"/>
  <c r="J1120" i="4"/>
  <c r="I1120" i="4"/>
  <c r="J1119" i="4"/>
  <c r="I1119" i="4"/>
  <c r="J1118" i="4"/>
  <c r="I1118" i="4"/>
  <c r="J1117" i="4"/>
  <c r="I1117" i="4"/>
  <c r="J1116" i="4"/>
  <c r="I1116" i="4"/>
  <c r="J1115" i="4"/>
  <c r="I1115" i="4"/>
  <c r="J1114" i="4"/>
  <c r="I1114" i="4"/>
  <c r="J1113" i="4"/>
  <c r="I1113" i="4"/>
  <c r="J1112" i="4"/>
  <c r="I1112" i="4"/>
  <c r="J1111" i="4"/>
  <c r="I1111" i="4"/>
  <c r="J1110" i="4"/>
  <c r="I1110" i="4"/>
  <c r="J1109" i="4"/>
  <c r="I1109" i="4"/>
  <c r="J1108" i="4"/>
  <c r="I1108" i="4"/>
  <c r="J1107" i="4"/>
  <c r="I1107" i="4"/>
  <c r="J1106" i="4"/>
  <c r="I1106" i="4"/>
  <c r="J1105" i="4"/>
  <c r="I1105" i="4"/>
  <c r="J1104" i="4"/>
  <c r="I1104" i="4"/>
  <c r="J1103" i="4"/>
  <c r="I1103" i="4"/>
  <c r="J1102" i="4"/>
  <c r="I1102" i="4"/>
  <c r="J1101" i="4"/>
  <c r="I1101" i="4"/>
  <c r="J1100" i="4"/>
  <c r="I1100" i="4"/>
  <c r="J1099" i="4"/>
  <c r="I1099" i="4"/>
  <c r="J1098" i="4"/>
  <c r="I1098" i="4"/>
  <c r="J1097" i="4"/>
  <c r="I1097" i="4"/>
  <c r="J1096" i="4"/>
  <c r="I1096" i="4"/>
  <c r="J1095" i="4"/>
  <c r="I1095" i="4"/>
  <c r="J1094" i="4"/>
  <c r="I1094" i="4"/>
  <c r="J1093" i="4"/>
  <c r="I1093" i="4"/>
  <c r="J1092" i="4"/>
  <c r="I1092" i="4"/>
  <c r="J1091" i="4"/>
  <c r="I1091" i="4"/>
  <c r="J1090" i="4"/>
  <c r="I1090" i="4"/>
  <c r="J1089" i="4"/>
  <c r="I1089" i="4"/>
  <c r="J1088" i="4"/>
  <c r="I1088" i="4"/>
  <c r="J1087" i="4"/>
  <c r="I1087" i="4"/>
  <c r="J1086" i="4"/>
  <c r="I1086" i="4"/>
  <c r="J1085" i="4"/>
  <c r="I1085" i="4"/>
  <c r="J1084" i="4"/>
  <c r="I1084" i="4"/>
  <c r="J1083" i="4"/>
  <c r="I1083" i="4"/>
  <c r="J1082" i="4"/>
  <c r="I1082" i="4"/>
  <c r="J1081" i="4"/>
  <c r="I1081" i="4"/>
  <c r="J1080" i="4"/>
  <c r="I1080" i="4"/>
  <c r="J1079" i="4"/>
  <c r="I1079" i="4"/>
  <c r="J1078" i="4"/>
  <c r="I1078" i="4"/>
  <c r="J1077" i="4"/>
  <c r="I1077" i="4"/>
  <c r="J1076" i="4"/>
  <c r="I1076" i="4"/>
  <c r="J1075" i="4"/>
  <c r="I1075" i="4"/>
  <c r="J1074" i="4"/>
  <c r="I1074" i="4"/>
  <c r="J1073" i="4"/>
  <c r="I1073" i="4"/>
  <c r="J1072" i="4"/>
  <c r="I1072" i="4"/>
  <c r="J1071" i="4"/>
  <c r="I1071" i="4"/>
  <c r="J1070" i="4"/>
  <c r="I1070" i="4"/>
  <c r="J1069" i="4"/>
  <c r="I1069" i="4"/>
  <c r="J1068" i="4"/>
  <c r="I1068" i="4"/>
  <c r="J1067" i="4"/>
  <c r="I1067" i="4"/>
  <c r="J1066" i="4"/>
  <c r="I1066" i="4"/>
  <c r="J1065" i="4"/>
  <c r="I1065" i="4"/>
  <c r="J1064" i="4"/>
  <c r="I1064" i="4"/>
  <c r="J1063" i="4"/>
  <c r="I1063" i="4"/>
  <c r="J1062" i="4"/>
  <c r="I1062" i="4"/>
  <c r="J1061" i="4"/>
  <c r="I1061" i="4"/>
  <c r="J1060" i="4"/>
  <c r="I1060" i="4"/>
  <c r="J1059" i="4"/>
  <c r="I1059" i="4"/>
  <c r="J1058" i="4"/>
  <c r="I1058" i="4"/>
  <c r="J1057" i="4"/>
  <c r="I1057" i="4"/>
  <c r="J1056" i="4"/>
  <c r="I1056" i="4"/>
  <c r="J1055" i="4"/>
  <c r="I1055" i="4"/>
  <c r="J1054" i="4"/>
  <c r="I1054" i="4"/>
  <c r="J1053" i="4"/>
  <c r="I1053" i="4"/>
  <c r="J1052" i="4"/>
  <c r="I1052" i="4"/>
  <c r="J1051" i="4"/>
  <c r="I1051" i="4"/>
  <c r="J1050" i="4"/>
  <c r="I1050" i="4"/>
  <c r="J1049" i="4"/>
  <c r="I1049" i="4"/>
  <c r="J1048" i="4"/>
  <c r="I1048" i="4"/>
  <c r="J1047" i="4"/>
  <c r="I1047" i="4"/>
  <c r="J1046" i="4"/>
  <c r="I1046" i="4"/>
  <c r="J1045" i="4"/>
  <c r="I1045" i="4"/>
  <c r="J1044" i="4"/>
  <c r="I1044" i="4"/>
  <c r="J1043" i="4"/>
  <c r="I1043" i="4"/>
  <c r="J1042" i="4"/>
  <c r="I1042" i="4"/>
  <c r="J1041" i="4"/>
  <c r="I1041" i="4"/>
  <c r="J1040" i="4"/>
  <c r="I1040" i="4"/>
  <c r="J1039" i="4"/>
  <c r="I1039" i="4"/>
  <c r="J1038" i="4"/>
  <c r="I1038" i="4"/>
  <c r="J1037" i="4"/>
  <c r="I1037" i="4"/>
  <c r="J1036" i="4"/>
  <c r="I1036" i="4"/>
  <c r="J1035" i="4"/>
  <c r="I1035" i="4"/>
  <c r="J1034" i="4"/>
  <c r="I1034" i="4"/>
  <c r="J1033" i="4"/>
  <c r="I1033" i="4"/>
  <c r="J1032" i="4"/>
  <c r="I1032" i="4"/>
  <c r="J1031" i="4"/>
  <c r="I1031" i="4"/>
  <c r="J1030" i="4"/>
  <c r="I1030" i="4"/>
  <c r="J1029" i="4"/>
  <c r="I1029" i="4"/>
  <c r="J1028" i="4"/>
  <c r="I1028" i="4"/>
  <c r="J1027" i="4"/>
  <c r="I1027" i="4"/>
  <c r="J1026" i="4"/>
  <c r="I1026" i="4"/>
  <c r="J1025" i="4"/>
  <c r="I1025" i="4"/>
  <c r="J1024" i="4"/>
  <c r="I1024" i="4"/>
  <c r="J1023" i="4"/>
  <c r="I1023" i="4"/>
  <c r="J1022" i="4"/>
  <c r="I1022" i="4"/>
  <c r="J1021" i="4"/>
  <c r="I1021" i="4"/>
  <c r="J1020" i="4"/>
  <c r="I1020" i="4"/>
  <c r="J1019" i="4"/>
  <c r="I1019" i="4"/>
  <c r="J1018" i="4"/>
  <c r="I1018" i="4"/>
  <c r="J1017" i="4"/>
  <c r="I1017" i="4"/>
  <c r="J1016" i="4"/>
  <c r="I1016" i="4"/>
  <c r="J1015" i="4"/>
  <c r="I1015" i="4"/>
  <c r="J1014" i="4"/>
  <c r="I1014" i="4"/>
  <c r="J1013" i="4"/>
  <c r="I1013" i="4"/>
  <c r="J1012" i="4"/>
  <c r="I1012" i="4"/>
  <c r="J1011" i="4"/>
  <c r="I1011" i="4"/>
  <c r="J1010" i="4"/>
  <c r="I1010" i="4"/>
  <c r="J1009" i="4"/>
  <c r="I1009" i="4"/>
  <c r="J1008" i="4"/>
  <c r="I1008" i="4"/>
  <c r="J1007" i="4"/>
  <c r="I1007" i="4"/>
  <c r="J1006" i="4"/>
  <c r="I1006" i="4"/>
  <c r="J1005" i="4"/>
  <c r="I1005" i="4"/>
  <c r="J1004" i="4"/>
  <c r="I1004" i="4"/>
  <c r="J1003" i="4"/>
  <c r="I1003" i="4"/>
  <c r="J1002" i="4"/>
  <c r="I1002" i="4"/>
  <c r="J1001" i="4"/>
  <c r="I1001" i="4"/>
  <c r="J1000" i="4"/>
  <c r="I1000" i="4"/>
  <c r="J999" i="4"/>
  <c r="I999" i="4"/>
  <c r="J998" i="4"/>
  <c r="I998" i="4"/>
  <c r="J997" i="4"/>
  <c r="I997" i="4"/>
  <c r="J996" i="4"/>
  <c r="I996" i="4"/>
  <c r="J995" i="4"/>
  <c r="I995" i="4"/>
  <c r="J994" i="4"/>
  <c r="I994" i="4"/>
  <c r="J993" i="4"/>
  <c r="I993" i="4"/>
  <c r="J992" i="4"/>
  <c r="I992" i="4"/>
  <c r="J991" i="4"/>
  <c r="I991" i="4"/>
  <c r="J990" i="4"/>
  <c r="I990" i="4"/>
  <c r="J989" i="4"/>
  <c r="I989" i="4"/>
  <c r="J988" i="4"/>
  <c r="I988" i="4"/>
  <c r="J987" i="4"/>
  <c r="I987" i="4"/>
  <c r="J986" i="4"/>
  <c r="I986" i="4"/>
  <c r="J985" i="4"/>
  <c r="I985" i="4"/>
  <c r="J984" i="4"/>
  <c r="I984" i="4"/>
  <c r="J983" i="4"/>
  <c r="I983" i="4"/>
  <c r="J982" i="4"/>
  <c r="I982" i="4"/>
  <c r="J981" i="4"/>
  <c r="I981" i="4"/>
  <c r="J980" i="4"/>
  <c r="I980" i="4"/>
  <c r="J979" i="4"/>
  <c r="I979" i="4"/>
  <c r="J978" i="4"/>
  <c r="I978" i="4"/>
  <c r="J977" i="4"/>
  <c r="I977" i="4"/>
  <c r="J976" i="4"/>
  <c r="I976" i="4"/>
  <c r="J975" i="4"/>
  <c r="I975" i="4"/>
  <c r="J974" i="4"/>
  <c r="I974" i="4"/>
  <c r="J973" i="4"/>
  <c r="I973" i="4"/>
  <c r="J972" i="4"/>
  <c r="I972" i="4"/>
  <c r="J971" i="4"/>
  <c r="I971" i="4"/>
  <c r="J970" i="4"/>
  <c r="I970" i="4"/>
  <c r="J969" i="4"/>
  <c r="I969" i="4"/>
  <c r="J968" i="4"/>
  <c r="I968" i="4"/>
  <c r="J967" i="4"/>
  <c r="I967" i="4"/>
  <c r="J966" i="4"/>
  <c r="I966" i="4"/>
  <c r="J965" i="4"/>
  <c r="I965" i="4"/>
  <c r="J964" i="4"/>
  <c r="I964" i="4"/>
  <c r="J963" i="4"/>
  <c r="I963" i="4"/>
  <c r="J962" i="4"/>
  <c r="I962" i="4"/>
  <c r="J961" i="4"/>
  <c r="I961" i="4"/>
  <c r="J960" i="4"/>
  <c r="I960" i="4"/>
  <c r="J959" i="4"/>
  <c r="I959" i="4"/>
  <c r="J958" i="4"/>
  <c r="I958" i="4"/>
  <c r="J957" i="4"/>
  <c r="I957" i="4"/>
  <c r="J956" i="4"/>
  <c r="I956" i="4"/>
  <c r="J955" i="4"/>
  <c r="I955" i="4"/>
  <c r="J954" i="4"/>
  <c r="I954" i="4"/>
  <c r="J953" i="4"/>
  <c r="I953" i="4"/>
  <c r="J952" i="4"/>
  <c r="I952" i="4"/>
  <c r="J951" i="4"/>
  <c r="I951" i="4"/>
  <c r="J950" i="4"/>
  <c r="I950" i="4"/>
  <c r="J949" i="4"/>
  <c r="I949" i="4"/>
  <c r="J948" i="4"/>
  <c r="I948" i="4"/>
  <c r="J947" i="4"/>
  <c r="I947" i="4"/>
  <c r="J946" i="4"/>
  <c r="I946" i="4"/>
  <c r="J945" i="4"/>
  <c r="I945" i="4"/>
  <c r="J944" i="4"/>
  <c r="I944" i="4"/>
  <c r="J943" i="4"/>
  <c r="I943" i="4"/>
  <c r="J942" i="4"/>
  <c r="I942" i="4"/>
  <c r="J941" i="4"/>
  <c r="I941" i="4"/>
  <c r="J940" i="4"/>
  <c r="I940" i="4"/>
  <c r="J939" i="4"/>
  <c r="I939" i="4"/>
  <c r="J938" i="4"/>
  <c r="I938" i="4"/>
  <c r="J937" i="4"/>
  <c r="I937" i="4"/>
  <c r="J936" i="4"/>
  <c r="I936" i="4"/>
  <c r="J935" i="4"/>
  <c r="I935" i="4"/>
  <c r="J934" i="4"/>
  <c r="I934" i="4"/>
  <c r="J933" i="4"/>
  <c r="I933" i="4"/>
  <c r="J932" i="4"/>
  <c r="I932" i="4"/>
  <c r="J931" i="4"/>
  <c r="I931" i="4"/>
  <c r="J930" i="4"/>
  <c r="I930" i="4"/>
  <c r="J929" i="4"/>
  <c r="I929" i="4"/>
  <c r="J928" i="4"/>
  <c r="I928" i="4"/>
  <c r="J927" i="4"/>
  <c r="I927" i="4"/>
  <c r="J926" i="4"/>
  <c r="I926" i="4"/>
  <c r="J925" i="4"/>
  <c r="I925" i="4"/>
  <c r="J924" i="4"/>
  <c r="I924" i="4"/>
  <c r="J923" i="4"/>
  <c r="I923" i="4"/>
  <c r="J922" i="4"/>
  <c r="I922" i="4"/>
  <c r="J921" i="4"/>
  <c r="I921" i="4"/>
  <c r="J920" i="4"/>
  <c r="I920" i="4"/>
  <c r="J919" i="4"/>
  <c r="I919" i="4"/>
  <c r="J918" i="4"/>
  <c r="I918" i="4"/>
  <c r="J917" i="4"/>
  <c r="I917" i="4"/>
  <c r="J916" i="4"/>
  <c r="I916" i="4"/>
  <c r="J915" i="4"/>
  <c r="I915" i="4"/>
  <c r="J914" i="4"/>
  <c r="I914" i="4"/>
  <c r="J913" i="4"/>
  <c r="I913" i="4"/>
  <c r="J912" i="4"/>
  <c r="I912" i="4"/>
  <c r="J911" i="4"/>
  <c r="I911" i="4"/>
  <c r="J910" i="4"/>
  <c r="I910" i="4"/>
  <c r="J909" i="4"/>
  <c r="I909" i="4"/>
  <c r="J908" i="4"/>
  <c r="I908" i="4"/>
  <c r="J907" i="4"/>
  <c r="I907" i="4"/>
  <c r="J906" i="4"/>
  <c r="I906" i="4"/>
  <c r="J905" i="4"/>
  <c r="I905" i="4"/>
  <c r="J904" i="4"/>
  <c r="I904" i="4"/>
  <c r="J903" i="4"/>
  <c r="I903" i="4"/>
  <c r="J902" i="4"/>
  <c r="I902" i="4"/>
  <c r="J901" i="4"/>
  <c r="I901" i="4"/>
  <c r="J900" i="4"/>
  <c r="I900" i="4"/>
  <c r="J899" i="4"/>
  <c r="I899" i="4"/>
  <c r="J898" i="4"/>
  <c r="I898" i="4"/>
  <c r="J897" i="4"/>
  <c r="I897" i="4"/>
  <c r="J896" i="4"/>
  <c r="I896" i="4"/>
  <c r="J895" i="4"/>
  <c r="I895" i="4"/>
  <c r="J894" i="4"/>
  <c r="I894" i="4"/>
  <c r="J893" i="4"/>
  <c r="I893" i="4"/>
  <c r="J892" i="4"/>
  <c r="I892" i="4"/>
  <c r="J891" i="4"/>
  <c r="I891" i="4"/>
  <c r="J890" i="4"/>
  <c r="I890" i="4"/>
  <c r="J889" i="4"/>
  <c r="I889" i="4"/>
  <c r="J888" i="4"/>
  <c r="I888" i="4"/>
  <c r="J887" i="4"/>
  <c r="I887" i="4"/>
  <c r="J886" i="4"/>
  <c r="I886" i="4"/>
  <c r="J885" i="4"/>
  <c r="I885" i="4"/>
  <c r="J884" i="4"/>
  <c r="I884" i="4"/>
  <c r="J883" i="4"/>
  <c r="I883" i="4"/>
  <c r="J882" i="4"/>
  <c r="I882" i="4"/>
  <c r="J881" i="4"/>
  <c r="I881" i="4"/>
  <c r="J880" i="4"/>
  <c r="I880" i="4"/>
  <c r="J879" i="4"/>
  <c r="I879" i="4"/>
  <c r="J878" i="4"/>
  <c r="I878" i="4"/>
  <c r="J877" i="4"/>
  <c r="I877" i="4"/>
  <c r="J876" i="4"/>
  <c r="I876" i="4"/>
  <c r="J875" i="4"/>
  <c r="I875" i="4"/>
  <c r="J874" i="4"/>
  <c r="I874" i="4"/>
  <c r="J873" i="4"/>
  <c r="I873" i="4"/>
  <c r="J872" i="4"/>
  <c r="I872" i="4"/>
  <c r="J871" i="4"/>
  <c r="I871" i="4"/>
  <c r="J870" i="4"/>
  <c r="I870" i="4"/>
  <c r="J869" i="4"/>
  <c r="I869" i="4"/>
  <c r="J868" i="4"/>
  <c r="I868" i="4"/>
  <c r="J867" i="4"/>
  <c r="I867" i="4"/>
  <c r="J866" i="4"/>
  <c r="I866" i="4"/>
  <c r="J865" i="4"/>
  <c r="I865" i="4"/>
  <c r="J864" i="4"/>
  <c r="I864" i="4"/>
  <c r="J863" i="4"/>
  <c r="I863" i="4"/>
  <c r="J862" i="4"/>
  <c r="I862" i="4"/>
  <c r="J861" i="4"/>
  <c r="I861" i="4"/>
  <c r="J860" i="4"/>
  <c r="I860" i="4"/>
  <c r="J859" i="4"/>
  <c r="I859" i="4"/>
  <c r="J858" i="4"/>
  <c r="I858" i="4"/>
  <c r="J857" i="4"/>
  <c r="I857" i="4"/>
  <c r="J856" i="4"/>
  <c r="I856" i="4"/>
  <c r="J855" i="4"/>
  <c r="I855" i="4"/>
  <c r="J854" i="4"/>
  <c r="I854" i="4"/>
  <c r="J853" i="4"/>
  <c r="I853" i="4"/>
  <c r="J852" i="4"/>
  <c r="I852" i="4"/>
  <c r="J851" i="4"/>
  <c r="I851" i="4"/>
  <c r="J850" i="4"/>
  <c r="I850" i="4"/>
  <c r="J849" i="4"/>
  <c r="I849" i="4"/>
  <c r="J848" i="4"/>
  <c r="I848" i="4"/>
  <c r="J847" i="4"/>
  <c r="I847" i="4"/>
  <c r="J846" i="4"/>
  <c r="I846" i="4"/>
  <c r="J845" i="4"/>
  <c r="I845" i="4"/>
  <c r="J844" i="4"/>
  <c r="I844" i="4"/>
  <c r="J843" i="4"/>
  <c r="I843" i="4"/>
  <c r="J842" i="4"/>
  <c r="I842" i="4"/>
  <c r="J841" i="4"/>
  <c r="I841" i="4"/>
  <c r="J840" i="4"/>
  <c r="I840" i="4"/>
  <c r="J839" i="4"/>
  <c r="I839" i="4"/>
  <c r="J838" i="4"/>
  <c r="I838" i="4"/>
  <c r="J837" i="4"/>
  <c r="I837" i="4"/>
  <c r="J836" i="4"/>
  <c r="I836" i="4"/>
  <c r="J835" i="4"/>
  <c r="I835" i="4"/>
  <c r="J834" i="4"/>
  <c r="I834" i="4"/>
  <c r="J833" i="4"/>
  <c r="I833" i="4"/>
  <c r="J832" i="4"/>
  <c r="I832" i="4"/>
  <c r="J831" i="4"/>
  <c r="I831" i="4"/>
  <c r="J830" i="4"/>
  <c r="I830" i="4"/>
  <c r="J829" i="4"/>
  <c r="I829" i="4"/>
  <c r="J828" i="4"/>
  <c r="I828" i="4"/>
  <c r="J827" i="4"/>
  <c r="I827" i="4"/>
  <c r="J826" i="4"/>
  <c r="I826" i="4"/>
  <c r="J825" i="4"/>
  <c r="I825" i="4"/>
  <c r="J824" i="4"/>
  <c r="I824" i="4"/>
  <c r="J823" i="4"/>
  <c r="I823" i="4"/>
  <c r="J822" i="4"/>
  <c r="I822" i="4"/>
  <c r="J821" i="4"/>
  <c r="I821" i="4"/>
  <c r="J820" i="4"/>
  <c r="I820" i="4"/>
  <c r="J819" i="4"/>
  <c r="I819" i="4"/>
  <c r="J818" i="4"/>
  <c r="I818" i="4"/>
  <c r="J817" i="4"/>
  <c r="I817" i="4"/>
  <c r="J816" i="4"/>
  <c r="I816" i="4"/>
  <c r="J815" i="4"/>
  <c r="I815" i="4"/>
  <c r="J814" i="4"/>
  <c r="I814" i="4"/>
  <c r="J813" i="4"/>
  <c r="I813" i="4"/>
  <c r="J812" i="4"/>
  <c r="I812" i="4"/>
  <c r="J811" i="4"/>
  <c r="I811" i="4"/>
  <c r="J810" i="4"/>
  <c r="I810" i="4"/>
  <c r="J809" i="4"/>
  <c r="I809" i="4"/>
  <c r="J808" i="4"/>
  <c r="I808" i="4"/>
  <c r="J807" i="4"/>
  <c r="I807" i="4"/>
  <c r="J806" i="4"/>
  <c r="I806" i="4"/>
  <c r="J805" i="4"/>
  <c r="I805" i="4"/>
  <c r="J804" i="4"/>
  <c r="I804" i="4"/>
  <c r="J803" i="4"/>
  <c r="I803" i="4"/>
  <c r="J802" i="4"/>
  <c r="I802" i="4"/>
  <c r="J801" i="4"/>
  <c r="I801" i="4"/>
  <c r="J800" i="4"/>
  <c r="I800" i="4"/>
  <c r="J799" i="4"/>
  <c r="I799" i="4"/>
  <c r="J798" i="4"/>
  <c r="I798" i="4"/>
  <c r="J797" i="4"/>
  <c r="I797" i="4"/>
  <c r="J796" i="4"/>
  <c r="I796" i="4"/>
  <c r="J795" i="4"/>
  <c r="I795" i="4"/>
  <c r="J794" i="4"/>
  <c r="I794" i="4"/>
  <c r="J793" i="4"/>
  <c r="I793" i="4"/>
  <c r="J792" i="4"/>
  <c r="I792" i="4"/>
  <c r="J791" i="4"/>
  <c r="I791" i="4"/>
  <c r="J790" i="4"/>
  <c r="I790" i="4"/>
  <c r="J789" i="4"/>
  <c r="I789" i="4"/>
  <c r="J788" i="4"/>
  <c r="I788" i="4"/>
  <c r="J787" i="4"/>
  <c r="I787" i="4"/>
  <c r="J786" i="4"/>
  <c r="I786" i="4"/>
  <c r="J785" i="4"/>
  <c r="I785" i="4"/>
  <c r="J784" i="4"/>
  <c r="I784" i="4"/>
  <c r="J783" i="4"/>
  <c r="I783" i="4"/>
  <c r="J782" i="4"/>
  <c r="I782" i="4"/>
  <c r="J781" i="4"/>
  <c r="I781" i="4"/>
  <c r="J780" i="4"/>
  <c r="I780" i="4"/>
  <c r="J779" i="4"/>
  <c r="I779" i="4"/>
  <c r="J778" i="4"/>
  <c r="I778" i="4"/>
  <c r="J777" i="4"/>
  <c r="I777" i="4"/>
  <c r="J776" i="4"/>
  <c r="I776" i="4"/>
  <c r="J775" i="4"/>
  <c r="I775" i="4"/>
  <c r="J774" i="4"/>
  <c r="I774" i="4"/>
  <c r="J773" i="4"/>
  <c r="I773" i="4"/>
  <c r="J772" i="4"/>
  <c r="I772" i="4"/>
  <c r="J771" i="4"/>
  <c r="I771" i="4"/>
  <c r="J770" i="4"/>
  <c r="I770" i="4"/>
  <c r="J769" i="4"/>
  <c r="I769" i="4"/>
  <c r="J768" i="4"/>
  <c r="I768" i="4"/>
  <c r="J767" i="4"/>
  <c r="I767" i="4"/>
  <c r="J766" i="4"/>
  <c r="I766" i="4"/>
  <c r="J765" i="4"/>
  <c r="I765" i="4"/>
  <c r="J764" i="4"/>
  <c r="I764" i="4"/>
  <c r="J763" i="4"/>
  <c r="I763" i="4"/>
  <c r="J762" i="4"/>
  <c r="I762" i="4"/>
  <c r="J761" i="4"/>
  <c r="I761" i="4"/>
  <c r="J760" i="4"/>
  <c r="I760" i="4"/>
  <c r="J759" i="4"/>
  <c r="I759" i="4"/>
  <c r="J758" i="4"/>
  <c r="I758" i="4"/>
  <c r="J757" i="4"/>
  <c r="I757" i="4"/>
  <c r="J756" i="4"/>
  <c r="I756" i="4"/>
  <c r="J755" i="4"/>
  <c r="I755" i="4"/>
  <c r="J754" i="4"/>
  <c r="I754" i="4"/>
  <c r="J753" i="4"/>
  <c r="I753" i="4"/>
  <c r="J752" i="4"/>
  <c r="I752" i="4"/>
  <c r="J751" i="4"/>
  <c r="I751" i="4"/>
  <c r="J750" i="4"/>
  <c r="I750" i="4"/>
  <c r="J749" i="4"/>
  <c r="I749" i="4"/>
  <c r="J748" i="4"/>
  <c r="I748" i="4"/>
  <c r="J747" i="4"/>
  <c r="I747" i="4"/>
  <c r="J746" i="4"/>
  <c r="I746" i="4"/>
  <c r="J745" i="4"/>
  <c r="I745" i="4"/>
  <c r="J744" i="4"/>
  <c r="I744" i="4"/>
  <c r="J743" i="4"/>
  <c r="I743" i="4"/>
  <c r="J742" i="4"/>
  <c r="I742" i="4"/>
  <c r="J741" i="4"/>
  <c r="I741" i="4"/>
  <c r="J740" i="4"/>
  <c r="I740" i="4"/>
  <c r="J739" i="4"/>
  <c r="I739" i="4"/>
  <c r="J738" i="4"/>
  <c r="I738" i="4"/>
  <c r="J737" i="4"/>
  <c r="I737" i="4"/>
  <c r="J736" i="4"/>
  <c r="I736" i="4"/>
  <c r="J735" i="4"/>
  <c r="I735" i="4"/>
  <c r="J734" i="4"/>
  <c r="I734" i="4"/>
  <c r="J733" i="4"/>
  <c r="I733" i="4"/>
  <c r="J732" i="4"/>
  <c r="I732" i="4"/>
  <c r="J731" i="4"/>
  <c r="I731" i="4"/>
  <c r="J730" i="4"/>
  <c r="I730" i="4"/>
  <c r="J729" i="4"/>
  <c r="I729" i="4"/>
  <c r="J728" i="4"/>
  <c r="I728" i="4"/>
  <c r="J727" i="4"/>
  <c r="I727" i="4"/>
  <c r="J726" i="4"/>
  <c r="I726" i="4"/>
  <c r="J725" i="4"/>
  <c r="I725" i="4"/>
  <c r="J724" i="4"/>
  <c r="I724" i="4"/>
  <c r="J723" i="4"/>
  <c r="I723" i="4"/>
  <c r="J722" i="4"/>
  <c r="I722" i="4"/>
  <c r="J721" i="4"/>
  <c r="I721" i="4"/>
  <c r="J720" i="4"/>
  <c r="I720" i="4"/>
  <c r="J719" i="4"/>
  <c r="I719" i="4"/>
  <c r="J718" i="4"/>
  <c r="I718" i="4"/>
  <c r="J717" i="4"/>
  <c r="I717" i="4"/>
  <c r="J716" i="4"/>
  <c r="I716" i="4"/>
  <c r="J715" i="4"/>
  <c r="I715" i="4"/>
  <c r="J714" i="4"/>
  <c r="I714" i="4"/>
  <c r="J713" i="4"/>
  <c r="I713" i="4"/>
  <c r="J712" i="4"/>
  <c r="I712" i="4"/>
  <c r="J711" i="4"/>
  <c r="I711" i="4"/>
  <c r="J710" i="4"/>
  <c r="I710" i="4"/>
  <c r="J709" i="4"/>
  <c r="I709" i="4"/>
  <c r="J708" i="4"/>
  <c r="I708" i="4"/>
  <c r="J707" i="4"/>
  <c r="I707" i="4"/>
  <c r="J706" i="4"/>
  <c r="I706" i="4"/>
  <c r="J705" i="4"/>
  <c r="I705" i="4"/>
  <c r="J704" i="4"/>
  <c r="I704" i="4"/>
  <c r="J703" i="4"/>
  <c r="I703" i="4"/>
  <c r="J702" i="4"/>
  <c r="I702" i="4"/>
  <c r="J701" i="4"/>
  <c r="I701" i="4"/>
  <c r="J700" i="4"/>
  <c r="I700" i="4"/>
  <c r="J699" i="4"/>
  <c r="I699" i="4"/>
  <c r="J698" i="4"/>
  <c r="I698" i="4"/>
  <c r="J697" i="4"/>
  <c r="I697" i="4"/>
  <c r="J696" i="4"/>
  <c r="I696" i="4"/>
  <c r="J695" i="4"/>
  <c r="I695" i="4"/>
  <c r="J694" i="4"/>
  <c r="I694" i="4"/>
  <c r="J693" i="4"/>
  <c r="I693" i="4"/>
  <c r="J692" i="4"/>
  <c r="I692" i="4"/>
  <c r="J691" i="4"/>
  <c r="I691" i="4"/>
  <c r="J690" i="4"/>
  <c r="I690" i="4"/>
  <c r="J689" i="4"/>
  <c r="I689" i="4"/>
  <c r="J688" i="4"/>
  <c r="I688" i="4"/>
  <c r="J687" i="4"/>
  <c r="I687" i="4"/>
  <c r="J686" i="4"/>
  <c r="I686" i="4"/>
  <c r="J685" i="4"/>
  <c r="I685" i="4"/>
  <c r="J684" i="4"/>
  <c r="I684" i="4"/>
  <c r="J683" i="4"/>
  <c r="I683" i="4"/>
  <c r="J682" i="4"/>
  <c r="I682" i="4"/>
  <c r="J681" i="4"/>
  <c r="I681" i="4"/>
  <c r="J680" i="4"/>
  <c r="I680" i="4"/>
  <c r="J679" i="4"/>
  <c r="I679" i="4"/>
  <c r="J678" i="4"/>
  <c r="I678" i="4"/>
  <c r="J677" i="4"/>
  <c r="I677" i="4"/>
  <c r="J676" i="4"/>
  <c r="I676" i="4"/>
  <c r="J675" i="4"/>
  <c r="I675" i="4"/>
  <c r="J674" i="4"/>
  <c r="I674" i="4"/>
  <c r="J673" i="4"/>
  <c r="I673" i="4"/>
  <c r="J672" i="4"/>
  <c r="I672" i="4"/>
  <c r="J671" i="4"/>
  <c r="I671" i="4"/>
  <c r="J670" i="4"/>
  <c r="I670" i="4"/>
  <c r="J669" i="4"/>
  <c r="I669" i="4"/>
  <c r="J668" i="4"/>
  <c r="I668" i="4"/>
  <c r="J667" i="4"/>
  <c r="I667" i="4"/>
  <c r="J666" i="4"/>
  <c r="I666" i="4"/>
  <c r="J665" i="4"/>
  <c r="I665" i="4"/>
  <c r="J664" i="4"/>
  <c r="I664" i="4"/>
  <c r="J663" i="4"/>
  <c r="I663" i="4"/>
  <c r="J662" i="4"/>
  <c r="I662" i="4"/>
  <c r="J661" i="4"/>
  <c r="I661" i="4"/>
  <c r="J660" i="4"/>
  <c r="I660" i="4"/>
  <c r="J659" i="4"/>
  <c r="I659" i="4"/>
  <c r="J658" i="4"/>
  <c r="I658" i="4"/>
  <c r="J657" i="4"/>
  <c r="I657" i="4"/>
  <c r="J656" i="4"/>
  <c r="I656" i="4"/>
  <c r="J655" i="4"/>
  <c r="I655" i="4"/>
  <c r="J654" i="4"/>
  <c r="I654" i="4"/>
  <c r="J653" i="4"/>
  <c r="I653" i="4"/>
  <c r="J652" i="4"/>
  <c r="I652" i="4"/>
  <c r="J651" i="4"/>
  <c r="I651" i="4"/>
  <c r="J650" i="4"/>
  <c r="I650" i="4"/>
  <c r="J649" i="4"/>
  <c r="I649" i="4"/>
  <c r="J648" i="4"/>
  <c r="I648" i="4"/>
  <c r="J647" i="4"/>
  <c r="I647" i="4"/>
  <c r="J646" i="4"/>
  <c r="I646" i="4"/>
  <c r="J645" i="4"/>
  <c r="I645" i="4"/>
  <c r="J644" i="4"/>
  <c r="I644" i="4"/>
  <c r="J643" i="4"/>
  <c r="I643" i="4"/>
  <c r="J642" i="4"/>
  <c r="I642" i="4"/>
  <c r="J641" i="4"/>
  <c r="I641" i="4"/>
  <c r="J640" i="4"/>
  <c r="I640" i="4"/>
  <c r="J639" i="4"/>
  <c r="I639" i="4"/>
  <c r="J638" i="4"/>
  <c r="I638" i="4"/>
  <c r="J637" i="4"/>
  <c r="I637" i="4"/>
  <c r="J636" i="4"/>
  <c r="I636" i="4"/>
  <c r="J635" i="4"/>
  <c r="I635" i="4"/>
  <c r="J634" i="4"/>
  <c r="I634" i="4"/>
  <c r="J633" i="4"/>
  <c r="I633" i="4"/>
  <c r="J632" i="4"/>
  <c r="I632" i="4"/>
  <c r="J631" i="4"/>
  <c r="I631" i="4"/>
  <c r="J630" i="4"/>
  <c r="I630" i="4"/>
  <c r="J629" i="4"/>
  <c r="I629" i="4"/>
  <c r="J628" i="4"/>
  <c r="I628" i="4"/>
  <c r="J627" i="4"/>
  <c r="I627" i="4"/>
  <c r="J626" i="4"/>
  <c r="I626" i="4"/>
  <c r="J625" i="4"/>
  <c r="I625" i="4"/>
  <c r="J624" i="4"/>
  <c r="I624" i="4"/>
  <c r="J623" i="4"/>
  <c r="I623" i="4"/>
  <c r="J622" i="4"/>
  <c r="I622" i="4"/>
  <c r="J621" i="4"/>
  <c r="I621" i="4"/>
  <c r="J620" i="4"/>
  <c r="I620" i="4"/>
  <c r="J619" i="4"/>
  <c r="I619" i="4"/>
  <c r="J618" i="4"/>
  <c r="I618" i="4"/>
  <c r="J617" i="4"/>
  <c r="I617" i="4"/>
  <c r="J616" i="4"/>
  <c r="I616" i="4"/>
  <c r="J615" i="4"/>
  <c r="I615" i="4"/>
  <c r="J614" i="4"/>
  <c r="I614" i="4"/>
  <c r="J613" i="4"/>
  <c r="I613" i="4"/>
  <c r="J612" i="4"/>
  <c r="I612" i="4"/>
  <c r="J611" i="4"/>
  <c r="I611" i="4"/>
  <c r="J610" i="4"/>
  <c r="I610" i="4"/>
  <c r="J609" i="4"/>
  <c r="I609" i="4"/>
  <c r="J608" i="4"/>
  <c r="I608" i="4"/>
  <c r="J607" i="4"/>
  <c r="I607" i="4"/>
  <c r="J606" i="4"/>
  <c r="I606" i="4"/>
  <c r="J605" i="4"/>
  <c r="I605" i="4"/>
  <c r="J604" i="4"/>
  <c r="I604" i="4"/>
  <c r="J603" i="4"/>
  <c r="I603" i="4"/>
  <c r="J602" i="4"/>
  <c r="I602" i="4"/>
  <c r="J601" i="4"/>
  <c r="I601" i="4"/>
  <c r="J600" i="4"/>
  <c r="I600" i="4"/>
  <c r="J599" i="4"/>
  <c r="I599" i="4"/>
  <c r="J598" i="4"/>
  <c r="I598" i="4"/>
  <c r="J597" i="4"/>
  <c r="I597" i="4"/>
  <c r="J596" i="4"/>
  <c r="I596" i="4"/>
  <c r="J595" i="4"/>
  <c r="I595" i="4"/>
  <c r="J594" i="4"/>
  <c r="I594" i="4"/>
  <c r="J593" i="4"/>
  <c r="I593" i="4"/>
  <c r="J592" i="4"/>
  <c r="I592" i="4"/>
  <c r="J591" i="4"/>
  <c r="I591" i="4"/>
  <c r="J590" i="4"/>
  <c r="I590" i="4"/>
  <c r="J589" i="4"/>
  <c r="I589" i="4"/>
  <c r="J588" i="4"/>
  <c r="I588" i="4"/>
  <c r="J587" i="4"/>
  <c r="I587" i="4"/>
  <c r="J586" i="4"/>
  <c r="I586" i="4"/>
  <c r="J585" i="4"/>
  <c r="I585" i="4"/>
  <c r="J584" i="4"/>
  <c r="I584" i="4"/>
  <c r="J583" i="4"/>
  <c r="I583" i="4"/>
  <c r="J582" i="4"/>
  <c r="I582" i="4"/>
  <c r="J581" i="4"/>
  <c r="I581" i="4"/>
  <c r="J580" i="4"/>
  <c r="I580" i="4"/>
  <c r="J579" i="4"/>
  <c r="I579" i="4"/>
  <c r="J578" i="4"/>
  <c r="I578" i="4"/>
  <c r="J577" i="4"/>
  <c r="I577" i="4"/>
  <c r="J576" i="4"/>
  <c r="I576" i="4"/>
  <c r="J575" i="4"/>
  <c r="I575" i="4"/>
  <c r="J574" i="4"/>
  <c r="I574" i="4"/>
  <c r="J573" i="4"/>
  <c r="I573" i="4"/>
  <c r="J572" i="4"/>
  <c r="I572" i="4"/>
  <c r="J571" i="4"/>
  <c r="I571" i="4"/>
  <c r="J570" i="4"/>
  <c r="I570" i="4"/>
  <c r="J569" i="4"/>
  <c r="I569" i="4"/>
  <c r="J568" i="4"/>
  <c r="I568" i="4"/>
  <c r="J567" i="4"/>
  <c r="I567" i="4"/>
  <c r="J566" i="4"/>
  <c r="I566" i="4"/>
  <c r="J565" i="4"/>
  <c r="I565" i="4"/>
  <c r="J564" i="4"/>
  <c r="I564" i="4"/>
  <c r="J563" i="4"/>
  <c r="I563" i="4"/>
  <c r="J562" i="4"/>
  <c r="I562" i="4"/>
  <c r="J561" i="4"/>
  <c r="I561" i="4"/>
  <c r="J560" i="4"/>
  <c r="I560" i="4"/>
  <c r="J559" i="4"/>
  <c r="I559" i="4"/>
  <c r="J558" i="4"/>
  <c r="I558" i="4"/>
  <c r="J557" i="4"/>
  <c r="I557" i="4"/>
  <c r="J556" i="4"/>
  <c r="I556" i="4"/>
  <c r="J555" i="4"/>
  <c r="I555" i="4"/>
  <c r="J554" i="4"/>
  <c r="I554" i="4"/>
  <c r="J553" i="4"/>
  <c r="I553" i="4"/>
  <c r="J552" i="4"/>
  <c r="I552" i="4"/>
  <c r="J551" i="4"/>
  <c r="I551" i="4"/>
  <c r="J550" i="4"/>
  <c r="I550" i="4"/>
  <c r="J549" i="4"/>
  <c r="I549" i="4"/>
  <c r="J548" i="4"/>
  <c r="I548" i="4"/>
  <c r="J547" i="4"/>
  <c r="I547" i="4"/>
  <c r="J546" i="4"/>
  <c r="I546" i="4"/>
  <c r="J545" i="4"/>
  <c r="I545" i="4"/>
  <c r="J544" i="4"/>
  <c r="I544" i="4"/>
  <c r="J543" i="4"/>
  <c r="I543" i="4"/>
  <c r="J542" i="4"/>
  <c r="I542" i="4"/>
  <c r="J541" i="4"/>
  <c r="I541" i="4"/>
  <c r="J540" i="4"/>
  <c r="I540" i="4"/>
  <c r="J539" i="4"/>
  <c r="I539" i="4"/>
  <c r="J538" i="4"/>
  <c r="I538" i="4"/>
  <c r="J537" i="4"/>
  <c r="I537" i="4"/>
  <c r="J536" i="4"/>
  <c r="I536" i="4"/>
  <c r="J535" i="4"/>
  <c r="I535" i="4"/>
  <c r="J534" i="4"/>
  <c r="I534" i="4"/>
  <c r="J533" i="4"/>
  <c r="I533" i="4"/>
  <c r="J532" i="4"/>
  <c r="I532" i="4"/>
  <c r="J531" i="4"/>
  <c r="I531" i="4"/>
  <c r="J530" i="4"/>
  <c r="I530" i="4"/>
  <c r="J529" i="4"/>
  <c r="I529" i="4"/>
  <c r="J528" i="4"/>
  <c r="I528" i="4"/>
  <c r="J527" i="4"/>
  <c r="I527" i="4"/>
  <c r="J526" i="4"/>
  <c r="I526" i="4"/>
  <c r="J525" i="4"/>
  <c r="I525" i="4"/>
  <c r="J524" i="4"/>
  <c r="I524" i="4"/>
  <c r="J523" i="4"/>
  <c r="I523" i="4"/>
  <c r="J522" i="4"/>
  <c r="I522" i="4"/>
  <c r="J521" i="4"/>
  <c r="I521" i="4"/>
  <c r="J520" i="4"/>
  <c r="I520" i="4"/>
  <c r="J519" i="4"/>
  <c r="I519" i="4"/>
  <c r="J518" i="4"/>
  <c r="I518" i="4"/>
  <c r="J517" i="4"/>
  <c r="I517" i="4"/>
  <c r="J516" i="4"/>
  <c r="I516" i="4"/>
  <c r="J515" i="4"/>
  <c r="I515" i="4"/>
  <c r="J514" i="4"/>
  <c r="I514" i="4"/>
  <c r="J513" i="4"/>
  <c r="I513" i="4"/>
  <c r="J512" i="4"/>
  <c r="I512" i="4"/>
  <c r="J511" i="4"/>
  <c r="I511" i="4"/>
  <c r="J510" i="4"/>
  <c r="I510" i="4"/>
  <c r="J509" i="4"/>
  <c r="I509" i="4"/>
  <c r="J508" i="4"/>
  <c r="I508" i="4"/>
  <c r="J507" i="4"/>
  <c r="I507" i="4"/>
  <c r="J506" i="4"/>
  <c r="I506" i="4"/>
  <c r="J505" i="4"/>
  <c r="I505" i="4"/>
  <c r="J504" i="4"/>
  <c r="I504" i="4"/>
  <c r="J503" i="4"/>
  <c r="I503" i="4"/>
  <c r="J502" i="4"/>
  <c r="I502" i="4"/>
  <c r="J501" i="4"/>
  <c r="I501" i="4"/>
  <c r="J500" i="4"/>
  <c r="I500" i="4"/>
  <c r="J499" i="4"/>
  <c r="I499" i="4"/>
  <c r="J498" i="4"/>
  <c r="I498" i="4"/>
  <c r="J497" i="4"/>
  <c r="I497" i="4"/>
  <c r="J496" i="4"/>
  <c r="I496" i="4"/>
  <c r="J495" i="4"/>
  <c r="I495" i="4"/>
  <c r="J494" i="4"/>
  <c r="I494" i="4"/>
  <c r="J493" i="4"/>
  <c r="I493" i="4"/>
  <c r="J492" i="4"/>
  <c r="I492" i="4"/>
  <c r="J491" i="4"/>
  <c r="I491" i="4"/>
  <c r="J490" i="4"/>
  <c r="I490" i="4"/>
  <c r="J489" i="4"/>
  <c r="I489" i="4"/>
  <c r="J488" i="4"/>
  <c r="I488" i="4"/>
  <c r="J487" i="4"/>
  <c r="I487" i="4"/>
  <c r="J486" i="4"/>
  <c r="I486" i="4"/>
  <c r="J485" i="4"/>
  <c r="I485" i="4"/>
  <c r="J484" i="4"/>
  <c r="I484" i="4"/>
  <c r="J483" i="4"/>
  <c r="I483" i="4"/>
  <c r="J482" i="4"/>
  <c r="I482" i="4"/>
  <c r="J481" i="4"/>
  <c r="I481" i="4"/>
  <c r="J480" i="4"/>
  <c r="I480" i="4"/>
  <c r="J479" i="4"/>
  <c r="I479" i="4"/>
  <c r="J478" i="4"/>
  <c r="I478" i="4"/>
  <c r="J477" i="4"/>
  <c r="I477" i="4"/>
  <c r="J476" i="4"/>
  <c r="I476" i="4"/>
  <c r="J475" i="4"/>
  <c r="I475" i="4"/>
  <c r="J474" i="4"/>
  <c r="I474" i="4"/>
  <c r="J473" i="4"/>
  <c r="I473" i="4"/>
  <c r="J472" i="4"/>
  <c r="I472" i="4"/>
  <c r="J471" i="4"/>
  <c r="I471" i="4"/>
  <c r="J470" i="4"/>
  <c r="I470" i="4"/>
  <c r="J469" i="4"/>
  <c r="I469" i="4"/>
  <c r="J468" i="4"/>
  <c r="I468" i="4"/>
  <c r="J467" i="4"/>
  <c r="I467" i="4"/>
  <c r="J466" i="4"/>
  <c r="I466" i="4"/>
  <c r="J465" i="4"/>
  <c r="I465" i="4"/>
  <c r="J464" i="4"/>
  <c r="I464" i="4"/>
  <c r="J463" i="4"/>
  <c r="I463" i="4"/>
  <c r="J462" i="4"/>
  <c r="I462" i="4"/>
  <c r="J461" i="4"/>
  <c r="I461" i="4"/>
  <c r="J460" i="4"/>
  <c r="I460" i="4"/>
  <c r="J459" i="4"/>
  <c r="I459" i="4"/>
  <c r="J458" i="4"/>
  <c r="I458" i="4"/>
  <c r="J457" i="4"/>
  <c r="I457" i="4"/>
  <c r="J456" i="4"/>
  <c r="I456" i="4"/>
  <c r="J455" i="4"/>
  <c r="I455" i="4"/>
  <c r="J454" i="4"/>
  <c r="I454" i="4"/>
  <c r="J453" i="4"/>
  <c r="I453" i="4"/>
  <c r="J452" i="4"/>
  <c r="I452" i="4"/>
  <c r="J451" i="4"/>
  <c r="I451" i="4"/>
  <c r="J450" i="4"/>
  <c r="I450" i="4"/>
  <c r="J449" i="4"/>
  <c r="I449" i="4"/>
  <c r="J448" i="4"/>
  <c r="I448" i="4"/>
  <c r="J447" i="4"/>
  <c r="I447" i="4"/>
  <c r="J446" i="4"/>
  <c r="I446" i="4"/>
  <c r="J445" i="4"/>
  <c r="I445" i="4"/>
  <c r="J444" i="4"/>
  <c r="I444" i="4"/>
  <c r="J443" i="4"/>
  <c r="I443" i="4"/>
  <c r="J442" i="4"/>
  <c r="I442" i="4"/>
  <c r="J441" i="4"/>
  <c r="I441" i="4"/>
  <c r="J440" i="4"/>
  <c r="I440" i="4"/>
  <c r="J439" i="4"/>
  <c r="I439" i="4"/>
  <c r="J438" i="4"/>
  <c r="I438" i="4"/>
  <c r="J437" i="4"/>
  <c r="I437" i="4"/>
  <c r="J436" i="4"/>
  <c r="I436" i="4"/>
  <c r="J435" i="4"/>
  <c r="I435" i="4"/>
  <c r="J434" i="4"/>
  <c r="I434" i="4"/>
  <c r="J433" i="4"/>
  <c r="I433" i="4"/>
  <c r="J432" i="4"/>
  <c r="I432" i="4"/>
  <c r="J431" i="4"/>
  <c r="I431" i="4"/>
  <c r="J430" i="4"/>
  <c r="I430" i="4"/>
  <c r="J429" i="4"/>
  <c r="I429" i="4"/>
  <c r="J428" i="4"/>
  <c r="I428" i="4"/>
  <c r="J427" i="4"/>
  <c r="I427" i="4"/>
  <c r="J426" i="4"/>
  <c r="I426" i="4"/>
  <c r="J425" i="4"/>
  <c r="I425" i="4"/>
  <c r="J424" i="4"/>
  <c r="I424" i="4"/>
  <c r="J423" i="4"/>
  <c r="I423" i="4"/>
  <c r="J422" i="4"/>
  <c r="I422" i="4"/>
  <c r="J421" i="4"/>
  <c r="I421" i="4"/>
  <c r="J420" i="4"/>
  <c r="I420" i="4"/>
  <c r="J419" i="4"/>
  <c r="I419" i="4"/>
  <c r="J418" i="4"/>
  <c r="I418" i="4"/>
  <c r="J417" i="4"/>
  <c r="I417" i="4"/>
  <c r="J416" i="4"/>
  <c r="I416" i="4"/>
  <c r="J415" i="4"/>
  <c r="I415" i="4"/>
  <c r="J414" i="4"/>
  <c r="I414" i="4"/>
  <c r="J413" i="4"/>
  <c r="I413" i="4"/>
  <c r="J412" i="4"/>
  <c r="I412" i="4"/>
  <c r="J411" i="4"/>
  <c r="I411" i="4"/>
  <c r="J410" i="4"/>
  <c r="I410" i="4"/>
  <c r="J409" i="4"/>
  <c r="I409" i="4"/>
  <c r="J408" i="4"/>
  <c r="I408" i="4"/>
  <c r="J407" i="4"/>
  <c r="I407" i="4"/>
  <c r="J406" i="4"/>
  <c r="I406" i="4"/>
  <c r="J405" i="4"/>
  <c r="I405" i="4"/>
  <c r="J404" i="4"/>
  <c r="I404" i="4"/>
  <c r="J403" i="4"/>
  <c r="I403" i="4"/>
  <c r="J402" i="4"/>
  <c r="I402" i="4"/>
  <c r="J401" i="4"/>
  <c r="I401" i="4"/>
  <c r="J400" i="4"/>
  <c r="I400" i="4"/>
  <c r="J399" i="4"/>
  <c r="I399" i="4"/>
  <c r="J398" i="4"/>
  <c r="I398" i="4"/>
  <c r="J397" i="4"/>
  <c r="I397" i="4"/>
  <c r="J396" i="4"/>
  <c r="I396" i="4"/>
  <c r="J395" i="4"/>
  <c r="I395" i="4"/>
  <c r="J394" i="4"/>
  <c r="I394" i="4"/>
  <c r="J393" i="4"/>
  <c r="I393" i="4"/>
  <c r="J392" i="4"/>
  <c r="I392" i="4"/>
  <c r="J391" i="4"/>
  <c r="I391" i="4"/>
  <c r="J390" i="4"/>
  <c r="I390" i="4"/>
  <c r="J389" i="4"/>
  <c r="I389" i="4"/>
  <c r="J388" i="4"/>
  <c r="I388" i="4"/>
  <c r="J387" i="4"/>
  <c r="I387" i="4"/>
  <c r="J386" i="4"/>
  <c r="I386" i="4"/>
  <c r="J385" i="4"/>
  <c r="I385" i="4"/>
  <c r="J384" i="4"/>
  <c r="I384" i="4"/>
  <c r="J383" i="4"/>
  <c r="I383" i="4"/>
  <c r="J382" i="4"/>
  <c r="I382" i="4"/>
  <c r="J381" i="4"/>
  <c r="I381" i="4"/>
  <c r="J380" i="4"/>
  <c r="I380" i="4"/>
  <c r="J379" i="4"/>
  <c r="I379" i="4"/>
  <c r="J378" i="4"/>
  <c r="I378" i="4"/>
  <c r="J377" i="4"/>
  <c r="I377" i="4"/>
  <c r="J376" i="4"/>
  <c r="I376" i="4"/>
  <c r="J375" i="4"/>
  <c r="I375" i="4"/>
  <c r="J374" i="4"/>
  <c r="I374" i="4"/>
  <c r="J373" i="4"/>
  <c r="I373" i="4"/>
  <c r="J372" i="4"/>
  <c r="I372" i="4"/>
  <c r="J371" i="4"/>
  <c r="I371" i="4"/>
  <c r="J370" i="4"/>
  <c r="I370" i="4"/>
  <c r="J369" i="4"/>
  <c r="I369" i="4"/>
  <c r="J368" i="4"/>
  <c r="I368" i="4"/>
  <c r="J367" i="4"/>
  <c r="I367" i="4"/>
  <c r="J366" i="4"/>
  <c r="I366" i="4"/>
  <c r="J365" i="4"/>
  <c r="I365" i="4"/>
  <c r="J364" i="4"/>
  <c r="I364" i="4"/>
  <c r="J363" i="4"/>
  <c r="I363" i="4"/>
  <c r="J362" i="4"/>
  <c r="I362" i="4"/>
  <c r="J361" i="4"/>
  <c r="I361" i="4"/>
  <c r="J360" i="4"/>
  <c r="I360" i="4"/>
  <c r="J359" i="4"/>
  <c r="I359" i="4"/>
  <c r="J358" i="4"/>
  <c r="I358" i="4"/>
  <c r="J357" i="4"/>
  <c r="I357" i="4"/>
  <c r="J356" i="4"/>
  <c r="I356" i="4"/>
  <c r="J355" i="4"/>
  <c r="I355" i="4"/>
  <c r="J354" i="4"/>
  <c r="I354" i="4"/>
  <c r="J353" i="4"/>
  <c r="I353" i="4"/>
  <c r="J352" i="4"/>
  <c r="I352" i="4"/>
  <c r="J351" i="4"/>
  <c r="I351" i="4"/>
  <c r="J350" i="4"/>
  <c r="I350" i="4"/>
  <c r="J349" i="4"/>
  <c r="I349" i="4"/>
  <c r="J348" i="4"/>
  <c r="I348" i="4"/>
  <c r="J347" i="4"/>
  <c r="I347" i="4"/>
  <c r="J346" i="4"/>
  <c r="I346" i="4"/>
  <c r="J345" i="4"/>
  <c r="I345" i="4"/>
  <c r="J344" i="4"/>
  <c r="I344" i="4"/>
  <c r="J343" i="4"/>
  <c r="I343" i="4"/>
  <c r="J342" i="4"/>
  <c r="I342" i="4"/>
  <c r="J341" i="4"/>
  <c r="I341" i="4"/>
  <c r="J340" i="4"/>
  <c r="I340" i="4"/>
  <c r="J339" i="4"/>
  <c r="I339" i="4"/>
  <c r="J338" i="4"/>
  <c r="I338" i="4"/>
  <c r="J337" i="4"/>
  <c r="I337" i="4"/>
  <c r="J336" i="4"/>
  <c r="I336" i="4"/>
  <c r="J335" i="4"/>
  <c r="I335" i="4"/>
  <c r="J334" i="4"/>
  <c r="I334" i="4"/>
  <c r="J333" i="4"/>
  <c r="I333" i="4"/>
  <c r="J332" i="4"/>
  <c r="I332" i="4"/>
  <c r="J331" i="4"/>
  <c r="I331" i="4"/>
  <c r="J330" i="4"/>
  <c r="I330" i="4"/>
  <c r="J329" i="4"/>
  <c r="I329" i="4"/>
  <c r="J328" i="4"/>
  <c r="I328" i="4"/>
  <c r="J327" i="4"/>
  <c r="I327" i="4"/>
  <c r="J326" i="4"/>
  <c r="I326" i="4"/>
  <c r="J325" i="4"/>
  <c r="I325" i="4"/>
  <c r="J324" i="4"/>
  <c r="I324" i="4"/>
  <c r="J323" i="4"/>
  <c r="I323" i="4"/>
  <c r="J322" i="4"/>
  <c r="I322" i="4"/>
  <c r="J321" i="4"/>
  <c r="I321" i="4"/>
  <c r="J320" i="4"/>
  <c r="I320" i="4"/>
  <c r="J319" i="4"/>
  <c r="I319" i="4"/>
  <c r="J318" i="4"/>
  <c r="I318" i="4"/>
  <c r="J317" i="4"/>
  <c r="I317" i="4"/>
  <c r="J316" i="4"/>
  <c r="I316" i="4"/>
  <c r="J315" i="4"/>
  <c r="I315" i="4"/>
  <c r="J314" i="4"/>
  <c r="I314" i="4"/>
  <c r="J313" i="4"/>
  <c r="I313" i="4"/>
  <c r="J312" i="4"/>
  <c r="I312" i="4"/>
  <c r="J311" i="4"/>
  <c r="I311" i="4"/>
  <c r="J310" i="4"/>
  <c r="I310" i="4"/>
  <c r="J309" i="4"/>
  <c r="I309" i="4"/>
  <c r="J308" i="4"/>
  <c r="I308" i="4"/>
  <c r="J307" i="4"/>
  <c r="I307" i="4"/>
  <c r="J306" i="4"/>
  <c r="I306" i="4"/>
  <c r="J305" i="4"/>
  <c r="I305" i="4"/>
  <c r="J304" i="4"/>
  <c r="I304" i="4"/>
  <c r="J303" i="4"/>
  <c r="I303" i="4"/>
  <c r="J302" i="4"/>
  <c r="I302" i="4"/>
  <c r="J301" i="4"/>
  <c r="I301" i="4"/>
  <c r="J300" i="4"/>
  <c r="I300" i="4"/>
  <c r="J299" i="4"/>
  <c r="I299" i="4"/>
  <c r="J298" i="4"/>
  <c r="I298" i="4"/>
  <c r="J297" i="4"/>
  <c r="I297" i="4"/>
  <c r="J296" i="4"/>
  <c r="I296" i="4"/>
  <c r="J295" i="4"/>
  <c r="I295" i="4"/>
  <c r="J294" i="4"/>
  <c r="I294" i="4"/>
  <c r="J293" i="4"/>
  <c r="I293" i="4"/>
  <c r="J292" i="4"/>
  <c r="I292" i="4"/>
  <c r="J291" i="4"/>
  <c r="I291" i="4"/>
  <c r="J290" i="4"/>
  <c r="I290" i="4"/>
  <c r="J289" i="4"/>
  <c r="I289" i="4"/>
  <c r="J288" i="4"/>
  <c r="I288" i="4"/>
  <c r="J287" i="4"/>
  <c r="I287" i="4"/>
  <c r="J286" i="4"/>
  <c r="I286" i="4"/>
  <c r="J285" i="4"/>
  <c r="I285" i="4"/>
  <c r="J284" i="4"/>
  <c r="I284" i="4"/>
  <c r="J283" i="4"/>
  <c r="I283" i="4"/>
  <c r="J282" i="4"/>
  <c r="I282" i="4"/>
  <c r="J281" i="4"/>
  <c r="I281" i="4"/>
  <c r="J280" i="4"/>
  <c r="I280" i="4"/>
  <c r="J279" i="4"/>
  <c r="I279" i="4"/>
  <c r="J278" i="4"/>
  <c r="I278" i="4"/>
  <c r="J277" i="4"/>
  <c r="I277" i="4"/>
  <c r="J276" i="4"/>
  <c r="I276" i="4"/>
  <c r="J275" i="4"/>
  <c r="I275" i="4"/>
  <c r="J274" i="4"/>
  <c r="I274" i="4"/>
  <c r="J273" i="4"/>
  <c r="I273" i="4"/>
  <c r="J272" i="4"/>
  <c r="I272" i="4"/>
  <c r="J271" i="4"/>
  <c r="I271" i="4"/>
  <c r="J270" i="4"/>
  <c r="I270" i="4"/>
  <c r="J269" i="4"/>
  <c r="I269" i="4"/>
  <c r="J268" i="4"/>
  <c r="I268" i="4"/>
  <c r="J267" i="4"/>
  <c r="I267" i="4"/>
  <c r="J266" i="4"/>
  <c r="I266" i="4"/>
  <c r="J265" i="4"/>
  <c r="I265" i="4"/>
  <c r="J264" i="4"/>
  <c r="I264" i="4"/>
  <c r="J263" i="4"/>
  <c r="I263" i="4"/>
  <c r="J262" i="4"/>
  <c r="I262" i="4"/>
  <c r="J261" i="4"/>
  <c r="I261" i="4"/>
  <c r="J260" i="4"/>
  <c r="I260" i="4"/>
  <c r="J259" i="4"/>
  <c r="I259" i="4"/>
  <c r="J258" i="4"/>
  <c r="I258" i="4"/>
  <c r="J257" i="4"/>
  <c r="I257" i="4"/>
  <c r="J256" i="4"/>
  <c r="I256" i="4"/>
  <c r="J255" i="4"/>
  <c r="I255" i="4"/>
  <c r="J254" i="4"/>
  <c r="I254" i="4"/>
  <c r="J253" i="4"/>
  <c r="I253" i="4"/>
  <c r="J252" i="4"/>
  <c r="I252" i="4"/>
  <c r="J251" i="4"/>
  <c r="I251" i="4"/>
  <c r="J250" i="4"/>
  <c r="I250" i="4"/>
  <c r="J249" i="4"/>
  <c r="I249" i="4"/>
  <c r="J248" i="4"/>
  <c r="I248" i="4"/>
  <c r="J247" i="4"/>
  <c r="I247" i="4"/>
  <c r="J246" i="4"/>
  <c r="I246" i="4"/>
  <c r="J245" i="4"/>
  <c r="I245" i="4"/>
  <c r="J244" i="4"/>
  <c r="I244" i="4"/>
  <c r="J243" i="4"/>
  <c r="I243" i="4"/>
  <c r="J242" i="4"/>
  <c r="I242" i="4"/>
  <c r="J241" i="4"/>
  <c r="I241" i="4"/>
  <c r="J240" i="4"/>
  <c r="I240" i="4"/>
  <c r="J239" i="4"/>
  <c r="I239" i="4"/>
  <c r="J238" i="4"/>
  <c r="I238" i="4"/>
  <c r="J237" i="4"/>
  <c r="I237" i="4"/>
  <c r="J236" i="4"/>
  <c r="I236" i="4"/>
  <c r="J235" i="4"/>
  <c r="I235" i="4"/>
  <c r="J234" i="4"/>
  <c r="I234" i="4"/>
  <c r="J233" i="4"/>
  <c r="I233" i="4"/>
  <c r="J232" i="4"/>
  <c r="I232" i="4"/>
  <c r="J231" i="4"/>
  <c r="I231" i="4"/>
  <c r="J230" i="4"/>
  <c r="I230" i="4"/>
  <c r="J229" i="4"/>
  <c r="I229" i="4"/>
  <c r="J228" i="4"/>
  <c r="I228" i="4"/>
  <c r="J227" i="4"/>
  <c r="I227" i="4"/>
  <c r="J226" i="4"/>
  <c r="I226" i="4"/>
  <c r="J225" i="4"/>
  <c r="I225" i="4"/>
  <c r="J224" i="4"/>
  <c r="I224" i="4"/>
  <c r="J223" i="4"/>
  <c r="I223" i="4"/>
  <c r="J222" i="4"/>
  <c r="I222" i="4"/>
  <c r="J221" i="4"/>
  <c r="I221" i="4"/>
  <c r="J220" i="4"/>
  <c r="I220" i="4"/>
  <c r="J219" i="4"/>
  <c r="I219" i="4"/>
  <c r="J218" i="4"/>
  <c r="I218" i="4"/>
  <c r="J217" i="4"/>
  <c r="I217" i="4"/>
  <c r="J216" i="4"/>
  <c r="I216" i="4"/>
  <c r="J215" i="4"/>
  <c r="I215" i="4"/>
  <c r="J214" i="4"/>
  <c r="I214" i="4"/>
  <c r="J213" i="4"/>
  <c r="I213" i="4"/>
  <c r="J212" i="4"/>
  <c r="I212" i="4"/>
  <c r="J211" i="4"/>
  <c r="I211" i="4"/>
  <c r="J210" i="4"/>
  <c r="I210" i="4"/>
  <c r="J209" i="4"/>
  <c r="I209" i="4"/>
  <c r="J208" i="4"/>
  <c r="I208" i="4"/>
  <c r="J207" i="4"/>
  <c r="I207" i="4"/>
  <c r="AA18" i="7" s="1"/>
  <c r="J206" i="4"/>
  <c r="I206" i="4"/>
  <c r="J205" i="4"/>
  <c r="I205" i="4"/>
  <c r="J204" i="4"/>
  <c r="I204" i="4"/>
  <c r="J203" i="4"/>
  <c r="I203" i="4"/>
  <c r="J202" i="4"/>
  <c r="I202" i="4"/>
  <c r="J201" i="4"/>
  <c r="I201" i="4"/>
  <c r="J200" i="4"/>
  <c r="I200" i="4"/>
  <c r="J199" i="4"/>
  <c r="I199" i="4"/>
  <c r="J198" i="4"/>
  <c r="I198" i="4"/>
  <c r="J197" i="4"/>
  <c r="I197" i="4"/>
  <c r="J196" i="4"/>
  <c r="I196" i="4"/>
  <c r="J195" i="4"/>
  <c r="I195" i="4"/>
  <c r="J194" i="4"/>
  <c r="I194" i="4"/>
  <c r="J193" i="4"/>
  <c r="I193" i="4"/>
  <c r="J192" i="4"/>
  <c r="I192" i="4"/>
  <c r="J191" i="4"/>
  <c r="I191" i="4"/>
  <c r="J190" i="4"/>
  <c r="I190" i="4"/>
  <c r="J189" i="4"/>
  <c r="I189" i="4"/>
  <c r="J188" i="4"/>
  <c r="I188" i="4"/>
  <c r="J187" i="4"/>
  <c r="I187" i="4"/>
  <c r="J186" i="4"/>
  <c r="I186" i="4"/>
  <c r="J185" i="4"/>
  <c r="I185" i="4"/>
  <c r="J184" i="4"/>
  <c r="I184" i="4"/>
  <c r="J183" i="4"/>
  <c r="I183" i="4"/>
  <c r="J182" i="4"/>
  <c r="I182" i="4"/>
  <c r="J181" i="4"/>
  <c r="I181" i="4"/>
  <c r="J180" i="4"/>
  <c r="I180" i="4"/>
  <c r="J179" i="4"/>
  <c r="I179" i="4"/>
  <c r="J178" i="4"/>
  <c r="I178" i="4"/>
  <c r="J177" i="4"/>
  <c r="I177" i="4"/>
  <c r="J176" i="4"/>
  <c r="I176" i="4"/>
  <c r="J175" i="4"/>
  <c r="I175" i="4"/>
  <c r="J174" i="4"/>
  <c r="I174" i="4"/>
  <c r="J173" i="4"/>
  <c r="I173" i="4"/>
  <c r="J172" i="4"/>
  <c r="I172" i="4"/>
  <c r="J171" i="4"/>
  <c r="I171" i="4"/>
  <c r="J170" i="4"/>
  <c r="I170" i="4"/>
  <c r="J169" i="4"/>
  <c r="I169" i="4"/>
  <c r="J168" i="4"/>
  <c r="I168" i="4"/>
  <c r="J167" i="4"/>
  <c r="I167" i="4"/>
  <c r="J166" i="4"/>
  <c r="I166" i="4"/>
  <c r="J165" i="4"/>
  <c r="I165" i="4"/>
  <c r="J164" i="4"/>
  <c r="I164" i="4"/>
  <c r="J163" i="4"/>
  <c r="I163" i="4"/>
  <c r="J162" i="4"/>
  <c r="I162" i="4"/>
  <c r="J161" i="4"/>
  <c r="I161" i="4"/>
  <c r="J160" i="4"/>
  <c r="I160" i="4"/>
  <c r="J159" i="4"/>
  <c r="I159" i="4"/>
  <c r="H159" i="4"/>
  <c r="H160" i="4" s="1"/>
  <c r="H161" i="4" s="1"/>
  <c r="H162" i="4" s="1"/>
  <c r="H163" i="4" s="1"/>
  <c r="H164" i="4" s="1"/>
  <c r="H165" i="4" s="1"/>
  <c r="H166" i="4" s="1"/>
  <c r="H167" i="4" s="1"/>
  <c r="H168" i="4" s="1"/>
  <c r="H169" i="4" s="1"/>
  <c r="H170" i="4" s="1"/>
  <c r="H171" i="4" s="1"/>
  <c r="H172" i="4" s="1"/>
  <c r="H173" i="4" s="1"/>
  <c r="H174" i="4" s="1"/>
  <c r="H175" i="4" s="1"/>
  <c r="H176" i="4" s="1"/>
  <c r="H177" i="4" s="1"/>
  <c r="H178" i="4" s="1"/>
  <c r="H179" i="4" s="1"/>
  <c r="H180" i="4" s="1"/>
  <c r="H181" i="4" s="1"/>
  <c r="H182" i="4" s="1"/>
  <c r="H183" i="4" s="1"/>
  <c r="H184" i="4" s="1"/>
  <c r="H185" i="4" s="1"/>
  <c r="H186" i="4" s="1"/>
  <c r="H187" i="4" s="1"/>
  <c r="H188" i="4" s="1"/>
  <c r="H189" i="4" s="1"/>
  <c r="H190" i="4" s="1"/>
  <c r="H191" i="4" s="1"/>
  <c r="H192" i="4" s="1"/>
  <c r="H193" i="4" s="1"/>
  <c r="H194" i="4" s="1"/>
  <c r="H195" i="4" s="1"/>
  <c r="H196" i="4" s="1"/>
  <c r="H197" i="4" s="1"/>
  <c r="H198" i="4" s="1"/>
  <c r="H199" i="4" s="1"/>
  <c r="H200" i="4" s="1"/>
  <c r="H201" i="4" s="1"/>
  <c r="H202" i="4" s="1"/>
  <c r="H203" i="4" s="1"/>
  <c r="H204" i="4" s="1"/>
  <c r="H205" i="4" s="1"/>
  <c r="H206" i="4" s="1"/>
  <c r="H207" i="4" s="1"/>
  <c r="H208" i="4" s="1"/>
  <c r="H209" i="4" s="1"/>
  <c r="H210" i="4" s="1"/>
  <c r="H211" i="4" s="1"/>
  <c r="H212" i="4" s="1"/>
  <c r="H213" i="4" s="1"/>
  <c r="H214" i="4" s="1"/>
  <c r="H215" i="4" s="1"/>
  <c r="H216" i="4" s="1"/>
  <c r="H217" i="4" s="1"/>
  <c r="H218" i="4" s="1"/>
  <c r="H219" i="4" s="1"/>
  <c r="H220" i="4" s="1"/>
  <c r="H221" i="4" s="1"/>
  <c r="H222" i="4" s="1"/>
  <c r="H223" i="4" s="1"/>
  <c r="H224" i="4" s="1"/>
  <c r="H225" i="4" s="1"/>
  <c r="H226" i="4" s="1"/>
  <c r="H227" i="4" s="1"/>
  <c r="H228" i="4" s="1"/>
  <c r="H229" i="4" s="1"/>
  <c r="H230" i="4" s="1"/>
  <c r="H231" i="4" s="1"/>
  <c r="H232" i="4" s="1"/>
  <c r="H233" i="4" s="1"/>
  <c r="H234" i="4" s="1"/>
  <c r="H235" i="4" s="1"/>
  <c r="H236" i="4" s="1"/>
  <c r="H237" i="4" s="1"/>
  <c r="H238" i="4" s="1"/>
  <c r="H239" i="4" s="1"/>
  <c r="H240" i="4" s="1"/>
  <c r="H241" i="4" s="1"/>
  <c r="H242" i="4" s="1"/>
  <c r="H243" i="4" s="1"/>
  <c r="H244" i="4" s="1"/>
  <c r="H245" i="4" s="1"/>
  <c r="H246" i="4" s="1"/>
  <c r="H247" i="4" s="1"/>
  <c r="H248" i="4" s="1"/>
  <c r="H249" i="4" s="1"/>
  <c r="H250" i="4" s="1"/>
  <c r="H251" i="4" s="1"/>
  <c r="H252" i="4" s="1"/>
  <c r="H253" i="4" s="1"/>
  <c r="H254" i="4" s="1"/>
  <c r="H255" i="4" s="1"/>
  <c r="H256" i="4" s="1"/>
  <c r="H257" i="4" s="1"/>
  <c r="H258" i="4" s="1"/>
  <c r="H259" i="4" s="1"/>
  <c r="H260" i="4" s="1"/>
  <c r="H261" i="4" s="1"/>
  <c r="H262" i="4" s="1"/>
  <c r="H263" i="4" s="1"/>
  <c r="H264" i="4" s="1"/>
  <c r="H265" i="4" s="1"/>
  <c r="H266" i="4" s="1"/>
  <c r="H267" i="4" s="1"/>
  <c r="H268" i="4" s="1"/>
  <c r="H269" i="4" s="1"/>
  <c r="H270" i="4" s="1"/>
  <c r="H271" i="4" s="1"/>
  <c r="H272" i="4" s="1"/>
  <c r="H273" i="4" s="1"/>
  <c r="H274" i="4" s="1"/>
  <c r="H275" i="4" s="1"/>
  <c r="H276" i="4" s="1"/>
  <c r="H277" i="4" s="1"/>
  <c r="H278" i="4" s="1"/>
  <c r="H279" i="4" s="1"/>
  <c r="H280" i="4" s="1"/>
  <c r="H281" i="4" s="1"/>
  <c r="H282" i="4" s="1"/>
  <c r="H283" i="4" s="1"/>
  <c r="H284" i="4" s="1"/>
  <c r="H285" i="4" s="1"/>
  <c r="H286" i="4" s="1"/>
  <c r="H287" i="4" s="1"/>
  <c r="H288" i="4" s="1"/>
  <c r="H289" i="4" s="1"/>
  <c r="H290" i="4" s="1"/>
  <c r="H291" i="4" s="1"/>
  <c r="H292" i="4" s="1"/>
  <c r="H293" i="4" s="1"/>
  <c r="H294" i="4" s="1"/>
  <c r="H295" i="4" s="1"/>
  <c r="H296" i="4" s="1"/>
  <c r="H297" i="4" s="1"/>
  <c r="H298" i="4" s="1"/>
  <c r="H299" i="4" s="1"/>
  <c r="H300" i="4" s="1"/>
  <c r="H301" i="4" s="1"/>
  <c r="H302" i="4" s="1"/>
  <c r="H303" i="4" s="1"/>
  <c r="H304" i="4" s="1"/>
  <c r="H305" i="4" s="1"/>
  <c r="H306" i="4" s="1"/>
  <c r="H307" i="4" s="1"/>
  <c r="H308" i="4" s="1"/>
  <c r="H309" i="4" s="1"/>
  <c r="H310" i="4" s="1"/>
  <c r="H311" i="4" s="1"/>
  <c r="H312" i="4" s="1"/>
  <c r="H313" i="4" s="1"/>
  <c r="H314" i="4" s="1"/>
  <c r="H315" i="4" s="1"/>
  <c r="H316" i="4" s="1"/>
  <c r="H317" i="4" s="1"/>
  <c r="H318" i="4" s="1"/>
  <c r="H319" i="4" s="1"/>
  <c r="H320" i="4" s="1"/>
  <c r="H321" i="4" s="1"/>
  <c r="H322" i="4" s="1"/>
  <c r="H323" i="4" s="1"/>
  <c r="H324" i="4" s="1"/>
  <c r="H325" i="4" s="1"/>
  <c r="H326" i="4" s="1"/>
  <c r="H327" i="4" s="1"/>
  <c r="H328" i="4" s="1"/>
  <c r="H329" i="4" s="1"/>
  <c r="H330" i="4" s="1"/>
  <c r="H331" i="4" s="1"/>
  <c r="H332" i="4" s="1"/>
  <c r="H333" i="4" s="1"/>
  <c r="H334" i="4" s="1"/>
  <c r="H335" i="4" s="1"/>
  <c r="H336" i="4" s="1"/>
  <c r="H337" i="4" s="1"/>
  <c r="H338" i="4" s="1"/>
  <c r="H339" i="4" s="1"/>
  <c r="H340" i="4" s="1"/>
  <c r="H341" i="4" s="1"/>
  <c r="H342" i="4" s="1"/>
  <c r="H343" i="4" s="1"/>
  <c r="H344" i="4" s="1"/>
  <c r="H345" i="4" s="1"/>
  <c r="H346" i="4" s="1"/>
  <c r="H347" i="4" s="1"/>
  <c r="H348" i="4" s="1"/>
  <c r="H349" i="4" s="1"/>
  <c r="H350" i="4" s="1"/>
  <c r="H351" i="4" s="1"/>
  <c r="H352" i="4" s="1"/>
  <c r="H353" i="4" s="1"/>
  <c r="H354" i="4" s="1"/>
  <c r="H355" i="4" s="1"/>
  <c r="H356" i="4" s="1"/>
  <c r="H357" i="4" s="1"/>
  <c r="H358" i="4" s="1"/>
  <c r="H359" i="4" s="1"/>
  <c r="H360" i="4" s="1"/>
  <c r="H361" i="4" s="1"/>
  <c r="H362" i="4" s="1"/>
  <c r="H363" i="4" s="1"/>
  <c r="H364" i="4" s="1"/>
  <c r="H365" i="4" s="1"/>
  <c r="H366" i="4" s="1"/>
  <c r="H367" i="4" s="1"/>
  <c r="H368" i="4" s="1"/>
  <c r="H369" i="4" s="1"/>
  <c r="H370" i="4" s="1"/>
  <c r="H371" i="4" s="1"/>
  <c r="H372" i="4" s="1"/>
  <c r="H373" i="4" s="1"/>
  <c r="H374" i="4" s="1"/>
  <c r="H375" i="4" s="1"/>
  <c r="H376" i="4" s="1"/>
  <c r="H377" i="4" s="1"/>
  <c r="H378" i="4" s="1"/>
  <c r="H379" i="4" s="1"/>
  <c r="H380" i="4" s="1"/>
  <c r="H381" i="4" s="1"/>
  <c r="H382" i="4" s="1"/>
  <c r="H383" i="4" s="1"/>
  <c r="H384" i="4" s="1"/>
  <c r="H385" i="4" s="1"/>
  <c r="H386" i="4" s="1"/>
  <c r="H387" i="4" s="1"/>
  <c r="H388" i="4" s="1"/>
  <c r="H389" i="4" s="1"/>
  <c r="H390" i="4" s="1"/>
  <c r="H391" i="4" s="1"/>
  <c r="H392" i="4" s="1"/>
  <c r="H393" i="4" s="1"/>
  <c r="H394" i="4" s="1"/>
  <c r="H395" i="4" s="1"/>
  <c r="H396" i="4" s="1"/>
  <c r="H397" i="4" s="1"/>
  <c r="H398" i="4" s="1"/>
  <c r="H399" i="4" s="1"/>
  <c r="H400" i="4" s="1"/>
  <c r="H401" i="4" s="1"/>
  <c r="H402" i="4" s="1"/>
  <c r="H403" i="4" s="1"/>
  <c r="H404" i="4" s="1"/>
  <c r="H405" i="4" s="1"/>
  <c r="H406" i="4" s="1"/>
  <c r="H407" i="4" s="1"/>
  <c r="H408" i="4" s="1"/>
  <c r="H409" i="4" s="1"/>
  <c r="H410" i="4" s="1"/>
  <c r="H411" i="4" s="1"/>
  <c r="H412" i="4" s="1"/>
  <c r="H413" i="4" s="1"/>
  <c r="H414" i="4" s="1"/>
  <c r="H415" i="4" s="1"/>
  <c r="H416" i="4" s="1"/>
  <c r="H417" i="4" s="1"/>
  <c r="H418" i="4" s="1"/>
  <c r="H419" i="4" s="1"/>
  <c r="H420" i="4" s="1"/>
  <c r="H421" i="4" s="1"/>
  <c r="H422" i="4" s="1"/>
  <c r="H423" i="4" s="1"/>
  <c r="H424" i="4" s="1"/>
  <c r="H425" i="4" s="1"/>
  <c r="H426" i="4" s="1"/>
  <c r="H427" i="4" s="1"/>
  <c r="H428" i="4" s="1"/>
  <c r="H429" i="4" s="1"/>
  <c r="H430" i="4" s="1"/>
  <c r="H431" i="4" s="1"/>
  <c r="H432" i="4" s="1"/>
  <c r="H433" i="4" s="1"/>
  <c r="H434" i="4" s="1"/>
  <c r="H435" i="4" s="1"/>
  <c r="H436" i="4" s="1"/>
  <c r="H437" i="4" s="1"/>
  <c r="H438" i="4" s="1"/>
  <c r="H439" i="4" s="1"/>
  <c r="H440" i="4" s="1"/>
  <c r="H441" i="4" s="1"/>
  <c r="H442" i="4" s="1"/>
  <c r="H443" i="4" s="1"/>
  <c r="H444" i="4" s="1"/>
  <c r="H445" i="4" s="1"/>
  <c r="H446" i="4" s="1"/>
  <c r="H447" i="4" s="1"/>
  <c r="H448" i="4" s="1"/>
  <c r="H449" i="4" s="1"/>
  <c r="H450" i="4" s="1"/>
  <c r="H451" i="4" s="1"/>
  <c r="H452" i="4" s="1"/>
  <c r="H453" i="4" s="1"/>
  <c r="H454" i="4" s="1"/>
  <c r="H455" i="4" s="1"/>
  <c r="H456" i="4" s="1"/>
  <c r="H457" i="4" s="1"/>
  <c r="H458" i="4" s="1"/>
  <c r="H459" i="4" s="1"/>
  <c r="H460" i="4" s="1"/>
  <c r="H461" i="4" s="1"/>
  <c r="H462" i="4" s="1"/>
  <c r="H463" i="4" s="1"/>
  <c r="H464" i="4" s="1"/>
  <c r="H465" i="4" s="1"/>
  <c r="H466" i="4" s="1"/>
  <c r="H467" i="4" s="1"/>
  <c r="H468" i="4" s="1"/>
  <c r="H469" i="4" s="1"/>
  <c r="H470" i="4" s="1"/>
  <c r="H471" i="4" s="1"/>
  <c r="H472" i="4" s="1"/>
  <c r="H473" i="4" s="1"/>
  <c r="H474" i="4" s="1"/>
  <c r="H475" i="4" s="1"/>
  <c r="H476" i="4" s="1"/>
  <c r="H477" i="4" s="1"/>
  <c r="H478" i="4" s="1"/>
  <c r="H479" i="4" s="1"/>
  <c r="H480" i="4" s="1"/>
  <c r="H481" i="4" s="1"/>
  <c r="H482" i="4" s="1"/>
  <c r="H483" i="4" s="1"/>
  <c r="H484" i="4" s="1"/>
  <c r="H485" i="4" s="1"/>
  <c r="H486" i="4" s="1"/>
  <c r="H487" i="4" s="1"/>
  <c r="H488" i="4" s="1"/>
  <c r="H489" i="4" s="1"/>
  <c r="H490" i="4" s="1"/>
  <c r="H491" i="4" s="1"/>
  <c r="H492" i="4" s="1"/>
  <c r="H493" i="4" s="1"/>
  <c r="H494" i="4" s="1"/>
  <c r="H495" i="4" s="1"/>
  <c r="H496" i="4" s="1"/>
  <c r="H497" i="4" s="1"/>
  <c r="H498" i="4" s="1"/>
  <c r="H499" i="4" s="1"/>
  <c r="H500" i="4" s="1"/>
  <c r="H501" i="4" s="1"/>
  <c r="H502" i="4" s="1"/>
  <c r="H503" i="4" s="1"/>
  <c r="H504" i="4" s="1"/>
  <c r="H505" i="4" s="1"/>
  <c r="H506" i="4" s="1"/>
  <c r="H507" i="4" s="1"/>
  <c r="H508" i="4" s="1"/>
  <c r="H509" i="4" s="1"/>
  <c r="H510" i="4" s="1"/>
  <c r="H511" i="4" s="1"/>
  <c r="H512" i="4" s="1"/>
  <c r="H513" i="4" s="1"/>
  <c r="H514" i="4" s="1"/>
  <c r="H515" i="4" s="1"/>
  <c r="H516" i="4" s="1"/>
  <c r="H517" i="4" s="1"/>
  <c r="H518" i="4" s="1"/>
  <c r="H519" i="4" s="1"/>
  <c r="H520" i="4" s="1"/>
  <c r="H521" i="4" s="1"/>
  <c r="H522" i="4" s="1"/>
  <c r="H523" i="4" s="1"/>
  <c r="H524" i="4" s="1"/>
  <c r="H525" i="4" s="1"/>
  <c r="H526" i="4" s="1"/>
  <c r="H527" i="4" s="1"/>
  <c r="H528" i="4" s="1"/>
  <c r="H529" i="4" s="1"/>
  <c r="H530" i="4" s="1"/>
  <c r="H531" i="4" s="1"/>
  <c r="H532" i="4" s="1"/>
  <c r="H533" i="4" s="1"/>
  <c r="H534" i="4" s="1"/>
  <c r="H535" i="4" s="1"/>
  <c r="H536" i="4" s="1"/>
  <c r="H537" i="4" s="1"/>
  <c r="H538" i="4" s="1"/>
  <c r="H539" i="4" s="1"/>
  <c r="H540" i="4" s="1"/>
  <c r="H541" i="4" s="1"/>
  <c r="H542" i="4" s="1"/>
  <c r="H543" i="4" s="1"/>
  <c r="H544" i="4" s="1"/>
  <c r="H545" i="4" s="1"/>
  <c r="H546" i="4" s="1"/>
  <c r="H547" i="4" s="1"/>
  <c r="H548" i="4" s="1"/>
  <c r="H549" i="4" s="1"/>
  <c r="H550" i="4" s="1"/>
  <c r="H551" i="4" s="1"/>
  <c r="H552" i="4" s="1"/>
  <c r="H553" i="4" s="1"/>
  <c r="H554" i="4" s="1"/>
  <c r="H555" i="4" s="1"/>
  <c r="H556" i="4" s="1"/>
  <c r="H557" i="4" s="1"/>
  <c r="H558" i="4" s="1"/>
  <c r="H559" i="4" s="1"/>
  <c r="H560" i="4" s="1"/>
  <c r="H561" i="4" s="1"/>
  <c r="H562" i="4" s="1"/>
  <c r="H563" i="4" s="1"/>
  <c r="H564" i="4" s="1"/>
  <c r="H565" i="4" s="1"/>
  <c r="H566" i="4" s="1"/>
  <c r="H567" i="4" s="1"/>
  <c r="H568" i="4" s="1"/>
  <c r="H569" i="4" s="1"/>
  <c r="H570" i="4" s="1"/>
  <c r="H571" i="4" s="1"/>
  <c r="H572" i="4" s="1"/>
  <c r="H573" i="4" s="1"/>
  <c r="H574" i="4" s="1"/>
  <c r="H575" i="4" s="1"/>
  <c r="H576" i="4" s="1"/>
  <c r="H577" i="4" s="1"/>
  <c r="H578" i="4" s="1"/>
  <c r="H579" i="4" s="1"/>
  <c r="H580" i="4" s="1"/>
  <c r="H581" i="4" s="1"/>
  <c r="H582" i="4" s="1"/>
  <c r="H583" i="4" s="1"/>
  <c r="H584" i="4" s="1"/>
  <c r="H585" i="4" s="1"/>
  <c r="H586" i="4" s="1"/>
  <c r="H587" i="4" s="1"/>
  <c r="H588" i="4" s="1"/>
  <c r="H589" i="4" s="1"/>
  <c r="H590" i="4" s="1"/>
  <c r="H591" i="4" s="1"/>
  <c r="H592" i="4" s="1"/>
  <c r="H593" i="4" s="1"/>
  <c r="H594" i="4" s="1"/>
  <c r="H595" i="4" s="1"/>
  <c r="H596" i="4" s="1"/>
  <c r="H597" i="4" s="1"/>
  <c r="H598" i="4" s="1"/>
  <c r="H599" i="4" s="1"/>
  <c r="H600" i="4" s="1"/>
  <c r="H601" i="4" s="1"/>
  <c r="H602" i="4" s="1"/>
  <c r="H603" i="4" s="1"/>
  <c r="H604" i="4" s="1"/>
  <c r="H605" i="4" s="1"/>
  <c r="H606" i="4" s="1"/>
  <c r="H607" i="4" s="1"/>
  <c r="H608" i="4" s="1"/>
  <c r="H609" i="4" s="1"/>
  <c r="H610" i="4" s="1"/>
  <c r="H611" i="4" s="1"/>
  <c r="H612" i="4" s="1"/>
  <c r="H613" i="4" s="1"/>
  <c r="H614" i="4" s="1"/>
  <c r="H615" i="4" s="1"/>
  <c r="H616" i="4" s="1"/>
  <c r="H617" i="4" s="1"/>
  <c r="H618" i="4" s="1"/>
  <c r="H619" i="4" s="1"/>
  <c r="H620" i="4" s="1"/>
  <c r="H621" i="4" s="1"/>
  <c r="H622" i="4" s="1"/>
  <c r="H623" i="4" s="1"/>
  <c r="H624" i="4" s="1"/>
  <c r="H625" i="4" s="1"/>
  <c r="H626" i="4" s="1"/>
  <c r="H627" i="4" s="1"/>
  <c r="H628" i="4" s="1"/>
  <c r="H629" i="4" s="1"/>
  <c r="H630" i="4" s="1"/>
  <c r="H631" i="4" s="1"/>
  <c r="H632" i="4" s="1"/>
  <c r="H633" i="4" s="1"/>
  <c r="H634" i="4" s="1"/>
  <c r="H635" i="4" s="1"/>
  <c r="H636" i="4" s="1"/>
  <c r="H637" i="4" s="1"/>
  <c r="H638" i="4" s="1"/>
  <c r="H639" i="4" s="1"/>
  <c r="H640" i="4" s="1"/>
  <c r="H641" i="4" s="1"/>
  <c r="H642" i="4" s="1"/>
  <c r="H643" i="4" s="1"/>
  <c r="H644" i="4" s="1"/>
  <c r="H645" i="4" s="1"/>
  <c r="H646" i="4" s="1"/>
  <c r="H647" i="4" s="1"/>
  <c r="H648" i="4" s="1"/>
  <c r="H649" i="4" s="1"/>
  <c r="H650" i="4" s="1"/>
  <c r="H651" i="4" s="1"/>
  <c r="H652" i="4" s="1"/>
  <c r="H653" i="4" s="1"/>
  <c r="H654" i="4" s="1"/>
  <c r="H655" i="4" s="1"/>
  <c r="H656" i="4" s="1"/>
  <c r="H657" i="4" s="1"/>
  <c r="H658" i="4" s="1"/>
  <c r="H659" i="4" s="1"/>
  <c r="H660" i="4" s="1"/>
  <c r="H661" i="4" s="1"/>
  <c r="H662" i="4" s="1"/>
  <c r="H663" i="4" s="1"/>
  <c r="H664" i="4" s="1"/>
  <c r="H665" i="4" s="1"/>
  <c r="H666" i="4" s="1"/>
  <c r="H667" i="4" s="1"/>
  <c r="H668" i="4" s="1"/>
  <c r="H669" i="4" s="1"/>
  <c r="H670" i="4" s="1"/>
  <c r="H671" i="4" s="1"/>
  <c r="H672" i="4" s="1"/>
  <c r="H673" i="4" s="1"/>
  <c r="H674" i="4" s="1"/>
  <c r="H675" i="4" s="1"/>
  <c r="H676" i="4" s="1"/>
  <c r="H677" i="4" s="1"/>
  <c r="H678" i="4" s="1"/>
  <c r="H679" i="4" s="1"/>
  <c r="H680" i="4" s="1"/>
  <c r="H681" i="4" s="1"/>
  <c r="H682" i="4" s="1"/>
  <c r="H683" i="4" s="1"/>
  <c r="H684" i="4" s="1"/>
  <c r="H685" i="4" s="1"/>
  <c r="H686" i="4" s="1"/>
  <c r="H687" i="4" s="1"/>
  <c r="H688" i="4" s="1"/>
  <c r="H689" i="4" s="1"/>
  <c r="H690" i="4" s="1"/>
  <c r="H691" i="4" s="1"/>
  <c r="H692" i="4" s="1"/>
  <c r="H693" i="4" s="1"/>
  <c r="H694" i="4" s="1"/>
  <c r="H695" i="4" s="1"/>
  <c r="H696" i="4" s="1"/>
  <c r="H697" i="4" s="1"/>
  <c r="H698" i="4" s="1"/>
  <c r="H699" i="4" s="1"/>
  <c r="H700" i="4" s="1"/>
  <c r="H701" i="4" s="1"/>
  <c r="H702" i="4" s="1"/>
  <c r="H703" i="4" s="1"/>
  <c r="H704" i="4" s="1"/>
  <c r="H705" i="4" s="1"/>
  <c r="H706" i="4" s="1"/>
  <c r="H707" i="4" s="1"/>
  <c r="H708" i="4" s="1"/>
  <c r="H709" i="4" s="1"/>
  <c r="H710" i="4" s="1"/>
  <c r="H711" i="4" s="1"/>
  <c r="H712" i="4" s="1"/>
  <c r="H713" i="4" s="1"/>
  <c r="H714" i="4" s="1"/>
  <c r="H715" i="4" s="1"/>
  <c r="H716" i="4" s="1"/>
  <c r="H717" i="4" s="1"/>
  <c r="H718" i="4" s="1"/>
  <c r="H719" i="4" s="1"/>
  <c r="H720" i="4" s="1"/>
  <c r="H721" i="4" s="1"/>
  <c r="H722" i="4" s="1"/>
  <c r="H723" i="4" s="1"/>
  <c r="H724" i="4" s="1"/>
  <c r="H725" i="4" s="1"/>
  <c r="H726" i="4" s="1"/>
  <c r="H727" i="4" s="1"/>
  <c r="H728" i="4" s="1"/>
  <c r="H729" i="4" s="1"/>
  <c r="H730" i="4" s="1"/>
  <c r="H731" i="4" s="1"/>
  <c r="H732" i="4" s="1"/>
  <c r="H733" i="4" s="1"/>
  <c r="H734" i="4" s="1"/>
  <c r="H735" i="4" s="1"/>
  <c r="H736" i="4" s="1"/>
  <c r="H737" i="4" s="1"/>
  <c r="H738" i="4" s="1"/>
  <c r="H739" i="4" s="1"/>
  <c r="H740" i="4" s="1"/>
  <c r="H741" i="4" s="1"/>
  <c r="H742" i="4" s="1"/>
  <c r="H743" i="4" s="1"/>
  <c r="H744" i="4" s="1"/>
  <c r="H745" i="4" s="1"/>
  <c r="H746" i="4" s="1"/>
  <c r="H747" i="4" s="1"/>
  <c r="H748" i="4" s="1"/>
  <c r="H749" i="4" s="1"/>
  <c r="H750" i="4" s="1"/>
  <c r="H751" i="4" s="1"/>
  <c r="H752" i="4" s="1"/>
  <c r="H753" i="4" s="1"/>
  <c r="H754" i="4" s="1"/>
  <c r="H755" i="4" s="1"/>
  <c r="H756" i="4" s="1"/>
  <c r="H757" i="4" s="1"/>
  <c r="H758" i="4" s="1"/>
  <c r="H759" i="4" s="1"/>
  <c r="H760" i="4" s="1"/>
  <c r="H761" i="4" s="1"/>
  <c r="H762" i="4" s="1"/>
  <c r="H763" i="4" s="1"/>
  <c r="H764" i="4" s="1"/>
  <c r="H765" i="4" s="1"/>
  <c r="H766" i="4" s="1"/>
  <c r="H767" i="4" s="1"/>
  <c r="H768" i="4" s="1"/>
  <c r="H769" i="4" s="1"/>
  <c r="H770" i="4" s="1"/>
  <c r="H771" i="4" s="1"/>
  <c r="H772" i="4" s="1"/>
  <c r="H773" i="4" s="1"/>
  <c r="H774" i="4" s="1"/>
  <c r="H775" i="4" s="1"/>
  <c r="H776" i="4" s="1"/>
  <c r="H777" i="4" s="1"/>
  <c r="H778" i="4" s="1"/>
  <c r="H779" i="4" s="1"/>
  <c r="H780" i="4" s="1"/>
  <c r="H781" i="4" s="1"/>
  <c r="H782" i="4" s="1"/>
  <c r="H783" i="4" s="1"/>
  <c r="H784" i="4" s="1"/>
  <c r="H785" i="4" s="1"/>
  <c r="H786" i="4" s="1"/>
  <c r="H787" i="4" s="1"/>
  <c r="H788" i="4" s="1"/>
  <c r="H789" i="4" s="1"/>
  <c r="H790" i="4" s="1"/>
  <c r="H791" i="4" s="1"/>
  <c r="H792" i="4" s="1"/>
  <c r="H793" i="4" s="1"/>
  <c r="H794" i="4" s="1"/>
  <c r="H795" i="4" s="1"/>
  <c r="H796" i="4" s="1"/>
  <c r="H797" i="4" s="1"/>
  <c r="H798" i="4" s="1"/>
  <c r="H799" i="4" s="1"/>
  <c r="H800" i="4" s="1"/>
  <c r="H801" i="4" s="1"/>
  <c r="H802" i="4" s="1"/>
  <c r="H803" i="4" s="1"/>
  <c r="H804" i="4" s="1"/>
  <c r="H805" i="4" s="1"/>
  <c r="H806" i="4" s="1"/>
  <c r="H807" i="4" s="1"/>
  <c r="H808" i="4" s="1"/>
  <c r="H809" i="4" s="1"/>
  <c r="H810" i="4" s="1"/>
  <c r="H811" i="4" s="1"/>
  <c r="H812" i="4" s="1"/>
  <c r="H813" i="4" s="1"/>
  <c r="H814" i="4" s="1"/>
  <c r="H815" i="4" s="1"/>
  <c r="H816" i="4" s="1"/>
  <c r="H817" i="4" s="1"/>
  <c r="H818" i="4" s="1"/>
  <c r="H819" i="4" s="1"/>
  <c r="H820" i="4" s="1"/>
  <c r="H821" i="4" s="1"/>
  <c r="H822" i="4" s="1"/>
  <c r="H823" i="4" s="1"/>
  <c r="H824" i="4" s="1"/>
  <c r="H825" i="4" s="1"/>
  <c r="H826" i="4" s="1"/>
  <c r="H827" i="4" s="1"/>
  <c r="H828" i="4" s="1"/>
  <c r="H829" i="4" s="1"/>
  <c r="H830" i="4" s="1"/>
  <c r="H831" i="4" s="1"/>
  <c r="H832" i="4" s="1"/>
  <c r="H833" i="4" s="1"/>
  <c r="H834" i="4" s="1"/>
  <c r="H835" i="4" s="1"/>
  <c r="H836" i="4" s="1"/>
  <c r="H837" i="4" s="1"/>
  <c r="H838" i="4" s="1"/>
  <c r="H839" i="4" s="1"/>
  <c r="H840" i="4" s="1"/>
  <c r="H841" i="4" s="1"/>
  <c r="H842" i="4" s="1"/>
  <c r="H843" i="4" s="1"/>
  <c r="H844" i="4" s="1"/>
  <c r="H845" i="4" s="1"/>
  <c r="H846" i="4" s="1"/>
  <c r="H847" i="4" s="1"/>
  <c r="H848" i="4" s="1"/>
  <c r="H849" i="4" s="1"/>
  <c r="H850" i="4" s="1"/>
  <c r="H851" i="4" s="1"/>
  <c r="H852" i="4" s="1"/>
  <c r="H853" i="4" s="1"/>
  <c r="H854" i="4" s="1"/>
  <c r="H855" i="4" s="1"/>
  <c r="H856" i="4" s="1"/>
  <c r="H857" i="4" s="1"/>
  <c r="H858" i="4" s="1"/>
  <c r="H859" i="4" s="1"/>
  <c r="H860" i="4" s="1"/>
  <c r="H861" i="4" s="1"/>
  <c r="H862" i="4" s="1"/>
  <c r="H863" i="4" s="1"/>
  <c r="H864" i="4" s="1"/>
  <c r="H865" i="4" s="1"/>
  <c r="H866" i="4" s="1"/>
  <c r="H867" i="4" s="1"/>
  <c r="H868" i="4" s="1"/>
  <c r="H869" i="4" s="1"/>
  <c r="H870" i="4" s="1"/>
  <c r="H871" i="4" s="1"/>
  <c r="H872" i="4" s="1"/>
  <c r="H873" i="4" s="1"/>
  <c r="H874" i="4" s="1"/>
  <c r="H875" i="4" s="1"/>
  <c r="H876" i="4" s="1"/>
  <c r="H877" i="4" s="1"/>
  <c r="H878" i="4" s="1"/>
  <c r="H879" i="4" s="1"/>
  <c r="H880" i="4" s="1"/>
  <c r="H881" i="4" s="1"/>
  <c r="H882" i="4" s="1"/>
  <c r="H883" i="4" s="1"/>
  <c r="H884" i="4" s="1"/>
  <c r="H885" i="4" s="1"/>
  <c r="H886" i="4" s="1"/>
  <c r="H887" i="4" s="1"/>
  <c r="H888" i="4" s="1"/>
  <c r="H889" i="4" s="1"/>
  <c r="H890" i="4" s="1"/>
  <c r="H891" i="4" s="1"/>
  <c r="H892" i="4" s="1"/>
  <c r="H893" i="4" s="1"/>
  <c r="H894" i="4" s="1"/>
  <c r="H895" i="4" s="1"/>
  <c r="H896" i="4" s="1"/>
  <c r="H897" i="4" s="1"/>
  <c r="H898" i="4" s="1"/>
  <c r="H899" i="4" s="1"/>
  <c r="H900" i="4" s="1"/>
  <c r="H901" i="4" s="1"/>
  <c r="H902" i="4" s="1"/>
  <c r="H903" i="4" s="1"/>
  <c r="H904" i="4" s="1"/>
  <c r="H905" i="4" s="1"/>
  <c r="H906" i="4" s="1"/>
  <c r="H907" i="4" s="1"/>
  <c r="H908" i="4" s="1"/>
  <c r="H909" i="4" s="1"/>
  <c r="H910" i="4" s="1"/>
  <c r="H911" i="4" s="1"/>
  <c r="H912" i="4" s="1"/>
  <c r="H913" i="4" s="1"/>
  <c r="H914" i="4" s="1"/>
  <c r="H915" i="4" s="1"/>
  <c r="H916" i="4" s="1"/>
  <c r="H917" i="4" s="1"/>
  <c r="H918" i="4" s="1"/>
  <c r="H919" i="4" s="1"/>
  <c r="H920" i="4" s="1"/>
  <c r="H921" i="4" s="1"/>
  <c r="H922" i="4" s="1"/>
  <c r="H923" i="4" s="1"/>
  <c r="H924" i="4" s="1"/>
  <c r="H925" i="4" s="1"/>
  <c r="H926" i="4" s="1"/>
  <c r="H927" i="4" s="1"/>
  <c r="H928" i="4" s="1"/>
  <c r="H929" i="4" s="1"/>
  <c r="H930" i="4" s="1"/>
  <c r="H931" i="4" s="1"/>
  <c r="H932" i="4" s="1"/>
  <c r="H933" i="4" s="1"/>
  <c r="H934" i="4" s="1"/>
  <c r="H935" i="4" s="1"/>
  <c r="H936" i="4" s="1"/>
  <c r="H937" i="4" s="1"/>
  <c r="H938" i="4" s="1"/>
  <c r="H939" i="4" s="1"/>
  <c r="H940" i="4" s="1"/>
  <c r="H941" i="4" s="1"/>
  <c r="H942" i="4" s="1"/>
  <c r="H943" i="4" s="1"/>
  <c r="H944" i="4" s="1"/>
  <c r="H945" i="4" s="1"/>
  <c r="H946" i="4" s="1"/>
  <c r="H947" i="4" s="1"/>
  <c r="H948" i="4" s="1"/>
  <c r="H949" i="4" s="1"/>
  <c r="H950" i="4" s="1"/>
  <c r="H951" i="4" s="1"/>
  <c r="H952" i="4" s="1"/>
  <c r="H953" i="4" s="1"/>
  <c r="H954" i="4" s="1"/>
  <c r="H955" i="4" s="1"/>
  <c r="H956" i="4" s="1"/>
  <c r="H957" i="4" s="1"/>
  <c r="H958" i="4" s="1"/>
  <c r="H959" i="4" s="1"/>
  <c r="H960" i="4" s="1"/>
  <c r="H961" i="4" s="1"/>
  <c r="H962" i="4" s="1"/>
  <c r="H963" i="4" s="1"/>
  <c r="H964" i="4" s="1"/>
  <c r="H965" i="4" s="1"/>
  <c r="H966" i="4" s="1"/>
  <c r="H967" i="4" s="1"/>
  <c r="H968" i="4" s="1"/>
  <c r="H969" i="4" s="1"/>
  <c r="H970" i="4" s="1"/>
  <c r="H971" i="4" s="1"/>
  <c r="H972" i="4" s="1"/>
  <c r="H973" i="4" s="1"/>
  <c r="H974" i="4" s="1"/>
  <c r="H975" i="4" s="1"/>
  <c r="H976" i="4" s="1"/>
  <c r="H977" i="4" s="1"/>
  <c r="H978" i="4" s="1"/>
  <c r="H979" i="4" s="1"/>
  <c r="H980" i="4" s="1"/>
  <c r="H981" i="4" s="1"/>
  <c r="H982" i="4" s="1"/>
  <c r="H983" i="4" s="1"/>
  <c r="H984" i="4" s="1"/>
  <c r="H985" i="4" s="1"/>
  <c r="H986" i="4" s="1"/>
  <c r="H987" i="4" s="1"/>
  <c r="H988" i="4" s="1"/>
  <c r="H989" i="4" s="1"/>
  <c r="H990" i="4" s="1"/>
  <c r="H991" i="4" s="1"/>
  <c r="H992" i="4" s="1"/>
  <c r="H993" i="4" s="1"/>
  <c r="H994" i="4" s="1"/>
  <c r="H995" i="4" s="1"/>
  <c r="H996" i="4" s="1"/>
  <c r="H997" i="4" s="1"/>
  <c r="H998" i="4" s="1"/>
  <c r="H999" i="4" s="1"/>
  <c r="H1000" i="4" s="1"/>
  <c r="H1001" i="4" s="1"/>
  <c r="H1002" i="4" s="1"/>
  <c r="H1003" i="4" s="1"/>
  <c r="H1004" i="4" s="1"/>
  <c r="H1005" i="4" s="1"/>
  <c r="H1006" i="4" s="1"/>
  <c r="H1007" i="4" s="1"/>
  <c r="H1008" i="4" s="1"/>
  <c r="H1009" i="4" s="1"/>
  <c r="H1010" i="4" s="1"/>
  <c r="H1011" i="4" s="1"/>
  <c r="H1012" i="4" s="1"/>
  <c r="H1013" i="4" s="1"/>
  <c r="H1014" i="4" s="1"/>
  <c r="H1015" i="4" s="1"/>
  <c r="H1016" i="4" s="1"/>
  <c r="H1017" i="4" s="1"/>
  <c r="H1018" i="4" s="1"/>
  <c r="H1019" i="4" s="1"/>
  <c r="H1020" i="4" s="1"/>
  <c r="H1021" i="4" s="1"/>
  <c r="H1022" i="4" s="1"/>
  <c r="H1023" i="4" s="1"/>
  <c r="H1024" i="4" s="1"/>
  <c r="H1025" i="4" s="1"/>
  <c r="H1026" i="4" s="1"/>
  <c r="H1027" i="4" s="1"/>
  <c r="H1028" i="4" s="1"/>
  <c r="H1029" i="4" s="1"/>
  <c r="H1030" i="4" s="1"/>
  <c r="H1031" i="4" s="1"/>
  <c r="H1032" i="4" s="1"/>
  <c r="H1033" i="4" s="1"/>
  <c r="H1034" i="4" s="1"/>
  <c r="H1035" i="4" s="1"/>
  <c r="H1036" i="4" s="1"/>
  <c r="H1037" i="4" s="1"/>
  <c r="H1038" i="4" s="1"/>
  <c r="H1039" i="4" s="1"/>
  <c r="H1040" i="4" s="1"/>
  <c r="H1041" i="4" s="1"/>
  <c r="H1042" i="4" s="1"/>
  <c r="H1043" i="4" s="1"/>
  <c r="H1044" i="4" s="1"/>
  <c r="H1045" i="4" s="1"/>
  <c r="H1046" i="4" s="1"/>
  <c r="H1047" i="4" s="1"/>
  <c r="H1048" i="4" s="1"/>
  <c r="H1049" i="4" s="1"/>
  <c r="H1050" i="4" s="1"/>
  <c r="H1051" i="4" s="1"/>
  <c r="H1052" i="4" s="1"/>
  <c r="H1053" i="4" s="1"/>
  <c r="H1054" i="4" s="1"/>
  <c r="H1055" i="4" s="1"/>
  <c r="H1056" i="4" s="1"/>
  <c r="H1057" i="4" s="1"/>
  <c r="H1058" i="4" s="1"/>
  <c r="H1059" i="4" s="1"/>
  <c r="H1060" i="4" s="1"/>
  <c r="H1061" i="4" s="1"/>
  <c r="H1062" i="4" s="1"/>
  <c r="H1063" i="4" s="1"/>
  <c r="H1064" i="4" s="1"/>
  <c r="H1065" i="4" s="1"/>
  <c r="H1066" i="4" s="1"/>
  <c r="H1067" i="4" s="1"/>
  <c r="H1068" i="4" s="1"/>
  <c r="H1069" i="4" s="1"/>
  <c r="H1070" i="4" s="1"/>
  <c r="H1071" i="4" s="1"/>
  <c r="H1072" i="4" s="1"/>
  <c r="H1073" i="4" s="1"/>
  <c r="H1074" i="4" s="1"/>
  <c r="H1075" i="4" s="1"/>
  <c r="H1076" i="4" s="1"/>
  <c r="H1077" i="4" s="1"/>
  <c r="H1078" i="4" s="1"/>
  <c r="H1079" i="4" s="1"/>
  <c r="H1080" i="4" s="1"/>
  <c r="H1081" i="4" s="1"/>
  <c r="H1082" i="4" s="1"/>
  <c r="H1083" i="4" s="1"/>
  <c r="H1084" i="4" s="1"/>
  <c r="H1085" i="4" s="1"/>
  <c r="H1086" i="4" s="1"/>
  <c r="H1087" i="4" s="1"/>
  <c r="H1088" i="4" s="1"/>
  <c r="H1089" i="4" s="1"/>
  <c r="H1090" i="4" s="1"/>
  <c r="H1091" i="4" s="1"/>
  <c r="H1092" i="4" s="1"/>
  <c r="H1093" i="4" s="1"/>
  <c r="H1094" i="4" s="1"/>
  <c r="H1095" i="4" s="1"/>
  <c r="H1096" i="4" s="1"/>
  <c r="H1097" i="4" s="1"/>
  <c r="H1098" i="4" s="1"/>
  <c r="H1099" i="4" s="1"/>
  <c r="H1100" i="4" s="1"/>
  <c r="H1101" i="4" s="1"/>
  <c r="H1102" i="4" s="1"/>
  <c r="H1103" i="4" s="1"/>
  <c r="H1104" i="4" s="1"/>
  <c r="H1105" i="4" s="1"/>
  <c r="H1106" i="4" s="1"/>
  <c r="H1107" i="4" s="1"/>
  <c r="H1108" i="4" s="1"/>
  <c r="H1109" i="4" s="1"/>
  <c r="H1110" i="4" s="1"/>
  <c r="H1111" i="4" s="1"/>
  <c r="H1112" i="4" s="1"/>
  <c r="H1113" i="4" s="1"/>
  <c r="H1114" i="4" s="1"/>
  <c r="H1115" i="4" s="1"/>
  <c r="H1116" i="4" s="1"/>
  <c r="H1117" i="4" s="1"/>
  <c r="H1118" i="4" s="1"/>
  <c r="H1119" i="4" s="1"/>
  <c r="H1120" i="4" s="1"/>
  <c r="H1121" i="4" s="1"/>
  <c r="H1122" i="4" s="1"/>
  <c r="H1123" i="4" s="1"/>
  <c r="H1124" i="4" s="1"/>
  <c r="H1125" i="4" s="1"/>
  <c r="H1126" i="4" s="1"/>
  <c r="H1127" i="4" s="1"/>
  <c r="H1128" i="4" s="1"/>
  <c r="H1129" i="4" s="1"/>
  <c r="H1130" i="4" s="1"/>
  <c r="H1131" i="4" s="1"/>
  <c r="H1132" i="4" s="1"/>
  <c r="H1133" i="4" s="1"/>
  <c r="H1134" i="4" s="1"/>
  <c r="H1135" i="4" s="1"/>
  <c r="H1136" i="4" s="1"/>
  <c r="H1137" i="4" s="1"/>
  <c r="H1138" i="4" s="1"/>
  <c r="H1139" i="4" s="1"/>
  <c r="H1140" i="4" s="1"/>
  <c r="H1141" i="4" s="1"/>
  <c r="H1142" i="4" s="1"/>
  <c r="H1143" i="4" s="1"/>
  <c r="H1144" i="4" s="1"/>
  <c r="H1145" i="4" s="1"/>
  <c r="H1146" i="4" s="1"/>
  <c r="H1147" i="4" s="1"/>
  <c r="H1148" i="4" s="1"/>
  <c r="H1149" i="4" s="1"/>
  <c r="H1150" i="4" s="1"/>
  <c r="H1151" i="4" s="1"/>
  <c r="H1152" i="4" s="1"/>
  <c r="H1153" i="4" s="1"/>
  <c r="H1154" i="4" s="1"/>
  <c r="H1155" i="4" s="1"/>
  <c r="H1156" i="4" s="1"/>
  <c r="H1157" i="4" s="1"/>
  <c r="H1158" i="4" s="1"/>
  <c r="H1159" i="4" s="1"/>
  <c r="H1160" i="4" s="1"/>
  <c r="H1161" i="4" s="1"/>
  <c r="H1162" i="4" s="1"/>
  <c r="H1163" i="4" s="1"/>
  <c r="H1164" i="4" s="1"/>
  <c r="H1165" i="4" s="1"/>
  <c r="H1166" i="4" s="1"/>
  <c r="H1167" i="4" s="1"/>
  <c r="H1168" i="4" s="1"/>
  <c r="H1169" i="4" s="1"/>
  <c r="H1170" i="4" s="1"/>
  <c r="H1171" i="4" s="1"/>
  <c r="H1172" i="4" s="1"/>
  <c r="H1173" i="4" s="1"/>
  <c r="H1174" i="4" s="1"/>
  <c r="H1175" i="4" s="1"/>
  <c r="H1176" i="4" s="1"/>
  <c r="H1177" i="4" s="1"/>
  <c r="H1178" i="4" s="1"/>
  <c r="H1179" i="4" s="1"/>
  <c r="H1180" i="4" s="1"/>
  <c r="H1181" i="4" s="1"/>
  <c r="H1182" i="4" s="1"/>
  <c r="H1183" i="4" s="1"/>
  <c r="H1184" i="4" s="1"/>
  <c r="H1185" i="4" s="1"/>
  <c r="H1186" i="4" s="1"/>
  <c r="H1187" i="4" s="1"/>
  <c r="H1188" i="4" s="1"/>
  <c r="H1189" i="4" s="1"/>
  <c r="H1190" i="4" s="1"/>
  <c r="H1191" i="4" s="1"/>
  <c r="H1192" i="4" s="1"/>
  <c r="H1193" i="4" s="1"/>
  <c r="H1194" i="4" s="1"/>
  <c r="H1195" i="4" s="1"/>
  <c r="H1196" i="4" s="1"/>
  <c r="H1197" i="4" s="1"/>
  <c r="H1198" i="4" s="1"/>
  <c r="H1199" i="4" s="1"/>
  <c r="H1200" i="4" s="1"/>
  <c r="H1201" i="4" s="1"/>
  <c r="H1202" i="4" s="1"/>
  <c r="H1203" i="4" s="1"/>
  <c r="H1204" i="4" s="1"/>
  <c r="H1205" i="4" s="1"/>
  <c r="H1206" i="4" s="1"/>
  <c r="H1207" i="4" s="1"/>
  <c r="H1208" i="4" s="1"/>
  <c r="H1209" i="4" s="1"/>
  <c r="H1210" i="4" s="1"/>
  <c r="H1211" i="4" s="1"/>
  <c r="H1212" i="4" s="1"/>
  <c r="H1213" i="4" s="1"/>
  <c r="H1214" i="4" s="1"/>
  <c r="H1215" i="4" s="1"/>
  <c r="H1216" i="4" s="1"/>
  <c r="H1217" i="4" s="1"/>
  <c r="H1218" i="4" s="1"/>
  <c r="H1219" i="4" s="1"/>
  <c r="H1220" i="4" s="1"/>
  <c r="H1221" i="4" s="1"/>
  <c r="H1222" i="4" s="1"/>
  <c r="H1223" i="4" s="1"/>
  <c r="H1224" i="4" s="1"/>
  <c r="H1225" i="4" s="1"/>
  <c r="H1226" i="4" s="1"/>
  <c r="H1227" i="4" s="1"/>
  <c r="H1228" i="4" s="1"/>
  <c r="H1229" i="4" s="1"/>
  <c r="H1230" i="4" s="1"/>
  <c r="H1231" i="4" s="1"/>
  <c r="H1232" i="4" s="1"/>
  <c r="H1233" i="4" s="1"/>
  <c r="H1234" i="4" s="1"/>
  <c r="H1235" i="4" s="1"/>
  <c r="H1236" i="4" s="1"/>
  <c r="H1237" i="4" s="1"/>
  <c r="H1238" i="4" s="1"/>
  <c r="H1239" i="4" s="1"/>
  <c r="H1240" i="4" s="1"/>
  <c r="H1241" i="4" s="1"/>
  <c r="H1242" i="4" s="1"/>
  <c r="H1243" i="4" s="1"/>
  <c r="H1244" i="4" s="1"/>
  <c r="H1245" i="4" s="1"/>
  <c r="H1246" i="4" s="1"/>
  <c r="H1247" i="4" s="1"/>
  <c r="H1248" i="4" s="1"/>
  <c r="H1249" i="4" s="1"/>
  <c r="H1250" i="4" s="1"/>
  <c r="H1251" i="4" s="1"/>
  <c r="H1252" i="4" s="1"/>
  <c r="H1253" i="4" s="1"/>
  <c r="H1254" i="4" s="1"/>
  <c r="H1255" i="4" s="1"/>
  <c r="H1256" i="4" s="1"/>
  <c r="H1257" i="4" s="1"/>
  <c r="H1258" i="4" s="1"/>
  <c r="H1259" i="4" s="1"/>
  <c r="H1260" i="4" s="1"/>
  <c r="H1261" i="4" s="1"/>
  <c r="H1262" i="4" s="1"/>
  <c r="H1263" i="4" s="1"/>
  <c r="H1264" i="4" s="1"/>
  <c r="H1265" i="4" s="1"/>
  <c r="H1266" i="4" s="1"/>
  <c r="H1267" i="4" s="1"/>
  <c r="H1268" i="4" s="1"/>
  <c r="H1269" i="4" s="1"/>
  <c r="H1270" i="4" s="1"/>
  <c r="H1271" i="4" s="1"/>
  <c r="H1272" i="4" s="1"/>
  <c r="H1273" i="4" s="1"/>
  <c r="H1274" i="4" s="1"/>
  <c r="H1275" i="4" s="1"/>
  <c r="H1276" i="4" s="1"/>
  <c r="H1277" i="4" s="1"/>
  <c r="H1278" i="4" s="1"/>
  <c r="H1279" i="4" s="1"/>
  <c r="H1280" i="4" s="1"/>
  <c r="H1281" i="4" s="1"/>
  <c r="H1282" i="4" s="1"/>
  <c r="H1283" i="4" s="1"/>
  <c r="H1284" i="4" s="1"/>
  <c r="H1285" i="4" s="1"/>
  <c r="H1286" i="4" s="1"/>
  <c r="H1287" i="4" s="1"/>
  <c r="H1288" i="4" s="1"/>
  <c r="H1289" i="4" s="1"/>
  <c r="H1290" i="4" s="1"/>
  <c r="H1291" i="4" s="1"/>
  <c r="H1292" i="4" s="1"/>
  <c r="H1293" i="4" s="1"/>
  <c r="H1294" i="4" s="1"/>
  <c r="H1295" i="4" s="1"/>
  <c r="H1296" i="4" s="1"/>
  <c r="H1297" i="4" s="1"/>
  <c r="H1298" i="4" s="1"/>
  <c r="H1299" i="4" s="1"/>
  <c r="H1300" i="4" s="1"/>
  <c r="H1301" i="4" s="1"/>
  <c r="H1302" i="4" s="1"/>
  <c r="H1303" i="4" s="1"/>
  <c r="H1304" i="4" s="1"/>
  <c r="H1305" i="4" s="1"/>
  <c r="H1306" i="4" s="1"/>
  <c r="H1307" i="4" s="1"/>
  <c r="H1308" i="4" s="1"/>
  <c r="H1309" i="4" s="1"/>
  <c r="H1310" i="4" s="1"/>
  <c r="H1311" i="4" s="1"/>
  <c r="H1312" i="4" s="1"/>
  <c r="H1313" i="4" s="1"/>
  <c r="H1314" i="4" s="1"/>
  <c r="H1315" i="4" s="1"/>
  <c r="H1316" i="4" s="1"/>
  <c r="H1317" i="4" s="1"/>
  <c r="H1318" i="4" s="1"/>
  <c r="H1319" i="4" s="1"/>
  <c r="H1320" i="4" s="1"/>
  <c r="H1321" i="4" s="1"/>
  <c r="H1322" i="4" s="1"/>
  <c r="H1323" i="4" s="1"/>
  <c r="H1324" i="4" s="1"/>
  <c r="H1325" i="4" s="1"/>
  <c r="H1326" i="4" s="1"/>
  <c r="H1327" i="4" s="1"/>
  <c r="H1328" i="4" s="1"/>
  <c r="H1329" i="4" s="1"/>
  <c r="H1330" i="4" s="1"/>
  <c r="H1331" i="4" s="1"/>
  <c r="H1332" i="4" s="1"/>
  <c r="H1333" i="4" s="1"/>
  <c r="H1334" i="4" s="1"/>
  <c r="H1335" i="4" s="1"/>
  <c r="H1336" i="4" s="1"/>
  <c r="H1337" i="4" s="1"/>
  <c r="H1338" i="4" s="1"/>
  <c r="H1339" i="4" s="1"/>
  <c r="H1340" i="4" s="1"/>
  <c r="H1341" i="4" s="1"/>
  <c r="H1342" i="4" s="1"/>
  <c r="H1343" i="4" s="1"/>
  <c r="H1344" i="4" s="1"/>
  <c r="H1345" i="4" s="1"/>
  <c r="H1346" i="4" s="1"/>
  <c r="H1347" i="4" s="1"/>
  <c r="H1348" i="4" s="1"/>
  <c r="H1349" i="4" s="1"/>
  <c r="H1350" i="4" s="1"/>
  <c r="H1351" i="4" s="1"/>
  <c r="H1352" i="4" s="1"/>
  <c r="H1353" i="4" s="1"/>
  <c r="H1354" i="4" s="1"/>
  <c r="H1355" i="4" s="1"/>
  <c r="H1356" i="4" s="1"/>
  <c r="H1357" i="4" s="1"/>
  <c r="H1358" i="4" s="1"/>
  <c r="H1359" i="4" s="1"/>
  <c r="H1360" i="4" s="1"/>
  <c r="H1361" i="4" s="1"/>
  <c r="H1362" i="4" s="1"/>
  <c r="H1363" i="4" s="1"/>
  <c r="H1364" i="4" s="1"/>
  <c r="H1365" i="4" s="1"/>
  <c r="H1366" i="4" s="1"/>
  <c r="H1367" i="4" s="1"/>
  <c r="H1368" i="4" s="1"/>
  <c r="H1369" i="4" s="1"/>
  <c r="H1370" i="4" s="1"/>
  <c r="H1371" i="4" s="1"/>
  <c r="H1372" i="4" s="1"/>
  <c r="H1373" i="4" s="1"/>
  <c r="H1374" i="4" s="1"/>
  <c r="H1375" i="4" s="1"/>
  <c r="H1376" i="4" s="1"/>
  <c r="H1377" i="4" s="1"/>
  <c r="H1378" i="4" s="1"/>
  <c r="H1379" i="4" s="1"/>
  <c r="H1380" i="4" s="1"/>
  <c r="H1381" i="4" s="1"/>
  <c r="H1382" i="4" s="1"/>
  <c r="H1383" i="4" s="1"/>
  <c r="H1384" i="4" s="1"/>
  <c r="H1385" i="4" s="1"/>
  <c r="H1386" i="4" s="1"/>
  <c r="H1387" i="4" s="1"/>
  <c r="H1388" i="4" s="1"/>
  <c r="H1389" i="4" s="1"/>
  <c r="H1390" i="4" s="1"/>
  <c r="H1391" i="4" s="1"/>
  <c r="H1392" i="4" s="1"/>
  <c r="H1393" i="4" s="1"/>
  <c r="H1394" i="4" s="1"/>
  <c r="H1395" i="4" s="1"/>
  <c r="H1396" i="4" s="1"/>
  <c r="H1397" i="4" s="1"/>
  <c r="H1398" i="4" s="1"/>
  <c r="H1399" i="4" s="1"/>
  <c r="H1400" i="4" s="1"/>
  <c r="H1401" i="4" s="1"/>
  <c r="H1402" i="4" s="1"/>
  <c r="H1403" i="4" s="1"/>
  <c r="H1404" i="4" s="1"/>
  <c r="H1405" i="4" s="1"/>
  <c r="H1406" i="4" s="1"/>
  <c r="H1407" i="4" s="1"/>
  <c r="H1408" i="4" s="1"/>
  <c r="H1409" i="4" s="1"/>
  <c r="H1410" i="4" s="1"/>
  <c r="H1411" i="4" s="1"/>
  <c r="H1412" i="4" s="1"/>
  <c r="H1413" i="4" s="1"/>
  <c r="H1414" i="4" s="1"/>
  <c r="H1415" i="4" s="1"/>
  <c r="H1416" i="4" s="1"/>
  <c r="H1417" i="4" s="1"/>
  <c r="H1418" i="4" s="1"/>
  <c r="H1419" i="4" s="1"/>
  <c r="H1420" i="4" s="1"/>
  <c r="H1421" i="4" s="1"/>
  <c r="H1422" i="4" s="1"/>
  <c r="H1423" i="4" s="1"/>
  <c r="H1424" i="4" s="1"/>
  <c r="H1425" i="4" s="1"/>
  <c r="H1426" i="4" s="1"/>
  <c r="H1427" i="4" s="1"/>
  <c r="H1428" i="4" s="1"/>
  <c r="H1429" i="4" s="1"/>
  <c r="H1430" i="4" s="1"/>
  <c r="H1431" i="4" s="1"/>
  <c r="H1432" i="4" s="1"/>
  <c r="H1433" i="4" s="1"/>
  <c r="H1434" i="4" s="1"/>
  <c r="H1435" i="4" s="1"/>
  <c r="H1436" i="4" s="1"/>
  <c r="H1437" i="4" s="1"/>
  <c r="H1438" i="4" s="1"/>
  <c r="H1439" i="4" s="1"/>
  <c r="H1440" i="4" s="1"/>
  <c r="H1441" i="4" s="1"/>
  <c r="H1442" i="4" s="1"/>
  <c r="H1443" i="4" s="1"/>
  <c r="H1444" i="4" s="1"/>
  <c r="H1445" i="4" s="1"/>
  <c r="H1446" i="4" s="1"/>
  <c r="H1447" i="4" s="1"/>
  <c r="H1448" i="4" s="1"/>
  <c r="H1449" i="4" s="1"/>
  <c r="H1450" i="4" s="1"/>
  <c r="H1451" i="4" s="1"/>
  <c r="H1452" i="4" s="1"/>
  <c r="H1453" i="4" s="1"/>
  <c r="H1454" i="4" s="1"/>
  <c r="H1455" i="4" s="1"/>
  <c r="H1456" i="4" s="1"/>
  <c r="H1457" i="4" s="1"/>
  <c r="H1458" i="4" s="1"/>
  <c r="H1459" i="4" s="1"/>
  <c r="H1460" i="4" s="1"/>
  <c r="H1461" i="4" s="1"/>
  <c r="H1462" i="4" s="1"/>
  <c r="H1463" i="4" s="1"/>
  <c r="H1464" i="4" s="1"/>
  <c r="H1465" i="4" s="1"/>
  <c r="H1466" i="4" s="1"/>
  <c r="H1467" i="4" s="1"/>
  <c r="H1468" i="4" s="1"/>
  <c r="H1469" i="4" s="1"/>
  <c r="H1470" i="4" s="1"/>
  <c r="H1471" i="4" s="1"/>
  <c r="H1472" i="4" s="1"/>
  <c r="H1473" i="4" s="1"/>
  <c r="H1474" i="4" s="1"/>
  <c r="H1475" i="4" s="1"/>
  <c r="H1476" i="4" s="1"/>
  <c r="H1477" i="4" s="1"/>
  <c r="H1478" i="4" s="1"/>
  <c r="H1479" i="4" s="1"/>
  <c r="H1480" i="4" s="1"/>
  <c r="H1481" i="4" s="1"/>
  <c r="H1482" i="4" s="1"/>
  <c r="H1483" i="4" s="1"/>
  <c r="H1484" i="4" s="1"/>
  <c r="H1485" i="4" s="1"/>
  <c r="H1486" i="4" s="1"/>
  <c r="H1487" i="4" s="1"/>
  <c r="H1488" i="4" s="1"/>
  <c r="H1489" i="4" s="1"/>
  <c r="H1490" i="4" s="1"/>
  <c r="H1491" i="4" s="1"/>
  <c r="H1492" i="4" s="1"/>
  <c r="H1493" i="4" s="1"/>
  <c r="H1494" i="4" s="1"/>
  <c r="H1495" i="4" s="1"/>
  <c r="H1496" i="4" s="1"/>
  <c r="H1497" i="4" s="1"/>
  <c r="H1498" i="4" s="1"/>
  <c r="H1499" i="4" s="1"/>
  <c r="H1500" i="4" s="1"/>
  <c r="H1501" i="4" s="1"/>
  <c r="H1502" i="4" s="1"/>
  <c r="H1503" i="4" s="1"/>
  <c r="H1504" i="4" s="1"/>
  <c r="H1505" i="4" s="1"/>
  <c r="H1506" i="4" s="1"/>
  <c r="H1507" i="4" s="1"/>
  <c r="H1508" i="4" s="1"/>
  <c r="H1509" i="4" s="1"/>
  <c r="H1510" i="4" s="1"/>
  <c r="H1511" i="4" s="1"/>
  <c r="H1512" i="4" s="1"/>
  <c r="H1513" i="4" s="1"/>
  <c r="H1514" i="4" s="1"/>
  <c r="H1515" i="4" s="1"/>
  <c r="H1516" i="4" s="1"/>
  <c r="H1517" i="4" s="1"/>
  <c r="H1518" i="4" s="1"/>
  <c r="H1519" i="4" s="1"/>
  <c r="H1520" i="4" s="1"/>
  <c r="H1521" i="4" s="1"/>
  <c r="H1522" i="4" s="1"/>
  <c r="H1523" i="4" s="1"/>
  <c r="H1524" i="4" s="1"/>
  <c r="H1525" i="4" s="1"/>
  <c r="H1526" i="4" s="1"/>
  <c r="H1527" i="4" s="1"/>
  <c r="H1528" i="4" s="1"/>
  <c r="H1529" i="4" s="1"/>
  <c r="H1530" i="4" s="1"/>
  <c r="H1531" i="4" s="1"/>
  <c r="H1532" i="4" s="1"/>
  <c r="H1533" i="4" s="1"/>
  <c r="H1534" i="4" s="1"/>
  <c r="H1535" i="4" s="1"/>
  <c r="H1536" i="4" s="1"/>
  <c r="H1537" i="4" s="1"/>
  <c r="H1538" i="4" s="1"/>
  <c r="H1539" i="4" s="1"/>
  <c r="H1540" i="4" s="1"/>
  <c r="H1541" i="4" s="1"/>
  <c r="H1542" i="4" s="1"/>
  <c r="H1543" i="4" s="1"/>
  <c r="H1544" i="4" s="1"/>
  <c r="H1545" i="4" s="1"/>
  <c r="H1546" i="4" s="1"/>
  <c r="H1547" i="4" s="1"/>
  <c r="H1548" i="4" s="1"/>
  <c r="H1549" i="4" s="1"/>
  <c r="H1550" i="4" s="1"/>
  <c r="H1551" i="4" s="1"/>
  <c r="H1552" i="4" s="1"/>
  <c r="H1553" i="4" s="1"/>
  <c r="H1554" i="4" s="1"/>
  <c r="H1555" i="4" s="1"/>
  <c r="H1556" i="4" s="1"/>
  <c r="H1557" i="4" s="1"/>
  <c r="H1558" i="4" s="1"/>
  <c r="H1559" i="4" s="1"/>
  <c r="H1560" i="4" s="1"/>
  <c r="H1561" i="4" s="1"/>
  <c r="H1562" i="4" s="1"/>
  <c r="H1563" i="4" s="1"/>
  <c r="H1564" i="4" s="1"/>
  <c r="H1565" i="4" s="1"/>
  <c r="H1566" i="4" s="1"/>
  <c r="H1567" i="4" s="1"/>
  <c r="H1568" i="4" s="1"/>
  <c r="H1569" i="4" s="1"/>
  <c r="H1570" i="4" s="1"/>
  <c r="H1571" i="4" s="1"/>
  <c r="H1572" i="4" s="1"/>
  <c r="H1573" i="4" s="1"/>
  <c r="H1574" i="4" s="1"/>
  <c r="H1575" i="4" s="1"/>
  <c r="H1576" i="4" s="1"/>
  <c r="H1577" i="4" s="1"/>
  <c r="H1578" i="4" s="1"/>
  <c r="H1579" i="4" s="1"/>
  <c r="H1580" i="4" s="1"/>
  <c r="H1581" i="4" s="1"/>
  <c r="H1582" i="4" s="1"/>
  <c r="H1583" i="4" s="1"/>
  <c r="H1584" i="4" s="1"/>
  <c r="H1585" i="4" s="1"/>
  <c r="H1586" i="4" s="1"/>
  <c r="H1587" i="4" s="1"/>
  <c r="H1588" i="4" s="1"/>
  <c r="H1589" i="4" s="1"/>
  <c r="H1590" i="4" s="1"/>
  <c r="H1591" i="4" s="1"/>
  <c r="H1592" i="4" s="1"/>
  <c r="H1593" i="4" s="1"/>
  <c r="H1594" i="4" s="1"/>
  <c r="H1595" i="4" s="1"/>
  <c r="H1596" i="4" s="1"/>
  <c r="H1597" i="4" s="1"/>
  <c r="H1598" i="4" s="1"/>
  <c r="H1599" i="4" s="1"/>
  <c r="H1600" i="4" s="1"/>
  <c r="H1601" i="4" s="1"/>
  <c r="H1602" i="4" s="1"/>
  <c r="H1603" i="4" s="1"/>
  <c r="H1604" i="4" s="1"/>
  <c r="H1605" i="4" s="1"/>
  <c r="H1606" i="4" s="1"/>
  <c r="H1607" i="4" s="1"/>
  <c r="H1608" i="4" s="1"/>
  <c r="H1609" i="4" s="1"/>
  <c r="H1610" i="4" s="1"/>
  <c r="H1611" i="4" s="1"/>
  <c r="H1612" i="4" s="1"/>
  <c r="H1613" i="4" s="1"/>
  <c r="H1614" i="4" s="1"/>
  <c r="H1615" i="4" s="1"/>
  <c r="H1616" i="4" s="1"/>
  <c r="H1617" i="4" s="1"/>
  <c r="H1618" i="4" s="1"/>
  <c r="H1619" i="4" s="1"/>
  <c r="H1620" i="4" s="1"/>
  <c r="H1621" i="4" s="1"/>
  <c r="H1622" i="4" s="1"/>
  <c r="H1623" i="4" s="1"/>
  <c r="H1624" i="4" s="1"/>
  <c r="H1625" i="4" s="1"/>
  <c r="H1626" i="4" s="1"/>
  <c r="H1627" i="4" s="1"/>
  <c r="H1628" i="4" s="1"/>
  <c r="H1629" i="4" s="1"/>
  <c r="H1630" i="4" s="1"/>
  <c r="H1631" i="4" s="1"/>
  <c r="H1632" i="4" s="1"/>
  <c r="H1633" i="4" s="1"/>
  <c r="H1634" i="4" s="1"/>
  <c r="H1635" i="4" s="1"/>
  <c r="H1636" i="4" s="1"/>
  <c r="H1637" i="4" s="1"/>
  <c r="H1638" i="4" s="1"/>
  <c r="H1639" i="4" s="1"/>
  <c r="H1640" i="4" s="1"/>
  <c r="H1641" i="4" s="1"/>
  <c r="H1642" i="4" s="1"/>
  <c r="H1643" i="4" s="1"/>
  <c r="H1644" i="4" s="1"/>
  <c r="H1645" i="4" s="1"/>
  <c r="H1646" i="4" s="1"/>
  <c r="H1647" i="4" s="1"/>
  <c r="H1648" i="4" s="1"/>
  <c r="H1649" i="4" s="1"/>
  <c r="H1650" i="4" s="1"/>
  <c r="H1651" i="4" s="1"/>
  <c r="H1652" i="4" s="1"/>
  <c r="H1653" i="4" s="1"/>
  <c r="H1654" i="4" s="1"/>
  <c r="H1655" i="4" s="1"/>
  <c r="H1656" i="4" s="1"/>
  <c r="H1657" i="4" s="1"/>
  <c r="H1658" i="4" s="1"/>
  <c r="H1659" i="4" s="1"/>
  <c r="H1660" i="4" s="1"/>
  <c r="H1661" i="4" s="1"/>
  <c r="H1662" i="4" s="1"/>
  <c r="H1663" i="4" s="1"/>
  <c r="H1664" i="4" s="1"/>
  <c r="H1665" i="4" s="1"/>
  <c r="H1666" i="4" s="1"/>
  <c r="H1667" i="4" s="1"/>
  <c r="H1668" i="4" s="1"/>
  <c r="H1669" i="4" s="1"/>
  <c r="H1670" i="4" s="1"/>
  <c r="H1671" i="4" s="1"/>
  <c r="H1672" i="4" s="1"/>
  <c r="H1673" i="4" s="1"/>
  <c r="H1674" i="4" s="1"/>
  <c r="H1675" i="4" s="1"/>
  <c r="H1676" i="4" s="1"/>
  <c r="H1677" i="4" s="1"/>
  <c r="H1678" i="4" s="1"/>
  <c r="H1679" i="4" s="1"/>
  <c r="H1680" i="4" s="1"/>
  <c r="H1681" i="4" s="1"/>
  <c r="H1682" i="4" s="1"/>
  <c r="H1683" i="4" s="1"/>
  <c r="H1684" i="4" s="1"/>
  <c r="H1685" i="4" s="1"/>
  <c r="H1686" i="4" s="1"/>
  <c r="H1687" i="4" s="1"/>
  <c r="H1688" i="4" s="1"/>
  <c r="H1689" i="4" s="1"/>
  <c r="H1690" i="4" s="1"/>
  <c r="H1691" i="4" s="1"/>
  <c r="H1692" i="4" s="1"/>
  <c r="H1693" i="4" s="1"/>
  <c r="H1694" i="4" s="1"/>
  <c r="H1695" i="4" s="1"/>
  <c r="H1696" i="4" s="1"/>
  <c r="H1697" i="4" s="1"/>
  <c r="H1698" i="4" s="1"/>
  <c r="H1699" i="4" s="1"/>
  <c r="H1700" i="4" s="1"/>
  <c r="H1701" i="4" s="1"/>
  <c r="H1702" i="4" s="1"/>
  <c r="H1703" i="4" s="1"/>
  <c r="H1704" i="4" s="1"/>
  <c r="H1705" i="4" s="1"/>
  <c r="H1706" i="4" s="1"/>
  <c r="H1707" i="4" s="1"/>
  <c r="H1708" i="4" s="1"/>
  <c r="H1709" i="4" s="1"/>
  <c r="H1710" i="4" s="1"/>
  <c r="H1711" i="4" s="1"/>
  <c r="H1712" i="4" s="1"/>
  <c r="H1713" i="4" s="1"/>
  <c r="H1714" i="4" s="1"/>
  <c r="H1715" i="4" s="1"/>
  <c r="H1716" i="4" s="1"/>
  <c r="H1717" i="4" s="1"/>
  <c r="H1718" i="4" s="1"/>
  <c r="H1719" i="4" s="1"/>
  <c r="H1720" i="4" s="1"/>
  <c r="H1721" i="4" s="1"/>
  <c r="H1722" i="4" s="1"/>
  <c r="H1723" i="4" s="1"/>
  <c r="H1724" i="4" s="1"/>
  <c r="H1725" i="4" s="1"/>
  <c r="H1726" i="4" s="1"/>
  <c r="H1727" i="4" s="1"/>
  <c r="H1728" i="4" s="1"/>
  <c r="H1729" i="4" s="1"/>
  <c r="H1730" i="4" s="1"/>
  <c r="H1731" i="4" s="1"/>
  <c r="H1732" i="4" s="1"/>
  <c r="H1733" i="4" s="1"/>
  <c r="H1734" i="4" s="1"/>
  <c r="H1735" i="4" s="1"/>
  <c r="H1736" i="4" s="1"/>
  <c r="H1737" i="4" s="1"/>
  <c r="H1738" i="4" s="1"/>
  <c r="H1739" i="4" s="1"/>
  <c r="H1740" i="4" s="1"/>
  <c r="H1741" i="4" s="1"/>
  <c r="H1742" i="4" s="1"/>
  <c r="H1743" i="4" s="1"/>
  <c r="H1744" i="4" s="1"/>
  <c r="H1745" i="4" s="1"/>
  <c r="H1746" i="4" s="1"/>
  <c r="H1747" i="4" s="1"/>
  <c r="H1748" i="4" s="1"/>
  <c r="H1749" i="4" s="1"/>
  <c r="H1750" i="4" s="1"/>
  <c r="H1751" i="4" s="1"/>
  <c r="H1752" i="4" s="1"/>
  <c r="H1753" i="4" s="1"/>
  <c r="H1754" i="4" s="1"/>
  <c r="H1755" i="4" s="1"/>
  <c r="H1756" i="4" s="1"/>
  <c r="H1757" i="4" s="1"/>
  <c r="H1758" i="4" s="1"/>
  <c r="H1759" i="4" s="1"/>
  <c r="H1760" i="4" s="1"/>
  <c r="H1761" i="4" s="1"/>
  <c r="H1762" i="4" s="1"/>
  <c r="H1763" i="4" s="1"/>
  <c r="H1764" i="4" s="1"/>
  <c r="H1765" i="4" s="1"/>
  <c r="H1766" i="4" s="1"/>
  <c r="H1767" i="4" s="1"/>
  <c r="H1768" i="4" s="1"/>
  <c r="H1769" i="4" s="1"/>
  <c r="H1770" i="4" s="1"/>
  <c r="H1771" i="4" s="1"/>
  <c r="H1772" i="4" s="1"/>
  <c r="H1773" i="4" s="1"/>
  <c r="H1774" i="4" s="1"/>
  <c r="H1775" i="4" s="1"/>
  <c r="H1776" i="4" s="1"/>
  <c r="H1777" i="4" s="1"/>
  <c r="H1778" i="4" s="1"/>
  <c r="H1779" i="4" s="1"/>
  <c r="H1780" i="4" s="1"/>
  <c r="H1781" i="4" s="1"/>
  <c r="H1782" i="4" s="1"/>
  <c r="H1783" i="4" s="1"/>
  <c r="H1784" i="4" s="1"/>
  <c r="H1785" i="4" s="1"/>
  <c r="H1786" i="4" s="1"/>
  <c r="H1787" i="4" s="1"/>
  <c r="H1788" i="4" s="1"/>
  <c r="H1789" i="4" s="1"/>
  <c r="H1790" i="4" s="1"/>
  <c r="H1791" i="4" s="1"/>
  <c r="H1792" i="4" s="1"/>
  <c r="H1793" i="4" s="1"/>
  <c r="H1794" i="4" s="1"/>
  <c r="H1795" i="4" s="1"/>
  <c r="H1796" i="4" s="1"/>
  <c r="H1797" i="4" s="1"/>
  <c r="H1798" i="4" s="1"/>
  <c r="H1799" i="4" s="1"/>
  <c r="H1800" i="4" s="1"/>
  <c r="H1801" i="4" s="1"/>
  <c r="H1802" i="4" s="1"/>
  <c r="H1803" i="4" s="1"/>
  <c r="H1804" i="4" s="1"/>
  <c r="H1805" i="4" s="1"/>
  <c r="H1806" i="4" s="1"/>
  <c r="H1807" i="4" s="1"/>
  <c r="H1808" i="4" s="1"/>
  <c r="H1809" i="4" s="1"/>
  <c r="H1810" i="4" s="1"/>
  <c r="H1811" i="4" s="1"/>
  <c r="H1812" i="4" s="1"/>
  <c r="H1813" i="4" s="1"/>
  <c r="H1814" i="4" s="1"/>
  <c r="H1815" i="4" s="1"/>
  <c r="H1816" i="4" s="1"/>
  <c r="H1817" i="4" s="1"/>
  <c r="H1818" i="4" s="1"/>
  <c r="H1819" i="4" s="1"/>
  <c r="H1820" i="4" s="1"/>
  <c r="H1821" i="4" s="1"/>
  <c r="H1822" i="4" s="1"/>
  <c r="H1823" i="4" s="1"/>
  <c r="H1824" i="4" s="1"/>
  <c r="H1825" i="4" s="1"/>
  <c r="H1826" i="4" s="1"/>
  <c r="H1827" i="4" s="1"/>
  <c r="H1828" i="4" s="1"/>
  <c r="H1829" i="4" s="1"/>
  <c r="H1830" i="4" s="1"/>
  <c r="H1831" i="4" s="1"/>
  <c r="H1832" i="4" s="1"/>
  <c r="H1833" i="4" s="1"/>
  <c r="H1834" i="4" s="1"/>
  <c r="H1835" i="4" s="1"/>
  <c r="H1836" i="4" s="1"/>
  <c r="H1837" i="4" s="1"/>
  <c r="H1838" i="4" s="1"/>
  <c r="H1839" i="4" s="1"/>
  <c r="H1840" i="4" s="1"/>
  <c r="H1841" i="4" s="1"/>
  <c r="H1842" i="4" s="1"/>
  <c r="H1843" i="4" s="1"/>
  <c r="H1844" i="4" s="1"/>
  <c r="H1845" i="4" s="1"/>
  <c r="H1846" i="4" s="1"/>
  <c r="H1847" i="4" s="1"/>
  <c r="H1848" i="4" s="1"/>
  <c r="H1849" i="4" s="1"/>
  <c r="H1850" i="4" s="1"/>
  <c r="H1851" i="4" s="1"/>
  <c r="H1852" i="4" s="1"/>
  <c r="H1853" i="4" s="1"/>
  <c r="H1854" i="4" s="1"/>
  <c r="H1855" i="4" s="1"/>
  <c r="H1856" i="4" s="1"/>
  <c r="H1857" i="4" s="1"/>
  <c r="H1858" i="4" s="1"/>
  <c r="H1859" i="4" s="1"/>
  <c r="H1860" i="4" s="1"/>
  <c r="H1861" i="4" s="1"/>
  <c r="H1862" i="4" s="1"/>
  <c r="H1863" i="4" s="1"/>
  <c r="H1864" i="4" s="1"/>
  <c r="H1865" i="4" s="1"/>
  <c r="H1866" i="4" s="1"/>
  <c r="H1867" i="4" s="1"/>
  <c r="H1868" i="4" s="1"/>
  <c r="H1869" i="4" s="1"/>
  <c r="H1870" i="4" s="1"/>
  <c r="H1871" i="4" s="1"/>
  <c r="H1872" i="4" s="1"/>
  <c r="H1873" i="4" s="1"/>
  <c r="H1874" i="4" s="1"/>
  <c r="H1875" i="4" s="1"/>
  <c r="H1876" i="4" s="1"/>
  <c r="H1877" i="4" s="1"/>
  <c r="H1878" i="4" s="1"/>
  <c r="H1879" i="4" s="1"/>
  <c r="H1880" i="4" s="1"/>
  <c r="H1881" i="4" s="1"/>
  <c r="H1882" i="4" s="1"/>
  <c r="H1883" i="4" s="1"/>
  <c r="H1884" i="4" s="1"/>
  <c r="H1885" i="4" s="1"/>
  <c r="H1886" i="4" s="1"/>
  <c r="H1887" i="4" s="1"/>
  <c r="H1888" i="4" s="1"/>
  <c r="H1889" i="4" s="1"/>
  <c r="H1890" i="4" s="1"/>
  <c r="H1891" i="4" s="1"/>
  <c r="H1892" i="4" s="1"/>
  <c r="H1893" i="4" s="1"/>
  <c r="H1894" i="4" s="1"/>
  <c r="H1895" i="4" s="1"/>
  <c r="H1896" i="4" s="1"/>
  <c r="H1897" i="4" s="1"/>
  <c r="H1898" i="4" s="1"/>
  <c r="H1899" i="4" s="1"/>
  <c r="H1900" i="4" s="1"/>
  <c r="H1901" i="4" s="1"/>
  <c r="H1902" i="4" s="1"/>
  <c r="H1903" i="4" s="1"/>
  <c r="H1904" i="4" s="1"/>
  <c r="H1905" i="4" s="1"/>
  <c r="H1906" i="4" s="1"/>
  <c r="H1907" i="4" s="1"/>
  <c r="H1908" i="4" s="1"/>
  <c r="H1909" i="4" s="1"/>
  <c r="H1910" i="4" s="1"/>
  <c r="H1911" i="4" s="1"/>
  <c r="H1912" i="4" s="1"/>
  <c r="H1913" i="4" s="1"/>
  <c r="H1914" i="4" s="1"/>
  <c r="H1915" i="4" s="1"/>
  <c r="H1916" i="4" s="1"/>
  <c r="H1917" i="4" s="1"/>
  <c r="H1918" i="4" s="1"/>
  <c r="H1919" i="4" s="1"/>
  <c r="H1920" i="4" s="1"/>
  <c r="H1921" i="4" s="1"/>
  <c r="H1922" i="4" s="1"/>
  <c r="H1923" i="4" s="1"/>
  <c r="H1924" i="4" s="1"/>
  <c r="H1925" i="4" s="1"/>
  <c r="H1926" i="4" s="1"/>
  <c r="H1927" i="4" s="1"/>
  <c r="H1928" i="4" s="1"/>
  <c r="H1929" i="4" s="1"/>
  <c r="H1930" i="4" s="1"/>
  <c r="H1931" i="4" s="1"/>
  <c r="H1932" i="4" s="1"/>
  <c r="H1933" i="4" s="1"/>
  <c r="H1934" i="4" s="1"/>
  <c r="H1935" i="4" s="1"/>
  <c r="H1936" i="4" s="1"/>
  <c r="H1937" i="4" s="1"/>
  <c r="H1938" i="4" s="1"/>
  <c r="H1939" i="4" s="1"/>
  <c r="H1940" i="4" s="1"/>
  <c r="H1941" i="4" s="1"/>
  <c r="H1942" i="4" s="1"/>
  <c r="H1943" i="4" s="1"/>
  <c r="H1944" i="4" s="1"/>
  <c r="H1945" i="4" s="1"/>
  <c r="H1946" i="4" s="1"/>
  <c r="H1947" i="4" s="1"/>
  <c r="H1948" i="4" s="1"/>
  <c r="H1949" i="4" s="1"/>
  <c r="H1950" i="4" s="1"/>
  <c r="H1951" i="4" s="1"/>
  <c r="H1952" i="4" s="1"/>
  <c r="H1953" i="4" s="1"/>
  <c r="H1954" i="4" s="1"/>
  <c r="H1955" i="4" s="1"/>
  <c r="H1956" i="4" s="1"/>
  <c r="H1957" i="4" s="1"/>
  <c r="H1958" i="4" s="1"/>
  <c r="H1959" i="4" s="1"/>
  <c r="H1960" i="4" s="1"/>
  <c r="H1961" i="4" s="1"/>
  <c r="H1962" i="4" s="1"/>
  <c r="H1963" i="4" s="1"/>
  <c r="H1964" i="4" s="1"/>
  <c r="H1965" i="4" s="1"/>
  <c r="H1966" i="4" s="1"/>
  <c r="H1967" i="4" s="1"/>
  <c r="H1968" i="4" s="1"/>
  <c r="H1969" i="4" s="1"/>
  <c r="H1970" i="4" s="1"/>
  <c r="H1971" i="4" s="1"/>
  <c r="H1972" i="4" s="1"/>
  <c r="H1973" i="4" s="1"/>
  <c r="H1974" i="4" s="1"/>
  <c r="H1975" i="4" s="1"/>
  <c r="H1976" i="4" s="1"/>
  <c r="H1977" i="4" s="1"/>
  <c r="H1978" i="4" s="1"/>
  <c r="H1979" i="4" s="1"/>
  <c r="H1980" i="4" s="1"/>
  <c r="H1981" i="4" s="1"/>
  <c r="H1982" i="4" s="1"/>
  <c r="H1983" i="4" s="1"/>
  <c r="H1984" i="4" s="1"/>
  <c r="H1985" i="4" s="1"/>
  <c r="H1986" i="4" s="1"/>
  <c r="H1987" i="4" s="1"/>
  <c r="H1988" i="4" s="1"/>
  <c r="H1989" i="4" s="1"/>
  <c r="H1990" i="4" s="1"/>
  <c r="H1991" i="4" s="1"/>
  <c r="H1992" i="4" s="1"/>
  <c r="H1993" i="4" s="1"/>
  <c r="H1994" i="4" s="1"/>
  <c r="H1995" i="4" s="1"/>
  <c r="H1996" i="4" s="1"/>
  <c r="H1997" i="4" s="1"/>
  <c r="H1998" i="4" s="1"/>
  <c r="H1999" i="4" s="1"/>
  <c r="H2000" i="4" s="1"/>
  <c r="H2001" i="4" s="1"/>
  <c r="H2002" i="4" s="1"/>
  <c r="H2003" i="4" s="1"/>
  <c r="H2004" i="4" s="1"/>
  <c r="H2005" i="4" s="1"/>
  <c r="H2006" i="4" s="1"/>
  <c r="H2007" i="4" s="1"/>
  <c r="H2008" i="4" s="1"/>
  <c r="H2009" i="4" s="1"/>
  <c r="H2010" i="4" s="1"/>
  <c r="H2011" i="4" s="1"/>
  <c r="H2012" i="4" s="1"/>
  <c r="H2013" i="4" s="1"/>
  <c r="H2014" i="4" s="1"/>
  <c r="H2015" i="4" s="1"/>
  <c r="H2016" i="4" s="1"/>
  <c r="H2017" i="4" s="1"/>
  <c r="H2018" i="4" s="1"/>
  <c r="H2019" i="4" s="1"/>
  <c r="H2020" i="4" s="1"/>
  <c r="H2021" i="4" s="1"/>
  <c r="H2022" i="4" s="1"/>
  <c r="H2023" i="4" s="1"/>
  <c r="H2024" i="4" s="1"/>
  <c r="H2025" i="4" s="1"/>
  <c r="H2026" i="4" s="1"/>
  <c r="H2027" i="4" s="1"/>
  <c r="H2028" i="4" s="1"/>
  <c r="H2029" i="4" s="1"/>
  <c r="H2030" i="4" s="1"/>
  <c r="H2031" i="4" s="1"/>
  <c r="H2032" i="4" s="1"/>
  <c r="H2033" i="4" s="1"/>
  <c r="H2034" i="4" s="1"/>
  <c r="H2035" i="4" s="1"/>
  <c r="H2036" i="4" s="1"/>
  <c r="H2037" i="4" s="1"/>
  <c r="H2038" i="4" s="1"/>
  <c r="H2039" i="4" s="1"/>
  <c r="H2040" i="4" s="1"/>
  <c r="H2041" i="4" s="1"/>
  <c r="H2042" i="4" s="1"/>
  <c r="H2043" i="4" s="1"/>
  <c r="H2044" i="4" s="1"/>
  <c r="H2045" i="4" s="1"/>
  <c r="H2046" i="4" s="1"/>
  <c r="H2047" i="4" s="1"/>
  <c r="H2048" i="4" s="1"/>
  <c r="H2049" i="4" s="1"/>
  <c r="H2050" i="4" s="1"/>
  <c r="H2051" i="4" s="1"/>
  <c r="H2052" i="4" s="1"/>
  <c r="H2053" i="4" s="1"/>
  <c r="H2054" i="4" s="1"/>
  <c r="H2055" i="4" s="1"/>
  <c r="H2056" i="4" s="1"/>
  <c r="H2057" i="4" s="1"/>
  <c r="H2058" i="4" s="1"/>
  <c r="H2059" i="4" s="1"/>
  <c r="H2060" i="4" s="1"/>
  <c r="H2061" i="4" s="1"/>
  <c r="H2062" i="4" s="1"/>
  <c r="H2063" i="4" s="1"/>
  <c r="H2064" i="4" s="1"/>
  <c r="H2065" i="4" s="1"/>
  <c r="H2066" i="4" s="1"/>
  <c r="H2067" i="4" s="1"/>
  <c r="H2068" i="4" s="1"/>
  <c r="H2069" i="4" s="1"/>
  <c r="H2070" i="4" s="1"/>
  <c r="H2071" i="4" s="1"/>
  <c r="H2072" i="4" s="1"/>
  <c r="H2073" i="4" s="1"/>
  <c r="H2074" i="4" s="1"/>
  <c r="H2075" i="4" s="1"/>
  <c r="H2076" i="4" s="1"/>
  <c r="H2077" i="4" s="1"/>
  <c r="H2078" i="4" s="1"/>
  <c r="H2079" i="4" s="1"/>
  <c r="H2080" i="4" s="1"/>
  <c r="H2081" i="4" s="1"/>
  <c r="H2082" i="4" s="1"/>
  <c r="H2083" i="4" s="1"/>
  <c r="H2084" i="4" s="1"/>
  <c r="H2085" i="4" s="1"/>
  <c r="H2086" i="4" s="1"/>
  <c r="H2087" i="4" s="1"/>
  <c r="H2088" i="4" s="1"/>
  <c r="H2089" i="4" s="1"/>
  <c r="H2090" i="4" s="1"/>
  <c r="H2091" i="4" s="1"/>
  <c r="H2092" i="4" s="1"/>
  <c r="H2093" i="4" s="1"/>
  <c r="H2094" i="4" s="1"/>
  <c r="H2095" i="4" s="1"/>
  <c r="H2096" i="4" s="1"/>
  <c r="H2097" i="4" s="1"/>
  <c r="H2098" i="4" s="1"/>
  <c r="H2099" i="4" s="1"/>
  <c r="H2100" i="4" s="1"/>
  <c r="H2101" i="4" s="1"/>
  <c r="H2102" i="4" s="1"/>
  <c r="H2103" i="4" s="1"/>
  <c r="H2104" i="4" s="1"/>
  <c r="H2105" i="4" s="1"/>
  <c r="H2106" i="4" s="1"/>
  <c r="H2107" i="4" s="1"/>
  <c r="H2108" i="4" s="1"/>
  <c r="H2109" i="4" s="1"/>
  <c r="H2110" i="4" s="1"/>
  <c r="H2111" i="4" s="1"/>
  <c r="H2112" i="4" s="1"/>
  <c r="H2113" i="4" s="1"/>
  <c r="H2114" i="4" s="1"/>
  <c r="H2115" i="4" s="1"/>
  <c r="H2116" i="4" s="1"/>
  <c r="H2117" i="4" s="1"/>
  <c r="H2118" i="4" s="1"/>
  <c r="H2119" i="4" s="1"/>
  <c r="H2120" i="4" s="1"/>
  <c r="H2121" i="4" s="1"/>
  <c r="H2122" i="4" s="1"/>
  <c r="H2123" i="4" s="1"/>
  <c r="H2124" i="4" s="1"/>
  <c r="H2125" i="4" s="1"/>
  <c r="H2126" i="4" s="1"/>
  <c r="H2127" i="4" s="1"/>
  <c r="H2128" i="4" s="1"/>
  <c r="H2129" i="4" s="1"/>
  <c r="H2130" i="4" s="1"/>
  <c r="H2131" i="4" s="1"/>
  <c r="H2132" i="4" s="1"/>
  <c r="H2133" i="4" s="1"/>
  <c r="H2134" i="4" s="1"/>
  <c r="H2135" i="4" s="1"/>
  <c r="H2136" i="4" s="1"/>
  <c r="H2137" i="4" s="1"/>
  <c r="H2138" i="4" s="1"/>
  <c r="H2139" i="4" s="1"/>
  <c r="H2140" i="4" s="1"/>
  <c r="H2141" i="4" s="1"/>
  <c r="H2142" i="4" s="1"/>
  <c r="H2143" i="4" s="1"/>
  <c r="H2144" i="4" s="1"/>
  <c r="H2145" i="4" s="1"/>
  <c r="H2146" i="4" s="1"/>
  <c r="H2147" i="4" s="1"/>
  <c r="H2148" i="4" s="1"/>
  <c r="H2149" i="4" s="1"/>
  <c r="H2150" i="4" s="1"/>
  <c r="H2151" i="4" s="1"/>
  <c r="H2152" i="4" s="1"/>
  <c r="H2153" i="4" s="1"/>
  <c r="H2154" i="4" s="1"/>
  <c r="H2155" i="4" s="1"/>
  <c r="H2156" i="4" s="1"/>
  <c r="H2157" i="4" s="1"/>
  <c r="H2158" i="4" s="1"/>
  <c r="H2159" i="4" s="1"/>
  <c r="H2160" i="4" s="1"/>
  <c r="H2161" i="4" s="1"/>
  <c r="H2162" i="4" s="1"/>
  <c r="H2163" i="4" s="1"/>
  <c r="H2164" i="4" s="1"/>
  <c r="H2165" i="4" s="1"/>
  <c r="H2166" i="4" s="1"/>
  <c r="H2167" i="4" s="1"/>
  <c r="H2168" i="4" s="1"/>
  <c r="H2169" i="4" s="1"/>
  <c r="H2170" i="4" s="1"/>
  <c r="H2171" i="4" s="1"/>
  <c r="H2172" i="4" s="1"/>
  <c r="H2173" i="4" s="1"/>
  <c r="H2174" i="4" s="1"/>
  <c r="H2175" i="4" s="1"/>
  <c r="H2176" i="4" s="1"/>
  <c r="H2177" i="4" s="1"/>
  <c r="H2178" i="4" s="1"/>
  <c r="H2179" i="4" s="1"/>
  <c r="H2180" i="4" s="1"/>
  <c r="H2181" i="4" s="1"/>
  <c r="H2182" i="4" s="1"/>
  <c r="H2183" i="4" s="1"/>
  <c r="H2184" i="4" s="1"/>
  <c r="H2185" i="4" s="1"/>
  <c r="H2186" i="4" s="1"/>
  <c r="H2187" i="4" s="1"/>
  <c r="H2188" i="4" s="1"/>
  <c r="H2189" i="4" s="1"/>
  <c r="H2190" i="4" s="1"/>
  <c r="H2191" i="4" s="1"/>
  <c r="H2192" i="4" s="1"/>
  <c r="H2193" i="4" s="1"/>
  <c r="H2194" i="4" s="1"/>
  <c r="H2195" i="4" s="1"/>
  <c r="H2196" i="4" s="1"/>
  <c r="H2197" i="4" s="1"/>
  <c r="H2198" i="4" s="1"/>
  <c r="H2199" i="4" s="1"/>
  <c r="H2200" i="4" s="1"/>
  <c r="H2201" i="4" s="1"/>
  <c r="H2202" i="4" s="1"/>
  <c r="H2203" i="4" s="1"/>
  <c r="H2204" i="4" s="1"/>
  <c r="H2205" i="4" s="1"/>
  <c r="H2206" i="4" s="1"/>
  <c r="H2207" i="4" s="1"/>
  <c r="H2208" i="4" s="1"/>
  <c r="H2209" i="4" s="1"/>
  <c r="H2210" i="4" s="1"/>
  <c r="H2211" i="4" s="1"/>
  <c r="H2212" i="4" s="1"/>
  <c r="H2213" i="4" s="1"/>
  <c r="H2214" i="4" s="1"/>
  <c r="H2215" i="4" s="1"/>
  <c r="H2216" i="4" s="1"/>
  <c r="H2217" i="4" s="1"/>
  <c r="H2218" i="4" s="1"/>
  <c r="H2219" i="4" s="1"/>
  <c r="H2220" i="4" s="1"/>
  <c r="H2221" i="4" s="1"/>
  <c r="H2222" i="4" s="1"/>
  <c r="H2223" i="4" s="1"/>
  <c r="H2224" i="4" s="1"/>
  <c r="H2225" i="4" s="1"/>
  <c r="H2226" i="4" s="1"/>
  <c r="H2227" i="4" s="1"/>
  <c r="H2228" i="4" s="1"/>
  <c r="H2229" i="4" s="1"/>
  <c r="H2230" i="4" s="1"/>
  <c r="H2231" i="4" s="1"/>
  <c r="H2232" i="4" s="1"/>
  <c r="H2233" i="4" s="1"/>
  <c r="H2234" i="4" s="1"/>
  <c r="H2235" i="4" s="1"/>
  <c r="H2236" i="4" s="1"/>
  <c r="H2237" i="4" s="1"/>
  <c r="H2238" i="4" s="1"/>
  <c r="H2239" i="4" s="1"/>
  <c r="H2240" i="4" s="1"/>
  <c r="H2241" i="4" s="1"/>
  <c r="H2242" i="4" s="1"/>
  <c r="H2243" i="4" s="1"/>
  <c r="H2244" i="4" s="1"/>
  <c r="H2245" i="4" s="1"/>
  <c r="H2246" i="4" s="1"/>
  <c r="H2247" i="4" s="1"/>
  <c r="H2248" i="4" s="1"/>
  <c r="H2249" i="4" s="1"/>
  <c r="H2250" i="4" s="1"/>
  <c r="H2251" i="4" s="1"/>
  <c r="H2252" i="4" s="1"/>
  <c r="H2253" i="4" s="1"/>
  <c r="H2254" i="4" s="1"/>
  <c r="H2255" i="4" s="1"/>
  <c r="H2256" i="4" s="1"/>
  <c r="H2257" i="4" s="1"/>
  <c r="H2258" i="4" s="1"/>
  <c r="H2259" i="4" s="1"/>
  <c r="H2260" i="4" s="1"/>
  <c r="H2261" i="4" s="1"/>
  <c r="H2262" i="4" s="1"/>
  <c r="H2263" i="4" s="1"/>
  <c r="H2264" i="4" s="1"/>
  <c r="H2265" i="4" s="1"/>
  <c r="H2266" i="4" s="1"/>
  <c r="H2267" i="4" s="1"/>
  <c r="H2268" i="4" s="1"/>
  <c r="H2269" i="4" s="1"/>
  <c r="H2270" i="4" s="1"/>
  <c r="H2271" i="4" s="1"/>
  <c r="H2272" i="4" s="1"/>
  <c r="H2273" i="4" s="1"/>
  <c r="H2274" i="4" s="1"/>
  <c r="H2275" i="4" s="1"/>
  <c r="H2276" i="4" s="1"/>
  <c r="H2277" i="4" s="1"/>
  <c r="H2278" i="4" s="1"/>
  <c r="H2279" i="4" s="1"/>
  <c r="H2280" i="4" s="1"/>
  <c r="H2281" i="4" s="1"/>
  <c r="H2282" i="4" s="1"/>
  <c r="H2283" i="4" s="1"/>
  <c r="H2284" i="4" s="1"/>
  <c r="H2285" i="4" s="1"/>
  <c r="H2286" i="4" s="1"/>
  <c r="H2287" i="4" s="1"/>
  <c r="H2288" i="4" s="1"/>
  <c r="H2289" i="4" s="1"/>
  <c r="H2290" i="4" s="1"/>
  <c r="H2291" i="4" s="1"/>
  <c r="H2292" i="4" s="1"/>
  <c r="H2293" i="4" s="1"/>
  <c r="H2294" i="4" s="1"/>
  <c r="H2295" i="4" s="1"/>
  <c r="H2296" i="4" s="1"/>
  <c r="H2297" i="4" s="1"/>
  <c r="H2298" i="4" s="1"/>
  <c r="H2299" i="4" s="1"/>
  <c r="H2300" i="4" s="1"/>
  <c r="H2301" i="4" s="1"/>
  <c r="H2302" i="4" s="1"/>
  <c r="H2303" i="4" s="1"/>
  <c r="H2304" i="4" s="1"/>
  <c r="H2305" i="4" s="1"/>
  <c r="H2306" i="4" s="1"/>
  <c r="H2307" i="4" s="1"/>
  <c r="H2308" i="4" s="1"/>
  <c r="H2309" i="4" s="1"/>
  <c r="H2310" i="4" s="1"/>
  <c r="H2311" i="4" s="1"/>
  <c r="H2312" i="4" s="1"/>
  <c r="H2313" i="4" s="1"/>
  <c r="H2314" i="4" s="1"/>
  <c r="H2315" i="4" s="1"/>
  <c r="H2316" i="4" s="1"/>
  <c r="H2317" i="4" s="1"/>
  <c r="H2318" i="4" s="1"/>
  <c r="H2319" i="4" s="1"/>
  <c r="H2320" i="4" s="1"/>
  <c r="H2321" i="4" s="1"/>
  <c r="H2322" i="4" s="1"/>
  <c r="H2323" i="4" s="1"/>
  <c r="H2324" i="4" s="1"/>
  <c r="H2325" i="4" s="1"/>
  <c r="H2326" i="4" s="1"/>
  <c r="H2327" i="4" s="1"/>
  <c r="H2328" i="4" s="1"/>
  <c r="H2329" i="4" s="1"/>
  <c r="H2330" i="4" s="1"/>
  <c r="H2331" i="4" s="1"/>
  <c r="H2332" i="4" s="1"/>
  <c r="H2333" i="4" s="1"/>
  <c r="H2334" i="4" s="1"/>
  <c r="H2335" i="4" s="1"/>
  <c r="H2336" i="4" s="1"/>
  <c r="H2337" i="4" s="1"/>
  <c r="H2338" i="4" s="1"/>
  <c r="H2339" i="4" s="1"/>
  <c r="H2340" i="4" s="1"/>
  <c r="H2341" i="4" s="1"/>
  <c r="H2342" i="4" s="1"/>
  <c r="H2343" i="4" s="1"/>
  <c r="H2344" i="4" s="1"/>
  <c r="H2345" i="4" s="1"/>
  <c r="H2346" i="4" s="1"/>
  <c r="H2347" i="4" s="1"/>
  <c r="H2348" i="4" s="1"/>
  <c r="H2349" i="4" s="1"/>
  <c r="H2350" i="4" s="1"/>
  <c r="H2351" i="4" s="1"/>
  <c r="H2352" i="4" s="1"/>
  <c r="H2353" i="4" s="1"/>
  <c r="H2354" i="4" s="1"/>
  <c r="H2355" i="4" s="1"/>
  <c r="H2356" i="4" s="1"/>
  <c r="H2357" i="4" s="1"/>
  <c r="H2358" i="4" s="1"/>
  <c r="H2359" i="4" s="1"/>
  <c r="H2360" i="4" s="1"/>
  <c r="H2361" i="4" s="1"/>
  <c r="H2362" i="4" s="1"/>
  <c r="H2363" i="4" s="1"/>
  <c r="H2364" i="4" s="1"/>
  <c r="H2365" i="4" s="1"/>
  <c r="H2366" i="4" s="1"/>
  <c r="H2367" i="4" s="1"/>
  <c r="H2368" i="4" s="1"/>
  <c r="H2369" i="4" s="1"/>
  <c r="H2370" i="4" s="1"/>
  <c r="H2371" i="4" s="1"/>
  <c r="H2372" i="4" s="1"/>
  <c r="H2373" i="4" s="1"/>
  <c r="H2374" i="4" s="1"/>
  <c r="H2375" i="4" s="1"/>
  <c r="H2376" i="4" s="1"/>
  <c r="H2377" i="4" s="1"/>
  <c r="H2378" i="4" s="1"/>
  <c r="H2379" i="4" s="1"/>
  <c r="H2380" i="4" s="1"/>
  <c r="H2381" i="4" s="1"/>
  <c r="H2382" i="4" s="1"/>
  <c r="H2383" i="4" s="1"/>
  <c r="H2384" i="4" s="1"/>
  <c r="H2385" i="4" s="1"/>
  <c r="H2386" i="4" s="1"/>
  <c r="H2387" i="4" s="1"/>
  <c r="H2388" i="4" s="1"/>
  <c r="H2389" i="4" s="1"/>
  <c r="H2390" i="4" s="1"/>
  <c r="H2391" i="4" s="1"/>
  <c r="H2392" i="4" s="1"/>
  <c r="H2393" i="4" s="1"/>
  <c r="H2394" i="4" s="1"/>
  <c r="H2395" i="4" s="1"/>
  <c r="H2396" i="4" s="1"/>
  <c r="H2397" i="4" s="1"/>
  <c r="H2398" i="4" s="1"/>
  <c r="H2399" i="4" s="1"/>
  <c r="H2400" i="4" s="1"/>
  <c r="H2401" i="4" s="1"/>
  <c r="H2402" i="4" s="1"/>
  <c r="H2403" i="4" s="1"/>
  <c r="H2404" i="4" s="1"/>
  <c r="H2405" i="4" s="1"/>
  <c r="H2406" i="4" s="1"/>
  <c r="H2407" i="4" s="1"/>
  <c r="H2408" i="4" s="1"/>
  <c r="H2409" i="4" s="1"/>
  <c r="H2410" i="4" s="1"/>
  <c r="H2411" i="4" s="1"/>
  <c r="H2412" i="4" s="1"/>
  <c r="H2413" i="4" s="1"/>
  <c r="H2414" i="4" s="1"/>
  <c r="H2415" i="4" s="1"/>
  <c r="H2416" i="4" s="1"/>
  <c r="H2417" i="4" s="1"/>
  <c r="H2418" i="4" s="1"/>
  <c r="H2419" i="4" s="1"/>
  <c r="H2420" i="4" s="1"/>
  <c r="H2421" i="4" s="1"/>
  <c r="H2422" i="4" s="1"/>
  <c r="H2423" i="4" s="1"/>
  <c r="H2424" i="4" s="1"/>
  <c r="H2425" i="4" s="1"/>
  <c r="H2426" i="4" s="1"/>
  <c r="H2427" i="4" s="1"/>
  <c r="H2428" i="4" s="1"/>
  <c r="H2429" i="4" s="1"/>
  <c r="H2430" i="4" s="1"/>
  <c r="H2431" i="4" s="1"/>
  <c r="H2432" i="4" s="1"/>
  <c r="H2433" i="4" s="1"/>
  <c r="H2434" i="4" s="1"/>
  <c r="H2435" i="4" s="1"/>
  <c r="H2436" i="4" s="1"/>
  <c r="H2437" i="4" s="1"/>
  <c r="H2438" i="4" s="1"/>
  <c r="H2439" i="4" s="1"/>
  <c r="H2440" i="4" s="1"/>
  <c r="H2441" i="4" s="1"/>
  <c r="H2442" i="4" s="1"/>
  <c r="H2443" i="4" s="1"/>
  <c r="H2444" i="4" s="1"/>
  <c r="H2445" i="4" s="1"/>
  <c r="H2446" i="4" s="1"/>
  <c r="H2447" i="4" s="1"/>
  <c r="H2448" i="4" s="1"/>
  <c r="H2449" i="4" s="1"/>
  <c r="H2450" i="4" s="1"/>
  <c r="H2451" i="4" s="1"/>
  <c r="H2452" i="4" s="1"/>
  <c r="H2453" i="4" s="1"/>
  <c r="H2454" i="4" s="1"/>
  <c r="H2455" i="4" s="1"/>
  <c r="H2456" i="4" s="1"/>
  <c r="H2457" i="4" s="1"/>
  <c r="H2458" i="4" s="1"/>
  <c r="H2459" i="4" s="1"/>
  <c r="H2460" i="4" s="1"/>
  <c r="H2461" i="4" s="1"/>
  <c r="H2462" i="4" s="1"/>
  <c r="H2463" i="4" s="1"/>
  <c r="H2464" i="4" s="1"/>
  <c r="H2465" i="4" s="1"/>
  <c r="H2466" i="4" s="1"/>
  <c r="H2467" i="4" s="1"/>
  <c r="H2468" i="4" s="1"/>
  <c r="H2469" i="4" s="1"/>
  <c r="H2470" i="4" s="1"/>
  <c r="H2471" i="4" s="1"/>
  <c r="H2472" i="4" s="1"/>
  <c r="H2473" i="4" s="1"/>
  <c r="H2474" i="4" s="1"/>
  <c r="H2475" i="4" s="1"/>
  <c r="H2476" i="4" s="1"/>
  <c r="H2477" i="4" s="1"/>
  <c r="H2478" i="4" s="1"/>
  <c r="H2479" i="4" s="1"/>
  <c r="H2480" i="4" s="1"/>
  <c r="H2481" i="4" s="1"/>
  <c r="H2482" i="4" s="1"/>
  <c r="H2483" i="4" s="1"/>
  <c r="H2484" i="4" s="1"/>
  <c r="H2485" i="4" s="1"/>
  <c r="H2486" i="4" s="1"/>
  <c r="H2487" i="4" s="1"/>
  <c r="H2488" i="4" s="1"/>
  <c r="H2489" i="4" s="1"/>
  <c r="H2490" i="4" s="1"/>
  <c r="H2491" i="4" s="1"/>
  <c r="H2492" i="4" s="1"/>
  <c r="H2493" i="4" s="1"/>
  <c r="H2494" i="4" s="1"/>
  <c r="H2495" i="4" s="1"/>
  <c r="H2496" i="4" s="1"/>
  <c r="H2497" i="4" s="1"/>
  <c r="H2498" i="4" s="1"/>
  <c r="H2499" i="4" s="1"/>
  <c r="H2500" i="4" s="1"/>
  <c r="H2501" i="4" s="1"/>
  <c r="H2502" i="4" s="1"/>
  <c r="H2503" i="4" s="1"/>
  <c r="H2504" i="4" s="1"/>
  <c r="H2505" i="4" s="1"/>
  <c r="H2506" i="4" s="1"/>
  <c r="H2507" i="4" s="1"/>
  <c r="H2508" i="4" s="1"/>
  <c r="H2509" i="4" s="1"/>
  <c r="H2510" i="4" s="1"/>
  <c r="H2511" i="4" s="1"/>
  <c r="H2512" i="4" s="1"/>
  <c r="H2513" i="4" s="1"/>
  <c r="H2514" i="4" s="1"/>
  <c r="H2515" i="4" s="1"/>
  <c r="H2516" i="4" s="1"/>
  <c r="H2517" i="4" s="1"/>
  <c r="H2518" i="4" s="1"/>
  <c r="H2519" i="4" s="1"/>
  <c r="H2520" i="4" s="1"/>
  <c r="H2521" i="4" s="1"/>
  <c r="H2522" i="4" s="1"/>
  <c r="H2523" i="4" s="1"/>
  <c r="H2524" i="4" s="1"/>
  <c r="H2525" i="4" s="1"/>
  <c r="H2526" i="4" s="1"/>
  <c r="H2527" i="4" s="1"/>
  <c r="H2528" i="4" s="1"/>
  <c r="H2529" i="4" s="1"/>
  <c r="H2530" i="4" s="1"/>
  <c r="H2531" i="4" s="1"/>
  <c r="H2532" i="4" s="1"/>
  <c r="H2533" i="4" s="1"/>
  <c r="H2534" i="4" s="1"/>
  <c r="H2535" i="4" s="1"/>
  <c r="H2536" i="4" s="1"/>
  <c r="H2537" i="4" s="1"/>
  <c r="H2538" i="4" s="1"/>
  <c r="H2539" i="4" s="1"/>
  <c r="H2540" i="4" s="1"/>
  <c r="H2541" i="4" s="1"/>
  <c r="H2542" i="4" s="1"/>
  <c r="H2543" i="4" s="1"/>
  <c r="H2544" i="4" s="1"/>
  <c r="H2545" i="4" s="1"/>
  <c r="H2546" i="4" s="1"/>
  <c r="H2547" i="4" s="1"/>
  <c r="H2548" i="4" s="1"/>
  <c r="H2549" i="4" s="1"/>
  <c r="H2550" i="4" s="1"/>
  <c r="H2551" i="4" s="1"/>
  <c r="H2552" i="4" s="1"/>
  <c r="H2553" i="4" s="1"/>
  <c r="H2554" i="4" s="1"/>
  <c r="H2555" i="4" s="1"/>
  <c r="H2556" i="4" s="1"/>
  <c r="H2557" i="4" s="1"/>
  <c r="H2558" i="4" s="1"/>
  <c r="H2559" i="4" s="1"/>
  <c r="H2560" i="4" s="1"/>
  <c r="H2561" i="4" s="1"/>
  <c r="H2562" i="4" s="1"/>
  <c r="H2563" i="4" s="1"/>
  <c r="H2564" i="4" s="1"/>
  <c r="H2565" i="4" s="1"/>
  <c r="H2566" i="4" s="1"/>
  <c r="H2567" i="4" s="1"/>
  <c r="H2568" i="4" s="1"/>
  <c r="H2569" i="4" s="1"/>
  <c r="H2570" i="4" s="1"/>
  <c r="H2571" i="4" s="1"/>
  <c r="H2572" i="4" s="1"/>
  <c r="H2573" i="4" s="1"/>
  <c r="H2574" i="4" s="1"/>
  <c r="H2575" i="4" s="1"/>
  <c r="H2576" i="4" s="1"/>
  <c r="H2577" i="4" s="1"/>
  <c r="H2578" i="4" s="1"/>
  <c r="H2579" i="4" s="1"/>
  <c r="H2580" i="4" s="1"/>
  <c r="H2581" i="4" s="1"/>
  <c r="H2582" i="4" s="1"/>
  <c r="H2583" i="4" s="1"/>
  <c r="H2584" i="4" s="1"/>
  <c r="H2585" i="4" s="1"/>
  <c r="H2586" i="4" s="1"/>
  <c r="H2587" i="4" s="1"/>
  <c r="H2588" i="4" s="1"/>
  <c r="H2589" i="4" s="1"/>
  <c r="H2590" i="4" s="1"/>
  <c r="H2591" i="4" s="1"/>
  <c r="H2592" i="4" s="1"/>
  <c r="H2593" i="4" s="1"/>
  <c r="H2594" i="4" s="1"/>
  <c r="H2595" i="4" s="1"/>
  <c r="H2596" i="4" s="1"/>
  <c r="H2597" i="4" s="1"/>
  <c r="H2598" i="4" s="1"/>
  <c r="H2599" i="4" s="1"/>
  <c r="H2600" i="4" s="1"/>
  <c r="H2601" i="4" s="1"/>
  <c r="H2602" i="4" s="1"/>
  <c r="H2603" i="4" s="1"/>
  <c r="H2604" i="4" s="1"/>
  <c r="H2605" i="4" s="1"/>
  <c r="H2606" i="4" s="1"/>
  <c r="H2607" i="4" s="1"/>
  <c r="H2608" i="4" s="1"/>
  <c r="H2609" i="4" s="1"/>
  <c r="H2610" i="4" s="1"/>
  <c r="H2611" i="4" s="1"/>
  <c r="H2612" i="4" s="1"/>
  <c r="H2613" i="4" s="1"/>
  <c r="H2614" i="4" s="1"/>
  <c r="H2615" i="4" s="1"/>
  <c r="H2616" i="4" s="1"/>
  <c r="H2617" i="4" s="1"/>
  <c r="H2618" i="4" s="1"/>
  <c r="H2619" i="4" s="1"/>
  <c r="H2620" i="4" s="1"/>
  <c r="H2621" i="4" s="1"/>
  <c r="H2622" i="4" s="1"/>
  <c r="H2623" i="4" s="1"/>
  <c r="H2624" i="4" s="1"/>
  <c r="H2625" i="4" s="1"/>
  <c r="H2626" i="4" s="1"/>
  <c r="H2627" i="4" s="1"/>
  <c r="H2628" i="4" s="1"/>
  <c r="H2629" i="4" s="1"/>
  <c r="H2630" i="4" s="1"/>
  <c r="H2631" i="4" s="1"/>
  <c r="H2632" i="4" s="1"/>
  <c r="H2633" i="4" s="1"/>
  <c r="H2634" i="4" s="1"/>
  <c r="H2635" i="4" s="1"/>
  <c r="H2636" i="4" s="1"/>
  <c r="H2637" i="4" s="1"/>
  <c r="H2638" i="4" s="1"/>
  <c r="H2639" i="4" s="1"/>
  <c r="H2640" i="4" s="1"/>
  <c r="H2641" i="4" s="1"/>
  <c r="H2642" i="4" s="1"/>
  <c r="H2643" i="4" s="1"/>
  <c r="H2644" i="4" s="1"/>
  <c r="H2645" i="4" s="1"/>
  <c r="H2646" i="4" s="1"/>
  <c r="H2647" i="4" s="1"/>
  <c r="H2648" i="4" s="1"/>
  <c r="H2649" i="4" s="1"/>
  <c r="H2650" i="4" s="1"/>
  <c r="H2651" i="4" s="1"/>
  <c r="H2652" i="4" s="1"/>
  <c r="H2653" i="4" s="1"/>
  <c r="H2654" i="4" s="1"/>
  <c r="H2655" i="4" s="1"/>
  <c r="H2656" i="4" s="1"/>
  <c r="H2657" i="4" s="1"/>
  <c r="H2658" i="4" s="1"/>
  <c r="H2659" i="4" s="1"/>
  <c r="H2660" i="4" s="1"/>
  <c r="H2661" i="4" s="1"/>
  <c r="H2662" i="4" s="1"/>
  <c r="H2663" i="4" s="1"/>
  <c r="H2664" i="4" s="1"/>
  <c r="H2665" i="4" s="1"/>
  <c r="H2666" i="4" s="1"/>
  <c r="H2667" i="4" s="1"/>
  <c r="H2668" i="4" s="1"/>
  <c r="H2669" i="4" s="1"/>
  <c r="H2670" i="4" s="1"/>
  <c r="H2671" i="4" s="1"/>
  <c r="H2672" i="4" s="1"/>
  <c r="H2673" i="4" s="1"/>
  <c r="H2674" i="4" s="1"/>
  <c r="H2675" i="4" s="1"/>
  <c r="H2676" i="4" s="1"/>
  <c r="H2677" i="4" s="1"/>
  <c r="H2678" i="4" s="1"/>
  <c r="H2679" i="4" s="1"/>
  <c r="H2680" i="4" s="1"/>
  <c r="H2681" i="4" s="1"/>
  <c r="H2682" i="4" s="1"/>
  <c r="H2683" i="4" s="1"/>
  <c r="H2684" i="4" s="1"/>
  <c r="H2685" i="4" s="1"/>
  <c r="H2686" i="4" s="1"/>
  <c r="H2687" i="4" s="1"/>
  <c r="H2688" i="4" s="1"/>
  <c r="H2689" i="4" s="1"/>
  <c r="H2690" i="4" s="1"/>
  <c r="H2691" i="4" s="1"/>
  <c r="H2692" i="4" s="1"/>
  <c r="H2693" i="4" s="1"/>
  <c r="H2694" i="4" s="1"/>
  <c r="H2695" i="4" s="1"/>
  <c r="H2696" i="4" s="1"/>
  <c r="H2697" i="4" s="1"/>
  <c r="H2698" i="4" s="1"/>
  <c r="H2699" i="4" s="1"/>
  <c r="H2700" i="4" s="1"/>
  <c r="H2701" i="4" s="1"/>
  <c r="H2702" i="4" s="1"/>
  <c r="H2703" i="4" s="1"/>
  <c r="H2704" i="4" s="1"/>
  <c r="H2705" i="4" s="1"/>
  <c r="H2706" i="4" s="1"/>
  <c r="H2707" i="4" s="1"/>
  <c r="H2708" i="4" s="1"/>
  <c r="H2709" i="4" s="1"/>
  <c r="H2710" i="4" s="1"/>
  <c r="H2711" i="4" s="1"/>
  <c r="H2712" i="4" s="1"/>
  <c r="H2713" i="4" s="1"/>
  <c r="H2714" i="4" s="1"/>
  <c r="H2715" i="4" s="1"/>
  <c r="H2716" i="4" s="1"/>
  <c r="H2717" i="4" s="1"/>
  <c r="H2718" i="4" s="1"/>
  <c r="H2719" i="4" s="1"/>
  <c r="H2720" i="4" s="1"/>
  <c r="H2721" i="4" s="1"/>
  <c r="H2722" i="4" s="1"/>
  <c r="H2723" i="4" s="1"/>
  <c r="H2724" i="4" s="1"/>
  <c r="H2725" i="4" s="1"/>
  <c r="H2726" i="4" s="1"/>
  <c r="H2727" i="4" s="1"/>
  <c r="H2728" i="4" s="1"/>
  <c r="H2729" i="4" s="1"/>
  <c r="H2730" i="4" s="1"/>
  <c r="H2731" i="4" s="1"/>
  <c r="H2732" i="4" s="1"/>
  <c r="H2733" i="4" s="1"/>
  <c r="H2734" i="4" s="1"/>
  <c r="H2735" i="4" s="1"/>
  <c r="H2736" i="4" s="1"/>
  <c r="H2737" i="4" s="1"/>
  <c r="H2738" i="4" s="1"/>
  <c r="H2739" i="4" s="1"/>
  <c r="H2740" i="4" s="1"/>
  <c r="H2741" i="4" s="1"/>
  <c r="H2742" i="4" s="1"/>
  <c r="H2743" i="4" s="1"/>
  <c r="H2744" i="4" s="1"/>
  <c r="H2745" i="4" s="1"/>
  <c r="H2746" i="4" s="1"/>
  <c r="H2747" i="4" s="1"/>
  <c r="H2748" i="4" s="1"/>
  <c r="H2749" i="4" s="1"/>
  <c r="H2750" i="4" s="1"/>
  <c r="H2751" i="4" s="1"/>
  <c r="H2752" i="4" s="1"/>
  <c r="H2753" i="4" s="1"/>
  <c r="H2754" i="4" s="1"/>
  <c r="H2755" i="4" s="1"/>
  <c r="H2756" i="4" s="1"/>
  <c r="H2757" i="4" s="1"/>
  <c r="H2758" i="4" s="1"/>
  <c r="H2759" i="4" s="1"/>
  <c r="H2760" i="4" s="1"/>
  <c r="H2761" i="4" s="1"/>
  <c r="H2762" i="4" s="1"/>
  <c r="H2763" i="4" s="1"/>
  <c r="H2764" i="4" s="1"/>
  <c r="H2765" i="4" s="1"/>
  <c r="H2766" i="4" s="1"/>
  <c r="H2767" i="4" s="1"/>
  <c r="H2768" i="4" s="1"/>
  <c r="H2769" i="4" s="1"/>
  <c r="H2770" i="4" s="1"/>
  <c r="H2771" i="4" s="1"/>
  <c r="H2772" i="4" s="1"/>
  <c r="H2773" i="4" s="1"/>
  <c r="H2774" i="4" s="1"/>
  <c r="H2775" i="4" s="1"/>
  <c r="H2776" i="4" s="1"/>
  <c r="H2777" i="4" s="1"/>
  <c r="H2778" i="4" s="1"/>
  <c r="H2779" i="4" s="1"/>
  <c r="H2780" i="4" s="1"/>
  <c r="H2781" i="4" s="1"/>
  <c r="H2782" i="4" s="1"/>
  <c r="H2783" i="4" s="1"/>
  <c r="H2784" i="4" s="1"/>
  <c r="H2785" i="4" s="1"/>
  <c r="H2786" i="4" s="1"/>
  <c r="H2787" i="4" s="1"/>
  <c r="H2788" i="4" s="1"/>
  <c r="H2789" i="4" s="1"/>
  <c r="H2790" i="4" s="1"/>
  <c r="H2791" i="4" s="1"/>
  <c r="H2792" i="4" s="1"/>
  <c r="H2793" i="4" s="1"/>
  <c r="H2794" i="4" s="1"/>
  <c r="H2795" i="4" s="1"/>
  <c r="H2796" i="4" s="1"/>
  <c r="H2797" i="4" s="1"/>
  <c r="H2798" i="4" s="1"/>
  <c r="H2799" i="4" s="1"/>
  <c r="H2800" i="4" s="1"/>
  <c r="H2801" i="4" s="1"/>
  <c r="H2802" i="4" s="1"/>
  <c r="H2803" i="4" s="1"/>
  <c r="H2804" i="4" s="1"/>
  <c r="H2805" i="4" s="1"/>
  <c r="H2806" i="4" s="1"/>
  <c r="H2807" i="4" s="1"/>
  <c r="H2808" i="4" s="1"/>
  <c r="H2809" i="4" s="1"/>
  <c r="H2810" i="4" s="1"/>
  <c r="H2811" i="4" s="1"/>
  <c r="H2812" i="4" s="1"/>
  <c r="H2813" i="4" s="1"/>
  <c r="H2814" i="4" s="1"/>
  <c r="H2815" i="4" s="1"/>
  <c r="H2816" i="4" s="1"/>
  <c r="H2817" i="4" s="1"/>
  <c r="H2818" i="4" s="1"/>
  <c r="H2819" i="4" s="1"/>
  <c r="H2820" i="4" s="1"/>
  <c r="H2821" i="4" s="1"/>
  <c r="H2822" i="4" s="1"/>
  <c r="H2823" i="4" s="1"/>
  <c r="H2824" i="4" s="1"/>
  <c r="H2825" i="4" s="1"/>
  <c r="H2826" i="4" s="1"/>
  <c r="H2827" i="4" s="1"/>
  <c r="H2828" i="4" s="1"/>
  <c r="H2829" i="4" s="1"/>
  <c r="H2830" i="4" s="1"/>
  <c r="H2831" i="4" s="1"/>
  <c r="H2832" i="4" s="1"/>
  <c r="H2833" i="4" s="1"/>
  <c r="H2834" i="4" s="1"/>
  <c r="H2835" i="4" s="1"/>
  <c r="H2836" i="4" s="1"/>
  <c r="H2837" i="4" s="1"/>
  <c r="H2838" i="4" s="1"/>
  <c r="H2839" i="4" s="1"/>
  <c r="H2840" i="4" s="1"/>
  <c r="H2841" i="4" s="1"/>
  <c r="H2842" i="4" s="1"/>
  <c r="H2843" i="4" s="1"/>
  <c r="H2844" i="4" s="1"/>
  <c r="H2845" i="4" s="1"/>
  <c r="H2846" i="4" s="1"/>
  <c r="H2847" i="4" s="1"/>
  <c r="H2848" i="4" s="1"/>
  <c r="H2849" i="4" s="1"/>
  <c r="H2850" i="4" s="1"/>
  <c r="H2851" i="4" s="1"/>
  <c r="H2852" i="4" s="1"/>
  <c r="H2853" i="4" s="1"/>
  <c r="H2854" i="4" s="1"/>
  <c r="H2855" i="4" s="1"/>
  <c r="H2856" i="4" s="1"/>
  <c r="H2857" i="4" s="1"/>
  <c r="H2858" i="4" s="1"/>
  <c r="H2859" i="4" s="1"/>
  <c r="H2860" i="4" s="1"/>
  <c r="H2861" i="4" s="1"/>
  <c r="H2862" i="4" s="1"/>
  <c r="H2863" i="4" s="1"/>
  <c r="H2864" i="4" s="1"/>
  <c r="H2865" i="4" s="1"/>
  <c r="H2866" i="4" s="1"/>
  <c r="H2867" i="4" s="1"/>
  <c r="H2868" i="4" s="1"/>
  <c r="H2869" i="4" s="1"/>
  <c r="H2870" i="4" s="1"/>
  <c r="H2871" i="4" s="1"/>
  <c r="H2872" i="4" s="1"/>
  <c r="H2873" i="4" s="1"/>
  <c r="H2874" i="4" s="1"/>
  <c r="H2875" i="4" s="1"/>
  <c r="H2876" i="4" s="1"/>
  <c r="H2877" i="4" s="1"/>
  <c r="H2878" i="4" s="1"/>
  <c r="H2879" i="4" s="1"/>
  <c r="H2880" i="4" s="1"/>
  <c r="H2881" i="4" s="1"/>
  <c r="H2882" i="4" s="1"/>
  <c r="H2883" i="4" s="1"/>
  <c r="H2884" i="4" s="1"/>
  <c r="H2885" i="4" s="1"/>
  <c r="H2886" i="4" s="1"/>
  <c r="H2887" i="4" s="1"/>
  <c r="H2888" i="4" s="1"/>
  <c r="H2889" i="4" s="1"/>
  <c r="H2890" i="4" s="1"/>
  <c r="H2891" i="4" s="1"/>
  <c r="H2892" i="4" s="1"/>
  <c r="H2893" i="4" s="1"/>
  <c r="H2894" i="4" s="1"/>
  <c r="H2895" i="4" s="1"/>
  <c r="H2896" i="4" s="1"/>
  <c r="H2897" i="4" s="1"/>
  <c r="H2898" i="4" s="1"/>
  <c r="H2899" i="4" s="1"/>
  <c r="H2900" i="4" s="1"/>
  <c r="H2901" i="4" s="1"/>
  <c r="H2902" i="4" s="1"/>
  <c r="H2903" i="4" s="1"/>
  <c r="H2904" i="4" s="1"/>
  <c r="H2905" i="4" s="1"/>
  <c r="H2906" i="4" s="1"/>
  <c r="H2907" i="4" s="1"/>
  <c r="H2908" i="4" s="1"/>
  <c r="H2909" i="4" s="1"/>
  <c r="H2910" i="4" s="1"/>
  <c r="H2911" i="4" s="1"/>
  <c r="H2912" i="4" s="1"/>
  <c r="H2913" i="4" s="1"/>
  <c r="H2914" i="4" s="1"/>
  <c r="H2915" i="4" s="1"/>
  <c r="H2916" i="4" s="1"/>
  <c r="H2917" i="4" s="1"/>
  <c r="H2918" i="4" s="1"/>
  <c r="H2919" i="4" s="1"/>
  <c r="H2920" i="4" s="1"/>
  <c r="H2921" i="4" s="1"/>
  <c r="H2922" i="4" s="1"/>
  <c r="H2923" i="4" s="1"/>
  <c r="H2924" i="4" s="1"/>
  <c r="H2925" i="4" s="1"/>
  <c r="H2926" i="4" s="1"/>
  <c r="H2927" i="4" s="1"/>
  <c r="H2928" i="4" s="1"/>
  <c r="H2929" i="4" s="1"/>
  <c r="H2930" i="4" s="1"/>
  <c r="H2931" i="4" s="1"/>
  <c r="H2932" i="4" s="1"/>
  <c r="H2933" i="4" s="1"/>
  <c r="H2934" i="4" s="1"/>
  <c r="H2935" i="4" s="1"/>
  <c r="H2936" i="4" s="1"/>
  <c r="H2937" i="4" s="1"/>
  <c r="H2938" i="4" s="1"/>
  <c r="H2939" i="4" s="1"/>
  <c r="H2940" i="4" s="1"/>
  <c r="H2941" i="4" s="1"/>
  <c r="H2942" i="4" s="1"/>
  <c r="H2943" i="4" s="1"/>
  <c r="H2944" i="4" s="1"/>
  <c r="H2945" i="4" s="1"/>
  <c r="H2946" i="4" s="1"/>
  <c r="H2947" i="4" s="1"/>
  <c r="H2948" i="4" s="1"/>
  <c r="H2949" i="4" s="1"/>
  <c r="H2950" i="4" s="1"/>
  <c r="H2951" i="4" s="1"/>
  <c r="H2952" i="4" s="1"/>
  <c r="H2953" i="4" s="1"/>
  <c r="H2954" i="4" s="1"/>
  <c r="H2955" i="4" s="1"/>
  <c r="H2956" i="4" s="1"/>
  <c r="H2957" i="4" s="1"/>
  <c r="H2958" i="4" s="1"/>
  <c r="H2959" i="4" s="1"/>
  <c r="H2960" i="4" s="1"/>
  <c r="H2961" i="4" s="1"/>
  <c r="H2962" i="4" s="1"/>
  <c r="H2963" i="4" s="1"/>
  <c r="H2964" i="4" s="1"/>
  <c r="H2965" i="4" s="1"/>
  <c r="H2966" i="4" s="1"/>
  <c r="H2967" i="4" s="1"/>
  <c r="H2968" i="4" s="1"/>
  <c r="H2969" i="4" s="1"/>
  <c r="H2970" i="4" s="1"/>
  <c r="H2971" i="4" s="1"/>
  <c r="H2972" i="4" s="1"/>
  <c r="H2973" i="4" s="1"/>
  <c r="H2974" i="4" s="1"/>
  <c r="H2975" i="4" s="1"/>
  <c r="H2976" i="4" s="1"/>
  <c r="H2977" i="4" s="1"/>
  <c r="H2978" i="4" s="1"/>
  <c r="H2979" i="4" s="1"/>
  <c r="H2980" i="4" s="1"/>
  <c r="H2981" i="4" s="1"/>
  <c r="H2982" i="4" s="1"/>
  <c r="H2983" i="4" s="1"/>
  <c r="H2984" i="4" s="1"/>
  <c r="H2985" i="4" s="1"/>
  <c r="H2986" i="4" s="1"/>
  <c r="H2987" i="4" s="1"/>
  <c r="H2988" i="4" s="1"/>
  <c r="H2989" i="4" s="1"/>
  <c r="H2990" i="4" s="1"/>
  <c r="H2991" i="4" s="1"/>
  <c r="H2992" i="4" s="1"/>
  <c r="H2993" i="4" s="1"/>
  <c r="H2994" i="4" s="1"/>
  <c r="H2995" i="4" s="1"/>
  <c r="H2996" i="4" s="1"/>
  <c r="H2997" i="4" s="1"/>
  <c r="H2998" i="4" s="1"/>
  <c r="H2999" i="4" s="1"/>
  <c r="H3000" i="4" s="1"/>
  <c r="H3001" i="4" s="1"/>
  <c r="H3002" i="4" s="1"/>
  <c r="H3003" i="4" s="1"/>
  <c r="H3004" i="4" s="1"/>
  <c r="H3005" i="4" s="1"/>
  <c r="H3006" i="4" s="1"/>
  <c r="H3007" i="4" s="1"/>
  <c r="H3008" i="4" s="1"/>
  <c r="H3009" i="4" s="1"/>
  <c r="H3010" i="4" s="1"/>
  <c r="H3011" i="4" s="1"/>
  <c r="H3012" i="4" s="1"/>
  <c r="H3013" i="4" s="1"/>
  <c r="H3014" i="4" s="1"/>
  <c r="H3015" i="4" s="1"/>
  <c r="H3016" i="4" s="1"/>
  <c r="H3017" i="4" s="1"/>
  <c r="H3018" i="4" s="1"/>
  <c r="H3019" i="4" s="1"/>
  <c r="H3020" i="4" s="1"/>
  <c r="H3021" i="4" s="1"/>
  <c r="H3022" i="4" s="1"/>
  <c r="H3023" i="4" s="1"/>
  <c r="H3024" i="4" s="1"/>
  <c r="H3025" i="4" s="1"/>
  <c r="H3026" i="4" s="1"/>
  <c r="H3027" i="4" s="1"/>
  <c r="H3028" i="4" s="1"/>
  <c r="H3029" i="4" s="1"/>
  <c r="H3030" i="4" s="1"/>
  <c r="H3031" i="4" s="1"/>
  <c r="H3032" i="4" s="1"/>
  <c r="H3033" i="4" s="1"/>
  <c r="H3034" i="4" s="1"/>
  <c r="H3035" i="4" s="1"/>
  <c r="H3036" i="4" s="1"/>
  <c r="H3037" i="4" s="1"/>
  <c r="H3038" i="4" s="1"/>
  <c r="H3039" i="4" s="1"/>
  <c r="H3040" i="4" s="1"/>
  <c r="H3041" i="4" s="1"/>
  <c r="H3042" i="4" s="1"/>
  <c r="H3043" i="4" s="1"/>
  <c r="H3044" i="4" s="1"/>
  <c r="H3045" i="4" s="1"/>
  <c r="H3046" i="4" s="1"/>
  <c r="H3047" i="4" s="1"/>
  <c r="H3048" i="4" s="1"/>
  <c r="H3049" i="4" s="1"/>
  <c r="H3050" i="4" s="1"/>
  <c r="H3051" i="4" s="1"/>
  <c r="H3052" i="4" s="1"/>
  <c r="H3053" i="4" s="1"/>
  <c r="H3054" i="4" s="1"/>
  <c r="H3055" i="4" s="1"/>
  <c r="H3056" i="4" s="1"/>
  <c r="H3057" i="4" s="1"/>
  <c r="H3058" i="4" s="1"/>
  <c r="H3059" i="4" s="1"/>
  <c r="H3060" i="4" s="1"/>
  <c r="H3061" i="4" s="1"/>
  <c r="H3062" i="4" s="1"/>
  <c r="H3063" i="4" s="1"/>
  <c r="H3064" i="4" s="1"/>
  <c r="H3065" i="4" s="1"/>
  <c r="H3066" i="4" s="1"/>
  <c r="H3067" i="4" s="1"/>
  <c r="H3068" i="4" s="1"/>
  <c r="H3069" i="4" s="1"/>
  <c r="H3070" i="4" s="1"/>
  <c r="H3071" i="4" s="1"/>
  <c r="H3072" i="4" s="1"/>
  <c r="H3073" i="4" s="1"/>
  <c r="H3074" i="4" s="1"/>
  <c r="H3075" i="4" s="1"/>
  <c r="H3076" i="4" s="1"/>
  <c r="H3077" i="4" s="1"/>
  <c r="H3078" i="4" s="1"/>
  <c r="H3079" i="4" s="1"/>
  <c r="H3080" i="4" s="1"/>
  <c r="H3081" i="4" s="1"/>
  <c r="H3082" i="4" s="1"/>
  <c r="H3083" i="4" s="1"/>
  <c r="H3084" i="4" s="1"/>
  <c r="H3085" i="4" s="1"/>
  <c r="H3086" i="4" s="1"/>
  <c r="H3087" i="4" s="1"/>
  <c r="H3088" i="4" s="1"/>
  <c r="H3089" i="4" s="1"/>
  <c r="H3090" i="4" s="1"/>
  <c r="H3091" i="4" s="1"/>
  <c r="H3092" i="4" s="1"/>
  <c r="H3093" i="4" s="1"/>
  <c r="H3094" i="4" s="1"/>
  <c r="H3095" i="4" s="1"/>
  <c r="H3096" i="4" s="1"/>
  <c r="H3097" i="4" s="1"/>
  <c r="H3098" i="4" s="1"/>
  <c r="H3099" i="4" s="1"/>
  <c r="H3100" i="4" s="1"/>
  <c r="H3101" i="4" s="1"/>
  <c r="H3102" i="4" s="1"/>
  <c r="H3103" i="4" s="1"/>
  <c r="H3104" i="4" s="1"/>
  <c r="H3105" i="4" s="1"/>
  <c r="H3106" i="4" s="1"/>
  <c r="H3107" i="4" s="1"/>
  <c r="H3108" i="4" s="1"/>
  <c r="H3109" i="4" s="1"/>
  <c r="H3110" i="4" s="1"/>
  <c r="H3111" i="4" s="1"/>
  <c r="H3112" i="4" s="1"/>
  <c r="H3113" i="4" s="1"/>
  <c r="H3114" i="4" s="1"/>
  <c r="H3115" i="4" s="1"/>
  <c r="H3116" i="4" s="1"/>
  <c r="H3117" i="4" s="1"/>
  <c r="H3118" i="4" s="1"/>
  <c r="H3119" i="4" s="1"/>
  <c r="H3120" i="4" s="1"/>
  <c r="H3121" i="4" s="1"/>
  <c r="H3122" i="4" s="1"/>
  <c r="H3123" i="4" s="1"/>
  <c r="H3124" i="4" s="1"/>
  <c r="H3125" i="4" s="1"/>
  <c r="H3126" i="4" s="1"/>
  <c r="H3127" i="4" s="1"/>
  <c r="H3128" i="4" s="1"/>
  <c r="H3129" i="4" s="1"/>
  <c r="H3130" i="4" s="1"/>
  <c r="H3131" i="4" s="1"/>
  <c r="H3132" i="4" s="1"/>
  <c r="H3133" i="4" s="1"/>
  <c r="H3134" i="4" s="1"/>
  <c r="H3135" i="4" s="1"/>
  <c r="H3136" i="4" s="1"/>
  <c r="H3137" i="4" s="1"/>
  <c r="H3138" i="4" s="1"/>
  <c r="H3139" i="4" s="1"/>
  <c r="H3140" i="4" s="1"/>
  <c r="H3141" i="4" s="1"/>
  <c r="H3142" i="4" s="1"/>
  <c r="H3143" i="4" s="1"/>
  <c r="H3144" i="4" s="1"/>
  <c r="H3145" i="4" s="1"/>
  <c r="H3146" i="4" s="1"/>
  <c r="H3147" i="4" s="1"/>
  <c r="H3148" i="4" s="1"/>
  <c r="H3149" i="4" s="1"/>
  <c r="H3150" i="4" s="1"/>
  <c r="H3151" i="4" s="1"/>
  <c r="H3152" i="4" s="1"/>
  <c r="H3153" i="4" s="1"/>
  <c r="H3154" i="4" s="1"/>
  <c r="H3155" i="4" s="1"/>
  <c r="H3156" i="4" s="1"/>
  <c r="H3157" i="4" s="1"/>
  <c r="H3158" i="4" s="1"/>
  <c r="H3159" i="4" s="1"/>
  <c r="H3160" i="4" s="1"/>
  <c r="H3161" i="4" s="1"/>
  <c r="H3162" i="4" s="1"/>
  <c r="H3163" i="4" s="1"/>
  <c r="H3164" i="4" s="1"/>
  <c r="H3165" i="4" s="1"/>
  <c r="H3166" i="4" s="1"/>
  <c r="H3167" i="4" s="1"/>
  <c r="H3168" i="4" s="1"/>
  <c r="H3169" i="4" s="1"/>
  <c r="H3170" i="4" s="1"/>
  <c r="H3171" i="4" s="1"/>
  <c r="H3172" i="4" s="1"/>
  <c r="H3173" i="4" s="1"/>
  <c r="H3174" i="4" s="1"/>
  <c r="H3175" i="4" s="1"/>
  <c r="H3176" i="4" s="1"/>
  <c r="H3177" i="4" s="1"/>
  <c r="H3178" i="4" s="1"/>
  <c r="H3179" i="4" s="1"/>
  <c r="H3180" i="4" s="1"/>
  <c r="H3181" i="4" s="1"/>
  <c r="H3182" i="4" s="1"/>
  <c r="H3183" i="4" s="1"/>
  <c r="H3184" i="4" s="1"/>
  <c r="H3185" i="4" s="1"/>
  <c r="H3186" i="4" s="1"/>
  <c r="H3187" i="4" s="1"/>
  <c r="H3188" i="4" s="1"/>
  <c r="H3189" i="4" s="1"/>
  <c r="H3190" i="4" s="1"/>
  <c r="H3191" i="4" s="1"/>
  <c r="H3192" i="4" s="1"/>
  <c r="H3193" i="4" s="1"/>
  <c r="H3194" i="4" s="1"/>
  <c r="H3195" i="4" s="1"/>
  <c r="H3196" i="4" s="1"/>
  <c r="H3197" i="4" s="1"/>
  <c r="H3198" i="4" s="1"/>
  <c r="H3199" i="4" s="1"/>
  <c r="H3200" i="4" s="1"/>
  <c r="H3201" i="4" s="1"/>
  <c r="H3202" i="4" s="1"/>
  <c r="H3203" i="4" s="1"/>
  <c r="H3204" i="4" s="1"/>
  <c r="H3205" i="4" s="1"/>
  <c r="H3206" i="4" s="1"/>
  <c r="H3207" i="4" s="1"/>
  <c r="H3208" i="4" s="1"/>
  <c r="H3209" i="4" s="1"/>
  <c r="H3210" i="4" s="1"/>
  <c r="H3211" i="4" s="1"/>
  <c r="H3212" i="4" s="1"/>
  <c r="H3213" i="4" s="1"/>
  <c r="H3214" i="4" s="1"/>
  <c r="H3215" i="4" s="1"/>
  <c r="H3216" i="4" s="1"/>
  <c r="H3217" i="4" s="1"/>
  <c r="H3218" i="4" s="1"/>
  <c r="H3219" i="4" s="1"/>
  <c r="H3220" i="4" s="1"/>
  <c r="H3221" i="4" s="1"/>
  <c r="H3222" i="4" s="1"/>
  <c r="H3223" i="4" s="1"/>
  <c r="H3224" i="4" s="1"/>
  <c r="H3225" i="4" s="1"/>
  <c r="H3226" i="4" s="1"/>
  <c r="H3227" i="4" s="1"/>
  <c r="H3228" i="4" s="1"/>
  <c r="H3229" i="4" s="1"/>
  <c r="H3230" i="4" s="1"/>
  <c r="H3231" i="4" s="1"/>
  <c r="H3232" i="4" s="1"/>
  <c r="H3233" i="4" s="1"/>
  <c r="H3234" i="4" s="1"/>
  <c r="H3235" i="4" s="1"/>
  <c r="H3236" i="4" s="1"/>
  <c r="H3237" i="4" s="1"/>
  <c r="H3238" i="4" s="1"/>
  <c r="H3239" i="4" s="1"/>
  <c r="H3240" i="4" s="1"/>
  <c r="H3241" i="4" s="1"/>
  <c r="H3242" i="4" s="1"/>
  <c r="H3243" i="4" s="1"/>
  <c r="H3244" i="4" s="1"/>
  <c r="H3245" i="4" s="1"/>
  <c r="H3246" i="4" s="1"/>
  <c r="H3247" i="4" s="1"/>
  <c r="H3248" i="4" s="1"/>
  <c r="H3249" i="4" s="1"/>
  <c r="H3250" i="4" s="1"/>
  <c r="H3251" i="4" s="1"/>
  <c r="H3252" i="4" s="1"/>
  <c r="H3253" i="4" s="1"/>
  <c r="H3254" i="4" s="1"/>
  <c r="H3255" i="4" s="1"/>
  <c r="H3256" i="4" s="1"/>
  <c r="H3257" i="4" s="1"/>
  <c r="H3258" i="4" s="1"/>
  <c r="H3259" i="4" s="1"/>
  <c r="H3260" i="4" s="1"/>
  <c r="H3261" i="4" s="1"/>
  <c r="H3262" i="4" s="1"/>
  <c r="H3263" i="4" s="1"/>
  <c r="H3264" i="4" s="1"/>
  <c r="H3265" i="4" s="1"/>
  <c r="H3266" i="4" s="1"/>
  <c r="H3267" i="4" s="1"/>
  <c r="H3268" i="4" s="1"/>
  <c r="H3269" i="4" s="1"/>
  <c r="H3270" i="4" s="1"/>
  <c r="H3271" i="4" s="1"/>
  <c r="H3272" i="4" s="1"/>
  <c r="H3273" i="4" s="1"/>
  <c r="H3274" i="4" s="1"/>
  <c r="H3275" i="4" s="1"/>
  <c r="H3276" i="4" s="1"/>
  <c r="H3277" i="4" s="1"/>
  <c r="H3278" i="4" s="1"/>
  <c r="H3279" i="4" s="1"/>
  <c r="H3280" i="4" s="1"/>
  <c r="H3281" i="4" s="1"/>
  <c r="H3282" i="4" s="1"/>
  <c r="H3283" i="4" s="1"/>
  <c r="H3284" i="4" s="1"/>
  <c r="H3285" i="4" s="1"/>
  <c r="H3286" i="4" s="1"/>
  <c r="H3287" i="4" s="1"/>
  <c r="H3288" i="4" s="1"/>
  <c r="H3289" i="4" s="1"/>
  <c r="H3290" i="4" s="1"/>
  <c r="H3291" i="4" s="1"/>
  <c r="H3292" i="4" s="1"/>
  <c r="H3293" i="4" s="1"/>
  <c r="H3294" i="4" s="1"/>
  <c r="H3295" i="4" s="1"/>
  <c r="H3296" i="4" s="1"/>
  <c r="H3297" i="4" s="1"/>
  <c r="H3298" i="4" s="1"/>
  <c r="H3299" i="4" s="1"/>
  <c r="H3300" i="4" s="1"/>
  <c r="H3301" i="4" s="1"/>
  <c r="H3302" i="4" s="1"/>
  <c r="H3303" i="4" s="1"/>
  <c r="H3304" i="4" s="1"/>
  <c r="H3305" i="4" s="1"/>
  <c r="H3306" i="4" s="1"/>
  <c r="H3307" i="4" s="1"/>
  <c r="H3308" i="4" s="1"/>
  <c r="H3309" i="4" s="1"/>
  <c r="H3310" i="4" s="1"/>
  <c r="H3311" i="4" s="1"/>
  <c r="H3312" i="4" s="1"/>
  <c r="H3313" i="4" s="1"/>
  <c r="H3314" i="4" s="1"/>
  <c r="H3315" i="4" s="1"/>
  <c r="H3316" i="4" s="1"/>
  <c r="H3317" i="4" s="1"/>
  <c r="H3318" i="4" s="1"/>
  <c r="H3319" i="4" s="1"/>
  <c r="H3320" i="4" s="1"/>
  <c r="H3321" i="4" s="1"/>
  <c r="H3322" i="4" s="1"/>
  <c r="H3323" i="4" s="1"/>
  <c r="H3324" i="4" s="1"/>
  <c r="H3325" i="4" s="1"/>
  <c r="H3326" i="4" s="1"/>
  <c r="H3327" i="4" s="1"/>
  <c r="H3328" i="4" s="1"/>
  <c r="H3329" i="4" s="1"/>
  <c r="H3330" i="4" s="1"/>
  <c r="H3331" i="4" s="1"/>
  <c r="H3332" i="4" s="1"/>
  <c r="H3333" i="4" s="1"/>
  <c r="H3334" i="4" s="1"/>
  <c r="H3335" i="4" s="1"/>
  <c r="H3336" i="4" s="1"/>
  <c r="H3337" i="4" s="1"/>
  <c r="H3338" i="4" s="1"/>
  <c r="H3339" i="4" s="1"/>
  <c r="H3340" i="4" s="1"/>
  <c r="H3341" i="4" s="1"/>
  <c r="H3342" i="4" s="1"/>
  <c r="H3343" i="4" s="1"/>
  <c r="H3344" i="4" s="1"/>
  <c r="H3345" i="4" s="1"/>
  <c r="H3346" i="4" s="1"/>
  <c r="H3347" i="4" s="1"/>
  <c r="H3348" i="4" s="1"/>
  <c r="H3349" i="4" s="1"/>
  <c r="H3350" i="4" s="1"/>
  <c r="H3351" i="4" s="1"/>
  <c r="H3352" i="4" s="1"/>
  <c r="H3353" i="4" s="1"/>
  <c r="H3354" i="4" s="1"/>
  <c r="H3355" i="4" s="1"/>
  <c r="H3356" i="4" s="1"/>
  <c r="H3357" i="4" s="1"/>
  <c r="H3358" i="4" s="1"/>
  <c r="H3359" i="4" s="1"/>
  <c r="H3360" i="4" s="1"/>
  <c r="H3361" i="4" s="1"/>
  <c r="H3362" i="4" s="1"/>
  <c r="H3363" i="4" s="1"/>
  <c r="H3364" i="4" s="1"/>
  <c r="H3365" i="4" s="1"/>
  <c r="H3366" i="4" s="1"/>
  <c r="H3367" i="4" s="1"/>
  <c r="H3368" i="4" s="1"/>
  <c r="H3369" i="4" s="1"/>
  <c r="H3370" i="4" s="1"/>
  <c r="H3371" i="4" s="1"/>
  <c r="H3372" i="4" s="1"/>
  <c r="H3373" i="4" s="1"/>
  <c r="H3374" i="4" s="1"/>
  <c r="H3375" i="4" s="1"/>
  <c r="H3376" i="4" s="1"/>
  <c r="H3377" i="4" s="1"/>
  <c r="H3378" i="4" s="1"/>
  <c r="H3379" i="4" s="1"/>
  <c r="H3380" i="4" s="1"/>
  <c r="H3381" i="4" s="1"/>
  <c r="H3382" i="4" s="1"/>
  <c r="H3383" i="4" s="1"/>
  <c r="H3384" i="4" s="1"/>
  <c r="H3385" i="4" s="1"/>
  <c r="H3386" i="4" s="1"/>
  <c r="H3387" i="4" s="1"/>
  <c r="H3388" i="4" s="1"/>
  <c r="H3389" i="4" s="1"/>
  <c r="H3390" i="4" s="1"/>
  <c r="H3391" i="4" s="1"/>
  <c r="H3392" i="4" s="1"/>
  <c r="H3393" i="4" s="1"/>
  <c r="H3394" i="4" s="1"/>
  <c r="H3395" i="4" s="1"/>
  <c r="H3396" i="4" s="1"/>
  <c r="H3397" i="4" s="1"/>
  <c r="H3398" i="4" s="1"/>
  <c r="H3399" i="4" s="1"/>
  <c r="H3400" i="4" s="1"/>
  <c r="H3401" i="4" s="1"/>
  <c r="H3402" i="4" s="1"/>
  <c r="H3403" i="4" s="1"/>
  <c r="H3404" i="4" s="1"/>
  <c r="H3405" i="4" s="1"/>
  <c r="H3406" i="4" s="1"/>
  <c r="H3407" i="4" s="1"/>
  <c r="H3408" i="4" s="1"/>
  <c r="H3409" i="4" s="1"/>
  <c r="H3410" i="4" s="1"/>
  <c r="H3411" i="4" s="1"/>
  <c r="H3412" i="4" s="1"/>
  <c r="H3413" i="4" s="1"/>
  <c r="H3414" i="4" s="1"/>
  <c r="H3415" i="4" s="1"/>
  <c r="H3416" i="4" s="1"/>
  <c r="H3417" i="4" s="1"/>
  <c r="H3418" i="4" s="1"/>
  <c r="H3419" i="4" s="1"/>
  <c r="H3420" i="4" s="1"/>
  <c r="H3421" i="4" s="1"/>
  <c r="H3422" i="4" s="1"/>
  <c r="H3423" i="4" s="1"/>
  <c r="H3424" i="4" s="1"/>
  <c r="H3425" i="4" s="1"/>
  <c r="H3426" i="4" s="1"/>
  <c r="H3427" i="4" s="1"/>
  <c r="H3428" i="4" s="1"/>
  <c r="H3429" i="4" s="1"/>
  <c r="H3430" i="4" s="1"/>
  <c r="H3431" i="4" s="1"/>
  <c r="H3432" i="4" s="1"/>
  <c r="H3433" i="4" s="1"/>
  <c r="H3434" i="4" s="1"/>
  <c r="H3435" i="4" s="1"/>
  <c r="H3436" i="4" s="1"/>
  <c r="H3437" i="4" s="1"/>
  <c r="H3438" i="4" s="1"/>
  <c r="H3439" i="4" s="1"/>
  <c r="H3440" i="4" s="1"/>
  <c r="H3441" i="4" s="1"/>
  <c r="H3442" i="4" s="1"/>
  <c r="H3443" i="4" s="1"/>
  <c r="H3444" i="4" s="1"/>
  <c r="H3445" i="4" s="1"/>
  <c r="H3446" i="4" s="1"/>
  <c r="H3447" i="4" s="1"/>
  <c r="H3448" i="4" s="1"/>
  <c r="H3449" i="4" s="1"/>
  <c r="H3450" i="4" s="1"/>
  <c r="H3451" i="4" s="1"/>
  <c r="H3452" i="4" s="1"/>
  <c r="H3453" i="4" s="1"/>
  <c r="H3454" i="4" s="1"/>
  <c r="H3455" i="4" s="1"/>
  <c r="H3456" i="4" s="1"/>
  <c r="H3457" i="4" s="1"/>
  <c r="H3458" i="4" s="1"/>
  <c r="H3459" i="4" s="1"/>
  <c r="H3460" i="4" s="1"/>
  <c r="H3461" i="4" s="1"/>
  <c r="H3462" i="4" s="1"/>
  <c r="H3463" i="4" s="1"/>
  <c r="H3464" i="4" s="1"/>
  <c r="H3465" i="4" s="1"/>
  <c r="H3466" i="4" s="1"/>
  <c r="H3467" i="4" s="1"/>
  <c r="H3468" i="4" s="1"/>
  <c r="H3469" i="4" s="1"/>
  <c r="H3470" i="4" s="1"/>
  <c r="H3471" i="4" s="1"/>
  <c r="H3472" i="4" s="1"/>
  <c r="H3473" i="4" s="1"/>
  <c r="H3474" i="4" s="1"/>
  <c r="H3475" i="4" s="1"/>
  <c r="H3476" i="4" s="1"/>
  <c r="H3477" i="4" s="1"/>
  <c r="H3478" i="4" s="1"/>
  <c r="H3479" i="4" s="1"/>
  <c r="H3480" i="4" s="1"/>
  <c r="H3481" i="4" s="1"/>
  <c r="H3482" i="4" s="1"/>
  <c r="H3483" i="4" s="1"/>
  <c r="H3484" i="4" s="1"/>
  <c r="H3485" i="4" s="1"/>
  <c r="H3486" i="4" s="1"/>
  <c r="H3487" i="4" s="1"/>
  <c r="H3488" i="4" s="1"/>
  <c r="H3489" i="4" s="1"/>
  <c r="H3490" i="4" s="1"/>
  <c r="H3491" i="4" s="1"/>
  <c r="H3492" i="4" s="1"/>
  <c r="H3493" i="4" s="1"/>
  <c r="H3494" i="4" s="1"/>
  <c r="H3495" i="4" s="1"/>
  <c r="H3496" i="4" s="1"/>
  <c r="H3497" i="4" s="1"/>
  <c r="H3498" i="4" s="1"/>
  <c r="H3499" i="4" s="1"/>
  <c r="H3500" i="4" s="1"/>
  <c r="H3501" i="4" s="1"/>
  <c r="H3502" i="4" s="1"/>
  <c r="H3503" i="4" s="1"/>
  <c r="H3504" i="4" s="1"/>
  <c r="H3505" i="4" s="1"/>
  <c r="H3506" i="4" s="1"/>
  <c r="H3507" i="4" s="1"/>
  <c r="H3508" i="4" s="1"/>
  <c r="H3509" i="4" s="1"/>
  <c r="H3510" i="4" s="1"/>
  <c r="H3511" i="4" s="1"/>
  <c r="H3512" i="4" s="1"/>
  <c r="H3513" i="4" s="1"/>
  <c r="H3514" i="4" s="1"/>
  <c r="H3515" i="4" s="1"/>
  <c r="H3516" i="4" s="1"/>
  <c r="H3517" i="4" s="1"/>
  <c r="H3518" i="4" s="1"/>
  <c r="H3519" i="4" s="1"/>
  <c r="H3520" i="4" s="1"/>
  <c r="H3521" i="4" s="1"/>
  <c r="H3522" i="4" s="1"/>
  <c r="H3523" i="4" s="1"/>
  <c r="H3524" i="4" s="1"/>
  <c r="H3525" i="4" s="1"/>
  <c r="H3526" i="4" s="1"/>
  <c r="H3527" i="4" s="1"/>
  <c r="H3528" i="4" s="1"/>
  <c r="H3529" i="4" s="1"/>
  <c r="H3530" i="4" s="1"/>
  <c r="H3531" i="4" s="1"/>
  <c r="H3532" i="4" s="1"/>
  <c r="H3533" i="4" s="1"/>
  <c r="H3534" i="4" s="1"/>
  <c r="H3535" i="4" s="1"/>
  <c r="H3536" i="4" s="1"/>
  <c r="H3537" i="4" s="1"/>
  <c r="H3538" i="4" s="1"/>
  <c r="H3539" i="4" s="1"/>
  <c r="H3540" i="4" s="1"/>
  <c r="H3541" i="4" s="1"/>
  <c r="H3542" i="4" s="1"/>
  <c r="H3543" i="4" s="1"/>
  <c r="H3544" i="4" s="1"/>
  <c r="H3545" i="4" s="1"/>
  <c r="H3546" i="4" s="1"/>
  <c r="H3547" i="4" s="1"/>
  <c r="H3548" i="4" s="1"/>
  <c r="H3549" i="4" s="1"/>
  <c r="H3550" i="4" s="1"/>
  <c r="H3551" i="4" s="1"/>
  <c r="H3552" i="4" s="1"/>
  <c r="H3553" i="4" s="1"/>
  <c r="H3554" i="4" s="1"/>
  <c r="H3555" i="4" s="1"/>
  <c r="H3556" i="4" s="1"/>
  <c r="H3557" i="4" s="1"/>
  <c r="H3558" i="4" s="1"/>
  <c r="H3559" i="4" s="1"/>
  <c r="H3560" i="4" s="1"/>
  <c r="H3561" i="4" s="1"/>
  <c r="H3562" i="4" s="1"/>
  <c r="H3563" i="4" s="1"/>
  <c r="H3564" i="4" s="1"/>
  <c r="H3565" i="4" s="1"/>
  <c r="H3566" i="4" s="1"/>
  <c r="H3567" i="4" s="1"/>
  <c r="H3568" i="4" s="1"/>
  <c r="H3569" i="4" s="1"/>
  <c r="H3570" i="4" s="1"/>
  <c r="H3571" i="4" s="1"/>
  <c r="H3572" i="4" s="1"/>
  <c r="H3573" i="4" s="1"/>
  <c r="H3574" i="4" s="1"/>
  <c r="H3575" i="4" s="1"/>
  <c r="H3576" i="4" s="1"/>
  <c r="H3577" i="4" s="1"/>
  <c r="H3578" i="4" s="1"/>
  <c r="H3579" i="4" s="1"/>
  <c r="H3580" i="4" s="1"/>
  <c r="H3581" i="4" s="1"/>
  <c r="H3582" i="4" s="1"/>
  <c r="H3583" i="4" s="1"/>
  <c r="H3584" i="4" s="1"/>
  <c r="H3585" i="4" s="1"/>
  <c r="H3586" i="4" s="1"/>
  <c r="H3587" i="4" s="1"/>
  <c r="H3588" i="4" s="1"/>
  <c r="H3589" i="4" s="1"/>
  <c r="H3590" i="4" s="1"/>
  <c r="H3591" i="4" s="1"/>
  <c r="H3592" i="4" s="1"/>
  <c r="H3593" i="4" s="1"/>
  <c r="H3594" i="4" s="1"/>
  <c r="H3595" i="4" s="1"/>
  <c r="H3596" i="4" s="1"/>
  <c r="H3597" i="4" s="1"/>
  <c r="H3598" i="4" s="1"/>
  <c r="H3599" i="4" s="1"/>
  <c r="H3600" i="4" s="1"/>
  <c r="H3601" i="4" s="1"/>
  <c r="H3602" i="4" s="1"/>
  <c r="H3603" i="4" s="1"/>
  <c r="H3604" i="4" s="1"/>
  <c r="H3605" i="4" s="1"/>
  <c r="H3606" i="4" s="1"/>
  <c r="H3607" i="4" s="1"/>
  <c r="H3608" i="4" s="1"/>
  <c r="H3609" i="4" s="1"/>
  <c r="H3610" i="4" s="1"/>
  <c r="H3611" i="4" s="1"/>
  <c r="H3612" i="4" s="1"/>
  <c r="H3613" i="4" s="1"/>
  <c r="H3614" i="4" s="1"/>
  <c r="H3615" i="4" s="1"/>
  <c r="H3616" i="4" s="1"/>
  <c r="H3617" i="4" s="1"/>
  <c r="H3618" i="4" s="1"/>
  <c r="H3619" i="4" s="1"/>
  <c r="H3620" i="4" s="1"/>
  <c r="H3621" i="4" s="1"/>
  <c r="H3622" i="4" s="1"/>
  <c r="H3623" i="4" s="1"/>
  <c r="H3624" i="4" s="1"/>
  <c r="H3625" i="4" s="1"/>
  <c r="H3626" i="4" s="1"/>
  <c r="H3627" i="4" s="1"/>
  <c r="H3628" i="4" s="1"/>
  <c r="H3629" i="4" s="1"/>
  <c r="H3630" i="4" s="1"/>
  <c r="H3631" i="4" s="1"/>
  <c r="H3632" i="4" s="1"/>
  <c r="H3633" i="4" s="1"/>
  <c r="H3634" i="4" s="1"/>
  <c r="H3635" i="4" s="1"/>
  <c r="H3636" i="4" s="1"/>
  <c r="H3637" i="4" s="1"/>
  <c r="H3638" i="4" s="1"/>
  <c r="H3639" i="4" s="1"/>
  <c r="H3640" i="4" s="1"/>
  <c r="H3641" i="4" s="1"/>
  <c r="H3642" i="4" s="1"/>
  <c r="H3643" i="4" s="1"/>
  <c r="H3644" i="4" s="1"/>
  <c r="H3645" i="4" s="1"/>
  <c r="H3646" i="4" s="1"/>
  <c r="H3647" i="4" s="1"/>
  <c r="H3648" i="4" s="1"/>
  <c r="H3649" i="4" s="1"/>
  <c r="H3650" i="4" s="1"/>
  <c r="H3651" i="4" s="1"/>
  <c r="H3652" i="4" s="1"/>
  <c r="H3653" i="4" s="1"/>
  <c r="H3654" i="4" s="1"/>
  <c r="H3655" i="4" s="1"/>
  <c r="H3656" i="4" s="1"/>
  <c r="H3657" i="4" s="1"/>
  <c r="H3658" i="4" s="1"/>
  <c r="H3659" i="4" s="1"/>
  <c r="H3660" i="4" s="1"/>
  <c r="H3661" i="4" s="1"/>
  <c r="H3662" i="4" s="1"/>
  <c r="H3663" i="4" s="1"/>
  <c r="H3664" i="4" s="1"/>
  <c r="H3665" i="4" s="1"/>
  <c r="H3666" i="4" s="1"/>
  <c r="H3667" i="4" s="1"/>
  <c r="H3668" i="4" s="1"/>
  <c r="H3669" i="4" s="1"/>
  <c r="H3670" i="4" s="1"/>
  <c r="H3671" i="4" s="1"/>
  <c r="H3672" i="4" s="1"/>
  <c r="H3673" i="4" s="1"/>
  <c r="H3674" i="4" s="1"/>
  <c r="H3675" i="4" s="1"/>
  <c r="H3676" i="4" s="1"/>
  <c r="H3677" i="4" s="1"/>
  <c r="H3678" i="4" s="1"/>
  <c r="H3679" i="4" s="1"/>
  <c r="H3680" i="4" s="1"/>
  <c r="H3681" i="4" s="1"/>
  <c r="H3682" i="4" s="1"/>
  <c r="H3683" i="4" s="1"/>
  <c r="H3684" i="4" s="1"/>
  <c r="H3685" i="4" s="1"/>
  <c r="H3686" i="4" s="1"/>
  <c r="H3687" i="4" s="1"/>
  <c r="H3688" i="4" s="1"/>
  <c r="H3689" i="4" s="1"/>
  <c r="H3690" i="4" s="1"/>
  <c r="H3691" i="4" s="1"/>
  <c r="H3692" i="4" s="1"/>
  <c r="H3693" i="4" s="1"/>
  <c r="H3694" i="4" s="1"/>
  <c r="H3695" i="4" s="1"/>
  <c r="H3696" i="4" s="1"/>
  <c r="H3697" i="4" s="1"/>
  <c r="H3698" i="4" s="1"/>
  <c r="H3699" i="4" s="1"/>
  <c r="H3700" i="4" s="1"/>
  <c r="H3701" i="4" s="1"/>
  <c r="H3702" i="4" s="1"/>
  <c r="H3703" i="4" s="1"/>
  <c r="H3704" i="4" s="1"/>
  <c r="H3705" i="4" s="1"/>
  <c r="H3706" i="4" s="1"/>
  <c r="H3707" i="4" s="1"/>
  <c r="H3708" i="4" s="1"/>
  <c r="H3709" i="4" s="1"/>
  <c r="H3710" i="4" s="1"/>
  <c r="H3711" i="4" s="1"/>
  <c r="H3712" i="4" s="1"/>
  <c r="H3713" i="4" s="1"/>
  <c r="H3714" i="4" s="1"/>
  <c r="H3715" i="4" s="1"/>
  <c r="H3716" i="4" s="1"/>
  <c r="H3717" i="4" s="1"/>
  <c r="H3718" i="4" s="1"/>
  <c r="H3719" i="4" s="1"/>
  <c r="H3720" i="4" s="1"/>
  <c r="H3721" i="4" s="1"/>
  <c r="H3722" i="4" s="1"/>
  <c r="H3723" i="4" s="1"/>
  <c r="H3724" i="4" s="1"/>
  <c r="H3725" i="4" s="1"/>
  <c r="H3726" i="4" s="1"/>
  <c r="H3727" i="4" s="1"/>
  <c r="H3728" i="4" s="1"/>
  <c r="H3729" i="4" s="1"/>
  <c r="H3730" i="4" s="1"/>
  <c r="H3731" i="4" s="1"/>
  <c r="H3732" i="4" s="1"/>
  <c r="H3733" i="4" s="1"/>
  <c r="H3734" i="4" s="1"/>
  <c r="H3735" i="4" s="1"/>
  <c r="H3736" i="4" s="1"/>
  <c r="H3737" i="4" s="1"/>
  <c r="H3738" i="4" s="1"/>
  <c r="H3739" i="4" s="1"/>
  <c r="H3740" i="4" s="1"/>
  <c r="H3741" i="4" s="1"/>
  <c r="H3742" i="4" s="1"/>
  <c r="H3743" i="4" s="1"/>
  <c r="H3744" i="4" s="1"/>
  <c r="H3745" i="4" s="1"/>
  <c r="H3746" i="4" s="1"/>
  <c r="H3747" i="4" s="1"/>
  <c r="H3748" i="4" s="1"/>
  <c r="H3749" i="4" s="1"/>
  <c r="H3750" i="4" s="1"/>
  <c r="H3751" i="4" s="1"/>
  <c r="H3752" i="4" s="1"/>
  <c r="H3753" i="4" s="1"/>
  <c r="H3754" i="4" s="1"/>
  <c r="H3755" i="4" s="1"/>
  <c r="H3756" i="4" s="1"/>
  <c r="H3757" i="4" s="1"/>
  <c r="H3758" i="4" s="1"/>
  <c r="H3759" i="4" s="1"/>
  <c r="H3760" i="4" s="1"/>
  <c r="H3761" i="4" s="1"/>
  <c r="H3762" i="4" s="1"/>
  <c r="H3763" i="4" s="1"/>
  <c r="H3764" i="4" s="1"/>
  <c r="H3765" i="4" s="1"/>
  <c r="H3766" i="4" s="1"/>
  <c r="H3767" i="4" s="1"/>
  <c r="H3768" i="4" s="1"/>
  <c r="H3769" i="4" s="1"/>
  <c r="H3770" i="4" s="1"/>
  <c r="H3771" i="4" s="1"/>
  <c r="H3772" i="4" s="1"/>
  <c r="H3773" i="4" s="1"/>
  <c r="H3774" i="4" s="1"/>
  <c r="H3775" i="4" s="1"/>
  <c r="H3776" i="4" s="1"/>
  <c r="H3777" i="4" s="1"/>
  <c r="H3778" i="4" s="1"/>
  <c r="H3779" i="4" s="1"/>
  <c r="H3780" i="4" s="1"/>
  <c r="H3781" i="4" s="1"/>
  <c r="H3782" i="4" s="1"/>
  <c r="H3783" i="4" s="1"/>
  <c r="H3784" i="4" s="1"/>
  <c r="H3785" i="4" s="1"/>
  <c r="H3786" i="4" s="1"/>
  <c r="H3787" i="4" s="1"/>
  <c r="H3788" i="4" s="1"/>
  <c r="H3789" i="4" s="1"/>
  <c r="H3790" i="4" s="1"/>
  <c r="H3791" i="4" s="1"/>
  <c r="H3792" i="4" s="1"/>
  <c r="H3793" i="4" s="1"/>
  <c r="H3794" i="4" s="1"/>
  <c r="H3795" i="4" s="1"/>
  <c r="H3796" i="4" s="1"/>
  <c r="H3797" i="4" s="1"/>
  <c r="H3798" i="4" s="1"/>
  <c r="H3799" i="4" s="1"/>
  <c r="H3800" i="4" s="1"/>
  <c r="H3801" i="4" s="1"/>
  <c r="H3802" i="4" s="1"/>
  <c r="H3803" i="4" s="1"/>
  <c r="H3804" i="4" s="1"/>
  <c r="H3805" i="4" s="1"/>
  <c r="H3806" i="4" s="1"/>
  <c r="H3807" i="4" s="1"/>
  <c r="H3808" i="4" s="1"/>
  <c r="H3809" i="4" s="1"/>
  <c r="H3810" i="4" s="1"/>
  <c r="H3811" i="4" s="1"/>
  <c r="H3812" i="4" s="1"/>
  <c r="H3813" i="4" s="1"/>
  <c r="H3814" i="4" s="1"/>
  <c r="H3815" i="4" s="1"/>
  <c r="H3816" i="4" s="1"/>
  <c r="H3817" i="4" s="1"/>
  <c r="H3818" i="4" s="1"/>
  <c r="H3819" i="4" s="1"/>
  <c r="H3820" i="4" s="1"/>
  <c r="H3821" i="4" s="1"/>
  <c r="H3822" i="4" s="1"/>
  <c r="H3823" i="4" s="1"/>
  <c r="H3824" i="4" s="1"/>
  <c r="H3825" i="4" s="1"/>
  <c r="H3826" i="4" s="1"/>
  <c r="H3827" i="4" s="1"/>
  <c r="H3828" i="4" s="1"/>
  <c r="H3829" i="4" s="1"/>
  <c r="H3830" i="4" s="1"/>
  <c r="H3831" i="4" s="1"/>
  <c r="H3832" i="4" s="1"/>
  <c r="H3833" i="4" s="1"/>
  <c r="H3834" i="4" s="1"/>
  <c r="H3835" i="4" s="1"/>
  <c r="H3836" i="4" s="1"/>
  <c r="H3837" i="4" s="1"/>
  <c r="H3838" i="4" s="1"/>
  <c r="H3839" i="4" s="1"/>
  <c r="H3840" i="4" s="1"/>
  <c r="H3841" i="4" s="1"/>
  <c r="H3842" i="4" s="1"/>
  <c r="H3843" i="4" s="1"/>
  <c r="H3844" i="4" s="1"/>
  <c r="H3845" i="4" s="1"/>
  <c r="H3846" i="4" s="1"/>
  <c r="H3847" i="4" s="1"/>
  <c r="H3848" i="4" s="1"/>
  <c r="H3849" i="4" s="1"/>
  <c r="H3850" i="4" s="1"/>
  <c r="H3851" i="4" s="1"/>
  <c r="H3852" i="4" s="1"/>
  <c r="H3853" i="4" s="1"/>
  <c r="H3854" i="4" s="1"/>
  <c r="H3855" i="4" s="1"/>
  <c r="H3856" i="4" s="1"/>
  <c r="H3857" i="4" s="1"/>
  <c r="H3858" i="4" s="1"/>
  <c r="H3859" i="4" s="1"/>
  <c r="H3860" i="4" s="1"/>
  <c r="H3861" i="4" s="1"/>
  <c r="H3862" i="4" s="1"/>
  <c r="H3863" i="4" s="1"/>
  <c r="H3864" i="4" s="1"/>
  <c r="H3865" i="4" s="1"/>
  <c r="H3866" i="4" s="1"/>
  <c r="H3867" i="4" s="1"/>
  <c r="H3868" i="4" s="1"/>
  <c r="H3869" i="4" s="1"/>
  <c r="H3870" i="4" s="1"/>
  <c r="H3871" i="4" s="1"/>
  <c r="H3872" i="4" s="1"/>
  <c r="H3873" i="4" s="1"/>
  <c r="H3874" i="4" s="1"/>
  <c r="H3875" i="4" s="1"/>
  <c r="H3876" i="4" s="1"/>
  <c r="H3877" i="4" s="1"/>
  <c r="H3878" i="4" s="1"/>
  <c r="H3879" i="4" s="1"/>
  <c r="H3880" i="4" s="1"/>
  <c r="H3881" i="4" s="1"/>
  <c r="H3882" i="4" s="1"/>
  <c r="H3883" i="4" s="1"/>
  <c r="H3884" i="4" s="1"/>
  <c r="H3885" i="4" s="1"/>
  <c r="H3886" i="4" s="1"/>
  <c r="H3887" i="4" s="1"/>
  <c r="H3888" i="4" s="1"/>
  <c r="H3889" i="4" s="1"/>
  <c r="H3890" i="4" s="1"/>
  <c r="H3891" i="4" s="1"/>
  <c r="H3892" i="4" s="1"/>
  <c r="H3893" i="4" s="1"/>
  <c r="H3894" i="4" s="1"/>
  <c r="H3895" i="4" s="1"/>
  <c r="H3896" i="4" s="1"/>
  <c r="H3897" i="4" s="1"/>
  <c r="H3898" i="4" s="1"/>
  <c r="H3899" i="4" s="1"/>
  <c r="H3900" i="4" s="1"/>
  <c r="H3901" i="4" s="1"/>
  <c r="H3902" i="4" s="1"/>
  <c r="H3903" i="4" s="1"/>
  <c r="H3904" i="4" s="1"/>
  <c r="H3905" i="4" s="1"/>
  <c r="H3906" i="4" s="1"/>
  <c r="H3907" i="4" s="1"/>
  <c r="H3908" i="4" s="1"/>
  <c r="H3909" i="4" s="1"/>
  <c r="H3910" i="4" s="1"/>
  <c r="H3911" i="4" s="1"/>
  <c r="H3912" i="4" s="1"/>
  <c r="H3913" i="4" s="1"/>
  <c r="H3914" i="4" s="1"/>
  <c r="H3915" i="4" s="1"/>
  <c r="H3916" i="4" s="1"/>
  <c r="H3917" i="4" s="1"/>
  <c r="H3918" i="4" s="1"/>
  <c r="H3919" i="4" s="1"/>
  <c r="H3920" i="4" s="1"/>
  <c r="H3921" i="4" s="1"/>
  <c r="H3922" i="4" s="1"/>
  <c r="H3923" i="4" s="1"/>
  <c r="H3924" i="4" s="1"/>
  <c r="H3925" i="4" s="1"/>
  <c r="H3926" i="4" s="1"/>
  <c r="H3927" i="4" s="1"/>
  <c r="H3928" i="4" s="1"/>
  <c r="H3929" i="4" s="1"/>
  <c r="H3930" i="4" s="1"/>
  <c r="H3931" i="4" s="1"/>
  <c r="H3932" i="4" s="1"/>
  <c r="H3933" i="4" s="1"/>
  <c r="H3934" i="4" s="1"/>
  <c r="H3935" i="4" s="1"/>
  <c r="H3936" i="4" s="1"/>
  <c r="H3937" i="4" s="1"/>
  <c r="H3938" i="4" s="1"/>
  <c r="H3939" i="4" s="1"/>
  <c r="H3940" i="4" s="1"/>
  <c r="H3941" i="4" s="1"/>
  <c r="H3942" i="4" s="1"/>
  <c r="H3943" i="4" s="1"/>
  <c r="H3944" i="4" s="1"/>
  <c r="H3945" i="4" s="1"/>
  <c r="H3946" i="4" s="1"/>
  <c r="H3947" i="4" s="1"/>
  <c r="H3948" i="4" s="1"/>
  <c r="H3949" i="4" s="1"/>
  <c r="H3950" i="4" s="1"/>
  <c r="H3951" i="4" s="1"/>
  <c r="H3952" i="4" s="1"/>
  <c r="H3953" i="4" s="1"/>
  <c r="H3954" i="4" s="1"/>
  <c r="H3955" i="4" s="1"/>
  <c r="H3956" i="4" s="1"/>
  <c r="H3957" i="4" s="1"/>
  <c r="H3958" i="4" s="1"/>
  <c r="H3959" i="4" s="1"/>
  <c r="H3960" i="4" s="1"/>
  <c r="H3961" i="4" s="1"/>
  <c r="H3962" i="4" s="1"/>
  <c r="H3963" i="4" s="1"/>
  <c r="H3964" i="4" s="1"/>
  <c r="H3965" i="4" s="1"/>
  <c r="H3966" i="4" s="1"/>
  <c r="H3967" i="4" s="1"/>
  <c r="H3968" i="4" s="1"/>
  <c r="H3969" i="4" s="1"/>
  <c r="H3970" i="4" s="1"/>
  <c r="H3971" i="4" s="1"/>
  <c r="H3972" i="4" s="1"/>
  <c r="H3973" i="4" s="1"/>
  <c r="H3974" i="4" s="1"/>
  <c r="H3975" i="4" s="1"/>
  <c r="H3976" i="4" s="1"/>
  <c r="H3977" i="4" s="1"/>
  <c r="H3978" i="4" s="1"/>
  <c r="H3979" i="4" s="1"/>
  <c r="H3980" i="4" s="1"/>
  <c r="H3981" i="4" s="1"/>
  <c r="H3982" i="4" s="1"/>
  <c r="H3983" i="4" s="1"/>
  <c r="H3984" i="4" s="1"/>
  <c r="H3985" i="4" s="1"/>
  <c r="H3986" i="4" s="1"/>
  <c r="H3987" i="4" s="1"/>
  <c r="H3988" i="4" s="1"/>
  <c r="H3989" i="4" s="1"/>
  <c r="H3990" i="4" s="1"/>
  <c r="H3991" i="4" s="1"/>
  <c r="H3992" i="4" s="1"/>
  <c r="H3993" i="4" s="1"/>
  <c r="H3994" i="4" s="1"/>
  <c r="H3995" i="4" s="1"/>
  <c r="H3996" i="4" s="1"/>
  <c r="H3997" i="4" s="1"/>
  <c r="H3998" i="4" s="1"/>
  <c r="H3999" i="4" s="1"/>
  <c r="H4000" i="4" s="1"/>
  <c r="H4001" i="4" s="1"/>
  <c r="H4002" i="4" s="1"/>
  <c r="H4003" i="4" s="1"/>
  <c r="H4004" i="4" s="1"/>
  <c r="H4005" i="4" s="1"/>
  <c r="H4006" i="4" s="1"/>
  <c r="H4007" i="4" s="1"/>
  <c r="H4008" i="4" s="1"/>
  <c r="H4009" i="4" s="1"/>
  <c r="H4010" i="4" s="1"/>
  <c r="H4011" i="4" s="1"/>
  <c r="H4012" i="4" s="1"/>
  <c r="H4013" i="4" s="1"/>
  <c r="H4014" i="4" s="1"/>
  <c r="H4015" i="4" s="1"/>
  <c r="H4016" i="4" s="1"/>
  <c r="H4017" i="4" s="1"/>
  <c r="H4018" i="4" s="1"/>
  <c r="H4019" i="4" s="1"/>
  <c r="H4020" i="4" s="1"/>
  <c r="H4021" i="4" s="1"/>
  <c r="H4022" i="4" s="1"/>
  <c r="H4023" i="4" s="1"/>
  <c r="H4024" i="4" s="1"/>
  <c r="H4025" i="4" s="1"/>
  <c r="H4026" i="4" s="1"/>
  <c r="H4027" i="4" s="1"/>
  <c r="H4028" i="4" s="1"/>
  <c r="H4029" i="4" s="1"/>
  <c r="H4030" i="4" s="1"/>
  <c r="H4031" i="4" s="1"/>
  <c r="H4032" i="4" s="1"/>
  <c r="H4033" i="4" s="1"/>
  <c r="H4034" i="4" s="1"/>
  <c r="H4035" i="4" s="1"/>
  <c r="H4036" i="4" s="1"/>
  <c r="H4037" i="4" s="1"/>
  <c r="H4038" i="4" s="1"/>
  <c r="H4039" i="4" s="1"/>
  <c r="H4040" i="4" s="1"/>
  <c r="H4041" i="4" s="1"/>
  <c r="H4042" i="4" s="1"/>
  <c r="H4043" i="4" s="1"/>
  <c r="H4044" i="4" s="1"/>
  <c r="H4045" i="4" s="1"/>
  <c r="H4046" i="4" s="1"/>
  <c r="H4047" i="4" s="1"/>
  <c r="H4048" i="4" s="1"/>
  <c r="H4049" i="4" s="1"/>
  <c r="H4050" i="4" s="1"/>
  <c r="H4051" i="4" s="1"/>
  <c r="H4052" i="4" s="1"/>
  <c r="H4053" i="4" s="1"/>
  <c r="H4054" i="4" s="1"/>
  <c r="H4055" i="4" s="1"/>
  <c r="H4056" i="4" s="1"/>
  <c r="H4057" i="4" s="1"/>
  <c r="H4058" i="4" s="1"/>
  <c r="H4059" i="4" s="1"/>
  <c r="H4060" i="4" s="1"/>
  <c r="H4061" i="4" s="1"/>
  <c r="H4062" i="4" s="1"/>
  <c r="H4063" i="4" s="1"/>
  <c r="H4064" i="4" s="1"/>
  <c r="H4065" i="4" s="1"/>
  <c r="H4066" i="4" s="1"/>
  <c r="H4067" i="4" s="1"/>
  <c r="H4068" i="4" s="1"/>
  <c r="H4069" i="4" s="1"/>
  <c r="H4070" i="4" s="1"/>
  <c r="H4071" i="4" s="1"/>
  <c r="H4072" i="4" s="1"/>
  <c r="H4073" i="4" s="1"/>
  <c r="H4074" i="4" s="1"/>
  <c r="H4075" i="4" s="1"/>
  <c r="H4076" i="4" s="1"/>
  <c r="H4077" i="4" s="1"/>
  <c r="H4078" i="4" s="1"/>
  <c r="H4079" i="4" s="1"/>
  <c r="H4080" i="4" s="1"/>
  <c r="H4081" i="4" s="1"/>
  <c r="H4082" i="4" s="1"/>
  <c r="H4083" i="4" s="1"/>
  <c r="H4084" i="4" s="1"/>
  <c r="H4085" i="4" s="1"/>
  <c r="H4086" i="4" s="1"/>
  <c r="H4087" i="4" s="1"/>
  <c r="H4088" i="4" s="1"/>
  <c r="H4089" i="4" s="1"/>
  <c r="H4090" i="4" s="1"/>
  <c r="H4091" i="4" s="1"/>
  <c r="H4092" i="4" s="1"/>
  <c r="H4093" i="4" s="1"/>
  <c r="H4094" i="4" s="1"/>
  <c r="H4095" i="4" s="1"/>
  <c r="H4096" i="4" s="1"/>
  <c r="H4097" i="4" s="1"/>
  <c r="H4098" i="4" s="1"/>
  <c r="H4099" i="4" s="1"/>
  <c r="H4100" i="4" s="1"/>
  <c r="H4101" i="4" s="1"/>
  <c r="H4102" i="4" s="1"/>
  <c r="H4103" i="4" s="1"/>
  <c r="H4104" i="4" s="1"/>
  <c r="H4105" i="4" s="1"/>
  <c r="H4106" i="4" s="1"/>
  <c r="H4107" i="4" s="1"/>
  <c r="H4108" i="4" s="1"/>
  <c r="H4109" i="4" s="1"/>
  <c r="H4110" i="4" s="1"/>
  <c r="H4111" i="4" s="1"/>
  <c r="H4112" i="4" s="1"/>
  <c r="H4113" i="4" s="1"/>
  <c r="H4114" i="4" s="1"/>
  <c r="H4115" i="4" s="1"/>
  <c r="H4116" i="4" s="1"/>
  <c r="H4117" i="4" s="1"/>
  <c r="H4118" i="4" s="1"/>
  <c r="H4119" i="4" s="1"/>
  <c r="H4120" i="4" s="1"/>
  <c r="H4121" i="4" s="1"/>
  <c r="H4122" i="4" s="1"/>
  <c r="H4123" i="4" s="1"/>
  <c r="H4124" i="4" s="1"/>
  <c r="H4125" i="4" s="1"/>
  <c r="H4126" i="4" s="1"/>
  <c r="H4127" i="4" s="1"/>
  <c r="H4128" i="4" s="1"/>
  <c r="H4129" i="4" s="1"/>
  <c r="H4130" i="4" s="1"/>
  <c r="H4131" i="4" s="1"/>
  <c r="H4132" i="4" s="1"/>
  <c r="H4133" i="4" s="1"/>
  <c r="H4134" i="4" s="1"/>
  <c r="H4135" i="4" s="1"/>
  <c r="H4136" i="4" s="1"/>
  <c r="H4137" i="4" s="1"/>
  <c r="H4138" i="4" s="1"/>
  <c r="H4139" i="4" s="1"/>
  <c r="H4140" i="4" s="1"/>
  <c r="H4141" i="4" s="1"/>
  <c r="H4142" i="4" s="1"/>
  <c r="H4143" i="4" s="1"/>
  <c r="H4144" i="4" s="1"/>
  <c r="H4145" i="4" s="1"/>
  <c r="H4146" i="4" s="1"/>
  <c r="H4147" i="4" s="1"/>
  <c r="H4148" i="4" s="1"/>
  <c r="H4149" i="4" s="1"/>
  <c r="H4150" i="4" s="1"/>
  <c r="H4151" i="4" s="1"/>
  <c r="H4152" i="4" s="1"/>
  <c r="H4153" i="4" s="1"/>
  <c r="H4154" i="4" s="1"/>
  <c r="H4155" i="4" s="1"/>
  <c r="H4156" i="4" s="1"/>
  <c r="H4157" i="4" s="1"/>
  <c r="H4158" i="4" s="1"/>
  <c r="H4159" i="4" s="1"/>
  <c r="H4160" i="4" s="1"/>
  <c r="H4161" i="4" s="1"/>
  <c r="H4162" i="4" s="1"/>
  <c r="H4163" i="4" s="1"/>
  <c r="H4164" i="4" s="1"/>
  <c r="H4165" i="4" s="1"/>
  <c r="H4166" i="4" s="1"/>
  <c r="H4167" i="4" s="1"/>
  <c r="H4168" i="4" s="1"/>
  <c r="H4169" i="4" s="1"/>
  <c r="H4170" i="4" s="1"/>
  <c r="H4171" i="4" s="1"/>
  <c r="H4172" i="4" s="1"/>
  <c r="H4173" i="4" s="1"/>
  <c r="H4174" i="4" s="1"/>
  <c r="H4175" i="4" s="1"/>
  <c r="H4176" i="4" s="1"/>
  <c r="H4177" i="4" s="1"/>
  <c r="H4178" i="4" s="1"/>
  <c r="H4179" i="4" s="1"/>
  <c r="H4180" i="4" s="1"/>
  <c r="H4181" i="4" s="1"/>
  <c r="H4182" i="4" s="1"/>
  <c r="H4183" i="4" s="1"/>
  <c r="H4184" i="4" s="1"/>
  <c r="H4185" i="4" s="1"/>
  <c r="H4186" i="4" s="1"/>
  <c r="H4187" i="4" s="1"/>
  <c r="H4188" i="4" s="1"/>
  <c r="H4189" i="4" s="1"/>
  <c r="H4190" i="4" s="1"/>
  <c r="H4191" i="4" s="1"/>
  <c r="H4192" i="4" s="1"/>
  <c r="H4193" i="4" s="1"/>
  <c r="H4194" i="4" s="1"/>
  <c r="H4195" i="4" s="1"/>
  <c r="H4196" i="4" s="1"/>
  <c r="H4197" i="4" s="1"/>
  <c r="H4198" i="4" s="1"/>
  <c r="H4199" i="4" s="1"/>
  <c r="H4200" i="4" s="1"/>
  <c r="H4201" i="4" s="1"/>
  <c r="H4202" i="4" s="1"/>
  <c r="H4203" i="4" s="1"/>
  <c r="H4204" i="4" s="1"/>
  <c r="H4205" i="4" s="1"/>
  <c r="H4206" i="4" s="1"/>
  <c r="H4207" i="4" s="1"/>
  <c r="H4208" i="4" s="1"/>
  <c r="H4209" i="4" s="1"/>
  <c r="H4210" i="4" s="1"/>
  <c r="H4211" i="4" s="1"/>
  <c r="H4212" i="4" s="1"/>
  <c r="H4213" i="4" s="1"/>
  <c r="H4214" i="4" s="1"/>
  <c r="H4215" i="4" s="1"/>
  <c r="H4216" i="4" s="1"/>
  <c r="H4217" i="4" s="1"/>
  <c r="H4218" i="4" s="1"/>
  <c r="H4219" i="4" s="1"/>
  <c r="H4220" i="4" s="1"/>
  <c r="H4221" i="4" s="1"/>
  <c r="H4222" i="4" s="1"/>
  <c r="H4223" i="4" s="1"/>
  <c r="H4224" i="4" s="1"/>
  <c r="H4225" i="4" s="1"/>
  <c r="H4226" i="4" s="1"/>
  <c r="H4227" i="4" s="1"/>
  <c r="H4228" i="4" s="1"/>
  <c r="H4229" i="4" s="1"/>
  <c r="H4230" i="4" s="1"/>
  <c r="H4231" i="4" s="1"/>
  <c r="H4232" i="4" s="1"/>
  <c r="H4233" i="4" s="1"/>
  <c r="H4234" i="4" s="1"/>
  <c r="H4235" i="4" s="1"/>
  <c r="H4236" i="4" s="1"/>
  <c r="H4237" i="4" s="1"/>
  <c r="H4238" i="4" s="1"/>
  <c r="H4239" i="4" s="1"/>
  <c r="H4240" i="4" s="1"/>
  <c r="H4241" i="4" s="1"/>
  <c r="H4242" i="4" s="1"/>
  <c r="H4243" i="4" s="1"/>
  <c r="H4244" i="4" s="1"/>
  <c r="H4245" i="4" s="1"/>
  <c r="H4246" i="4" s="1"/>
  <c r="H4247" i="4" s="1"/>
  <c r="H4248" i="4" s="1"/>
  <c r="H4249" i="4" s="1"/>
  <c r="H4250" i="4" s="1"/>
  <c r="H4251" i="4" s="1"/>
  <c r="H4252" i="4" s="1"/>
  <c r="H4253" i="4" s="1"/>
  <c r="H4254" i="4" s="1"/>
  <c r="H4255" i="4" s="1"/>
  <c r="H4256" i="4" s="1"/>
  <c r="H4257" i="4" s="1"/>
  <c r="H4258" i="4" s="1"/>
  <c r="H4259" i="4" s="1"/>
  <c r="H4260" i="4" s="1"/>
  <c r="H4261" i="4" s="1"/>
  <c r="H4262" i="4" s="1"/>
  <c r="H4263" i="4" s="1"/>
  <c r="H4264" i="4" s="1"/>
  <c r="H4265" i="4" s="1"/>
  <c r="H4266" i="4" s="1"/>
  <c r="H4267" i="4" s="1"/>
  <c r="H4268" i="4" s="1"/>
  <c r="H4269" i="4" s="1"/>
  <c r="H4270" i="4" s="1"/>
  <c r="H4271" i="4" s="1"/>
  <c r="H4272" i="4" s="1"/>
  <c r="H4273" i="4" s="1"/>
  <c r="H4274" i="4" s="1"/>
  <c r="H4275" i="4" s="1"/>
  <c r="H4276" i="4" s="1"/>
  <c r="H4277" i="4" s="1"/>
  <c r="H4278" i="4" s="1"/>
  <c r="H4279" i="4" s="1"/>
  <c r="H4280" i="4" s="1"/>
  <c r="H4281" i="4" s="1"/>
  <c r="H4282" i="4" s="1"/>
  <c r="H4283" i="4" s="1"/>
  <c r="H4284" i="4" s="1"/>
  <c r="H4285" i="4" s="1"/>
  <c r="H4286" i="4" s="1"/>
  <c r="H4287" i="4" s="1"/>
  <c r="H4288" i="4" s="1"/>
  <c r="H4289" i="4" s="1"/>
  <c r="H4290" i="4" s="1"/>
  <c r="H4291" i="4" s="1"/>
  <c r="H4292" i="4" s="1"/>
  <c r="H4293" i="4" s="1"/>
  <c r="H4294" i="4" s="1"/>
  <c r="H4295" i="4" s="1"/>
  <c r="H4296" i="4" s="1"/>
  <c r="H4297" i="4" s="1"/>
  <c r="H4298" i="4" s="1"/>
  <c r="H4299" i="4" s="1"/>
  <c r="H4300" i="4" s="1"/>
  <c r="H4301" i="4" s="1"/>
  <c r="H4302" i="4" s="1"/>
  <c r="H4303" i="4" s="1"/>
  <c r="H4304" i="4" s="1"/>
  <c r="H4305" i="4" s="1"/>
  <c r="H4306" i="4" s="1"/>
  <c r="H4307" i="4" s="1"/>
  <c r="H4308" i="4" s="1"/>
  <c r="H4309" i="4" s="1"/>
  <c r="H4310" i="4" s="1"/>
  <c r="H4311" i="4" s="1"/>
  <c r="H4312" i="4" s="1"/>
  <c r="H4313" i="4" s="1"/>
  <c r="H4314" i="4" s="1"/>
  <c r="H4315" i="4" s="1"/>
  <c r="H4316" i="4" s="1"/>
  <c r="H4317" i="4" s="1"/>
  <c r="H4318" i="4" s="1"/>
  <c r="H4319" i="4" s="1"/>
  <c r="H4320" i="4" s="1"/>
  <c r="H4321" i="4" s="1"/>
  <c r="H4322" i="4" s="1"/>
  <c r="H4323" i="4" s="1"/>
  <c r="H4324" i="4" s="1"/>
  <c r="H4325" i="4" s="1"/>
  <c r="H4326" i="4" s="1"/>
  <c r="H4327" i="4" s="1"/>
  <c r="H4328" i="4" s="1"/>
  <c r="H4329" i="4" s="1"/>
  <c r="H4330" i="4" s="1"/>
  <c r="H4331" i="4" s="1"/>
  <c r="H4332" i="4" s="1"/>
  <c r="H4333" i="4" s="1"/>
  <c r="H4334" i="4" s="1"/>
  <c r="H4335" i="4" s="1"/>
  <c r="H4336" i="4" s="1"/>
  <c r="H4337" i="4" s="1"/>
  <c r="H4338" i="4" s="1"/>
  <c r="H4339" i="4" s="1"/>
  <c r="H4340" i="4" s="1"/>
  <c r="H4341" i="4" s="1"/>
  <c r="H4342" i="4" s="1"/>
  <c r="H4343" i="4" s="1"/>
  <c r="H4344" i="4" s="1"/>
  <c r="H4345" i="4" s="1"/>
  <c r="H4346" i="4" s="1"/>
  <c r="H4347" i="4" s="1"/>
  <c r="H4348" i="4" s="1"/>
  <c r="H4349" i="4" s="1"/>
  <c r="H4350" i="4" s="1"/>
  <c r="H4351" i="4" s="1"/>
  <c r="H4352" i="4" s="1"/>
  <c r="H4353" i="4" s="1"/>
  <c r="H4354" i="4" s="1"/>
  <c r="H4355" i="4" s="1"/>
  <c r="H4356" i="4" s="1"/>
  <c r="H4357" i="4" s="1"/>
  <c r="H4358" i="4" s="1"/>
  <c r="H4359" i="4" s="1"/>
  <c r="H4360" i="4" s="1"/>
  <c r="H4361" i="4" s="1"/>
  <c r="H4362" i="4" s="1"/>
  <c r="H4363" i="4" s="1"/>
  <c r="H4364" i="4" s="1"/>
  <c r="H4365" i="4" s="1"/>
  <c r="H4366" i="4" s="1"/>
  <c r="H4367" i="4" s="1"/>
  <c r="H4368" i="4" s="1"/>
  <c r="H4369" i="4" s="1"/>
  <c r="H4370" i="4" s="1"/>
  <c r="H4371" i="4" s="1"/>
  <c r="H4372" i="4" s="1"/>
  <c r="H4373" i="4" s="1"/>
  <c r="H4374" i="4" s="1"/>
  <c r="H4375" i="4" s="1"/>
  <c r="H4376" i="4" s="1"/>
  <c r="H4377" i="4" s="1"/>
  <c r="H4378" i="4" s="1"/>
  <c r="H4379" i="4" s="1"/>
  <c r="H4380" i="4" s="1"/>
  <c r="H4381" i="4" s="1"/>
  <c r="H4382" i="4" s="1"/>
  <c r="H4383" i="4" s="1"/>
  <c r="H4384" i="4" s="1"/>
  <c r="H4385" i="4" s="1"/>
  <c r="H4386" i="4" s="1"/>
  <c r="H4387" i="4" s="1"/>
  <c r="H4388" i="4" s="1"/>
  <c r="H4389" i="4" s="1"/>
  <c r="H4390" i="4" s="1"/>
  <c r="H4391" i="4" s="1"/>
  <c r="H4392" i="4" s="1"/>
  <c r="H4393" i="4" s="1"/>
  <c r="H4394" i="4" s="1"/>
  <c r="H4395" i="4" s="1"/>
  <c r="H4396" i="4" s="1"/>
  <c r="H4397" i="4" s="1"/>
  <c r="H4398" i="4" s="1"/>
  <c r="H4399" i="4" s="1"/>
  <c r="H4400" i="4" s="1"/>
  <c r="H4401" i="4" s="1"/>
  <c r="H4402" i="4" s="1"/>
  <c r="H4403" i="4" s="1"/>
  <c r="H4404" i="4" s="1"/>
  <c r="H4405" i="4" s="1"/>
  <c r="H4406" i="4" s="1"/>
  <c r="H4407" i="4" s="1"/>
  <c r="H4408" i="4" s="1"/>
  <c r="H4409" i="4" s="1"/>
  <c r="H4410" i="4" s="1"/>
  <c r="H4411" i="4" s="1"/>
  <c r="H4412" i="4" s="1"/>
  <c r="H4413" i="4" s="1"/>
  <c r="H4414" i="4" s="1"/>
  <c r="H4415" i="4" s="1"/>
  <c r="H4416" i="4" s="1"/>
  <c r="H4417" i="4" s="1"/>
  <c r="H4418" i="4" s="1"/>
  <c r="H4419" i="4" s="1"/>
  <c r="H4420" i="4" s="1"/>
  <c r="H4421" i="4" s="1"/>
  <c r="H4422" i="4" s="1"/>
  <c r="H4423" i="4" s="1"/>
  <c r="H4424" i="4" s="1"/>
  <c r="H4425" i="4" s="1"/>
  <c r="H4426" i="4" s="1"/>
  <c r="H4427" i="4" s="1"/>
  <c r="H4428" i="4" s="1"/>
  <c r="H4429" i="4" s="1"/>
  <c r="H4430" i="4" s="1"/>
  <c r="H4431" i="4" s="1"/>
  <c r="H4432" i="4" s="1"/>
  <c r="H4433" i="4" s="1"/>
  <c r="H4434" i="4" s="1"/>
  <c r="H4435" i="4" s="1"/>
  <c r="H4436" i="4" s="1"/>
  <c r="H4437" i="4" s="1"/>
  <c r="H4438" i="4" s="1"/>
  <c r="H4439" i="4" s="1"/>
  <c r="H4440" i="4" s="1"/>
  <c r="H4441" i="4" s="1"/>
  <c r="H4442" i="4" s="1"/>
  <c r="H4443" i="4" s="1"/>
  <c r="H4444" i="4" s="1"/>
  <c r="H4445" i="4" s="1"/>
  <c r="H4446" i="4" s="1"/>
  <c r="H4447" i="4" s="1"/>
  <c r="H4448" i="4" s="1"/>
  <c r="H4449" i="4" s="1"/>
  <c r="H4450" i="4" s="1"/>
  <c r="H4451" i="4" s="1"/>
  <c r="H4452" i="4" s="1"/>
  <c r="H4453" i="4" s="1"/>
  <c r="H4454" i="4" s="1"/>
  <c r="H4455" i="4" s="1"/>
  <c r="H4456" i="4" s="1"/>
  <c r="H4457" i="4" s="1"/>
  <c r="H4458" i="4" s="1"/>
  <c r="H4459" i="4" s="1"/>
  <c r="H4460" i="4" s="1"/>
  <c r="H4461" i="4" s="1"/>
  <c r="H4462" i="4" s="1"/>
  <c r="H4463" i="4" s="1"/>
  <c r="H4464" i="4" s="1"/>
  <c r="H4465" i="4" s="1"/>
  <c r="H4466" i="4" s="1"/>
  <c r="H4467" i="4" s="1"/>
  <c r="H4468" i="4" s="1"/>
  <c r="H4469" i="4" s="1"/>
  <c r="H4470" i="4" s="1"/>
  <c r="H4471" i="4" s="1"/>
  <c r="H4472" i="4" s="1"/>
  <c r="H4473" i="4" s="1"/>
  <c r="H4474" i="4" s="1"/>
  <c r="H4475" i="4" s="1"/>
  <c r="H4476" i="4" s="1"/>
  <c r="H4477" i="4" s="1"/>
  <c r="H4478" i="4" s="1"/>
  <c r="H4479" i="4" s="1"/>
  <c r="H4480" i="4" s="1"/>
  <c r="H4481" i="4" s="1"/>
  <c r="H4482" i="4" s="1"/>
  <c r="H4483" i="4" s="1"/>
  <c r="H4484" i="4" s="1"/>
  <c r="H4485" i="4" s="1"/>
  <c r="H4486" i="4" s="1"/>
  <c r="H4487" i="4" s="1"/>
  <c r="H4488" i="4" s="1"/>
  <c r="H4489" i="4" s="1"/>
  <c r="H4490" i="4" s="1"/>
  <c r="H4491" i="4" s="1"/>
  <c r="H4492" i="4" s="1"/>
  <c r="H4493" i="4" s="1"/>
  <c r="H4494" i="4" s="1"/>
  <c r="H4495" i="4" s="1"/>
  <c r="H4496" i="4" s="1"/>
  <c r="H4497" i="4" s="1"/>
  <c r="H4498" i="4" s="1"/>
  <c r="H4499" i="4" s="1"/>
  <c r="H4500" i="4" s="1"/>
  <c r="H4501" i="4" s="1"/>
  <c r="H4502" i="4" s="1"/>
  <c r="H4503" i="4" s="1"/>
  <c r="H4504" i="4" s="1"/>
  <c r="H4505" i="4" s="1"/>
  <c r="H4506" i="4" s="1"/>
  <c r="H4507" i="4" s="1"/>
  <c r="H4508" i="4" s="1"/>
  <c r="H4509" i="4" s="1"/>
  <c r="H4510" i="4" s="1"/>
  <c r="H4511" i="4" s="1"/>
  <c r="H4512" i="4" s="1"/>
  <c r="H4513" i="4" s="1"/>
  <c r="H4514" i="4" s="1"/>
  <c r="H4515" i="4" s="1"/>
  <c r="H4516" i="4" s="1"/>
  <c r="H4517" i="4" s="1"/>
  <c r="H4518" i="4" s="1"/>
  <c r="H4519" i="4" s="1"/>
  <c r="H4520" i="4" s="1"/>
  <c r="H4521" i="4" s="1"/>
  <c r="H4522" i="4" s="1"/>
  <c r="H4523" i="4" s="1"/>
  <c r="H4524" i="4" s="1"/>
  <c r="H4525" i="4" s="1"/>
  <c r="H4526" i="4" s="1"/>
  <c r="H4527" i="4" s="1"/>
  <c r="H4528" i="4" s="1"/>
  <c r="H4529" i="4" s="1"/>
  <c r="H4530" i="4" s="1"/>
  <c r="H4531" i="4" s="1"/>
  <c r="H4532" i="4" s="1"/>
  <c r="H4533" i="4" s="1"/>
  <c r="H4534" i="4" s="1"/>
  <c r="H4535" i="4" s="1"/>
  <c r="H4536" i="4" s="1"/>
  <c r="H4537" i="4" s="1"/>
  <c r="H4538" i="4" s="1"/>
  <c r="H4539" i="4" s="1"/>
  <c r="H4540" i="4" s="1"/>
  <c r="H4541" i="4" s="1"/>
  <c r="H4542" i="4" s="1"/>
  <c r="H4543" i="4" s="1"/>
  <c r="H4544" i="4" s="1"/>
  <c r="H4545" i="4" s="1"/>
  <c r="H4546" i="4" s="1"/>
  <c r="H4547" i="4" s="1"/>
  <c r="H4548" i="4" s="1"/>
  <c r="H4549" i="4" s="1"/>
  <c r="H4550" i="4" s="1"/>
  <c r="H4551" i="4" s="1"/>
  <c r="H4552" i="4" s="1"/>
  <c r="H4553" i="4" s="1"/>
  <c r="H4554" i="4" s="1"/>
  <c r="H4555" i="4" s="1"/>
  <c r="H4556" i="4" s="1"/>
  <c r="H4557" i="4" s="1"/>
  <c r="H4558" i="4" s="1"/>
  <c r="H4559" i="4" s="1"/>
  <c r="H4560" i="4" s="1"/>
  <c r="H4561" i="4" s="1"/>
  <c r="H4562" i="4" s="1"/>
  <c r="H4563" i="4" s="1"/>
  <c r="H4564" i="4" s="1"/>
  <c r="H4565" i="4" s="1"/>
  <c r="H4566" i="4" s="1"/>
  <c r="H4567" i="4" s="1"/>
  <c r="H4568" i="4" s="1"/>
  <c r="H4569" i="4" s="1"/>
  <c r="H4570" i="4" s="1"/>
  <c r="H4571" i="4" s="1"/>
  <c r="H4572" i="4" s="1"/>
  <c r="H4573" i="4" s="1"/>
  <c r="H4574" i="4" s="1"/>
  <c r="H4575" i="4" s="1"/>
  <c r="H4576" i="4" s="1"/>
  <c r="H4577" i="4" s="1"/>
  <c r="H4578" i="4" s="1"/>
  <c r="H4579" i="4" s="1"/>
  <c r="H4580" i="4" s="1"/>
  <c r="H4581" i="4" s="1"/>
  <c r="H4582" i="4" s="1"/>
  <c r="H4583" i="4" s="1"/>
  <c r="H4584" i="4" s="1"/>
  <c r="H4585" i="4" s="1"/>
  <c r="H4586" i="4" s="1"/>
  <c r="H4587" i="4" s="1"/>
  <c r="H4588" i="4" s="1"/>
  <c r="H4589" i="4" s="1"/>
  <c r="H4590" i="4" s="1"/>
  <c r="H4591" i="4" s="1"/>
  <c r="H4592" i="4" s="1"/>
  <c r="H4593" i="4" s="1"/>
  <c r="H4594" i="4" s="1"/>
  <c r="H4595" i="4" s="1"/>
  <c r="H4596" i="4" s="1"/>
  <c r="H4597" i="4" s="1"/>
  <c r="H4598" i="4" s="1"/>
  <c r="H4599" i="4" s="1"/>
  <c r="H4600" i="4" s="1"/>
  <c r="H4601" i="4" s="1"/>
  <c r="H4602" i="4" s="1"/>
  <c r="H4603" i="4" s="1"/>
  <c r="H4604" i="4" s="1"/>
  <c r="H4605" i="4" s="1"/>
  <c r="H4606" i="4" s="1"/>
  <c r="H4607" i="4" s="1"/>
  <c r="H4608" i="4" s="1"/>
  <c r="H4609" i="4" s="1"/>
  <c r="H4610" i="4" s="1"/>
  <c r="H4611" i="4" s="1"/>
  <c r="H4612" i="4" s="1"/>
  <c r="H4613" i="4" s="1"/>
  <c r="H4614" i="4" s="1"/>
  <c r="H4615" i="4" s="1"/>
  <c r="H4616" i="4" s="1"/>
  <c r="H4617" i="4" s="1"/>
  <c r="H4618" i="4" s="1"/>
  <c r="H4619" i="4" s="1"/>
  <c r="H4620" i="4" s="1"/>
  <c r="H4621" i="4" s="1"/>
  <c r="H4622" i="4" s="1"/>
  <c r="H4623" i="4" s="1"/>
  <c r="H4624" i="4" s="1"/>
  <c r="H4625" i="4" s="1"/>
  <c r="H4626" i="4" s="1"/>
  <c r="H4627" i="4" s="1"/>
  <c r="H4628" i="4" s="1"/>
  <c r="H4629" i="4" s="1"/>
  <c r="H4630" i="4" s="1"/>
  <c r="H4631" i="4" s="1"/>
  <c r="H4632" i="4" s="1"/>
  <c r="H4633" i="4" s="1"/>
  <c r="H4634" i="4" s="1"/>
  <c r="H4635" i="4" s="1"/>
  <c r="H4636" i="4" s="1"/>
  <c r="H4637" i="4" s="1"/>
  <c r="H4638" i="4" s="1"/>
  <c r="H4639" i="4" s="1"/>
  <c r="H4640" i="4" s="1"/>
  <c r="H4641" i="4" s="1"/>
  <c r="H4642" i="4" s="1"/>
  <c r="H4643" i="4" s="1"/>
  <c r="H4644" i="4" s="1"/>
  <c r="H4645" i="4" s="1"/>
  <c r="H4646" i="4" s="1"/>
  <c r="H4647" i="4" s="1"/>
  <c r="H4648" i="4" s="1"/>
  <c r="H4649" i="4" s="1"/>
  <c r="H4650" i="4" s="1"/>
  <c r="H4651" i="4" s="1"/>
  <c r="H4652" i="4" s="1"/>
  <c r="H4653" i="4" s="1"/>
  <c r="H4654" i="4" s="1"/>
  <c r="H4655" i="4" s="1"/>
  <c r="H4656" i="4" s="1"/>
  <c r="H4657" i="4" s="1"/>
  <c r="H4658" i="4" s="1"/>
  <c r="H4659" i="4" s="1"/>
  <c r="H4660" i="4" s="1"/>
  <c r="H4661" i="4" s="1"/>
  <c r="H4662" i="4" s="1"/>
  <c r="H4663" i="4" s="1"/>
  <c r="H4664" i="4" s="1"/>
  <c r="H4665" i="4" s="1"/>
  <c r="H4666" i="4" s="1"/>
  <c r="H4667" i="4" s="1"/>
  <c r="H4668" i="4" s="1"/>
  <c r="H4669" i="4" s="1"/>
  <c r="H4670" i="4" s="1"/>
  <c r="H4671" i="4" s="1"/>
  <c r="H4672" i="4" s="1"/>
  <c r="H4673" i="4" s="1"/>
  <c r="H4674" i="4" s="1"/>
  <c r="H4675" i="4" s="1"/>
  <c r="H4676" i="4" s="1"/>
  <c r="H4677" i="4" s="1"/>
  <c r="H4678" i="4" s="1"/>
  <c r="H4679" i="4" s="1"/>
  <c r="H4680" i="4" s="1"/>
  <c r="H4681" i="4" s="1"/>
  <c r="H4682" i="4" s="1"/>
  <c r="H4683" i="4" s="1"/>
  <c r="H4684" i="4" s="1"/>
  <c r="H4685" i="4" s="1"/>
  <c r="H4686" i="4" s="1"/>
  <c r="H4687" i="4" s="1"/>
  <c r="H4688" i="4" s="1"/>
  <c r="H4689" i="4" s="1"/>
  <c r="H4690" i="4" s="1"/>
  <c r="H4691" i="4" s="1"/>
  <c r="H4692" i="4" s="1"/>
  <c r="H4693" i="4" s="1"/>
  <c r="H4694" i="4" s="1"/>
  <c r="H4695" i="4" s="1"/>
  <c r="H4696" i="4" s="1"/>
  <c r="H4697" i="4" s="1"/>
  <c r="H4698" i="4" s="1"/>
  <c r="H4699" i="4" s="1"/>
  <c r="H4700" i="4" s="1"/>
  <c r="H4701" i="4" s="1"/>
  <c r="H4702" i="4" s="1"/>
  <c r="H4703" i="4" s="1"/>
  <c r="H4704" i="4" s="1"/>
  <c r="H4705" i="4" s="1"/>
  <c r="H4706" i="4" s="1"/>
  <c r="H4707" i="4" s="1"/>
  <c r="H4708" i="4" s="1"/>
  <c r="H4709" i="4" s="1"/>
  <c r="H4710" i="4" s="1"/>
  <c r="H4711" i="4" s="1"/>
  <c r="H4712" i="4" s="1"/>
  <c r="H4713" i="4" s="1"/>
  <c r="H4714" i="4" s="1"/>
  <c r="H4715" i="4" s="1"/>
  <c r="H4716" i="4" s="1"/>
  <c r="H4717" i="4" s="1"/>
  <c r="H4718" i="4" s="1"/>
  <c r="H4719" i="4" s="1"/>
  <c r="H4720" i="4" s="1"/>
  <c r="H4721" i="4" s="1"/>
  <c r="H4722" i="4" s="1"/>
  <c r="H4723" i="4" s="1"/>
  <c r="H4724" i="4" s="1"/>
  <c r="H4725" i="4" s="1"/>
  <c r="H4726" i="4" s="1"/>
  <c r="H4727" i="4" s="1"/>
  <c r="H4728" i="4" s="1"/>
  <c r="H4729" i="4" s="1"/>
  <c r="H4730" i="4" s="1"/>
  <c r="H4731" i="4" s="1"/>
  <c r="H4732" i="4" s="1"/>
  <c r="H4733" i="4" s="1"/>
  <c r="H4734" i="4" s="1"/>
  <c r="H4735" i="4" s="1"/>
  <c r="H4736" i="4" s="1"/>
  <c r="H4737" i="4" s="1"/>
  <c r="H4738" i="4" s="1"/>
  <c r="H4739" i="4" s="1"/>
  <c r="H4740" i="4" s="1"/>
  <c r="H4741" i="4" s="1"/>
  <c r="H4742" i="4" s="1"/>
  <c r="H4743" i="4" s="1"/>
  <c r="H4744" i="4" s="1"/>
  <c r="H4745" i="4" s="1"/>
  <c r="H4746" i="4" s="1"/>
  <c r="H4747" i="4" s="1"/>
  <c r="H4748" i="4" s="1"/>
  <c r="H4749" i="4" s="1"/>
  <c r="H4750" i="4" s="1"/>
  <c r="H4751" i="4" s="1"/>
  <c r="H4752" i="4" s="1"/>
  <c r="H4753" i="4" s="1"/>
  <c r="H4754" i="4" s="1"/>
  <c r="H4755" i="4" s="1"/>
  <c r="H4756" i="4" s="1"/>
  <c r="H4757" i="4" s="1"/>
  <c r="H4758" i="4" s="1"/>
  <c r="H4759" i="4" s="1"/>
  <c r="H4760" i="4" s="1"/>
  <c r="H4761" i="4" s="1"/>
  <c r="H4762" i="4" s="1"/>
  <c r="H4763" i="4" s="1"/>
  <c r="H4764" i="4" s="1"/>
  <c r="H4765" i="4" s="1"/>
  <c r="H4766" i="4" s="1"/>
  <c r="H4767" i="4" s="1"/>
  <c r="H4768" i="4" s="1"/>
  <c r="H4769" i="4" s="1"/>
  <c r="H4770" i="4" s="1"/>
  <c r="H4771" i="4" s="1"/>
  <c r="H4772" i="4" s="1"/>
  <c r="H4773" i="4" s="1"/>
  <c r="H4774" i="4" s="1"/>
  <c r="H4775" i="4" s="1"/>
  <c r="H4776" i="4" s="1"/>
  <c r="H4777" i="4" s="1"/>
  <c r="H4778" i="4" s="1"/>
  <c r="H4779" i="4" s="1"/>
  <c r="H4780" i="4" s="1"/>
  <c r="H4781" i="4" s="1"/>
  <c r="H4782" i="4" s="1"/>
  <c r="H4783" i="4" s="1"/>
  <c r="H4784" i="4" s="1"/>
  <c r="H4785" i="4" s="1"/>
  <c r="H4786" i="4" s="1"/>
  <c r="H4787" i="4" s="1"/>
  <c r="H4788" i="4" s="1"/>
  <c r="H4789" i="4" s="1"/>
  <c r="H4790" i="4" s="1"/>
  <c r="H4791" i="4" s="1"/>
  <c r="H4792" i="4" s="1"/>
  <c r="H4793" i="4" s="1"/>
  <c r="H4794" i="4" s="1"/>
  <c r="H4795" i="4" s="1"/>
  <c r="H4796" i="4" s="1"/>
  <c r="H4797" i="4" s="1"/>
  <c r="H4798" i="4" s="1"/>
  <c r="H4799" i="4" s="1"/>
  <c r="H4800" i="4" s="1"/>
  <c r="H4801" i="4" s="1"/>
  <c r="H4802" i="4" s="1"/>
  <c r="H4803" i="4" s="1"/>
  <c r="H4804" i="4" s="1"/>
  <c r="H4805" i="4" s="1"/>
  <c r="H4806" i="4" s="1"/>
  <c r="H4807" i="4" s="1"/>
  <c r="H4808" i="4" s="1"/>
  <c r="H4809" i="4" s="1"/>
  <c r="H4810" i="4" s="1"/>
  <c r="H4811" i="4" s="1"/>
  <c r="H4812" i="4" s="1"/>
  <c r="H4813" i="4" s="1"/>
  <c r="H4814" i="4" s="1"/>
  <c r="H4815" i="4" s="1"/>
  <c r="H4816" i="4" s="1"/>
  <c r="H4817" i="4" s="1"/>
  <c r="H4818" i="4" s="1"/>
  <c r="H4819" i="4" s="1"/>
  <c r="H4820" i="4" s="1"/>
  <c r="H4821" i="4" s="1"/>
  <c r="H4822" i="4" s="1"/>
  <c r="H4823" i="4" s="1"/>
  <c r="H4824" i="4" s="1"/>
  <c r="H4825" i="4" s="1"/>
  <c r="H4826" i="4" s="1"/>
  <c r="H4827" i="4" s="1"/>
  <c r="H4828" i="4" s="1"/>
  <c r="H4829" i="4" s="1"/>
  <c r="H4830" i="4" s="1"/>
  <c r="H4831" i="4" s="1"/>
  <c r="H4832" i="4" s="1"/>
  <c r="H4833" i="4" s="1"/>
  <c r="H4834" i="4" s="1"/>
  <c r="H4835" i="4" s="1"/>
  <c r="H4836" i="4" s="1"/>
  <c r="H4837" i="4" s="1"/>
  <c r="H4838" i="4" s="1"/>
  <c r="H4839" i="4" s="1"/>
  <c r="H4840" i="4" s="1"/>
  <c r="H4841" i="4" s="1"/>
  <c r="H4842" i="4" s="1"/>
  <c r="H4843" i="4" s="1"/>
  <c r="H4844" i="4" s="1"/>
  <c r="H4845" i="4" s="1"/>
  <c r="H4846" i="4" s="1"/>
  <c r="H4847" i="4" s="1"/>
  <c r="H4848" i="4" s="1"/>
  <c r="H4849" i="4" s="1"/>
  <c r="H4850" i="4" s="1"/>
  <c r="H4851" i="4" s="1"/>
  <c r="H4852" i="4" s="1"/>
  <c r="H4853" i="4" s="1"/>
  <c r="H4854" i="4" s="1"/>
  <c r="H4855" i="4" s="1"/>
  <c r="H4856" i="4" s="1"/>
  <c r="H4857" i="4" s="1"/>
  <c r="H4858" i="4" s="1"/>
  <c r="H4859" i="4" s="1"/>
  <c r="H4860" i="4" s="1"/>
  <c r="H4861" i="4" s="1"/>
  <c r="H4862" i="4" s="1"/>
  <c r="H4863" i="4" s="1"/>
  <c r="H4864" i="4" s="1"/>
  <c r="H4865" i="4" s="1"/>
  <c r="H4866" i="4" s="1"/>
  <c r="H4867" i="4" s="1"/>
  <c r="H4868" i="4" s="1"/>
  <c r="H4869" i="4" s="1"/>
  <c r="H4870" i="4" s="1"/>
  <c r="H4871" i="4" s="1"/>
  <c r="H4872" i="4" s="1"/>
  <c r="H4873" i="4" s="1"/>
  <c r="H4874" i="4" s="1"/>
  <c r="H4875" i="4" s="1"/>
  <c r="H4876" i="4" s="1"/>
  <c r="H4877" i="4" s="1"/>
  <c r="H4878" i="4" s="1"/>
  <c r="H4879" i="4" s="1"/>
  <c r="H4880" i="4" s="1"/>
  <c r="H4881" i="4" s="1"/>
  <c r="H4882" i="4" s="1"/>
  <c r="H4883" i="4" s="1"/>
  <c r="H4884" i="4" s="1"/>
  <c r="H4885" i="4" s="1"/>
  <c r="H4886" i="4" s="1"/>
  <c r="H4887" i="4" s="1"/>
  <c r="H4888" i="4" s="1"/>
  <c r="H4889" i="4" s="1"/>
  <c r="H4890" i="4" s="1"/>
  <c r="H4891" i="4" s="1"/>
  <c r="H4892" i="4" s="1"/>
  <c r="H4893" i="4" s="1"/>
  <c r="H4894" i="4" s="1"/>
  <c r="H4895" i="4" s="1"/>
  <c r="H4896" i="4" s="1"/>
  <c r="H4897" i="4" s="1"/>
  <c r="H4898" i="4" s="1"/>
  <c r="H4899" i="4" s="1"/>
  <c r="H4900" i="4" s="1"/>
  <c r="H4901" i="4" s="1"/>
  <c r="H4902" i="4" s="1"/>
  <c r="H4903" i="4" s="1"/>
  <c r="H4904" i="4" s="1"/>
  <c r="H4905" i="4" s="1"/>
  <c r="H4906" i="4" s="1"/>
  <c r="H4907" i="4" s="1"/>
  <c r="H4908" i="4" s="1"/>
  <c r="H4909" i="4" s="1"/>
  <c r="H4910" i="4" s="1"/>
  <c r="H4911" i="4" s="1"/>
  <c r="H4912" i="4" s="1"/>
  <c r="H4913" i="4" s="1"/>
  <c r="H4914" i="4" s="1"/>
  <c r="H4915" i="4" s="1"/>
  <c r="H4916" i="4" s="1"/>
  <c r="H4917" i="4" s="1"/>
  <c r="H4918" i="4" s="1"/>
  <c r="H4919" i="4" s="1"/>
  <c r="H4920" i="4" s="1"/>
  <c r="H4921" i="4" s="1"/>
  <c r="H4922" i="4" s="1"/>
  <c r="H4923" i="4" s="1"/>
  <c r="H4924" i="4" s="1"/>
  <c r="H4925" i="4" s="1"/>
  <c r="H4926" i="4" s="1"/>
  <c r="H4927" i="4" s="1"/>
  <c r="H4928" i="4" s="1"/>
  <c r="H4929" i="4" s="1"/>
  <c r="H4930" i="4" s="1"/>
  <c r="H4931" i="4" s="1"/>
  <c r="H4932" i="4" s="1"/>
  <c r="H4933" i="4" s="1"/>
  <c r="H4934" i="4" s="1"/>
  <c r="H4935" i="4" s="1"/>
  <c r="H4936" i="4" s="1"/>
  <c r="H4937" i="4" s="1"/>
  <c r="H4938" i="4" s="1"/>
  <c r="H4939" i="4" s="1"/>
  <c r="H4940" i="4" s="1"/>
  <c r="H4941" i="4" s="1"/>
  <c r="H4942" i="4" s="1"/>
  <c r="H4943" i="4" s="1"/>
  <c r="H4944" i="4" s="1"/>
  <c r="H4945" i="4" s="1"/>
  <c r="H4946" i="4" s="1"/>
  <c r="H4947" i="4" s="1"/>
  <c r="H4948" i="4" s="1"/>
  <c r="H4949" i="4" s="1"/>
  <c r="H4950" i="4" s="1"/>
  <c r="H4951" i="4" s="1"/>
  <c r="H4952" i="4" s="1"/>
  <c r="H4953" i="4" s="1"/>
  <c r="H4954" i="4" s="1"/>
  <c r="H4955" i="4" s="1"/>
  <c r="H4956" i="4" s="1"/>
  <c r="H4957" i="4" s="1"/>
  <c r="H4958" i="4" s="1"/>
  <c r="H4959" i="4" s="1"/>
  <c r="H4960" i="4" s="1"/>
  <c r="H4961" i="4" s="1"/>
  <c r="H4962" i="4" s="1"/>
  <c r="H4963" i="4" s="1"/>
  <c r="H4964" i="4" s="1"/>
  <c r="H4965" i="4" s="1"/>
  <c r="H4966" i="4" s="1"/>
  <c r="H4967" i="4" s="1"/>
  <c r="H4968" i="4" s="1"/>
  <c r="H4969" i="4" s="1"/>
  <c r="H4970" i="4" s="1"/>
  <c r="H4971" i="4" s="1"/>
  <c r="H4972" i="4" s="1"/>
  <c r="H4973" i="4" s="1"/>
  <c r="H4974" i="4" s="1"/>
  <c r="H4975" i="4" s="1"/>
  <c r="H4976" i="4" s="1"/>
  <c r="H4977" i="4" s="1"/>
  <c r="H4978" i="4" s="1"/>
  <c r="H4979" i="4" s="1"/>
  <c r="H4980" i="4" s="1"/>
  <c r="H4981" i="4" s="1"/>
  <c r="H4982" i="4" s="1"/>
  <c r="H4983" i="4" s="1"/>
  <c r="H4984" i="4" s="1"/>
  <c r="H4985" i="4" s="1"/>
  <c r="H4986" i="4" s="1"/>
  <c r="H4987" i="4" s="1"/>
  <c r="H4988" i="4" s="1"/>
  <c r="H4989" i="4" s="1"/>
  <c r="H4990" i="4" s="1"/>
  <c r="H4991" i="4" s="1"/>
  <c r="H4992" i="4" s="1"/>
  <c r="H4993" i="4" s="1"/>
  <c r="H4994" i="4" s="1"/>
  <c r="H4995" i="4" s="1"/>
  <c r="H4996" i="4" s="1"/>
  <c r="H4997" i="4" s="1"/>
  <c r="H4998" i="4" s="1"/>
  <c r="H4999" i="4" s="1"/>
  <c r="H5000" i="4" s="1"/>
  <c r="H5001" i="4" s="1"/>
  <c r="H5002" i="4" s="1"/>
  <c r="H5003" i="4" s="1"/>
  <c r="H5004" i="4" s="1"/>
  <c r="H5005" i="4" s="1"/>
  <c r="H5006" i="4" s="1"/>
  <c r="H5007" i="4" s="1"/>
  <c r="H5008" i="4" s="1"/>
  <c r="H5009" i="4" s="1"/>
  <c r="H5010" i="4" s="1"/>
  <c r="H5011" i="4" s="1"/>
  <c r="H5012" i="4" s="1"/>
  <c r="H5013" i="4" s="1"/>
  <c r="H5014" i="4" s="1"/>
  <c r="H5015" i="4" s="1"/>
  <c r="H5016" i="4" s="1"/>
  <c r="H5017" i="4" s="1"/>
  <c r="H5018" i="4" s="1"/>
  <c r="H5019" i="4" s="1"/>
  <c r="H5020" i="4" s="1"/>
  <c r="H5021" i="4" s="1"/>
  <c r="H5022" i="4" s="1"/>
  <c r="H5023" i="4" s="1"/>
  <c r="H5024" i="4" s="1"/>
  <c r="H5025" i="4" s="1"/>
  <c r="H5026" i="4" s="1"/>
  <c r="H5027" i="4" s="1"/>
  <c r="H5028" i="4" s="1"/>
  <c r="H5029" i="4" s="1"/>
  <c r="H5030" i="4" s="1"/>
  <c r="H5031" i="4" s="1"/>
  <c r="H5032" i="4" s="1"/>
  <c r="H5033" i="4" s="1"/>
  <c r="H5034" i="4" s="1"/>
  <c r="H5035" i="4" s="1"/>
  <c r="H5036" i="4" s="1"/>
  <c r="H5037" i="4" s="1"/>
  <c r="H5038" i="4" s="1"/>
  <c r="H5039" i="4" s="1"/>
  <c r="H5040" i="4" s="1"/>
  <c r="H5041" i="4" s="1"/>
  <c r="H5042" i="4" s="1"/>
  <c r="H5043" i="4" s="1"/>
  <c r="H5044" i="4" s="1"/>
  <c r="H5045" i="4" s="1"/>
  <c r="H5046" i="4" s="1"/>
  <c r="H5047" i="4" s="1"/>
  <c r="H5048" i="4" s="1"/>
  <c r="H5049" i="4" s="1"/>
  <c r="H5050" i="4" s="1"/>
  <c r="H5051" i="4" s="1"/>
  <c r="H5052" i="4" s="1"/>
  <c r="H5053" i="4" s="1"/>
  <c r="H5054" i="4" s="1"/>
  <c r="H5055" i="4" s="1"/>
  <c r="H5056" i="4" s="1"/>
  <c r="H5057" i="4" s="1"/>
  <c r="H5058" i="4" s="1"/>
  <c r="H5059" i="4" s="1"/>
  <c r="H5060" i="4" s="1"/>
  <c r="H5061" i="4" s="1"/>
  <c r="H5062" i="4" s="1"/>
  <c r="H5063" i="4" s="1"/>
  <c r="H5064" i="4" s="1"/>
  <c r="H5065" i="4" s="1"/>
  <c r="H5066" i="4" s="1"/>
  <c r="H5067" i="4" s="1"/>
  <c r="H5068" i="4" s="1"/>
  <c r="H5069" i="4" s="1"/>
  <c r="H5070" i="4" s="1"/>
  <c r="H5071" i="4" s="1"/>
  <c r="H5072" i="4" s="1"/>
  <c r="H5073" i="4" s="1"/>
  <c r="H5074" i="4" s="1"/>
  <c r="H5075" i="4" s="1"/>
  <c r="H5076" i="4" s="1"/>
  <c r="H5077" i="4" s="1"/>
  <c r="H5078" i="4" s="1"/>
  <c r="H5079" i="4" s="1"/>
  <c r="H5080" i="4" s="1"/>
  <c r="H5081" i="4" s="1"/>
  <c r="H5082" i="4" s="1"/>
  <c r="H5083" i="4" s="1"/>
  <c r="H5084" i="4" s="1"/>
  <c r="H5085" i="4" s="1"/>
  <c r="H5086" i="4" s="1"/>
  <c r="H5087" i="4" s="1"/>
  <c r="H5088" i="4" s="1"/>
  <c r="H5089" i="4" s="1"/>
  <c r="H5090" i="4" s="1"/>
  <c r="H5091" i="4" s="1"/>
  <c r="H5092" i="4" s="1"/>
  <c r="H5093" i="4" s="1"/>
  <c r="H5094" i="4" s="1"/>
  <c r="H5095" i="4" s="1"/>
  <c r="H5096" i="4" s="1"/>
  <c r="H5097" i="4" s="1"/>
  <c r="H5098" i="4" s="1"/>
  <c r="H5099" i="4" s="1"/>
  <c r="H5100" i="4" s="1"/>
  <c r="H5101" i="4" s="1"/>
  <c r="H5102" i="4" s="1"/>
  <c r="H5103" i="4" s="1"/>
  <c r="H5104" i="4" s="1"/>
  <c r="H5105" i="4" s="1"/>
  <c r="H5106" i="4" s="1"/>
  <c r="H5107" i="4" s="1"/>
  <c r="H5108" i="4" s="1"/>
  <c r="H5109" i="4" s="1"/>
  <c r="H5110" i="4" s="1"/>
  <c r="H5111" i="4" s="1"/>
  <c r="H5112" i="4" s="1"/>
  <c r="H5113" i="4" s="1"/>
  <c r="H5114" i="4" s="1"/>
  <c r="H5115" i="4" s="1"/>
  <c r="H5116" i="4" s="1"/>
  <c r="H5117" i="4" s="1"/>
  <c r="H5118" i="4" s="1"/>
  <c r="H5119" i="4" s="1"/>
  <c r="H5120" i="4" s="1"/>
  <c r="H5121" i="4" s="1"/>
  <c r="H5122" i="4" s="1"/>
  <c r="H5123" i="4" s="1"/>
  <c r="H5124" i="4" s="1"/>
  <c r="H5125" i="4" s="1"/>
  <c r="H5126" i="4" s="1"/>
  <c r="H5127" i="4" s="1"/>
  <c r="H5128" i="4" s="1"/>
  <c r="H5129" i="4" s="1"/>
  <c r="H5130" i="4" s="1"/>
  <c r="H5131" i="4" s="1"/>
  <c r="H5132" i="4" s="1"/>
  <c r="H5133" i="4" s="1"/>
  <c r="H5134" i="4" s="1"/>
  <c r="H5135" i="4" s="1"/>
  <c r="H5136" i="4" s="1"/>
  <c r="H5137" i="4" s="1"/>
  <c r="H5138" i="4" s="1"/>
  <c r="H5139" i="4" s="1"/>
  <c r="H5140" i="4" s="1"/>
  <c r="H5141" i="4" s="1"/>
  <c r="H5142" i="4" s="1"/>
  <c r="H5143" i="4" s="1"/>
  <c r="H5144" i="4" s="1"/>
  <c r="H5145" i="4" s="1"/>
  <c r="H5146" i="4" s="1"/>
  <c r="H5147" i="4" s="1"/>
  <c r="H5148" i="4" s="1"/>
  <c r="H5149" i="4" s="1"/>
  <c r="H5150" i="4" s="1"/>
  <c r="H5151" i="4" s="1"/>
  <c r="H5152" i="4" s="1"/>
  <c r="H5153" i="4" s="1"/>
  <c r="H5154" i="4" s="1"/>
  <c r="H5155" i="4" s="1"/>
  <c r="H5156" i="4" s="1"/>
  <c r="H5157" i="4" s="1"/>
  <c r="H5158" i="4" s="1"/>
  <c r="H5159" i="4" s="1"/>
  <c r="H5160" i="4" s="1"/>
  <c r="H5161" i="4" s="1"/>
  <c r="H5162" i="4" s="1"/>
  <c r="H5163" i="4" s="1"/>
  <c r="H5164" i="4" s="1"/>
  <c r="H5165" i="4" s="1"/>
  <c r="H5166" i="4" s="1"/>
  <c r="H5167" i="4" s="1"/>
  <c r="H5168" i="4" s="1"/>
  <c r="H5169" i="4" s="1"/>
  <c r="H5170" i="4" s="1"/>
  <c r="H5171" i="4" s="1"/>
  <c r="H5172" i="4" s="1"/>
  <c r="H5173" i="4" s="1"/>
  <c r="H5174" i="4" s="1"/>
  <c r="H5175" i="4" s="1"/>
  <c r="H5176" i="4" s="1"/>
  <c r="H5177" i="4" s="1"/>
  <c r="H5178" i="4" s="1"/>
  <c r="H5179" i="4" s="1"/>
  <c r="H5180" i="4" s="1"/>
  <c r="H5181" i="4" s="1"/>
  <c r="H5182" i="4" s="1"/>
  <c r="H5183" i="4" s="1"/>
  <c r="H5184" i="4" s="1"/>
  <c r="H5185" i="4" s="1"/>
  <c r="H5186" i="4" s="1"/>
  <c r="H5187" i="4" s="1"/>
  <c r="H5188" i="4" s="1"/>
  <c r="H5189" i="4" s="1"/>
  <c r="H5190" i="4" s="1"/>
  <c r="H5191" i="4" s="1"/>
  <c r="H5192" i="4" s="1"/>
  <c r="H5193" i="4" s="1"/>
  <c r="H5194" i="4" s="1"/>
  <c r="H5195" i="4" s="1"/>
  <c r="H5196" i="4" s="1"/>
  <c r="H5197" i="4" s="1"/>
  <c r="H5198" i="4" s="1"/>
  <c r="H5199" i="4" s="1"/>
  <c r="H5200" i="4" s="1"/>
  <c r="H5201" i="4" s="1"/>
  <c r="H5202" i="4" s="1"/>
  <c r="H5203" i="4" s="1"/>
  <c r="H5204" i="4" s="1"/>
  <c r="H5205" i="4" s="1"/>
  <c r="H5206" i="4" s="1"/>
  <c r="H5207" i="4" s="1"/>
  <c r="H5208" i="4" s="1"/>
  <c r="H5209" i="4" s="1"/>
  <c r="H5210" i="4" s="1"/>
  <c r="H5211" i="4" s="1"/>
  <c r="H5212" i="4" s="1"/>
  <c r="H5213" i="4" s="1"/>
  <c r="H5214" i="4" s="1"/>
  <c r="H5215" i="4" s="1"/>
  <c r="H5216" i="4" s="1"/>
  <c r="H5217" i="4" s="1"/>
  <c r="H5218" i="4" s="1"/>
  <c r="H5219" i="4" s="1"/>
  <c r="H5220" i="4" s="1"/>
  <c r="H5221" i="4" s="1"/>
  <c r="H5222" i="4" s="1"/>
  <c r="H5223" i="4" s="1"/>
  <c r="H5224" i="4" s="1"/>
  <c r="H5225" i="4" s="1"/>
  <c r="H5226" i="4" s="1"/>
  <c r="H5227" i="4" s="1"/>
  <c r="H5228" i="4" s="1"/>
  <c r="H5229" i="4" s="1"/>
  <c r="H5230" i="4" s="1"/>
  <c r="H5231" i="4" s="1"/>
  <c r="H5232" i="4" s="1"/>
  <c r="H5233" i="4" s="1"/>
  <c r="H5234" i="4" s="1"/>
  <c r="H5235" i="4" s="1"/>
  <c r="H5236" i="4" s="1"/>
  <c r="H5237" i="4" s="1"/>
  <c r="H5238" i="4" s="1"/>
  <c r="H5239" i="4" s="1"/>
  <c r="H5240" i="4" s="1"/>
  <c r="H5241" i="4" s="1"/>
  <c r="H5242" i="4" s="1"/>
  <c r="H5243" i="4" s="1"/>
  <c r="H5244" i="4" s="1"/>
  <c r="H5245" i="4" s="1"/>
  <c r="H5246" i="4" s="1"/>
  <c r="H5247" i="4" s="1"/>
  <c r="H5248" i="4" s="1"/>
  <c r="H5249" i="4" s="1"/>
  <c r="H5250" i="4" s="1"/>
  <c r="H5251" i="4" s="1"/>
  <c r="H5252" i="4" s="1"/>
  <c r="H5253" i="4" s="1"/>
  <c r="H5254" i="4" s="1"/>
  <c r="H5255" i="4" s="1"/>
  <c r="H5256" i="4" s="1"/>
  <c r="H5257" i="4" s="1"/>
  <c r="H5258" i="4" s="1"/>
  <c r="H5259" i="4" s="1"/>
  <c r="H5260" i="4" s="1"/>
  <c r="H5261" i="4" s="1"/>
  <c r="H5262" i="4" s="1"/>
  <c r="H5263" i="4" s="1"/>
  <c r="H5264" i="4" s="1"/>
  <c r="H5265" i="4" s="1"/>
  <c r="H5266" i="4" s="1"/>
  <c r="H5267" i="4" s="1"/>
  <c r="H5268" i="4" s="1"/>
  <c r="H5269" i="4" s="1"/>
  <c r="H5270" i="4" s="1"/>
  <c r="H5271" i="4" s="1"/>
  <c r="H5272" i="4" s="1"/>
  <c r="H5273" i="4" s="1"/>
  <c r="H5274" i="4" s="1"/>
  <c r="H5275" i="4" s="1"/>
  <c r="H5276" i="4" s="1"/>
  <c r="H5277" i="4" s="1"/>
  <c r="H5278" i="4" s="1"/>
  <c r="H5279" i="4" s="1"/>
  <c r="H5280" i="4" s="1"/>
  <c r="H5281" i="4" s="1"/>
  <c r="H5282" i="4" s="1"/>
  <c r="H5283" i="4" s="1"/>
  <c r="H5284" i="4" s="1"/>
  <c r="H5285" i="4" s="1"/>
  <c r="H5286" i="4" s="1"/>
  <c r="H5287" i="4" s="1"/>
  <c r="H5288" i="4" s="1"/>
  <c r="H5289" i="4" s="1"/>
  <c r="H5290" i="4" s="1"/>
  <c r="H5291" i="4" s="1"/>
  <c r="H5292" i="4" s="1"/>
  <c r="H5293" i="4" s="1"/>
  <c r="H5294" i="4" s="1"/>
  <c r="H5295" i="4" s="1"/>
  <c r="H5296" i="4" s="1"/>
  <c r="H5297" i="4" s="1"/>
  <c r="H5298" i="4" s="1"/>
  <c r="H5299" i="4" s="1"/>
  <c r="H5300" i="4" s="1"/>
  <c r="H5301" i="4" s="1"/>
  <c r="H5302" i="4" s="1"/>
  <c r="H5303" i="4" s="1"/>
  <c r="H5304" i="4" s="1"/>
  <c r="H5305" i="4" s="1"/>
  <c r="H5306" i="4" s="1"/>
  <c r="H5307" i="4" s="1"/>
  <c r="H5308" i="4" s="1"/>
  <c r="H5309" i="4" s="1"/>
  <c r="H5310" i="4" s="1"/>
  <c r="H5311" i="4" s="1"/>
  <c r="H5312" i="4" s="1"/>
  <c r="H5313" i="4" s="1"/>
  <c r="H5314" i="4" s="1"/>
  <c r="H5315" i="4" s="1"/>
  <c r="H5316" i="4" s="1"/>
  <c r="H5317" i="4" s="1"/>
  <c r="H5318" i="4" s="1"/>
  <c r="H5319" i="4" s="1"/>
  <c r="H5320" i="4" s="1"/>
  <c r="H5321" i="4" s="1"/>
  <c r="H5322" i="4" s="1"/>
  <c r="H5323" i="4" s="1"/>
  <c r="H5324" i="4" s="1"/>
  <c r="H5325" i="4" s="1"/>
  <c r="H5326" i="4" s="1"/>
  <c r="H5327" i="4" s="1"/>
  <c r="H5328" i="4" s="1"/>
  <c r="H5329" i="4" s="1"/>
  <c r="H5330" i="4" s="1"/>
  <c r="H5331" i="4" s="1"/>
  <c r="H5332" i="4" s="1"/>
  <c r="H5333" i="4" s="1"/>
  <c r="H5334" i="4" s="1"/>
  <c r="H5335" i="4" s="1"/>
  <c r="H5336" i="4" s="1"/>
  <c r="H5337" i="4" s="1"/>
  <c r="H5338" i="4" s="1"/>
  <c r="H5339" i="4" s="1"/>
  <c r="H5340" i="4" s="1"/>
  <c r="H5341" i="4" s="1"/>
  <c r="H5342" i="4" s="1"/>
  <c r="H5343" i="4" s="1"/>
  <c r="H5344" i="4" s="1"/>
  <c r="H5345" i="4" s="1"/>
  <c r="H5346" i="4" s="1"/>
  <c r="H5347" i="4" s="1"/>
  <c r="H5348" i="4" s="1"/>
  <c r="H5349" i="4" s="1"/>
  <c r="H5350" i="4" s="1"/>
  <c r="H5351" i="4" s="1"/>
  <c r="H5352" i="4" s="1"/>
  <c r="H5353" i="4" s="1"/>
  <c r="H5354" i="4" s="1"/>
  <c r="H5355" i="4" s="1"/>
  <c r="H5356" i="4" s="1"/>
  <c r="H5357" i="4" s="1"/>
  <c r="H5358" i="4" s="1"/>
  <c r="H5359" i="4" s="1"/>
  <c r="H5360" i="4" s="1"/>
  <c r="H5361" i="4" s="1"/>
  <c r="H5362" i="4" s="1"/>
  <c r="H5363" i="4" s="1"/>
  <c r="H5364" i="4" s="1"/>
  <c r="H5365" i="4" s="1"/>
  <c r="H5366" i="4" s="1"/>
  <c r="H5367" i="4" s="1"/>
  <c r="H5368" i="4" s="1"/>
  <c r="H5369" i="4" s="1"/>
  <c r="H5370" i="4" s="1"/>
  <c r="H5371" i="4" s="1"/>
  <c r="H5372" i="4" s="1"/>
  <c r="H5373" i="4" s="1"/>
  <c r="H5374" i="4" s="1"/>
  <c r="H5375" i="4" s="1"/>
  <c r="H5376" i="4" s="1"/>
  <c r="H5377" i="4" s="1"/>
  <c r="H5378" i="4" s="1"/>
  <c r="H5379" i="4" s="1"/>
  <c r="H5380" i="4" s="1"/>
  <c r="H5381" i="4" s="1"/>
  <c r="H5382" i="4" s="1"/>
  <c r="H5383" i="4" s="1"/>
  <c r="H5384" i="4" s="1"/>
  <c r="H5385" i="4" s="1"/>
  <c r="H5386" i="4" s="1"/>
  <c r="H5387" i="4" s="1"/>
  <c r="H5388" i="4" s="1"/>
  <c r="H5389" i="4" s="1"/>
  <c r="H5390" i="4" s="1"/>
  <c r="H5391" i="4" s="1"/>
  <c r="H5392" i="4" s="1"/>
  <c r="H5393" i="4" s="1"/>
  <c r="H5394" i="4" s="1"/>
  <c r="H5395" i="4" s="1"/>
  <c r="H5396" i="4" s="1"/>
  <c r="H5397" i="4" s="1"/>
  <c r="H5398" i="4" s="1"/>
  <c r="H5399" i="4" s="1"/>
  <c r="H5400" i="4" s="1"/>
  <c r="H5401" i="4" s="1"/>
  <c r="H5402" i="4" s="1"/>
  <c r="H5403" i="4" s="1"/>
  <c r="H5404" i="4" s="1"/>
  <c r="H5405" i="4" s="1"/>
  <c r="H5406" i="4" s="1"/>
  <c r="H5407" i="4" s="1"/>
  <c r="H5408" i="4" s="1"/>
  <c r="H5409" i="4" s="1"/>
  <c r="H5410" i="4" s="1"/>
  <c r="H5411" i="4" s="1"/>
  <c r="H5412" i="4" s="1"/>
  <c r="H5413" i="4" s="1"/>
  <c r="H5414" i="4" s="1"/>
  <c r="H5415" i="4" s="1"/>
  <c r="H5416" i="4" s="1"/>
  <c r="H5417" i="4" s="1"/>
  <c r="H5418" i="4" s="1"/>
  <c r="H5419" i="4" s="1"/>
  <c r="H5420" i="4" s="1"/>
  <c r="H5421" i="4" s="1"/>
  <c r="H5422" i="4" s="1"/>
  <c r="H5423" i="4" s="1"/>
  <c r="H5424" i="4" s="1"/>
  <c r="H5425" i="4" s="1"/>
  <c r="H5426" i="4" s="1"/>
  <c r="H5427" i="4" s="1"/>
  <c r="H5428" i="4" s="1"/>
  <c r="H5429" i="4" s="1"/>
  <c r="H5430" i="4" s="1"/>
  <c r="H5431" i="4" s="1"/>
  <c r="H5432" i="4" s="1"/>
  <c r="H5433" i="4" s="1"/>
  <c r="H5434" i="4" s="1"/>
  <c r="H5435" i="4" s="1"/>
  <c r="H5436" i="4" s="1"/>
  <c r="H5437" i="4" s="1"/>
  <c r="H5438" i="4" s="1"/>
  <c r="H5439" i="4" s="1"/>
  <c r="H5440" i="4" s="1"/>
  <c r="H5441" i="4" s="1"/>
  <c r="H5442" i="4" s="1"/>
  <c r="H5443" i="4" s="1"/>
  <c r="H5444" i="4" s="1"/>
  <c r="H5445" i="4" s="1"/>
  <c r="H5446" i="4" s="1"/>
  <c r="H5447" i="4" s="1"/>
  <c r="H5448" i="4" s="1"/>
  <c r="H5449" i="4" s="1"/>
  <c r="H5450" i="4" s="1"/>
  <c r="H5451" i="4" s="1"/>
  <c r="H5452" i="4" s="1"/>
  <c r="H5453" i="4" s="1"/>
  <c r="H5454" i="4" s="1"/>
  <c r="H5455" i="4" s="1"/>
  <c r="H5456" i="4" s="1"/>
  <c r="H5457" i="4" s="1"/>
  <c r="H5458" i="4" s="1"/>
  <c r="H5459" i="4" s="1"/>
  <c r="H5460" i="4" s="1"/>
  <c r="H5461" i="4" s="1"/>
  <c r="H5462" i="4" s="1"/>
  <c r="H5463" i="4" s="1"/>
  <c r="H5464" i="4" s="1"/>
  <c r="H5465" i="4" s="1"/>
  <c r="H5466" i="4" s="1"/>
  <c r="H5467" i="4" s="1"/>
  <c r="H5468" i="4" s="1"/>
  <c r="H5469" i="4" s="1"/>
  <c r="H5470" i="4" s="1"/>
  <c r="H5471" i="4" s="1"/>
  <c r="H5472" i="4" s="1"/>
  <c r="H5473" i="4" s="1"/>
  <c r="H5474" i="4" s="1"/>
  <c r="H5475" i="4" s="1"/>
  <c r="H5476" i="4" s="1"/>
  <c r="H5477" i="4" s="1"/>
  <c r="H5478" i="4" s="1"/>
  <c r="H5479" i="4" s="1"/>
  <c r="H5480" i="4" s="1"/>
  <c r="H5481" i="4" s="1"/>
  <c r="H5482" i="4" s="1"/>
  <c r="H5483" i="4" s="1"/>
  <c r="H5484" i="4" s="1"/>
  <c r="H5485" i="4" s="1"/>
  <c r="H5486" i="4" s="1"/>
  <c r="H5487" i="4" s="1"/>
  <c r="H5488" i="4" s="1"/>
  <c r="H5489" i="4" s="1"/>
  <c r="H5490" i="4" s="1"/>
  <c r="H5491" i="4" s="1"/>
  <c r="H5492" i="4" s="1"/>
  <c r="H5493" i="4" s="1"/>
  <c r="H5494" i="4" s="1"/>
  <c r="H5495" i="4" s="1"/>
  <c r="H5496" i="4" s="1"/>
  <c r="H5497" i="4" s="1"/>
  <c r="H5498" i="4" s="1"/>
  <c r="H5499" i="4" s="1"/>
  <c r="H5500" i="4" s="1"/>
  <c r="H5501" i="4" s="1"/>
  <c r="H5502" i="4" s="1"/>
  <c r="H5503" i="4" s="1"/>
  <c r="H5504" i="4" s="1"/>
  <c r="H5505" i="4" s="1"/>
  <c r="H5506" i="4" s="1"/>
  <c r="H5507" i="4" s="1"/>
  <c r="H5508" i="4" s="1"/>
  <c r="H5509" i="4" s="1"/>
  <c r="H5510" i="4" s="1"/>
  <c r="H5511" i="4" s="1"/>
  <c r="H5512" i="4" s="1"/>
  <c r="H5513" i="4" s="1"/>
  <c r="H5514" i="4" s="1"/>
  <c r="H5515" i="4" s="1"/>
  <c r="H5516" i="4" s="1"/>
  <c r="H5517" i="4" s="1"/>
  <c r="H5518" i="4" s="1"/>
  <c r="H5519" i="4" s="1"/>
  <c r="H5520" i="4" s="1"/>
  <c r="H5521" i="4" s="1"/>
  <c r="H5522" i="4" s="1"/>
  <c r="H5523" i="4" s="1"/>
  <c r="H5524" i="4" s="1"/>
  <c r="H5525" i="4" s="1"/>
  <c r="H5526" i="4" s="1"/>
  <c r="H5527" i="4" s="1"/>
  <c r="H5528" i="4" s="1"/>
  <c r="H5529" i="4" s="1"/>
  <c r="H5530" i="4" s="1"/>
  <c r="H5531" i="4" s="1"/>
  <c r="H5532" i="4" s="1"/>
  <c r="H5533" i="4" s="1"/>
  <c r="H5534" i="4" s="1"/>
  <c r="H5535" i="4" s="1"/>
  <c r="H5536" i="4" s="1"/>
  <c r="H5537" i="4" s="1"/>
  <c r="H5538" i="4" s="1"/>
  <c r="H5539" i="4" s="1"/>
  <c r="H5540" i="4" s="1"/>
  <c r="H5541" i="4" s="1"/>
  <c r="H5542" i="4" s="1"/>
  <c r="H5543" i="4" s="1"/>
  <c r="H5544" i="4" s="1"/>
  <c r="H5545" i="4" s="1"/>
  <c r="H5546" i="4" s="1"/>
  <c r="H5547" i="4" s="1"/>
  <c r="H5548" i="4" s="1"/>
  <c r="H5549" i="4" s="1"/>
  <c r="H5550" i="4" s="1"/>
  <c r="H5551" i="4" s="1"/>
  <c r="H5552" i="4" s="1"/>
  <c r="H5553" i="4" s="1"/>
  <c r="H5554" i="4" s="1"/>
  <c r="H5555" i="4" s="1"/>
  <c r="H5556" i="4" s="1"/>
  <c r="H5557" i="4" s="1"/>
  <c r="H5558" i="4" s="1"/>
  <c r="H5559" i="4" s="1"/>
  <c r="H5560" i="4" s="1"/>
  <c r="H5561" i="4" s="1"/>
  <c r="H5562" i="4" s="1"/>
  <c r="H5563" i="4" s="1"/>
  <c r="H5564" i="4" s="1"/>
  <c r="H5565" i="4" s="1"/>
  <c r="H5566" i="4" s="1"/>
  <c r="H5567" i="4" s="1"/>
  <c r="H5568" i="4" s="1"/>
  <c r="H5569" i="4" s="1"/>
  <c r="H5570" i="4" s="1"/>
  <c r="H5571" i="4" s="1"/>
  <c r="H5572" i="4" s="1"/>
  <c r="H5573" i="4" s="1"/>
  <c r="H5574" i="4" s="1"/>
  <c r="H5575" i="4" s="1"/>
  <c r="H5576" i="4" s="1"/>
  <c r="H5577" i="4" s="1"/>
  <c r="H5578" i="4" s="1"/>
  <c r="H5579" i="4" s="1"/>
  <c r="H5580" i="4" s="1"/>
  <c r="H5581" i="4" s="1"/>
  <c r="H5582" i="4" s="1"/>
  <c r="H5583" i="4" s="1"/>
  <c r="H5584" i="4" s="1"/>
  <c r="H5585" i="4" s="1"/>
  <c r="H5586" i="4" s="1"/>
  <c r="H5587" i="4" s="1"/>
  <c r="H5588" i="4" s="1"/>
  <c r="H5589" i="4" s="1"/>
  <c r="H5590" i="4" s="1"/>
  <c r="H5591" i="4" s="1"/>
  <c r="H5592" i="4" s="1"/>
  <c r="H5593" i="4" s="1"/>
  <c r="H5594" i="4" s="1"/>
  <c r="H5595" i="4" s="1"/>
  <c r="H5596" i="4" s="1"/>
  <c r="H5597" i="4" s="1"/>
  <c r="H5598" i="4" s="1"/>
  <c r="H5599" i="4" s="1"/>
  <c r="H5600" i="4" s="1"/>
  <c r="H5601" i="4" s="1"/>
  <c r="H5602" i="4" s="1"/>
  <c r="H5603" i="4" s="1"/>
  <c r="H5604" i="4" s="1"/>
  <c r="H5605" i="4" s="1"/>
  <c r="H5606" i="4" s="1"/>
  <c r="H5607" i="4" s="1"/>
  <c r="H5608" i="4" s="1"/>
  <c r="H5609" i="4" s="1"/>
  <c r="H5610" i="4" s="1"/>
  <c r="H5611" i="4" s="1"/>
  <c r="H5612" i="4" s="1"/>
  <c r="H5613" i="4" s="1"/>
  <c r="H5614" i="4" s="1"/>
  <c r="H5615" i="4" s="1"/>
  <c r="H5616" i="4" s="1"/>
  <c r="H5617" i="4" s="1"/>
  <c r="H5618" i="4" s="1"/>
  <c r="H5619" i="4" s="1"/>
  <c r="H5620" i="4" s="1"/>
  <c r="H5621" i="4" s="1"/>
  <c r="H5622" i="4" s="1"/>
  <c r="H5623" i="4" s="1"/>
  <c r="H5624" i="4" s="1"/>
  <c r="H5625" i="4" s="1"/>
  <c r="H5626" i="4" s="1"/>
  <c r="H5627" i="4" s="1"/>
  <c r="H5628" i="4" s="1"/>
  <c r="H5629" i="4" s="1"/>
  <c r="H5630" i="4" s="1"/>
  <c r="H5631" i="4" s="1"/>
  <c r="H5632" i="4" s="1"/>
  <c r="H5633" i="4" s="1"/>
  <c r="H5634" i="4" s="1"/>
  <c r="H5635" i="4" s="1"/>
  <c r="H5636" i="4" s="1"/>
  <c r="H5637" i="4" s="1"/>
  <c r="H5638" i="4" s="1"/>
  <c r="H5639" i="4" s="1"/>
  <c r="H5640" i="4" s="1"/>
  <c r="H5641" i="4" s="1"/>
  <c r="H5642" i="4" s="1"/>
  <c r="H5643" i="4" s="1"/>
  <c r="H5644" i="4" s="1"/>
  <c r="H5645" i="4" s="1"/>
  <c r="H5646" i="4" s="1"/>
  <c r="H5647" i="4" s="1"/>
  <c r="H5648" i="4" s="1"/>
  <c r="H5649" i="4" s="1"/>
  <c r="H5650" i="4" s="1"/>
  <c r="H5651" i="4" s="1"/>
  <c r="H5652" i="4" s="1"/>
  <c r="H5653" i="4" s="1"/>
  <c r="H5654" i="4" s="1"/>
  <c r="H5655" i="4" s="1"/>
  <c r="H5656" i="4" s="1"/>
  <c r="H5657" i="4" s="1"/>
  <c r="H5658" i="4" s="1"/>
  <c r="H5659" i="4" s="1"/>
  <c r="H5660" i="4" s="1"/>
  <c r="H5661" i="4" s="1"/>
  <c r="H5662" i="4" s="1"/>
  <c r="H5663" i="4" s="1"/>
  <c r="H5664" i="4" s="1"/>
  <c r="H5665" i="4" s="1"/>
  <c r="H5666" i="4" s="1"/>
  <c r="H5667" i="4" s="1"/>
  <c r="H5668" i="4" s="1"/>
  <c r="H5669" i="4" s="1"/>
  <c r="H5670" i="4" s="1"/>
  <c r="H5671" i="4" s="1"/>
  <c r="H5672" i="4" s="1"/>
  <c r="H5673" i="4" s="1"/>
  <c r="H5674" i="4" s="1"/>
  <c r="H5675" i="4" s="1"/>
  <c r="H5676" i="4" s="1"/>
  <c r="H5677" i="4" s="1"/>
  <c r="H5678" i="4" s="1"/>
  <c r="H5679" i="4" s="1"/>
  <c r="H5680" i="4" s="1"/>
  <c r="H5681" i="4" s="1"/>
  <c r="H5682" i="4" s="1"/>
  <c r="H5683" i="4" s="1"/>
  <c r="H5684" i="4" s="1"/>
  <c r="H5685" i="4" s="1"/>
  <c r="H5686" i="4" s="1"/>
  <c r="H5687" i="4" s="1"/>
  <c r="H5688" i="4" s="1"/>
  <c r="H5689" i="4" s="1"/>
  <c r="H5690" i="4" s="1"/>
  <c r="H5691" i="4" s="1"/>
  <c r="H5692" i="4" s="1"/>
  <c r="H5693" i="4" s="1"/>
  <c r="H5694" i="4" s="1"/>
  <c r="H5695" i="4" s="1"/>
  <c r="H5696" i="4" s="1"/>
  <c r="H5697" i="4" s="1"/>
  <c r="H5698" i="4" s="1"/>
  <c r="H5699" i="4" s="1"/>
  <c r="H5700" i="4" s="1"/>
  <c r="H5701" i="4" s="1"/>
  <c r="H5702" i="4" s="1"/>
  <c r="H5703" i="4" s="1"/>
  <c r="H5704" i="4" s="1"/>
  <c r="H5705" i="4" s="1"/>
  <c r="H5706" i="4" s="1"/>
  <c r="H5707" i="4" s="1"/>
  <c r="H5708" i="4" s="1"/>
  <c r="H5709" i="4" s="1"/>
  <c r="H5710" i="4" s="1"/>
  <c r="H5711" i="4" s="1"/>
  <c r="H5712" i="4" s="1"/>
  <c r="H5713" i="4" s="1"/>
  <c r="H5714" i="4" s="1"/>
  <c r="H5715" i="4" s="1"/>
  <c r="H5716" i="4" s="1"/>
  <c r="H5717" i="4" s="1"/>
  <c r="H5718" i="4" s="1"/>
  <c r="H5719" i="4" s="1"/>
  <c r="H5720" i="4" s="1"/>
  <c r="H5721" i="4" s="1"/>
  <c r="H5722" i="4" s="1"/>
  <c r="H5723" i="4" s="1"/>
  <c r="H5724" i="4" s="1"/>
  <c r="H5725" i="4" s="1"/>
  <c r="H5726" i="4" s="1"/>
  <c r="H5727" i="4" s="1"/>
  <c r="H5728" i="4" s="1"/>
  <c r="H5729" i="4" s="1"/>
  <c r="H5730" i="4" s="1"/>
  <c r="H5731" i="4" s="1"/>
  <c r="H5732" i="4" s="1"/>
  <c r="H5733" i="4" s="1"/>
  <c r="H5734" i="4" s="1"/>
  <c r="H5735" i="4" s="1"/>
  <c r="H5736" i="4" s="1"/>
  <c r="H5737" i="4" s="1"/>
  <c r="H5738" i="4" s="1"/>
  <c r="H5739" i="4" s="1"/>
  <c r="H5740" i="4" s="1"/>
  <c r="H5741" i="4" s="1"/>
  <c r="H5742" i="4" s="1"/>
  <c r="H5743" i="4" s="1"/>
  <c r="H5744" i="4" s="1"/>
  <c r="H5745" i="4" s="1"/>
  <c r="H5746" i="4" s="1"/>
  <c r="H5747" i="4" s="1"/>
  <c r="H5748" i="4" s="1"/>
  <c r="H5749" i="4" s="1"/>
  <c r="H5750" i="4" s="1"/>
  <c r="H5751" i="4" s="1"/>
  <c r="H5752" i="4" s="1"/>
  <c r="H5753" i="4" s="1"/>
  <c r="H5754" i="4" s="1"/>
  <c r="H5755" i="4" s="1"/>
  <c r="H5756" i="4" s="1"/>
  <c r="H5757" i="4" s="1"/>
  <c r="H5758" i="4" s="1"/>
  <c r="H5759" i="4" s="1"/>
  <c r="H5760" i="4" s="1"/>
  <c r="H5761" i="4" s="1"/>
  <c r="H5762" i="4" s="1"/>
  <c r="H5763" i="4" s="1"/>
  <c r="H5764" i="4" s="1"/>
  <c r="H5765" i="4" s="1"/>
  <c r="H5766" i="4" s="1"/>
  <c r="H5767" i="4" s="1"/>
  <c r="H5768" i="4" s="1"/>
  <c r="H5769" i="4" s="1"/>
  <c r="H5770" i="4" s="1"/>
  <c r="H5771" i="4" s="1"/>
  <c r="H5772" i="4" s="1"/>
  <c r="H5773" i="4" s="1"/>
  <c r="H5774" i="4" s="1"/>
  <c r="H5775" i="4" s="1"/>
  <c r="H5776" i="4" s="1"/>
  <c r="H5777" i="4" s="1"/>
  <c r="H5778" i="4" s="1"/>
  <c r="H5779" i="4" s="1"/>
  <c r="H5780" i="4" s="1"/>
  <c r="H5781" i="4" s="1"/>
  <c r="H5782" i="4" s="1"/>
  <c r="H5783" i="4" s="1"/>
  <c r="H5784" i="4" s="1"/>
  <c r="H5785" i="4" s="1"/>
  <c r="H5786" i="4" s="1"/>
  <c r="H5787" i="4" s="1"/>
  <c r="H5788" i="4" s="1"/>
  <c r="H5789" i="4" s="1"/>
  <c r="H5790" i="4" s="1"/>
  <c r="H5791" i="4" s="1"/>
  <c r="H5792" i="4" s="1"/>
  <c r="H5793" i="4" s="1"/>
  <c r="H5794" i="4" s="1"/>
  <c r="H5795" i="4" s="1"/>
  <c r="H5796" i="4" s="1"/>
  <c r="H5797" i="4" s="1"/>
  <c r="H5798" i="4" s="1"/>
  <c r="H5799" i="4" s="1"/>
  <c r="H5800" i="4" s="1"/>
  <c r="H5801" i="4" s="1"/>
  <c r="H5802" i="4" s="1"/>
  <c r="H5803" i="4" s="1"/>
  <c r="H5804" i="4" s="1"/>
  <c r="H5805" i="4" s="1"/>
  <c r="H5806" i="4" s="1"/>
  <c r="H5807" i="4" s="1"/>
  <c r="H5808" i="4" s="1"/>
  <c r="H5809" i="4" s="1"/>
  <c r="H5810" i="4" s="1"/>
  <c r="H5811" i="4" s="1"/>
  <c r="H5812" i="4" s="1"/>
  <c r="H5813" i="4" s="1"/>
  <c r="H5814" i="4" s="1"/>
  <c r="H5815" i="4" s="1"/>
  <c r="H5816" i="4" s="1"/>
  <c r="H5817" i="4" s="1"/>
  <c r="H5818" i="4" s="1"/>
  <c r="H5819" i="4" s="1"/>
  <c r="H5820" i="4" s="1"/>
  <c r="H5821" i="4" s="1"/>
  <c r="H5822" i="4" s="1"/>
  <c r="H5823" i="4" s="1"/>
  <c r="H5824" i="4" s="1"/>
  <c r="H5825" i="4" s="1"/>
  <c r="H5826" i="4" s="1"/>
  <c r="H5827" i="4" s="1"/>
  <c r="H5828" i="4" s="1"/>
  <c r="H5829" i="4" s="1"/>
  <c r="H5830" i="4" s="1"/>
  <c r="H5831" i="4" s="1"/>
  <c r="H5832" i="4" s="1"/>
  <c r="H5833" i="4" s="1"/>
  <c r="H5834" i="4" s="1"/>
  <c r="H5835" i="4" s="1"/>
  <c r="H5836" i="4" s="1"/>
  <c r="H5837" i="4" s="1"/>
  <c r="H5838" i="4" s="1"/>
  <c r="H5839" i="4" s="1"/>
  <c r="H5840" i="4" s="1"/>
  <c r="H5841" i="4" s="1"/>
  <c r="H5842" i="4" s="1"/>
  <c r="H5843" i="4" s="1"/>
  <c r="H5844" i="4" s="1"/>
  <c r="H5845" i="4" s="1"/>
  <c r="H5846" i="4" s="1"/>
  <c r="H5847" i="4" s="1"/>
  <c r="H5848" i="4" s="1"/>
  <c r="H5849" i="4" s="1"/>
  <c r="H5850" i="4" s="1"/>
  <c r="H5851" i="4" s="1"/>
  <c r="H5852" i="4" s="1"/>
  <c r="H5853" i="4" s="1"/>
  <c r="H5854" i="4" s="1"/>
  <c r="H5855" i="4" s="1"/>
  <c r="H5856" i="4" s="1"/>
  <c r="H5857" i="4" s="1"/>
  <c r="H5858" i="4" s="1"/>
  <c r="H5859" i="4" s="1"/>
  <c r="H5860" i="4" s="1"/>
  <c r="H5861" i="4" s="1"/>
  <c r="H5862" i="4" s="1"/>
  <c r="H5863" i="4" s="1"/>
  <c r="H5864" i="4" s="1"/>
  <c r="H5865" i="4" s="1"/>
  <c r="H5866" i="4" s="1"/>
  <c r="H5867" i="4" s="1"/>
  <c r="H5868" i="4" s="1"/>
  <c r="H5869" i="4" s="1"/>
  <c r="H5870" i="4" s="1"/>
  <c r="H5871" i="4" s="1"/>
  <c r="H5872" i="4" s="1"/>
  <c r="H5873" i="4" s="1"/>
  <c r="H5874" i="4" s="1"/>
  <c r="H5875" i="4" s="1"/>
  <c r="H5876" i="4" s="1"/>
  <c r="H5877" i="4" s="1"/>
  <c r="H5878" i="4" s="1"/>
  <c r="H5879" i="4" s="1"/>
  <c r="H5880" i="4" s="1"/>
  <c r="H5881" i="4" s="1"/>
  <c r="H5882" i="4" s="1"/>
  <c r="H5883" i="4" s="1"/>
  <c r="H5884" i="4" s="1"/>
  <c r="H5885" i="4" s="1"/>
  <c r="H5886" i="4" s="1"/>
  <c r="H5887" i="4" s="1"/>
  <c r="H5888" i="4" s="1"/>
  <c r="H5889" i="4" s="1"/>
  <c r="H5890" i="4" s="1"/>
  <c r="H5891" i="4" s="1"/>
  <c r="H5892" i="4" s="1"/>
  <c r="H5893" i="4" s="1"/>
  <c r="H5894" i="4" s="1"/>
  <c r="H5895" i="4" s="1"/>
  <c r="H5896" i="4" s="1"/>
  <c r="H5897" i="4" s="1"/>
  <c r="H5898" i="4" s="1"/>
  <c r="H5899" i="4" s="1"/>
  <c r="H5900" i="4" s="1"/>
  <c r="H5901" i="4" s="1"/>
  <c r="H5902" i="4" s="1"/>
  <c r="H5903" i="4" s="1"/>
  <c r="H5904" i="4" s="1"/>
  <c r="H5905" i="4" s="1"/>
  <c r="H5906" i="4" s="1"/>
  <c r="H5907" i="4" s="1"/>
  <c r="H5908" i="4" s="1"/>
  <c r="H5909" i="4" s="1"/>
  <c r="H5910" i="4" s="1"/>
  <c r="H5911" i="4" s="1"/>
  <c r="H5912" i="4" s="1"/>
  <c r="H5913" i="4" s="1"/>
  <c r="H5914" i="4" s="1"/>
  <c r="H5915" i="4" s="1"/>
  <c r="H5916" i="4" s="1"/>
  <c r="H5917" i="4" s="1"/>
  <c r="H5918" i="4" s="1"/>
  <c r="H5919" i="4" s="1"/>
  <c r="H5920" i="4" s="1"/>
  <c r="H5921" i="4" s="1"/>
  <c r="H5922" i="4" s="1"/>
  <c r="H5923" i="4" s="1"/>
  <c r="H5924" i="4" s="1"/>
  <c r="H5925" i="4" s="1"/>
  <c r="H5926" i="4" s="1"/>
  <c r="H5927" i="4" s="1"/>
  <c r="H5928" i="4" s="1"/>
  <c r="H5929" i="4" s="1"/>
  <c r="H5930" i="4" s="1"/>
  <c r="H5931" i="4" s="1"/>
  <c r="H5932" i="4" s="1"/>
  <c r="H5933" i="4" s="1"/>
  <c r="H5934" i="4" s="1"/>
  <c r="H5935" i="4" s="1"/>
  <c r="H5936" i="4" s="1"/>
  <c r="H5937" i="4" s="1"/>
  <c r="H5938" i="4" s="1"/>
  <c r="H5939" i="4" s="1"/>
  <c r="H5940" i="4" s="1"/>
  <c r="H5941" i="4" s="1"/>
  <c r="H5942" i="4" s="1"/>
  <c r="H5943" i="4" s="1"/>
  <c r="H5944" i="4" s="1"/>
  <c r="H5945" i="4" s="1"/>
  <c r="H5946" i="4" s="1"/>
  <c r="H5947" i="4" s="1"/>
  <c r="H5948" i="4" s="1"/>
  <c r="H5949" i="4" s="1"/>
  <c r="H5950" i="4" s="1"/>
  <c r="H5951" i="4" s="1"/>
  <c r="H5952" i="4" s="1"/>
  <c r="H5953" i="4" s="1"/>
  <c r="H5954" i="4" s="1"/>
  <c r="H5955" i="4" s="1"/>
  <c r="H5956" i="4" s="1"/>
  <c r="H5957" i="4" s="1"/>
  <c r="H5958" i="4" s="1"/>
  <c r="H5959" i="4" s="1"/>
  <c r="H5960" i="4" s="1"/>
  <c r="H5961" i="4" s="1"/>
  <c r="H5962" i="4" s="1"/>
  <c r="H5963" i="4" s="1"/>
  <c r="H5964" i="4" s="1"/>
  <c r="H5965" i="4" s="1"/>
  <c r="H5966" i="4" s="1"/>
  <c r="H5967" i="4" s="1"/>
  <c r="H5968" i="4" s="1"/>
  <c r="H5969" i="4" s="1"/>
  <c r="H5970" i="4" s="1"/>
  <c r="H5971" i="4" s="1"/>
  <c r="H5972" i="4" s="1"/>
  <c r="H5973" i="4" s="1"/>
  <c r="H5974" i="4" s="1"/>
  <c r="H5975" i="4" s="1"/>
  <c r="H5976" i="4" s="1"/>
  <c r="H5977" i="4" s="1"/>
  <c r="H5978" i="4" s="1"/>
  <c r="H5979" i="4" s="1"/>
  <c r="H5980" i="4" s="1"/>
  <c r="H5981" i="4" s="1"/>
  <c r="H5982" i="4" s="1"/>
  <c r="H5983" i="4" s="1"/>
  <c r="H5984" i="4" s="1"/>
  <c r="H5985" i="4" s="1"/>
  <c r="H5986" i="4" s="1"/>
  <c r="H5987" i="4" s="1"/>
  <c r="H5988" i="4" s="1"/>
  <c r="H5989" i="4" s="1"/>
  <c r="H5990" i="4" s="1"/>
  <c r="H5991" i="4" s="1"/>
  <c r="H5992" i="4" s="1"/>
  <c r="H5993" i="4" s="1"/>
  <c r="H5994" i="4" s="1"/>
  <c r="H5995" i="4" s="1"/>
  <c r="H5996" i="4" s="1"/>
  <c r="H5997" i="4" s="1"/>
  <c r="H5998" i="4" s="1"/>
  <c r="H5999" i="4" s="1"/>
  <c r="H6000" i="4" s="1"/>
  <c r="H6001" i="4" s="1"/>
  <c r="H6002" i="4" s="1"/>
  <c r="H6003" i="4" s="1"/>
  <c r="H6004" i="4" s="1"/>
  <c r="H6005" i="4" s="1"/>
  <c r="H6006" i="4" s="1"/>
  <c r="H6007" i="4" s="1"/>
  <c r="H6008" i="4" s="1"/>
  <c r="H6009" i="4" s="1"/>
  <c r="H6010" i="4" s="1"/>
  <c r="H6011" i="4" s="1"/>
  <c r="H6012" i="4" s="1"/>
  <c r="H6013" i="4" s="1"/>
  <c r="H6014" i="4" s="1"/>
  <c r="H6015" i="4" s="1"/>
  <c r="H6016" i="4" s="1"/>
  <c r="H6017" i="4" s="1"/>
  <c r="H6018" i="4" s="1"/>
  <c r="H6019" i="4" s="1"/>
  <c r="H6020" i="4" s="1"/>
  <c r="H6021" i="4" s="1"/>
  <c r="H6022" i="4" s="1"/>
  <c r="H6023" i="4" s="1"/>
  <c r="H6024" i="4" s="1"/>
  <c r="H6025" i="4" s="1"/>
  <c r="H6026" i="4" s="1"/>
  <c r="H6027" i="4" s="1"/>
  <c r="H6028" i="4" s="1"/>
  <c r="H6029" i="4" s="1"/>
  <c r="H6030" i="4" s="1"/>
  <c r="H6031" i="4" s="1"/>
  <c r="H6032" i="4" s="1"/>
  <c r="H6033" i="4" s="1"/>
  <c r="H6034" i="4" s="1"/>
  <c r="H6035" i="4" s="1"/>
  <c r="H6036" i="4" s="1"/>
  <c r="H6037" i="4" s="1"/>
  <c r="H6038" i="4" s="1"/>
  <c r="H6039" i="4" s="1"/>
  <c r="H6040" i="4" s="1"/>
  <c r="H6041" i="4" s="1"/>
  <c r="H6042" i="4" s="1"/>
  <c r="H6043" i="4" s="1"/>
  <c r="H6044" i="4" s="1"/>
  <c r="H6045" i="4" s="1"/>
  <c r="H6046" i="4" s="1"/>
  <c r="H6047" i="4" s="1"/>
  <c r="H6048" i="4" s="1"/>
  <c r="H6049" i="4" s="1"/>
  <c r="H6050" i="4" s="1"/>
  <c r="H6051" i="4" s="1"/>
  <c r="H6052" i="4" s="1"/>
  <c r="H6053" i="4" s="1"/>
  <c r="H6054" i="4" s="1"/>
  <c r="H6055" i="4" s="1"/>
  <c r="H6056" i="4" s="1"/>
  <c r="H6057" i="4" s="1"/>
  <c r="H6058" i="4" s="1"/>
  <c r="H6059" i="4" s="1"/>
  <c r="H6060" i="4" s="1"/>
  <c r="H6061" i="4" s="1"/>
  <c r="H6062" i="4" s="1"/>
  <c r="H6063" i="4" s="1"/>
  <c r="H6064" i="4" s="1"/>
  <c r="H6065" i="4" s="1"/>
  <c r="H6066" i="4" s="1"/>
  <c r="H6067" i="4" s="1"/>
  <c r="H6068" i="4" s="1"/>
  <c r="H6069" i="4" s="1"/>
  <c r="H6070" i="4" s="1"/>
  <c r="H6071" i="4" s="1"/>
  <c r="H6072" i="4" s="1"/>
  <c r="H6073" i="4" s="1"/>
  <c r="H6074" i="4" s="1"/>
  <c r="H6075" i="4" s="1"/>
  <c r="H6076" i="4" s="1"/>
  <c r="H6077" i="4" s="1"/>
  <c r="H6078" i="4" s="1"/>
  <c r="H6079" i="4" s="1"/>
  <c r="H6080" i="4" s="1"/>
  <c r="H6081" i="4" s="1"/>
  <c r="H6082" i="4" s="1"/>
  <c r="H6083" i="4" s="1"/>
  <c r="H6084" i="4" s="1"/>
  <c r="H6085" i="4" s="1"/>
  <c r="H6086" i="4" s="1"/>
  <c r="H6087" i="4" s="1"/>
  <c r="H6088" i="4" s="1"/>
  <c r="H6089" i="4" s="1"/>
  <c r="H6090" i="4" s="1"/>
  <c r="H6091" i="4" s="1"/>
  <c r="H6092" i="4" s="1"/>
  <c r="H6093" i="4" s="1"/>
  <c r="H6094" i="4" s="1"/>
  <c r="H6095" i="4" s="1"/>
  <c r="H6096" i="4" s="1"/>
  <c r="H6097" i="4" s="1"/>
  <c r="H6098" i="4" s="1"/>
  <c r="H6099" i="4" s="1"/>
  <c r="H6100" i="4" s="1"/>
  <c r="H6101" i="4" s="1"/>
  <c r="H6102" i="4" s="1"/>
  <c r="H6103" i="4" s="1"/>
  <c r="H6104" i="4" s="1"/>
  <c r="H6105" i="4" s="1"/>
  <c r="H6106" i="4" s="1"/>
  <c r="H6107" i="4" s="1"/>
  <c r="H6108" i="4" s="1"/>
  <c r="H6109" i="4" s="1"/>
  <c r="H6110" i="4" s="1"/>
  <c r="H6111" i="4" s="1"/>
  <c r="H6112" i="4" s="1"/>
  <c r="H6113" i="4" s="1"/>
  <c r="H6114" i="4" s="1"/>
  <c r="H6115" i="4" s="1"/>
  <c r="H6116" i="4" s="1"/>
  <c r="H6117" i="4" s="1"/>
  <c r="H6118" i="4" s="1"/>
  <c r="H6119" i="4" s="1"/>
  <c r="H6120" i="4" s="1"/>
  <c r="H6121" i="4" s="1"/>
  <c r="H6122" i="4" s="1"/>
  <c r="H6123" i="4" s="1"/>
  <c r="H6124" i="4" s="1"/>
  <c r="H6125" i="4" s="1"/>
  <c r="H6126" i="4" s="1"/>
  <c r="H6127" i="4" s="1"/>
  <c r="H6128" i="4" s="1"/>
  <c r="H6129" i="4" s="1"/>
  <c r="H6130" i="4" s="1"/>
  <c r="H6131" i="4" s="1"/>
  <c r="H6132" i="4" s="1"/>
  <c r="H6133" i="4" s="1"/>
  <c r="H6134" i="4" s="1"/>
  <c r="H6135" i="4" s="1"/>
  <c r="H6136" i="4" s="1"/>
  <c r="H6137" i="4" s="1"/>
  <c r="H6138" i="4" s="1"/>
  <c r="H6139" i="4" s="1"/>
  <c r="H6140" i="4" s="1"/>
  <c r="H6141" i="4" s="1"/>
  <c r="H6142" i="4" s="1"/>
  <c r="H6143" i="4" s="1"/>
  <c r="H6144" i="4" s="1"/>
  <c r="H6145" i="4" s="1"/>
  <c r="H6146" i="4" s="1"/>
  <c r="H6147" i="4" s="1"/>
  <c r="H6148" i="4" s="1"/>
  <c r="H6149" i="4" s="1"/>
  <c r="H6150" i="4" s="1"/>
  <c r="H6151" i="4" s="1"/>
  <c r="H6152" i="4" s="1"/>
  <c r="H6153" i="4" s="1"/>
  <c r="H6154" i="4" s="1"/>
  <c r="H6155" i="4" s="1"/>
  <c r="H6156" i="4" s="1"/>
  <c r="H6157" i="4" s="1"/>
  <c r="H6158" i="4" s="1"/>
  <c r="H6159" i="4" s="1"/>
  <c r="H6160" i="4" s="1"/>
  <c r="H6161" i="4" s="1"/>
  <c r="H6162" i="4" s="1"/>
  <c r="H6163" i="4" s="1"/>
  <c r="H6164" i="4" s="1"/>
  <c r="H6165" i="4" s="1"/>
  <c r="H6166" i="4" s="1"/>
  <c r="H6167" i="4" s="1"/>
  <c r="H6168" i="4" s="1"/>
  <c r="H6169" i="4" s="1"/>
  <c r="H6170" i="4" s="1"/>
  <c r="H6171" i="4" s="1"/>
  <c r="H6172" i="4" s="1"/>
  <c r="H6173" i="4" s="1"/>
  <c r="H6174" i="4" s="1"/>
  <c r="H6175" i="4" s="1"/>
  <c r="H6176" i="4" s="1"/>
  <c r="H6177" i="4" s="1"/>
  <c r="H6178" i="4" s="1"/>
  <c r="H6179" i="4" s="1"/>
  <c r="H6180" i="4" s="1"/>
  <c r="H6181" i="4" s="1"/>
  <c r="H6182" i="4" s="1"/>
  <c r="H6183" i="4" s="1"/>
  <c r="H6184" i="4" s="1"/>
  <c r="H6185" i="4" s="1"/>
  <c r="H6186" i="4" s="1"/>
  <c r="H6187" i="4" s="1"/>
  <c r="H6188" i="4" s="1"/>
  <c r="H6189" i="4" s="1"/>
  <c r="H6190" i="4" s="1"/>
  <c r="H6191" i="4" s="1"/>
  <c r="H6192" i="4" s="1"/>
  <c r="H6193" i="4" s="1"/>
  <c r="H6194" i="4" s="1"/>
  <c r="H6195" i="4" s="1"/>
  <c r="H6196" i="4" s="1"/>
  <c r="H6197" i="4" s="1"/>
  <c r="H6198" i="4" s="1"/>
  <c r="H6199" i="4" s="1"/>
  <c r="H6200" i="4" s="1"/>
  <c r="H6201" i="4" s="1"/>
  <c r="H6202" i="4" s="1"/>
  <c r="H6203" i="4" s="1"/>
  <c r="H6204" i="4" s="1"/>
  <c r="H6205" i="4" s="1"/>
  <c r="H6206" i="4" s="1"/>
  <c r="H6207" i="4" s="1"/>
  <c r="H6208" i="4" s="1"/>
  <c r="H6209" i="4" s="1"/>
  <c r="H6210" i="4" s="1"/>
  <c r="H6211" i="4" s="1"/>
  <c r="H6212" i="4" s="1"/>
  <c r="H6213" i="4" s="1"/>
  <c r="H6214" i="4" s="1"/>
  <c r="H6215" i="4" s="1"/>
  <c r="H6216" i="4" s="1"/>
  <c r="H6217" i="4" s="1"/>
  <c r="H6218" i="4" s="1"/>
  <c r="H6219" i="4" s="1"/>
  <c r="H6220" i="4" s="1"/>
  <c r="H6221" i="4" s="1"/>
  <c r="H6222" i="4" s="1"/>
  <c r="H6223" i="4" s="1"/>
  <c r="H6224" i="4" s="1"/>
  <c r="H6225" i="4" s="1"/>
  <c r="H6226" i="4" s="1"/>
  <c r="H6227" i="4" s="1"/>
  <c r="H6228" i="4" s="1"/>
  <c r="H6229" i="4" s="1"/>
  <c r="H6230" i="4" s="1"/>
  <c r="H6231" i="4" s="1"/>
  <c r="H6232" i="4" s="1"/>
  <c r="H6233" i="4" s="1"/>
  <c r="H6234" i="4" s="1"/>
  <c r="H6235" i="4" s="1"/>
  <c r="H6236" i="4" s="1"/>
  <c r="H6237" i="4" s="1"/>
  <c r="H6238" i="4" s="1"/>
  <c r="H6239" i="4" s="1"/>
  <c r="H6240" i="4" s="1"/>
  <c r="H6241" i="4" s="1"/>
  <c r="H6242" i="4" s="1"/>
  <c r="H6243" i="4" s="1"/>
  <c r="H6244" i="4" s="1"/>
  <c r="H6245" i="4" s="1"/>
  <c r="H6246" i="4" s="1"/>
  <c r="H6247" i="4" s="1"/>
  <c r="H6248" i="4" s="1"/>
  <c r="H6249" i="4" s="1"/>
  <c r="H6250" i="4" s="1"/>
  <c r="H6251" i="4" s="1"/>
  <c r="H6252" i="4" s="1"/>
  <c r="H6253" i="4" s="1"/>
  <c r="H6254" i="4" s="1"/>
  <c r="H6255" i="4" s="1"/>
  <c r="H6256" i="4" s="1"/>
  <c r="H6257" i="4" s="1"/>
  <c r="H6258" i="4" s="1"/>
  <c r="H6259" i="4" s="1"/>
  <c r="H6260" i="4" s="1"/>
  <c r="H6261" i="4" s="1"/>
  <c r="H6262" i="4" s="1"/>
  <c r="H6263" i="4" s="1"/>
  <c r="H6264" i="4" s="1"/>
  <c r="H6265" i="4" s="1"/>
  <c r="H6266" i="4" s="1"/>
  <c r="H6267" i="4" s="1"/>
  <c r="H6268" i="4" s="1"/>
  <c r="H6269" i="4" s="1"/>
  <c r="H6270" i="4" s="1"/>
  <c r="H6271" i="4" s="1"/>
  <c r="H6272" i="4" s="1"/>
  <c r="H6273" i="4" s="1"/>
  <c r="H6274" i="4" s="1"/>
  <c r="H6275" i="4" s="1"/>
  <c r="H6276" i="4" s="1"/>
  <c r="H6277" i="4" s="1"/>
  <c r="H6278" i="4" s="1"/>
  <c r="H6279" i="4" s="1"/>
  <c r="H6280" i="4" s="1"/>
  <c r="H6281" i="4" s="1"/>
  <c r="H6282" i="4" s="1"/>
  <c r="H6283" i="4" s="1"/>
  <c r="H6284" i="4" s="1"/>
  <c r="H6285" i="4" s="1"/>
  <c r="H6286" i="4" s="1"/>
  <c r="H6287" i="4" s="1"/>
  <c r="H6288" i="4" s="1"/>
  <c r="H6289" i="4" s="1"/>
  <c r="H6290" i="4" s="1"/>
  <c r="H6291" i="4" s="1"/>
  <c r="H6292" i="4" s="1"/>
  <c r="H6293" i="4" s="1"/>
  <c r="H6294" i="4" s="1"/>
  <c r="H6295" i="4" s="1"/>
  <c r="H6296" i="4" s="1"/>
  <c r="H6297" i="4" s="1"/>
  <c r="H6298" i="4" s="1"/>
  <c r="H6299" i="4" s="1"/>
  <c r="H6300" i="4" s="1"/>
  <c r="H6301" i="4" s="1"/>
  <c r="H6302" i="4" s="1"/>
  <c r="H6303" i="4" s="1"/>
  <c r="H6304" i="4" s="1"/>
  <c r="H6305" i="4" s="1"/>
  <c r="H6306" i="4" s="1"/>
  <c r="H6307" i="4" s="1"/>
  <c r="H6308" i="4" s="1"/>
  <c r="H6309" i="4" s="1"/>
  <c r="H6310" i="4" s="1"/>
  <c r="H6311" i="4" s="1"/>
  <c r="H6312" i="4" s="1"/>
  <c r="H6313" i="4" s="1"/>
  <c r="H6314" i="4" s="1"/>
  <c r="H6315" i="4" s="1"/>
  <c r="H6316" i="4" s="1"/>
  <c r="H6317" i="4" s="1"/>
  <c r="H6318" i="4" s="1"/>
  <c r="H6319" i="4" s="1"/>
  <c r="H6320" i="4" s="1"/>
  <c r="H6321" i="4" s="1"/>
  <c r="H6322" i="4" s="1"/>
  <c r="H6323" i="4" s="1"/>
  <c r="H6324" i="4" s="1"/>
  <c r="H6325" i="4" s="1"/>
  <c r="H6326" i="4" s="1"/>
  <c r="H6327" i="4" s="1"/>
  <c r="H6328" i="4" s="1"/>
  <c r="H6329" i="4" s="1"/>
  <c r="H6330" i="4" s="1"/>
  <c r="H6331" i="4" s="1"/>
  <c r="H6332" i="4" s="1"/>
  <c r="H6333" i="4" s="1"/>
  <c r="H6334" i="4" s="1"/>
  <c r="H6335" i="4" s="1"/>
  <c r="H6336" i="4" s="1"/>
  <c r="H6337" i="4" s="1"/>
  <c r="H6338" i="4" s="1"/>
  <c r="H6339" i="4" s="1"/>
  <c r="H6340" i="4" s="1"/>
  <c r="H6341" i="4" s="1"/>
  <c r="H6342" i="4" s="1"/>
  <c r="H6343" i="4" s="1"/>
  <c r="H6344" i="4" s="1"/>
  <c r="H6345" i="4" s="1"/>
  <c r="H6346" i="4" s="1"/>
  <c r="H6347" i="4" s="1"/>
  <c r="H6348" i="4" s="1"/>
  <c r="H6349" i="4" s="1"/>
  <c r="H6350" i="4" s="1"/>
  <c r="H6351" i="4" s="1"/>
  <c r="H6352" i="4" s="1"/>
  <c r="H6353" i="4" s="1"/>
  <c r="H6354" i="4" s="1"/>
  <c r="H6355" i="4" s="1"/>
  <c r="H6356" i="4" s="1"/>
  <c r="H6357" i="4" s="1"/>
  <c r="H6358" i="4" s="1"/>
  <c r="H6359" i="4" s="1"/>
  <c r="H6360" i="4" s="1"/>
  <c r="H6361" i="4" s="1"/>
  <c r="H6362" i="4" s="1"/>
  <c r="H6363" i="4" s="1"/>
  <c r="H6364" i="4" s="1"/>
  <c r="H6365" i="4" s="1"/>
  <c r="H6366" i="4" s="1"/>
  <c r="H6367" i="4" s="1"/>
  <c r="H6368" i="4" s="1"/>
  <c r="H6369" i="4" s="1"/>
  <c r="H6370" i="4" s="1"/>
  <c r="H6371" i="4" s="1"/>
  <c r="H6372" i="4" s="1"/>
  <c r="H6373" i="4" s="1"/>
  <c r="H6374" i="4" s="1"/>
  <c r="H6375" i="4" s="1"/>
  <c r="H6376" i="4" s="1"/>
  <c r="H6377" i="4" s="1"/>
  <c r="H6378" i="4" s="1"/>
  <c r="H6379" i="4" s="1"/>
  <c r="H6380" i="4" s="1"/>
  <c r="H6381" i="4" s="1"/>
  <c r="H6382" i="4" s="1"/>
  <c r="H6383" i="4" s="1"/>
  <c r="H6384" i="4" s="1"/>
  <c r="H6385" i="4" s="1"/>
  <c r="H6386" i="4" s="1"/>
  <c r="H6387" i="4" s="1"/>
  <c r="H6388" i="4" s="1"/>
  <c r="H6389" i="4" s="1"/>
  <c r="H6390" i="4" s="1"/>
  <c r="H6391" i="4" s="1"/>
  <c r="H6392" i="4" s="1"/>
  <c r="H6393" i="4" s="1"/>
  <c r="H6394" i="4" s="1"/>
  <c r="H6395" i="4" s="1"/>
  <c r="H6396" i="4" s="1"/>
  <c r="H6397" i="4" s="1"/>
  <c r="H6398" i="4" s="1"/>
  <c r="H6399" i="4" s="1"/>
  <c r="H6400" i="4" s="1"/>
  <c r="H6401" i="4" s="1"/>
  <c r="H6402" i="4" s="1"/>
  <c r="H6403" i="4" s="1"/>
  <c r="H6404" i="4" s="1"/>
  <c r="H6405" i="4" s="1"/>
  <c r="H6406" i="4" s="1"/>
  <c r="H6407" i="4" s="1"/>
  <c r="H6408" i="4" s="1"/>
  <c r="H6409" i="4" s="1"/>
  <c r="H6410" i="4" s="1"/>
  <c r="H6411" i="4" s="1"/>
  <c r="H6412" i="4" s="1"/>
  <c r="H6413" i="4" s="1"/>
  <c r="H6414" i="4" s="1"/>
  <c r="H6415" i="4" s="1"/>
  <c r="H6416" i="4" s="1"/>
  <c r="H6417" i="4" s="1"/>
  <c r="H6418" i="4" s="1"/>
  <c r="H6419" i="4" s="1"/>
  <c r="H6420" i="4" s="1"/>
  <c r="H6421" i="4" s="1"/>
  <c r="H6422" i="4" s="1"/>
  <c r="H6423" i="4" s="1"/>
  <c r="H6424" i="4" s="1"/>
  <c r="H6425" i="4" s="1"/>
  <c r="H6426" i="4" s="1"/>
  <c r="H6427" i="4" s="1"/>
  <c r="H6428" i="4" s="1"/>
  <c r="H6429" i="4" s="1"/>
  <c r="H6430" i="4" s="1"/>
  <c r="H6431" i="4" s="1"/>
  <c r="H6432" i="4" s="1"/>
  <c r="H6433" i="4" s="1"/>
  <c r="H6434" i="4" s="1"/>
  <c r="H6435" i="4" s="1"/>
  <c r="H6436" i="4" s="1"/>
  <c r="H6437" i="4" s="1"/>
  <c r="H6438" i="4" s="1"/>
  <c r="H6439" i="4" s="1"/>
  <c r="H6440" i="4" s="1"/>
  <c r="H6441" i="4" s="1"/>
  <c r="H6442" i="4" s="1"/>
  <c r="H6443" i="4" s="1"/>
  <c r="H6444" i="4" s="1"/>
  <c r="H6445" i="4" s="1"/>
  <c r="H6446" i="4" s="1"/>
  <c r="H6447" i="4" s="1"/>
  <c r="H6448" i="4" s="1"/>
  <c r="H6449" i="4" s="1"/>
  <c r="H6450" i="4" s="1"/>
  <c r="H6451" i="4" s="1"/>
  <c r="H6452" i="4" s="1"/>
  <c r="H6453" i="4" s="1"/>
  <c r="H6454" i="4" s="1"/>
  <c r="H6455" i="4" s="1"/>
  <c r="H6456" i="4" s="1"/>
  <c r="H6457" i="4" s="1"/>
  <c r="H6458" i="4" s="1"/>
  <c r="H6459" i="4" s="1"/>
  <c r="H6460" i="4" s="1"/>
  <c r="H6461" i="4" s="1"/>
  <c r="H6462" i="4" s="1"/>
  <c r="H6463" i="4" s="1"/>
  <c r="H6464" i="4" s="1"/>
  <c r="H6465" i="4" s="1"/>
  <c r="H6466" i="4" s="1"/>
  <c r="H6467" i="4" s="1"/>
  <c r="H6468" i="4" s="1"/>
  <c r="H6469" i="4" s="1"/>
  <c r="H6470" i="4" s="1"/>
  <c r="H6471" i="4" s="1"/>
  <c r="H6472" i="4" s="1"/>
  <c r="H6473" i="4" s="1"/>
  <c r="H6474" i="4" s="1"/>
  <c r="H6475" i="4" s="1"/>
  <c r="H6476" i="4" s="1"/>
  <c r="H6477" i="4" s="1"/>
  <c r="H6478" i="4" s="1"/>
  <c r="H6479" i="4" s="1"/>
  <c r="H6480" i="4" s="1"/>
  <c r="H6481" i="4" s="1"/>
  <c r="H6482" i="4" s="1"/>
  <c r="H6483" i="4" s="1"/>
  <c r="H6484" i="4" s="1"/>
  <c r="H6485" i="4" s="1"/>
  <c r="H6486" i="4" s="1"/>
  <c r="H6487" i="4" s="1"/>
  <c r="H6488" i="4" s="1"/>
  <c r="H6489" i="4" s="1"/>
  <c r="H6490" i="4" s="1"/>
  <c r="H6491" i="4" s="1"/>
  <c r="H6492" i="4" s="1"/>
  <c r="H6493" i="4" s="1"/>
  <c r="H6494" i="4" s="1"/>
  <c r="H6495" i="4" s="1"/>
  <c r="H6496" i="4" s="1"/>
  <c r="H6497" i="4" s="1"/>
  <c r="H6498" i="4" s="1"/>
  <c r="H6499" i="4" s="1"/>
  <c r="H6500" i="4" s="1"/>
  <c r="H6501" i="4" s="1"/>
  <c r="H6502" i="4" s="1"/>
  <c r="H6503" i="4" s="1"/>
  <c r="H6504" i="4" s="1"/>
  <c r="H6505" i="4" s="1"/>
  <c r="H6506" i="4" s="1"/>
  <c r="H6507" i="4" s="1"/>
  <c r="H6508" i="4" s="1"/>
  <c r="H6509" i="4" s="1"/>
  <c r="H6510" i="4" s="1"/>
  <c r="H6511" i="4" s="1"/>
  <c r="H6512" i="4" s="1"/>
  <c r="H6513" i="4" s="1"/>
  <c r="H6514" i="4" s="1"/>
  <c r="H6515" i="4" s="1"/>
  <c r="H6516" i="4" s="1"/>
  <c r="H6517" i="4" s="1"/>
  <c r="H6518" i="4" s="1"/>
  <c r="H6519" i="4" s="1"/>
  <c r="H6520" i="4" s="1"/>
  <c r="H6521" i="4" s="1"/>
  <c r="H6522" i="4" s="1"/>
  <c r="H6523" i="4" s="1"/>
  <c r="H6524" i="4" s="1"/>
  <c r="H6525" i="4" s="1"/>
  <c r="H6526" i="4" s="1"/>
  <c r="H6527" i="4" s="1"/>
  <c r="H6528" i="4" s="1"/>
  <c r="H6529" i="4" s="1"/>
  <c r="H6530" i="4" s="1"/>
  <c r="H6531" i="4" s="1"/>
  <c r="H6532" i="4" s="1"/>
  <c r="H6533" i="4" s="1"/>
  <c r="H6534" i="4" s="1"/>
  <c r="H6535" i="4" s="1"/>
  <c r="H6536" i="4" s="1"/>
  <c r="H6537" i="4" s="1"/>
  <c r="H6538" i="4" s="1"/>
  <c r="H6539" i="4" s="1"/>
  <c r="H6540" i="4" s="1"/>
  <c r="H6541" i="4" s="1"/>
  <c r="H6542" i="4" s="1"/>
  <c r="H6543" i="4" s="1"/>
  <c r="H6544" i="4" s="1"/>
  <c r="H6545" i="4" s="1"/>
  <c r="H6546" i="4" s="1"/>
  <c r="H6547" i="4" s="1"/>
  <c r="H6548" i="4" s="1"/>
  <c r="H6549" i="4" s="1"/>
  <c r="H6550" i="4" s="1"/>
  <c r="H6551" i="4" s="1"/>
  <c r="H6552" i="4" s="1"/>
  <c r="H6553" i="4" s="1"/>
  <c r="H6554" i="4" s="1"/>
  <c r="H6555" i="4" s="1"/>
  <c r="H6556" i="4" s="1"/>
  <c r="H6557" i="4" s="1"/>
  <c r="H6558" i="4" s="1"/>
  <c r="H6559" i="4" s="1"/>
  <c r="H6560" i="4" s="1"/>
  <c r="H6561" i="4" s="1"/>
  <c r="H6562" i="4" s="1"/>
  <c r="H6563" i="4" s="1"/>
  <c r="H6564" i="4" s="1"/>
  <c r="H6565" i="4" s="1"/>
  <c r="H6566" i="4" s="1"/>
  <c r="H6567" i="4" s="1"/>
  <c r="H6568" i="4" s="1"/>
  <c r="H6569" i="4" s="1"/>
  <c r="H6570" i="4" s="1"/>
  <c r="H6571" i="4" s="1"/>
  <c r="H6572" i="4" s="1"/>
  <c r="H6573" i="4" s="1"/>
  <c r="H6574" i="4" s="1"/>
  <c r="H6575" i="4" s="1"/>
  <c r="H6576" i="4" s="1"/>
  <c r="H6577" i="4" s="1"/>
  <c r="H6578" i="4" s="1"/>
  <c r="H6579" i="4" s="1"/>
  <c r="H6580" i="4" s="1"/>
  <c r="H6581" i="4" s="1"/>
  <c r="H6582" i="4" s="1"/>
  <c r="H6583" i="4" s="1"/>
  <c r="H6584" i="4" s="1"/>
  <c r="H6585" i="4" s="1"/>
  <c r="H6586" i="4" s="1"/>
  <c r="H6587" i="4" s="1"/>
  <c r="H6588" i="4" s="1"/>
  <c r="H6589" i="4" s="1"/>
  <c r="H6590" i="4" s="1"/>
  <c r="H6591" i="4" s="1"/>
  <c r="H6592" i="4" s="1"/>
  <c r="H6593" i="4" s="1"/>
  <c r="H6594" i="4" s="1"/>
  <c r="H6595" i="4" s="1"/>
  <c r="H6596" i="4" s="1"/>
  <c r="H6597" i="4" s="1"/>
  <c r="H6598" i="4" s="1"/>
  <c r="H6599" i="4" s="1"/>
  <c r="H6600" i="4" s="1"/>
  <c r="H6601" i="4" s="1"/>
  <c r="H6602" i="4" s="1"/>
  <c r="H6603" i="4" s="1"/>
  <c r="H6604" i="4" s="1"/>
  <c r="H6605" i="4" s="1"/>
  <c r="H6606" i="4" s="1"/>
  <c r="H6607" i="4" s="1"/>
  <c r="H6608" i="4" s="1"/>
  <c r="H6609" i="4" s="1"/>
  <c r="H6610" i="4" s="1"/>
  <c r="H6611" i="4" s="1"/>
  <c r="H6612" i="4" s="1"/>
  <c r="H6613" i="4" s="1"/>
  <c r="H6614" i="4" s="1"/>
  <c r="H6615" i="4" s="1"/>
  <c r="H6616" i="4" s="1"/>
  <c r="H6617" i="4" s="1"/>
  <c r="H6618" i="4" s="1"/>
  <c r="H6619" i="4" s="1"/>
  <c r="H6620" i="4" s="1"/>
  <c r="H6621" i="4" s="1"/>
  <c r="H6622" i="4" s="1"/>
  <c r="H6623" i="4" s="1"/>
  <c r="H6624" i="4" s="1"/>
  <c r="H6625" i="4" s="1"/>
  <c r="H6626" i="4" s="1"/>
  <c r="H6627" i="4" s="1"/>
  <c r="H6628" i="4" s="1"/>
  <c r="H6629" i="4" s="1"/>
  <c r="H6630" i="4" s="1"/>
  <c r="H6631" i="4" s="1"/>
  <c r="H6632" i="4" s="1"/>
  <c r="H6633" i="4" s="1"/>
  <c r="H6634" i="4" s="1"/>
  <c r="H6635" i="4" s="1"/>
  <c r="H6636" i="4" s="1"/>
  <c r="H6637" i="4" s="1"/>
  <c r="H6638" i="4" s="1"/>
  <c r="H6639" i="4" s="1"/>
  <c r="H6640" i="4" s="1"/>
  <c r="H6641" i="4" s="1"/>
  <c r="H6642" i="4" s="1"/>
  <c r="H6643" i="4" s="1"/>
  <c r="H6644" i="4" s="1"/>
  <c r="H6645" i="4" s="1"/>
  <c r="H6646" i="4" s="1"/>
  <c r="H6647" i="4" s="1"/>
  <c r="H6648" i="4" s="1"/>
  <c r="H6649" i="4" s="1"/>
  <c r="H6650" i="4" s="1"/>
  <c r="H6651" i="4" s="1"/>
  <c r="H6652" i="4" s="1"/>
  <c r="H6653" i="4" s="1"/>
  <c r="H6654" i="4" s="1"/>
  <c r="H6655" i="4" s="1"/>
  <c r="H6656" i="4" s="1"/>
  <c r="H6657" i="4" s="1"/>
  <c r="H6658" i="4" s="1"/>
  <c r="H6659" i="4" s="1"/>
  <c r="H6660" i="4" s="1"/>
  <c r="H6661" i="4" s="1"/>
  <c r="H6662" i="4" s="1"/>
  <c r="H6663" i="4" s="1"/>
  <c r="H6664" i="4" s="1"/>
  <c r="H6665" i="4" s="1"/>
  <c r="H6666" i="4" s="1"/>
  <c r="H6667" i="4" s="1"/>
  <c r="H6668" i="4" s="1"/>
  <c r="H6669" i="4" s="1"/>
  <c r="H6670" i="4" s="1"/>
  <c r="H6671" i="4" s="1"/>
  <c r="H6672" i="4" s="1"/>
  <c r="H6673" i="4" s="1"/>
  <c r="H6674" i="4" s="1"/>
  <c r="H6675" i="4" s="1"/>
  <c r="H6676" i="4" s="1"/>
  <c r="H6677" i="4" s="1"/>
  <c r="H6678" i="4" s="1"/>
  <c r="H6679" i="4" s="1"/>
  <c r="H6680" i="4" s="1"/>
  <c r="H6681" i="4" s="1"/>
  <c r="H6682" i="4" s="1"/>
  <c r="H6683" i="4" s="1"/>
  <c r="H6684" i="4" s="1"/>
  <c r="H6685" i="4" s="1"/>
  <c r="H6686" i="4" s="1"/>
  <c r="H6687" i="4" s="1"/>
  <c r="H6688" i="4" s="1"/>
  <c r="H6689" i="4" s="1"/>
  <c r="H6690" i="4" s="1"/>
  <c r="H6691" i="4" s="1"/>
  <c r="H6692" i="4" s="1"/>
  <c r="H6693" i="4" s="1"/>
  <c r="H6694" i="4" s="1"/>
  <c r="H6695" i="4" s="1"/>
  <c r="H6696" i="4" s="1"/>
  <c r="H6697" i="4" s="1"/>
  <c r="H6698" i="4" s="1"/>
  <c r="H6699" i="4" s="1"/>
  <c r="H6700" i="4" s="1"/>
  <c r="H6701" i="4" s="1"/>
  <c r="H6702" i="4" s="1"/>
  <c r="H6703" i="4" s="1"/>
  <c r="H6704" i="4" s="1"/>
  <c r="H6705" i="4" s="1"/>
  <c r="H6706" i="4" s="1"/>
  <c r="H6707" i="4" s="1"/>
  <c r="H6708" i="4" s="1"/>
  <c r="H6709" i="4" s="1"/>
  <c r="H6710" i="4" s="1"/>
  <c r="H6711" i="4" s="1"/>
  <c r="H6712" i="4" s="1"/>
  <c r="H6713" i="4" s="1"/>
  <c r="H6714" i="4" s="1"/>
  <c r="H6715" i="4" s="1"/>
  <c r="H6716" i="4" s="1"/>
  <c r="H6717" i="4" s="1"/>
  <c r="H6718" i="4" s="1"/>
  <c r="H6719" i="4" s="1"/>
  <c r="H6720" i="4" s="1"/>
  <c r="H6721" i="4" s="1"/>
  <c r="H6722" i="4" s="1"/>
  <c r="H6723" i="4" s="1"/>
  <c r="H6724" i="4" s="1"/>
  <c r="H6725" i="4" s="1"/>
  <c r="H6726" i="4" s="1"/>
  <c r="H6727" i="4" s="1"/>
  <c r="H6728" i="4" s="1"/>
  <c r="H6729" i="4" s="1"/>
  <c r="H6730" i="4" s="1"/>
  <c r="H6731" i="4" s="1"/>
  <c r="H6732" i="4" s="1"/>
  <c r="H6733" i="4" s="1"/>
  <c r="H6734" i="4" s="1"/>
  <c r="H6735" i="4" s="1"/>
  <c r="H6736" i="4" s="1"/>
  <c r="H6737" i="4" s="1"/>
  <c r="H6738" i="4" s="1"/>
  <c r="H6739" i="4" s="1"/>
  <c r="H6740" i="4" s="1"/>
  <c r="H6741" i="4" s="1"/>
  <c r="H6742" i="4" s="1"/>
  <c r="H6743" i="4" s="1"/>
  <c r="H6744" i="4" s="1"/>
  <c r="H6745" i="4" s="1"/>
  <c r="H6746" i="4" s="1"/>
  <c r="H6747" i="4" s="1"/>
  <c r="H6748" i="4" s="1"/>
  <c r="H6749" i="4" s="1"/>
  <c r="H6750" i="4" s="1"/>
  <c r="H6751" i="4" s="1"/>
  <c r="H6752" i="4" s="1"/>
  <c r="H6753" i="4" s="1"/>
  <c r="H6754" i="4" s="1"/>
  <c r="H6755" i="4" s="1"/>
  <c r="H6756" i="4" s="1"/>
  <c r="H6757" i="4" s="1"/>
  <c r="H6758" i="4" s="1"/>
  <c r="H6759" i="4" s="1"/>
  <c r="H6760" i="4" s="1"/>
  <c r="H6761" i="4" s="1"/>
  <c r="H6762" i="4" s="1"/>
  <c r="H6763" i="4" s="1"/>
  <c r="H6764" i="4" s="1"/>
  <c r="H6765" i="4" s="1"/>
  <c r="H6766" i="4" s="1"/>
  <c r="H6767" i="4" s="1"/>
  <c r="H6768" i="4" s="1"/>
  <c r="H6769" i="4" s="1"/>
  <c r="H6770" i="4" s="1"/>
  <c r="H6771" i="4" s="1"/>
  <c r="H6772" i="4" s="1"/>
  <c r="H6773" i="4" s="1"/>
  <c r="H6774" i="4" s="1"/>
  <c r="H6775" i="4" s="1"/>
  <c r="H6776" i="4" s="1"/>
  <c r="H6777" i="4" s="1"/>
  <c r="H6778" i="4" s="1"/>
  <c r="H6779" i="4" s="1"/>
  <c r="H6780" i="4" s="1"/>
  <c r="H6781" i="4" s="1"/>
  <c r="H6782" i="4" s="1"/>
  <c r="H6783" i="4" s="1"/>
  <c r="H6784" i="4" s="1"/>
  <c r="H6785" i="4" s="1"/>
  <c r="H6786" i="4" s="1"/>
  <c r="H6787" i="4" s="1"/>
  <c r="H6788" i="4" s="1"/>
  <c r="H6789" i="4" s="1"/>
  <c r="H6790" i="4" s="1"/>
  <c r="H6791" i="4" s="1"/>
  <c r="H6792" i="4" s="1"/>
  <c r="H6793" i="4" s="1"/>
  <c r="H6794" i="4" s="1"/>
  <c r="H6795" i="4" s="1"/>
  <c r="H6796" i="4" s="1"/>
  <c r="H6797" i="4" s="1"/>
  <c r="H6798" i="4" s="1"/>
  <c r="H6799" i="4" s="1"/>
  <c r="H6800" i="4" s="1"/>
  <c r="H6801" i="4" s="1"/>
  <c r="H6802" i="4" s="1"/>
  <c r="H6803" i="4" s="1"/>
  <c r="H6804" i="4" s="1"/>
  <c r="H6805" i="4" s="1"/>
  <c r="H6806" i="4" s="1"/>
  <c r="H6807" i="4" s="1"/>
  <c r="H6808" i="4" s="1"/>
  <c r="H6809" i="4" s="1"/>
  <c r="H6810" i="4" s="1"/>
  <c r="H6811" i="4" s="1"/>
  <c r="H6812" i="4" s="1"/>
  <c r="H6813" i="4" s="1"/>
  <c r="H6814" i="4" s="1"/>
  <c r="H6815" i="4" s="1"/>
  <c r="H6816" i="4" s="1"/>
  <c r="H6817" i="4" s="1"/>
  <c r="H6818" i="4" s="1"/>
  <c r="H6819" i="4" s="1"/>
  <c r="H6820" i="4" s="1"/>
  <c r="H6821" i="4" s="1"/>
  <c r="H6822" i="4" s="1"/>
  <c r="H6823" i="4" s="1"/>
  <c r="H6824" i="4" s="1"/>
  <c r="H6825" i="4" s="1"/>
  <c r="H6826" i="4" s="1"/>
  <c r="H6827" i="4" s="1"/>
  <c r="H6828" i="4" s="1"/>
  <c r="H6829" i="4" s="1"/>
  <c r="H6830" i="4" s="1"/>
  <c r="H6831" i="4" s="1"/>
  <c r="H6832" i="4" s="1"/>
  <c r="H6833" i="4" s="1"/>
  <c r="H6834" i="4" s="1"/>
  <c r="H6835" i="4" s="1"/>
  <c r="H6836" i="4" s="1"/>
  <c r="H6837" i="4" s="1"/>
  <c r="H6838" i="4" s="1"/>
  <c r="H6839" i="4" s="1"/>
  <c r="H6840" i="4" s="1"/>
  <c r="H6841" i="4" s="1"/>
  <c r="H6842" i="4" s="1"/>
  <c r="H6843" i="4" s="1"/>
  <c r="H6844" i="4" s="1"/>
  <c r="H6845" i="4" s="1"/>
  <c r="H6846" i="4" s="1"/>
  <c r="H6847" i="4" s="1"/>
  <c r="H6848" i="4" s="1"/>
  <c r="H6849" i="4" s="1"/>
  <c r="H6850" i="4" s="1"/>
  <c r="H6851" i="4" s="1"/>
  <c r="H6852" i="4" s="1"/>
  <c r="H6853" i="4" s="1"/>
  <c r="H6854" i="4" s="1"/>
  <c r="H6855" i="4" s="1"/>
  <c r="H6856" i="4" s="1"/>
  <c r="H6857" i="4" s="1"/>
  <c r="H6858" i="4" s="1"/>
  <c r="H6859" i="4" s="1"/>
  <c r="H6860" i="4" s="1"/>
  <c r="H6861" i="4" s="1"/>
  <c r="H6862" i="4" s="1"/>
  <c r="H6863" i="4" s="1"/>
  <c r="H6864" i="4" s="1"/>
  <c r="H6865" i="4" s="1"/>
  <c r="H6866" i="4" s="1"/>
  <c r="H6867" i="4" s="1"/>
  <c r="H6868" i="4" s="1"/>
  <c r="H6869" i="4" s="1"/>
  <c r="H6870" i="4" s="1"/>
  <c r="H6871" i="4" s="1"/>
  <c r="H6872" i="4" s="1"/>
  <c r="H6873" i="4" s="1"/>
  <c r="H6874" i="4" s="1"/>
  <c r="H6875" i="4" s="1"/>
  <c r="H6876" i="4" s="1"/>
  <c r="H6877" i="4" s="1"/>
  <c r="H6878" i="4" s="1"/>
  <c r="H6879" i="4" s="1"/>
  <c r="H6880" i="4" s="1"/>
  <c r="H6881" i="4" s="1"/>
  <c r="H6882" i="4" s="1"/>
  <c r="H6883" i="4" s="1"/>
  <c r="H6884" i="4" s="1"/>
  <c r="H6885" i="4" s="1"/>
  <c r="H6886" i="4" s="1"/>
  <c r="H6887" i="4" s="1"/>
  <c r="H6888" i="4" s="1"/>
  <c r="H6889" i="4" s="1"/>
  <c r="H6890" i="4" s="1"/>
  <c r="H6891" i="4" s="1"/>
  <c r="H6892" i="4" s="1"/>
  <c r="H6893" i="4" s="1"/>
  <c r="H6894" i="4" s="1"/>
  <c r="H6895" i="4" s="1"/>
  <c r="H6896" i="4" s="1"/>
  <c r="H6897" i="4" s="1"/>
  <c r="H6898" i="4" s="1"/>
  <c r="H6899" i="4" s="1"/>
  <c r="H6900" i="4" s="1"/>
  <c r="H6901" i="4" s="1"/>
  <c r="H6902" i="4" s="1"/>
  <c r="H6903" i="4" s="1"/>
  <c r="H6904" i="4" s="1"/>
  <c r="H6905" i="4" s="1"/>
  <c r="H6906" i="4" s="1"/>
  <c r="H6907" i="4" s="1"/>
  <c r="H6908" i="4" s="1"/>
  <c r="H6909" i="4" s="1"/>
  <c r="H6910" i="4" s="1"/>
  <c r="H6911" i="4" s="1"/>
  <c r="H6912" i="4" s="1"/>
  <c r="H6913" i="4" s="1"/>
  <c r="H6914" i="4" s="1"/>
  <c r="H6915" i="4" s="1"/>
  <c r="H6916" i="4" s="1"/>
  <c r="H6917" i="4" s="1"/>
  <c r="H6918" i="4" s="1"/>
  <c r="H6919" i="4" s="1"/>
  <c r="H6920" i="4" s="1"/>
  <c r="H6921" i="4" s="1"/>
  <c r="H6922" i="4" s="1"/>
  <c r="H6923" i="4" s="1"/>
  <c r="H6924" i="4" s="1"/>
  <c r="H6925" i="4" s="1"/>
  <c r="H6926" i="4" s="1"/>
  <c r="H6927" i="4" s="1"/>
  <c r="H6928" i="4" s="1"/>
  <c r="H6929" i="4" s="1"/>
  <c r="H6930" i="4" s="1"/>
  <c r="H6931" i="4" s="1"/>
  <c r="H6932" i="4" s="1"/>
  <c r="H6933" i="4" s="1"/>
  <c r="H6934" i="4" s="1"/>
  <c r="H6935" i="4" s="1"/>
  <c r="H6936" i="4" s="1"/>
  <c r="H6937" i="4" s="1"/>
  <c r="H6938" i="4" s="1"/>
  <c r="H6939" i="4" s="1"/>
  <c r="H6940" i="4" s="1"/>
  <c r="H6941" i="4" s="1"/>
  <c r="H6942" i="4" s="1"/>
  <c r="H6943" i="4" s="1"/>
  <c r="H6944" i="4" s="1"/>
  <c r="H6945" i="4" s="1"/>
  <c r="H6946" i="4" s="1"/>
  <c r="H6947" i="4" s="1"/>
  <c r="H6948" i="4" s="1"/>
  <c r="H6949" i="4" s="1"/>
  <c r="H6950" i="4" s="1"/>
  <c r="H6951" i="4" s="1"/>
  <c r="H6952" i="4" s="1"/>
  <c r="H6953" i="4" s="1"/>
  <c r="H6954" i="4" s="1"/>
  <c r="H6955" i="4" s="1"/>
  <c r="H6956" i="4" s="1"/>
  <c r="H6957" i="4" s="1"/>
  <c r="H6958" i="4" s="1"/>
  <c r="H6959" i="4" s="1"/>
  <c r="H6960" i="4" s="1"/>
  <c r="H6961" i="4" s="1"/>
  <c r="H6962" i="4" s="1"/>
  <c r="H6963" i="4" s="1"/>
  <c r="H6964" i="4" s="1"/>
  <c r="H6965" i="4" s="1"/>
  <c r="H6966" i="4" s="1"/>
  <c r="H6967" i="4" s="1"/>
  <c r="H6968" i="4" s="1"/>
  <c r="H6969" i="4" s="1"/>
  <c r="H6970" i="4" s="1"/>
  <c r="H6971" i="4" s="1"/>
  <c r="H6972" i="4" s="1"/>
  <c r="H6973" i="4" s="1"/>
  <c r="H6974" i="4" s="1"/>
  <c r="H6975" i="4" s="1"/>
  <c r="H6976" i="4" s="1"/>
  <c r="H6977" i="4" s="1"/>
  <c r="H6978" i="4" s="1"/>
  <c r="H6979" i="4" s="1"/>
  <c r="H6980" i="4" s="1"/>
  <c r="H6981" i="4" s="1"/>
  <c r="H6982" i="4" s="1"/>
  <c r="H6983" i="4" s="1"/>
  <c r="H6984" i="4" s="1"/>
  <c r="H6985" i="4" s="1"/>
  <c r="H6986" i="4" s="1"/>
  <c r="H6987" i="4" s="1"/>
  <c r="H6988" i="4" s="1"/>
  <c r="H6989" i="4" s="1"/>
  <c r="H6990" i="4" s="1"/>
  <c r="H6991" i="4" s="1"/>
  <c r="H6992" i="4" s="1"/>
  <c r="H6993" i="4" s="1"/>
  <c r="H6994" i="4" s="1"/>
  <c r="H6995" i="4" s="1"/>
  <c r="H6996" i="4" s="1"/>
  <c r="H6997" i="4" s="1"/>
  <c r="H6998" i="4" s="1"/>
  <c r="H6999" i="4" s="1"/>
  <c r="H7000" i="4" s="1"/>
  <c r="H7001" i="4" s="1"/>
  <c r="H7002" i="4" s="1"/>
  <c r="H7003" i="4" s="1"/>
  <c r="H7004" i="4" s="1"/>
  <c r="H7005" i="4" s="1"/>
  <c r="H7006" i="4" s="1"/>
  <c r="H7007" i="4" s="1"/>
  <c r="H7008" i="4" s="1"/>
  <c r="H7009" i="4" s="1"/>
  <c r="H7010" i="4" s="1"/>
  <c r="H7011" i="4" s="1"/>
  <c r="H7012" i="4" s="1"/>
  <c r="H7013" i="4" s="1"/>
  <c r="H7014" i="4" s="1"/>
  <c r="H7015" i="4" s="1"/>
  <c r="H7016" i="4" s="1"/>
  <c r="H7017" i="4" s="1"/>
  <c r="H7018" i="4" s="1"/>
  <c r="H7019" i="4" s="1"/>
  <c r="H7020" i="4" s="1"/>
  <c r="H7021" i="4" s="1"/>
  <c r="H7022" i="4" s="1"/>
  <c r="H7023" i="4" s="1"/>
  <c r="H7024" i="4" s="1"/>
  <c r="H7025" i="4" s="1"/>
  <c r="H7026" i="4" s="1"/>
  <c r="H7027" i="4" s="1"/>
  <c r="H7028" i="4" s="1"/>
  <c r="H7029" i="4" s="1"/>
  <c r="H7030" i="4" s="1"/>
  <c r="H7031" i="4" s="1"/>
  <c r="H7032" i="4" s="1"/>
  <c r="H7033" i="4" s="1"/>
  <c r="H7034" i="4" s="1"/>
  <c r="H7035" i="4" s="1"/>
  <c r="H7036" i="4" s="1"/>
  <c r="H7037" i="4" s="1"/>
  <c r="H7038" i="4" s="1"/>
  <c r="H7039" i="4" s="1"/>
  <c r="H7040" i="4" s="1"/>
  <c r="H7041" i="4" s="1"/>
  <c r="H7042" i="4" s="1"/>
  <c r="H7043" i="4" s="1"/>
  <c r="H7044" i="4" s="1"/>
  <c r="H7045" i="4" s="1"/>
  <c r="H7046" i="4" s="1"/>
  <c r="H7047" i="4" s="1"/>
  <c r="H7048" i="4" s="1"/>
  <c r="H7049" i="4" s="1"/>
  <c r="H7050" i="4" s="1"/>
  <c r="H7051" i="4" s="1"/>
  <c r="H7052" i="4" s="1"/>
  <c r="H7053" i="4" s="1"/>
  <c r="H7054" i="4" s="1"/>
  <c r="H7055" i="4" s="1"/>
  <c r="H7056" i="4" s="1"/>
  <c r="H7057" i="4" s="1"/>
  <c r="H7058" i="4" s="1"/>
  <c r="H7059" i="4" s="1"/>
  <c r="H7060" i="4" s="1"/>
  <c r="H7061" i="4" s="1"/>
  <c r="H7062" i="4" s="1"/>
  <c r="H7063" i="4" s="1"/>
  <c r="H7064" i="4" s="1"/>
  <c r="H7065" i="4" s="1"/>
  <c r="H7066" i="4" s="1"/>
  <c r="H7067" i="4" s="1"/>
  <c r="H7068" i="4" s="1"/>
  <c r="H7069" i="4" s="1"/>
  <c r="H7070" i="4" s="1"/>
  <c r="H7071" i="4" s="1"/>
  <c r="H7072" i="4" s="1"/>
  <c r="H7073" i="4" s="1"/>
  <c r="H7074" i="4" s="1"/>
  <c r="H7075" i="4" s="1"/>
  <c r="H7076" i="4" s="1"/>
  <c r="H7077" i="4" s="1"/>
  <c r="H7078" i="4" s="1"/>
  <c r="H7079" i="4" s="1"/>
  <c r="H7080" i="4" s="1"/>
  <c r="H7081" i="4" s="1"/>
  <c r="H7082" i="4" s="1"/>
  <c r="H7083" i="4" s="1"/>
  <c r="H7084" i="4" s="1"/>
  <c r="H7085" i="4" s="1"/>
  <c r="H7086" i="4" s="1"/>
  <c r="H7087" i="4" s="1"/>
  <c r="H7088" i="4" s="1"/>
  <c r="H7089" i="4" s="1"/>
  <c r="H7090" i="4" s="1"/>
  <c r="H7091" i="4" s="1"/>
  <c r="H7092" i="4" s="1"/>
  <c r="H7093" i="4" s="1"/>
  <c r="H7094" i="4" s="1"/>
  <c r="H7095" i="4" s="1"/>
  <c r="H7096" i="4" s="1"/>
  <c r="H7097" i="4" s="1"/>
  <c r="H7098" i="4" s="1"/>
  <c r="H7099" i="4" s="1"/>
  <c r="H7100" i="4" s="1"/>
  <c r="H7101" i="4" s="1"/>
  <c r="H7102" i="4" s="1"/>
  <c r="H7103" i="4" s="1"/>
  <c r="H7104" i="4" s="1"/>
  <c r="H7105" i="4" s="1"/>
  <c r="H7106" i="4" s="1"/>
  <c r="H7107" i="4" s="1"/>
  <c r="H7108" i="4" s="1"/>
  <c r="H7109" i="4" s="1"/>
  <c r="H7110" i="4" s="1"/>
  <c r="H7111" i="4" s="1"/>
  <c r="H7112" i="4" s="1"/>
  <c r="H7113" i="4" s="1"/>
  <c r="H7114" i="4" s="1"/>
  <c r="H7115" i="4" s="1"/>
  <c r="H7116" i="4" s="1"/>
  <c r="H7117" i="4" s="1"/>
  <c r="H7118" i="4" s="1"/>
  <c r="H7119" i="4" s="1"/>
  <c r="H7120" i="4" s="1"/>
  <c r="H7121" i="4" s="1"/>
  <c r="H7122" i="4" s="1"/>
  <c r="H7123" i="4" s="1"/>
  <c r="H7124" i="4" s="1"/>
  <c r="H7125" i="4" s="1"/>
  <c r="H7126" i="4" s="1"/>
  <c r="H7127" i="4" s="1"/>
  <c r="H7128" i="4" s="1"/>
  <c r="H7129" i="4" s="1"/>
  <c r="H7130" i="4" s="1"/>
  <c r="H7131" i="4" s="1"/>
  <c r="H7132" i="4" s="1"/>
  <c r="H7133" i="4" s="1"/>
  <c r="H7134" i="4" s="1"/>
  <c r="H7135" i="4" s="1"/>
  <c r="H7136" i="4" s="1"/>
  <c r="H7137" i="4" s="1"/>
  <c r="H7138" i="4" s="1"/>
  <c r="H7139" i="4" s="1"/>
  <c r="H7140" i="4" s="1"/>
  <c r="H7141" i="4" s="1"/>
  <c r="H7142" i="4" s="1"/>
  <c r="H7143" i="4" s="1"/>
  <c r="H7144" i="4" s="1"/>
  <c r="H7145" i="4" s="1"/>
  <c r="H7146" i="4" s="1"/>
  <c r="H7147" i="4" s="1"/>
  <c r="H7148" i="4" s="1"/>
  <c r="H7149" i="4" s="1"/>
  <c r="H7150" i="4" s="1"/>
  <c r="H7151" i="4" s="1"/>
  <c r="H7152" i="4" s="1"/>
  <c r="H7153" i="4" s="1"/>
  <c r="H7154" i="4" s="1"/>
  <c r="H7155" i="4" s="1"/>
  <c r="H7156" i="4" s="1"/>
  <c r="H7157" i="4" s="1"/>
  <c r="H7158" i="4" s="1"/>
  <c r="H7159" i="4" s="1"/>
  <c r="H7160" i="4" s="1"/>
  <c r="H7161" i="4" s="1"/>
  <c r="H7162" i="4" s="1"/>
  <c r="H7163" i="4" s="1"/>
  <c r="H7164" i="4" s="1"/>
  <c r="H7165" i="4" s="1"/>
  <c r="H7166" i="4" s="1"/>
  <c r="H7167" i="4" s="1"/>
  <c r="H7168" i="4" s="1"/>
  <c r="H7169" i="4" s="1"/>
  <c r="H7170" i="4" s="1"/>
  <c r="H7171" i="4" s="1"/>
  <c r="H7172" i="4" s="1"/>
  <c r="H7173" i="4" s="1"/>
  <c r="H7174" i="4" s="1"/>
  <c r="H7175" i="4" s="1"/>
  <c r="H7176" i="4" s="1"/>
  <c r="H7177" i="4" s="1"/>
  <c r="H7178" i="4" s="1"/>
  <c r="H7179" i="4" s="1"/>
  <c r="H7180" i="4" s="1"/>
  <c r="H7181" i="4" s="1"/>
  <c r="H7182" i="4" s="1"/>
  <c r="H7183" i="4" s="1"/>
  <c r="H7184" i="4" s="1"/>
  <c r="H7185" i="4" s="1"/>
  <c r="H7186" i="4" s="1"/>
  <c r="H7187" i="4" s="1"/>
  <c r="H7188" i="4" s="1"/>
  <c r="H7189" i="4" s="1"/>
  <c r="H7190" i="4" s="1"/>
  <c r="H7191" i="4" s="1"/>
  <c r="H7192" i="4" s="1"/>
  <c r="H7193" i="4" s="1"/>
  <c r="H7194" i="4" s="1"/>
  <c r="H7195" i="4" s="1"/>
  <c r="H7196" i="4" s="1"/>
  <c r="H7197" i="4" s="1"/>
  <c r="H7198" i="4" s="1"/>
  <c r="H7199" i="4" s="1"/>
  <c r="H7200" i="4" s="1"/>
  <c r="H7201" i="4" s="1"/>
  <c r="H7202" i="4" s="1"/>
  <c r="H7203" i="4" s="1"/>
  <c r="H7204" i="4" s="1"/>
  <c r="H7205" i="4" s="1"/>
  <c r="H7206" i="4" s="1"/>
  <c r="H7207" i="4" s="1"/>
  <c r="H7208" i="4" s="1"/>
  <c r="H7209" i="4" s="1"/>
  <c r="H7210" i="4" s="1"/>
  <c r="H7211" i="4" s="1"/>
  <c r="H7212" i="4" s="1"/>
  <c r="H7213" i="4" s="1"/>
  <c r="H7214" i="4" s="1"/>
  <c r="H7215" i="4" s="1"/>
  <c r="H7216" i="4" s="1"/>
  <c r="H7217" i="4" s="1"/>
  <c r="H7218" i="4" s="1"/>
  <c r="H7219" i="4" s="1"/>
  <c r="H7220" i="4" s="1"/>
  <c r="H7221" i="4" s="1"/>
  <c r="H7222" i="4" s="1"/>
  <c r="H7223" i="4" s="1"/>
  <c r="H7224" i="4" s="1"/>
  <c r="H7225" i="4" s="1"/>
  <c r="H7226" i="4" s="1"/>
  <c r="H7227" i="4" s="1"/>
  <c r="H7228" i="4" s="1"/>
  <c r="H7229" i="4" s="1"/>
  <c r="H7230" i="4" s="1"/>
  <c r="H7231" i="4" s="1"/>
  <c r="H7232" i="4" s="1"/>
  <c r="H7233" i="4" s="1"/>
  <c r="H7234" i="4" s="1"/>
  <c r="H7235" i="4" s="1"/>
  <c r="H7236" i="4" s="1"/>
  <c r="H7237" i="4" s="1"/>
  <c r="H7238" i="4" s="1"/>
  <c r="H7239" i="4" s="1"/>
  <c r="H7240" i="4" s="1"/>
  <c r="H7241" i="4" s="1"/>
  <c r="H7242" i="4" s="1"/>
  <c r="H7243" i="4" s="1"/>
  <c r="H7244" i="4" s="1"/>
  <c r="H7245" i="4" s="1"/>
  <c r="H7246" i="4" s="1"/>
  <c r="H7247" i="4" s="1"/>
  <c r="H7248" i="4" s="1"/>
  <c r="H7249" i="4" s="1"/>
  <c r="H7250" i="4" s="1"/>
  <c r="H7251" i="4" s="1"/>
  <c r="H7252" i="4" s="1"/>
  <c r="H7253" i="4" s="1"/>
  <c r="H7254" i="4" s="1"/>
  <c r="H7255" i="4" s="1"/>
  <c r="H7256" i="4" s="1"/>
  <c r="H7257" i="4" s="1"/>
  <c r="H7258" i="4" s="1"/>
  <c r="H7259" i="4" s="1"/>
  <c r="H7260" i="4" s="1"/>
  <c r="H7261" i="4" s="1"/>
  <c r="H7262" i="4" s="1"/>
  <c r="H7263" i="4" s="1"/>
  <c r="H7264" i="4" s="1"/>
  <c r="H7265" i="4" s="1"/>
  <c r="H7266" i="4" s="1"/>
  <c r="H7267" i="4" s="1"/>
  <c r="H7268" i="4" s="1"/>
  <c r="H7269" i="4" s="1"/>
  <c r="H7270" i="4" s="1"/>
  <c r="H7271" i="4" s="1"/>
  <c r="H7272" i="4" s="1"/>
  <c r="H7273" i="4" s="1"/>
  <c r="H7274" i="4" s="1"/>
  <c r="H7275" i="4" s="1"/>
  <c r="H7276" i="4" s="1"/>
  <c r="H7277" i="4" s="1"/>
  <c r="H7278" i="4" s="1"/>
  <c r="H7279" i="4" s="1"/>
  <c r="H7280" i="4" s="1"/>
  <c r="H7281" i="4" s="1"/>
  <c r="H7282" i="4" s="1"/>
  <c r="H7283" i="4" s="1"/>
  <c r="H7284" i="4" s="1"/>
  <c r="H7285" i="4" s="1"/>
  <c r="H7286" i="4" s="1"/>
  <c r="H7287" i="4" s="1"/>
  <c r="H7288" i="4" s="1"/>
  <c r="H7289" i="4" s="1"/>
  <c r="H7290" i="4" s="1"/>
  <c r="H7291" i="4" s="1"/>
  <c r="H7292" i="4" s="1"/>
  <c r="H7293" i="4" s="1"/>
  <c r="H7294" i="4" s="1"/>
  <c r="H7295" i="4" s="1"/>
  <c r="H7296" i="4" s="1"/>
  <c r="H7297" i="4" s="1"/>
  <c r="H7298" i="4" s="1"/>
  <c r="H7299" i="4" s="1"/>
  <c r="H7300" i="4" s="1"/>
  <c r="H7301" i="4" s="1"/>
  <c r="H7302" i="4" s="1"/>
  <c r="H7303" i="4" s="1"/>
  <c r="H7304" i="4" s="1"/>
  <c r="H7305" i="4" s="1"/>
  <c r="H7306" i="4" s="1"/>
  <c r="H7307" i="4" s="1"/>
  <c r="H7308" i="4" s="1"/>
  <c r="H7309" i="4" s="1"/>
  <c r="H7310" i="4" s="1"/>
  <c r="H7311" i="4" s="1"/>
  <c r="H7312" i="4" s="1"/>
  <c r="H7313" i="4" s="1"/>
  <c r="H7314" i="4" s="1"/>
  <c r="H7315" i="4" s="1"/>
  <c r="H7316" i="4" s="1"/>
  <c r="H7317" i="4" s="1"/>
  <c r="H7318" i="4" s="1"/>
  <c r="H7319" i="4" s="1"/>
  <c r="H7320" i="4" s="1"/>
  <c r="H7321" i="4" s="1"/>
  <c r="H7322" i="4" s="1"/>
  <c r="H7323" i="4" s="1"/>
  <c r="H7324" i="4" s="1"/>
  <c r="H7325" i="4" s="1"/>
  <c r="H7326" i="4" s="1"/>
  <c r="H7327" i="4" s="1"/>
  <c r="H7328" i="4" s="1"/>
  <c r="H7329" i="4" s="1"/>
  <c r="H7330" i="4" s="1"/>
  <c r="H7331" i="4" s="1"/>
  <c r="H7332" i="4" s="1"/>
  <c r="H7333" i="4" s="1"/>
  <c r="H7334" i="4" s="1"/>
  <c r="H7335" i="4" s="1"/>
  <c r="H7336" i="4" s="1"/>
  <c r="H7337" i="4" s="1"/>
  <c r="H7338" i="4" s="1"/>
  <c r="H7339" i="4" s="1"/>
  <c r="H7340" i="4" s="1"/>
  <c r="H7341" i="4" s="1"/>
  <c r="H7342" i="4" s="1"/>
  <c r="H7343" i="4" s="1"/>
  <c r="H7344" i="4" s="1"/>
  <c r="H7345" i="4" s="1"/>
  <c r="H7346" i="4" s="1"/>
  <c r="H7347" i="4" s="1"/>
  <c r="H7348" i="4" s="1"/>
  <c r="H7349" i="4" s="1"/>
  <c r="H7350" i="4" s="1"/>
  <c r="H7351" i="4" s="1"/>
  <c r="H7352" i="4" s="1"/>
  <c r="H7353" i="4" s="1"/>
  <c r="H7354" i="4" s="1"/>
  <c r="H7355" i="4" s="1"/>
  <c r="H7356" i="4" s="1"/>
  <c r="H7357" i="4" s="1"/>
  <c r="H7358" i="4" s="1"/>
  <c r="H7359" i="4" s="1"/>
  <c r="H7360" i="4" s="1"/>
  <c r="H7361" i="4" s="1"/>
  <c r="H7362" i="4" s="1"/>
  <c r="H7363" i="4" s="1"/>
  <c r="H7364" i="4" s="1"/>
  <c r="H7365" i="4" s="1"/>
  <c r="H7366" i="4" s="1"/>
  <c r="H7367" i="4" s="1"/>
  <c r="H7368" i="4" s="1"/>
  <c r="H7369" i="4" s="1"/>
  <c r="H7370" i="4" s="1"/>
  <c r="H7371" i="4" s="1"/>
  <c r="H7372" i="4" s="1"/>
  <c r="H7373" i="4" s="1"/>
  <c r="H7374" i="4" s="1"/>
  <c r="H7375" i="4" s="1"/>
  <c r="H7376" i="4" s="1"/>
  <c r="H7377" i="4" s="1"/>
  <c r="H7378" i="4" s="1"/>
  <c r="H7379" i="4" s="1"/>
  <c r="H7380" i="4" s="1"/>
  <c r="H7381" i="4" s="1"/>
  <c r="H7382" i="4" s="1"/>
  <c r="H7383" i="4" s="1"/>
  <c r="H7384" i="4" s="1"/>
  <c r="H7385" i="4" s="1"/>
  <c r="H7386" i="4" s="1"/>
  <c r="H7387" i="4" s="1"/>
  <c r="H7388" i="4" s="1"/>
  <c r="H7389" i="4" s="1"/>
  <c r="H7390" i="4" s="1"/>
  <c r="H7391" i="4" s="1"/>
  <c r="H7392" i="4" s="1"/>
  <c r="H7393" i="4" s="1"/>
  <c r="H7394" i="4" s="1"/>
  <c r="H7395" i="4" s="1"/>
  <c r="H7396" i="4" s="1"/>
  <c r="H7397" i="4" s="1"/>
  <c r="H7398" i="4" s="1"/>
  <c r="H7399" i="4" s="1"/>
  <c r="H7400" i="4" s="1"/>
  <c r="H7401" i="4" s="1"/>
  <c r="H7402" i="4" s="1"/>
  <c r="H7403" i="4" s="1"/>
  <c r="H7404" i="4" s="1"/>
  <c r="H7405" i="4" s="1"/>
  <c r="H7406" i="4" s="1"/>
  <c r="H7407" i="4" s="1"/>
  <c r="H7408" i="4" s="1"/>
  <c r="H7409" i="4" s="1"/>
  <c r="H7410" i="4" s="1"/>
  <c r="H7411" i="4" s="1"/>
  <c r="H7412" i="4" s="1"/>
  <c r="H7413" i="4" s="1"/>
  <c r="H7414" i="4" s="1"/>
  <c r="H7415" i="4" s="1"/>
  <c r="H7416" i="4" s="1"/>
  <c r="H7417" i="4" s="1"/>
  <c r="H7418" i="4" s="1"/>
  <c r="H7419" i="4" s="1"/>
  <c r="H7420" i="4" s="1"/>
  <c r="H7421" i="4" s="1"/>
  <c r="H7422" i="4" s="1"/>
  <c r="H7423" i="4" s="1"/>
  <c r="H7424" i="4" s="1"/>
  <c r="H7425" i="4" s="1"/>
  <c r="H7426" i="4" s="1"/>
  <c r="H7427" i="4" s="1"/>
  <c r="H7428" i="4" s="1"/>
  <c r="H7429" i="4" s="1"/>
  <c r="H7430" i="4" s="1"/>
  <c r="H7431" i="4" s="1"/>
  <c r="H7432" i="4" s="1"/>
  <c r="H7433" i="4" s="1"/>
  <c r="H7434" i="4" s="1"/>
  <c r="H7435" i="4" s="1"/>
  <c r="H7436" i="4" s="1"/>
  <c r="H7437" i="4" s="1"/>
  <c r="H7438" i="4" s="1"/>
  <c r="H7439" i="4" s="1"/>
  <c r="H7440" i="4" s="1"/>
  <c r="H7441" i="4" s="1"/>
  <c r="H7442" i="4" s="1"/>
  <c r="H7443" i="4" s="1"/>
  <c r="H7444" i="4" s="1"/>
  <c r="H7445" i="4" s="1"/>
  <c r="H7446" i="4" s="1"/>
  <c r="H7447" i="4" s="1"/>
  <c r="H7448" i="4" s="1"/>
  <c r="H7449" i="4" s="1"/>
  <c r="H7450" i="4" s="1"/>
  <c r="H7451" i="4" s="1"/>
  <c r="H7452" i="4" s="1"/>
  <c r="H7453" i="4" s="1"/>
  <c r="H7454" i="4" s="1"/>
  <c r="H7455" i="4" s="1"/>
  <c r="H7456" i="4" s="1"/>
  <c r="H7457" i="4" s="1"/>
  <c r="H7458" i="4" s="1"/>
  <c r="H7459" i="4" s="1"/>
  <c r="H7460" i="4" s="1"/>
  <c r="H7461" i="4" s="1"/>
  <c r="H7462" i="4" s="1"/>
  <c r="H7463" i="4" s="1"/>
  <c r="H7464" i="4" s="1"/>
  <c r="H7465" i="4" s="1"/>
  <c r="H7466" i="4" s="1"/>
  <c r="H7467" i="4" s="1"/>
  <c r="H7468" i="4" s="1"/>
  <c r="H7469" i="4" s="1"/>
  <c r="H7470" i="4" s="1"/>
  <c r="H7471" i="4" s="1"/>
  <c r="H7472" i="4" s="1"/>
  <c r="H7473" i="4" s="1"/>
  <c r="H7474" i="4" s="1"/>
  <c r="H7475" i="4" s="1"/>
  <c r="H7476" i="4" s="1"/>
  <c r="H7477" i="4" s="1"/>
  <c r="H7478" i="4" s="1"/>
  <c r="H7479" i="4" s="1"/>
  <c r="H7480" i="4" s="1"/>
  <c r="H7481" i="4" s="1"/>
  <c r="H7482" i="4" s="1"/>
  <c r="H7483" i="4" s="1"/>
  <c r="H7484" i="4" s="1"/>
  <c r="H7485" i="4" s="1"/>
  <c r="H7486" i="4" s="1"/>
  <c r="H7487" i="4" s="1"/>
  <c r="H7488" i="4" s="1"/>
  <c r="H7489" i="4" s="1"/>
  <c r="H7490" i="4" s="1"/>
  <c r="H7491" i="4" s="1"/>
  <c r="H7492" i="4" s="1"/>
  <c r="H7493" i="4" s="1"/>
  <c r="H7494" i="4" s="1"/>
  <c r="H7495" i="4" s="1"/>
  <c r="H7496" i="4" s="1"/>
  <c r="H7497" i="4" s="1"/>
  <c r="H7498" i="4" s="1"/>
  <c r="H7499" i="4" s="1"/>
  <c r="H7500" i="4" s="1"/>
  <c r="H7501" i="4" s="1"/>
  <c r="H7502" i="4" s="1"/>
  <c r="H7503" i="4" s="1"/>
  <c r="H7504" i="4" s="1"/>
  <c r="H7505" i="4" s="1"/>
  <c r="H7506" i="4" s="1"/>
  <c r="H7507" i="4" s="1"/>
  <c r="H7508" i="4" s="1"/>
  <c r="H7509" i="4" s="1"/>
  <c r="H7510" i="4" s="1"/>
  <c r="H7511" i="4" s="1"/>
  <c r="H7512" i="4" s="1"/>
  <c r="H7513" i="4" s="1"/>
  <c r="H7514" i="4" s="1"/>
  <c r="H7515" i="4" s="1"/>
  <c r="H7516" i="4" s="1"/>
  <c r="H7517" i="4" s="1"/>
  <c r="H7518" i="4" s="1"/>
  <c r="H7519" i="4" s="1"/>
  <c r="H7520" i="4" s="1"/>
  <c r="H7521" i="4" s="1"/>
  <c r="H7522" i="4" s="1"/>
  <c r="H7523" i="4" s="1"/>
  <c r="H7524" i="4" s="1"/>
  <c r="H7525" i="4" s="1"/>
  <c r="H7526" i="4" s="1"/>
  <c r="H7527" i="4" s="1"/>
  <c r="H7528" i="4" s="1"/>
  <c r="H7529" i="4" s="1"/>
  <c r="H7530" i="4" s="1"/>
  <c r="H7531" i="4" s="1"/>
  <c r="H7532" i="4" s="1"/>
  <c r="H7533" i="4" s="1"/>
  <c r="H7534" i="4" s="1"/>
  <c r="H7535" i="4" s="1"/>
  <c r="H7536" i="4" s="1"/>
  <c r="H7537" i="4" s="1"/>
  <c r="H7538" i="4" s="1"/>
  <c r="H7539" i="4" s="1"/>
  <c r="H7540" i="4" s="1"/>
  <c r="H7541" i="4" s="1"/>
  <c r="H7542" i="4" s="1"/>
  <c r="H7543" i="4" s="1"/>
  <c r="H7544" i="4" s="1"/>
  <c r="H7545" i="4" s="1"/>
  <c r="H7546" i="4" s="1"/>
  <c r="H7547" i="4" s="1"/>
  <c r="H7548" i="4" s="1"/>
  <c r="H7549" i="4" s="1"/>
  <c r="H7550" i="4" s="1"/>
  <c r="H7551" i="4" s="1"/>
  <c r="H7552" i="4" s="1"/>
  <c r="H7553" i="4" s="1"/>
  <c r="H7554" i="4" s="1"/>
  <c r="H7555" i="4" s="1"/>
  <c r="H7556" i="4" s="1"/>
  <c r="H7557" i="4" s="1"/>
  <c r="H7558" i="4" s="1"/>
  <c r="H7559" i="4" s="1"/>
  <c r="H7560" i="4" s="1"/>
  <c r="H7561" i="4" s="1"/>
  <c r="H7562" i="4" s="1"/>
  <c r="H7563" i="4" s="1"/>
  <c r="H7564" i="4" s="1"/>
  <c r="H7565" i="4" s="1"/>
  <c r="H7566" i="4" s="1"/>
  <c r="H7567" i="4" s="1"/>
  <c r="H7568" i="4" s="1"/>
  <c r="H7569" i="4" s="1"/>
  <c r="H7570" i="4" s="1"/>
  <c r="H7571" i="4" s="1"/>
  <c r="H7572" i="4" s="1"/>
  <c r="H7573" i="4" s="1"/>
  <c r="H7574" i="4" s="1"/>
  <c r="H7575" i="4" s="1"/>
  <c r="H7576" i="4" s="1"/>
  <c r="H7577" i="4" s="1"/>
  <c r="H7578" i="4" s="1"/>
  <c r="H7579" i="4" s="1"/>
  <c r="H7580" i="4" s="1"/>
  <c r="H7581" i="4" s="1"/>
  <c r="H7582" i="4" s="1"/>
  <c r="H7583" i="4" s="1"/>
  <c r="H7584" i="4" s="1"/>
  <c r="H7585" i="4" s="1"/>
  <c r="H7586" i="4" s="1"/>
  <c r="H7587" i="4" s="1"/>
  <c r="H7588" i="4" s="1"/>
  <c r="H7589" i="4" s="1"/>
  <c r="H7590" i="4" s="1"/>
  <c r="H7591" i="4" s="1"/>
  <c r="H7592" i="4" s="1"/>
  <c r="H7593" i="4" s="1"/>
  <c r="H7594" i="4" s="1"/>
  <c r="H7595" i="4" s="1"/>
  <c r="H7596" i="4" s="1"/>
  <c r="H7597" i="4" s="1"/>
  <c r="H7598" i="4" s="1"/>
  <c r="H7599" i="4" s="1"/>
  <c r="H7600" i="4" s="1"/>
  <c r="H7601" i="4" s="1"/>
  <c r="H7602" i="4" s="1"/>
  <c r="H7603" i="4" s="1"/>
  <c r="H7604" i="4" s="1"/>
  <c r="H7605" i="4" s="1"/>
  <c r="H7606" i="4" s="1"/>
  <c r="H7607" i="4" s="1"/>
  <c r="H7608" i="4" s="1"/>
  <c r="H7609" i="4" s="1"/>
  <c r="H7610" i="4" s="1"/>
  <c r="H7611" i="4" s="1"/>
  <c r="H7612" i="4" s="1"/>
  <c r="H7613" i="4" s="1"/>
  <c r="H7614" i="4" s="1"/>
  <c r="H7615" i="4" s="1"/>
  <c r="H7616" i="4" s="1"/>
  <c r="H7617" i="4" s="1"/>
  <c r="H7618" i="4" s="1"/>
  <c r="H7619" i="4" s="1"/>
  <c r="H7620" i="4" s="1"/>
  <c r="H7621" i="4" s="1"/>
  <c r="H7622" i="4" s="1"/>
  <c r="H7623" i="4" s="1"/>
  <c r="H7624" i="4" s="1"/>
  <c r="H7625" i="4" s="1"/>
  <c r="H7626" i="4" s="1"/>
  <c r="H7627" i="4" s="1"/>
  <c r="H7628" i="4" s="1"/>
  <c r="H7629" i="4" s="1"/>
  <c r="H7630" i="4" s="1"/>
  <c r="H7631" i="4" s="1"/>
  <c r="H7632" i="4" s="1"/>
  <c r="H7633" i="4" s="1"/>
  <c r="H7634" i="4" s="1"/>
  <c r="H7635" i="4" s="1"/>
  <c r="H7636" i="4" s="1"/>
  <c r="H7637" i="4" s="1"/>
  <c r="H7638" i="4" s="1"/>
  <c r="H7639" i="4" s="1"/>
  <c r="H7640" i="4" s="1"/>
  <c r="H7641" i="4" s="1"/>
  <c r="H7642" i="4" s="1"/>
  <c r="H7643" i="4" s="1"/>
  <c r="H7644" i="4" s="1"/>
  <c r="H7645" i="4" s="1"/>
  <c r="H7646" i="4" s="1"/>
  <c r="H7647" i="4" s="1"/>
  <c r="H7648" i="4" s="1"/>
  <c r="H7649" i="4" s="1"/>
  <c r="H7650" i="4" s="1"/>
  <c r="H7651" i="4" s="1"/>
  <c r="H7652" i="4" s="1"/>
  <c r="H7653" i="4" s="1"/>
  <c r="H7654" i="4" s="1"/>
  <c r="H7655" i="4" s="1"/>
  <c r="H7656" i="4" s="1"/>
  <c r="H7657" i="4" s="1"/>
  <c r="H7658" i="4" s="1"/>
  <c r="H7659" i="4" s="1"/>
  <c r="H7660" i="4" s="1"/>
  <c r="H7661" i="4" s="1"/>
  <c r="H7662" i="4" s="1"/>
  <c r="H7663" i="4" s="1"/>
  <c r="H7664" i="4" s="1"/>
  <c r="H7665" i="4" s="1"/>
  <c r="H7666" i="4" s="1"/>
  <c r="H7667" i="4" s="1"/>
  <c r="H7668" i="4" s="1"/>
  <c r="H7669" i="4" s="1"/>
  <c r="H7670" i="4" s="1"/>
  <c r="H7671" i="4" s="1"/>
  <c r="H7672" i="4" s="1"/>
  <c r="H7673" i="4" s="1"/>
  <c r="H7674" i="4" s="1"/>
  <c r="H7675" i="4" s="1"/>
  <c r="H7676" i="4" s="1"/>
  <c r="H7677" i="4" s="1"/>
  <c r="H7678" i="4" s="1"/>
  <c r="H7679" i="4" s="1"/>
  <c r="H7680" i="4" s="1"/>
  <c r="H7681" i="4" s="1"/>
  <c r="H7682" i="4" s="1"/>
  <c r="H7683" i="4" s="1"/>
  <c r="H7684" i="4" s="1"/>
  <c r="H7685" i="4" s="1"/>
  <c r="H7686" i="4" s="1"/>
  <c r="H7687" i="4" s="1"/>
  <c r="H7688" i="4" s="1"/>
  <c r="H7689" i="4" s="1"/>
  <c r="H7690" i="4" s="1"/>
  <c r="H7691" i="4" s="1"/>
  <c r="H7692" i="4" s="1"/>
  <c r="H7693" i="4" s="1"/>
  <c r="H7694" i="4" s="1"/>
  <c r="H7695" i="4" s="1"/>
  <c r="H7696" i="4" s="1"/>
  <c r="H7697" i="4" s="1"/>
  <c r="H7698" i="4" s="1"/>
  <c r="H7699" i="4" s="1"/>
  <c r="H7700" i="4" s="1"/>
  <c r="H7701" i="4" s="1"/>
  <c r="H7702" i="4" s="1"/>
  <c r="H7703" i="4" s="1"/>
  <c r="H7704" i="4" s="1"/>
  <c r="H7705" i="4" s="1"/>
  <c r="H7706" i="4" s="1"/>
  <c r="H7707" i="4" s="1"/>
  <c r="H7708" i="4" s="1"/>
  <c r="H7709" i="4" s="1"/>
  <c r="H7710" i="4" s="1"/>
  <c r="H7711" i="4" s="1"/>
  <c r="H7712" i="4" s="1"/>
  <c r="H7713" i="4" s="1"/>
  <c r="H7714" i="4" s="1"/>
  <c r="H7715" i="4" s="1"/>
  <c r="H7716" i="4" s="1"/>
  <c r="H7717" i="4" s="1"/>
  <c r="H7718" i="4" s="1"/>
  <c r="H7719" i="4" s="1"/>
  <c r="H7720" i="4" s="1"/>
  <c r="H7721" i="4" s="1"/>
  <c r="H7722" i="4" s="1"/>
  <c r="H7723" i="4" s="1"/>
  <c r="H7724" i="4" s="1"/>
  <c r="H7725" i="4" s="1"/>
  <c r="H7726" i="4" s="1"/>
  <c r="H7727" i="4" s="1"/>
  <c r="H7728" i="4" s="1"/>
  <c r="H7729" i="4" s="1"/>
  <c r="H7730" i="4" s="1"/>
  <c r="H7731" i="4" s="1"/>
  <c r="H7732" i="4" s="1"/>
  <c r="H7733" i="4" s="1"/>
  <c r="H7734" i="4" s="1"/>
  <c r="H7735" i="4" s="1"/>
  <c r="H7736" i="4" s="1"/>
  <c r="H7737" i="4" s="1"/>
  <c r="H7738" i="4" s="1"/>
  <c r="H7739" i="4" s="1"/>
  <c r="H7740" i="4" s="1"/>
  <c r="H7741" i="4" s="1"/>
  <c r="H7742" i="4" s="1"/>
  <c r="H7743" i="4" s="1"/>
  <c r="H7744" i="4" s="1"/>
  <c r="H7745" i="4" s="1"/>
  <c r="H7746" i="4" s="1"/>
  <c r="H7747" i="4" s="1"/>
  <c r="H7748" i="4" s="1"/>
  <c r="H7749" i="4" s="1"/>
  <c r="H7750" i="4" s="1"/>
  <c r="H7751" i="4" s="1"/>
  <c r="H7752" i="4" s="1"/>
  <c r="H7753" i="4" s="1"/>
  <c r="H7754" i="4" s="1"/>
  <c r="H7755" i="4" s="1"/>
  <c r="H7756" i="4" s="1"/>
  <c r="H7757" i="4" s="1"/>
  <c r="H7758" i="4" s="1"/>
  <c r="H7759" i="4" s="1"/>
  <c r="H7760" i="4" s="1"/>
  <c r="H7761" i="4" s="1"/>
  <c r="H7762" i="4" s="1"/>
  <c r="H7763" i="4" s="1"/>
  <c r="H7764" i="4" s="1"/>
  <c r="H7765" i="4" s="1"/>
  <c r="H7766" i="4" s="1"/>
  <c r="H7767" i="4" s="1"/>
  <c r="H7768" i="4" s="1"/>
  <c r="H7769" i="4" s="1"/>
  <c r="H7770" i="4" s="1"/>
  <c r="H7771" i="4" s="1"/>
  <c r="H7772" i="4" s="1"/>
  <c r="H7773" i="4" s="1"/>
  <c r="H7774" i="4" s="1"/>
  <c r="H7775" i="4" s="1"/>
  <c r="H7776" i="4" s="1"/>
  <c r="H7777" i="4" s="1"/>
  <c r="H7778" i="4" s="1"/>
  <c r="H7779" i="4" s="1"/>
  <c r="H7780" i="4" s="1"/>
  <c r="H7781" i="4" s="1"/>
  <c r="H7782" i="4" s="1"/>
  <c r="H7783" i="4" s="1"/>
  <c r="H7784" i="4" s="1"/>
  <c r="H7785" i="4" s="1"/>
  <c r="H7786" i="4" s="1"/>
  <c r="H7787" i="4" s="1"/>
  <c r="H7788" i="4" s="1"/>
  <c r="H7789" i="4" s="1"/>
  <c r="H7790" i="4" s="1"/>
  <c r="H7791" i="4" s="1"/>
  <c r="H7792" i="4" s="1"/>
  <c r="H7793" i="4" s="1"/>
  <c r="H7794" i="4" s="1"/>
  <c r="H7795" i="4" s="1"/>
  <c r="H7796" i="4" s="1"/>
  <c r="H7797" i="4" s="1"/>
  <c r="H7798" i="4" s="1"/>
  <c r="H7799" i="4" s="1"/>
  <c r="H7800" i="4" s="1"/>
  <c r="H7801" i="4" s="1"/>
  <c r="H7802" i="4" s="1"/>
  <c r="H7803" i="4" s="1"/>
  <c r="H7804" i="4" s="1"/>
  <c r="H7805" i="4" s="1"/>
  <c r="H7806" i="4" s="1"/>
  <c r="H7807" i="4" s="1"/>
  <c r="H7808" i="4" s="1"/>
  <c r="H7809" i="4" s="1"/>
  <c r="H7810" i="4" s="1"/>
  <c r="H7811" i="4" s="1"/>
  <c r="H7812" i="4" s="1"/>
  <c r="H7813" i="4" s="1"/>
  <c r="H7814" i="4" s="1"/>
  <c r="H7815" i="4" s="1"/>
  <c r="H7816" i="4" s="1"/>
  <c r="H7817" i="4" s="1"/>
  <c r="H7818" i="4" s="1"/>
  <c r="H7819" i="4" s="1"/>
  <c r="H7820" i="4" s="1"/>
  <c r="H7821" i="4" s="1"/>
  <c r="H7822" i="4" s="1"/>
  <c r="H7823" i="4" s="1"/>
  <c r="H7824" i="4" s="1"/>
  <c r="H7825" i="4" s="1"/>
  <c r="H7826" i="4" s="1"/>
  <c r="H7827" i="4" s="1"/>
  <c r="H7828" i="4" s="1"/>
  <c r="H7829" i="4" s="1"/>
  <c r="H7830" i="4" s="1"/>
  <c r="H7831" i="4" s="1"/>
  <c r="H7832" i="4" s="1"/>
  <c r="H7833" i="4" s="1"/>
  <c r="H7834" i="4" s="1"/>
  <c r="H7835" i="4" s="1"/>
  <c r="H7836" i="4" s="1"/>
  <c r="H7837" i="4" s="1"/>
  <c r="H7838" i="4" s="1"/>
  <c r="H7839" i="4" s="1"/>
  <c r="H7840" i="4" s="1"/>
  <c r="H7841" i="4" s="1"/>
  <c r="H7842" i="4" s="1"/>
  <c r="H7843" i="4" s="1"/>
  <c r="H7844" i="4" s="1"/>
  <c r="H7845" i="4" s="1"/>
  <c r="H7846" i="4" s="1"/>
  <c r="H7847" i="4" s="1"/>
  <c r="H7848" i="4" s="1"/>
  <c r="H7849" i="4" s="1"/>
  <c r="H7850" i="4" s="1"/>
  <c r="H7851" i="4" s="1"/>
  <c r="H7852" i="4" s="1"/>
  <c r="H7853" i="4" s="1"/>
  <c r="H7854" i="4" s="1"/>
  <c r="H7855" i="4" s="1"/>
  <c r="H7856" i="4" s="1"/>
  <c r="H7857" i="4" s="1"/>
  <c r="H7858" i="4" s="1"/>
  <c r="H7859" i="4" s="1"/>
  <c r="H7860" i="4" s="1"/>
  <c r="H7861" i="4" s="1"/>
  <c r="H7862" i="4" s="1"/>
  <c r="H7863" i="4" s="1"/>
  <c r="H7864" i="4" s="1"/>
  <c r="H7865" i="4" s="1"/>
  <c r="H7866" i="4" s="1"/>
  <c r="H7867" i="4" s="1"/>
  <c r="H7868" i="4" s="1"/>
  <c r="H7869" i="4" s="1"/>
  <c r="H7870" i="4" s="1"/>
  <c r="H7871" i="4" s="1"/>
  <c r="H7872" i="4" s="1"/>
  <c r="H7873" i="4" s="1"/>
  <c r="H7874" i="4" s="1"/>
  <c r="H7875" i="4" s="1"/>
  <c r="H7876" i="4" s="1"/>
  <c r="H7877" i="4" s="1"/>
  <c r="H7878" i="4" s="1"/>
  <c r="H7879" i="4" s="1"/>
  <c r="H7880" i="4" s="1"/>
  <c r="H7881" i="4" s="1"/>
  <c r="H7882" i="4" s="1"/>
  <c r="H7883" i="4" s="1"/>
  <c r="H7884" i="4" s="1"/>
  <c r="H7885" i="4" s="1"/>
  <c r="H7886" i="4" s="1"/>
  <c r="H7887" i="4" s="1"/>
  <c r="H7888" i="4" s="1"/>
  <c r="H7889" i="4" s="1"/>
  <c r="H7890" i="4" s="1"/>
  <c r="H7891" i="4" s="1"/>
  <c r="H7892" i="4" s="1"/>
  <c r="H7893" i="4" s="1"/>
  <c r="H7894" i="4" s="1"/>
  <c r="H7895" i="4" s="1"/>
  <c r="H7896" i="4" s="1"/>
  <c r="H7897" i="4" s="1"/>
  <c r="H7898" i="4" s="1"/>
  <c r="H7899" i="4" s="1"/>
  <c r="H7900" i="4" s="1"/>
  <c r="H7901" i="4" s="1"/>
  <c r="H7902" i="4" s="1"/>
  <c r="H7903" i="4" s="1"/>
  <c r="H7904" i="4" s="1"/>
  <c r="H7905" i="4" s="1"/>
  <c r="H7906" i="4" s="1"/>
  <c r="H7907" i="4" s="1"/>
  <c r="H7908" i="4" s="1"/>
  <c r="H7909" i="4" s="1"/>
  <c r="H7910" i="4" s="1"/>
  <c r="H7911" i="4" s="1"/>
  <c r="H7912" i="4" s="1"/>
  <c r="H7913" i="4" s="1"/>
  <c r="H7914" i="4" s="1"/>
  <c r="H7915" i="4" s="1"/>
  <c r="H7916" i="4" s="1"/>
  <c r="H7917" i="4" s="1"/>
  <c r="H7918" i="4" s="1"/>
  <c r="H7919" i="4" s="1"/>
  <c r="H7920" i="4" s="1"/>
  <c r="H7921" i="4" s="1"/>
  <c r="H7922" i="4" s="1"/>
  <c r="H7923" i="4" s="1"/>
  <c r="H7924" i="4" s="1"/>
  <c r="H7925" i="4" s="1"/>
  <c r="H7926" i="4" s="1"/>
  <c r="H7927" i="4" s="1"/>
  <c r="H7928" i="4" s="1"/>
  <c r="H7929" i="4" s="1"/>
  <c r="H7930" i="4" s="1"/>
  <c r="H7931" i="4" s="1"/>
  <c r="H7932" i="4" s="1"/>
  <c r="H7933" i="4" s="1"/>
  <c r="H7934" i="4" s="1"/>
  <c r="H7935" i="4" s="1"/>
  <c r="H7936" i="4" s="1"/>
  <c r="H7937" i="4" s="1"/>
  <c r="H7938" i="4" s="1"/>
  <c r="H7939" i="4" s="1"/>
  <c r="H7940" i="4" s="1"/>
  <c r="H7941" i="4" s="1"/>
  <c r="H7942" i="4" s="1"/>
  <c r="H7943" i="4" s="1"/>
  <c r="H7944" i="4" s="1"/>
  <c r="H7945" i="4" s="1"/>
  <c r="H7946" i="4" s="1"/>
  <c r="H7947" i="4" s="1"/>
  <c r="H7948" i="4" s="1"/>
  <c r="H7949" i="4" s="1"/>
  <c r="H7950" i="4" s="1"/>
  <c r="H7951" i="4" s="1"/>
  <c r="H7952" i="4" s="1"/>
  <c r="H7953" i="4" s="1"/>
  <c r="H7954" i="4" s="1"/>
  <c r="H7955" i="4" s="1"/>
  <c r="H7956" i="4" s="1"/>
  <c r="H7957" i="4" s="1"/>
  <c r="H7958" i="4" s="1"/>
  <c r="H7959" i="4" s="1"/>
  <c r="H7960" i="4" s="1"/>
  <c r="H7961" i="4" s="1"/>
  <c r="H7962" i="4" s="1"/>
  <c r="H7963" i="4" s="1"/>
  <c r="H7964" i="4" s="1"/>
  <c r="H7965" i="4" s="1"/>
  <c r="H7966" i="4" s="1"/>
  <c r="H7967" i="4" s="1"/>
  <c r="H7968" i="4" s="1"/>
  <c r="H7969" i="4" s="1"/>
  <c r="H7970" i="4" s="1"/>
  <c r="H7971" i="4" s="1"/>
  <c r="H7972" i="4" s="1"/>
  <c r="H7973" i="4" s="1"/>
  <c r="H7974" i="4" s="1"/>
  <c r="H7975" i="4" s="1"/>
  <c r="H7976" i="4" s="1"/>
  <c r="H7977" i="4" s="1"/>
  <c r="H7978" i="4" s="1"/>
  <c r="H7979" i="4" s="1"/>
  <c r="H7980" i="4" s="1"/>
  <c r="H7981" i="4" s="1"/>
  <c r="H7982" i="4" s="1"/>
  <c r="H7983" i="4" s="1"/>
  <c r="H7984" i="4" s="1"/>
  <c r="H7985" i="4" s="1"/>
  <c r="H7986" i="4" s="1"/>
  <c r="H7987" i="4" s="1"/>
  <c r="H7988" i="4" s="1"/>
  <c r="H7989" i="4" s="1"/>
  <c r="H7990" i="4" s="1"/>
  <c r="H7991" i="4" s="1"/>
  <c r="H7992" i="4" s="1"/>
  <c r="H7993" i="4" s="1"/>
  <c r="H7994" i="4" s="1"/>
  <c r="H7995" i="4" s="1"/>
  <c r="H7996" i="4" s="1"/>
  <c r="H7997" i="4" s="1"/>
  <c r="H7998" i="4" s="1"/>
  <c r="H7999" i="4" s="1"/>
  <c r="H8000" i="4" s="1"/>
  <c r="H8001" i="4" s="1"/>
  <c r="H8002" i="4" s="1"/>
  <c r="H8003" i="4" s="1"/>
  <c r="H8004" i="4" s="1"/>
  <c r="H8005" i="4" s="1"/>
  <c r="H8006" i="4" s="1"/>
  <c r="H8007" i="4" s="1"/>
  <c r="H8008" i="4" s="1"/>
  <c r="H8009" i="4" s="1"/>
  <c r="H8010" i="4" s="1"/>
  <c r="H8011" i="4" s="1"/>
  <c r="H8012" i="4" s="1"/>
  <c r="H8013" i="4" s="1"/>
  <c r="H8014" i="4" s="1"/>
  <c r="H8015" i="4" s="1"/>
  <c r="H8016" i="4" s="1"/>
  <c r="H8017" i="4" s="1"/>
  <c r="H8018" i="4" s="1"/>
  <c r="H8019" i="4" s="1"/>
  <c r="H8020" i="4" s="1"/>
  <c r="H8021" i="4" s="1"/>
  <c r="H8022" i="4" s="1"/>
  <c r="H8023" i="4" s="1"/>
  <c r="H8024" i="4" s="1"/>
  <c r="H8025" i="4" s="1"/>
  <c r="H8026" i="4" s="1"/>
  <c r="H8027" i="4" s="1"/>
  <c r="H8028" i="4" s="1"/>
  <c r="H8029" i="4" s="1"/>
  <c r="H8030" i="4" s="1"/>
  <c r="H8031" i="4" s="1"/>
  <c r="H8032" i="4" s="1"/>
  <c r="H8033" i="4" s="1"/>
  <c r="H8034" i="4" s="1"/>
  <c r="H8035" i="4" s="1"/>
  <c r="H8036" i="4" s="1"/>
  <c r="H8037" i="4" s="1"/>
  <c r="H8038" i="4" s="1"/>
  <c r="H8039" i="4" s="1"/>
  <c r="H8040" i="4" s="1"/>
  <c r="H8041" i="4" s="1"/>
  <c r="H8042" i="4" s="1"/>
  <c r="H8043" i="4" s="1"/>
  <c r="H8044" i="4" s="1"/>
  <c r="H8045" i="4" s="1"/>
  <c r="H8046" i="4" s="1"/>
  <c r="H8047" i="4" s="1"/>
  <c r="H8048" i="4" s="1"/>
  <c r="H8049" i="4" s="1"/>
  <c r="H8050" i="4" s="1"/>
  <c r="H8051" i="4" s="1"/>
  <c r="H8052" i="4" s="1"/>
  <c r="H8053" i="4" s="1"/>
  <c r="H8054" i="4" s="1"/>
  <c r="H8055" i="4" s="1"/>
  <c r="H8056" i="4" s="1"/>
  <c r="H8057" i="4" s="1"/>
  <c r="H8058" i="4" s="1"/>
  <c r="H8059" i="4" s="1"/>
  <c r="H8060" i="4" s="1"/>
  <c r="H8061" i="4" s="1"/>
  <c r="H8062" i="4" s="1"/>
  <c r="H8063" i="4" s="1"/>
  <c r="H8064" i="4" s="1"/>
  <c r="H8065" i="4" s="1"/>
  <c r="H8066" i="4" s="1"/>
  <c r="H8067" i="4" s="1"/>
  <c r="H8068" i="4" s="1"/>
  <c r="H8069" i="4" s="1"/>
  <c r="H8070" i="4" s="1"/>
  <c r="H8071" i="4" s="1"/>
  <c r="H8072" i="4" s="1"/>
  <c r="H8073" i="4" s="1"/>
  <c r="H8074" i="4" s="1"/>
  <c r="H8075" i="4" s="1"/>
  <c r="H8076" i="4" s="1"/>
  <c r="H8077" i="4" s="1"/>
  <c r="H8078" i="4" s="1"/>
  <c r="H8079" i="4" s="1"/>
  <c r="H8080" i="4" s="1"/>
  <c r="H8081" i="4" s="1"/>
  <c r="H8082" i="4" s="1"/>
  <c r="H8083" i="4" s="1"/>
  <c r="H8084" i="4" s="1"/>
  <c r="H8085" i="4" s="1"/>
  <c r="H8086" i="4" s="1"/>
  <c r="H8087" i="4" s="1"/>
  <c r="H8088" i="4" s="1"/>
  <c r="H8089" i="4" s="1"/>
  <c r="H8090" i="4" s="1"/>
  <c r="H8091" i="4" s="1"/>
  <c r="H8092" i="4" s="1"/>
  <c r="H8093" i="4" s="1"/>
  <c r="H8094" i="4" s="1"/>
  <c r="H8095" i="4" s="1"/>
  <c r="H8096" i="4" s="1"/>
  <c r="H8097" i="4" s="1"/>
  <c r="H8098" i="4" s="1"/>
  <c r="H8099" i="4" s="1"/>
  <c r="H8100" i="4" s="1"/>
  <c r="H8101" i="4" s="1"/>
  <c r="H8102" i="4" s="1"/>
  <c r="H8103" i="4" s="1"/>
  <c r="H8104" i="4" s="1"/>
  <c r="H8105" i="4" s="1"/>
  <c r="H8106" i="4" s="1"/>
  <c r="H8107" i="4" s="1"/>
  <c r="H8108" i="4" s="1"/>
  <c r="H8109" i="4" s="1"/>
  <c r="H8110" i="4" s="1"/>
  <c r="H8111" i="4" s="1"/>
  <c r="H8112" i="4" s="1"/>
  <c r="H8113" i="4" s="1"/>
  <c r="H8114" i="4" s="1"/>
  <c r="H8115" i="4" s="1"/>
  <c r="H8116" i="4" s="1"/>
  <c r="H8117" i="4" s="1"/>
  <c r="H8118" i="4" s="1"/>
  <c r="H8119" i="4" s="1"/>
  <c r="H8120" i="4" s="1"/>
  <c r="H8121" i="4" s="1"/>
  <c r="H8122" i="4" s="1"/>
  <c r="H8123" i="4" s="1"/>
  <c r="H8124" i="4" s="1"/>
  <c r="H8125" i="4" s="1"/>
  <c r="H8126" i="4" s="1"/>
  <c r="H8127" i="4" s="1"/>
  <c r="H8128" i="4" s="1"/>
  <c r="H8129" i="4" s="1"/>
  <c r="H8130" i="4" s="1"/>
  <c r="H8131" i="4" s="1"/>
  <c r="H8132" i="4" s="1"/>
  <c r="H8133" i="4" s="1"/>
  <c r="H8134" i="4" s="1"/>
  <c r="H8135" i="4" s="1"/>
  <c r="H8136" i="4" s="1"/>
  <c r="H8137" i="4" s="1"/>
  <c r="H8138" i="4" s="1"/>
  <c r="H8139" i="4" s="1"/>
  <c r="H8140" i="4" s="1"/>
  <c r="H8141" i="4" s="1"/>
  <c r="H8142" i="4" s="1"/>
  <c r="H8143" i="4" s="1"/>
  <c r="H8144" i="4" s="1"/>
  <c r="H8145" i="4" s="1"/>
  <c r="H8146" i="4" s="1"/>
  <c r="H8147" i="4" s="1"/>
  <c r="H8148" i="4" s="1"/>
  <c r="H8149" i="4" s="1"/>
  <c r="H8150" i="4" s="1"/>
  <c r="H8151" i="4" s="1"/>
  <c r="H8152" i="4" s="1"/>
  <c r="H8153" i="4" s="1"/>
  <c r="H8154" i="4" s="1"/>
  <c r="H8155" i="4" s="1"/>
  <c r="H8156" i="4" s="1"/>
  <c r="H8157" i="4" s="1"/>
  <c r="H8158" i="4" s="1"/>
  <c r="H8159" i="4" s="1"/>
  <c r="H8160" i="4" s="1"/>
  <c r="H8161" i="4" s="1"/>
  <c r="H8162" i="4" s="1"/>
  <c r="H8163" i="4" s="1"/>
  <c r="H8164" i="4" s="1"/>
  <c r="H8165" i="4" s="1"/>
  <c r="H8166" i="4" s="1"/>
  <c r="H8167" i="4" s="1"/>
  <c r="H8168" i="4" s="1"/>
  <c r="H8169" i="4" s="1"/>
  <c r="H8170" i="4" s="1"/>
  <c r="H8171" i="4" s="1"/>
  <c r="H8172" i="4" s="1"/>
  <c r="H8173" i="4" s="1"/>
  <c r="H8174" i="4" s="1"/>
  <c r="H8175" i="4" s="1"/>
  <c r="H8176" i="4" s="1"/>
  <c r="H8177" i="4" s="1"/>
  <c r="H8178" i="4" s="1"/>
  <c r="H8179" i="4" s="1"/>
  <c r="H8180" i="4" s="1"/>
  <c r="H8181" i="4" s="1"/>
  <c r="H8182" i="4" s="1"/>
  <c r="H8183" i="4" s="1"/>
  <c r="H8184" i="4" s="1"/>
  <c r="H8185" i="4" s="1"/>
  <c r="H8186" i="4" s="1"/>
  <c r="H8187" i="4" s="1"/>
  <c r="H8188" i="4" s="1"/>
  <c r="H8189" i="4" s="1"/>
  <c r="H8190" i="4" s="1"/>
  <c r="H8191" i="4" s="1"/>
  <c r="H8192" i="4" s="1"/>
  <c r="H8193" i="4" s="1"/>
  <c r="H8194" i="4" s="1"/>
  <c r="H8195" i="4" s="1"/>
  <c r="H8196" i="4" s="1"/>
  <c r="H8197" i="4" s="1"/>
  <c r="H8198" i="4" s="1"/>
  <c r="H8199" i="4" s="1"/>
  <c r="H8200" i="4" s="1"/>
  <c r="H8201" i="4" s="1"/>
  <c r="H8202" i="4" s="1"/>
  <c r="H8203" i="4" s="1"/>
  <c r="H8204" i="4" s="1"/>
  <c r="H8205" i="4" s="1"/>
  <c r="H8206" i="4" s="1"/>
  <c r="H8207" i="4" s="1"/>
  <c r="H8208" i="4" s="1"/>
  <c r="H8209" i="4" s="1"/>
  <c r="H8210" i="4" s="1"/>
  <c r="H8211" i="4" s="1"/>
  <c r="H8212" i="4" s="1"/>
  <c r="H8213" i="4" s="1"/>
  <c r="H8214" i="4" s="1"/>
  <c r="H8215" i="4" s="1"/>
  <c r="H8216" i="4" s="1"/>
  <c r="H8217" i="4" s="1"/>
  <c r="H8218" i="4" s="1"/>
  <c r="H8219" i="4" s="1"/>
  <c r="H8220" i="4" s="1"/>
  <c r="H8221" i="4" s="1"/>
  <c r="H8222" i="4" s="1"/>
  <c r="H8223" i="4" s="1"/>
  <c r="H8224" i="4" s="1"/>
  <c r="H8225" i="4" s="1"/>
  <c r="H8226" i="4" s="1"/>
  <c r="H8227" i="4" s="1"/>
  <c r="H8228" i="4" s="1"/>
  <c r="H8229" i="4" s="1"/>
  <c r="H8230" i="4" s="1"/>
  <c r="H8231" i="4" s="1"/>
  <c r="H8232" i="4" s="1"/>
  <c r="H8233" i="4" s="1"/>
  <c r="H8234" i="4" s="1"/>
  <c r="H8235" i="4" s="1"/>
  <c r="H8236" i="4" s="1"/>
  <c r="H8237" i="4" s="1"/>
  <c r="H8238" i="4" s="1"/>
  <c r="H8239" i="4" s="1"/>
  <c r="H8240" i="4" s="1"/>
  <c r="H8241" i="4" s="1"/>
  <c r="H8242" i="4" s="1"/>
  <c r="H8243" i="4" s="1"/>
  <c r="H8244" i="4" s="1"/>
  <c r="H8245" i="4" s="1"/>
  <c r="H8246" i="4" s="1"/>
  <c r="H8247" i="4" s="1"/>
  <c r="H8248" i="4" s="1"/>
  <c r="H8249" i="4" s="1"/>
  <c r="H8250" i="4" s="1"/>
  <c r="H8251" i="4" s="1"/>
  <c r="H8252" i="4" s="1"/>
  <c r="H8253" i="4" s="1"/>
  <c r="H8254" i="4" s="1"/>
  <c r="H8255" i="4" s="1"/>
  <c r="H8256" i="4" s="1"/>
  <c r="H8257" i="4" s="1"/>
  <c r="H8258" i="4" s="1"/>
  <c r="H8259" i="4" s="1"/>
  <c r="H8260" i="4" s="1"/>
  <c r="H8261" i="4" s="1"/>
  <c r="H8262" i="4" s="1"/>
  <c r="H8263" i="4" s="1"/>
  <c r="H8264" i="4" s="1"/>
  <c r="H8265" i="4" s="1"/>
  <c r="H8266" i="4" s="1"/>
  <c r="H8267" i="4" s="1"/>
  <c r="H8268" i="4" s="1"/>
  <c r="H8269" i="4" s="1"/>
  <c r="H8270" i="4" s="1"/>
  <c r="H8271" i="4" s="1"/>
  <c r="H8272" i="4" s="1"/>
  <c r="H8273" i="4" s="1"/>
  <c r="H8274" i="4" s="1"/>
  <c r="H8275" i="4" s="1"/>
  <c r="H8276" i="4" s="1"/>
  <c r="H8277" i="4" s="1"/>
  <c r="H8278" i="4" s="1"/>
  <c r="H8279" i="4" s="1"/>
  <c r="H8280" i="4" s="1"/>
  <c r="H8281" i="4" s="1"/>
  <c r="H8282" i="4" s="1"/>
  <c r="H8283" i="4" s="1"/>
  <c r="H8284" i="4" s="1"/>
  <c r="H8285" i="4" s="1"/>
  <c r="H8286" i="4" s="1"/>
  <c r="H8287" i="4" s="1"/>
  <c r="H8288" i="4" s="1"/>
  <c r="H8289" i="4" s="1"/>
  <c r="H8290" i="4" s="1"/>
  <c r="H8291" i="4" s="1"/>
  <c r="H8292" i="4" s="1"/>
  <c r="H8293" i="4" s="1"/>
  <c r="H8294" i="4" s="1"/>
  <c r="H8295" i="4" s="1"/>
  <c r="H8296" i="4" s="1"/>
  <c r="H8297" i="4" s="1"/>
  <c r="H8298" i="4" s="1"/>
  <c r="H8299" i="4" s="1"/>
  <c r="H8300" i="4" s="1"/>
  <c r="H8301" i="4" s="1"/>
  <c r="H8302" i="4" s="1"/>
  <c r="H8303" i="4" s="1"/>
  <c r="H8304" i="4" s="1"/>
  <c r="H8305" i="4" s="1"/>
  <c r="H8306" i="4" s="1"/>
  <c r="H8307" i="4" s="1"/>
  <c r="H8308" i="4" s="1"/>
  <c r="H8309" i="4" s="1"/>
  <c r="H8310" i="4" s="1"/>
  <c r="H8311" i="4" s="1"/>
  <c r="H8312" i="4" s="1"/>
  <c r="H8313" i="4" s="1"/>
  <c r="H8314" i="4" s="1"/>
  <c r="H8315" i="4" s="1"/>
  <c r="H8316" i="4" s="1"/>
  <c r="H8317" i="4" s="1"/>
  <c r="H8318" i="4" s="1"/>
  <c r="H8319" i="4" s="1"/>
  <c r="H8320" i="4" s="1"/>
  <c r="H8321" i="4" s="1"/>
  <c r="H8322" i="4" s="1"/>
  <c r="H8323" i="4" s="1"/>
  <c r="H8324" i="4" s="1"/>
  <c r="H8325" i="4" s="1"/>
  <c r="H8326" i="4" s="1"/>
  <c r="H8327" i="4" s="1"/>
  <c r="H8328" i="4" s="1"/>
  <c r="H8329" i="4" s="1"/>
  <c r="H8330" i="4" s="1"/>
  <c r="H8331" i="4" s="1"/>
  <c r="H8332" i="4" s="1"/>
  <c r="H8333" i="4" s="1"/>
  <c r="H8334" i="4" s="1"/>
  <c r="H8335" i="4" s="1"/>
  <c r="H8336" i="4" s="1"/>
  <c r="H8337" i="4" s="1"/>
  <c r="H8338" i="4" s="1"/>
  <c r="H8339" i="4" s="1"/>
  <c r="H8340" i="4" s="1"/>
  <c r="H8341" i="4" s="1"/>
  <c r="H8342" i="4" s="1"/>
  <c r="H8343" i="4" s="1"/>
  <c r="H8344" i="4" s="1"/>
  <c r="H8345" i="4" s="1"/>
  <c r="H8346" i="4" s="1"/>
  <c r="H8347" i="4" s="1"/>
  <c r="H8348" i="4" s="1"/>
  <c r="H8349" i="4" s="1"/>
  <c r="H8350" i="4" s="1"/>
  <c r="H8351" i="4" s="1"/>
  <c r="H8352" i="4" s="1"/>
  <c r="H8353" i="4" s="1"/>
  <c r="H8354" i="4" s="1"/>
  <c r="H8355" i="4" s="1"/>
  <c r="H8356" i="4" s="1"/>
  <c r="H8357" i="4" s="1"/>
  <c r="H8358" i="4" s="1"/>
  <c r="H8359" i="4" s="1"/>
  <c r="H8360" i="4" s="1"/>
  <c r="H8361" i="4" s="1"/>
  <c r="H8362" i="4" s="1"/>
  <c r="H8363" i="4" s="1"/>
  <c r="H8364" i="4" s="1"/>
  <c r="H8365" i="4" s="1"/>
  <c r="H8366" i="4" s="1"/>
  <c r="H8367" i="4" s="1"/>
  <c r="H8368" i="4" s="1"/>
  <c r="H8369" i="4" s="1"/>
  <c r="H8370" i="4" s="1"/>
  <c r="H8371" i="4" s="1"/>
  <c r="H8372" i="4" s="1"/>
  <c r="H8373" i="4" s="1"/>
  <c r="H8374" i="4" s="1"/>
  <c r="H8375" i="4" s="1"/>
  <c r="H8376" i="4" s="1"/>
  <c r="H8377" i="4" s="1"/>
  <c r="H8378" i="4" s="1"/>
  <c r="H8379" i="4" s="1"/>
  <c r="H8380" i="4" s="1"/>
  <c r="H8381" i="4" s="1"/>
  <c r="H8382" i="4" s="1"/>
  <c r="H8383" i="4" s="1"/>
  <c r="H8384" i="4" s="1"/>
  <c r="H8385" i="4" s="1"/>
  <c r="H8386" i="4" s="1"/>
  <c r="H8387" i="4" s="1"/>
  <c r="H8388" i="4" s="1"/>
  <c r="H8389" i="4" s="1"/>
  <c r="H8390" i="4" s="1"/>
  <c r="H8391" i="4" s="1"/>
  <c r="H8392" i="4" s="1"/>
  <c r="H8393" i="4" s="1"/>
  <c r="H8394" i="4" s="1"/>
  <c r="H8395" i="4" s="1"/>
  <c r="H8396" i="4" s="1"/>
  <c r="H8397" i="4" s="1"/>
  <c r="H8398" i="4" s="1"/>
  <c r="H8399" i="4" s="1"/>
  <c r="H8400" i="4" s="1"/>
  <c r="H8401" i="4" s="1"/>
  <c r="H8402" i="4" s="1"/>
  <c r="H8403" i="4" s="1"/>
  <c r="H8404" i="4" s="1"/>
  <c r="H8405" i="4" s="1"/>
  <c r="H8406" i="4" s="1"/>
  <c r="H8407" i="4" s="1"/>
  <c r="H8408" i="4" s="1"/>
  <c r="H8409" i="4" s="1"/>
  <c r="H8410" i="4" s="1"/>
  <c r="H8411" i="4" s="1"/>
  <c r="H8412" i="4" s="1"/>
  <c r="H8413" i="4" s="1"/>
  <c r="H8414" i="4" s="1"/>
  <c r="H8415" i="4" s="1"/>
  <c r="H8416" i="4" s="1"/>
  <c r="H8417" i="4" s="1"/>
  <c r="H8418" i="4" s="1"/>
  <c r="H8419" i="4" s="1"/>
  <c r="H8420" i="4" s="1"/>
  <c r="H8421" i="4" s="1"/>
  <c r="H8422" i="4" s="1"/>
  <c r="H8423" i="4" s="1"/>
  <c r="H8424" i="4" s="1"/>
  <c r="H8425" i="4" s="1"/>
  <c r="H8426" i="4" s="1"/>
  <c r="H8427" i="4" s="1"/>
  <c r="H8428" i="4" s="1"/>
  <c r="H8429" i="4" s="1"/>
  <c r="H8430" i="4" s="1"/>
  <c r="H8431" i="4" s="1"/>
  <c r="H8432" i="4" s="1"/>
  <c r="H8433" i="4" s="1"/>
  <c r="H8434" i="4" s="1"/>
  <c r="H8435" i="4" s="1"/>
  <c r="H8436" i="4" s="1"/>
  <c r="H8437" i="4" s="1"/>
  <c r="H8438" i="4" s="1"/>
  <c r="H8439" i="4" s="1"/>
  <c r="H8440" i="4" s="1"/>
  <c r="H8441" i="4" s="1"/>
  <c r="H8442" i="4" s="1"/>
  <c r="H8443" i="4" s="1"/>
  <c r="H8444" i="4" s="1"/>
  <c r="H8445" i="4" s="1"/>
  <c r="H8446" i="4" s="1"/>
  <c r="H8447" i="4" s="1"/>
  <c r="H8448" i="4" s="1"/>
  <c r="H8449" i="4" s="1"/>
  <c r="H8450" i="4" s="1"/>
  <c r="H8451" i="4" s="1"/>
  <c r="H8452" i="4" s="1"/>
  <c r="H8453" i="4" s="1"/>
  <c r="H8454" i="4" s="1"/>
  <c r="H8455" i="4" s="1"/>
  <c r="H8456" i="4" s="1"/>
  <c r="H8457" i="4" s="1"/>
  <c r="H8458" i="4" s="1"/>
  <c r="H8459" i="4" s="1"/>
  <c r="H8460" i="4" s="1"/>
  <c r="H8461" i="4" s="1"/>
  <c r="H8462" i="4" s="1"/>
  <c r="H8463" i="4" s="1"/>
  <c r="H8464" i="4" s="1"/>
  <c r="H8465" i="4" s="1"/>
  <c r="H8466" i="4" s="1"/>
  <c r="H8467" i="4" s="1"/>
  <c r="H8468" i="4" s="1"/>
  <c r="H8469" i="4" s="1"/>
  <c r="H8470" i="4" s="1"/>
  <c r="H8471" i="4" s="1"/>
  <c r="H8472" i="4" s="1"/>
  <c r="H8473" i="4" s="1"/>
  <c r="H8474" i="4" s="1"/>
  <c r="H8475" i="4" s="1"/>
  <c r="H8476" i="4" s="1"/>
  <c r="H8477" i="4" s="1"/>
  <c r="H8478" i="4" s="1"/>
  <c r="H8479" i="4" s="1"/>
  <c r="H8480" i="4" s="1"/>
  <c r="H8481" i="4" s="1"/>
  <c r="H8482" i="4" s="1"/>
  <c r="H8483" i="4" s="1"/>
  <c r="H8484" i="4" s="1"/>
  <c r="H8485" i="4" s="1"/>
  <c r="H8486" i="4" s="1"/>
  <c r="H8487" i="4" s="1"/>
  <c r="H8488" i="4" s="1"/>
  <c r="H8489" i="4" s="1"/>
  <c r="H8490" i="4" s="1"/>
  <c r="H8491" i="4" s="1"/>
  <c r="H8492" i="4" s="1"/>
  <c r="H8493" i="4" s="1"/>
  <c r="H8494" i="4" s="1"/>
  <c r="H8495" i="4" s="1"/>
  <c r="H8496" i="4" s="1"/>
  <c r="H8497" i="4" s="1"/>
  <c r="H8498" i="4" s="1"/>
  <c r="H8499" i="4" s="1"/>
  <c r="H8500" i="4" s="1"/>
  <c r="H8501" i="4" s="1"/>
  <c r="H8502" i="4" s="1"/>
  <c r="H8503" i="4" s="1"/>
  <c r="H8504" i="4" s="1"/>
  <c r="H8505" i="4" s="1"/>
  <c r="H8506" i="4" s="1"/>
  <c r="H8507" i="4" s="1"/>
  <c r="H8508" i="4" s="1"/>
  <c r="H8509" i="4" s="1"/>
  <c r="H8510" i="4" s="1"/>
  <c r="H8511" i="4" s="1"/>
  <c r="H8512" i="4" s="1"/>
  <c r="H8513" i="4" s="1"/>
  <c r="H8514" i="4" s="1"/>
  <c r="H8515" i="4" s="1"/>
  <c r="H8516" i="4" s="1"/>
  <c r="H8517" i="4" s="1"/>
  <c r="H8518" i="4" s="1"/>
  <c r="H8519" i="4" s="1"/>
  <c r="H8520" i="4" s="1"/>
  <c r="H8521" i="4" s="1"/>
  <c r="H8522" i="4" s="1"/>
  <c r="H8523" i="4" s="1"/>
  <c r="H8524" i="4" s="1"/>
  <c r="H8525" i="4" s="1"/>
  <c r="H8526" i="4" s="1"/>
  <c r="H8527" i="4" s="1"/>
  <c r="H8528" i="4" s="1"/>
  <c r="H8529" i="4" s="1"/>
  <c r="H8530" i="4" s="1"/>
  <c r="H8531" i="4" s="1"/>
  <c r="H8532" i="4" s="1"/>
  <c r="H8533" i="4" s="1"/>
  <c r="H8534" i="4" s="1"/>
  <c r="H8535" i="4" s="1"/>
  <c r="H8536" i="4" s="1"/>
  <c r="H8537" i="4" s="1"/>
  <c r="H8538" i="4" s="1"/>
  <c r="H8539" i="4" s="1"/>
  <c r="H8540" i="4" s="1"/>
  <c r="H8541" i="4" s="1"/>
  <c r="H8542" i="4" s="1"/>
  <c r="H8543" i="4" s="1"/>
  <c r="H8544" i="4" s="1"/>
  <c r="H8545" i="4" s="1"/>
  <c r="H8546" i="4" s="1"/>
  <c r="H8547" i="4" s="1"/>
  <c r="H8548" i="4" s="1"/>
  <c r="H8549" i="4" s="1"/>
  <c r="H8550" i="4" s="1"/>
  <c r="H8551" i="4" s="1"/>
  <c r="H8552" i="4" s="1"/>
  <c r="H8553" i="4" s="1"/>
  <c r="H8554" i="4" s="1"/>
  <c r="H8555" i="4" s="1"/>
  <c r="H8556" i="4" s="1"/>
  <c r="H8557" i="4" s="1"/>
  <c r="H8558" i="4" s="1"/>
  <c r="H8559" i="4" s="1"/>
  <c r="H8560" i="4" s="1"/>
  <c r="H8561" i="4" s="1"/>
  <c r="H8562" i="4" s="1"/>
  <c r="H8563" i="4" s="1"/>
  <c r="H8564" i="4" s="1"/>
  <c r="H8565" i="4" s="1"/>
  <c r="H8566" i="4" s="1"/>
  <c r="H8567" i="4" s="1"/>
  <c r="H8568" i="4" s="1"/>
  <c r="H8569" i="4" s="1"/>
  <c r="H8570" i="4" s="1"/>
  <c r="H8571" i="4" s="1"/>
  <c r="H8572" i="4" s="1"/>
  <c r="H8573" i="4" s="1"/>
  <c r="H8574" i="4" s="1"/>
  <c r="H8575" i="4" s="1"/>
  <c r="H8576" i="4" s="1"/>
  <c r="H8577" i="4" s="1"/>
  <c r="H8578" i="4" s="1"/>
  <c r="H8579" i="4" s="1"/>
  <c r="H8580" i="4" s="1"/>
  <c r="H8581" i="4" s="1"/>
  <c r="H8582" i="4" s="1"/>
  <c r="H8583" i="4" s="1"/>
  <c r="H8584" i="4" s="1"/>
  <c r="H8585" i="4" s="1"/>
  <c r="H8586" i="4" s="1"/>
  <c r="H8587" i="4" s="1"/>
  <c r="H8588" i="4" s="1"/>
  <c r="H8589" i="4" s="1"/>
  <c r="H8590" i="4" s="1"/>
  <c r="H8591" i="4" s="1"/>
  <c r="H8592" i="4" s="1"/>
  <c r="H8593" i="4" s="1"/>
  <c r="H8594" i="4" s="1"/>
  <c r="H8595" i="4" s="1"/>
  <c r="H8596" i="4" s="1"/>
  <c r="H8597" i="4" s="1"/>
  <c r="H8598" i="4" s="1"/>
  <c r="H8599" i="4" s="1"/>
  <c r="H8600" i="4" s="1"/>
  <c r="H8601" i="4" s="1"/>
  <c r="H8602" i="4" s="1"/>
  <c r="H8603" i="4" s="1"/>
  <c r="H8604" i="4" s="1"/>
  <c r="H8605" i="4" s="1"/>
  <c r="H8606" i="4" s="1"/>
  <c r="H8607" i="4" s="1"/>
  <c r="H8608" i="4" s="1"/>
  <c r="H8609" i="4" s="1"/>
  <c r="H8610" i="4" s="1"/>
  <c r="H8611" i="4" s="1"/>
  <c r="H8612" i="4" s="1"/>
  <c r="H8613" i="4" s="1"/>
  <c r="H8614" i="4" s="1"/>
  <c r="H8615" i="4" s="1"/>
  <c r="H8616" i="4" s="1"/>
  <c r="H8617" i="4" s="1"/>
  <c r="H8618" i="4" s="1"/>
  <c r="H8619" i="4" s="1"/>
  <c r="H8620" i="4" s="1"/>
  <c r="H8621" i="4" s="1"/>
  <c r="H8622" i="4" s="1"/>
  <c r="H8623" i="4" s="1"/>
  <c r="H8624" i="4" s="1"/>
  <c r="H8625" i="4" s="1"/>
  <c r="H8626" i="4" s="1"/>
  <c r="H8627" i="4" s="1"/>
  <c r="H8628" i="4" s="1"/>
  <c r="H8629" i="4" s="1"/>
  <c r="H8630" i="4" s="1"/>
  <c r="H8631" i="4" s="1"/>
  <c r="H8632" i="4" s="1"/>
  <c r="H8633" i="4" s="1"/>
  <c r="H8634" i="4" s="1"/>
  <c r="H8635" i="4" s="1"/>
  <c r="H8636" i="4" s="1"/>
  <c r="H8637" i="4" s="1"/>
  <c r="H8638" i="4" s="1"/>
  <c r="H8639" i="4" s="1"/>
  <c r="H8640" i="4" s="1"/>
  <c r="H8641" i="4" s="1"/>
  <c r="H8642" i="4" s="1"/>
  <c r="H8643" i="4" s="1"/>
  <c r="H8644" i="4" s="1"/>
  <c r="H8645" i="4" s="1"/>
  <c r="H8646" i="4" s="1"/>
  <c r="H8647" i="4" s="1"/>
  <c r="H8648" i="4" s="1"/>
  <c r="H8649" i="4" s="1"/>
  <c r="H8650" i="4" s="1"/>
  <c r="H8651" i="4" s="1"/>
  <c r="H8652" i="4" s="1"/>
  <c r="H8653" i="4" s="1"/>
  <c r="H8654" i="4" s="1"/>
  <c r="H8655" i="4" s="1"/>
  <c r="H8656" i="4" s="1"/>
  <c r="H8657" i="4" s="1"/>
  <c r="H8658" i="4" s="1"/>
  <c r="H8659" i="4" s="1"/>
  <c r="H8660" i="4" s="1"/>
  <c r="H8661" i="4" s="1"/>
  <c r="H8662" i="4" s="1"/>
  <c r="H8663" i="4" s="1"/>
  <c r="H8664" i="4" s="1"/>
  <c r="H8665" i="4" s="1"/>
  <c r="H8666" i="4" s="1"/>
  <c r="H8667" i="4" s="1"/>
  <c r="H8668" i="4" s="1"/>
  <c r="H8669" i="4" s="1"/>
  <c r="H8670" i="4" s="1"/>
  <c r="H8671" i="4" s="1"/>
  <c r="H8672" i="4" s="1"/>
  <c r="H8673" i="4" s="1"/>
  <c r="H8674" i="4" s="1"/>
  <c r="H8675" i="4" s="1"/>
  <c r="H8676" i="4" s="1"/>
  <c r="H8677" i="4" s="1"/>
  <c r="H8678" i="4" s="1"/>
  <c r="H8679" i="4" s="1"/>
  <c r="H8680" i="4" s="1"/>
  <c r="H8681" i="4" s="1"/>
  <c r="H8682" i="4" s="1"/>
  <c r="H8683" i="4" s="1"/>
  <c r="H8684" i="4" s="1"/>
  <c r="H8685" i="4" s="1"/>
  <c r="H8686" i="4" s="1"/>
  <c r="H8687" i="4" s="1"/>
  <c r="H8688" i="4" s="1"/>
  <c r="H8689" i="4" s="1"/>
  <c r="H8690" i="4" s="1"/>
  <c r="H8691" i="4" s="1"/>
  <c r="H8692" i="4" s="1"/>
  <c r="H8693" i="4" s="1"/>
  <c r="H8694" i="4" s="1"/>
  <c r="H8695" i="4" s="1"/>
  <c r="H8696" i="4" s="1"/>
  <c r="H8697" i="4" s="1"/>
  <c r="H8698" i="4" s="1"/>
  <c r="H8699" i="4" s="1"/>
  <c r="H8700" i="4" s="1"/>
  <c r="H8701" i="4" s="1"/>
  <c r="H8702" i="4" s="1"/>
  <c r="H8703" i="4" s="1"/>
  <c r="H8704" i="4" s="1"/>
  <c r="H8705" i="4" s="1"/>
  <c r="H8706" i="4" s="1"/>
  <c r="H8707" i="4" s="1"/>
  <c r="H8708" i="4" s="1"/>
  <c r="H8709" i="4" s="1"/>
  <c r="H8710" i="4" s="1"/>
  <c r="H8711" i="4" s="1"/>
  <c r="H8712" i="4" s="1"/>
  <c r="H8713" i="4" s="1"/>
  <c r="H8714" i="4" s="1"/>
  <c r="H8715" i="4" s="1"/>
  <c r="H8716" i="4" s="1"/>
  <c r="H8717" i="4" s="1"/>
  <c r="H8718" i="4" s="1"/>
  <c r="H8719" i="4" s="1"/>
  <c r="H8720" i="4" s="1"/>
  <c r="H8721" i="4" s="1"/>
  <c r="H8722" i="4" s="1"/>
  <c r="H8723" i="4" s="1"/>
  <c r="H8724" i="4" s="1"/>
  <c r="H8725" i="4" s="1"/>
  <c r="H8726" i="4" s="1"/>
  <c r="H8727" i="4" s="1"/>
  <c r="H8728" i="4" s="1"/>
  <c r="H8729" i="4" s="1"/>
  <c r="H8730" i="4" s="1"/>
  <c r="H8731" i="4" s="1"/>
  <c r="H8732" i="4" s="1"/>
  <c r="H8733" i="4" s="1"/>
  <c r="H8734" i="4" s="1"/>
  <c r="H8735" i="4" s="1"/>
  <c r="H8736" i="4" s="1"/>
  <c r="H8737" i="4" s="1"/>
  <c r="H8738" i="4" s="1"/>
  <c r="H8739" i="4" s="1"/>
  <c r="H8740" i="4" s="1"/>
  <c r="H8741" i="4" s="1"/>
  <c r="H8742" i="4" s="1"/>
  <c r="H8743" i="4" s="1"/>
  <c r="H8744" i="4" s="1"/>
  <c r="H8745" i="4" s="1"/>
  <c r="H8746" i="4" s="1"/>
  <c r="H8747" i="4" s="1"/>
  <c r="H8748" i="4" s="1"/>
  <c r="H8749" i="4" s="1"/>
  <c r="H8750" i="4" s="1"/>
  <c r="H8751" i="4" s="1"/>
  <c r="H8752" i="4" s="1"/>
  <c r="H8753" i="4" s="1"/>
  <c r="H8754" i="4" s="1"/>
  <c r="H8755" i="4" s="1"/>
  <c r="H8756" i="4" s="1"/>
  <c r="H8757" i="4" s="1"/>
  <c r="H8758" i="4" s="1"/>
  <c r="H8759" i="4" s="1"/>
  <c r="H8760" i="4" s="1"/>
  <c r="H8761" i="4" s="1"/>
  <c r="H8762" i="4" s="1"/>
  <c r="H8763" i="4" s="1"/>
  <c r="H8764" i="4" s="1"/>
  <c r="H8765" i="4" s="1"/>
  <c r="H8766" i="4" s="1"/>
  <c r="H8767" i="4" s="1"/>
  <c r="H8768" i="4" s="1"/>
  <c r="H8769" i="4" s="1"/>
  <c r="H8770" i="4" s="1"/>
  <c r="H8771" i="4" s="1"/>
  <c r="H8772" i="4" s="1"/>
  <c r="H8773" i="4" s="1"/>
  <c r="H8774" i="4" s="1"/>
  <c r="H8775" i="4" s="1"/>
  <c r="H8776" i="4" s="1"/>
  <c r="H8777" i="4" s="1"/>
  <c r="H8778" i="4" s="1"/>
  <c r="H8779" i="4" s="1"/>
  <c r="H8780" i="4" s="1"/>
  <c r="H8781" i="4" s="1"/>
  <c r="H8782" i="4" s="1"/>
  <c r="H8783" i="4" s="1"/>
  <c r="H8784" i="4" s="1"/>
  <c r="H8785" i="4" s="1"/>
  <c r="H8786" i="4" s="1"/>
  <c r="H8787" i="4" s="1"/>
  <c r="H8788" i="4" s="1"/>
  <c r="H8789" i="4" s="1"/>
  <c r="H8790" i="4" s="1"/>
  <c r="H8791" i="4" s="1"/>
  <c r="H8792" i="4" s="1"/>
  <c r="H8793" i="4" s="1"/>
  <c r="H8794" i="4" s="1"/>
  <c r="H8795" i="4" s="1"/>
  <c r="H8796" i="4" s="1"/>
  <c r="H8797" i="4" s="1"/>
  <c r="H8798" i="4" s="1"/>
  <c r="H8799" i="4" s="1"/>
  <c r="H8800" i="4" s="1"/>
  <c r="H8801" i="4" s="1"/>
  <c r="H8802" i="4" s="1"/>
  <c r="H8803" i="4" s="1"/>
  <c r="H8804" i="4" s="1"/>
  <c r="H8805" i="4" s="1"/>
  <c r="H8806" i="4" s="1"/>
  <c r="H8807" i="4" s="1"/>
  <c r="H8808" i="4" s="1"/>
  <c r="H8809" i="4" s="1"/>
  <c r="H8810" i="4" s="1"/>
  <c r="H8811" i="4" s="1"/>
  <c r="H8812" i="4" s="1"/>
  <c r="H8813" i="4" s="1"/>
  <c r="H8814" i="4" s="1"/>
  <c r="H8815" i="4" s="1"/>
  <c r="H8816" i="4" s="1"/>
  <c r="H8817" i="4" s="1"/>
  <c r="H8818" i="4" s="1"/>
  <c r="H8819" i="4" s="1"/>
  <c r="H8820" i="4" s="1"/>
  <c r="H8821" i="4" s="1"/>
  <c r="H8822" i="4" s="1"/>
  <c r="H8823" i="4" s="1"/>
  <c r="H8824" i="4" s="1"/>
  <c r="H8825" i="4" s="1"/>
  <c r="H8826" i="4" s="1"/>
  <c r="H8827" i="4" s="1"/>
  <c r="H8828" i="4" s="1"/>
  <c r="H8829" i="4" s="1"/>
  <c r="H8830" i="4" s="1"/>
  <c r="H8831" i="4" s="1"/>
  <c r="H8832" i="4" s="1"/>
  <c r="H8833" i="4" s="1"/>
  <c r="H8834" i="4" s="1"/>
  <c r="H8835" i="4" s="1"/>
  <c r="H8836" i="4" s="1"/>
  <c r="H8837" i="4" s="1"/>
  <c r="H8838" i="4" s="1"/>
  <c r="H8839" i="4" s="1"/>
  <c r="H8840" i="4" s="1"/>
  <c r="H8841" i="4" s="1"/>
  <c r="H8842" i="4" s="1"/>
  <c r="H8843" i="4" s="1"/>
  <c r="H8844" i="4" s="1"/>
  <c r="H8845" i="4" s="1"/>
  <c r="H8846" i="4" s="1"/>
  <c r="H8847" i="4" s="1"/>
  <c r="H8848" i="4" s="1"/>
  <c r="H8849" i="4" s="1"/>
  <c r="H8850" i="4" s="1"/>
  <c r="H8851" i="4" s="1"/>
  <c r="H8852" i="4" s="1"/>
  <c r="H8853" i="4" s="1"/>
  <c r="H8854" i="4" s="1"/>
  <c r="H8855" i="4" s="1"/>
  <c r="H8856" i="4" s="1"/>
  <c r="H8857" i="4" s="1"/>
  <c r="H8858" i="4" s="1"/>
  <c r="H8859" i="4" s="1"/>
  <c r="H8860" i="4" s="1"/>
  <c r="H8861" i="4" s="1"/>
  <c r="H8862" i="4" s="1"/>
  <c r="H8863" i="4" s="1"/>
  <c r="H8864" i="4" s="1"/>
  <c r="H8865" i="4" s="1"/>
  <c r="H8866" i="4" s="1"/>
  <c r="H8867" i="4" s="1"/>
  <c r="H8868" i="4" s="1"/>
  <c r="H8869" i="4" s="1"/>
  <c r="H8870" i="4" s="1"/>
  <c r="H8871" i="4" s="1"/>
  <c r="H8872" i="4" s="1"/>
  <c r="H8873" i="4" s="1"/>
  <c r="H8874" i="4" s="1"/>
  <c r="H8875" i="4" s="1"/>
  <c r="H8876" i="4" s="1"/>
  <c r="H8877" i="4" s="1"/>
  <c r="H8878" i="4" s="1"/>
  <c r="H8879" i="4" s="1"/>
  <c r="H8880" i="4" s="1"/>
  <c r="H8881" i="4" s="1"/>
  <c r="H8882" i="4" s="1"/>
  <c r="H8883" i="4" s="1"/>
  <c r="H8884" i="4" s="1"/>
  <c r="H8885" i="4" s="1"/>
  <c r="H8886" i="4" s="1"/>
  <c r="H8887" i="4" s="1"/>
  <c r="H8888" i="4" s="1"/>
  <c r="H8889" i="4" s="1"/>
  <c r="H8890" i="4" s="1"/>
  <c r="H8891" i="4" s="1"/>
  <c r="H8892" i="4" s="1"/>
  <c r="H8893" i="4" s="1"/>
  <c r="H8894" i="4" s="1"/>
  <c r="H8895" i="4" s="1"/>
  <c r="H8896" i="4" s="1"/>
  <c r="H8897" i="4" s="1"/>
  <c r="H8898" i="4" s="1"/>
  <c r="H8899" i="4" s="1"/>
  <c r="H8900" i="4" s="1"/>
  <c r="H8901" i="4" s="1"/>
  <c r="H8902" i="4" s="1"/>
  <c r="H8903" i="4" s="1"/>
  <c r="H8904" i="4" s="1"/>
  <c r="H8905" i="4" s="1"/>
  <c r="H8906" i="4" s="1"/>
  <c r="H8907" i="4" s="1"/>
  <c r="H8908" i="4" s="1"/>
  <c r="H8909" i="4" s="1"/>
  <c r="H8910" i="4" s="1"/>
  <c r="H8911" i="4" s="1"/>
  <c r="H8912" i="4" s="1"/>
  <c r="H8913" i="4" s="1"/>
  <c r="H8914" i="4" s="1"/>
  <c r="H8915" i="4" s="1"/>
  <c r="H8916" i="4" s="1"/>
  <c r="H8917" i="4" s="1"/>
  <c r="H8918" i="4" s="1"/>
  <c r="H8919" i="4" s="1"/>
  <c r="H8920" i="4" s="1"/>
  <c r="H8921" i="4" s="1"/>
  <c r="H8922" i="4" s="1"/>
  <c r="H8923" i="4" s="1"/>
  <c r="H8924" i="4" s="1"/>
  <c r="H8925" i="4" s="1"/>
  <c r="H8926" i="4" s="1"/>
  <c r="H8927" i="4" s="1"/>
  <c r="H8928" i="4" s="1"/>
  <c r="H8929" i="4" s="1"/>
  <c r="H8930" i="4" s="1"/>
  <c r="H8931" i="4" s="1"/>
  <c r="H8932" i="4" s="1"/>
  <c r="H8933" i="4" s="1"/>
  <c r="H8934" i="4" s="1"/>
  <c r="H8935" i="4" s="1"/>
  <c r="H8936" i="4" s="1"/>
  <c r="H8937" i="4" s="1"/>
  <c r="H8938" i="4" s="1"/>
  <c r="H8939" i="4" s="1"/>
  <c r="H8940" i="4" s="1"/>
  <c r="H8941" i="4" s="1"/>
  <c r="H8942" i="4" s="1"/>
  <c r="H8943" i="4" s="1"/>
  <c r="H8944" i="4" s="1"/>
  <c r="H8945" i="4" s="1"/>
  <c r="H8946" i="4" s="1"/>
  <c r="H8947" i="4" s="1"/>
  <c r="H8948" i="4" s="1"/>
  <c r="H8949" i="4" s="1"/>
  <c r="H8950" i="4" s="1"/>
  <c r="H8951" i="4" s="1"/>
  <c r="H8952" i="4" s="1"/>
  <c r="H8953" i="4" s="1"/>
  <c r="H8954" i="4" s="1"/>
  <c r="H8955" i="4" s="1"/>
  <c r="H8956" i="4" s="1"/>
  <c r="H8957" i="4" s="1"/>
  <c r="H8958" i="4" s="1"/>
  <c r="H8959" i="4" s="1"/>
  <c r="H8960" i="4" s="1"/>
  <c r="H8961" i="4" s="1"/>
  <c r="H8962" i="4" s="1"/>
  <c r="H8963" i="4" s="1"/>
  <c r="H8964" i="4" s="1"/>
  <c r="H8965" i="4" s="1"/>
  <c r="H8966" i="4" s="1"/>
  <c r="H8967" i="4" s="1"/>
  <c r="H8968" i="4" s="1"/>
  <c r="H8969" i="4" s="1"/>
  <c r="H8970" i="4" s="1"/>
  <c r="H8971" i="4" s="1"/>
  <c r="H8972" i="4" s="1"/>
  <c r="H8973" i="4" s="1"/>
  <c r="H8974" i="4" s="1"/>
  <c r="H8975" i="4" s="1"/>
  <c r="H8976" i="4" s="1"/>
  <c r="H8977" i="4" s="1"/>
  <c r="H8978" i="4" s="1"/>
  <c r="H8979" i="4" s="1"/>
  <c r="H8980" i="4" s="1"/>
  <c r="H8981" i="4" s="1"/>
  <c r="H8982" i="4" s="1"/>
  <c r="H8983" i="4" s="1"/>
  <c r="H8984" i="4" s="1"/>
  <c r="H8985" i="4" s="1"/>
  <c r="H8986" i="4" s="1"/>
  <c r="H8987" i="4" s="1"/>
  <c r="H8988" i="4" s="1"/>
  <c r="H8989" i="4" s="1"/>
  <c r="H8990" i="4" s="1"/>
  <c r="H8991" i="4" s="1"/>
  <c r="H8992" i="4" s="1"/>
  <c r="H8993" i="4" s="1"/>
  <c r="H8994" i="4" s="1"/>
  <c r="H8995" i="4" s="1"/>
  <c r="H8996" i="4" s="1"/>
  <c r="H8997" i="4" s="1"/>
  <c r="H8998" i="4" s="1"/>
  <c r="H8999" i="4" s="1"/>
  <c r="H9000" i="4" s="1"/>
  <c r="H9001" i="4" s="1"/>
  <c r="H9002" i="4" s="1"/>
  <c r="H9003" i="4" s="1"/>
  <c r="H9004" i="4" s="1"/>
  <c r="H9005" i="4" s="1"/>
  <c r="H9006" i="4" s="1"/>
  <c r="H9007" i="4" s="1"/>
  <c r="H9008" i="4" s="1"/>
  <c r="H9009" i="4" s="1"/>
  <c r="H9010" i="4" s="1"/>
  <c r="H9011" i="4" s="1"/>
  <c r="H9012" i="4" s="1"/>
  <c r="H9013" i="4" s="1"/>
  <c r="H9014" i="4" s="1"/>
  <c r="H9015" i="4" s="1"/>
  <c r="H9016" i="4" s="1"/>
  <c r="H9017" i="4" s="1"/>
  <c r="H9018" i="4" s="1"/>
  <c r="H9019" i="4" s="1"/>
  <c r="H9020" i="4" s="1"/>
  <c r="H9021" i="4" s="1"/>
  <c r="H9022" i="4" s="1"/>
  <c r="H9023" i="4" s="1"/>
  <c r="H9024" i="4" s="1"/>
  <c r="H9025" i="4" s="1"/>
  <c r="H9026" i="4" s="1"/>
  <c r="H9027" i="4" s="1"/>
  <c r="H9028" i="4" s="1"/>
  <c r="H9029" i="4" s="1"/>
  <c r="H9030" i="4" s="1"/>
  <c r="H9031" i="4" s="1"/>
  <c r="H9032" i="4" s="1"/>
  <c r="H9033" i="4" s="1"/>
  <c r="H9034" i="4" s="1"/>
  <c r="H9035" i="4" s="1"/>
  <c r="H9036" i="4" s="1"/>
  <c r="H9037" i="4" s="1"/>
  <c r="H9038" i="4" s="1"/>
  <c r="H9039" i="4" s="1"/>
  <c r="H9040" i="4" s="1"/>
  <c r="H9041" i="4" s="1"/>
  <c r="H9042" i="4" s="1"/>
  <c r="H9043" i="4" s="1"/>
  <c r="H9044" i="4" s="1"/>
  <c r="H9045" i="4" s="1"/>
  <c r="H9046" i="4" s="1"/>
  <c r="H9047" i="4" s="1"/>
  <c r="H9048" i="4" s="1"/>
  <c r="H9049" i="4" s="1"/>
  <c r="H9050" i="4" s="1"/>
  <c r="H9051" i="4" s="1"/>
  <c r="H9052" i="4" s="1"/>
  <c r="H9053" i="4" s="1"/>
  <c r="H9054" i="4" s="1"/>
  <c r="H9055" i="4" s="1"/>
  <c r="H9056" i="4" s="1"/>
  <c r="H9057" i="4" s="1"/>
  <c r="H9058" i="4" s="1"/>
  <c r="H9059" i="4" s="1"/>
  <c r="H9060" i="4" s="1"/>
  <c r="H9061" i="4" s="1"/>
  <c r="H9062" i="4" s="1"/>
  <c r="H9063" i="4" s="1"/>
  <c r="H9064" i="4" s="1"/>
  <c r="H9065" i="4" s="1"/>
  <c r="H9066" i="4" s="1"/>
  <c r="H9067" i="4" s="1"/>
  <c r="H9068" i="4" s="1"/>
  <c r="H9069" i="4" s="1"/>
  <c r="H9070" i="4" s="1"/>
  <c r="H9071" i="4" s="1"/>
  <c r="H9072" i="4" s="1"/>
  <c r="H9073" i="4" s="1"/>
  <c r="H9074" i="4" s="1"/>
  <c r="H9075" i="4" s="1"/>
  <c r="H9076" i="4" s="1"/>
  <c r="H9077" i="4" s="1"/>
  <c r="H9078" i="4" s="1"/>
  <c r="H9079" i="4" s="1"/>
  <c r="H9080" i="4" s="1"/>
  <c r="H9081" i="4" s="1"/>
  <c r="H9082" i="4" s="1"/>
  <c r="H9083" i="4" s="1"/>
  <c r="H9084" i="4" s="1"/>
  <c r="H9085" i="4" s="1"/>
  <c r="H9086" i="4" s="1"/>
  <c r="H9087" i="4" s="1"/>
  <c r="H9088" i="4" s="1"/>
  <c r="H9089" i="4" s="1"/>
  <c r="H9090" i="4" s="1"/>
  <c r="H9091" i="4" s="1"/>
  <c r="H9092" i="4" s="1"/>
  <c r="H9093" i="4" s="1"/>
  <c r="H9094" i="4" s="1"/>
  <c r="H9095" i="4" s="1"/>
  <c r="H9096" i="4" s="1"/>
  <c r="H9097" i="4" s="1"/>
  <c r="H9098" i="4" s="1"/>
  <c r="H9099" i="4" s="1"/>
  <c r="H9100" i="4" s="1"/>
  <c r="H9101" i="4" s="1"/>
  <c r="H9102" i="4" s="1"/>
  <c r="H9103" i="4" s="1"/>
  <c r="H9104" i="4" s="1"/>
  <c r="H9105" i="4" s="1"/>
  <c r="H9106" i="4" s="1"/>
  <c r="H9107" i="4" s="1"/>
  <c r="H9108" i="4" s="1"/>
  <c r="H9109" i="4" s="1"/>
  <c r="H9110" i="4" s="1"/>
  <c r="H9111" i="4" s="1"/>
  <c r="H9112" i="4" s="1"/>
  <c r="H9113" i="4" s="1"/>
  <c r="H9114" i="4" s="1"/>
  <c r="H9115" i="4" s="1"/>
  <c r="H9116" i="4" s="1"/>
  <c r="H9117" i="4" s="1"/>
  <c r="H9118" i="4" s="1"/>
  <c r="H9119" i="4" s="1"/>
  <c r="H9120" i="4" s="1"/>
  <c r="H9121" i="4" s="1"/>
  <c r="H9122" i="4" s="1"/>
  <c r="H9123" i="4" s="1"/>
  <c r="H9124" i="4" s="1"/>
  <c r="H9125" i="4" s="1"/>
  <c r="H9126" i="4" s="1"/>
  <c r="H9127" i="4" s="1"/>
  <c r="H9128" i="4" s="1"/>
  <c r="H9129" i="4" s="1"/>
  <c r="H9130" i="4" s="1"/>
  <c r="H9131" i="4" s="1"/>
  <c r="H9132" i="4" s="1"/>
  <c r="H9133" i="4" s="1"/>
  <c r="H9134" i="4" s="1"/>
  <c r="H9135" i="4" s="1"/>
  <c r="H9136" i="4" s="1"/>
  <c r="H9137" i="4" s="1"/>
  <c r="H9138" i="4" s="1"/>
  <c r="H9139" i="4" s="1"/>
  <c r="H9140" i="4" s="1"/>
  <c r="H9141" i="4" s="1"/>
  <c r="H9142" i="4" s="1"/>
  <c r="H9143" i="4" s="1"/>
  <c r="H9144" i="4" s="1"/>
  <c r="H9145" i="4" s="1"/>
  <c r="H9146" i="4" s="1"/>
  <c r="H9147" i="4" s="1"/>
  <c r="H9148" i="4" s="1"/>
  <c r="H9149" i="4" s="1"/>
  <c r="H9150" i="4" s="1"/>
  <c r="H9151" i="4" s="1"/>
  <c r="H9152" i="4" s="1"/>
  <c r="H9153" i="4" s="1"/>
  <c r="H9154" i="4" s="1"/>
  <c r="H9155" i="4" s="1"/>
  <c r="H9156" i="4" s="1"/>
  <c r="H9157" i="4" s="1"/>
  <c r="H9158" i="4" s="1"/>
  <c r="H9159" i="4" s="1"/>
  <c r="H9160" i="4" s="1"/>
  <c r="H9161" i="4" s="1"/>
  <c r="H9162" i="4" s="1"/>
  <c r="H9163" i="4" s="1"/>
  <c r="H9164" i="4" s="1"/>
  <c r="H9165" i="4" s="1"/>
  <c r="H9166" i="4" s="1"/>
  <c r="H9167" i="4" s="1"/>
  <c r="H9168" i="4" s="1"/>
  <c r="H9169" i="4" s="1"/>
  <c r="H9170" i="4" s="1"/>
  <c r="H9171" i="4" s="1"/>
  <c r="H9172" i="4" s="1"/>
  <c r="H9173" i="4" s="1"/>
  <c r="H9174" i="4" s="1"/>
  <c r="H9175" i="4" s="1"/>
  <c r="H9176" i="4" s="1"/>
  <c r="H9177" i="4" s="1"/>
  <c r="H9178" i="4" s="1"/>
  <c r="H9179" i="4" s="1"/>
  <c r="H9180" i="4" s="1"/>
  <c r="H9181" i="4" s="1"/>
  <c r="H9182" i="4" s="1"/>
  <c r="H9183" i="4" s="1"/>
  <c r="H9184" i="4" s="1"/>
  <c r="H9185" i="4" s="1"/>
  <c r="H9186" i="4" s="1"/>
  <c r="H9187" i="4" s="1"/>
  <c r="H9188" i="4" s="1"/>
  <c r="H9189" i="4" s="1"/>
  <c r="H9190" i="4" s="1"/>
  <c r="H9191" i="4" s="1"/>
  <c r="H9192" i="4" s="1"/>
  <c r="H9193" i="4" s="1"/>
  <c r="H9194" i="4" s="1"/>
  <c r="H9195" i="4" s="1"/>
  <c r="H9196" i="4" s="1"/>
  <c r="H9197" i="4" s="1"/>
  <c r="H9198" i="4" s="1"/>
  <c r="H9199" i="4" s="1"/>
  <c r="H9200" i="4" s="1"/>
  <c r="H9201" i="4" s="1"/>
  <c r="H9202" i="4" s="1"/>
  <c r="H9203" i="4" s="1"/>
  <c r="H9204" i="4" s="1"/>
  <c r="H9205" i="4" s="1"/>
  <c r="H9206" i="4" s="1"/>
  <c r="H9207" i="4" s="1"/>
  <c r="H9208" i="4" s="1"/>
  <c r="H9209" i="4" s="1"/>
  <c r="H9210" i="4" s="1"/>
  <c r="H9211" i="4" s="1"/>
  <c r="H9212" i="4" s="1"/>
  <c r="H9213" i="4" s="1"/>
  <c r="H9214" i="4" s="1"/>
  <c r="H9215" i="4" s="1"/>
  <c r="H9216" i="4" s="1"/>
  <c r="H9217" i="4" s="1"/>
  <c r="H9218" i="4" s="1"/>
  <c r="H9219" i="4" s="1"/>
  <c r="H9220" i="4" s="1"/>
  <c r="H9221" i="4" s="1"/>
  <c r="H9222" i="4" s="1"/>
  <c r="H9223" i="4" s="1"/>
  <c r="H9224" i="4" s="1"/>
  <c r="H9225" i="4" s="1"/>
  <c r="H9226" i="4" s="1"/>
  <c r="H9227" i="4" s="1"/>
  <c r="H9228" i="4" s="1"/>
  <c r="H9229" i="4" s="1"/>
  <c r="H9230" i="4" s="1"/>
  <c r="H9231" i="4" s="1"/>
  <c r="H9232" i="4" s="1"/>
  <c r="H9233" i="4" s="1"/>
  <c r="H9234" i="4" s="1"/>
  <c r="H9235" i="4" s="1"/>
  <c r="H9236" i="4" s="1"/>
  <c r="H9237" i="4" s="1"/>
  <c r="H9238" i="4" s="1"/>
  <c r="H9239" i="4" s="1"/>
  <c r="H9240" i="4" s="1"/>
  <c r="H9241" i="4" s="1"/>
  <c r="H9242" i="4" s="1"/>
  <c r="H9243" i="4" s="1"/>
  <c r="H9244" i="4" s="1"/>
  <c r="H9245" i="4" s="1"/>
  <c r="H9246" i="4" s="1"/>
  <c r="H9247" i="4" s="1"/>
  <c r="H9248" i="4" s="1"/>
  <c r="H9249" i="4" s="1"/>
  <c r="H9250" i="4" s="1"/>
  <c r="H9251" i="4" s="1"/>
  <c r="H9252" i="4" s="1"/>
  <c r="H9253" i="4" s="1"/>
  <c r="H9254" i="4" s="1"/>
  <c r="H9255" i="4" s="1"/>
  <c r="H9256" i="4" s="1"/>
  <c r="H9257" i="4" s="1"/>
  <c r="H9258" i="4" s="1"/>
  <c r="H9259" i="4" s="1"/>
  <c r="H9260" i="4" s="1"/>
  <c r="H9261" i="4" s="1"/>
  <c r="H9262" i="4" s="1"/>
  <c r="H9263" i="4" s="1"/>
  <c r="H9264" i="4" s="1"/>
  <c r="H9265" i="4" s="1"/>
  <c r="H9266" i="4" s="1"/>
  <c r="H9267" i="4" s="1"/>
  <c r="H9268" i="4" s="1"/>
  <c r="H9269" i="4" s="1"/>
  <c r="H9270" i="4" s="1"/>
  <c r="H9271" i="4" s="1"/>
  <c r="H9272" i="4" s="1"/>
  <c r="H9273" i="4" s="1"/>
  <c r="H9274" i="4" s="1"/>
  <c r="H9275" i="4" s="1"/>
  <c r="H9276" i="4" s="1"/>
  <c r="H9277" i="4" s="1"/>
  <c r="H9278" i="4" s="1"/>
  <c r="H9279" i="4" s="1"/>
  <c r="H9280" i="4" s="1"/>
  <c r="H9281" i="4" s="1"/>
  <c r="H9282" i="4" s="1"/>
  <c r="H9283" i="4" s="1"/>
  <c r="H9284" i="4" s="1"/>
  <c r="H9285" i="4" s="1"/>
  <c r="H9286" i="4" s="1"/>
  <c r="H9287" i="4" s="1"/>
  <c r="H9288" i="4" s="1"/>
  <c r="H9289" i="4" s="1"/>
  <c r="H9290" i="4" s="1"/>
  <c r="H9291" i="4" s="1"/>
  <c r="H9292" i="4" s="1"/>
  <c r="H9293" i="4" s="1"/>
  <c r="H9294" i="4" s="1"/>
  <c r="H9295" i="4" s="1"/>
  <c r="H9296" i="4" s="1"/>
  <c r="H9297" i="4" s="1"/>
  <c r="H9298" i="4" s="1"/>
  <c r="H9299" i="4" s="1"/>
  <c r="H9300" i="4" s="1"/>
  <c r="H9301" i="4" s="1"/>
  <c r="H9302" i="4" s="1"/>
  <c r="H9303" i="4" s="1"/>
  <c r="H9304" i="4" s="1"/>
  <c r="H9305" i="4" s="1"/>
  <c r="H9306" i="4" s="1"/>
  <c r="H9307" i="4" s="1"/>
  <c r="H9308" i="4" s="1"/>
  <c r="H9309" i="4" s="1"/>
  <c r="H9310" i="4" s="1"/>
  <c r="H9311" i="4" s="1"/>
  <c r="H9312" i="4" s="1"/>
  <c r="H9313" i="4" s="1"/>
  <c r="H9314" i="4" s="1"/>
  <c r="H9315" i="4" s="1"/>
  <c r="H9316" i="4" s="1"/>
  <c r="H9317" i="4" s="1"/>
  <c r="H9318" i="4" s="1"/>
  <c r="H9319" i="4" s="1"/>
  <c r="H9320" i="4" s="1"/>
  <c r="H9321" i="4" s="1"/>
  <c r="H9322" i="4" s="1"/>
  <c r="H9323" i="4" s="1"/>
  <c r="H9324" i="4" s="1"/>
  <c r="H9325" i="4" s="1"/>
  <c r="H9326" i="4" s="1"/>
  <c r="H9327" i="4" s="1"/>
  <c r="H9328" i="4" s="1"/>
  <c r="H9329" i="4" s="1"/>
  <c r="H9330" i="4" s="1"/>
  <c r="H9331" i="4" s="1"/>
  <c r="H9332" i="4" s="1"/>
  <c r="H9333" i="4" s="1"/>
  <c r="H9334" i="4" s="1"/>
  <c r="H9335" i="4" s="1"/>
  <c r="H9336" i="4" s="1"/>
  <c r="H9337" i="4" s="1"/>
  <c r="H9338" i="4" s="1"/>
  <c r="H9339" i="4" s="1"/>
  <c r="H9340" i="4" s="1"/>
  <c r="H9341" i="4" s="1"/>
  <c r="H9342" i="4" s="1"/>
  <c r="H9343" i="4" s="1"/>
  <c r="H9344" i="4" s="1"/>
  <c r="H9345" i="4" s="1"/>
  <c r="H9346" i="4" s="1"/>
  <c r="H9347" i="4" s="1"/>
  <c r="H9348" i="4" s="1"/>
  <c r="H9349" i="4" s="1"/>
  <c r="H9350" i="4" s="1"/>
  <c r="H9351" i="4" s="1"/>
  <c r="H9352" i="4" s="1"/>
  <c r="H9353" i="4" s="1"/>
  <c r="H9354" i="4" s="1"/>
  <c r="H9355" i="4" s="1"/>
  <c r="H9356" i="4" s="1"/>
  <c r="H9357" i="4" s="1"/>
  <c r="H9358" i="4" s="1"/>
  <c r="H9359" i="4" s="1"/>
  <c r="H9360" i="4" s="1"/>
  <c r="H9361" i="4" s="1"/>
  <c r="H9362" i="4" s="1"/>
  <c r="H9363" i="4" s="1"/>
  <c r="H9364" i="4" s="1"/>
  <c r="H9365" i="4" s="1"/>
  <c r="H9366" i="4" s="1"/>
  <c r="H9367" i="4" s="1"/>
  <c r="H9368" i="4" s="1"/>
  <c r="H9369" i="4" s="1"/>
  <c r="H9370" i="4" s="1"/>
  <c r="H9371" i="4" s="1"/>
  <c r="H9372" i="4" s="1"/>
  <c r="H9373" i="4" s="1"/>
  <c r="H9374" i="4" s="1"/>
  <c r="H9375" i="4" s="1"/>
  <c r="H9376" i="4" s="1"/>
  <c r="H9377" i="4" s="1"/>
  <c r="H9378" i="4" s="1"/>
  <c r="H9379" i="4" s="1"/>
  <c r="H9380" i="4" s="1"/>
  <c r="H9381" i="4" s="1"/>
  <c r="H9382" i="4" s="1"/>
  <c r="H9383" i="4" s="1"/>
  <c r="H9384" i="4" s="1"/>
  <c r="H9385" i="4" s="1"/>
  <c r="H9386" i="4" s="1"/>
  <c r="H9387" i="4" s="1"/>
  <c r="H9388" i="4" s="1"/>
  <c r="H9389" i="4" s="1"/>
  <c r="H9390" i="4" s="1"/>
  <c r="H9391" i="4" s="1"/>
  <c r="H9392" i="4" s="1"/>
  <c r="H9393" i="4" s="1"/>
  <c r="H9394" i="4" s="1"/>
  <c r="H9395" i="4" s="1"/>
  <c r="H9396" i="4" s="1"/>
  <c r="H9397" i="4" s="1"/>
  <c r="H9398" i="4" s="1"/>
  <c r="H9399" i="4" s="1"/>
  <c r="H9400" i="4" s="1"/>
  <c r="H9401" i="4" s="1"/>
  <c r="H9402" i="4" s="1"/>
  <c r="H9403" i="4" s="1"/>
  <c r="H9404" i="4" s="1"/>
  <c r="H9405" i="4" s="1"/>
  <c r="H9406" i="4" s="1"/>
  <c r="H9407" i="4" s="1"/>
  <c r="H9408" i="4" s="1"/>
  <c r="H9409" i="4" s="1"/>
  <c r="H9410" i="4" s="1"/>
  <c r="H9411" i="4" s="1"/>
  <c r="H9412" i="4" s="1"/>
  <c r="H9413" i="4" s="1"/>
  <c r="H9414" i="4" s="1"/>
  <c r="H9415" i="4" s="1"/>
  <c r="H9416" i="4" s="1"/>
  <c r="H9417" i="4" s="1"/>
  <c r="H9418" i="4" s="1"/>
  <c r="H9419" i="4" s="1"/>
  <c r="H9420" i="4" s="1"/>
  <c r="H9421" i="4" s="1"/>
  <c r="H9422" i="4" s="1"/>
  <c r="H9423" i="4" s="1"/>
  <c r="H9424" i="4" s="1"/>
  <c r="H9425" i="4" s="1"/>
  <c r="H9426" i="4" s="1"/>
  <c r="H9427" i="4" s="1"/>
  <c r="H9428" i="4" s="1"/>
  <c r="H9429" i="4" s="1"/>
  <c r="H9430" i="4" s="1"/>
  <c r="H9431" i="4" s="1"/>
  <c r="H9432" i="4" s="1"/>
  <c r="H9433" i="4" s="1"/>
  <c r="H9434" i="4" s="1"/>
  <c r="H9435" i="4" s="1"/>
  <c r="H9436" i="4" s="1"/>
  <c r="H9437" i="4" s="1"/>
  <c r="H9438" i="4" s="1"/>
  <c r="H9439" i="4" s="1"/>
  <c r="H9440" i="4" s="1"/>
  <c r="H9441" i="4" s="1"/>
  <c r="H9442" i="4" s="1"/>
  <c r="H9443" i="4" s="1"/>
  <c r="H9444" i="4" s="1"/>
  <c r="H9445" i="4" s="1"/>
  <c r="H9446" i="4" s="1"/>
  <c r="H9447" i="4" s="1"/>
  <c r="H9448" i="4" s="1"/>
  <c r="H9449" i="4" s="1"/>
  <c r="H9450" i="4" s="1"/>
  <c r="H9451" i="4" s="1"/>
  <c r="H9452" i="4" s="1"/>
  <c r="H9453" i="4" s="1"/>
  <c r="H9454" i="4" s="1"/>
  <c r="H9455" i="4" s="1"/>
  <c r="H9456" i="4" s="1"/>
  <c r="H9457" i="4" s="1"/>
  <c r="H9458" i="4" s="1"/>
  <c r="H9459" i="4" s="1"/>
  <c r="H9460" i="4" s="1"/>
  <c r="H9461" i="4" s="1"/>
  <c r="H9462" i="4" s="1"/>
  <c r="H9463" i="4" s="1"/>
  <c r="H9464" i="4" s="1"/>
  <c r="H9465" i="4" s="1"/>
  <c r="H9466" i="4" s="1"/>
  <c r="H9467" i="4" s="1"/>
  <c r="H9468" i="4" s="1"/>
  <c r="H9469" i="4" s="1"/>
  <c r="H9470" i="4" s="1"/>
  <c r="H9471" i="4" s="1"/>
  <c r="H9472" i="4" s="1"/>
  <c r="H9473" i="4" s="1"/>
  <c r="H9474" i="4" s="1"/>
  <c r="H9475" i="4" s="1"/>
  <c r="H9476" i="4" s="1"/>
  <c r="H9477" i="4" s="1"/>
  <c r="H9478" i="4" s="1"/>
  <c r="H9479" i="4" s="1"/>
  <c r="H9480" i="4" s="1"/>
  <c r="H9481" i="4" s="1"/>
  <c r="H9482" i="4" s="1"/>
  <c r="H9483" i="4" s="1"/>
  <c r="H9484" i="4" s="1"/>
  <c r="H9485" i="4" s="1"/>
  <c r="H9486" i="4" s="1"/>
  <c r="H9487" i="4" s="1"/>
  <c r="H9488" i="4" s="1"/>
  <c r="H9489" i="4" s="1"/>
  <c r="H9490" i="4" s="1"/>
  <c r="H9491" i="4" s="1"/>
  <c r="H9492" i="4" s="1"/>
  <c r="H9493" i="4" s="1"/>
  <c r="H9494" i="4" s="1"/>
  <c r="H9495" i="4" s="1"/>
  <c r="H9496" i="4" s="1"/>
  <c r="H9497" i="4" s="1"/>
  <c r="H9498" i="4" s="1"/>
  <c r="H9499" i="4" s="1"/>
  <c r="H9500" i="4" s="1"/>
  <c r="H9501" i="4" s="1"/>
  <c r="H9502" i="4" s="1"/>
  <c r="H9503" i="4" s="1"/>
  <c r="H9504" i="4" s="1"/>
  <c r="H9505" i="4" s="1"/>
  <c r="H9506" i="4" s="1"/>
  <c r="H9507" i="4" s="1"/>
  <c r="H9508" i="4" s="1"/>
  <c r="H9509" i="4" s="1"/>
  <c r="H9510" i="4" s="1"/>
  <c r="H9511" i="4" s="1"/>
  <c r="H9512" i="4" s="1"/>
  <c r="H9513" i="4" s="1"/>
  <c r="H9514" i="4" s="1"/>
  <c r="H9515" i="4" s="1"/>
  <c r="H9516" i="4" s="1"/>
  <c r="H9517" i="4" s="1"/>
  <c r="H9518" i="4" s="1"/>
  <c r="H9519" i="4" s="1"/>
  <c r="H9520" i="4" s="1"/>
  <c r="H9521" i="4" s="1"/>
  <c r="H9522" i="4" s="1"/>
  <c r="H9523" i="4" s="1"/>
  <c r="H9524" i="4" s="1"/>
  <c r="H9525" i="4" s="1"/>
  <c r="H9526" i="4" s="1"/>
  <c r="H9527" i="4" s="1"/>
  <c r="H9528" i="4" s="1"/>
  <c r="H9529" i="4" s="1"/>
  <c r="H9530" i="4" s="1"/>
  <c r="H9531" i="4" s="1"/>
  <c r="H9532" i="4" s="1"/>
  <c r="H9533" i="4" s="1"/>
  <c r="H9534" i="4" s="1"/>
  <c r="H9535" i="4" s="1"/>
  <c r="H9536" i="4" s="1"/>
  <c r="H9537" i="4" s="1"/>
  <c r="H9538" i="4" s="1"/>
  <c r="H9539" i="4" s="1"/>
  <c r="H9540" i="4" s="1"/>
  <c r="H9541" i="4" s="1"/>
  <c r="H9542" i="4" s="1"/>
  <c r="H9543" i="4" s="1"/>
  <c r="H9544" i="4" s="1"/>
  <c r="H9545" i="4" s="1"/>
  <c r="H9546" i="4" s="1"/>
  <c r="H9547" i="4" s="1"/>
  <c r="H9548" i="4" s="1"/>
  <c r="H9549" i="4" s="1"/>
  <c r="H9550" i="4" s="1"/>
  <c r="H9551" i="4" s="1"/>
  <c r="H9552" i="4" s="1"/>
  <c r="H9553" i="4" s="1"/>
  <c r="H9554" i="4" s="1"/>
  <c r="H9555" i="4" s="1"/>
  <c r="H9556" i="4" s="1"/>
  <c r="H9557" i="4" s="1"/>
  <c r="H9558" i="4" s="1"/>
  <c r="H9559" i="4" s="1"/>
  <c r="H9560" i="4" s="1"/>
  <c r="H9561" i="4" s="1"/>
  <c r="H9562" i="4" s="1"/>
  <c r="H9563" i="4" s="1"/>
  <c r="H9564" i="4" s="1"/>
  <c r="H9565" i="4" s="1"/>
  <c r="H9566" i="4" s="1"/>
  <c r="H9567" i="4" s="1"/>
  <c r="H9568" i="4" s="1"/>
  <c r="H9569" i="4" s="1"/>
  <c r="H9570" i="4" s="1"/>
  <c r="H9571" i="4" s="1"/>
  <c r="H9572" i="4" s="1"/>
  <c r="H9573" i="4" s="1"/>
  <c r="H9574" i="4" s="1"/>
  <c r="H9575" i="4" s="1"/>
  <c r="H9576" i="4" s="1"/>
  <c r="H9577" i="4" s="1"/>
  <c r="H9578" i="4" s="1"/>
  <c r="H9579" i="4" s="1"/>
  <c r="H9580" i="4" s="1"/>
  <c r="H9581" i="4" s="1"/>
  <c r="H9582" i="4" s="1"/>
  <c r="H9583" i="4" s="1"/>
  <c r="H9584" i="4" s="1"/>
  <c r="H9585" i="4" s="1"/>
  <c r="H9586" i="4" s="1"/>
  <c r="H9587" i="4" s="1"/>
  <c r="H9588" i="4" s="1"/>
  <c r="H9589" i="4" s="1"/>
  <c r="H9590" i="4" s="1"/>
  <c r="H9591" i="4" s="1"/>
  <c r="H9592" i="4" s="1"/>
  <c r="H9593" i="4" s="1"/>
  <c r="H9594" i="4" s="1"/>
  <c r="H9595" i="4" s="1"/>
  <c r="H9596" i="4" s="1"/>
  <c r="H9597" i="4" s="1"/>
  <c r="H9598" i="4" s="1"/>
  <c r="H9599" i="4" s="1"/>
  <c r="H9600" i="4" s="1"/>
  <c r="H9601" i="4" s="1"/>
  <c r="H9602" i="4" s="1"/>
  <c r="H9603" i="4" s="1"/>
  <c r="H9604" i="4" s="1"/>
  <c r="H9605" i="4" s="1"/>
  <c r="H9606" i="4" s="1"/>
  <c r="H9607" i="4" s="1"/>
  <c r="H9608" i="4" s="1"/>
  <c r="H9609" i="4" s="1"/>
  <c r="H9610" i="4" s="1"/>
  <c r="H9611" i="4" s="1"/>
  <c r="H9612" i="4" s="1"/>
  <c r="H9613" i="4" s="1"/>
  <c r="H9614" i="4" s="1"/>
  <c r="H9615" i="4" s="1"/>
  <c r="H9616" i="4" s="1"/>
  <c r="H9617" i="4" s="1"/>
  <c r="H9618" i="4" s="1"/>
  <c r="H9619" i="4" s="1"/>
  <c r="H9620" i="4" s="1"/>
  <c r="H9621" i="4" s="1"/>
  <c r="H9622" i="4" s="1"/>
  <c r="H9623" i="4" s="1"/>
  <c r="H9624" i="4" s="1"/>
  <c r="H9625" i="4" s="1"/>
  <c r="H9626" i="4" s="1"/>
  <c r="H9627" i="4" s="1"/>
  <c r="H9628" i="4" s="1"/>
  <c r="H9629" i="4" s="1"/>
  <c r="H9630" i="4" s="1"/>
  <c r="H9631" i="4" s="1"/>
  <c r="H9632" i="4" s="1"/>
  <c r="H9633" i="4" s="1"/>
  <c r="H9634" i="4" s="1"/>
  <c r="H9635" i="4" s="1"/>
  <c r="H9636" i="4" s="1"/>
  <c r="H9637" i="4" s="1"/>
  <c r="H9638" i="4" s="1"/>
  <c r="H9639" i="4" s="1"/>
  <c r="H9640" i="4" s="1"/>
  <c r="H9641" i="4" s="1"/>
  <c r="H9642" i="4" s="1"/>
  <c r="H9643" i="4" s="1"/>
  <c r="H9644" i="4" s="1"/>
  <c r="H9645" i="4" s="1"/>
  <c r="H9646" i="4" s="1"/>
  <c r="H9647" i="4" s="1"/>
  <c r="H9648" i="4" s="1"/>
  <c r="H9649" i="4" s="1"/>
  <c r="H9650" i="4" s="1"/>
  <c r="H9651" i="4" s="1"/>
  <c r="H9652" i="4" s="1"/>
  <c r="H9653" i="4" s="1"/>
  <c r="H9654" i="4" s="1"/>
  <c r="H9655" i="4" s="1"/>
  <c r="H9656" i="4" s="1"/>
  <c r="H9657" i="4" s="1"/>
  <c r="H9658" i="4" s="1"/>
  <c r="H9659" i="4" s="1"/>
  <c r="H9660" i="4" s="1"/>
  <c r="H9661" i="4" s="1"/>
  <c r="H9662" i="4" s="1"/>
  <c r="H9663" i="4" s="1"/>
  <c r="H9664" i="4" s="1"/>
  <c r="H9665" i="4" s="1"/>
  <c r="H9666" i="4" s="1"/>
  <c r="H9667" i="4" s="1"/>
  <c r="H9668" i="4" s="1"/>
  <c r="H9669" i="4" s="1"/>
  <c r="H9670" i="4" s="1"/>
  <c r="H9671" i="4" s="1"/>
  <c r="H9672" i="4" s="1"/>
  <c r="H9673" i="4" s="1"/>
  <c r="H9674" i="4" s="1"/>
  <c r="H9675" i="4" s="1"/>
  <c r="H9676" i="4" s="1"/>
  <c r="H9677" i="4" s="1"/>
  <c r="H9678" i="4" s="1"/>
  <c r="H9679" i="4" s="1"/>
  <c r="H9680" i="4" s="1"/>
  <c r="H9681" i="4" s="1"/>
  <c r="H9682" i="4" s="1"/>
  <c r="H9683" i="4" s="1"/>
  <c r="H9684" i="4" s="1"/>
  <c r="H9685" i="4" s="1"/>
  <c r="H9686" i="4" s="1"/>
  <c r="H9687" i="4" s="1"/>
  <c r="H9688" i="4" s="1"/>
  <c r="H9689" i="4" s="1"/>
  <c r="H9690" i="4" s="1"/>
  <c r="H9691" i="4" s="1"/>
  <c r="H9692" i="4" s="1"/>
  <c r="H9693" i="4" s="1"/>
  <c r="H9694" i="4" s="1"/>
  <c r="H9695" i="4" s="1"/>
  <c r="H9696" i="4" s="1"/>
  <c r="H9697" i="4" s="1"/>
  <c r="H9698" i="4" s="1"/>
  <c r="H9699" i="4" s="1"/>
  <c r="H9700" i="4" s="1"/>
  <c r="H9701" i="4" s="1"/>
  <c r="H9702" i="4" s="1"/>
  <c r="H9703" i="4" s="1"/>
  <c r="H9704" i="4" s="1"/>
  <c r="H9705" i="4" s="1"/>
  <c r="H9706" i="4" s="1"/>
  <c r="H9707" i="4" s="1"/>
  <c r="H9708" i="4" s="1"/>
  <c r="H9709" i="4" s="1"/>
  <c r="H9710" i="4" s="1"/>
  <c r="H9711" i="4" s="1"/>
  <c r="H9712" i="4" s="1"/>
  <c r="H9713" i="4" s="1"/>
  <c r="H9714" i="4" s="1"/>
  <c r="H9715" i="4" s="1"/>
  <c r="H9716" i="4" s="1"/>
  <c r="H9717" i="4" s="1"/>
  <c r="H9718" i="4" s="1"/>
  <c r="H9719" i="4" s="1"/>
  <c r="H9720" i="4" s="1"/>
  <c r="H9721" i="4" s="1"/>
  <c r="H9722" i="4" s="1"/>
  <c r="H9723" i="4" s="1"/>
  <c r="H9724" i="4" s="1"/>
  <c r="H9725" i="4" s="1"/>
  <c r="H9726" i="4" s="1"/>
  <c r="H9727" i="4" s="1"/>
  <c r="H9728" i="4" s="1"/>
  <c r="H9729" i="4" s="1"/>
  <c r="H9730" i="4" s="1"/>
  <c r="H9731" i="4" s="1"/>
  <c r="H9732" i="4" s="1"/>
  <c r="H9733" i="4" s="1"/>
  <c r="H9734" i="4" s="1"/>
  <c r="H9735" i="4" s="1"/>
  <c r="H9736" i="4" s="1"/>
  <c r="H9737" i="4" s="1"/>
  <c r="H9738" i="4" s="1"/>
  <c r="H9739" i="4" s="1"/>
  <c r="H9740" i="4" s="1"/>
  <c r="H9741" i="4" s="1"/>
  <c r="H9742" i="4" s="1"/>
  <c r="H9743" i="4" s="1"/>
  <c r="H9744" i="4" s="1"/>
  <c r="H9745" i="4" s="1"/>
  <c r="H9746" i="4" s="1"/>
  <c r="H9747" i="4" s="1"/>
  <c r="H9748" i="4" s="1"/>
  <c r="H9749" i="4" s="1"/>
  <c r="H9750" i="4" s="1"/>
  <c r="H9751" i="4" s="1"/>
  <c r="H9752" i="4" s="1"/>
  <c r="H9753" i="4" s="1"/>
  <c r="H9754" i="4" s="1"/>
  <c r="H9755" i="4" s="1"/>
  <c r="H9756" i="4" s="1"/>
  <c r="H9757" i="4" s="1"/>
  <c r="H9758" i="4" s="1"/>
  <c r="H9759" i="4" s="1"/>
  <c r="H9760" i="4" s="1"/>
  <c r="H9761" i="4" s="1"/>
  <c r="H9762" i="4" s="1"/>
  <c r="H9763" i="4" s="1"/>
  <c r="H9764" i="4" s="1"/>
  <c r="H9765" i="4" s="1"/>
  <c r="H9766" i="4" s="1"/>
  <c r="H9767" i="4" s="1"/>
  <c r="H9768" i="4" s="1"/>
  <c r="H9769" i="4" s="1"/>
  <c r="H9770" i="4" s="1"/>
  <c r="H9771" i="4" s="1"/>
  <c r="H9772" i="4" s="1"/>
  <c r="H9773" i="4" s="1"/>
  <c r="H9774" i="4" s="1"/>
  <c r="H9775" i="4" s="1"/>
  <c r="H9776" i="4" s="1"/>
  <c r="H9777" i="4" s="1"/>
  <c r="H9778" i="4" s="1"/>
  <c r="H9779" i="4" s="1"/>
  <c r="H9780" i="4" s="1"/>
  <c r="H9781" i="4" s="1"/>
  <c r="H9782" i="4" s="1"/>
  <c r="H9783" i="4" s="1"/>
  <c r="H9784" i="4" s="1"/>
  <c r="H9785" i="4" s="1"/>
  <c r="H9786" i="4" s="1"/>
  <c r="H9787" i="4" s="1"/>
  <c r="H9788" i="4" s="1"/>
  <c r="H9789" i="4" s="1"/>
  <c r="H9790" i="4" s="1"/>
  <c r="H9791" i="4" s="1"/>
  <c r="H9792" i="4" s="1"/>
  <c r="H9793" i="4" s="1"/>
  <c r="H9794" i="4" s="1"/>
  <c r="H9795" i="4" s="1"/>
  <c r="H9796" i="4" s="1"/>
  <c r="H9797" i="4" s="1"/>
  <c r="H9798" i="4" s="1"/>
  <c r="H9799" i="4" s="1"/>
  <c r="H9800" i="4" s="1"/>
  <c r="H9801" i="4" s="1"/>
  <c r="H9802" i="4" s="1"/>
  <c r="H9803" i="4" s="1"/>
  <c r="H9804" i="4" s="1"/>
  <c r="H9805" i="4" s="1"/>
  <c r="H9806" i="4" s="1"/>
  <c r="H9807" i="4" s="1"/>
  <c r="H9808" i="4" s="1"/>
  <c r="H9809" i="4" s="1"/>
  <c r="H9810" i="4" s="1"/>
  <c r="H9811" i="4" s="1"/>
  <c r="H9812" i="4" s="1"/>
  <c r="H9813" i="4" s="1"/>
  <c r="H9814" i="4" s="1"/>
  <c r="H9815" i="4" s="1"/>
  <c r="H9816" i="4" s="1"/>
  <c r="H9817" i="4" s="1"/>
  <c r="H9818" i="4" s="1"/>
  <c r="H9819" i="4" s="1"/>
  <c r="H9820" i="4" s="1"/>
  <c r="H9821" i="4" s="1"/>
  <c r="H9822" i="4" s="1"/>
  <c r="H9823" i="4" s="1"/>
  <c r="H9824" i="4" s="1"/>
  <c r="H9825" i="4" s="1"/>
  <c r="H9826" i="4" s="1"/>
  <c r="H9827" i="4" s="1"/>
  <c r="H9828" i="4" s="1"/>
  <c r="H9829" i="4" s="1"/>
  <c r="H9830" i="4" s="1"/>
  <c r="H9831" i="4" s="1"/>
  <c r="H9832" i="4" s="1"/>
  <c r="H9833" i="4" s="1"/>
  <c r="H9834" i="4" s="1"/>
  <c r="H9835" i="4" s="1"/>
  <c r="H9836" i="4" s="1"/>
  <c r="H9837" i="4" s="1"/>
  <c r="H9838" i="4" s="1"/>
  <c r="H9839" i="4" s="1"/>
  <c r="H9840" i="4" s="1"/>
  <c r="H9841" i="4" s="1"/>
  <c r="H9842" i="4" s="1"/>
  <c r="H9843" i="4" s="1"/>
  <c r="H9844" i="4" s="1"/>
  <c r="H9845" i="4" s="1"/>
  <c r="H9846" i="4" s="1"/>
  <c r="H9847" i="4" s="1"/>
  <c r="H9848" i="4" s="1"/>
  <c r="H9849" i="4" s="1"/>
  <c r="H9850" i="4" s="1"/>
  <c r="H9851" i="4" s="1"/>
  <c r="H9852" i="4" s="1"/>
  <c r="H9853" i="4" s="1"/>
  <c r="H9854" i="4" s="1"/>
  <c r="H9855" i="4" s="1"/>
  <c r="H9856" i="4" s="1"/>
  <c r="H9857" i="4" s="1"/>
  <c r="H9858" i="4" s="1"/>
  <c r="H9859" i="4" s="1"/>
  <c r="H9860" i="4" s="1"/>
  <c r="H9861" i="4" s="1"/>
  <c r="H9862" i="4" s="1"/>
  <c r="H9863" i="4" s="1"/>
  <c r="H9864" i="4" s="1"/>
  <c r="H9865" i="4" s="1"/>
  <c r="H9866" i="4" s="1"/>
  <c r="H9867" i="4" s="1"/>
  <c r="H9868" i="4" s="1"/>
  <c r="H9869" i="4" s="1"/>
  <c r="H9870" i="4" s="1"/>
  <c r="H9871" i="4" s="1"/>
  <c r="H9872" i="4" s="1"/>
  <c r="H9873" i="4" s="1"/>
  <c r="H9874" i="4" s="1"/>
  <c r="H9875" i="4" s="1"/>
  <c r="H9876" i="4" s="1"/>
  <c r="H9877" i="4" s="1"/>
  <c r="H9878" i="4" s="1"/>
  <c r="H9879" i="4" s="1"/>
  <c r="H9880" i="4" s="1"/>
  <c r="H9881" i="4" s="1"/>
  <c r="H9882" i="4" s="1"/>
  <c r="H9883" i="4" s="1"/>
  <c r="H9884" i="4" s="1"/>
  <c r="H9885" i="4" s="1"/>
  <c r="H9886" i="4" s="1"/>
  <c r="H9887" i="4" s="1"/>
  <c r="H9888" i="4" s="1"/>
  <c r="H9889" i="4" s="1"/>
  <c r="H9890" i="4" s="1"/>
  <c r="H9891" i="4" s="1"/>
  <c r="H9892" i="4" s="1"/>
  <c r="H9893" i="4" s="1"/>
  <c r="H9894" i="4" s="1"/>
  <c r="H9895" i="4" s="1"/>
  <c r="H9896" i="4" s="1"/>
  <c r="H9897" i="4" s="1"/>
  <c r="H9898" i="4" s="1"/>
  <c r="H9899" i="4" s="1"/>
  <c r="H9900" i="4" s="1"/>
  <c r="H9901" i="4" s="1"/>
  <c r="H9902" i="4" s="1"/>
  <c r="H9903" i="4" s="1"/>
  <c r="H9904" i="4" s="1"/>
  <c r="H9905" i="4" s="1"/>
  <c r="H9906" i="4" s="1"/>
  <c r="H9907" i="4" s="1"/>
  <c r="H9908" i="4" s="1"/>
  <c r="H9909" i="4" s="1"/>
  <c r="H9910" i="4" s="1"/>
  <c r="H9911" i="4" s="1"/>
  <c r="H9912" i="4" s="1"/>
  <c r="H9913" i="4" s="1"/>
  <c r="H9914" i="4" s="1"/>
  <c r="H9915" i="4" s="1"/>
  <c r="H9916" i="4" s="1"/>
  <c r="H9917" i="4" s="1"/>
  <c r="H9918" i="4" s="1"/>
  <c r="H9919" i="4" s="1"/>
  <c r="H9920" i="4" s="1"/>
  <c r="H9921" i="4" s="1"/>
  <c r="H9922" i="4" s="1"/>
  <c r="H9923" i="4" s="1"/>
  <c r="H9924" i="4" s="1"/>
  <c r="H9925" i="4" s="1"/>
  <c r="H9926" i="4" s="1"/>
  <c r="H9927" i="4" s="1"/>
  <c r="H9928" i="4" s="1"/>
  <c r="H9929" i="4" s="1"/>
  <c r="H9930" i="4" s="1"/>
  <c r="H9931" i="4" s="1"/>
  <c r="H9932" i="4" s="1"/>
  <c r="H9933" i="4" s="1"/>
  <c r="H9934" i="4" s="1"/>
  <c r="H9935" i="4" s="1"/>
  <c r="H9936" i="4" s="1"/>
  <c r="H9937" i="4" s="1"/>
  <c r="H9938" i="4" s="1"/>
  <c r="H9939" i="4" s="1"/>
  <c r="H9940" i="4" s="1"/>
  <c r="H9941" i="4" s="1"/>
  <c r="H9942" i="4" s="1"/>
  <c r="H9943" i="4" s="1"/>
  <c r="H9944" i="4" s="1"/>
  <c r="H9945" i="4" s="1"/>
  <c r="H9946" i="4" s="1"/>
  <c r="H9947" i="4" s="1"/>
  <c r="H9948" i="4" s="1"/>
  <c r="H9949" i="4" s="1"/>
  <c r="H9950" i="4" s="1"/>
  <c r="H9951" i="4" s="1"/>
  <c r="H9952" i="4" s="1"/>
  <c r="H9953" i="4" s="1"/>
  <c r="H9954" i="4" s="1"/>
  <c r="H9955" i="4" s="1"/>
  <c r="H9956" i="4" s="1"/>
  <c r="H9957" i="4" s="1"/>
  <c r="H9958" i="4" s="1"/>
  <c r="H9959" i="4" s="1"/>
  <c r="H9960" i="4" s="1"/>
  <c r="H9961" i="4" s="1"/>
  <c r="H9962" i="4" s="1"/>
  <c r="H9963" i="4" s="1"/>
  <c r="H9964" i="4" s="1"/>
  <c r="H9965" i="4" s="1"/>
  <c r="H9966" i="4" s="1"/>
  <c r="H9967" i="4" s="1"/>
  <c r="H9968" i="4" s="1"/>
  <c r="H9969" i="4" s="1"/>
  <c r="H9970" i="4" s="1"/>
  <c r="H9971" i="4" s="1"/>
  <c r="H9972" i="4" s="1"/>
  <c r="H9973" i="4" s="1"/>
  <c r="H9974" i="4" s="1"/>
  <c r="H9975" i="4" s="1"/>
  <c r="H9976" i="4" s="1"/>
  <c r="H9977" i="4" s="1"/>
  <c r="H9978" i="4" s="1"/>
  <c r="H9979" i="4" s="1"/>
  <c r="H9980" i="4" s="1"/>
  <c r="H9981" i="4" s="1"/>
  <c r="H9982" i="4" s="1"/>
  <c r="H9983" i="4" s="1"/>
  <c r="H9984" i="4" s="1"/>
  <c r="H9985" i="4" s="1"/>
  <c r="H9986" i="4" s="1"/>
  <c r="H9987" i="4" s="1"/>
  <c r="H9988" i="4" s="1"/>
  <c r="H9989" i="4" s="1"/>
  <c r="H9990" i="4" s="1"/>
  <c r="J158" i="4"/>
  <c r="I158" i="4"/>
  <c r="H158" i="4"/>
  <c r="J157" i="4"/>
  <c r="I157" i="4"/>
  <c r="H157" i="4"/>
  <c r="J156" i="4"/>
  <c r="I156" i="4"/>
  <c r="H156" i="4"/>
  <c r="J155" i="4"/>
  <c r="I155" i="4"/>
  <c r="H155" i="4"/>
  <c r="J154" i="4"/>
  <c r="I154" i="4"/>
  <c r="H154" i="4"/>
  <c r="J153" i="4"/>
  <c r="I153" i="4"/>
  <c r="H153" i="4"/>
  <c r="J152" i="4"/>
  <c r="I152" i="4"/>
  <c r="H152" i="4"/>
  <c r="J151" i="4"/>
  <c r="I151" i="4"/>
  <c r="H151" i="4"/>
  <c r="J150" i="4"/>
  <c r="I150" i="4"/>
  <c r="H150" i="4"/>
  <c r="J149" i="4"/>
  <c r="I149" i="4"/>
  <c r="H149" i="4"/>
  <c r="J148" i="4"/>
  <c r="I148" i="4"/>
  <c r="H148" i="4"/>
  <c r="J147" i="4"/>
  <c r="I147" i="4"/>
  <c r="H147" i="4"/>
  <c r="J146" i="4"/>
  <c r="I146" i="4"/>
  <c r="H146" i="4"/>
  <c r="J145" i="4"/>
  <c r="I145" i="4"/>
  <c r="H145" i="4"/>
  <c r="J144" i="4"/>
  <c r="I144" i="4"/>
  <c r="H144" i="4"/>
  <c r="J143" i="4"/>
  <c r="I143" i="4"/>
  <c r="H143" i="4"/>
  <c r="J142" i="4"/>
  <c r="I142" i="4"/>
  <c r="H142" i="4"/>
  <c r="J141" i="4"/>
  <c r="I141" i="4"/>
  <c r="H141" i="4"/>
  <c r="J140" i="4"/>
  <c r="I140" i="4"/>
  <c r="H140" i="4"/>
  <c r="J139" i="4"/>
  <c r="I139" i="4"/>
  <c r="H139" i="4"/>
  <c r="J138" i="4"/>
  <c r="I138" i="4"/>
  <c r="H138" i="4"/>
  <c r="J137" i="4"/>
  <c r="I137" i="4"/>
  <c r="H137" i="4"/>
  <c r="J136" i="4"/>
  <c r="I136" i="4"/>
  <c r="H136" i="4"/>
  <c r="J135" i="4"/>
  <c r="I135" i="4"/>
  <c r="H135" i="4"/>
  <c r="J134" i="4"/>
  <c r="I134" i="4"/>
  <c r="H134" i="4"/>
  <c r="J133" i="4"/>
  <c r="I133" i="4"/>
  <c r="H133" i="4"/>
  <c r="J132" i="4"/>
  <c r="I132" i="4"/>
  <c r="H132" i="4"/>
  <c r="J131" i="4"/>
  <c r="I131" i="4"/>
  <c r="H131" i="4"/>
  <c r="J130" i="4"/>
  <c r="I130" i="4"/>
  <c r="H130" i="4"/>
  <c r="J129" i="4"/>
  <c r="I129" i="4"/>
  <c r="H129" i="4"/>
  <c r="J128" i="4"/>
  <c r="I128" i="4"/>
  <c r="H128" i="4"/>
  <c r="J127" i="4"/>
  <c r="I127" i="4"/>
  <c r="H127" i="4"/>
  <c r="J126" i="4"/>
  <c r="I126" i="4"/>
  <c r="H126" i="4"/>
  <c r="J125" i="4"/>
  <c r="I125" i="4"/>
  <c r="H125" i="4"/>
  <c r="J124" i="4"/>
  <c r="I124" i="4"/>
  <c r="H124" i="4"/>
  <c r="J123" i="4"/>
  <c r="I123" i="4"/>
  <c r="H123" i="4"/>
  <c r="J122" i="4"/>
  <c r="I122" i="4"/>
  <c r="H122" i="4"/>
  <c r="J121" i="4"/>
  <c r="I121" i="4"/>
  <c r="H121" i="4"/>
  <c r="J120" i="4"/>
  <c r="I120" i="4"/>
  <c r="H120" i="4"/>
  <c r="J119" i="4"/>
  <c r="I119" i="4"/>
  <c r="H119" i="4"/>
  <c r="J118" i="4"/>
  <c r="I118" i="4"/>
  <c r="H118" i="4"/>
  <c r="J117" i="4"/>
  <c r="I117" i="4"/>
  <c r="H117" i="4"/>
  <c r="J116" i="4"/>
  <c r="I116" i="4"/>
  <c r="H116" i="4"/>
  <c r="J115" i="4"/>
  <c r="I115" i="4"/>
  <c r="H115" i="4"/>
  <c r="J114" i="4"/>
  <c r="I114" i="4"/>
  <c r="H114" i="4"/>
  <c r="J113" i="4"/>
  <c r="I113" i="4"/>
  <c r="H113" i="4"/>
  <c r="J112" i="4"/>
  <c r="I112" i="4"/>
  <c r="H112" i="4"/>
  <c r="J111" i="4"/>
  <c r="I111" i="4"/>
  <c r="H111" i="4"/>
  <c r="J110" i="4"/>
  <c r="I110" i="4"/>
  <c r="H110" i="4"/>
  <c r="J109" i="4"/>
  <c r="I109" i="4"/>
  <c r="H109" i="4"/>
  <c r="J108" i="4"/>
  <c r="I108" i="4"/>
  <c r="H108" i="4"/>
  <c r="J107" i="4"/>
  <c r="I107" i="4"/>
  <c r="H107" i="4"/>
  <c r="J106" i="4"/>
  <c r="I106" i="4"/>
  <c r="H106" i="4"/>
  <c r="J105" i="4"/>
  <c r="I105" i="4"/>
  <c r="H105" i="4"/>
  <c r="J104" i="4"/>
  <c r="I104" i="4"/>
  <c r="H104" i="4"/>
  <c r="J103" i="4"/>
  <c r="I103" i="4"/>
  <c r="H103" i="4"/>
  <c r="J102" i="4"/>
  <c r="I102" i="4"/>
  <c r="H102" i="4"/>
  <c r="J101" i="4"/>
  <c r="I101" i="4"/>
  <c r="H101" i="4"/>
  <c r="J100" i="4"/>
  <c r="I100" i="4"/>
  <c r="H100" i="4"/>
  <c r="J99" i="4"/>
  <c r="I99" i="4"/>
  <c r="H99" i="4"/>
  <c r="J98" i="4"/>
  <c r="I98" i="4"/>
  <c r="H98" i="4"/>
  <c r="J97" i="4"/>
  <c r="I97" i="4"/>
  <c r="H97" i="4"/>
  <c r="J96" i="4"/>
  <c r="I96" i="4"/>
  <c r="H96" i="4"/>
  <c r="J95" i="4"/>
  <c r="I95" i="4"/>
  <c r="H95" i="4"/>
  <c r="J94" i="4"/>
  <c r="I94" i="4"/>
  <c r="H94" i="4"/>
  <c r="J93" i="4"/>
  <c r="I93" i="4"/>
  <c r="H93" i="4"/>
  <c r="J92" i="4"/>
  <c r="I92" i="4"/>
  <c r="H92" i="4"/>
  <c r="J91" i="4"/>
  <c r="I91" i="4"/>
  <c r="H91" i="4"/>
  <c r="J90" i="4"/>
  <c r="I90" i="4"/>
  <c r="H90" i="4"/>
  <c r="J89" i="4"/>
  <c r="I89" i="4"/>
  <c r="H89" i="4"/>
  <c r="J88" i="4"/>
  <c r="I88" i="4"/>
  <c r="H88" i="4"/>
  <c r="J87" i="4"/>
  <c r="I87" i="4"/>
  <c r="H87" i="4"/>
  <c r="J86" i="4"/>
  <c r="I86" i="4"/>
  <c r="H86" i="4"/>
  <c r="J85" i="4"/>
  <c r="I85" i="4"/>
  <c r="H85" i="4"/>
  <c r="J84" i="4"/>
  <c r="I84" i="4"/>
  <c r="H84" i="4"/>
  <c r="J83" i="4"/>
  <c r="I83" i="4"/>
  <c r="H83" i="4"/>
  <c r="J82" i="4"/>
  <c r="I82" i="4"/>
  <c r="H82" i="4"/>
  <c r="J81" i="4"/>
  <c r="I81" i="4"/>
  <c r="H81" i="4"/>
  <c r="J80" i="4"/>
  <c r="I80" i="4"/>
  <c r="H80" i="4"/>
  <c r="J79" i="4"/>
  <c r="I79" i="4"/>
  <c r="H79" i="4"/>
  <c r="J78" i="4"/>
  <c r="I78" i="4"/>
  <c r="H78" i="4"/>
  <c r="J77" i="4"/>
  <c r="I77" i="4"/>
  <c r="H77" i="4"/>
  <c r="J76" i="4"/>
  <c r="I76" i="4"/>
  <c r="H76" i="4"/>
  <c r="J75" i="4"/>
  <c r="I75" i="4"/>
  <c r="H75" i="4"/>
  <c r="J74" i="4"/>
  <c r="I74" i="4"/>
  <c r="H74" i="4"/>
  <c r="J73" i="4"/>
  <c r="I73" i="4"/>
  <c r="H73" i="4"/>
  <c r="J72" i="4"/>
  <c r="I72" i="4"/>
  <c r="H72" i="4"/>
  <c r="J71" i="4"/>
  <c r="I71" i="4"/>
  <c r="H71" i="4"/>
  <c r="J70" i="4"/>
  <c r="I70" i="4"/>
  <c r="H70" i="4"/>
  <c r="J69" i="4"/>
  <c r="I69" i="4"/>
  <c r="H69" i="4"/>
  <c r="J68" i="4"/>
  <c r="I68" i="4"/>
  <c r="H68" i="4"/>
  <c r="J67" i="4"/>
  <c r="I67" i="4"/>
  <c r="H67" i="4"/>
  <c r="J66" i="4"/>
  <c r="I66" i="4"/>
  <c r="H66" i="4"/>
  <c r="J65" i="4"/>
  <c r="I65" i="4"/>
  <c r="H65" i="4"/>
  <c r="J64" i="4"/>
  <c r="I64" i="4"/>
  <c r="H64" i="4"/>
  <c r="J63" i="4"/>
  <c r="I63" i="4"/>
  <c r="H63" i="4"/>
  <c r="J62" i="4"/>
  <c r="I62" i="4"/>
  <c r="H62" i="4"/>
  <c r="J61" i="4"/>
  <c r="I61" i="4"/>
  <c r="H61" i="4"/>
  <c r="J60" i="4"/>
  <c r="I60" i="4"/>
  <c r="H60" i="4"/>
  <c r="J59" i="4"/>
  <c r="I59" i="4"/>
  <c r="H59" i="4"/>
  <c r="J58" i="4"/>
  <c r="I58" i="4"/>
  <c r="H58" i="4"/>
  <c r="J57" i="4"/>
  <c r="I57" i="4"/>
  <c r="H57" i="4"/>
  <c r="J56" i="4"/>
  <c r="I56" i="4"/>
  <c r="H56" i="4"/>
  <c r="J55" i="4"/>
  <c r="I55" i="4"/>
  <c r="H55" i="4"/>
  <c r="J54" i="4"/>
  <c r="I54" i="4"/>
  <c r="H54" i="4"/>
  <c r="J53" i="4"/>
  <c r="I53" i="4"/>
  <c r="H53" i="4"/>
  <c r="J52" i="4"/>
  <c r="I52" i="4"/>
  <c r="H52" i="4"/>
  <c r="J51" i="4"/>
  <c r="I51" i="4"/>
  <c r="H51" i="4"/>
  <c r="J50" i="4"/>
  <c r="I50" i="4"/>
  <c r="H50" i="4"/>
  <c r="J49" i="4"/>
  <c r="I49" i="4"/>
  <c r="H49" i="4"/>
  <c r="J48" i="4"/>
  <c r="I48" i="4"/>
  <c r="H48" i="4"/>
  <c r="J47" i="4"/>
  <c r="I47" i="4"/>
  <c r="H47" i="4"/>
  <c r="J46" i="4"/>
  <c r="I46" i="4"/>
  <c r="H46" i="4"/>
  <c r="J45" i="4"/>
  <c r="I45" i="4"/>
  <c r="H45" i="4"/>
  <c r="J44" i="4"/>
  <c r="I44" i="4"/>
  <c r="H44" i="4"/>
  <c r="J43" i="4"/>
  <c r="I43" i="4"/>
  <c r="H43" i="4"/>
  <c r="J42" i="4"/>
  <c r="I42" i="4"/>
  <c r="H42" i="4"/>
  <c r="J41" i="4"/>
  <c r="I41" i="4"/>
  <c r="H41" i="4"/>
  <c r="J40" i="4"/>
  <c r="I40" i="4"/>
  <c r="H40" i="4"/>
  <c r="J39" i="4"/>
  <c r="I39" i="4"/>
  <c r="H39" i="4"/>
  <c r="J38" i="4"/>
  <c r="I38" i="4"/>
  <c r="H38" i="4"/>
  <c r="J37" i="4"/>
  <c r="I37" i="4"/>
  <c r="H37" i="4"/>
  <c r="J36" i="4"/>
  <c r="I36" i="4"/>
  <c r="H36" i="4"/>
  <c r="J35" i="4"/>
  <c r="I35" i="4"/>
  <c r="H35" i="4"/>
  <c r="J34" i="4"/>
  <c r="I34" i="4"/>
  <c r="H34" i="4"/>
  <c r="J33" i="4"/>
  <c r="I33" i="4"/>
  <c r="H33" i="4"/>
  <c r="J32" i="4"/>
  <c r="I32" i="4"/>
  <c r="H32" i="4"/>
  <c r="J31" i="4"/>
  <c r="I31" i="4"/>
  <c r="H31" i="4"/>
  <c r="J30" i="4"/>
  <c r="I30" i="4"/>
  <c r="H30" i="4"/>
  <c r="J29" i="4"/>
  <c r="I29" i="4"/>
  <c r="H29" i="4"/>
  <c r="J28" i="4"/>
  <c r="I28" i="4"/>
  <c r="H28" i="4"/>
  <c r="J27" i="4"/>
  <c r="I27" i="4"/>
  <c r="H27" i="4"/>
  <c r="J26" i="4"/>
  <c r="I26" i="4"/>
  <c r="H26" i="4"/>
  <c r="J25" i="4"/>
  <c r="I25" i="4"/>
  <c r="H25" i="4"/>
  <c r="J24" i="4"/>
  <c r="I24" i="4"/>
  <c r="H24" i="4"/>
  <c r="J23" i="4"/>
  <c r="I23" i="4"/>
  <c r="H23" i="4"/>
  <c r="J22" i="4"/>
  <c r="I22" i="4"/>
  <c r="H22" i="4"/>
  <c r="J21" i="4"/>
  <c r="I21" i="4"/>
  <c r="H21" i="4"/>
  <c r="J20" i="4"/>
  <c r="I20" i="4"/>
  <c r="H20" i="4"/>
  <c r="J19" i="4"/>
  <c r="I19" i="4"/>
  <c r="H19" i="4"/>
  <c r="J18" i="4"/>
  <c r="I18" i="4"/>
  <c r="H18" i="4"/>
  <c r="J17" i="4"/>
  <c r="I17" i="4"/>
  <c r="H17" i="4"/>
  <c r="J16" i="4"/>
  <c r="I16" i="4"/>
  <c r="H16" i="4"/>
  <c r="J15" i="4"/>
  <c r="I15" i="4"/>
  <c r="H15" i="4"/>
  <c r="J14" i="4"/>
  <c r="I14" i="4"/>
  <c r="H14" i="4"/>
  <c r="J13" i="4"/>
  <c r="I13" i="4"/>
  <c r="H13" i="4"/>
  <c r="J12" i="4"/>
  <c r="I12" i="4"/>
  <c r="H12" i="4"/>
  <c r="J11" i="4"/>
  <c r="I11" i="4"/>
  <c r="H11" i="4"/>
  <c r="J10" i="4"/>
  <c r="I10" i="4"/>
  <c r="H10" i="4"/>
  <c r="J9" i="4"/>
  <c r="I9" i="4"/>
  <c r="H9" i="4"/>
  <c r="J8" i="4"/>
  <c r="I8" i="4"/>
  <c r="H8" i="4"/>
  <c r="J7" i="4"/>
  <c r="I7" i="4"/>
  <c r="H7" i="4"/>
  <c r="J6" i="4"/>
  <c r="I6" i="4"/>
  <c r="H6" i="4"/>
  <c r="J10021" i="3"/>
  <c r="I10021" i="3"/>
  <c r="H10021" i="3"/>
  <c r="J10020" i="3"/>
  <c r="I10020" i="3"/>
  <c r="H10020" i="3"/>
  <c r="J10019" i="3"/>
  <c r="I10019" i="3"/>
  <c r="H10019" i="3"/>
  <c r="J10018" i="3"/>
  <c r="I10018" i="3"/>
  <c r="H10018" i="3"/>
  <c r="J10017" i="3"/>
  <c r="I10017" i="3"/>
  <c r="H10017" i="3"/>
  <c r="J10016" i="3"/>
  <c r="I10016" i="3"/>
  <c r="H10016" i="3"/>
  <c r="J10015" i="3"/>
  <c r="I10015" i="3"/>
  <c r="H10015" i="3"/>
  <c r="J10014" i="3"/>
  <c r="I10014" i="3"/>
  <c r="H10014" i="3"/>
  <c r="J10013" i="3"/>
  <c r="I10013" i="3"/>
  <c r="H10013" i="3"/>
  <c r="J10012" i="3"/>
  <c r="I10012" i="3"/>
  <c r="H10012" i="3"/>
  <c r="J10011" i="3"/>
  <c r="I10011" i="3"/>
  <c r="H10011" i="3"/>
  <c r="J10010" i="3"/>
  <c r="I10010" i="3"/>
  <c r="H10010" i="3"/>
  <c r="J10009" i="3"/>
  <c r="I10009" i="3"/>
  <c r="H10009" i="3"/>
  <c r="J10008" i="3"/>
  <c r="I10008" i="3"/>
  <c r="H10008" i="3"/>
  <c r="J10007" i="3"/>
  <c r="I10007" i="3"/>
  <c r="H10007" i="3"/>
  <c r="J10006" i="3"/>
  <c r="I10006" i="3"/>
  <c r="H10006" i="3"/>
  <c r="J10005" i="3"/>
  <c r="I10005" i="3"/>
  <c r="H10005" i="3"/>
  <c r="J10004" i="3"/>
  <c r="I10004" i="3"/>
  <c r="H10004" i="3"/>
  <c r="J10003" i="3"/>
  <c r="I10003" i="3"/>
  <c r="H10003" i="3"/>
  <c r="J10002" i="3"/>
  <c r="I10002" i="3"/>
  <c r="H10002" i="3"/>
  <c r="J10001" i="3"/>
  <c r="I10001" i="3"/>
  <c r="H10001" i="3"/>
  <c r="J10000" i="3"/>
  <c r="I10000" i="3"/>
  <c r="H10000" i="3"/>
  <c r="J9999" i="3"/>
  <c r="I9999" i="3"/>
  <c r="H9999" i="3"/>
  <c r="J9998" i="3"/>
  <c r="I9998" i="3"/>
  <c r="H9998" i="3"/>
  <c r="J9997" i="3"/>
  <c r="I9997" i="3"/>
  <c r="H9997" i="3"/>
  <c r="J9996" i="3"/>
  <c r="I9996" i="3"/>
  <c r="H9996" i="3"/>
  <c r="J9995" i="3"/>
  <c r="I9995" i="3"/>
  <c r="H9995" i="3"/>
  <c r="J9994" i="3"/>
  <c r="I9994" i="3"/>
  <c r="H9994" i="3"/>
  <c r="J9993" i="3"/>
  <c r="I9993" i="3"/>
  <c r="H9993" i="3"/>
  <c r="J9992" i="3"/>
  <c r="I9992" i="3"/>
  <c r="H9992" i="3"/>
  <c r="J9991" i="3"/>
  <c r="I9991" i="3"/>
  <c r="H9991" i="3"/>
  <c r="J9990" i="3"/>
  <c r="I9990" i="3"/>
  <c r="H9990" i="3"/>
  <c r="J9989" i="3"/>
  <c r="I9989" i="3"/>
  <c r="H9989" i="3"/>
  <c r="J9988" i="3"/>
  <c r="I9988" i="3"/>
  <c r="H9988" i="3"/>
  <c r="J9987" i="3"/>
  <c r="I9987" i="3"/>
  <c r="H9987" i="3"/>
  <c r="J9986" i="3"/>
  <c r="I9986" i="3"/>
  <c r="H9986" i="3"/>
  <c r="J9985" i="3"/>
  <c r="I9985" i="3"/>
  <c r="H9985" i="3"/>
  <c r="J9984" i="3"/>
  <c r="I9984" i="3"/>
  <c r="H9984" i="3"/>
  <c r="J9983" i="3"/>
  <c r="I9983" i="3"/>
  <c r="H9983" i="3"/>
  <c r="J9982" i="3"/>
  <c r="I9982" i="3"/>
  <c r="H9982" i="3"/>
  <c r="J9981" i="3"/>
  <c r="I9981" i="3"/>
  <c r="H9981" i="3"/>
  <c r="J9980" i="3"/>
  <c r="I9980" i="3"/>
  <c r="H9980" i="3"/>
  <c r="J9979" i="3"/>
  <c r="I9979" i="3"/>
  <c r="H9979" i="3"/>
  <c r="J9978" i="3"/>
  <c r="I9978" i="3"/>
  <c r="H9978" i="3"/>
  <c r="J9977" i="3"/>
  <c r="I9977" i="3"/>
  <c r="H9977" i="3"/>
  <c r="J9976" i="3"/>
  <c r="I9976" i="3"/>
  <c r="H9976" i="3"/>
  <c r="J9975" i="3"/>
  <c r="I9975" i="3"/>
  <c r="H9975" i="3"/>
  <c r="J9974" i="3"/>
  <c r="I9974" i="3"/>
  <c r="H9974" i="3"/>
  <c r="J9973" i="3"/>
  <c r="I9973" i="3"/>
  <c r="H9973" i="3"/>
  <c r="J9972" i="3"/>
  <c r="I9972" i="3"/>
  <c r="H9972" i="3"/>
  <c r="J9971" i="3"/>
  <c r="I9971" i="3"/>
  <c r="H9971" i="3"/>
  <c r="J9970" i="3"/>
  <c r="I9970" i="3"/>
  <c r="H9970" i="3"/>
  <c r="J9969" i="3"/>
  <c r="I9969" i="3"/>
  <c r="H9969" i="3"/>
  <c r="J9968" i="3"/>
  <c r="I9968" i="3"/>
  <c r="H9968" i="3"/>
  <c r="J9967" i="3"/>
  <c r="I9967" i="3"/>
  <c r="H9967" i="3"/>
  <c r="J9966" i="3"/>
  <c r="I9966" i="3"/>
  <c r="H9966" i="3"/>
  <c r="J9965" i="3"/>
  <c r="I9965" i="3"/>
  <c r="H9965" i="3"/>
  <c r="J9964" i="3"/>
  <c r="I9964" i="3"/>
  <c r="H9964" i="3"/>
  <c r="J9963" i="3"/>
  <c r="I9963" i="3"/>
  <c r="H9963" i="3"/>
  <c r="J9962" i="3"/>
  <c r="I9962" i="3"/>
  <c r="H9962" i="3"/>
  <c r="J9961" i="3"/>
  <c r="I9961" i="3"/>
  <c r="H9961" i="3"/>
  <c r="J9960" i="3"/>
  <c r="I9960" i="3"/>
  <c r="H9960" i="3"/>
  <c r="J9959" i="3"/>
  <c r="I9959" i="3"/>
  <c r="H9959" i="3"/>
  <c r="J9958" i="3"/>
  <c r="I9958" i="3"/>
  <c r="H9958" i="3"/>
  <c r="J9957" i="3"/>
  <c r="I9957" i="3"/>
  <c r="H9957" i="3"/>
  <c r="J9956" i="3"/>
  <c r="I9956" i="3"/>
  <c r="H9956" i="3"/>
  <c r="J9955" i="3"/>
  <c r="I9955" i="3"/>
  <c r="H9955" i="3"/>
  <c r="J9954" i="3"/>
  <c r="I9954" i="3"/>
  <c r="H9954" i="3"/>
  <c r="J9953" i="3"/>
  <c r="I9953" i="3"/>
  <c r="H9953" i="3"/>
  <c r="J9952" i="3"/>
  <c r="I9952" i="3"/>
  <c r="H9952" i="3"/>
  <c r="J9951" i="3"/>
  <c r="I9951" i="3"/>
  <c r="H9951" i="3"/>
  <c r="J9950" i="3"/>
  <c r="I9950" i="3"/>
  <c r="H9950" i="3"/>
  <c r="J9949" i="3"/>
  <c r="I9949" i="3"/>
  <c r="H9949" i="3"/>
  <c r="J9948" i="3"/>
  <c r="I9948" i="3"/>
  <c r="H9948" i="3"/>
  <c r="J9947" i="3"/>
  <c r="I9947" i="3"/>
  <c r="H9947" i="3"/>
  <c r="J9946" i="3"/>
  <c r="I9946" i="3"/>
  <c r="H9946" i="3"/>
  <c r="J9945" i="3"/>
  <c r="I9945" i="3"/>
  <c r="H9945" i="3"/>
  <c r="J9944" i="3"/>
  <c r="I9944" i="3"/>
  <c r="H9944" i="3"/>
  <c r="J9943" i="3"/>
  <c r="I9943" i="3"/>
  <c r="H9943" i="3"/>
  <c r="J9942" i="3"/>
  <c r="I9942" i="3"/>
  <c r="H9942" i="3"/>
  <c r="J9941" i="3"/>
  <c r="I9941" i="3"/>
  <c r="H9941" i="3"/>
  <c r="J9940" i="3"/>
  <c r="I9940" i="3"/>
  <c r="H9940" i="3"/>
  <c r="J9939" i="3"/>
  <c r="I9939" i="3"/>
  <c r="H9939" i="3"/>
  <c r="J9938" i="3"/>
  <c r="I9938" i="3"/>
  <c r="H9938" i="3"/>
  <c r="J9937" i="3"/>
  <c r="I9937" i="3"/>
  <c r="H9937" i="3"/>
  <c r="J9936" i="3"/>
  <c r="I9936" i="3"/>
  <c r="H9936" i="3"/>
  <c r="J9935" i="3"/>
  <c r="I9935" i="3"/>
  <c r="H9935" i="3"/>
  <c r="J9934" i="3"/>
  <c r="I9934" i="3"/>
  <c r="H9934" i="3"/>
  <c r="J9933" i="3"/>
  <c r="I9933" i="3"/>
  <c r="H9933" i="3"/>
  <c r="J9932" i="3"/>
  <c r="I9932" i="3"/>
  <c r="H9932" i="3"/>
  <c r="J9931" i="3"/>
  <c r="I9931" i="3"/>
  <c r="H9931" i="3"/>
  <c r="J9930" i="3"/>
  <c r="I9930" i="3"/>
  <c r="H9930" i="3"/>
  <c r="J9929" i="3"/>
  <c r="I9929" i="3"/>
  <c r="H9929" i="3"/>
  <c r="J9928" i="3"/>
  <c r="I9928" i="3"/>
  <c r="H9928" i="3"/>
  <c r="J9927" i="3"/>
  <c r="I9927" i="3"/>
  <c r="H9927" i="3"/>
  <c r="J9926" i="3"/>
  <c r="I9926" i="3"/>
  <c r="H9926" i="3"/>
  <c r="J9925" i="3"/>
  <c r="I9925" i="3"/>
  <c r="H9925" i="3"/>
  <c r="J9924" i="3"/>
  <c r="I9924" i="3"/>
  <c r="H9924" i="3"/>
  <c r="J9923" i="3"/>
  <c r="I9923" i="3"/>
  <c r="H9923" i="3"/>
  <c r="J9922" i="3"/>
  <c r="I9922" i="3"/>
  <c r="H9922" i="3"/>
  <c r="J9921" i="3"/>
  <c r="I9921" i="3"/>
  <c r="H9921" i="3"/>
  <c r="J9920" i="3"/>
  <c r="I9920" i="3"/>
  <c r="H9920" i="3"/>
  <c r="J9919" i="3"/>
  <c r="I9919" i="3"/>
  <c r="H9919" i="3"/>
  <c r="J9918" i="3"/>
  <c r="I9918" i="3"/>
  <c r="H9918" i="3"/>
  <c r="J9917" i="3"/>
  <c r="I9917" i="3"/>
  <c r="H9917" i="3"/>
  <c r="J9916" i="3"/>
  <c r="I9916" i="3"/>
  <c r="H9916" i="3"/>
  <c r="J9915" i="3"/>
  <c r="I9915" i="3"/>
  <c r="H9915" i="3"/>
  <c r="J9914" i="3"/>
  <c r="I9914" i="3"/>
  <c r="H9914" i="3"/>
  <c r="J9913" i="3"/>
  <c r="I9913" i="3"/>
  <c r="H9913" i="3"/>
  <c r="J9912" i="3"/>
  <c r="I9912" i="3"/>
  <c r="H9912" i="3"/>
  <c r="J9911" i="3"/>
  <c r="I9911" i="3"/>
  <c r="H9911" i="3"/>
  <c r="J9910" i="3"/>
  <c r="I9910" i="3"/>
  <c r="H9910" i="3"/>
  <c r="J9909" i="3"/>
  <c r="I9909" i="3"/>
  <c r="H9909" i="3"/>
  <c r="J9908" i="3"/>
  <c r="I9908" i="3"/>
  <c r="H9908" i="3"/>
  <c r="J9907" i="3"/>
  <c r="I9907" i="3"/>
  <c r="H9907" i="3"/>
  <c r="J9906" i="3"/>
  <c r="I9906" i="3"/>
  <c r="H9906" i="3"/>
  <c r="J9905" i="3"/>
  <c r="I9905" i="3"/>
  <c r="H9905" i="3"/>
  <c r="J9904" i="3"/>
  <c r="I9904" i="3"/>
  <c r="H9904" i="3"/>
  <c r="J9903" i="3"/>
  <c r="I9903" i="3"/>
  <c r="H9903" i="3"/>
  <c r="J9902" i="3"/>
  <c r="I9902" i="3"/>
  <c r="H9902" i="3"/>
  <c r="J9901" i="3"/>
  <c r="I9901" i="3"/>
  <c r="H9901" i="3"/>
  <c r="J9900" i="3"/>
  <c r="I9900" i="3"/>
  <c r="H9900" i="3"/>
  <c r="J9899" i="3"/>
  <c r="I9899" i="3"/>
  <c r="H9899" i="3"/>
  <c r="J9898" i="3"/>
  <c r="I9898" i="3"/>
  <c r="H9898" i="3"/>
  <c r="J9897" i="3"/>
  <c r="I9897" i="3"/>
  <c r="H9897" i="3"/>
  <c r="J9896" i="3"/>
  <c r="I9896" i="3"/>
  <c r="H9896" i="3"/>
  <c r="J9895" i="3"/>
  <c r="I9895" i="3"/>
  <c r="H9895" i="3"/>
  <c r="J9894" i="3"/>
  <c r="I9894" i="3"/>
  <c r="H9894" i="3"/>
  <c r="J9893" i="3"/>
  <c r="I9893" i="3"/>
  <c r="H9893" i="3"/>
  <c r="J9892" i="3"/>
  <c r="I9892" i="3"/>
  <c r="H9892" i="3"/>
  <c r="J9891" i="3"/>
  <c r="I9891" i="3"/>
  <c r="H9891" i="3"/>
  <c r="J9890" i="3"/>
  <c r="I9890" i="3"/>
  <c r="H9890" i="3"/>
  <c r="J9889" i="3"/>
  <c r="I9889" i="3"/>
  <c r="H9889" i="3"/>
  <c r="J9888" i="3"/>
  <c r="I9888" i="3"/>
  <c r="H9888" i="3"/>
  <c r="J9887" i="3"/>
  <c r="I9887" i="3"/>
  <c r="H9887" i="3"/>
  <c r="J9886" i="3"/>
  <c r="I9886" i="3"/>
  <c r="H9886" i="3"/>
  <c r="J9885" i="3"/>
  <c r="I9885" i="3"/>
  <c r="H9885" i="3"/>
  <c r="J9884" i="3"/>
  <c r="I9884" i="3"/>
  <c r="H9884" i="3"/>
  <c r="J9883" i="3"/>
  <c r="I9883" i="3"/>
  <c r="H9883" i="3"/>
  <c r="J9882" i="3"/>
  <c r="I9882" i="3"/>
  <c r="H9882" i="3"/>
  <c r="J9881" i="3"/>
  <c r="I9881" i="3"/>
  <c r="H9881" i="3"/>
  <c r="J9880" i="3"/>
  <c r="I9880" i="3"/>
  <c r="H9880" i="3"/>
  <c r="J9879" i="3"/>
  <c r="I9879" i="3"/>
  <c r="H9879" i="3"/>
  <c r="J9878" i="3"/>
  <c r="I9878" i="3"/>
  <c r="H9878" i="3"/>
  <c r="J9877" i="3"/>
  <c r="I9877" i="3"/>
  <c r="H9877" i="3"/>
  <c r="J9876" i="3"/>
  <c r="I9876" i="3"/>
  <c r="H9876" i="3"/>
  <c r="J9875" i="3"/>
  <c r="I9875" i="3"/>
  <c r="H9875" i="3"/>
  <c r="J9874" i="3"/>
  <c r="I9874" i="3"/>
  <c r="H9874" i="3"/>
  <c r="J9873" i="3"/>
  <c r="I9873" i="3"/>
  <c r="H9873" i="3"/>
  <c r="J9872" i="3"/>
  <c r="I9872" i="3"/>
  <c r="H9872" i="3"/>
  <c r="J9871" i="3"/>
  <c r="I9871" i="3"/>
  <c r="H9871" i="3"/>
  <c r="J9870" i="3"/>
  <c r="I9870" i="3"/>
  <c r="H9870" i="3"/>
  <c r="J9869" i="3"/>
  <c r="I9869" i="3"/>
  <c r="H9869" i="3"/>
  <c r="J9868" i="3"/>
  <c r="I9868" i="3"/>
  <c r="H9868" i="3"/>
  <c r="J9867" i="3"/>
  <c r="I9867" i="3"/>
  <c r="H9867" i="3"/>
  <c r="J9866" i="3"/>
  <c r="I9866" i="3"/>
  <c r="H9866" i="3"/>
  <c r="J9865" i="3"/>
  <c r="I9865" i="3"/>
  <c r="H9865" i="3"/>
  <c r="J9864" i="3"/>
  <c r="I9864" i="3"/>
  <c r="H9864" i="3"/>
  <c r="J9863" i="3"/>
  <c r="I9863" i="3"/>
  <c r="H9863" i="3"/>
  <c r="J9862" i="3"/>
  <c r="I9862" i="3"/>
  <c r="H9862" i="3"/>
  <c r="J9861" i="3"/>
  <c r="I9861" i="3"/>
  <c r="H9861" i="3"/>
  <c r="J9860" i="3"/>
  <c r="I9860" i="3"/>
  <c r="H9860" i="3"/>
  <c r="J9859" i="3"/>
  <c r="I9859" i="3"/>
  <c r="H9859" i="3"/>
  <c r="J9858" i="3"/>
  <c r="I9858" i="3"/>
  <c r="H9858" i="3"/>
  <c r="J9857" i="3"/>
  <c r="I9857" i="3"/>
  <c r="H9857" i="3"/>
  <c r="J9856" i="3"/>
  <c r="I9856" i="3"/>
  <c r="H9856" i="3"/>
  <c r="J9855" i="3"/>
  <c r="I9855" i="3"/>
  <c r="H9855" i="3"/>
  <c r="J9854" i="3"/>
  <c r="I9854" i="3"/>
  <c r="H9854" i="3"/>
  <c r="J9853" i="3"/>
  <c r="I9853" i="3"/>
  <c r="H9853" i="3"/>
  <c r="J9852" i="3"/>
  <c r="I9852" i="3"/>
  <c r="H9852" i="3"/>
  <c r="J9851" i="3"/>
  <c r="I9851" i="3"/>
  <c r="H9851" i="3"/>
  <c r="J9850" i="3"/>
  <c r="I9850" i="3"/>
  <c r="H9850" i="3"/>
  <c r="J9849" i="3"/>
  <c r="I9849" i="3"/>
  <c r="H9849" i="3"/>
  <c r="J9848" i="3"/>
  <c r="I9848" i="3"/>
  <c r="H9848" i="3"/>
  <c r="J9847" i="3"/>
  <c r="I9847" i="3"/>
  <c r="H9847" i="3"/>
  <c r="J9846" i="3"/>
  <c r="I9846" i="3"/>
  <c r="H9846" i="3"/>
  <c r="J9845" i="3"/>
  <c r="I9845" i="3"/>
  <c r="H9845" i="3"/>
  <c r="J9844" i="3"/>
  <c r="I9844" i="3"/>
  <c r="H9844" i="3"/>
  <c r="J9843" i="3"/>
  <c r="I9843" i="3"/>
  <c r="H9843" i="3"/>
  <c r="J9842" i="3"/>
  <c r="I9842" i="3"/>
  <c r="H9842" i="3"/>
  <c r="J9841" i="3"/>
  <c r="I9841" i="3"/>
  <c r="H9841" i="3"/>
  <c r="J9840" i="3"/>
  <c r="I9840" i="3"/>
  <c r="H9840" i="3"/>
  <c r="J9839" i="3"/>
  <c r="I9839" i="3"/>
  <c r="H9839" i="3"/>
  <c r="J9838" i="3"/>
  <c r="I9838" i="3"/>
  <c r="H9838" i="3"/>
  <c r="J9837" i="3"/>
  <c r="I9837" i="3"/>
  <c r="H9837" i="3"/>
  <c r="J9836" i="3"/>
  <c r="I9836" i="3"/>
  <c r="H9836" i="3"/>
  <c r="J9835" i="3"/>
  <c r="I9835" i="3"/>
  <c r="H9835" i="3"/>
  <c r="J9834" i="3"/>
  <c r="I9834" i="3"/>
  <c r="H9834" i="3"/>
  <c r="J9833" i="3"/>
  <c r="I9833" i="3"/>
  <c r="H9833" i="3"/>
  <c r="J9832" i="3"/>
  <c r="I9832" i="3"/>
  <c r="H9832" i="3"/>
  <c r="J9831" i="3"/>
  <c r="I9831" i="3"/>
  <c r="H9831" i="3"/>
  <c r="J9830" i="3"/>
  <c r="I9830" i="3"/>
  <c r="H9830" i="3"/>
  <c r="J9829" i="3"/>
  <c r="I9829" i="3"/>
  <c r="H9829" i="3"/>
  <c r="J9828" i="3"/>
  <c r="I9828" i="3"/>
  <c r="H9828" i="3"/>
  <c r="J9827" i="3"/>
  <c r="I9827" i="3"/>
  <c r="H9827" i="3"/>
  <c r="J9826" i="3"/>
  <c r="I9826" i="3"/>
  <c r="H9826" i="3"/>
  <c r="J9825" i="3"/>
  <c r="I9825" i="3"/>
  <c r="H9825" i="3"/>
  <c r="J9824" i="3"/>
  <c r="I9824" i="3"/>
  <c r="H9824" i="3"/>
  <c r="J9823" i="3"/>
  <c r="I9823" i="3"/>
  <c r="H9823" i="3"/>
  <c r="J9822" i="3"/>
  <c r="I9822" i="3"/>
  <c r="H9822" i="3"/>
  <c r="J9821" i="3"/>
  <c r="I9821" i="3"/>
  <c r="H9821" i="3"/>
  <c r="J9820" i="3"/>
  <c r="I9820" i="3"/>
  <c r="H9820" i="3"/>
  <c r="J9819" i="3"/>
  <c r="I9819" i="3"/>
  <c r="H9819" i="3"/>
  <c r="J9818" i="3"/>
  <c r="I9818" i="3"/>
  <c r="H9818" i="3"/>
  <c r="J9817" i="3"/>
  <c r="I9817" i="3"/>
  <c r="H9817" i="3"/>
  <c r="J9816" i="3"/>
  <c r="I9816" i="3"/>
  <c r="H9816" i="3"/>
  <c r="J9815" i="3"/>
  <c r="I9815" i="3"/>
  <c r="H9815" i="3"/>
  <c r="J9814" i="3"/>
  <c r="I9814" i="3"/>
  <c r="H9814" i="3"/>
  <c r="J9813" i="3"/>
  <c r="I9813" i="3"/>
  <c r="H9813" i="3"/>
  <c r="J9812" i="3"/>
  <c r="I9812" i="3"/>
  <c r="H9812" i="3"/>
  <c r="J9811" i="3"/>
  <c r="I9811" i="3"/>
  <c r="H9811" i="3"/>
  <c r="J9810" i="3"/>
  <c r="I9810" i="3"/>
  <c r="H9810" i="3"/>
  <c r="J9809" i="3"/>
  <c r="I9809" i="3"/>
  <c r="H9809" i="3"/>
  <c r="J9808" i="3"/>
  <c r="I9808" i="3"/>
  <c r="H9808" i="3"/>
  <c r="J9807" i="3"/>
  <c r="I9807" i="3"/>
  <c r="H9807" i="3"/>
  <c r="J9806" i="3"/>
  <c r="I9806" i="3"/>
  <c r="H9806" i="3"/>
  <c r="J9805" i="3"/>
  <c r="I9805" i="3"/>
  <c r="H9805" i="3"/>
  <c r="J9804" i="3"/>
  <c r="I9804" i="3"/>
  <c r="H9804" i="3"/>
  <c r="J9803" i="3"/>
  <c r="I9803" i="3"/>
  <c r="H9803" i="3"/>
  <c r="J9802" i="3"/>
  <c r="I9802" i="3"/>
  <c r="H9802" i="3"/>
  <c r="J9801" i="3"/>
  <c r="I9801" i="3"/>
  <c r="H9801" i="3"/>
  <c r="J9800" i="3"/>
  <c r="I9800" i="3"/>
  <c r="H9800" i="3"/>
  <c r="J9799" i="3"/>
  <c r="I9799" i="3"/>
  <c r="H9799" i="3"/>
  <c r="J9798" i="3"/>
  <c r="I9798" i="3"/>
  <c r="H9798" i="3"/>
  <c r="J9797" i="3"/>
  <c r="I9797" i="3"/>
  <c r="H9797" i="3"/>
  <c r="J9796" i="3"/>
  <c r="I9796" i="3"/>
  <c r="H9796" i="3"/>
  <c r="J9795" i="3"/>
  <c r="I9795" i="3"/>
  <c r="H9795" i="3"/>
  <c r="J9794" i="3"/>
  <c r="I9794" i="3"/>
  <c r="H9794" i="3"/>
  <c r="J9793" i="3"/>
  <c r="I9793" i="3"/>
  <c r="H9793" i="3"/>
  <c r="J9792" i="3"/>
  <c r="I9792" i="3"/>
  <c r="H9792" i="3"/>
  <c r="J9791" i="3"/>
  <c r="I9791" i="3"/>
  <c r="H9791" i="3"/>
  <c r="J9790" i="3"/>
  <c r="I9790" i="3"/>
  <c r="H9790" i="3"/>
  <c r="J9789" i="3"/>
  <c r="I9789" i="3"/>
  <c r="H9789" i="3"/>
  <c r="J9788" i="3"/>
  <c r="I9788" i="3"/>
  <c r="H9788" i="3"/>
  <c r="J9787" i="3"/>
  <c r="I9787" i="3"/>
  <c r="H9787" i="3"/>
  <c r="J9786" i="3"/>
  <c r="I9786" i="3"/>
  <c r="H9786" i="3"/>
  <c r="J9785" i="3"/>
  <c r="I9785" i="3"/>
  <c r="H9785" i="3"/>
  <c r="J9784" i="3"/>
  <c r="I9784" i="3"/>
  <c r="H9784" i="3"/>
  <c r="J9783" i="3"/>
  <c r="I9783" i="3"/>
  <c r="H9783" i="3"/>
  <c r="J9782" i="3"/>
  <c r="I9782" i="3"/>
  <c r="H9782" i="3"/>
  <c r="J9781" i="3"/>
  <c r="I9781" i="3"/>
  <c r="H9781" i="3"/>
  <c r="J9780" i="3"/>
  <c r="I9780" i="3"/>
  <c r="H9780" i="3"/>
  <c r="J9779" i="3"/>
  <c r="I9779" i="3"/>
  <c r="H9779" i="3"/>
  <c r="J9778" i="3"/>
  <c r="I9778" i="3"/>
  <c r="H9778" i="3"/>
  <c r="J9777" i="3"/>
  <c r="I9777" i="3"/>
  <c r="H9777" i="3"/>
  <c r="J9776" i="3"/>
  <c r="I9776" i="3"/>
  <c r="H9776" i="3"/>
  <c r="J9775" i="3"/>
  <c r="I9775" i="3"/>
  <c r="H9775" i="3"/>
  <c r="J9774" i="3"/>
  <c r="I9774" i="3"/>
  <c r="H9774" i="3"/>
  <c r="J9773" i="3"/>
  <c r="I9773" i="3"/>
  <c r="H9773" i="3"/>
  <c r="J9772" i="3"/>
  <c r="I9772" i="3"/>
  <c r="H9772" i="3"/>
  <c r="J9771" i="3"/>
  <c r="I9771" i="3"/>
  <c r="H9771" i="3"/>
  <c r="J9770" i="3"/>
  <c r="I9770" i="3"/>
  <c r="H9770" i="3"/>
  <c r="J9769" i="3"/>
  <c r="I9769" i="3"/>
  <c r="H9769" i="3"/>
  <c r="J9768" i="3"/>
  <c r="I9768" i="3"/>
  <c r="H9768" i="3"/>
  <c r="J9767" i="3"/>
  <c r="I9767" i="3"/>
  <c r="H9767" i="3"/>
  <c r="J9766" i="3"/>
  <c r="I9766" i="3"/>
  <c r="H9766" i="3"/>
  <c r="J9765" i="3"/>
  <c r="I9765" i="3"/>
  <c r="H9765" i="3"/>
  <c r="J9764" i="3"/>
  <c r="I9764" i="3"/>
  <c r="H9764" i="3"/>
  <c r="J9763" i="3"/>
  <c r="I9763" i="3"/>
  <c r="H9763" i="3"/>
  <c r="J9762" i="3"/>
  <c r="I9762" i="3"/>
  <c r="H9762" i="3"/>
  <c r="J9761" i="3"/>
  <c r="I9761" i="3"/>
  <c r="H9761" i="3"/>
  <c r="J9760" i="3"/>
  <c r="I9760" i="3"/>
  <c r="H9760" i="3"/>
  <c r="J9759" i="3"/>
  <c r="I9759" i="3"/>
  <c r="H9759" i="3"/>
  <c r="J9758" i="3"/>
  <c r="I9758" i="3"/>
  <c r="H9758" i="3"/>
  <c r="J9757" i="3"/>
  <c r="I9757" i="3"/>
  <c r="H9757" i="3"/>
  <c r="J9756" i="3"/>
  <c r="I9756" i="3"/>
  <c r="H9756" i="3"/>
  <c r="J9755" i="3"/>
  <c r="I9755" i="3"/>
  <c r="H9755" i="3"/>
  <c r="J9754" i="3"/>
  <c r="I9754" i="3"/>
  <c r="H9754" i="3"/>
  <c r="J9753" i="3"/>
  <c r="I9753" i="3"/>
  <c r="H9753" i="3"/>
  <c r="J9752" i="3"/>
  <c r="I9752" i="3"/>
  <c r="H9752" i="3"/>
  <c r="J9751" i="3"/>
  <c r="I9751" i="3"/>
  <c r="H9751" i="3"/>
  <c r="J9750" i="3"/>
  <c r="I9750" i="3"/>
  <c r="H9750" i="3"/>
  <c r="J9749" i="3"/>
  <c r="I9749" i="3"/>
  <c r="H9749" i="3"/>
  <c r="J9748" i="3"/>
  <c r="I9748" i="3"/>
  <c r="H9748" i="3"/>
  <c r="J9747" i="3"/>
  <c r="I9747" i="3"/>
  <c r="H9747" i="3"/>
  <c r="J9746" i="3"/>
  <c r="I9746" i="3"/>
  <c r="H9746" i="3"/>
  <c r="J9745" i="3"/>
  <c r="I9745" i="3"/>
  <c r="H9745" i="3"/>
  <c r="J9744" i="3"/>
  <c r="I9744" i="3"/>
  <c r="H9744" i="3"/>
  <c r="J9743" i="3"/>
  <c r="I9743" i="3"/>
  <c r="H9743" i="3"/>
  <c r="J9742" i="3"/>
  <c r="I9742" i="3"/>
  <c r="H9742" i="3"/>
  <c r="J9741" i="3"/>
  <c r="I9741" i="3"/>
  <c r="H9741" i="3"/>
  <c r="J9740" i="3"/>
  <c r="I9740" i="3"/>
  <c r="H9740" i="3"/>
  <c r="J9739" i="3"/>
  <c r="I9739" i="3"/>
  <c r="H9739" i="3"/>
  <c r="J9738" i="3"/>
  <c r="I9738" i="3"/>
  <c r="H9738" i="3"/>
  <c r="J9737" i="3"/>
  <c r="I9737" i="3"/>
  <c r="H9737" i="3"/>
  <c r="J9736" i="3"/>
  <c r="I9736" i="3"/>
  <c r="H9736" i="3"/>
  <c r="J9735" i="3"/>
  <c r="I9735" i="3"/>
  <c r="H9735" i="3"/>
  <c r="J9734" i="3"/>
  <c r="I9734" i="3"/>
  <c r="H9734" i="3"/>
  <c r="J9733" i="3"/>
  <c r="I9733" i="3"/>
  <c r="H9733" i="3"/>
  <c r="J9732" i="3"/>
  <c r="I9732" i="3"/>
  <c r="H9732" i="3"/>
  <c r="J9731" i="3"/>
  <c r="I9731" i="3"/>
  <c r="H9731" i="3"/>
  <c r="J9730" i="3"/>
  <c r="I9730" i="3"/>
  <c r="H9730" i="3"/>
  <c r="J9729" i="3"/>
  <c r="I9729" i="3"/>
  <c r="H9729" i="3"/>
  <c r="J9728" i="3"/>
  <c r="I9728" i="3"/>
  <c r="H9728" i="3"/>
  <c r="J9727" i="3"/>
  <c r="I9727" i="3"/>
  <c r="H9727" i="3"/>
  <c r="J9726" i="3"/>
  <c r="I9726" i="3"/>
  <c r="H9726" i="3"/>
  <c r="J9725" i="3"/>
  <c r="I9725" i="3"/>
  <c r="H9725" i="3"/>
  <c r="J9724" i="3"/>
  <c r="I9724" i="3"/>
  <c r="H9724" i="3"/>
  <c r="J9723" i="3"/>
  <c r="I9723" i="3"/>
  <c r="H9723" i="3"/>
  <c r="J9722" i="3"/>
  <c r="I9722" i="3"/>
  <c r="H9722" i="3"/>
  <c r="J9721" i="3"/>
  <c r="I9721" i="3"/>
  <c r="H9721" i="3"/>
  <c r="J9720" i="3"/>
  <c r="I9720" i="3"/>
  <c r="H9720" i="3"/>
  <c r="J9719" i="3"/>
  <c r="I9719" i="3"/>
  <c r="H9719" i="3"/>
  <c r="J9718" i="3"/>
  <c r="I9718" i="3"/>
  <c r="H9718" i="3"/>
  <c r="J9717" i="3"/>
  <c r="I9717" i="3"/>
  <c r="H9717" i="3"/>
  <c r="J9716" i="3"/>
  <c r="I9716" i="3"/>
  <c r="H9716" i="3"/>
  <c r="J9715" i="3"/>
  <c r="I9715" i="3"/>
  <c r="H9715" i="3"/>
  <c r="J9714" i="3"/>
  <c r="I9714" i="3"/>
  <c r="H9714" i="3"/>
  <c r="J9713" i="3"/>
  <c r="I9713" i="3"/>
  <c r="H9713" i="3"/>
  <c r="J9712" i="3"/>
  <c r="I9712" i="3"/>
  <c r="H9712" i="3"/>
  <c r="J9711" i="3"/>
  <c r="I9711" i="3"/>
  <c r="H9711" i="3"/>
  <c r="J9710" i="3"/>
  <c r="I9710" i="3"/>
  <c r="H9710" i="3"/>
  <c r="J9709" i="3"/>
  <c r="I9709" i="3"/>
  <c r="H9709" i="3"/>
  <c r="J9708" i="3"/>
  <c r="I9708" i="3"/>
  <c r="H9708" i="3"/>
  <c r="J9707" i="3"/>
  <c r="I9707" i="3"/>
  <c r="H9707" i="3"/>
  <c r="J9706" i="3"/>
  <c r="I9706" i="3"/>
  <c r="H9706" i="3"/>
  <c r="J9705" i="3"/>
  <c r="I9705" i="3"/>
  <c r="H9705" i="3"/>
  <c r="J9704" i="3"/>
  <c r="I9704" i="3"/>
  <c r="H9704" i="3"/>
  <c r="J9703" i="3"/>
  <c r="I9703" i="3"/>
  <c r="H9703" i="3"/>
  <c r="J9702" i="3"/>
  <c r="I9702" i="3"/>
  <c r="H9702" i="3"/>
  <c r="J9701" i="3"/>
  <c r="I9701" i="3"/>
  <c r="H9701" i="3"/>
  <c r="J9700" i="3"/>
  <c r="I9700" i="3"/>
  <c r="H9700" i="3"/>
  <c r="J9699" i="3"/>
  <c r="I9699" i="3"/>
  <c r="H9699" i="3"/>
  <c r="J9698" i="3"/>
  <c r="I9698" i="3"/>
  <c r="H9698" i="3"/>
  <c r="J9697" i="3"/>
  <c r="I9697" i="3"/>
  <c r="H9697" i="3"/>
  <c r="J9696" i="3"/>
  <c r="I9696" i="3"/>
  <c r="H9696" i="3"/>
  <c r="J9695" i="3"/>
  <c r="I9695" i="3"/>
  <c r="H9695" i="3"/>
  <c r="J9694" i="3"/>
  <c r="I9694" i="3"/>
  <c r="H9694" i="3"/>
  <c r="J9693" i="3"/>
  <c r="I9693" i="3"/>
  <c r="H9693" i="3"/>
  <c r="J9692" i="3"/>
  <c r="I9692" i="3"/>
  <c r="H9692" i="3"/>
  <c r="J9691" i="3"/>
  <c r="I9691" i="3"/>
  <c r="H9691" i="3"/>
  <c r="J9690" i="3"/>
  <c r="I9690" i="3"/>
  <c r="H9690" i="3"/>
  <c r="J9689" i="3"/>
  <c r="I9689" i="3"/>
  <c r="H9689" i="3"/>
  <c r="J9688" i="3"/>
  <c r="I9688" i="3"/>
  <c r="H9688" i="3"/>
  <c r="J9687" i="3"/>
  <c r="I9687" i="3"/>
  <c r="H9687" i="3"/>
  <c r="J9686" i="3"/>
  <c r="I9686" i="3"/>
  <c r="H9686" i="3"/>
  <c r="J9685" i="3"/>
  <c r="I9685" i="3"/>
  <c r="H9685" i="3"/>
  <c r="J9684" i="3"/>
  <c r="I9684" i="3"/>
  <c r="H9684" i="3"/>
  <c r="J9683" i="3"/>
  <c r="I9683" i="3"/>
  <c r="H9683" i="3"/>
  <c r="J9682" i="3"/>
  <c r="I9682" i="3"/>
  <c r="H9682" i="3"/>
  <c r="J9681" i="3"/>
  <c r="I9681" i="3"/>
  <c r="H9681" i="3"/>
  <c r="J9680" i="3"/>
  <c r="I9680" i="3"/>
  <c r="H9680" i="3"/>
  <c r="J9679" i="3"/>
  <c r="I9679" i="3"/>
  <c r="H9679" i="3"/>
  <c r="J9678" i="3"/>
  <c r="I9678" i="3"/>
  <c r="H9678" i="3"/>
  <c r="J9677" i="3"/>
  <c r="I9677" i="3"/>
  <c r="H9677" i="3"/>
  <c r="J9676" i="3"/>
  <c r="I9676" i="3"/>
  <c r="H9676" i="3"/>
  <c r="J9675" i="3"/>
  <c r="I9675" i="3"/>
  <c r="H9675" i="3"/>
  <c r="J9674" i="3"/>
  <c r="I9674" i="3"/>
  <c r="H9674" i="3"/>
  <c r="J9673" i="3"/>
  <c r="I9673" i="3"/>
  <c r="H9673" i="3"/>
  <c r="J9672" i="3"/>
  <c r="I9672" i="3"/>
  <c r="H9672" i="3"/>
  <c r="J9671" i="3"/>
  <c r="I9671" i="3"/>
  <c r="H9671" i="3"/>
  <c r="J9670" i="3"/>
  <c r="I9670" i="3"/>
  <c r="H9670" i="3"/>
  <c r="J9669" i="3"/>
  <c r="I9669" i="3"/>
  <c r="H9669" i="3"/>
  <c r="J9668" i="3"/>
  <c r="I9668" i="3"/>
  <c r="H9668" i="3"/>
  <c r="J9667" i="3"/>
  <c r="I9667" i="3"/>
  <c r="H9667" i="3"/>
  <c r="J9666" i="3"/>
  <c r="I9666" i="3"/>
  <c r="H9666" i="3"/>
  <c r="J9665" i="3"/>
  <c r="I9665" i="3"/>
  <c r="H9665" i="3"/>
  <c r="J9664" i="3"/>
  <c r="I9664" i="3"/>
  <c r="H9664" i="3"/>
  <c r="J9663" i="3"/>
  <c r="I9663" i="3"/>
  <c r="H9663" i="3"/>
  <c r="J9662" i="3"/>
  <c r="I9662" i="3"/>
  <c r="H9662" i="3"/>
  <c r="J9661" i="3"/>
  <c r="I9661" i="3"/>
  <c r="H9661" i="3"/>
  <c r="J9660" i="3"/>
  <c r="I9660" i="3"/>
  <c r="H9660" i="3"/>
  <c r="J9659" i="3"/>
  <c r="I9659" i="3"/>
  <c r="H9659" i="3"/>
  <c r="J9658" i="3"/>
  <c r="I9658" i="3"/>
  <c r="H9658" i="3"/>
  <c r="J9657" i="3"/>
  <c r="I9657" i="3"/>
  <c r="H9657" i="3"/>
  <c r="J9656" i="3"/>
  <c r="I9656" i="3"/>
  <c r="H9656" i="3"/>
  <c r="J9655" i="3"/>
  <c r="I9655" i="3"/>
  <c r="H9655" i="3"/>
  <c r="J9654" i="3"/>
  <c r="I9654" i="3"/>
  <c r="H9654" i="3"/>
  <c r="J9653" i="3"/>
  <c r="I9653" i="3"/>
  <c r="H9653" i="3"/>
  <c r="J9652" i="3"/>
  <c r="I9652" i="3"/>
  <c r="H9652" i="3"/>
  <c r="J9651" i="3"/>
  <c r="I9651" i="3"/>
  <c r="H9651" i="3"/>
  <c r="J9650" i="3"/>
  <c r="I9650" i="3"/>
  <c r="H9650" i="3"/>
  <c r="J9649" i="3"/>
  <c r="I9649" i="3"/>
  <c r="H9649" i="3"/>
  <c r="J9648" i="3"/>
  <c r="I9648" i="3"/>
  <c r="H9648" i="3"/>
  <c r="J9647" i="3"/>
  <c r="I9647" i="3"/>
  <c r="H9647" i="3"/>
  <c r="J9646" i="3"/>
  <c r="I9646" i="3"/>
  <c r="H9646" i="3"/>
  <c r="J9645" i="3"/>
  <c r="I9645" i="3"/>
  <c r="H9645" i="3"/>
  <c r="J9644" i="3"/>
  <c r="I9644" i="3"/>
  <c r="H9644" i="3"/>
  <c r="J9643" i="3"/>
  <c r="I9643" i="3"/>
  <c r="H9643" i="3"/>
  <c r="J9642" i="3"/>
  <c r="I9642" i="3"/>
  <c r="H9642" i="3"/>
  <c r="J9641" i="3"/>
  <c r="I9641" i="3"/>
  <c r="H9641" i="3"/>
  <c r="J9640" i="3"/>
  <c r="I9640" i="3"/>
  <c r="H9640" i="3"/>
  <c r="J9639" i="3"/>
  <c r="I9639" i="3"/>
  <c r="H9639" i="3"/>
  <c r="J9638" i="3"/>
  <c r="I9638" i="3"/>
  <c r="H9638" i="3"/>
  <c r="J9637" i="3"/>
  <c r="I9637" i="3"/>
  <c r="H9637" i="3"/>
  <c r="J9636" i="3"/>
  <c r="I9636" i="3"/>
  <c r="H9636" i="3"/>
  <c r="J9635" i="3"/>
  <c r="I9635" i="3"/>
  <c r="H9635" i="3"/>
  <c r="J9634" i="3"/>
  <c r="I9634" i="3"/>
  <c r="H9634" i="3"/>
  <c r="J9633" i="3"/>
  <c r="I9633" i="3"/>
  <c r="H9633" i="3"/>
  <c r="J9632" i="3"/>
  <c r="I9632" i="3"/>
  <c r="H9632" i="3"/>
  <c r="J9631" i="3"/>
  <c r="I9631" i="3"/>
  <c r="H9631" i="3"/>
  <c r="J9630" i="3"/>
  <c r="I9630" i="3"/>
  <c r="H9630" i="3"/>
  <c r="J9629" i="3"/>
  <c r="I9629" i="3"/>
  <c r="H9629" i="3"/>
  <c r="J9628" i="3"/>
  <c r="I9628" i="3"/>
  <c r="H9628" i="3"/>
  <c r="J9627" i="3"/>
  <c r="I9627" i="3"/>
  <c r="H9627" i="3"/>
  <c r="J9626" i="3"/>
  <c r="I9626" i="3"/>
  <c r="H9626" i="3"/>
  <c r="J9625" i="3"/>
  <c r="I9625" i="3"/>
  <c r="H9625" i="3"/>
  <c r="J9624" i="3"/>
  <c r="I9624" i="3"/>
  <c r="H9624" i="3"/>
  <c r="J9623" i="3"/>
  <c r="I9623" i="3"/>
  <c r="H9623" i="3"/>
  <c r="J9622" i="3"/>
  <c r="I9622" i="3"/>
  <c r="H9622" i="3"/>
  <c r="J9621" i="3"/>
  <c r="I9621" i="3"/>
  <c r="H9621" i="3"/>
  <c r="J9620" i="3"/>
  <c r="I9620" i="3"/>
  <c r="H9620" i="3"/>
  <c r="J9619" i="3"/>
  <c r="I9619" i="3"/>
  <c r="H9619" i="3"/>
  <c r="J9618" i="3"/>
  <c r="I9618" i="3"/>
  <c r="H9618" i="3"/>
  <c r="J9617" i="3"/>
  <c r="I9617" i="3"/>
  <c r="H9617" i="3"/>
  <c r="J9616" i="3"/>
  <c r="I9616" i="3"/>
  <c r="H9616" i="3"/>
  <c r="J9615" i="3"/>
  <c r="I9615" i="3"/>
  <c r="H9615" i="3"/>
  <c r="J9614" i="3"/>
  <c r="I9614" i="3"/>
  <c r="H9614" i="3"/>
  <c r="J9613" i="3"/>
  <c r="I9613" i="3"/>
  <c r="H9613" i="3"/>
  <c r="J9612" i="3"/>
  <c r="I9612" i="3"/>
  <c r="H9612" i="3"/>
  <c r="J9611" i="3"/>
  <c r="I9611" i="3"/>
  <c r="H9611" i="3"/>
  <c r="J9610" i="3"/>
  <c r="I9610" i="3"/>
  <c r="H9610" i="3"/>
  <c r="J9609" i="3"/>
  <c r="I9609" i="3"/>
  <c r="H9609" i="3"/>
  <c r="J9608" i="3"/>
  <c r="I9608" i="3"/>
  <c r="H9608" i="3"/>
  <c r="J9607" i="3"/>
  <c r="I9607" i="3"/>
  <c r="H9607" i="3"/>
  <c r="J9606" i="3"/>
  <c r="I9606" i="3"/>
  <c r="H9606" i="3"/>
  <c r="J9605" i="3"/>
  <c r="I9605" i="3"/>
  <c r="H9605" i="3"/>
  <c r="J9604" i="3"/>
  <c r="I9604" i="3"/>
  <c r="H9604" i="3"/>
  <c r="J9603" i="3"/>
  <c r="I9603" i="3"/>
  <c r="H9603" i="3"/>
  <c r="J9602" i="3"/>
  <c r="I9602" i="3"/>
  <c r="H9602" i="3"/>
  <c r="J9601" i="3"/>
  <c r="I9601" i="3"/>
  <c r="H9601" i="3"/>
  <c r="J9600" i="3"/>
  <c r="I9600" i="3"/>
  <c r="H9600" i="3"/>
  <c r="J9599" i="3"/>
  <c r="I9599" i="3"/>
  <c r="H9599" i="3"/>
  <c r="J9598" i="3"/>
  <c r="I9598" i="3"/>
  <c r="H9598" i="3"/>
  <c r="J9597" i="3"/>
  <c r="I9597" i="3"/>
  <c r="H9597" i="3"/>
  <c r="J9596" i="3"/>
  <c r="I9596" i="3"/>
  <c r="H9596" i="3"/>
  <c r="J9595" i="3"/>
  <c r="I9595" i="3"/>
  <c r="H9595" i="3"/>
  <c r="J9594" i="3"/>
  <c r="I9594" i="3"/>
  <c r="H9594" i="3"/>
  <c r="J9593" i="3"/>
  <c r="I9593" i="3"/>
  <c r="H9593" i="3"/>
  <c r="J9592" i="3"/>
  <c r="I9592" i="3"/>
  <c r="H9592" i="3"/>
  <c r="J9591" i="3"/>
  <c r="I9591" i="3"/>
  <c r="H9591" i="3"/>
  <c r="J9590" i="3"/>
  <c r="I9590" i="3"/>
  <c r="H9590" i="3"/>
  <c r="J9589" i="3"/>
  <c r="I9589" i="3"/>
  <c r="H9589" i="3"/>
  <c r="J9588" i="3"/>
  <c r="I9588" i="3"/>
  <c r="H9588" i="3"/>
  <c r="J9587" i="3"/>
  <c r="I9587" i="3"/>
  <c r="H9587" i="3"/>
  <c r="J9586" i="3"/>
  <c r="I9586" i="3"/>
  <c r="H9586" i="3"/>
  <c r="J9585" i="3"/>
  <c r="I9585" i="3"/>
  <c r="H9585" i="3"/>
  <c r="J9584" i="3"/>
  <c r="I9584" i="3"/>
  <c r="H9584" i="3"/>
  <c r="J9583" i="3"/>
  <c r="I9583" i="3"/>
  <c r="H9583" i="3"/>
  <c r="J9582" i="3"/>
  <c r="I9582" i="3"/>
  <c r="H9582" i="3"/>
  <c r="J9581" i="3"/>
  <c r="I9581" i="3"/>
  <c r="H9581" i="3"/>
  <c r="J9580" i="3"/>
  <c r="I9580" i="3"/>
  <c r="H9580" i="3"/>
  <c r="J9579" i="3"/>
  <c r="I9579" i="3"/>
  <c r="H9579" i="3"/>
  <c r="J9578" i="3"/>
  <c r="I9578" i="3"/>
  <c r="H9578" i="3"/>
  <c r="J9577" i="3"/>
  <c r="I9577" i="3"/>
  <c r="H9577" i="3"/>
  <c r="J9576" i="3"/>
  <c r="I9576" i="3"/>
  <c r="H9576" i="3"/>
  <c r="J9575" i="3"/>
  <c r="I9575" i="3"/>
  <c r="H9575" i="3"/>
  <c r="J9574" i="3"/>
  <c r="I9574" i="3"/>
  <c r="H9574" i="3"/>
  <c r="J9573" i="3"/>
  <c r="I9573" i="3"/>
  <c r="H9573" i="3"/>
  <c r="J9572" i="3"/>
  <c r="I9572" i="3"/>
  <c r="H9572" i="3"/>
  <c r="J9571" i="3"/>
  <c r="I9571" i="3"/>
  <c r="H9571" i="3"/>
  <c r="J9570" i="3"/>
  <c r="I9570" i="3"/>
  <c r="H9570" i="3"/>
  <c r="J9569" i="3"/>
  <c r="I9569" i="3"/>
  <c r="H9569" i="3"/>
  <c r="J9568" i="3"/>
  <c r="I9568" i="3"/>
  <c r="H9568" i="3"/>
  <c r="J9567" i="3"/>
  <c r="I9567" i="3"/>
  <c r="H9567" i="3"/>
  <c r="J9566" i="3"/>
  <c r="I9566" i="3"/>
  <c r="H9566" i="3"/>
  <c r="J9565" i="3"/>
  <c r="I9565" i="3"/>
  <c r="H9565" i="3"/>
  <c r="J9564" i="3"/>
  <c r="I9564" i="3"/>
  <c r="H9564" i="3"/>
  <c r="J9563" i="3"/>
  <c r="I9563" i="3"/>
  <c r="H9563" i="3"/>
  <c r="J9562" i="3"/>
  <c r="I9562" i="3"/>
  <c r="H9562" i="3"/>
  <c r="J9561" i="3"/>
  <c r="I9561" i="3"/>
  <c r="H9561" i="3"/>
  <c r="J9560" i="3"/>
  <c r="I9560" i="3"/>
  <c r="H9560" i="3"/>
  <c r="J9559" i="3"/>
  <c r="I9559" i="3"/>
  <c r="H9559" i="3"/>
  <c r="J9558" i="3"/>
  <c r="I9558" i="3"/>
  <c r="H9558" i="3"/>
  <c r="J9557" i="3"/>
  <c r="I9557" i="3"/>
  <c r="H9557" i="3"/>
  <c r="J9556" i="3"/>
  <c r="I9556" i="3"/>
  <c r="H9556" i="3"/>
  <c r="J9555" i="3"/>
  <c r="I9555" i="3"/>
  <c r="H9555" i="3"/>
  <c r="J9554" i="3"/>
  <c r="I9554" i="3"/>
  <c r="H9554" i="3"/>
  <c r="J9553" i="3"/>
  <c r="I9553" i="3"/>
  <c r="H9553" i="3"/>
  <c r="J9552" i="3"/>
  <c r="I9552" i="3"/>
  <c r="H9552" i="3"/>
  <c r="J9551" i="3"/>
  <c r="I9551" i="3"/>
  <c r="H9551" i="3"/>
  <c r="J9550" i="3"/>
  <c r="I9550" i="3"/>
  <c r="H9550" i="3"/>
  <c r="J9549" i="3"/>
  <c r="I9549" i="3"/>
  <c r="H9549" i="3"/>
  <c r="J9548" i="3"/>
  <c r="I9548" i="3"/>
  <c r="H9548" i="3"/>
  <c r="J9547" i="3"/>
  <c r="I9547" i="3"/>
  <c r="H9547" i="3"/>
  <c r="J9546" i="3"/>
  <c r="I9546" i="3"/>
  <c r="H9546" i="3"/>
  <c r="J9545" i="3"/>
  <c r="I9545" i="3"/>
  <c r="H9545" i="3"/>
  <c r="J9544" i="3"/>
  <c r="I9544" i="3"/>
  <c r="H9544" i="3"/>
  <c r="J9543" i="3"/>
  <c r="I9543" i="3"/>
  <c r="H9543" i="3"/>
  <c r="J9542" i="3"/>
  <c r="I9542" i="3"/>
  <c r="H9542" i="3"/>
  <c r="J9541" i="3"/>
  <c r="I9541" i="3"/>
  <c r="H9541" i="3"/>
  <c r="J9540" i="3"/>
  <c r="I9540" i="3"/>
  <c r="H9540" i="3"/>
  <c r="J9539" i="3"/>
  <c r="I9539" i="3"/>
  <c r="H9539" i="3"/>
  <c r="J9538" i="3"/>
  <c r="I9538" i="3"/>
  <c r="H9538" i="3"/>
  <c r="J9537" i="3"/>
  <c r="I9537" i="3"/>
  <c r="H9537" i="3"/>
  <c r="J9536" i="3"/>
  <c r="I9536" i="3"/>
  <c r="H9536" i="3"/>
  <c r="J9535" i="3"/>
  <c r="I9535" i="3"/>
  <c r="H9535" i="3"/>
  <c r="J9534" i="3"/>
  <c r="I9534" i="3"/>
  <c r="H9534" i="3"/>
  <c r="J9533" i="3"/>
  <c r="I9533" i="3"/>
  <c r="H9533" i="3"/>
  <c r="J9532" i="3"/>
  <c r="I9532" i="3"/>
  <c r="H9532" i="3"/>
  <c r="J9531" i="3"/>
  <c r="I9531" i="3"/>
  <c r="H9531" i="3"/>
  <c r="J9530" i="3"/>
  <c r="I9530" i="3"/>
  <c r="H9530" i="3"/>
  <c r="J9529" i="3"/>
  <c r="I9529" i="3"/>
  <c r="H9529" i="3"/>
  <c r="J9528" i="3"/>
  <c r="I9528" i="3"/>
  <c r="H9528" i="3"/>
  <c r="J9527" i="3"/>
  <c r="I9527" i="3"/>
  <c r="H9527" i="3"/>
  <c r="J9526" i="3"/>
  <c r="I9526" i="3"/>
  <c r="H9526" i="3"/>
  <c r="J9525" i="3"/>
  <c r="I9525" i="3"/>
  <c r="H9525" i="3"/>
  <c r="J9524" i="3"/>
  <c r="I9524" i="3"/>
  <c r="H9524" i="3"/>
  <c r="J9523" i="3"/>
  <c r="I9523" i="3"/>
  <c r="H9523" i="3"/>
  <c r="J9522" i="3"/>
  <c r="I9522" i="3"/>
  <c r="H9522" i="3"/>
  <c r="J9521" i="3"/>
  <c r="I9521" i="3"/>
  <c r="H9521" i="3"/>
  <c r="J9520" i="3"/>
  <c r="I9520" i="3"/>
  <c r="H9520" i="3"/>
  <c r="J9519" i="3"/>
  <c r="I9519" i="3"/>
  <c r="H9519" i="3"/>
  <c r="J9518" i="3"/>
  <c r="I9518" i="3"/>
  <c r="H9518" i="3"/>
  <c r="J9517" i="3"/>
  <c r="I9517" i="3"/>
  <c r="H9517" i="3"/>
  <c r="J9516" i="3"/>
  <c r="I9516" i="3"/>
  <c r="H9516" i="3"/>
  <c r="J9515" i="3"/>
  <c r="I9515" i="3"/>
  <c r="H9515" i="3"/>
  <c r="J9514" i="3"/>
  <c r="I9514" i="3"/>
  <c r="H9514" i="3"/>
  <c r="J9513" i="3"/>
  <c r="I9513" i="3"/>
  <c r="H9513" i="3"/>
  <c r="J9512" i="3"/>
  <c r="I9512" i="3"/>
  <c r="H9512" i="3"/>
  <c r="J9511" i="3"/>
  <c r="I9511" i="3"/>
  <c r="H9511" i="3"/>
  <c r="J9510" i="3"/>
  <c r="I9510" i="3"/>
  <c r="H9510" i="3"/>
  <c r="J9509" i="3"/>
  <c r="I9509" i="3"/>
  <c r="H9509" i="3"/>
  <c r="J9508" i="3"/>
  <c r="I9508" i="3"/>
  <c r="H9508" i="3"/>
  <c r="J9507" i="3"/>
  <c r="I9507" i="3"/>
  <c r="H9507" i="3"/>
  <c r="J9506" i="3"/>
  <c r="I9506" i="3"/>
  <c r="H9506" i="3"/>
  <c r="J9505" i="3"/>
  <c r="I9505" i="3"/>
  <c r="H9505" i="3"/>
  <c r="J9504" i="3"/>
  <c r="I9504" i="3"/>
  <c r="H9504" i="3"/>
  <c r="J9503" i="3"/>
  <c r="I9503" i="3"/>
  <c r="H9503" i="3"/>
  <c r="J9502" i="3"/>
  <c r="I9502" i="3"/>
  <c r="H9502" i="3"/>
  <c r="J9501" i="3"/>
  <c r="I9501" i="3"/>
  <c r="H9501" i="3"/>
  <c r="J9500" i="3"/>
  <c r="I9500" i="3"/>
  <c r="H9500" i="3"/>
  <c r="J9499" i="3"/>
  <c r="I9499" i="3"/>
  <c r="H9499" i="3"/>
  <c r="J9498" i="3"/>
  <c r="I9498" i="3"/>
  <c r="H9498" i="3"/>
  <c r="J9497" i="3"/>
  <c r="I9497" i="3"/>
  <c r="H9497" i="3"/>
  <c r="J9496" i="3"/>
  <c r="I9496" i="3"/>
  <c r="H9496" i="3"/>
  <c r="J9495" i="3"/>
  <c r="I9495" i="3"/>
  <c r="H9495" i="3"/>
  <c r="J9494" i="3"/>
  <c r="I9494" i="3"/>
  <c r="H9494" i="3"/>
  <c r="J9493" i="3"/>
  <c r="I9493" i="3"/>
  <c r="H9493" i="3"/>
  <c r="J9492" i="3"/>
  <c r="I9492" i="3"/>
  <c r="H9492" i="3"/>
  <c r="J9491" i="3"/>
  <c r="I9491" i="3"/>
  <c r="H9491" i="3"/>
  <c r="J9490" i="3"/>
  <c r="I9490" i="3"/>
  <c r="H9490" i="3"/>
  <c r="J9489" i="3"/>
  <c r="I9489" i="3"/>
  <c r="H9489" i="3"/>
  <c r="J9488" i="3"/>
  <c r="I9488" i="3"/>
  <c r="H9488" i="3"/>
  <c r="J9487" i="3"/>
  <c r="I9487" i="3"/>
  <c r="H9487" i="3"/>
  <c r="J9486" i="3"/>
  <c r="I9486" i="3"/>
  <c r="H9486" i="3"/>
  <c r="J9485" i="3"/>
  <c r="I9485" i="3"/>
  <c r="H9485" i="3"/>
  <c r="J9484" i="3"/>
  <c r="I9484" i="3"/>
  <c r="H9484" i="3"/>
  <c r="J9483" i="3"/>
  <c r="I9483" i="3"/>
  <c r="H9483" i="3"/>
  <c r="J9482" i="3"/>
  <c r="I9482" i="3"/>
  <c r="H9482" i="3"/>
  <c r="J9481" i="3"/>
  <c r="I9481" i="3"/>
  <c r="H9481" i="3"/>
  <c r="J9480" i="3"/>
  <c r="I9480" i="3"/>
  <c r="H9480" i="3"/>
  <c r="J9479" i="3"/>
  <c r="I9479" i="3"/>
  <c r="H9479" i="3"/>
  <c r="J9478" i="3"/>
  <c r="I9478" i="3"/>
  <c r="H9478" i="3"/>
  <c r="J9477" i="3"/>
  <c r="I9477" i="3"/>
  <c r="H9477" i="3"/>
  <c r="J9476" i="3"/>
  <c r="I9476" i="3"/>
  <c r="H9476" i="3"/>
  <c r="J9475" i="3"/>
  <c r="I9475" i="3"/>
  <c r="H9475" i="3"/>
  <c r="J9474" i="3"/>
  <c r="I9474" i="3"/>
  <c r="H9474" i="3"/>
  <c r="J9473" i="3"/>
  <c r="I9473" i="3"/>
  <c r="H9473" i="3"/>
  <c r="J9472" i="3"/>
  <c r="I9472" i="3"/>
  <c r="H9472" i="3"/>
  <c r="J9471" i="3"/>
  <c r="I9471" i="3"/>
  <c r="H9471" i="3"/>
  <c r="J9470" i="3"/>
  <c r="I9470" i="3"/>
  <c r="H9470" i="3"/>
  <c r="J9469" i="3"/>
  <c r="I9469" i="3"/>
  <c r="H9469" i="3"/>
  <c r="J9468" i="3"/>
  <c r="I9468" i="3"/>
  <c r="H9468" i="3"/>
  <c r="J9467" i="3"/>
  <c r="I9467" i="3"/>
  <c r="H9467" i="3"/>
  <c r="J9466" i="3"/>
  <c r="I9466" i="3"/>
  <c r="H9466" i="3"/>
  <c r="J9465" i="3"/>
  <c r="I9465" i="3"/>
  <c r="H9465" i="3"/>
  <c r="J9464" i="3"/>
  <c r="I9464" i="3"/>
  <c r="H9464" i="3"/>
  <c r="J9463" i="3"/>
  <c r="I9463" i="3"/>
  <c r="H9463" i="3"/>
  <c r="J9462" i="3"/>
  <c r="I9462" i="3"/>
  <c r="H9462" i="3"/>
  <c r="J9461" i="3"/>
  <c r="I9461" i="3"/>
  <c r="H9461" i="3"/>
  <c r="J9460" i="3"/>
  <c r="I9460" i="3"/>
  <c r="H9460" i="3"/>
  <c r="J9459" i="3"/>
  <c r="I9459" i="3"/>
  <c r="H9459" i="3"/>
  <c r="J9458" i="3"/>
  <c r="I9458" i="3"/>
  <c r="H9458" i="3"/>
  <c r="J9457" i="3"/>
  <c r="I9457" i="3"/>
  <c r="H9457" i="3"/>
  <c r="J9456" i="3"/>
  <c r="I9456" i="3"/>
  <c r="H9456" i="3"/>
  <c r="J9455" i="3"/>
  <c r="I9455" i="3"/>
  <c r="H9455" i="3"/>
  <c r="J9454" i="3"/>
  <c r="I9454" i="3"/>
  <c r="H9454" i="3"/>
  <c r="J9453" i="3"/>
  <c r="I9453" i="3"/>
  <c r="H9453" i="3"/>
  <c r="J9452" i="3"/>
  <c r="I9452" i="3"/>
  <c r="H9452" i="3"/>
  <c r="J9451" i="3"/>
  <c r="I9451" i="3"/>
  <c r="H9451" i="3"/>
  <c r="J9450" i="3"/>
  <c r="I9450" i="3"/>
  <c r="H9450" i="3"/>
  <c r="J9449" i="3"/>
  <c r="I9449" i="3"/>
  <c r="H9449" i="3"/>
  <c r="J9448" i="3"/>
  <c r="I9448" i="3"/>
  <c r="H9448" i="3"/>
  <c r="J9447" i="3"/>
  <c r="I9447" i="3"/>
  <c r="H9447" i="3"/>
  <c r="J9446" i="3"/>
  <c r="I9446" i="3"/>
  <c r="H9446" i="3"/>
  <c r="J9445" i="3"/>
  <c r="I9445" i="3"/>
  <c r="H9445" i="3"/>
  <c r="J9444" i="3"/>
  <c r="I9444" i="3"/>
  <c r="H9444" i="3"/>
  <c r="J9443" i="3"/>
  <c r="I9443" i="3"/>
  <c r="H9443" i="3"/>
  <c r="J9442" i="3"/>
  <c r="I9442" i="3"/>
  <c r="H9442" i="3"/>
  <c r="J9441" i="3"/>
  <c r="I9441" i="3"/>
  <c r="H9441" i="3"/>
  <c r="J9440" i="3"/>
  <c r="I9440" i="3"/>
  <c r="H9440" i="3"/>
  <c r="J9439" i="3"/>
  <c r="I9439" i="3"/>
  <c r="H9439" i="3"/>
  <c r="J9438" i="3"/>
  <c r="I9438" i="3"/>
  <c r="H9438" i="3"/>
  <c r="J9437" i="3"/>
  <c r="I9437" i="3"/>
  <c r="H9437" i="3"/>
  <c r="J9436" i="3"/>
  <c r="I9436" i="3"/>
  <c r="H9436" i="3"/>
  <c r="J9435" i="3"/>
  <c r="I9435" i="3"/>
  <c r="H9435" i="3"/>
  <c r="J9434" i="3"/>
  <c r="I9434" i="3"/>
  <c r="H9434" i="3"/>
  <c r="J9433" i="3"/>
  <c r="I9433" i="3"/>
  <c r="H9433" i="3"/>
  <c r="J9432" i="3"/>
  <c r="I9432" i="3"/>
  <c r="H9432" i="3"/>
  <c r="J9431" i="3"/>
  <c r="I9431" i="3"/>
  <c r="H9431" i="3"/>
  <c r="J9430" i="3"/>
  <c r="I9430" i="3"/>
  <c r="H9430" i="3"/>
  <c r="J9429" i="3"/>
  <c r="I9429" i="3"/>
  <c r="H9429" i="3"/>
  <c r="J9428" i="3"/>
  <c r="I9428" i="3"/>
  <c r="H9428" i="3"/>
  <c r="J9427" i="3"/>
  <c r="I9427" i="3"/>
  <c r="H9427" i="3"/>
  <c r="J9426" i="3"/>
  <c r="I9426" i="3"/>
  <c r="H9426" i="3"/>
  <c r="J9425" i="3"/>
  <c r="I9425" i="3"/>
  <c r="H9425" i="3"/>
  <c r="J9424" i="3"/>
  <c r="I9424" i="3"/>
  <c r="H9424" i="3"/>
  <c r="J9423" i="3"/>
  <c r="I9423" i="3"/>
  <c r="H9423" i="3"/>
  <c r="J9422" i="3"/>
  <c r="I9422" i="3"/>
  <c r="H9422" i="3"/>
  <c r="J9421" i="3"/>
  <c r="I9421" i="3"/>
  <c r="H9421" i="3"/>
  <c r="J9420" i="3"/>
  <c r="I9420" i="3"/>
  <c r="H9420" i="3"/>
  <c r="J9419" i="3"/>
  <c r="I9419" i="3"/>
  <c r="H9419" i="3"/>
  <c r="J9418" i="3"/>
  <c r="I9418" i="3"/>
  <c r="H9418" i="3"/>
  <c r="J9417" i="3"/>
  <c r="I9417" i="3"/>
  <c r="H9417" i="3"/>
  <c r="J9416" i="3"/>
  <c r="I9416" i="3"/>
  <c r="H9416" i="3"/>
  <c r="J9415" i="3"/>
  <c r="I9415" i="3"/>
  <c r="H9415" i="3"/>
  <c r="J9414" i="3"/>
  <c r="I9414" i="3"/>
  <c r="H9414" i="3"/>
  <c r="J9413" i="3"/>
  <c r="I9413" i="3"/>
  <c r="H9413" i="3"/>
  <c r="J9412" i="3"/>
  <c r="I9412" i="3"/>
  <c r="H9412" i="3"/>
  <c r="J9411" i="3"/>
  <c r="I9411" i="3"/>
  <c r="H9411" i="3"/>
  <c r="J9410" i="3"/>
  <c r="I9410" i="3"/>
  <c r="H9410" i="3"/>
  <c r="J9409" i="3"/>
  <c r="I9409" i="3"/>
  <c r="H9409" i="3"/>
  <c r="J9408" i="3"/>
  <c r="I9408" i="3"/>
  <c r="H9408" i="3"/>
  <c r="J9407" i="3"/>
  <c r="I9407" i="3"/>
  <c r="H9407" i="3"/>
  <c r="J9406" i="3"/>
  <c r="I9406" i="3"/>
  <c r="H9406" i="3"/>
  <c r="J9405" i="3"/>
  <c r="I9405" i="3"/>
  <c r="H9405" i="3"/>
  <c r="J9404" i="3"/>
  <c r="I9404" i="3"/>
  <c r="H9404" i="3"/>
  <c r="J9403" i="3"/>
  <c r="I9403" i="3"/>
  <c r="H9403" i="3"/>
  <c r="J9402" i="3"/>
  <c r="I9402" i="3"/>
  <c r="H9402" i="3"/>
  <c r="J9401" i="3"/>
  <c r="I9401" i="3"/>
  <c r="H9401" i="3"/>
  <c r="J9400" i="3"/>
  <c r="I9400" i="3"/>
  <c r="H9400" i="3"/>
  <c r="J9399" i="3"/>
  <c r="I9399" i="3"/>
  <c r="H9399" i="3"/>
  <c r="J9398" i="3"/>
  <c r="I9398" i="3"/>
  <c r="H9398" i="3"/>
  <c r="J9397" i="3"/>
  <c r="I9397" i="3"/>
  <c r="H9397" i="3"/>
  <c r="J9396" i="3"/>
  <c r="I9396" i="3"/>
  <c r="H9396" i="3"/>
  <c r="J9395" i="3"/>
  <c r="I9395" i="3"/>
  <c r="H9395" i="3"/>
  <c r="J9394" i="3"/>
  <c r="I9394" i="3"/>
  <c r="H9394" i="3"/>
  <c r="J9393" i="3"/>
  <c r="I9393" i="3"/>
  <c r="H9393" i="3"/>
  <c r="J9392" i="3"/>
  <c r="I9392" i="3"/>
  <c r="H9392" i="3"/>
  <c r="J9391" i="3"/>
  <c r="I9391" i="3"/>
  <c r="H9391" i="3"/>
  <c r="J9390" i="3"/>
  <c r="I9390" i="3"/>
  <c r="H9390" i="3"/>
  <c r="J9389" i="3"/>
  <c r="I9389" i="3"/>
  <c r="H9389" i="3"/>
  <c r="J9388" i="3"/>
  <c r="I9388" i="3"/>
  <c r="H9388" i="3"/>
  <c r="J9387" i="3"/>
  <c r="I9387" i="3"/>
  <c r="H9387" i="3"/>
  <c r="J9386" i="3"/>
  <c r="I9386" i="3"/>
  <c r="H9386" i="3"/>
  <c r="J9385" i="3"/>
  <c r="I9385" i="3"/>
  <c r="H9385" i="3"/>
  <c r="J9384" i="3"/>
  <c r="I9384" i="3"/>
  <c r="H9384" i="3"/>
  <c r="J9383" i="3"/>
  <c r="I9383" i="3"/>
  <c r="H9383" i="3"/>
  <c r="J9382" i="3"/>
  <c r="I9382" i="3"/>
  <c r="H9382" i="3"/>
  <c r="J9381" i="3"/>
  <c r="I9381" i="3"/>
  <c r="H9381" i="3"/>
  <c r="J9380" i="3"/>
  <c r="I9380" i="3"/>
  <c r="H9380" i="3"/>
  <c r="J9379" i="3"/>
  <c r="I9379" i="3"/>
  <c r="H9379" i="3"/>
  <c r="J9378" i="3"/>
  <c r="I9378" i="3"/>
  <c r="H9378" i="3"/>
  <c r="J9377" i="3"/>
  <c r="I9377" i="3"/>
  <c r="H9377" i="3"/>
  <c r="J9376" i="3"/>
  <c r="I9376" i="3"/>
  <c r="H9376" i="3"/>
  <c r="J9375" i="3"/>
  <c r="I9375" i="3"/>
  <c r="H9375" i="3"/>
  <c r="J9374" i="3"/>
  <c r="I9374" i="3"/>
  <c r="H9374" i="3"/>
  <c r="J9373" i="3"/>
  <c r="I9373" i="3"/>
  <c r="H9373" i="3"/>
  <c r="J9372" i="3"/>
  <c r="I9372" i="3"/>
  <c r="H9372" i="3"/>
  <c r="J9371" i="3"/>
  <c r="I9371" i="3"/>
  <c r="H9371" i="3"/>
  <c r="J9370" i="3"/>
  <c r="I9370" i="3"/>
  <c r="H9370" i="3"/>
  <c r="J9369" i="3"/>
  <c r="I9369" i="3"/>
  <c r="H9369" i="3"/>
  <c r="J9368" i="3"/>
  <c r="I9368" i="3"/>
  <c r="H9368" i="3"/>
  <c r="J9367" i="3"/>
  <c r="I9367" i="3"/>
  <c r="H9367" i="3"/>
  <c r="J9366" i="3"/>
  <c r="I9366" i="3"/>
  <c r="H9366" i="3"/>
  <c r="J9365" i="3"/>
  <c r="I9365" i="3"/>
  <c r="H9365" i="3"/>
  <c r="J9364" i="3"/>
  <c r="I9364" i="3"/>
  <c r="H9364" i="3"/>
  <c r="J9363" i="3"/>
  <c r="I9363" i="3"/>
  <c r="H9363" i="3"/>
  <c r="J9362" i="3"/>
  <c r="I9362" i="3"/>
  <c r="H9362" i="3"/>
  <c r="J9361" i="3"/>
  <c r="I9361" i="3"/>
  <c r="H9361" i="3"/>
  <c r="J9360" i="3"/>
  <c r="I9360" i="3"/>
  <c r="H9360" i="3"/>
  <c r="J9359" i="3"/>
  <c r="I9359" i="3"/>
  <c r="H9359" i="3"/>
  <c r="J9358" i="3"/>
  <c r="I9358" i="3"/>
  <c r="H9358" i="3"/>
  <c r="J9357" i="3"/>
  <c r="I9357" i="3"/>
  <c r="H9357" i="3"/>
  <c r="J9356" i="3"/>
  <c r="I9356" i="3"/>
  <c r="H9356" i="3"/>
  <c r="J9355" i="3"/>
  <c r="I9355" i="3"/>
  <c r="H9355" i="3"/>
  <c r="J9354" i="3"/>
  <c r="I9354" i="3"/>
  <c r="H9354" i="3"/>
  <c r="J9353" i="3"/>
  <c r="I9353" i="3"/>
  <c r="H9353" i="3"/>
  <c r="J9352" i="3"/>
  <c r="I9352" i="3"/>
  <c r="H9352" i="3"/>
  <c r="J9351" i="3"/>
  <c r="I9351" i="3"/>
  <c r="H9351" i="3"/>
  <c r="J9350" i="3"/>
  <c r="I9350" i="3"/>
  <c r="H9350" i="3"/>
  <c r="J9349" i="3"/>
  <c r="I9349" i="3"/>
  <c r="H9349" i="3"/>
  <c r="J9348" i="3"/>
  <c r="I9348" i="3"/>
  <c r="H9348" i="3"/>
  <c r="J9347" i="3"/>
  <c r="I9347" i="3"/>
  <c r="H9347" i="3"/>
  <c r="J9346" i="3"/>
  <c r="I9346" i="3"/>
  <c r="H9346" i="3"/>
  <c r="J9345" i="3"/>
  <c r="I9345" i="3"/>
  <c r="H9345" i="3"/>
  <c r="J9344" i="3"/>
  <c r="I9344" i="3"/>
  <c r="H9344" i="3"/>
  <c r="J9343" i="3"/>
  <c r="I9343" i="3"/>
  <c r="H9343" i="3"/>
  <c r="J9342" i="3"/>
  <c r="I9342" i="3"/>
  <c r="H9342" i="3"/>
  <c r="J9341" i="3"/>
  <c r="I9341" i="3"/>
  <c r="H9341" i="3"/>
  <c r="J9340" i="3"/>
  <c r="I9340" i="3"/>
  <c r="H9340" i="3"/>
  <c r="J9339" i="3"/>
  <c r="I9339" i="3"/>
  <c r="H9339" i="3"/>
  <c r="J9338" i="3"/>
  <c r="I9338" i="3"/>
  <c r="H9338" i="3"/>
  <c r="J9337" i="3"/>
  <c r="I9337" i="3"/>
  <c r="H9337" i="3"/>
  <c r="J9336" i="3"/>
  <c r="I9336" i="3"/>
  <c r="H9336" i="3"/>
  <c r="J9335" i="3"/>
  <c r="I9335" i="3"/>
  <c r="H9335" i="3"/>
  <c r="J9334" i="3"/>
  <c r="I9334" i="3"/>
  <c r="H9334" i="3"/>
  <c r="J9333" i="3"/>
  <c r="I9333" i="3"/>
  <c r="H9333" i="3"/>
  <c r="J9332" i="3"/>
  <c r="I9332" i="3"/>
  <c r="H9332" i="3"/>
  <c r="J9331" i="3"/>
  <c r="I9331" i="3"/>
  <c r="H9331" i="3"/>
  <c r="J9330" i="3"/>
  <c r="I9330" i="3"/>
  <c r="H9330" i="3"/>
  <c r="J9329" i="3"/>
  <c r="I9329" i="3"/>
  <c r="H9329" i="3"/>
  <c r="J9328" i="3"/>
  <c r="I9328" i="3"/>
  <c r="H9328" i="3"/>
  <c r="J9327" i="3"/>
  <c r="I9327" i="3"/>
  <c r="H9327" i="3"/>
  <c r="J9326" i="3"/>
  <c r="I9326" i="3"/>
  <c r="H9326" i="3"/>
  <c r="J9325" i="3"/>
  <c r="I9325" i="3"/>
  <c r="H9325" i="3"/>
  <c r="J9324" i="3"/>
  <c r="I9324" i="3"/>
  <c r="H9324" i="3"/>
  <c r="J9323" i="3"/>
  <c r="I9323" i="3"/>
  <c r="H9323" i="3"/>
  <c r="J9322" i="3"/>
  <c r="I9322" i="3"/>
  <c r="H9322" i="3"/>
  <c r="J9321" i="3"/>
  <c r="I9321" i="3"/>
  <c r="H9321" i="3"/>
  <c r="J9320" i="3"/>
  <c r="I9320" i="3"/>
  <c r="H9320" i="3"/>
  <c r="J9319" i="3"/>
  <c r="I9319" i="3"/>
  <c r="H9319" i="3"/>
  <c r="J9318" i="3"/>
  <c r="I9318" i="3"/>
  <c r="H9318" i="3"/>
  <c r="J9317" i="3"/>
  <c r="I9317" i="3"/>
  <c r="H9317" i="3"/>
  <c r="J9316" i="3"/>
  <c r="I9316" i="3"/>
  <c r="H9316" i="3"/>
  <c r="J9315" i="3"/>
  <c r="I9315" i="3"/>
  <c r="H9315" i="3"/>
  <c r="J9314" i="3"/>
  <c r="I9314" i="3"/>
  <c r="H9314" i="3"/>
  <c r="J9313" i="3"/>
  <c r="I9313" i="3"/>
  <c r="H9313" i="3"/>
  <c r="J9312" i="3"/>
  <c r="I9312" i="3"/>
  <c r="H9312" i="3"/>
  <c r="J9311" i="3"/>
  <c r="I9311" i="3"/>
  <c r="H9311" i="3"/>
  <c r="J9310" i="3"/>
  <c r="I9310" i="3"/>
  <c r="H9310" i="3"/>
  <c r="J9309" i="3"/>
  <c r="I9309" i="3"/>
  <c r="H9309" i="3"/>
  <c r="J9308" i="3"/>
  <c r="I9308" i="3"/>
  <c r="H9308" i="3"/>
  <c r="J9307" i="3"/>
  <c r="I9307" i="3"/>
  <c r="H9307" i="3"/>
  <c r="J9306" i="3"/>
  <c r="I9306" i="3"/>
  <c r="H9306" i="3"/>
  <c r="J9305" i="3"/>
  <c r="I9305" i="3"/>
  <c r="H9305" i="3"/>
  <c r="J9304" i="3"/>
  <c r="I9304" i="3"/>
  <c r="H9304" i="3"/>
  <c r="J9303" i="3"/>
  <c r="I9303" i="3"/>
  <c r="H9303" i="3"/>
  <c r="J9302" i="3"/>
  <c r="I9302" i="3"/>
  <c r="H9302" i="3"/>
  <c r="J9301" i="3"/>
  <c r="I9301" i="3"/>
  <c r="H9301" i="3"/>
  <c r="J9300" i="3"/>
  <c r="I9300" i="3"/>
  <c r="H9300" i="3"/>
  <c r="J9299" i="3"/>
  <c r="I9299" i="3"/>
  <c r="H9299" i="3"/>
  <c r="J9298" i="3"/>
  <c r="I9298" i="3"/>
  <c r="H9298" i="3"/>
  <c r="J9297" i="3"/>
  <c r="I9297" i="3"/>
  <c r="H9297" i="3"/>
  <c r="J9296" i="3"/>
  <c r="I9296" i="3"/>
  <c r="H9296" i="3"/>
  <c r="J9295" i="3"/>
  <c r="I9295" i="3"/>
  <c r="H9295" i="3"/>
  <c r="J9294" i="3"/>
  <c r="I9294" i="3"/>
  <c r="H9294" i="3"/>
  <c r="J9293" i="3"/>
  <c r="I9293" i="3"/>
  <c r="H9293" i="3"/>
  <c r="J9292" i="3"/>
  <c r="I9292" i="3"/>
  <c r="H9292" i="3"/>
  <c r="J9291" i="3"/>
  <c r="I9291" i="3"/>
  <c r="H9291" i="3"/>
  <c r="J9290" i="3"/>
  <c r="I9290" i="3"/>
  <c r="H9290" i="3"/>
  <c r="J9289" i="3"/>
  <c r="I9289" i="3"/>
  <c r="H9289" i="3"/>
  <c r="J9288" i="3"/>
  <c r="I9288" i="3"/>
  <c r="H9288" i="3"/>
  <c r="J9287" i="3"/>
  <c r="I9287" i="3"/>
  <c r="H9287" i="3"/>
  <c r="J9286" i="3"/>
  <c r="I9286" i="3"/>
  <c r="H9286" i="3"/>
  <c r="J9285" i="3"/>
  <c r="I9285" i="3"/>
  <c r="H9285" i="3"/>
  <c r="J9284" i="3"/>
  <c r="I9284" i="3"/>
  <c r="H9284" i="3"/>
  <c r="J9283" i="3"/>
  <c r="I9283" i="3"/>
  <c r="H9283" i="3"/>
  <c r="J9282" i="3"/>
  <c r="I9282" i="3"/>
  <c r="H9282" i="3"/>
  <c r="J9281" i="3"/>
  <c r="I9281" i="3"/>
  <c r="H9281" i="3"/>
  <c r="J9280" i="3"/>
  <c r="I9280" i="3"/>
  <c r="H9280" i="3"/>
  <c r="J9279" i="3"/>
  <c r="I9279" i="3"/>
  <c r="H9279" i="3"/>
  <c r="J9278" i="3"/>
  <c r="I9278" i="3"/>
  <c r="H9278" i="3"/>
  <c r="J9277" i="3"/>
  <c r="I9277" i="3"/>
  <c r="H9277" i="3"/>
  <c r="J9276" i="3"/>
  <c r="I9276" i="3"/>
  <c r="H9276" i="3"/>
  <c r="J9275" i="3"/>
  <c r="I9275" i="3"/>
  <c r="H9275" i="3"/>
  <c r="J9274" i="3"/>
  <c r="I9274" i="3"/>
  <c r="H9274" i="3"/>
  <c r="J9273" i="3"/>
  <c r="I9273" i="3"/>
  <c r="H9273" i="3"/>
  <c r="J9272" i="3"/>
  <c r="I9272" i="3"/>
  <c r="H9272" i="3"/>
  <c r="J9271" i="3"/>
  <c r="I9271" i="3"/>
  <c r="H9271" i="3"/>
  <c r="J9270" i="3"/>
  <c r="I9270" i="3"/>
  <c r="H9270" i="3"/>
  <c r="J9269" i="3"/>
  <c r="I9269" i="3"/>
  <c r="H9269" i="3"/>
  <c r="J9268" i="3"/>
  <c r="I9268" i="3"/>
  <c r="H9268" i="3"/>
  <c r="J9267" i="3"/>
  <c r="I9267" i="3"/>
  <c r="H9267" i="3"/>
  <c r="J9266" i="3"/>
  <c r="I9266" i="3"/>
  <c r="H9266" i="3"/>
  <c r="J9265" i="3"/>
  <c r="I9265" i="3"/>
  <c r="H9265" i="3"/>
  <c r="J9264" i="3"/>
  <c r="I9264" i="3"/>
  <c r="H9264" i="3"/>
  <c r="J9263" i="3"/>
  <c r="I9263" i="3"/>
  <c r="H9263" i="3"/>
  <c r="J9262" i="3"/>
  <c r="I9262" i="3"/>
  <c r="H9262" i="3"/>
  <c r="J9261" i="3"/>
  <c r="I9261" i="3"/>
  <c r="H9261" i="3"/>
  <c r="J9260" i="3"/>
  <c r="I9260" i="3"/>
  <c r="H9260" i="3"/>
  <c r="J9259" i="3"/>
  <c r="I9259" i="3"/>
  <c r="H9259" i="3"/>
  <c r="J9258" i="3"/>
  <c r="I9258" i="3"/>
  <c r="H9258" i="3"/>
  <c r="J9257" i="3"/>
  <c r="I9257" i="3"/>
  <c r="H9257" i="3"/>
  <c r="J9256" i="3"/>
  <c r="I9256" i="3"/>
  <c r="H9256" i="3"/>
  <c r="J9255" i="3"/>
  <c r="I9255" i="3"/>
  <c r="H9255" i="3"/>
  <c r="J9254" i="3"/>
  <c r="I9254" i="3"/>
  <c r="H9254" i="3"/>
  <c r="J9253" i="3"/>
  <c r="I9253" i="3"/>
  <c r="H9253" i="3"/>
  <c r="J9252" i="3"/>
  <c r="I9252" i="3"/>
  <c r="H9252" i="3"/>
  <c r="J9251" i="3"/>
  <c r="I9251" i="3"/>
  <c r="H9251" i="3"/>
  <c r="J9250" i="3"/>
  <c r="I9250" i="3"/>
  <c r="H9250" i="3"/>
  <c r="J9249" i="3"/>
  <c r="I9249" i="3"/>
  <c r="H9249" i="3"/>
  <c r="J9248" i="3"/>
  <c r="I9248" i="3"/>
  <c r="H9248" i="3"/>
  <c r="J9247" i="3"/>
  <c r="I9247" i="3"/>
  <c r="H9247" i="3"/>
  <c r="J9246" i="3"/>
  <c r="I9246" i="3"/>
  <c r="H9246" i="3"/>
  <c r="J9245" i="3"/>
  <c r="I9245" i="3"/>
  <c r="H9245" i="3"/>
  <c r="J9244" i="3"/>
  <c r="I9244" i="3"/>
  <c r="H9244" i="3"/>
  <c r="J9243" i="3"/>
  <c r="I9243" i="3"/>
  <c r="H9243" i="3"/>
  <c r="J9242" i="3"/>
  <c r="I9242" i="3"/>
  <c r="H9242" i="3"/>
  <c r="J9241" i="3"/>
  <c r="I9241" i="3"/>
  <c r="H9241" i="3"/>
  <c r="J9240" i="3"/>
  <c r="I9240" i="3"/>
  <c r="H9240" i="3"/>
  <c r="J9239" i="3"/>
  <c r="I9239" i="3"/>
  <c r="H9239" i="3"/>
  <c r="J9238" i="3"/>
  <c r="I9238" i="3"/>
  <c r="H9238" i="3"/>
  <c r="J9237" i="3"/>
  <c r="I9237" i="3"/>
  <c r="H9237" i="3"/>
  <c r="J9236" i="3"/>
  <c r="I9236" i="3"/>
  <c r="H9236" i="3"/>
  <c r="J9235" i="3"/>
  <c r="I9235" i="3"/>
  <c r="H9235" i="3"/>
  <c r="J9234" i="3"/>
  <c r="I9234" i="3"/>
  <c r="H9234" i="3"/>
  <c r="J9233" i="3"/>
  <c r="I9233" i="3"/>
  <c r="H9233" i="3"/>
  <c r="J9232" i="3"/>
  <c r="I9232" i="3"/>
  <c r="H9232" i="3"/>
  <c r="J9231" i="3"/>
  <c r="I9231" i="3"/>
  <c r="H9231" i="3"/>
  <c r="J9230" i="3"/>
  <c r="I9230" i="3"/>
  <c r="H9230" i="3"/>
  <c r="J9229" i="3"/>
  <c r="I9229" i="3"/>
  <c r="H9229" i="3"/>
  <c r="J9228" i="3"/>
  <c r="I9228" i="3"/>
  <c r="H9228" i="3"/>
  <c r="J9227" i="3"/>
  <c r="I9227" i="3"/>
  <c r="H9227" i="3"/>
  <c r="J9226" i="3"/>
  <c r="I9226" i="3"/>
  <c r="H9226" i="3"/>
  <c r="J9225" i="3"/>
  <c r="I9225" i="3"/>
  <c r="H9225" i="3"/>
  <c r="J9224" i="3"/>
  <c r="I9224" i="3"/>
  <c r="H9224" i="3"/>
  <c r="J9223" i="3"/>
  <c r="I9223" i="3"/>
  <c r="H9223" i="3"/>
  <c r="J9222" i="3"/>
  <c r="I9222" i="3"/>
  <c r="H9222" i="3"/>
  <c r="J9221" i="3"/>
  <c r="I9221" i="3"/>
  <c r="H9221" i="3"/>
  <c r="J9220" i="3"/>
  <c r="I9220" i="3"/>
  <c r="H9220" i="3"/>
  <c r="J9219" i="3"/>
  <c r="I9219" i="3"/>
  <c r="H9219" i="3"/>
  <c r="J9218" i="3"/>
  <c r="I9218" i="3"/>
  <c r="H9218" i="3"/>
  <c r="J9217" i="3"/>
  <c r="I9217" i="3"/>
  <c r="H9217" i="3"/>
  <c r="J9216" i="3"/>
  <c r="I9216" i="3"/>
  <c r="H9216" i="3"/>
  <c r="J9215" i="3"/>
  <c r="I9215" i="3"/>
  <c r="H9215" i="3"/>
  <c r="J9214" i="3"/>
  <c r="I9214" i="3"/>
  <c r="H9214" i="3"/>
  <c r="J9213" i="3"/>
  <c r="I9213" i="3"/>
  <c r="H9213" i="3"/>
  <c r="J9212" i="3"/>
  <c r="I9212" i="3"/>
  <c r="H9212" i="3"/>
  <c r="J9211" i="3"/>
  <c r="I9211" i="3"/>
  <c r="H9211" i="3"/>
  <c r="J9210" i="3"/>
  <c r="I9210" i="3"/>
  <c r="H9210" i="3"/>
  <c r="J9209" i="3"/>
  <c r="I9209" i="3"/>
  <c r="H9209" i="3"/>
  <c r="J9208" i="3"/>
  <c r="I9208" i="3"/>
  <c r="H9208" i="3"/>
  <c r="J9207" i="3"/>
  <c r="I9207" i="3"/>
  <c r="H9207" i="3"/>
  <c r="J9206" i="3"/>
  <c r="I9206" i="3"/>
  <c r="H9206" i="3"/>
  <c r="J9205" i="3"/>
  <c r="I9205" i="3"/>
  <c r="H9205" i="3"/>
  <c r="J9204" i="3"/>
  <c r="I9204" i="3"/>
  <c r="H9204" i="3"/>
  <c r="J9203" i="3"/>
  <c r="I9203" i="3"/>
  <c r="H9203" i="3"/>
  <c r="J9202" i="3"/>
  <c r="I9202" i="3"/>
  <c r="H9202" i="3"/>
  <c r="J9201" i="3"/>
  <c r="I9201" i="3"/>
  <c r="H9201" i="3"/>
  <c r="J9200" i="3"/>
  <c r="I9200" i="3"/>
  <c r="H9200" i="3"/>
  <c r="J9199" i="3"/>
  <c r="I9199" i="3"/>
  <c r="H9199" i="3"/>
  <c r="J9198" i="3"/>
  <c r="I9198" i="3"/>
  <c r="H9198" i="3"/>
  <c r="J9197" i="3"/>
  <c r="I9197" i="3"/>
  <c r="H9197" i="3"/>
  <c r="J9196" i="3"/>
  <c r="I9196" i="3"/>
  <c r="H9196" i="3"/>
  <c r="J9195" i="3"/>
  <c r="I9195" i="3"/>
  <c r="H9195" i="3"/>
  <c r="J9194" i="3"/>
  <c r="I9194" i="3"/>
  <c r="H9194" i="3"/>
  <c r="J9193" i="3"/>
  <c r="I9193" i="3"/>
  <c r="H9193" i="3"/>
  <c r="J9192" i="3"/>
  <c r="I9192" i="3"/>
  <c r="H9192" i="3"/>
  <c r="J9191" i="3"/>
  <c r="I9191" i="3"/>
  <c r="H9191" i="3"/>
  <c r="J9190" i="3"/>
  <c r="I9190" i="3"/>
  <c r="H9190" i="3"/>
  <c r="J9189" i="3"/>
  <c r="I9189" i="3"/>
  <c r="H9189" i="3"/>
  <c r="J9188" i="3"/>
  <c r="I9188" i="3"/>
  <c r="H9188" i="3"/>
  <c r="J9187" i="3"/>
  <c r="I9187" i="3"/>
  <c r="H9187" i="3"/>
  <c r="J9186" i="3"/>
  <c r="I9186" i="3"/>
  <c r="H9186" i="3"/>
  <c r="J9185" i="3"/>
  <c r="I9185" i="3"/>
  <c r="H9185" i="3"/>
  <c r="J9184" i="3"/>
  <c r="I9184" i="3"/>
  <c r="H9184" i="3"/>
  <c r="J9183" i="3"/>
  <c r="I9183" i="3"/>
  <c r="H9183" i="3"/>
  <c r="J9182" i="3"/>
  <c r="I9182" i="3"/>
  <c r="H9182" i="3"/>
  <c r="J9181" i="3"/>
  <c r="I9181" i="3"/>
  <c r="H9181" i="3"/>
  <c r="J9180" i="3"/>
  <c r="I9180" i="3"/>
  <c r="H9180" i="3"/>
  <c r="J9179" i="3"/>
  <c r="I9179" i="3"/>
  <c r="H9179" i="3"/>
  <c r="J9178" i="3"/>
  <c r="I9178" i="3"/>
  <c r="H9178" i="3"/>
  <c r="J9177" i="3"/>
  <c r="I9177" i="3"/>
  <c r="H9177" i="3"/>
  <c r="J9176" i="3"/>
  <c r="I9176" i="3"/>
  <c r="H9176" i="3"/>
  <c r="J9175" i="3"/>
  <c r="I9175" i="3"/>
  <c r="H9175" i="3"/>
  <c r="J9174" i="3"/>
  <c r="I9174" i="3"/>
  <c r="H9174" i="3"/>
  <c r="J9173" i="3"/>
  <c r="I9173" i="3"/>
  <c r="H9173" i="3"/>
  <c r="J9172" i="3"/>
  <c r="I9172" i="3"/>
  <c r="H9172" i="3"/>
  <c r="J9171" i="3"/>
  <c r="I9171" i="3"/>
  <c r="H9171" i="3"/>
  <c r="J9170" i="3"/>
  <c r="I9170" i="3"/>
  <c r="H9170" i="3"/>
  <c r="J9169" i="3"/>
  <c r="I9169" i="3"/>
  <c r="H9169" i="3"/>
  <c r="J9168" i="3"/>
  <c r="I9168" i="3"/>
  <c r="H9168" i="3"/>
  <c r="J9167" i="3"/>
  <c r="I9167" i="3"/>
  <c r="H9167" i="3"/>
  <c r="J9166" i="3"/>
  <c r="I9166" i="3"/>
  <c r="H9166" i="3"/>
  <c r="J9165" i="3"/>
  <c r="I9165" i="3"/>
  <c r="H9165" i="3"/>
  <c r="J9164" i="3"/>
  <c r="I9164" i="3"/>
  <c r="H9164" i="3"/>
  <c r="J9163" i="3"/>
  <c r="I9163" i="3"/>
  <c r="H9163" i="3"/>
  <c r="J9162" i="3"/>
  <c r="I9162" i="3"/>
  <c r="H9162" i="3"/>
  <c r="J9161" i="3"/>
  <c r="I9161" i="3"/>
  <c r="H9161" i="3"/>
  <c r="J9160" i="3"/>
  <c r="I9160" i="3"/>
  <c r="H9160" i="3"/>
  <c r="J9159" i="3"/>
  <c r="I9159" i="3"/>
  <c r="H9159" i="3"/>
  <c r="J9158" i="3"/>
  <c r="I9158" i="3"/>
  <c r="H9158" i="3"/>
  <c r="J9157" i="3"/>
  <c r="I9157" i="3"/>
  <c r="H9157" i="3"/>
  <c r="J9156" i="3"/>
  <c r="I9156" i="3"/>
  <c r="H9156" i="3"/>
  <c r="J9155" i="3"/>
  <c r="I9155" i="3"/>
  <c r="H9155" i="3"/>
  <c r="J9154" i="3"/>
  <c r="I9154" i="3"/>
  <c r="H9154" i="3"/>
  <c r="J9153" i="3"/>
  <c r="I9153" i="3"/>
  <c r="H9153" i="3"/>
  <c r="J9152" i="3"/>
  <c r="I9152" i="3"/>
  <c r="H9152" i="3"/>
  <c r="J9151" i="3"/>
  <c r="I9151" i="3"/>
  <c r="H9151" i="3"/>
  <c r="J9150" i="3"/>
  <c r="I9150" i="3"/>
  <c r="H9150" i="3"/>
  <c r="J9149" i="3"/>
  <c r="I9149" i="3"/>
  <c r="H9149" i="3"/>
  <c r="J9148" i="3"/>
  <c r="I9148" i="3"/>
  <c r="H9148" i="3"/>
  <c r="J9147" i="3"/>
  <c r="I9147" i="3"/>
  <c r="H9147" i="3"/>
  <c r="J9146" i="3"/>
  <c r="I9146" i="3"/>
  <c r="H9146" i="3"/>
  <c r="J9145" i="3"/>
  <c r="I9145" i="3"/>
  <c r="H9145" i="3"/>
  <c r="J9144" i="3"/>
  <c r="I9144" i="3"/>
  <c r="H9144" i="3"/>
  <c r="J9143" i="3"/>
  <c r="I9143" i="3"/>
  <c r="H9143" i="3"/>
  <c r="J9142" i="3"/>
  <c r="I9142" i="3"/>
  <c r="H9142" i="3"/>
  <c r="J9141" i="3"/>
  <c r="I9141" i="3"/>
  <c r="H9141" i="3"/>
  <c r="J9140" i="3"/>
  <c r="I9140" i="3"/>
  <c r="H9140" i="3"/>
  <c r="J9139" i="3"/>
  <c r="I9139" i="3"/>
  <c r="H9139" i="3"/>
  <c r="J9138" i="3"/>
  <c r="I9138" i="3"/>
  <c r="H9138" i="3"/>
  <c r="J9137" i="3"/>
  <c r="I9137" i="3"/>
  <c r="H9137" i="3"/>
  <c r="J9136" i="3"/>
  <c r="I9136" i="3"/>
  <c r="H9136" i="3"/>
  <c r="J9135" i="3"/>
  <c r="I9135" i="3"/>
  <c r="H9135" i="3"/>
  <c r="J9134" i="3"/>
  <c r="I9134" i="3"/>
  <c r="H9134" i="3"/>
  <c r="J9133" i="3"/>
  <c r="I9133" i="3"/>
  <c r="H9133" i="3"/>
  <c r="J9132" i="3"/>
  <c r="I9132" i="3"/>
  <c r="H9132" i="3"/>
  <c r="J9131" i="3"/>
  <c r="I9131" i="3"/>
  <c r="H9131" i="3"/>
  <c r="J9130" i="3"/>
  <c r="I9130" i="3"/>
  <c r="H9130" i="3"/>
  <c r="J9129" i="3"/>
  <c r="I9129" i="3"/>
  <c r="H9129" i="3"/>
  <c r="J9128" i="3"/>
  <c r="I9128" i="3"/>
  <c r="H9128" i="3"/>
  <c r="J9127" i="3"/>
  <c r="I9127" i="3"/>
  <c r="H9127" i="3"/>
  <c r="J9126" i="3"/>
  <c r="I9126" i="3"/>
  <c r="H9126" i="3"/>
  <c r="J9125" i="3"/>
  <c r="I9125" i="3"/>
  <c r="H9125" i="3"/>
  <c r="J9124" i="3"/>
  <c r="I9124" i="3"/>
  <c r="H9124" i="3"/>
  <c r="J9123" i="3"/>
  <c r="I9123" i="3"/>
  <c r="H9123" i="3"/>
  <c r="J9122" i="3"/>
  <c r="I9122" i="3"/>
  <c r="H9122" i="3"/>
  <c r="J9121" i="3"/>
  <c r="I9121" i="3"/>
  <c r="H9121" i="3"/>
  <c r="J9120" i="3"/>
  <c r="I9120" i="3"/>
  <c r="H9120" i="3"/>
  <c r="J9119" i="3"/>
  <c r="I9119" i="3"/>
  <c r="H9119" i="3"/>
  <c r="J9118" i="3"/>
  <c r="I9118" i="3"/>
  <c r="H9118" i="3"/>
  <c r="J9117" i="3"/>
  <c r="I9117" i="3"/>
  <c r="H9117" i="3"/>
  <c r="J9116" i="3"/>
  <c r="I9116" i="3"/>
  <c r="H9116" i="3"/>
  <c r="J9115" i="3"/>
  <c r="I9115" i="3"/>
  <c r="H9115" i="3"/>
  <c r="J9114" i="3"/>
  <c r="I9114" i="3"/>
  <c r="H9114" i="3"/>
  <c r="J9113" i="3"/>
  <c r="I9113" i="3"/>
  <c r="H9113" i="3"/>
  <c r="J9112" i="3"/>
  <c r="I9112" i="3"/>
  <c r="H9112" i="3"/>
  <c r="J9111" i="3"/>
  <c r="I9111" i="3"/>
  <c r="H9111" i="3"/>
  <c r="J9110" i="3"/>
  <c r="I9110" i="3"/>
  <c r="H9110" i="3"/>
  <c r="J9109" i="3"/>
  <c r="I9109" i="3"/>
  <c r="H9109" i="3"/>
  <c r="J9108" i="3"/>
  <c r="I9108" i="3"/>
  <c r="H9108" i="3"/>
  <c r="J9107" i="3"/>
  <c r="I9107" i="3"/>
  <c r="H9107" i="3"/>
  <c r="J9106" i="3"/>
  <c r="I9106" i="3"/>
  <c r="H9106" i="3"/>
  <c r="J9105" i="3"/>
  <c r="I9105" i="3"/>
  <c r="H9105" i="3"/>
  <c r="J9104" i="3"/>
  <c r="I9104" i="3"/>
  <c r="H9104" i="3"/>
  <c r="J9103" i="3"/>
  <c r="I9103" i="3"/>
  <c r="H9103" i="3"/>
  <c r="J9102" i="3"/>
  <c r="I9102" i="3"/>
  <c r="H9102" i="3"/>
  <c r="J9101" i="3"/>
  <c r="I9101" i="3"/>
  <c r="H9101" i="3"/>
  <c r="J9100" i="3"/>
  <c r="I9100" i="3"/>
  <c r="H9100" i="3"/>
  <c r="J9099" i="3"/>
  <c r="I9099" i="3"/>
  <c r="H9099" i="3"/>
  <c r="J9098" i="3"/>
  <c r="I9098" i="3"/>
  <c r="H9098" i="3"/>
  <c r="J9097" i="3"/>
  <c r="I9097" i="3"/>
  <c r="H9097" i="3"/>
  <c r="J9096" i="3"/>
  <c r="I9096" i="3"/>
  <c r="H9096" i="3"/>
  <c r="J9095" i="3"/>
  <c r="I9095" i="3"/>
  <c r="H9095" i="3"/>
  <c r="J9094" i="3"/>
  <c r="I9094" i="3"/>
  <c r="H9094" i="3"/>
  <c r="J9093" i="3"/>
  <c r="I9093" i="3"/>
  <c r="H9093" i="3"/>
  <c r="J9092" i="3"/>
  <c r="I9092" i="3"/>
  <c r="H9092" i="3"/>
  <c r="J9091" i="3"/>
  <c r="I9091" i="3"/>
  <c r="H9091" i="3"/>
  <c r="J9090" i="3"/>
  <c r="I9090" i="3"/>
  <c r="H9090" i="3"/>
  <c r="J9089" i="3"/>
  <c r="I9089" i="3"/>
  <c r="H9089" i="3"/>
  <c r="J9088" i="3"/>
  <c r="I9088" i="3"/>
  <c r="H9088" i="3"/>
  <c r="J9087" i="3"/>
  <c r="I9087" i="3"/>
  <c r="H9087" i="3"/>
  <c r="J9086" i="3"/>
  <c r="I9086" i="3"/>
  <c r="H9086" i="3"/>
  <c r="J9085" i="3"/>
  <c r="I9085" i="3"/>
  <c r="H9085" i="3"/>
  <c r="J9084" i="3"/>
  <c r="I9084" i="3"/>
  <c r="H9084" i="3"/>
  <c r="J9083" i="3"/>
  <c r="I9083" i="3"/>
  <c r="H9083" i="3"/>
  <c r="J9082" i="3"/>
  <c r="I9082" i="3"/>
  <c r="H9082" i="3"/>
  <c r="J9081" i="3"/>
  <c r="I9081" i="3"/>
  <c r="H9081" i="3"/>
  <c r="J9080" i="3"/>
  <c r="I9080" i="3"/>
  <c r="H9080" i="3"/>
  <c r="J9079" i="3"/>
  <c r="I9079" i="3"/>
  <c r="H9079" i="3"/>
  <c r="J9078" i="3"/>
  <c r="I9078" i="3"/>
  <c r="H9078" i="3"/>
  <c r="J9077" i="3"/>
  <c r="I9077" i="3"/>
  <c r="H9077" i="3"/>
  <c r="J9076" i="3"/>
  <c r="I9076" i="3"/>
  <c r="H9076" i="3"/>
  <c r="J9075" i="3"/>
  <c r="I9075" i="3"/>
  <c r="H9075" i="3"/>
  <c r="J9074" i="3"/>
  <c r="I9074" i="3"/>
  <c r="H9074" i="3"/>
  <c r="J9073" i="3"/>
  <c r="I9073" i="3"/>
  <c r="H9073" i="3"/>
  <c r="J9072" i="3"/>
  <c r="I9072" i="3"/>
  <c r="H9072" i="3"/>
  <c r="J9071" i="3"/>
  <c r="I9071" i="3"/>
  <c r="H9071" i="3"/>
  <c r="J9070" i="3"/>
  <c r="I9070" i="3"/>
  <c r="H9070" i="3"/>
  <c r="J9069" i="3"/>
  <c r="I9069" i="3"/>
  <c r="H9069" i="3"/>
  <c r="J9068" i="3"/>
  <c r="I9068" i="3"/>
  <c r="H9068" i="3"/>
  <c r="J9067" i="3"/>
  <c r="I9067" i="3"/>
  <c r="H9067" i="3"/>
  <c r="J9066" i="3"/>
  <c r="I9066" i="3"/>
  <c r="H9066" i="3"/>
  <c r="J9065" i="3"/>
  <c r="I9065" i="3"/>
  <c r="H9065" i="3"/>
  <c r="J9064" i="3"/>
  <c r="I9064" i="3"/>
  <c r="H9064" i="3"/>
  <c r="J9063" i="3"/>
  <c r="I9063" i="3"/>
  <c r="H9063" i="3"/>
  <c r="J9062" i="3"/>
  <c r="I9062" i="3"/>
  <c r="H9062" i="3"/>
  <c r="J9061" i="3"/>
  <c r="I9061" i="3"/>
  <c r="H9061" i="3"/>
  <c r="J9060" i="3"/>
  <c r="I9060" i="3"/>
  <c r="H9060" i="3"/>
  <c r="J9059" i="3"/>
  <c r="I9059" i="3"/>
  <c r="H9059" i="3"/>
  <c r="J9058" i="3"/>
  <c r="I9058" i="3"/>
  <c r="H9058" i="3"/>
  <c r="J9057" i="3"/>
  <c r="I9057" i="3"/>
  <c r="H9057" i="3"/>
  <c r="J9056" i="3"/>
  <c r="I9056" i="3"/>
  <c r="H9056" i="3"/>
  <c r="J9055" i="3"/>
  <c r="I9055" i="3"/>
  <c r="H9055" i="3"/>
  <c r="J9054" i="3"/>
  <c r="I9054" i="3"/>
  <c r="H9054" i="3"/>
  <c r="J9053" i="3"/>
  <c r="I9053" i="3"/>
  <c r="H9053" i="3"/>
  <c r="J9052" i="3"/>
  <c r="I9052" i="3"/>
  <c r="H9052" i="3"/>
  <c r="J9051" i="3"/>
  <c r="I9051" i="3"/>
  <c r="H9051" i="3"/>
  <c r="J9050" i="3"/>
  <c r="I9050" i="3"/>
  <c r="H9050" i="3"/>
  <c r="J9049" i="3"/>
  <c r="I9049" i="3"/>
  <c r="H9049" i="3"/>
  <c r="J9048" i="3"/>
  <c r="I9048" i="3"/>
  <c r="H9048" i="3"/>
  <c r="J9047" i="3"/>
  <c r="I9047" i="3"/>
  <c r="H9047" i="3"/>
  <c r="J9046" i="3"/>
  <c r="I9046" i="3"/>
  <c r="H9046" i="3"/>
  <c r="J9045" i="3"/>
  <c r="I9045" i="3"/>
  <c r="H9045" i="3"/>
  <c r="J9044" i="3"/>
  <c r="I9044" i="3"/>
  <c r="H9044" i="3"/>
  <c r="J9043" i="3"/>
  <c r="I9043" i="3"/>
  <c r="H9043" i="3"/>
  <c r="J9042" i="3"/>
  <c r="I9042" i="3"/>
  <c r="H9042" i="3"/>
  <c r="J9041" i="3"/>
  <c r="I9041" i="3"/>
  <c r="H9041" i="3"/>
  <c r="J9040" i="3"/>
  <c r="I9040" i="3"/>
  <c r="H9040" i="3"/>
  <c r="J9039" i="3"/>
  <c r="I9039" i="3"/>
  <c r="H9039" i="3"/>
  <c r="J9038" i="3"/>
  <c r="I9038" i="3"/>
  <c r="H9038" i="3"/>
  <c r="J9037" i="3"/>
  <c r="I9037" i="3"/>
  <c r="H9037" i="3"/>
  <c r="J9036" i="3"/>
  <c r="I9036" i="3"/>
  <c r="H9036" i="3"/>
  <c r="J9035" i="3"/>
  <c r="I9035" i="3"/>
  <c r="H9035" i="3"/>
  <c r="J9034" i="3"/>
  <c r="I9034" i="3"/>
  <c r="H9034" i="3"/>
  <c r="J9033" i="3"/>
  <c r="I9033" i="3"/>
  <c r="H9033" i="3"/>
  <c r="J9032" i="3"/>
  <c r="I9032" i="3"/>
  <c r="H9032" i="3"/>
  <c r="J9031" i="3"/>
  <c r="I9031" i="3"/>
  <c r="H9031" i="3"/>
  <c r="J9030" i="3"/>
  <c r="I9030" i="3"/>
  <c r="H9030" i="3"/>
  <c r="J9029" i="3"/>
  <c r="I9029" i="3"/>
  <c r="H9029" i="3"/>
  <c r="J9028" i="3"/>
  <c r="I9028" i="3"/>
  <c r="H9028" i="3"/>
  <c r="J9027" i="3"/>
  <c r="I9027" i="3"/>
  <c r="H9027" i="3"/>
  <c r="J9026" i="3"/>
  <c r="I9026" i="3"/>
  <c r="H9026" i="3"/>
  <c r="J9025" i="3"/>
  <c r="I9025" i="3"/>
  <c r="H9025" i="3"/>
  <c r="J9024" i="3"/>
  <c r="I9024" i="3"/>
  <c r="H9024" i="3"/>
  <c r="J9023" i="3"/>
  <c r="I9023" i="3"/>
  <c r="H9023" i="3"/>
  <c r="J9022" i="3"/>
  <c r="I9022" i="3"/>
  <c r="H9022" i="3"/>
  <c r="J9021" i="3"/>
  <c r="I9021" i="3"/>
  <c r="H9021" i="3"/>
  <c r="J9020" i="3"/>
  <c r="I9020" i="3"/>
  <c r="H9020" i="3"/>
  <c r="J9019" i="3"/>
  <c r="I9019" i="3"/>
  <c r="H9019" i="3"/>
  <c r="J9018" i="3"/>
  <c r="I9018" i="3"/>
  <c r="H9018" i="3"/>
  <c r="J9017" i="3"/>
  <c r="I9017" i="3"/>
  <c r="H9017" i="3"/>
  <c r="J9016" i="3"/>
  <c r="I9016" i="3"/>
  <c r="H9016" i="3"/>
  <c r="J9015" i="3"/>
  <c r="I9015" i="3"/>
  <c r="H9015" i="3"/>
  <c r="J9014" i="3"/>
  <c r="I9014" i="3"/>
  <c r="H9014" i="3"/>
  <c r="J9013" i="3"/>
  <c r="I9013" i="3"/>
  <c r="H9013" i="3"/>
  <c r="J9012" i="3"/>
  <c r="I9012" i="3"/>
  <c r="H9012" i="3"/>
  <c r="J9011" i="3"/>
  <c r="I9011" i="3"/>
  <c r="H9011" i="3"/>
  <c r="J9010" i="3"/>
  <c r="I9010" i="3"/>
  <c r="H9010" i="3"/>
  <c r="J9009" i="3"/>
  <c r="I9009" i="3"/>
  <c r="H9009" i="3"/>
  <c r="J9008" i="3"/>
  <c r="I9008" i="3"/>
  <c r="H9008" i="3"/>
  <c r="J9007" i="3"/>
  <c r="I9007" i="3"/>
  <c r="H9007" i="3"/>
  <c r="J9006" i="3"/>
  <c r="I9006" i="3"/>
  <c r="H9006" i="3"/>
  <c r="J9005" i="3"/>
  <c r="I9005" i="3"/>
  <c r="H9005" i="3"/>
  <c r="J9004" i="3"/>
  <c r="I9004" i="3"/>
  <c r="H9004" i="3"/>
  <c r="J9003" i="3"/>
  <c r="I9003" i="3"/>
  <c r="H9003" i="3"/>
  <c r="J9002" i="3"/>
  <c r="I9002" i="3"/>
  <c r="H9002" i="3"/>
  <c r="J9001" i="3"/>
  <c r="I9001" i="3"/>
  <c r="H9001" i="3"/>
  <c r="J9000" i="3"/>
  <c r="I9000" i="3"/>
  <c r="H9000" i="3"/>
  <c r="J8999" i="3"/>
  <c r="I8999" i="3"/>
  <c r="H8999" i="3"/>
  <c r="J8998" i="3"/>
  <c r="I8998" i="3"/>
  <c r="H8998" i="3"/>
  <c r="J8997" i="3"/>
  <c r="I8997" i="3"/>
  <c r="H8997" i="3"/>
  <c r="J8996" i="3"/>
  <c r="I8996" i="3"/>
  <c r="H8996" i="3"/>
  <c r="J8995" i="3"/>
  <c r="I8995" i="3"/>
  <c r="H8995" i="3"/>
  <c r="J8994" i="3"/>
  <c r="I8994" i="3"/>
  <c r="H8994" i="3"/>
  <c r="J8993" i="3"/>
  <c r="I8993" i="3"/>
  <c r="H8993" i="3"/>
  <c r="J8992" i="3"/>
  <c r="I8992" i="3"/>
  <c r="H8992" i="3"/>
  <c r="J8991" i="3"/>
  <c r="I8991" i="3"/>
  <c r="H8991" i="3"/>
  <c r="J8990" i="3"/>
  <c r="I8990" i="3"/>
  <c r="H8990" i="3"/>
  <c r="J8989" i="3"/>
  <c r="I8989" i="3"/>
  <c r="H8989" i="3"/>
  <c r="J8988" i="3"/>
  <c r="I8988" i="3"/>
  <c r="H8988" i="3"/>
  <c r="J8987" i="3"/>
  <c r="I8987" i="3"/>
  <c r="H8987" i="3"/>
  <c r="J8986" i="3"/>
  <c r="I8986" i="3"/>
  <c r="H8986" i="3"/>
  <c r="J8985" i="3"/>
  <c r="I8985" i="3"/>
  <c r="H8985" i="3"/>
  <c r="J8984" i="3"/>
  <c r="I8984" i="3"/>
  <c r="H8984" i="3"/>
  <c r="J8983" i="3"/>
  <c r="I8983" i="3"/>
  <c r="H8983" i="3"/>
  <c r="J8982" i="3"/>
  <c r="I8982" i="3"/>
  <c r="H8982" i="3"/>
  <c r="J8981" i="3"/>
  <c r="I8981" i="3"/>
  <c r="H8981" i="3"/>
  <c r="J8980" i="3"/>
  <c r="I8980" i="3"/>
  <c r="H8980" i="3"/>
  <c r="J8979" i="3"/>
  <c r="I8979" i="3"/>
  <c r="H8979" i="3"/>
  <c r="J8978" i="3"/>
  <c r="I8978" i="3"/>
  <c r="H8978" i="3"/>
  <c r="J8977" i="3"/>
  <c r="I8977" i="3"/>
  <c r="H8977" i="3"/>
  <c r="J8976" i="3"/>
  <c r="I8976" i="3"/>
  <c r="H8976" i="3"/>
  <c r="J8975" i="3"/>
  <c r="I8975" i="3"/>
  <c r="H8975" i="3"/>
  <c r="J8974" i="3"/>
  <c r="I8974" i="3"/>
  <c r="H8974" i="3"/>
  <c r="J8973" i="3"/>
  <c r="I8973" i="3"/>
  <c r="H8973" i="3"/>
  <c r="J8972" i="3"/>
  <c r="I8972" i="3"/>
  <c r="H8972" i="3"/>
  <c r="J8971" i="3"/>
  <c r="I8971" i="3"/>
  <c r="H8971" i="3"/>
  <c r="J8970" i="3"/>
  <c r="I8970" i="3"/>
  <c r="H8970" i="3"/>
  <c r="J8969" i="3"/>
  <c r="I8969" i="3"/>
  <c r="H8969" i="3"/>
  <c r="J8968" i="3"/>
  <c r="I8968" i="3"/>
  <c r="H8968" i="3"/>
  <c r="J8967" i="3"/>
  <c r="I8967" i="3"/>
  <c r="H8967" i="3"/>
  <c r="J8966" i="3"/>
  <c r="I8966" i="3"/>
  <c r="H8966" i="3"/>
  <c r="J8965" i="3"/>
  <c r="I8965" i="3"/>
  <c r="H8965" i="3"/>
  <c r="J8964" i="3"/>
  <c r="I8964" i="3"/>
  <c r="H8964" i="3"/>
  <c r="J8963" i="3"/>
  <c r="I8963" i="3"/>
  <c r="H8963" i="3"/>
  <c r="J8962" i="3"/>
  <c r="I8962" i="3"/>
  <c r="H8962" i="3"/>
  <c r="J8961" i="3"/>
  <c r="I8961" i="3"/>
  <c r="H8961" i="3"/>
  <c r="J8960" i="3"/>
  <c r="I8960" i="3"/>
  <c r="H8960" i="3"/>
  <c r="J8959" i="3"/>
  <c r="I8959" i="3"/>
  <c r="H8959" i="3"/>
  <c r="J8958" i="3"/>
  <c r="I8958" i="3"/>
  <c r="H8958" i="3"/>
  <c r="J8957" i="3"/>
  <c r="I8957" i="3"/>
  <c r="H8957" i="3"/>
  <c r="J8956" i="3"/>
  <c r="I8956" i="3"/>
  <c r="H8956" i="3"/>
  <c r="J8955" i="3"/>
  <c r="I8955" i="3"/>
  <c r="H8955" i="3"/>
  <c r="J8954" i="3"/>
  <c r="I8954" i="3"/>
  <c r="H8954" i="3"/>
  <c r="J8953" i="3"/>
  <c r="I8953" i="3"/>
  <c r="H8953" i="3"/>
  <c r="J8952" i="3"/>
  <c r="I8952" i="3"/>
  <c r="H8952" i="3"/>
  <c r="J8951" i="3"/>
  <c r="I8951" i="3"/>
  <c r="H8951" i="3"/>
  <c r="J8950" i="3"/>
  <c r="I8950" i="3"/>
  <c r="H8950" i="3"/>
  <c r="J8949" i="3"/>
  <c r="I8949" i="3"/>
  <c r="H8949" i="3"/>
  <c r="J8948" i="3"/>
  <c r="I8948" i="3"/>
  <c r="H8948" i="3"/>
  <c r="J8947" i="3"/>
  <c r="I8947" i="3"/>
  <c r="H8947" i="3"/>
  <c r="J8946" i="3"/>
  <c r="I8946" i="3"/>
  <c r="H8946" i="3"/>
  <c r="J8945" i="3"/>
  <c r="I8945" i="3"/>
  <c r="H8945" i="3"/>
  <c r="J8944" i="3"/>
  <c r="I8944" i="3"/>
  <c r="H8944" i="3"/>
  <c r="J8943" i="3"/>
  <c r="I8943" i="3"/>
  <c r="H8943" i="3"/>
  <c r="J8942" i="3"/>
  <c r="I8942" i="3"/>
  <c r="H8942" i="3"/>
  <c r="J8941" i="3"/>
  <c r="I8941" i="3"/>
  <c r="H8941" i="3"/>
  <c r="J8940" i="3"/>
  <c r="I8940" i="3"/>
  <c r="H8940" i="3"/>
  <c r="J8939" i="3"/>
  <c r="I8939" i="3"/>
  <c r="H8939" i="3"/>
  <c r="J8938" i="3"/>
  <c r="I8938" i="3"/>
  <c r="H8938" i="3"/>
  <c r="J8937" i="3"/>
  <c r="I8937" i="3"/>
  <c r="H8937" i="3"/>
  <c r="J8936" i="3"/>
  <c r="I8936" i="3"/>
  <c r="H8936" i="3"/>
  <c r="J8935" i="3"/>
  <c r="I8935" i="3"/>
  <c r="H8935" i="3"/>
  <c r="J8934" i="3"/>
  <c r="I8934" i="3"/>
  <c r="H8934" i="3"/>
  <c r="J8933" i="3"/>
  <c r="I8933" i="3"/>
  <c r="H8933" i="3"/>
  <c r="J8932" i="3"/>
  <c r="I8932" i="3"/>
  <c r="H8932" i="3"/>
  <c r="J8931" i="3"/>
  <c r="I8931" i="3"/>
  <c r="H8931" i="3"/>
  <c r="J8930" i="3"/>
  <c r="I8930" i="3"/>
  <c r="H8930" i="3"/>
  <c r="J8929" i="3"/>
  <c r="I8929" i="3"/>
  <c r="H8929" i="3"/>
  <c r="J8928" i="3"/>
  <c r="I8928" i="3"/>
  <c r="H8928" i="3"/>
  <c r="J8927" i="3"/>
  <c r="I8927" i="3"/>
  <c r="H8927" i="3"/>
  <c r="J8926" i="3"/>
  <c r="I8926" i="3"/>
  <c r="H8926" i="3"/>
  <c r="J8925" i="3"/>
  <c r="I8925" i="3"/>
  <c r="H8925" i="3"/>
  <c r="J8924" i="3"/>
  <c r="I8924" i="3"/>
  <c r="H8924" i="3"/>
  <c r="J8923" i="3"/>
  <c r="I8923" i="3"/>
  <c r="H8923" i="3"/>
  <c r="J8922" i="3"/>
  <c r="I8922" i="3"/>
  <c r="H8922" i="3"/>
  <c r="J8921" i="3"/>
  <c r="I8921" i="3"/>
  <c r="H8921" i="3"/>
  <c r="J8920" i="3"/>
  <c r="I8920" i="3"/>
  <c r="H8920" i="3"/>
  <c r="J8919" i="3"/>
  <c r="I8919" i="3"/>
  <c r="H8919" i="3"/>
  <c r="J8918" i="3"/>
  <c r="I8918" i="3"/>
  <c r="H8918" i="3"/>
  <c r="J8917" i="3"/>
  <c r="I8917" i="3"/>
  <c r="H8917" i="3"/>
  <c r="J8916" i="3"/>
  <c r="I8916" i="3"/>
  <c r="H8916" i="3"/>
  <c r="J8915" i="3"/>
  <c r="I8915" i="3"/>
  <c r="H8915" i="3"/>
  <c r="J8914" i="3"/>
  <c r="I8914" i="3"/>
  <c r="H8914" i="3"/>
  <c r="J8913" i="3"/>
  <c r="I8913" i="3"/>
  <c r="H8913" i="3"/>
  <c r="J8912" i="3"/>
  <c r="I8912" i="3"/>
  <c r="H8912" i="3"/>
  <c r="J8911" i="3"/>
  <c r="I8911" i="3"/>
  <c r="H8911" i="3"/>
  <c r="J8910" i="3"/>
  <c r="I8910" i="3"/>
  <c r="H8910" i="3"/>
  <c r="J8909" i="3"/>
  <c r="I8909" i="3"/>
  <c r="H8909" i="3"/>
  <c r="J8908" i="3"/>
  <c r="I8908" i="3"/>
  <c r="H8908" i="3"/>
  <c r="J8907" i="3"/>
  <c r="I8907" i="3"/>
  <c r="H8907" i="3"/>
  <c r="J8906" i="3"/>
  <c r="I8906" i="3"/>
  <c r="H8906" i="3"/>
  <c r="J8905" i="3"/>
  <c r="I8905" i="3"/>
  <c r="H8905" i="3"/>
  <c r="J8904" i="3"/>
  <c r="I8904" i="3"/>
  <c r="H8904" i="3"/>
  <c r="J8903" i="3"/>
  <c r="I8903" i="3"/>
  <c r="H8903" i="3"/>
  <c r="J8902" i="3"/>
  <c r="I8902" i="3"/>
  <c r="H8902" i="3"/>
  <c r="J8901" i="3"/>
  <c r="I8901" i="3"/>
  <c r="H8901" i="3"/>
  <c r="J8900" i="3"/>
  <c r="I8900" i="3"/>
  <c r="H8900" i="3"/>
  <c r="J8899" i="3"/>
  <c r="I8899" i="3"/>
  <c r="H8899" i="3"/>
  <c r="J8898" i="3"/>
  <c r="I8898" i="3"/>
  <c r="H8898" i="3"/>
  <c r="J8897" i="3"/>
  <c r="I8897" i="3"/>
  <c r="H8897" i="3"/>
  <c r="J8896" i="3"/>
  <c r="I8896" i="3"/>
  <c r="H8896" i="3"/>
  <c r="J8895" i="3"/>
  <c r="I8895" i="3"/>
  <c r="H8895" i="3"/>
  <c r="J8894" i="3"/>
  <c r="I8894" i="3"/>
  <c r="H8894" i="3"/>
  <c r="J8893" i="3"/>
  <c r="I8893" i="3"/>
  <c r="H8893" i="3"/>
  <c r="J8892" i="3"/>
  <c r="I8892" i="3"/>
  <c r="H8892" i="3"/>
  <c r="J8891" i="3"/>
  <c r="I8891" i="3"/>
  <c r="H8891" i="3"/>
  <c r="J8890" i="3"/>
  <c r="I8890" i="3"/>
  <c r="H8890" i="3"/>
  <c r="J8889" i="3"/>
  <c r="I8889" i="3"/>
  <c r="H8889" i="3"/>
  <c r="J8888" i="3"/>
  <c r="I8888" i="3"/>
  <c r="H8888" i="3"/>
  <c r="J8887" i="3"/>
  <c r="I8887" i="3"/>
  <c r="H8887" i="3"/>
  <c r="J8886" i="3"/>
  <c r="I8886" i="3"/>
  <c r="H8886" i="3"/>
  <c r="J8885" i="3"/>
  <c r="I8885" i="3"/>
  <c r="H8885" i="3"/>
  <c r="J8884" i="3"/>
  <c r="I8884" i="3"/>
  <c r="H8884" i="3"/>
  <c r="J8883" i="3"/>
  <c r="I8883" i="3"/>
  <c r="H8883" i="3"/>
  <c r="J8882" i="3"/>
  <c r="I8882" i="3"/>
  <c r="H8882" i="3"/>
  <c r="J8881" i="3"/>
  <c r="I8881" i="3"/>
  <c r="H8881" i="3"/>
  <c r="J8880" i="3"/>
  <c r="I8880" i="3"/>
  <c r="H8880" i="3"/>
  <c r="J8879" i="3"/>
  <c r="I8879" i="3"/>
  <c r="H8879" i="3"/>
  <c r="J8878" i="3"/>
  <c r="I8878" i="3"/>
  <c r="H8878" i="3"/>
  <c r="J8877" i="3"/>
  <c r="I8877" i="3"/>
  <c r="H8877" i="3"/>
  <c r="J8876" i="3"/>
  <c r="I8876" i="3"/>
  <c r="H8876" i="3"/>
  <c r="J8875" i="3"/>
  <c r="I8875" i="3"/>
  <c r="H8875" i="3"/>
  <c r="J8874" i="3"/>
  <c r="I8874" i="3"/>
  <c r="H8874" i="3"/>
  <c r="J8873" i="3"/>
  <c r="I8873" i="3"/>
  <c r="H8873" i="3"/>
  <c r="J8872" i="3"/>
  <c r="I8872" i="3"/>
  <c r="H8872" i="3"/>
  <c r="J8871" i="3"/>
  <c r="I8871" i="3"/>
  <c r="H8871" i="3"/>
  <c r="J8870" i="3"/>
  <c r="I8870" i="3"/>
  <c r="H8870" i="3"/>
  <c r="J8869" i="3"/>
  <c r="I8869" i="3"/>
  <c r="H8869" i="3"/>
  <c r="J8868" i="3"/>
  <c r="I8868" i="3"/>
  <c r="H8868" i="3"/>
  <c r="J8867" i="3"/>
  <c r="I8867" i="3"/>
  <c r="H8867" i="3"/>
  <c r="J8866" i="3"/>
  <c r="I8866" i="3"/>
  <c r="H8866" i="3"/>
  <c r="J8865" i="3"/>
  <c r="I8865" i="3"/>
  <c r="H8865" i="3"/>
  <c r="J8864" i="3"/>
  <c r="I8864" i="3"/>
  <c r="H8864" i="3"/>
  <c r="J8863" i="3"/>
  <c r="I8863" i="3"/>
  <c r="H8863" i="3"/>
  <c r="J8862" i="3"/>
  <c r="I8862" i="3"/>
  <c r="H8862" i="3"/>
  <c r="J8861" i="3"/>
  <c r="I8861" i="3"/>
  <c r="H8861" i="3"/>
  <c r="J8860" i="3"/>
  <c r="I8860" i="3"/>
  <c r="H8860" i="3"/>
  <c r="J8859" i="3"/>
  <c r="I8859" i="3"/>
  <c r="H8859" i="3"/>
  <c r="J8858" i="3"/>
  <c r="I8858" i="3"/>
  <c r="H8858" i="3"/>
  <c r="J8857" i="3"/>
  <c r="I8857" i="3"/>
  <c r="H8857" i="3"/>
  <c r="J8856" i="3"/>
  <c r="I8856" i="3"/>
  <c r="H8856" i="3"/>
  <c r="J8855" i="3"/>
  <c r="I8855" i="3"/>
  <c r="H8855" i="3"/>
  <c r="J8854" i="3"/>
  <c r="I8854" i="3"/>
  <c r="H8854" i="3"/>
  <c r="J8853" i="3"/>
  <c r="I8853" i="3"/>
  <c r="H8853" i="3"/>
  <c r="J8852" i="3"/>
  <c r="I8852" i="3"/>
  <c r="H8852" i="3"/>
  <c r="J8851" i="3"/>
  <c r="I8851" i="3"/>
  <c r="H8851" i="3"/>
  <c r="J8850" i="3"/>
  <c r="I8850" i="3"/>
  <c r="H8850" i="3"/>
  <c r="J8849" i="3"/>
  <c r="I8849" i="3"/>
  <c r="H8849" i="3"/>
  <c r="J8848" i="3"/>
  <c r="I8848" i="3"/>
  <c r="H8848" i="3"/>
  <c r="J8847" i="3"/>
  <c r="I8847" i="3"/>
  <c r="H8847" i="3"/>
  <c r="J8846" i="3"/>
  <c r="I8846" i="3"/>
  <c r="H8846" i="3"/>
  <c r="J8845" i="3"/>
  <c r="I8845" i="3"/>
  <c r="H8845" i="3"/>
  <c r="J8844" i="3"/>
  <c r="I8844" i="3"/>
  <c r="H8844" i="3"/>
  <c r="J8843" i="3"/>
  <c r="I8843" i="3"/>
  <c r="H8843" i="3"/>
  <c r="J8842" i="3"/>
  <c r="I8842" i="3"/>
  <c r="H8842" i="3"/>
  <c r="J8841" i="3"/>
  <c r="I8841" i="3"/>
  <c r="H8841" i="3"/>
  <c r="J8840" i="3"/>
  <c r="I8840" i="3"/>
  <c r="H8840" i="3"/>
  <c r="J8839" i="3"/>
  <c r="I8839" i="3"/>
  <c r="H8839" i="3"/>
  <c r="J8838" i="3"/>
  <c r="I8838" i="3"/>
  <c r="H8838" i="3"/>
  <c r="J8837" i="3"/>
  <c r="I8837" i="3"/>
  <c r="H8837" i="3"/>
  <c r="J8836" i="3"/>
  <c r="I8836" i="3"/>
  <c r="H8836" i="3"/>
  <c r="J8835" i="3"/>
  <c r="I8835" i="3"/>
  <c r="H8835" i="3"/>
  <c r="J8834" i="3"/>
  <c r="I8834" i="3"/>
  <c r="H8834" i="3"/>
  <c r="J8833" i="3"/>
  <c r="I8833" i="3"/>
  <c r="H8833" i="3"/>
  <c r="J8832" i="3"/>
  <c r="I8832" i="3"/>
  <c r="H8832" i="3"/>
  <c r="J8831" i="3"/>
  <c r="I8831" i="3"/>
  <c r="H8831" i="3"/>
  <c r="J8830" i="3"/>
  <c r="I8830" i="3"/>
  <c r="H8830" i="3"/>
  <c r="J8829" i="3"/>
  <c r="I8829" i="3"/>
  <c r="H8829" i="3"/>
  <c r="J8828" i="3"/>
  <c r="I8828" i="3"/>
  <c r="H8828" i="3"/>
  <c r="J8827" i="3"/>
  <c r="I8827" i="3"/>
  <c r="H8827" i="3"/>
  <c r="J8826" i="3"/>
  <c r="I8826" i="3"/>
  <c r="H8826" i="3"/>
  <c r="J8825" i="3"/>
  <c r="I8825" i="3"/>
  <c r="H8825" i="3"/>
  <c r="J8824" i="3"/>
  <c r="I8824" i="3"/>
  <c r="H8824" i="3"/>
  <c r="J8823" i="3"/>
  <c r="I8823" i="3"/>
  <c r="H8823" i="3"/>
  <c r="J8822" i="3"/>
  <c r="I8822" i="3"/>
  <c r="H8822" i="3"/>
  <c r="J8821" i="3"/>
  <c r="I8821" i="3"/>
  <c r="H8821" i="3"/>
  <c r="J8820" i="3"/>
  <c r="I8820" i="3"/>
  <c r="H8820" i="3"/>
  <c r="J8819" i="3"/>
  <c r="I8819" i="3"/>
  <c r="H8819" i="3"/>
  <c r="J8818" i="3"/>
  <c r="I8818" i="3"/>
  <c r="H8818" i="3"/>
  <c r="J8817" i="3"/>
  <c r="I8817" i="3"/>
  <c r="H8817" i="3"/>
  <c r="J8816" i="3"/>
  <c r="I8816" i="3"/>
  <c r="H8816" i="3"/>
  <c r="J8815" i="3"/>
  <c r="I8815" i="3"/>
  <c r="H8815" i="3"/>
  <c r="J8814" i="3"/>
  <c r="I8814" i="3"/>
  <c r="H8814" i="3"/>
  <c r="J8813" i="3"/>
  <c r="I8813" i="3"/>
  <c r="H8813" i="3"/>
  <c r="J8812" i="3"/>
  <c r="I8812" i="3"/>
  <c r="H8812" i="3"/>
  <c r="J8811" i="3"/>
  <c r="I8811" i="3"/>
  <c r="H8811" i="3"/>
  <c r="J8810" i="3"/>
  <c r="I8810" i="3"/>
  <c r="H8810" i="3"/>
  <c r="J8809" i="3"/>
  <c r="I8809" i="3"/>
  <c r="H8809" i="3"/>
  <c r="J8808" i="3"/>
  <c r="I8808" i="3"/>
  <c r="H8808" i="3"/>
  <c r="J8807" i="3"/>
  <c r="I8807" i="3"/>
  <c r="H8807" i="3"/>
  <c r="J8806" i="3"/>
  <c r="I8806" i="3"/>
  <c r="H8806" i="3"/>
  <c r="J8805" i="3"/>
  <c r="I8805" i="3"/>
  <c r="H8805" i="3"/>
  <c r="J8804" i="3"/>
  <c r="I8804" i="3"/>
  <c r="H8804" i="3"/>
  <c r="J8803" i="3"/>
  <c r="I8803" i="3"/>
  <c r="H8803" i="3"/>
  <c r="J8802" i="3"/>
  <c r="I8802" i="3"/>
  <c r="H8802" i="3"/>
  <c r="J8801" i="3"/>
  <c r="I8801" i="3"/>
  <c r="H8801" i="3"/>
  <c r="J8800" i="3"/>
  <c r="I8800" i="3"/>
  <c r="H8800" i="3"/>
  <c r="J8799" i="3"/>
  <c r="I8799" i="3"/>
  <c r="H8799" i="3"/>
  <c r="J8798" i="3"/>
  <c r="I8798" i="3"/>
  <c r="H8798" i="3"/>
  <c r="J8797" i="3"/>
  <c r="I8797" i="3"/>
  <c r="H8797" i="3"/>
  <c r="J8796" i="3"/>
  <c r="I8796" i="3"/>
  <c r="H8796" i="3"/>
  <c r="J8795" i="3"/>
  <c r="I8795" i="3"/>
  <c r="H8795" i="3"/>
  <c r="J8794" i="3"/>
  <c r="I8794" i="3"/>
  <c r="H8794" i="3"/>
  <c r="J8793" i="3"/>
  <c r="I8793" i="3"/>
  <c r="H8793" i="3"/>
  <c r="J8792" i="3"/>
  <c r="I8792" i="3"/>
  <c r="H8792" i="3"/>
  <c r="J8791" i="3"/>
  <c r="I8791" i="3"/>
  <c r="H8791" i="3"/>
  <c r="J8790" i="3"/>
  <c r="I8790" i="3"/>
  <c r="H8790" i="3"/>
  <c r="J8789" i="3"/>
  <c r="I8789" i="3"/>
  <c r="H8789" i="3"/>
  <c r="J8788" i="3"/>
  <c r="I8788" i="3"/>
  <c r="H8788" i="3"/>
  <c r="J8787" i="3"/>
  <c r="I8787" i="3"/>
  <c r="H8787" i="3"/>
  <c r="J8786" i="3"/>
  <c r="I8786" i="3"/>
  <c r="H8786" i="3"/>
  <c r="J8785" i="3"/>
  <c r="I8785" i="3"/>
  <c r="H8785" i="3"/>
  <c r="J8784" i="3"/>
  <c r="I8784" i="3"/>
  <c r="H8784" i="3"/>
  <c r="J8783" i="3"/>
  <c r="I8783" i="3"/>
  <c r="H8783" i="3"/>
  <c r="J8782" i="3"/>
  <c r="I8782" i="3"/>
  <c r="H8782" i="3"/>
  <c r="J8781" i="3"/>
  <c r="I8781" i="3"/>
  <c r="H8781" i="3"/>
  <c r="J8780" i="3"/>
  <c r="I8780" i="3"/>
  <c r="H8780" i="3"/>
  <c r="J8779" i="3"/>
  <c r="I8779" i="3"/>
  <c r="H8779" i="3"/>
  <c r="J8778" i="3"/>
  <c r="I8778" i="3"/>
  <c r="H8778" i="3"/>
  <c r="J8777" i="3"/>
  <c r="I8777" i="3"/>
  <c r="H8777" i="3"/>
  <c r="J8776" i="3"/>
  <c r="I8776" i="3"/>
  <c r="H8776" i="3"/>
  <c r="J8775" i="3"/>
  <c r="I8775" i="3"/>
  <c r="H8775" i="3"/>
  <c r="J8774" i="3"/>
  <c r="I8774" i="3"/>
  <c r="H8774" i="3"/>
  <c r="J8773" i="3"/>
  <c r="I8773" i="3"/>
  <c r="H8773" i="3"/>
  <c r="J8772" i="3"/>
  <c r="I8772" i="3"/>
  <c r="H8772" i="3"/>
  <c r="J8771" i="3"/>
  <c r="I8771" i="3"/>
  <c r="H8771" i="3"/>
  <c r="J8770" i="3"/>
  <c r="I8770" i="3"/>
  <c r="H8770" i="3"/>
  <c r="J8769" i="3"/>
  <c r="I8769" i="3"/>
  <c r="H8769" i="3"/>
  <c r="J8768" i="3"/>
  <c r="I8768" i="3"/>
  <c r="H8768" i="3"/>
  <c r="J8767" i="3"/>
  <c r="I8767" i="3"/>
  <c r="H8767" i="3"/>
  <c r="J8766" i="3"/>
  <c r="I8766" i="3"/>
  <c r="H8766" i="3"/>
  <c r="J8765" i="3"/>
  <c r="I8765" i="3"/>
  <c r="H8765" i="3"/>
  <c r="J8764" i="3"/>
  <c r="I8764" i="3"/>
  <c r="H8764" i="3"/>
  <c r="J8763" i="3"/>
  <c r="I8763" i="3"/>
  <c r="H8763" i="3"/>
  <c r="J8762" i="3"/>
  <c r="I8762" i="3"/>
  <c r="H8762" i="3"/>
  <c r="J8761" i="3"/>
  <c r="I8761" i="3"/>
  <c r="H8761" i="3"/>
  <c r="J8760" i="3"/>
  <c r="I8760" i="3"/>
  <c r="H8760" i="3"/>
  <c r="J8759" i="3"/>
  <c r="I8759" i="3"/>
  <c r="H8759" i="3"/>
  <c r="J8758" i="3"/>
  <c r="I8758" i="3"/>
  <c r="H8758" i="3"/>
  <c r="J8757" i="3"/>
  <c r="I8757" i="3"/>
  <c r="H8757" i="3"/>
  <c r="J8756" i="3"/>
  <c r="I8756" i="3"/>
  <c r="H8756" i="3"/>
  <c r="J8755" i="3"/>
  <c r="I8755" i="3"/>
  <c r="H8755" i="3"/>
  <c r="J8754" i="3"/>
  <c r="I8754" i="3"/>
  <c r="H8754" i="3"/>
  <c r="J8753" i="3"/>
  <c r="I8753" i="3"/>
  <c r="H8753" i="3"/>
  <c r="J8752" i="3"/>
  <c r="I8752" i="3"/>
  <c r="H8752" i="3"/>
  <c r="J8751" i="3"/>
  <c r="I8751" i="3"/>
  <c r="H8751" i="3"/>
  <c r="J8750" i="3"/>
  <c r="I8750" i="3"/>
  <c r="H8750" i="3"/>
  <c r="J8749" i="3"/>
  <c r="I8749" i="3"/>
  <c r="H8749" i="3"/>
  <c r="J8748" i="3"/>
  <c r="I8748" i="3"/>
  <c r="H8748" i="3"/>
  <c r="J8747" i="3"/>
  <c r="I8747" i="3"/>
  <c r="H8747" i="3"/>
  <c r="J8746" i="3"/>
  <c r="I8746" i="3"/>
  <c r="H8746" i="3"/>
  <c r="J8745" i="3"/>
  <c r="I8745" i="3"/>
  <c r="H8745" i="3"/>
  <c r="J8744" i="3"/>
  <c r="I8744" i="3"/>
  <c r="H8744" i="3"/>
  <c r="J8743" i="3"/>
  <c r="I8743" i="3"/>
  <c r="H8743" i="3"/>
  <c r="J8742" i="3"/>
  <c r="I8742" i="3"/>
  <c r="H8742" i="3"/>
  <c r="J8741" i="3"/>
  <c r="I8741" i="3"/>
  <c r="H8741" i="3"/>
  <c r="J8740" i="3"/>
  <c r="I8740" i="3"/>
  <c r="H8740" i="3"/>
  <c r="J8739" i="3"/>
  <c r="I8739" i="3"/>
  <c r="H8739" i="3"/>
  <c r="J8738" i="3"/>
  <c r="I8738" i="3"/>
  <c r="H8738" i="3"/>
  <c r="J8737" i="3"/>
  <c r="I8737" i="3"/>
  <c r="H8737" i="3"/>
  <c r="J8736" i="3"/>
  <c r="I8736" i="3"/>
  <c r="H8736" i="3"/>
  <c r="J8735" i="3"/>
  <c r="I8735" i="3"/>
  <c r="H8735" i="3"/>
  <c r="J8734" i="3"/>
  <c r="I8734" i="3"/>
  <c r="H8734" i="3"/>
  <c r="J8733" i="3"/>
  <c r="I8733" i="3"/>
  <c r="H8733" i="3"/>
  <c r="J8732" i="3"/>
  <c r="I8732" i="3"/>
  <c r="H8732" i="3"/>
  <c r="J8731" i="3"/>
  <c r="I8731" i="3"/>
  <c r="H8731" i="3"/>
  <c r="J8730" i="3"/>
  <c r="I8730" i="3"/>
  <c r="H8730" i="3"/>
  <c r="J8729" i="3"/>
  <c r="I8729" i="3"/>
  <c r="H8729" i="3"/>
  <c r="J8728" i="3"/>
  <c r="I8728" i="3"/>
  <c r="H8728" i="3"/>
  <c r="J8727" i="3"/>
  <c r="I8727" i="3"/>
  <c r="H8727" i="3"/>
  <c r="J8726" i="3"/>
  <c r="I8726" i="3"/>
  <c r="H8726" i="3"/>
  <c r="J8725" i="3"/>
  <c r="I8725" i="3"/>
  <c r="H8725" i="3"/>
  <c r="J8724" i="3"/>
  <c r="I8724" i="3"/>
  <c r="H8724" i="3"/>
  <c r="J8723" i="3"/>
  <c r="I8723" i="3"/>
  <c r="H8723" i="3"/>
  <c r="J8722" i="3"/>
  <c r="I8722" i="3"/>
  <c r="H8722" i="3"/>
  <c r="J8721" i="3"/>
  <c r="I8721" i="3"/>
  <c r="H8721" i="3"/>
  <c r="J8720" i="3"/>
  <c r="I8720" i="3"/>
  <c r="H8720" i="3"/>
  <c r="J8719" i="3"/>
  <c r="I8719" i="3"/>
  <c r="H8719" i="3"/>
  <c r="J8718" i="3"/>
  <c r="I8718" i="3"/>
  <c r="H8718" i="3"/>
  <c r="J8717" i="3"/>
  <c r="I8717" i="3"/>
  <c r="H8717" i="3"/>
  <c r="J8716" i="3"/>
  <c r="I8716" i="3"/>
  <c r="H8716" i="3"/>
  <c r="J8715" i="3"/>
  <c r="I8715" i="3"/>
  <c r="H8715" i="3"/>
  <c r="J8714" i="3"/>
  <c r="I8714" i="3"/>
  <c r="H8714" i="3"/>
  <c r="J8713" i="3"/>
  <c r="I8713" i="3"/>
  <c r="H8713" i="3"/>
  <c r="J8712" i="3"/>
  <c r="I8712" i="3"/>
  <c r="H8712" i="3"/>
  <c r="J8711" i="3"/>
  <c r="I8711" i="3"/>
  <c r="H8711" i="3"/>
  <c r="J8710" i="3"/>
  <c r="I8710" i="3"/>
  <c r="H8710" i="3"/>
  <c r="J8709" i="3"/>
  <c r="I8709" i="3"/>
  <c r="H8709" i="3"/>
  <c r="J8708" i="3"/>
  <c r="I8708" i="3"/>
  <c r="H8708" i="3"/>
  <c r="J8707" i="3"/>
  <c r="I8707" i="3"/>
  <c r="H8707" i="3"/>
  <c r="J8706" i="3"/>
  <c r="I8706" i="3"/>
  <c r="H8706" i="3"/>
  <c r="J8705" i="3"/>
  <c r="I8705" i="3"/>
  <c r="H8705" i="3"/>
  <c r="J8704" i="3"/>
  <c r="I8704" i="3"/>
  <c r="H8704" i="3"/>
  <c r="J8703" i="3"/>
  <c r="I8703" i="3"/>
  <c r="H8703" i="3"/>
  <c r="J8702" i="3"/>
  <c r="I8702" i="3"/>
  <c r="H8702" i="3"/>
  <c r="J8701" i="3"/>
  <c r="I8701" i="3"/>
  <c r="H8701" i="3"/>
  <c r="J8700" i="3"/>
  <c r="I8700" i="3"/>
  <c r="H8700" i="3"/>
  <c r="J8699" i="3"/>
  <c r="I8699" i="3"/>
  <c r="H8699" i="3"/>
  <c r="J8698" i="3"/>
  <c r="I8698" i="3"/>
  <c r="H8698" i="3"/>
  <c r="J8697" i="3"/>
  <c r="I8697" i="3"/>
  <c r="H8697" i="3"/>
  <c r="J8696" i="3"/>
  <c r="I8696" i="3"/>
  <c r="H8696" i="3"/>
  <c r="J8695" i="3"/>
  <c r="I8695" i="3"/>
  <c r="H8695" i="3"/>
  <c r="J8694" i="3"/>
  <c r="I8694" i="3"/>
  <c r="H8694" i="3"/>
  <c r="J8693" i="3"/>
  <c r="I8693" i="3"/>
  <c r="H8693" i="3"/>
  <c r="J8692" i="3"/>
  <c r="I8692" i="3"/>
  <c r="H8692" i="3"/>
  <c r="J8691" i="3"/>
  <c r="I8691" i="3"/>
  <c r="H8691" i="3"/>
  <c r="J8690" i="3"/>
  <c r="I8690" i="3"/>
  <c r="H8690" i="3"/>
  <c r="J8689" i="3"/>
  <c r="I8689" i="3"/>
  <c r="H8689" i="3"/>
  <c r="J8688" i="3"/>
  <c r="I8688" i="3"/>
  <c r="H8688" i="3"/>
  <c r="J8687" i="3"/>
  <c r="I8687" i="3"/>
  <c r="H8687" i="3"/>
  <c r="J8686" i="3"/>
  <c r="I8686" i="3"/>
  <c r="H8686" i="3"/>
  <c r="J8685" i="3"/>
  <c r="I8685" i="3"/>
  <c r="H8685" i="3"/>
  <c r="J8684" i="3"/>
  <c r="I8684" i="3"/>
  <c r="H8684" i="3"/>
  <c r="J8683" i="3"/>
  <c r="I8683" i="3"/>
  <c r="H8683" i="3"/>
  <c r="J8682" i="3"/>
  <c r="I8682" i="3"/>
  <c r="H8682" i="3"/>
  <c r="J8681" i="3"/>
  <c r="I8681" i="3"/>
  <c r="H8681" i="3"/>
  <c r="J8680" i="3"/>
  <c r="I8680" i="3"/>
  <c r="H8680" i="3"/>
  <c r="J8679" i="3"/>
  <c r="I8679" i="3"/>
  <c r="H8679" i="3"/>
  <c r="J8678" i="3"/>
  <c r="I8678" i="3"/>
  <c r="H8678" i="3"/>
  <c r="J8677" i="3"/>
  <c r="I8677" i="3"/>
  <c r="H8677" i="3"/>
  <c r="J8676" i="3"/>
  <c r="I8676" i="3"/>
  <c r="H8676" i="3"/>
  <c r="J8675" i="3"/>
  <c r="I8675" i="3"/>
  <c r="H8675" i="3"/>
  <c r="J8674" i="3"/>
  <c r="I8674" i="3"/>
  <c r="H8674" i="3"/>
  <c r="J8673" i="3"/>
  <c r="I8673" i="3"/>
  <c r="H8673" i="3"/>
  <c r="J8672" i="3"/>
  <c r="I8672" i="3"/>
  <c r="H8672" i="3"/>
  <c r="J8671" i="3"/>
  <c r="I8671" i="3"/>
  <c r="H8671" i="3"/>
  <c r="J8670" i="3"/>
  <c r="I8670" i="3"/>
  <c r="H8670" i="3"/>
  <c r="J8669" i="3"/>
  <c r="I8669" i="3"/>
  <c r="H8669" i="3"/>
  <c r="J8668" i="3"/>
  <c r="I8668" i="3"/>
  <c r="H8668" i="3"/>
  <c r="J8667" i="3"/>
  <c r="I8667" i="3"/>
  <c r="H8667" i="3"/>
  <c r="J8666" i="3"/>
  <c r="I8666" i="3"/>
  <c r="H8666" i="3"/>
  <c r="J8665" i="3"/>
  <c r="I8665" i="3"/>
  <c r="H8665" i="3"/>
  <c r="J8664" i="3"/>
  <c r="I8664" i="3"/>
  <c r="H8664" i="3"/>
  <c r="J8663" i="3"/>
  <c r="I8663" i="3"/>
  <c r="H8663" i="3"/>
  <c r="J8662" i="3"/>
  <c r="I8662" i="3"/>
  <c r="H8662" i="3"/>
  <c r="J8661" i="3"/>
  <c r="I8661" i="3"/>
  <c r="H8661" i="3"/>
  <c r="J8660" i="3"/>
  <c r="I8660" i="3"/>
  <c r="H8660" i="3"/>
  <c r="J8659" i="3"/>
  <c r="I8659" i="3"/>
  <c r="H8659" i="3"/>
  <c r="J8658" i="3"/>
  <c r="I8658" i="3"/>
  <c r="H8658" i="3"/>
  <c r="J8657" i="3"/>
  <c r="I8657" i="3"/>
  <c r="H8657" i="3"/>
  <c r="J8656" i="3"/>
  <c r="I8656" i="3"/>
  <c r="H8656" i="3"/>
  <c r="J8655" i="3"/>
  <c r="I8655" i="3"/>
  <c r="H8655" i="3"/>
  <c r="J8654" i="3"/>
  <c r="I8654" i="3"/>
  <c r="H8654" i="3"/>
  <c r="J8653" i="3"/>
  <c r="I8653" i="3"/>
  <c r="H8653" i="3"/>
  <c r="J8652" i="3"/>
  <c r="I8652" i="3"/>
  <c r="H8652" i="3"/>
  <c r="J8651" i="3"/>
  <c r="I8651" i="3"/>
  <c r="H8651" i="3"/>
  <c r="J8650" i="3"/>
  <c r="I8650" i="3"/>
  <c r="H8650" i="3"/>
  <c r="J8649" i="3"/>
  <c r="I8649" i="3"/>
  <c r="H8649" i="3"/>
  <c r="J8648" i="3"/>
  <c r="I8648" i="3"/>
  <c r="H8648" i="3"/>
  <c r="J8647" i="3"/>
  <c r="I8647" i="3"/>
  <c r="H8647" i="3"/>
  <c r="J8646" i="3"/>
  <c r="I8646" i="3"/>
  <c r="H8646" i="3"/>
  <c r="J8645" i="3"/>
  <c r="I8645" i="3"/>
  <c r="H8645" i="3"/>
  <c r="J8644" i="3"/>
  <c r="I8644" i="3"/>
  <c r="H8644" i="3"/>
  <c r="J8643" i="3"/>
  <c r="I8643" i="3"/>
  <c r="H8643" i="3"/>
  <c r="J8642" i="3"/>
  <c r="I8642" i="3"/>
  <c r="H8642" i="3"/>
  <c r="J8641" i="3"/>
  <c r="I8641" i="3"/>
  <c r="H8641" i="3"/>
  <c r="J8640" i="3"/>
  <c r="I8640" i="3"/>
  <c r="H8640" i="3"/>
  <c r="J8639" i="3"/>
  <c r="I8639" i="3"/>
  <c r="H8639" i="3"/>
  <c r="J8638" i="3"/>
  <c r="I8638" i="3"/>
  <c r="H8638" i="3"/>
  <c r="J8637" i="3"/>
  <c r="I8637" i="3"/>
  <c r="H8637" i="3"/>
  <c r="J8636" i="3"/>
  <c r="I8636" i="3"/>
  <c r="H8636" i="3"/>
  <c r="J8635" i="3"/>
  <c r="I8635" i="3"/>
  <c r="H8635" i="3"/>
  <c r="J8634" i="3"/>
  <c r="I8634" i="3"/>
  <c r="H8634" i="3"/>
  <c r="J8633" i="3"/>
  <c r="I8633" i="3"/>
  <c r="H8633" i="3"/>
  <c r="J8632" i="3"/>
  <c r="I8632" i="3"/>
  <c r="H8632" i="3"/>
  <c r="J8631" i="3"/>
  <c r="I8631" i="3"/>
  <c r="H8631" i="3"/>
  <c r="J8630" i="3"/>
  <c r="I8630" i="3"/>
  <c r="H8630" i="3"/>
  <c r="J8629" i="3"/>
  <c r="I8629" i="3"/>
  <c r="H8629" i="3"/>
  <c r="J8628" i="3"/>
  <c r="I8628" i="3"/>
  <c r="H8628" i="3"/>
  <c r="J8627" i="3"/>
  <c r="I8627" i="3"/>
  <c r="H8627" i="3"/>
  <c r="J8626" i="3"/>
  <c r="I8626" i="3"/>
  <c r="H8626" i="3"/>
  <c r="J8625" i="3"/>
  <c r="I8625" i="3"/>
  <c r="H8625" i="3"/>
  <c r="J8624" i="3"/>
  <c r="I8624" i="3"/>
  <c r="H8624" i="3"/>
  <c r="J8623" i="3"/>
  <c r="I8623" i="3"/>
  <c r="H8623" i="3"/>
  <c r="J8622" i="3"/>
  <c r="I8622" i="3"/>
  <c r="H8622" i="3"/>
  <c r="J8621" i="3"/>
  <c r="I8621" i="3"/>
  <c r="H8621" i="3"/>
  <c r="J8620" i="3"/>
  <c r="I8620" i="3"/>
  <c r="H8620" i="3"/>
  <c r="J8619" i="3"/>
  <c r="I8619" i="3"/>
  <c r="H8619" i="3"/>
  <c r="J8618" i="3"/>
  <c r="I8618" i="3"/>
  <c r="H8618" i="3"/>
  <c r="J8617" i="3"/>
  <c r="I8617" i="3"/>
  <c r="H8617" i="3"/>
  <c r="J8616" i="3"/>
  <c r="I8616" i="3"/>
  <c r="H8616" i="3"/>
  <c r="J8615" i="3"/>
  <c r="I8615" i="3"/>
  <c r="H8615" i="3"/>
  <c r="J8614" i="3"/>
  <c r="I8614" i="3"/>
  <c r="H8614" i="3"/>
  <c r="J8613" i="3"/>
  <c r="I8613" i="3"/>
  <c r="H8613" i="3"/>
  <c r="J8612" i="3"/>
  <c r="I8612" i="3"/>
  <c r="H8612" i="3"/>
  <c r="J8611" i="3"/>
  <c r="I8611" i="3"/>
  <c r="H8611" i="3"/>
  <c r="J8610" i="3"/>
  <c r="I8610" i="3"/>
  <c r="H8610" i="3"/>
  <c r="J8609" i="3"/>
  <c r="I8609" i="3"/>
  <c r="H8609" i="3"/>
  <c r="J8608" i="3"/>
  <c r="I8608" i="3"/>
  <c r="H8608" i="3"/>
  <c r="J8607" i="3"/>
  <c r="I8607" i="3"/>
  <c r="H8607" i="3"/>
  <c r="J8606" i="3"/>
  <c r="I8606" i="3"/>
  <c r="H8606" i="3"/>
  <c r="J8605" i="3"/>
  <c r="I8605" i="3"/>
  <c r="H8605" i="3"/>
  <c r="J8604" i="3"/>
  <c r="I8604" i="3"/>
  <c r="H8604" i="3"/>
  <c r="J8603" i="3"/>
  <c r="I8603" i="3"/>
  <c r="H8603" i="3"/>
  <c r="J8602" i="3"/>
  <c r="I8602" i="3"/>
  <c r="H8602" i="3"/>
  <c r="J8601" i="3"/>
  <c r="I8601" i="3"/>
  <c r="H8601" i="3"/>
  <c r="J8600" i="3"/>
  <c r="I8600" i="3"/>
  <c r="H8600" i="3"/>
  <c r="J8599" i="3"/>
  <c r="I8599" i="3"/>
  <c r="H8599" i="3"/>
  <c r="J8598" i="3"/>
  <c r="I8598" i="3"/>
  <c r="H8598" i="3"/>
  <c r="J8597" i="3"/>
  <c r="I8597" i="3"/>
  <c r="H8597" i="3"/>
  <c r="J8596" i="3"/>
  <c r="I8596" i="3"/>
  <c r="H8596" i="3"/>
  <c r="J8595" i="3"/>
  <c r="I8595" i="3"/>
  <c r="H8595" i="3"/>
  <c r="J8594" i="3"/>
  <c r="I8594" i="3"/>
  <c r="H8594" i="3"/>
  <c r="J8593" i="3"/>
  <c r="I8593" i="3"/>
  <c r="H8593" i="3"/>
  <c r="J8592" i="3"/>
  <c r="I8592" i="3"/>
  <c r="H8592" i="3"/>
  <c r="J8591" i="3"/>
  <c r="I8591" i="3"/>
  <c r="H8591" i="3"/>
  <c r="J8590" i="3"/>
  <c r="I8590" i="3"/>
  <c r="H8590" i="3"/>
  <c r="J8589" i="3"/>
  <c r="I8589" i="3"/>
  <c r="H8589" i="3"/>
  <c r="J8588" i="3"/>
  <c r="I8588" i="3"/>
  <c r="H8588" i="3"/>
  <c r="J8587" i="3"/>
  <c r="I8587" i="3"/>
  <c r="H8587" i="3"/>
  <c r="J8586" i="3"/>
  <c r="I8586" i="3"/>
  <c r="H8586" i="3"/>
  <c r="J8585" i="3"/>
  <c r="I8585" i="3"/>
  <c r="H8585" i="3"/>
  <c r="J8584" i="3"/>
  <c r="I8584" i="3"/>
  <c r="H8584" i="3"/>
  <c r="J8583" i="3"/>
  <c r="I8583" i="3"/>
  <c r="H8583" i="3"/>
  <c r="J8582" i="3"/>
  <c r="I8582" i="3"/>
  <c r="H8582" i="3"/>
  <c r="J8581" i="3"/>
  <c r="I8581" i="3"/>
  <c r="H8581" i="3"/>
  <c r="J8580" i="3"/>
  <c r="I8580" i="3"/>
  <c r="H8580" i="3"/>
  <c r="J8579" i="3"/>
  <c r="I8579" i="3"/>
  <c r="H8579" i="3"/>
  <c r="J8578" i="3"/>
  <c r="I8578" i="3"/>
  <c r="H8578" i="3"/>
  <c r="J8577" i="3"/>
  <c r="I8577" i="3"/>
  <c r="H8577" i="3"/>
  <c r="J8576" i="3"/>
  <c r="I8576" i="3"/>
  <c r="H8576" i="3"/>
  <c r="J8575" i="3"/>
  <c r="I8575" i="3"/>
  <c r="H8575" i="3"/>
  <c r="J8574" i="3"/>
  <c r="I8574" i="3"/>
  <c r="H8574" i="3"/>
  <c r="J8573" i="3"/>
  <c r="I8573" i="3"/>
  <c r="H8573" i="3"/>
  <c r="J8572" i="3"/>
  <c r="I8572" i="3"/>
  <c r="H8572" i="3"/>
  <c r="J8571" i="3"/>
  <c r="I8571" i="3"/>
  <c r="H8571" i="3"/>
  <c r="J8570" i="3"/>
  <c r="I8570" i="3"/>
  <c r="H8570" i="3"/>
  <c r="J8569" i="3"/>
  <c r="I8569" i="3"/>
  <c r="H8569" i="3"/>
  <c r="J8568" i="3"/>
  <c r="I8568" i="3"/>
  <c r="H8568" i="3"/>
  <c r="J8567" i="3"/>
  <c r="I8567" i="3"/>
  <c r="H8567" i="3"/>
  <c r="J8566" i="3"/>
  <c r="I8566" i="3"/>
  <c r="H8566" i="3"/>
  <c r="J8565" i="3"/>
  <c r="I8565" i="3"/>
  <c r="H8565" i="3"/>
  <c r="J8564" i="3"/>
  <c r="I8564" i="3"/>
  <c r="H8564" i="3"/>
  <c r="J8563" i="3"/>
  <c r="I8563" i="3"/>
  <c r="H8563" i="3"/>
  <c r="J8562" i="3"/>
  <c r="I8562" i="3"/>
  <c r="H8562" i="3"/>
  <c r="J8561" i="3"/>
  <c r="I8561" i="3"/>
  <c r="H8561" i="3"/>
  <c r="J8560" i="3"/>
  <c r="I8560" i="3"/>
  <c r="H8560" i="3"/>
  <c r="J8559" i="3"/>
  <c r="I8559" i="3"/>
  <c r="H8559" i="3"/>
  <c r="J8558" i="3"/>
  <c r="I8558" i="3"/>
  <c r="H8558" i="3"/>
  <c r="J8557" i="3"/>
  <c r="I8557" i="3"/>
  <c r="H8557" i="3"/>
  <c r="J8556" i="3"/>
  <c r="I8556" i="3"/>
  <c r="H8556" i="3"/>
  <c r="J8555" i="3"/>
  <c r="I8555" i="3"/>
  <c r="H8555" i="3"/>
  <c r="J8554" i="3"/>
  <c r="I8554" i="3"/>
  <c r="H8554" i="3"/>
  <c r="J8553" i="3"/>
  <c r="I8553" i="3"/>
  <c r="H8553" i="3"/>
  <c r="J8552" i="3"/>
  <c r="I8552" i="3"/>
  <c r="H8552" i="3"/>
  <c r="J8551" i="3"/>
  <c r="I8551" i="3"/>
  <c r="H8551" i="3"/>
  <c r="J8550" i="3"/>
  <c r="I8550" i="3"/>
  <c r="H8550" i="3"/>
  <c r="J8549" i="3"/>
  <c r="I8549" i="3"/>
  <c r="H8549" i="3"/>
  <c r="J8548" i="3"/>
  <c r="I8548" i="3"/>
  <c r="H8548" i="3"/>
  <c r="J8547" i="3"/>
  <c r="I8547" i="3"/>
  <c r="H8547" i="3"/>
  <c r="J8546" i="3"/>
  <c r="I8546" i="3"/>
  <c r="H8546" i="3"/>
  <c r="J8545" i="3"/>
  <c r="I8545" i="3"/>
  <c r="H8545" i="3"/>
  <c r="J8544" i="3"/>
  <c r="I8544" i="3"/>
  <c r="H8544" i="3"/>
  <c r="J8543" i="3"/>
  <c r="I8543" i="3"/>
  <c r="H8543" i="3"/>
  <c r="J8542" i="3"/>
  <c r="I8542" i="3"/>
  <c r="H8542" i="3"/>
  <c r="J8541" i="3"/>
  <c r="I8541" i="3"/>
  <c r="H8541" i="3"/>
  <c r="J8540" i="3"/>
  <c r="I8540" i="3"/>
  <c r="H8540" i="3"/>
  <c r="J8539" i="3"/>
  <c r="I8539" i="3"/>
  <c r="H8539" i="3"/>
  <c r="J8538" i="3"/>
  <c r="I8538" i="3"/>
  <c r="H8538" i="3"/>
  <c r="J8537" i="3"/>
  <c r="I8537" i="3"/>
  <c r="H8537" i="3"/>
  <c r="J8536" i="3"/>
  <c r="I8536" i="3"/>
  <c r="H8536" i="3"/>
  <c r="J8535" i="3"/>
  <c r="I8535" i="3"/>
  <c r="H8535" i="3"/>
  <c r="J8534" i="3"/>
  <c r="I8534" i="3"/>
  <c r="H8534" i="3"/>
  <c r="J8533" i="3"/>
  <c r="I8533" i="3"/>
  <c r="H8533" i="3"/>
  <c r="J8532" i="3"/>
  <c r="I8532" i="3"/>
  <c r="H8532" i="3"/>
  <c r="J8531" i="3"/>
  <c r="I8531" i="3"/>
  <c r="H8531" i="3"/>
  <c r="J8530" i="3"/>
  <c r="I8530" i="3"/>
  <c r="H8530" i="3"/>
  <c r="J8529" i="3"/>
  <c r="I8529" i="3"/>
  <c r="H8529" i="3"/>
  <c r="J8528" i="3"/>
  <c r="I8528" i="3"/>
  <c r="H8528" i="3"/>
  <c r="J8527" i="3"/>
  <c r="I8527" i="3"/>
  <c r="H8527" i="3"/>
  <c r="J8526" i="3"/>
  <c r="I8526" i="3"/>
  <c r="H8526" i="3"/>
  <c r="J8525" i="3"/>
  <c r="I8525" i="3"/>
  <c r="H8525" i="3"/>
  <c r="J8524" i="3"/>
  <c r="I8524" i="3"/>
  <c r="H8524" i="3"/>
  <c r="J8523" i="3"/>
  <c r="I8523" i="3"/>
  <c r="H8523" i="3"/>
  <c r="J8522" i="3"/>
  <c r="I8522" i="3"/>
  <c r="H8522" i="3"/>
  <c r="J8521" i="3"/>
  <c r="I8521" i="3"/>
  <c r="H8521" i="3"/>
  <c r="J8520" i="3"/>
  <c r="I8520" i="3"/>
  <c r="H8520" i="3"/>
  <c r="J8519" i="3"/>
  <c r="I8519" i="3"/>
  <c r="H8519" i="3"/>
  <c r="J8518" i="3"/>
  <c r="I8518" i="3"/>
  <c r="H8518" i="3"/>
  <c r="J8517" i="3"/>
  <c r="I8517" i="3"/>
  <c r="H8517" i="3"/>
  <c r="J8516" i="3"/>
  <c r="I8516" i="3"/>
  <c r="H8516" i="3"/>
  <c r="J8515" i="3"/>
  <c r="I8515" i="3"/>
  <c r="H8515" i="3"/>
  <c r="J8514" i="3"/>
  <c r="I8514" i="3"/>
  <c r="H8514" i="3"/>
  <c r="J8513" i="3"/>
  <c r="I8513" i="3"/>
  <c r="H8513" i="3"/>
  <c r="J8512" i="3"/>
  <c r="I8512" i="3"/>
  <c r="H8512" i="3"/>
  <c r="J8511" i="3"/>
  <c r="I8511" i="3"/>
  <c r="H8511" i="3"/>
  <c r="J8510" i="3"/>
  <c r="I8510" i="3"/>
  <c r="H8510" i="3"/>
  <c r="J8509" i="3"/>
  <c r="I8509" i="3"/>
  <c r="H8509" i="3"/>
  <c r="J8508" i="3"/>
  <c r="I8508" i="3"/>
  <c r="H8508" i="3"/>
  <c r="J8507" i="3"/>
  <c r="I8507" i="3"/>
  <c r="H8507" i="3"/>
  <c r="J8506" i="3"/>
  <c r="I8506" i="3"/>
  <c r="H8506" i="3"/>
  <c r="J8505" i="3"/>
  <c r="I8505" i="3"/>
  <c r="H8505" i="3"/>
  <c r="J8504" i="3"/>
  <c r="I8504" i="3"/>
  <c r="H8504" i="3"/>
  <c r="J8503" i="3"/>
  <c r="I8503" i="3"/>
  <c r="H8503" i="3"/>
  <c r="J8502" i="3"/>
  <c r="I8502" i="3"/>
  <c r="H8502" i="3"/>
  <c r="J8501" i="3"/>
  <c r="I8501" i="3"/>
  <c r="H8501" i="3"/>
  <c r="J8500" i="3"/>
  <c r="I8500" i="3"/>
  <c r="H8500" i="3"/>
  <c r="J8499" i="3"/>
  <c r="I8499" i="3"/>
  <c r="H8499" i="3"/>
  <c r="J8498" i="3"/>
  <c r="I8498" i="3"/>
  <c r="H8498" i="3"/>
  <c r="J8497" i="3"/>
  <c r="I8497" i="3"/>
  <c r="H8497" i="3"/>
  <c r="J8496" i="3"/>
  <c r="I8496" i="3"/>
  <c r="H8496" i="3"/>
  <c r="J8495" i="3"/>
  <c r="I8495" i="3"/>
  <c r="H8495" i="3"/>
  <c r="J8494" i="3"/>
  <c r="I8494" i="3"/>
  <c r="H8494" i="3"/>
  <c r="J8493" i="3"/>
  <c r="I8493" i="3"/>
  <c r="H8493" i="3"/>
  <c r="J8492" i="3"/>
  <c r="I8492" i="3"/>
  <c r="H8492" i="3"/>
  <c r="J8491" i="3"/>
  <c r="I8491" i="3"/>
  <c r="H8491" i="3"/>
  <c r="J8490" i="3"/>
  <c r="I8490" i="3"/>
  <c r="H8490" i="3"/>
  <c r="J8489" i="3"/>
  <c r="I8489" i="3"/>
  <c r="H8489" i="3"/>
  <c r="J8488" i="3"/>
  <c r="I8488" i="3"/>
  <c r="H8488" i="3"/>
  <c r="J8487" i="3"/>
  <c r="I8487" i="3"/>
  <c r="H8487" i="3"/>
  <c r="J8486" i="3"/>
  <c r="I8486" i="3"/>
  <c r="H8486" i="3"/>
  <c r="J8485" i="3"/>
  <c r="I8485" i="3"/>
  <c r="H8485" i="3"/>
  <c r="J8484" i="3"/>
  <c r="I8484" i="3"/>
  <c r="H8484" i="3"/>
  <c r="J8483" i="3"/>
  <c r="I8483" i="3"/>
  <c r="H8483" i="3"/>
  <c r="J8482" i="3"/>
  <c r="I8482" i="3"/>
  <c r="H8482" i="3"/>
  <c r="J8481" i="3"/>
  <c r="I8481" i="3"/>
  <c r="H8481" i="3"/>
  <c r="J8480" i="3"/>
  <c r="I8480" i="3"/>
  <c r="H8480" i="3"/>
  <c r="J8479" i="3"/>
  <c r="I8479" i="3"/>
  <c r="H8479" i="3"/>
  <c r="J8478" i="3"/>
  <c r="I8478" i="3"/>
  <c r="H8478" i="3"/>
  <c r="J8477" i="3"/>
  <c r="I8477" i="3"/>
  <c r="H8477" i="3"/>
  <c r="J8476" i="3"/>
  <c r="I8476" i="3"/>
  <c r="H8476" i="3"/>
  <c r="J8475" i="3"/>
  <c r="I8475" i="3"/>
  <c r="H8475" i="3"/>
  <c r="J8474" i="3"/>
  <c r="I8474" i="3"/>
  <c r="H8474" i="3"/>
  <c r="J8473" i="3"/>
  <c r="I8473" i="3"/>
  <c r="H8473" i="3"/>
  <c r="J8472" i="3"/>
  <c r="I8472" i="3"/>
  <c r="H8472" i="3"/>
  <c r="J8471" i="3"/>
  <c r="I8471" i="3"/>
  <c r="H8471" i="3"/>
  <c r="J8470" i="3"/>
  <c r="I8470" i="3"/>
  <c r="H8470" i="3"/>
  <c r="J8469" i="3"/>
  <c r="I8469" i="3"/>
  <c r="H8469" i="3"/>
  <c r="J8468" i="3"/>
  <c r="I8468" i="3"/>
  <c r="H8468" i="3"/>
  <c r="J8467" i="3"/>
  <c r="I8467" i="3"/>
  <c r="H8467" i="3"/>
  <c r="J8466" i="3"/>
  <c r="I8466" i="3"/>
  <c r="H8466" i="3"/>
  <c r="J8465" i="3"/>
  <c r="I8465" i="3"/>
  <c r="H8465" i="3"/>
  <c r="J8464" i="3"/>
  <c r="I8464" i="3"/>
  <c r="H8464" i="3"/>
  <c r="J8463" i="3"/>
  <c r="I8463" i="3"/>
  <c r="H8463" i="3"/>
  <c r="J8462" i="3"/>
  <c r="I8462" i="3"/>
  <c r="H8462" i="3"/>
  <c r="J8461" i="3"/>
  <c r="I8461" i="3"/>
  <c r="H8461" i="3"/>
  <c r="J8460" i="3"/>
  <c r="I8460" i="3"/>
  <c r="H8460" i="3"/>
  <c r="J8459" i="3"/>
  <c r="I8459" i="3"/>
  <c r="H8459" i="3"/>
  <c r="J8458" i="3"/>
  <c r="I8458" i="3"/>
  <c r="H8458" i="3"/>
  <c r="J8457" i="3"/>
  <c r="I8457" i="3"/>
  <c r="H8457" i="3"/>
  <c r="J8456" i="3"/>
  <c r="I8456" i="3"/>
  <c r="H8456" i="3"/>
  <c r="J8455" i="3"/>
  <c r="I8455" i="3"/>
  <c r="H8455" i="3"/>
  <c r="J8454" i="3"/>
  <c r="I8454" i="3"/>
  <c r="H8454" i="3"/>
  <c r="J8453" i="3"/>
  <c r="I8453" i="3"/>
  <c r="H8453" i="3"/>
  <c r="J8452" i="3"/>
  <c r="I8452" i="3"/>
  <c r="H8452" i="3"/>
  <c r="J8451" i="3"/>
  <c r="I8451" i="3"/>
  <c r="H8451" i="3"/>
  <c r="J8450" i="3"/>
  <c r="I8450" i="3"/>
  <c r="H8450" i="3"/>
  <c r="J8449" i="3"/>
  <c r="I8449" i="3"/>
  <c r="H8449" i="3"/>
  <c r="J8448" i="3"/>
  <c r="I8448" i="3"/>
  <c r="H8448" i="3"/>
  <c r="J8447" i="3"/>
  <c r="I8447" i="3"/>
  <c r="H8447" i="3"/>
  <c r="J8446" i="3"/>
  <c r="I8446" i="3"/>
  <c r="H8446" i="3"/>
  <c r="J8445" i="3"/>
  <c r="I8445" i="3"/>
  <c r="H8445" i="3"/>
  <c r="J8444" i="3"/>
  <c r="I8444" i="3"/>
  <c r="H8444" i="3"/>
  <c r="J8443" i="3"/>
  <c r="I8443" i="3"/>
  <c r="H8443" i="3"/>
  <c r="J8442" i="3"/>
  <c r="I8442" i="3"/>
  <c r="H8442" i="3"/>
  <c r="J8441" i="3"/>
  <c r="I8441" i="3"/>
  <c r="H8441" i="3"/>
  <c r="J8440" i="3"/>
  <c r="I8440" i="3"/>
  <c r="H8440" i="3"/>
  <c r="J8439" i="3"/>
  <c r="I8439" i="3"/>
  <c r="H8439" i="3"/>
  <c r="J8438" i="3"/>
  <c r="I8438" i="3"/>
  <c r="H8438" i="3"/>
  <c r="J8437" i="3"/>
  <c r="I8437" i="3"/>
  <c r="H8437" i="3"/>
  <c r="J8436" i="3"/>
  <c r="I8436" i="3"/>
  <c r="H8436" i="3"/>
  <c r="J8435" i="3"/>
  <c r="I8435" i="3"/>
  <c r="H8435" i="3"/>
  <c r="J8434" i="3"/>
  <c r="I8434" i="3"/>
  <c r="H8434" i="3"/>
  <c r="J8433" i="3"/>
  <c r="I8433" i="3"/>
  <c r="H8433" i="3"/>
  <c r="J8432" i="3"/>
  <c r="I8432" i="3"/>
  <c r="H8432" i="3"/>
  <c r="J8431" i="3"/>
  <c r="I8431" i="3"/>
  <c r="H8431" i="3"/>
  <c r="J8430" i="3"/>
  <c r="I8430" i="3"/>
  <c r="H8430" i="3"/>
  <c r="J8429" i="3"/>
  <c r="I8429" i="3"/>
  <c r="H8429" i="3"/>
  <c r="J8428" i="3"/>
  <c r="I8428" i="3"/>
  <c r="H8428" i="3"/>
  <c r="J8427" i="3"/>
  <c r="I8427" i="3"/>
  <c r="H8427" i="3"/>
  <c r="J8426" i="3"/>
  <c r="I8426" i="3"/>
  <c r="H8426" i="3"/>
  <c r="J8425" i="3"/>
  <c r="I8425" i="3"/>
  <c r="H8425" i="3"/>
  <c r="J8424" i="3"/>
  <c r="I8424" i="3"/>
  <c r="H8424" i="3"/>
  <c r="J8423" i="3"/>
  <c r="I8423" i="3"/>
  <c r="H8423" i="3"/>
  <c r="J8422" i="3"/>
  <c r="I8422" i="3"/>
  <c r="H8422" i="3"/>
  <c r="J8421" i="3"/>
  <c r="I8421" i="3"/>
  <c r="H8421" i="3"/>
  <c r="J8420" i="3"/>
  <c r="I8420" i="3"/>
  <c r="H8420" i="3"/>
  <c r="J8419" i="3"/>
  <c r="I8419" i="3"/>
  <c r="H8419" i="3"/>
  <c r="J8418" i="3"/>
  <c r="I8418" i="3"/>
  <c r="H8418" i="3"/>
  <c r="J8417" i="3"/>
  <c r="I8417" i="3"/>
  <c r="H8417" i="3"/>
  <c r="J8416" i="3"/>
  <c r="I8416" i="3"/>
  <c r="H8416" i="3"/>
  <c r="J8415" i="3"/>
  <c r="I8415" i="3"/>
  <c r="H8415" i="3"/>
  <c r="J8414" i="3"/>
  <c r="I8414" i="3"/>
  <c r="H8414" i="3"/>
  <c r="J8413" i="3"/>
  <c r="I8413" i="3"/>
  <c r="H8413" i="3"/>
  <c r="J8412" i="3"/>
  <c r="I8412" i="3"/>
  <c r="H8412" i="3"/>
  <c r="J8411" i="3"/>
  <c r="I8411" i="3"/>
  <c r="H8411" i="3"/>
  <c r="J8410" i="3"/>
  <c r="I8410" i="3"/>
  <c r="H8410" i="3"/>
  <c r="J8409" i="3"/>
  <c r="I8409" i="3"/>
  <c r="H8409" i="3"/>
  <c r="J8408" i="3"/>
  <c r="I8408" i="3"/>
  <c r="H8408" i="3"/>
  <c r="J8407" i="3"/>
  <c r="I8407" i="3"/>
  <c r="H8407" i="3"/>
  <c r="J8406" i="3"/>
  <c r="I8406" i="3"/>
  <c r="H8406" i="3"/>
  <c r="J8405" i="3"/>
  <c r="I8405" i="3"/>
  <c r="H8405" i="3"/>
  <c r="J8404" i="3"/>
  <c r="I8404" i="3"/>
  <c r="H8404" i="3"/>
  <c r="J8403" i="3"/>
  <c r="I8403" i="3"/>
  <c r="H8403" i="3"/>
  <c r="J8402" i="3"/>
  <c r="I8402" i="3"/>
  <c r="H8402" i="3"/>
  <c r="J8401" i="3"/>
  <c r="I8401" i="3"/>
  <c r="H8401" i="3"/>
  <c r="J8400" i="3"/>
  <c r="I8400" i="3"/>
  <c r="H8400" i="3"/>
  <c r="J8399" i="3"/>
  <c r="I8399" i="3"/>
  <c r="H8399" i="3"/>
  <c r="J8398" i="3"/>
  <c r="I8398" i="3"/>
  <c r="H8398" i="3"/>
  <c r="J8397" i="3"/>
  <c r="I8397" i="3"/>
  <c r="H8397" i="3"/>
  <c r="J8396" i="3"/>
  <c r="I8396" i="3"/>
  <c r="H8396" i="3"/>
  <c r="J8395" i="3"/>
  <c r="I8395" i="3"/>
  <c r="H8395" i="3"/>
  <c r="J8394" i="3"/>
  <c r="I8394" i="3"/>
  <c r="H8394" i="3"/>
  <c r="J8393" i="3"/>
  <c r="I8393" i="3"/>
  <c r="H8393" i="3"/>
  <c r="J8392" i="3"/>
  <c r="I8392" i="3"/>
  <c r="H8392" i="3"/>
  <c r="J8391" i="3"/>
  <c r="I8391" i="3"/>
  <c r="H8391" i="3"/>
  <c r="J8390" i="3"/>
  <c r="I8390" i="3"/>
  <c r="H8390" i="3"/>
  <c r="J8389" i="3"/>
  <c r="I8389" i="3"/>
  <c r="H8389" i="3"/>
  <c r="J8388" i="3"/>
  <c r="I8388" i="3"/>
  <c r="H8388" i="3"/>
  <c r="J8387" i="3"/>
  <c r="I8387" i="3"/>
  <c r="H8387" i="3"/>
  <c r="J8386" i="3"/>
  <c r="I8386" i="3"/>
  <c r="H8386" i="3"/>
  <c r="J8385" i="3"/>
  <c r="I8385" i="3"/>
  <c r="H8385" i="3"/>
  <c r="J8384" i="3"/>
  <c r="I8384" i="3"/>
  <c r="H8384" i="3"/>
  <c r="J8383" i="3"/>
  <c r="I8383" i="3"/>
  <c r="H8383" i="3"/>
  <c r="J8382" i="3"/>
  <c r="I8382" i="3"/>
  <c r="H8382" i="3"/>
  <c r="J8381" i="3"/>
  <c r="I8381" i="3"/>
  <c r="H8381" i="3"/>
  <c r="J8380" i="3"/>
  <c r="I8380" i="3"/>
  <c r="H8380" i="3"/>
  <c r="J8379" i="3"/>
  <c r="I8379" i="3"/>
  <c r="H8379" i="3"/>
  <c r="J8378" i="3"/>
  <c r="I8378" i="3"/>
  <c r="H8378" i="3"/>
  <c r="J8377" i="3"/>
  <c r="I8377" i="3"/>
  <c r="H8377" i="3"/>
  <c r="J8376" i="3"/>
  <c r="I8376" i="3"/>
  <c r="H8376" i="3"/>
  <c r="J8375" i="3"/>
  <c r="I8375" i="3"/>
  <c r="H8375" i="3"/>
  <c r="J8374" i="3"/>
  <c r="I8374" i="3"/>
  <c r="H8374" i="3"/>
  <c r="J8373" i="3"/>
  <c r="I8373" i="3"/>
  <c r="H8373" i="3"/>
  <c r="J8372" i="3"/>
  <c r="I8372" i="3"/>
  <c r="H8372" i="3"/>
  <c r="J8371" i="3"/>
  <c r="I8371" i="3"/>
  <c r="H8371" i="3"/>
  <c r="J8370" i="3"/>
  <c r="I8370" i="3"/>
  <c r="H8370" i="3"/>
  <c r="J8369" i="3"/>
  <c r="I8369" i="3"/>
  <c r="H8369" i="3"/>
  <c r="J8368" i="3"/>
  <c r="I8368" i="3"/>
  <c r="H8368" i="3"/>
  <c r="J8367" i="3"/>
  <c r="I8367" i="3"/>
  <c r="H8367" i="3"/>
  <c r="J8366" i="3"/>
  <c r="I8366" i="3"/>
  <c r="H8366" i="3"/>
  <c r="J8365" i="3"/>
  <c r="I8365" i="3"/>
  <c r="H8365" i="3"/>
  <c r="J8364" i="3"/>
  <c r="I8364" i="3"/>
  <c r="H8364" i="3"/>
  <c r="J8363" i="3"/>
  <c r="I8363" i="3"/>
  <c r="H8363" i="3"/>
  <c r="J8362" i="3"/>
  <c r="I8362" i="3"/>
  <c r="H8362" i="3"/>
  <c r="J8361" i="3"/>
  <c r="I8361" i="3"/>
  <c r="H8361" i="3"/>
  <c r="J8360" i="3"/>
  <c r="I8360" i="3"/>
  <c r="H8360" i="3"/>
  <c r="J8359" i="3"/>
  <c r="I8359" i="3"/>
  <c r="H8359" i="3"/>
  <c r="J8358" i="3"/>
  <c r="I8358" i="3"/>
  <c r="H8358" i="3"/>
  <c r="J8357" i="3"/>
  <c r="I8357" i="3"/>
  <c r="H8357" i="3"/>
  <c r="J8356" i="3"/>
  <c r="I8356" i="3"/>
  <c r="H8356" i="3"/>
  <c r="J8355" i="3"/>
  <c r="I8355" i="3"/>
  <c r="H8355" i="3"/>
  <c r="J8354" i="3"/>
  <c r="I8354" i="3"/>
  <c r="H8354" i="3"/>
  <c r="J8353" i="3"/>
  <c r="I8353" i="3"/>
  <c r="H8353" i="3"/>
  <c r="J8352" i="3"/>
  <c r="I8352" i="3"/>
  <c r="H8352" i="3"/>
  <c r="J8351" i="3"/>
  <c r="I8351" i="3"/>
  <c r="H8351" i="3"/>
  <c r="J8350" i="3"/>
  <c r="I8350" i="3"/>
  <c r="H8350" i="3"/>
  <c r="J8349" i="3"/>
  <c r="I8349" i="3"/>
  <c r="H8349" i="3"/>
  <c r="J8348" i="3"/>
  <c r="I8348" i="3"/>
  <c r="H8348" i="3"/>
  <c r="J8347" i="3"/>
  <c r="I8347" i="3"/>
  <c r="H8347" i="3"/>
  <c r="J8346" i="3"/>
  <c r="I8346" i="3"/>
  <c r="H8346" i="3"/>
  <c r="J8345" i="3"/>
  <c r="I8345" i="3"/>
  <c r="H8345" i="3"/>
  <c r="J8344" i="3"/>
  <c r="I8344" i="3"/>
  <c r="H8344" i="3"/>
  <c r="J8343" i="3"/>
  <c r="I8343" i="3"/>
  <c r="H8343" i="3"/>
  <c r="J8342" i="3"/>
  <c r="I8342" i="3"/>
  <c r="H8342" i="3"/>
  <c r="J8341" i="3"/>
  <c r="I8341" i="3"/>
  <c r="H8341" i="3"/>
  <c r="J8340" i="3"/>
  <c r="I8340" i="3"/>
  <c r="H8340" i="3"/>
  <c r="J8339" i="3"/>
  <c r="I8339" i="3"/>
  <c r="H8339" i="3"/>
  <c r="J8338" i="3"/>
  <c r="I8338" i="3"/>
  <c r="H8338" i="3"/>
  <c r="J8337" i="3"/>
  <c r="I8337" i="3"/>
  <c r="H8337" i="3"/>
  <c r="J8336" i="3"/>
  <c r="I8336" i="3"/>
  <c r="H8336" i="3"/>
  <c r="J8335" i="3"/>
  <c r="I8335" i="3"/>
  <c r="H8335" i="3"/>
  <c r="J8334" i="3"/>
  <c r="I8334" i="3"/>
  <c r="H8334" i="3"/>
  <c r="J8333" i="3"/>
  <c r="I8333" i="3"/>
  <c r="H8333" i="3"/>
  <c r="J8332" i="3"/>
  <c r="I8332" i="3"/>
  <c r="H8332" i="3"/>
  <c r="J8331" i="3"/>
  <c r="I8331" i="3"/>
  <c r="H8331" i="3"/>
  <c r="J8330" i="3"/>
  <c r="I8330" i="3"/>
  <c r="H8330" i="3"/>
  <c r="J8329" i="3"/>
  <c r="I8329" i="3"/>
  <c r="H8329" i="3"/>
  <c r="J8328" i="3"/>
  <c r="I8328" i="3"/>
  <c r="H8328" i="3"/>
  <c r="J8327" i="3"/>
  <c r="I8327" i="3"/>
  <c r="H8327" i="3"/>
  <c r="J8326" i="3"/>
  <c r="I8326" i="3"/>
  <c r="H8326" i="3"/>
  <c r="J8325" i="3"/>
  <c r="I8325" i="3"/>
  <c r="H8325" i="3"/>
  <c r="J8324" i="3"/>
  <c r="I8324" i="3"/>
  <c r="H8324" i="3"/>
  <c r="J8323" i="3"/>
  <c r="I8323" i="3"/>
  <c r="H8323" i="3"/>
  <c r="J8322" i="3"/>
  <c r="I8322" i="3"/>
  <c r="H8322" i="3"/>
  <c r="J8321" i="3"/>
  <c r="I8321" i="3"/>
  <c r="H8321" i="3"/>
  <c r="J8320" i="3"/>
  <c r="I8320" i="3"/>
  <c r="H8320" i="3"/>
  <c r="J8319" i="3"/>
  <c r="I8319" i="3"/>
  <c r="H8319" i="3"/>
  <c r="J8318" i="3"/>
  <c r="I8318" i="3"/>
  <c r="H8318" i="3"/>
  <c r="J8317" i="3"/>
  <c r="I8317" i="3"/>
  <c r="H8317" i="3"/>
  <c r="J8316" i="3"/>
  <c r="I8316" i="3"/>
  <c r="H8316" i="3"/>
  <c r="J8315" i="3"/>
  <c r="I8315" i="3"/>
  <c r="H8315" i="3"/>
  <c r="J8314" i="3"/>
  <c r="I8314" i="3"/>
  <c r="H8314" i="3"/>
  <c r="J8313" i="3"/>
  <c r="I8313" i="3"/>
  <c r="H8313" i="3"/>
  <c r="J8312" i="3"/>
  <c r="I8312" i="3"/>
  <c r="H8312" i="3"/>
  <c r="J8311" i="3"/>
  <c r="I8311" i="3"/>
  <c r="H8311" i="3"/>
  <c r="J8310" i="3"/>
  <c r="I8310" i="3"/>
  <c r="H8310" i="3"/>
  <c r="J8309" i="3"/>
  <c r="I8309" i="3"/>
  <c r="H8309" i="3"/>
  <c r="J8308" i="3"/>
  <c r="I8308" i="3"/>
  <c r="H8308" i="3"/>
  <c r="J8307" i="3"/>
  <c r="I8307" i="3"/>
  <c r="H8307" i="3"/>
  <c r="J8306" i="3"/>
  <c r="I8306" i="3"/>
  <c r="H8306" i="3"/>
  <c r="J8305" i="3"/>
  <c r="I8305" i="3"/>
  <c r="H8305" i="3"/>
  <c r="J8304" i="3"/>
  <c r="I8304" i="3"/>
  <c r="H8304" i="3"/>
  <c r="J8303" i="3"/>
  <c r="I8303" i="3"/>
  <c r="H8303" i="3"/>
  <c r="J8302" i="3"/>
  <c r="I8302" i="3"/>
  <c r="H8302" i="3"/>
  <c r="J8301" i="3"/>
  <c r="I8301" i="3"/>
  <c r="H8301" i="3"/>
  <c r="J8300" i="3"/>
  <c r="I8300" i="3"/>
  <c r="H8300" i="3"/>
  <c r="J8299" i="3"/>
  <c r="I8299" i="3"/>
  <c r="H8299" i="3"/>
  <c r="J8298" i="3"/>
  <c r="I8298" i="3"/>
  <c r="H8298" i="3"/>
  <c r="J8297" i="3"/>
  <c r="I8297" i="3"/>
  <c r="H8297" i="3"/>
  <c r="J8296" i="3"/>
  <c r="I8296" i="3"/>
  <c r="H8296" i="3"/>
  <c r="J8295" i="3"/>
  <c r="I8295" i="3"/>
  <c r="H8295" i="3"/>
  <c r="J8294" i="3"/>
  <c r="I8294" i="3"/>
  <c r="H8294" i="3"/>
  <c r="J8293" i="3"/>
  <c r="I8293" i="3"/>
  <c r="H8293" i="3"/>
  <c r="J8292" i="3"/>
  <c r="I8292" i="3"/>
  <c r="H8292" i="3"/>
  <c r="J8291" i="3"/>
  <c r="I8291" i="3"/>
  <c r="H8291" i="3"/>
  <c r="J8290" i="3"/>
  <c r="I8290" i="3"/>
  <c r="H8290" i="3"/>
  <c r="J8289" i="3"/>
  <c r="I8289" i="3"/>
  <c r="H8289" i="3"/>
  <c r="J8288" i="3"/>
  <c r="I8288" i="3"/>
  <c r="H8288" i="3"/>
  <c r="J8287" i="3"/>
  <c r="I8287" i="3"/>
  <c r="H8287" i="3"/>
  <c r="J8286" i="3"/>
  <c r="I8286" i="3"/>
  <c r="H8286" i="3"/>
  <c r="J8285" i="3"/>
  <c r="I8285" i="3"/>
  <c r="H8285" i="3"/>
  <c r="J8284" i="3"/>
  <c r="I8284" i="3"/>
  <c r="H8284" i="3"/>
  <c r="J8283" i="3"/>
  <c r="I8283" i="3"/>
  <c r="H8283" i="3"/>
  <c r="J8282" i="3"/>
  <c r="I8282" i="3"/>
  <c r="H8282" i="3"/>
  <c r="J8281" i="3"/>
  <c r="I8281" i="3"/>
  <c r="H8281" i="3"/>
  <c r="J8280" i="3"/>
  <c r="I8280" i="3"/>
  <c r="H8280" i="3"/>
  <c r="J8279" i="3"/>
  <c r="I8279" i="3"/>
  <c r="H8279" i="3"/>
  <c r="J8278" i="3"/>
  <c r="I8278" i="3"/>
  <c r="H8278" i="3"/>
  <c r="J8277" i="3"/>
  <c r="I8277" i="3"/>
  <c r="H8277" i="3"/>
  <c r="J8276" i="3"/>
  <c r="I8276" i="3"/>
  <c r="H8276" i="3"/>
  <c r="J8275" i="3"/>
  <c r="I8275" i="3"/>
  <c r="H8275" i="3"/>
  <c r="J8274" i="3"/>
  <c r="I8274" i="3"/>
  <c r="H8274" i="3"/>
  <c r="J8273" i="3"/>
  <c r="I8273" i="3"/>
  <c r="H8273" i="3"/>
  <c r="J8272" i="3"/>
  <c r="I8272" i="3"/>
  <c r="H8272" i="3"/>
  <c r="J8271" i="3"/>
  <c r="I8271" i="3"/>
  <c r="H8271" i="3"/>
  <c r="J8270" i="3"/>
  <c r="I8270" i="3"/>
  <c r="H8270" i="3"/>
  <c r="J8269" i="3"/>
  <c r="I8269" i="3"/>
  <c r="H8269" i="3"/>
  <c r="J8268" i="3"/>
  <c r="I8268" i="3"/>
  <c r="H8268" i="3"/>
  <c r="J8267" i="3"/>
  <c r="I8267" i="3"/>
  <c r="H8267" i="3"/>
  <c r="J8266" i="3"/>
  <c r="I8266" i="3"/>
  <c r="H8266" i="3"/>
  <c r="J8265" i="3"/>
  <c r="I8265" i="3"/>
  <c r="H8265" i="3"/>
  <c r="J8264" i="3"/>
  <c r="I8264" i="3"/>
  <c r="H8264" i="3"/>
  <c r="J8263" i="3"/>
  <c r="I8263" i="3"/>
  <c r="H8263" i="3"/>
  <c r="J8262" i="3"/>
  <c r="I8262" i="3"/>
  <c r="H8262" i="3"/>
  <c r="J8261" i="3"/>
  <c r="I8261" i="3"/>
  <c r="H8261" i="3"/>
  <c r="J8260" i="3"/>
  <c r="I8260" i="3"/>
  <c r="H8260" i="3"/>
  <c r="J8259" i="3"/>
  <c r="I8259" i="3"/>
  <c r="H8259" i="3"/>
  <c r="J8258" i="3"/>
  <c r="I8258" i="3"/>
  <c r="H8258" i="3"/>
  <c r="J8257" i="3"/>
  <c r="I8257" i="3"/>
  <c r="H8257" i="3"/>
  <c r="J8256" i="3"/>
  <c r="I8256" i="3"/>
  <c r="H8256" i="3"/>
  <c r="J8255" i="3"/>
  <c r="I8255" i="3"/>
  <c r="H8255" i="3"/>
  <c r="J8254" i="3"/>
  <c r="I8254" i="3"/>
  <c r="H8254" i="3"/>
  <c r="J8253" i="3"/>
  <c r="I8253" i="3"/>
  <c r="H8253" i="3"/>
  <c r="J8252" i="3"/>
  <c r="I8252" i="3"/>
  <c r="H8252" i="3"/>
  <c r="J8251" i="3"/>
  <c r="I8251" i="3"/>
  <c r="H8251" i="3"/>
  <c r="J8250" i="3"/>
  <c r="I8250" i="3"/>
  <c r="H8250" i="3"/>
  <c r="J8249" i="3"/>
  <c r="I8249" i="3"/>
  <c r="H8249" i="3"/>
  <c r="J8248" i="3"/>
  <c r="I8248" i="3"/>
  <c r="H8248" i="3"/>
  <c r="J8247" i="3"/>
  <c r="I8247" i="3"/>
  <c r="H8247" i="3"/>
  <c r="J8246" i="3"/>
  <c r="I8246" i="3"/>
  <c r="H8246" i="3"/>
  <c r="J8245" i="3"/>
  <c r="I8245" i="3"/>
  <c r="H8245" i="3"/>
  <c r="J8244" i="3"/>
  <c r="I8244" i="3"/>
  <c r="H8244" i="3"/>
  <c r="J8243" i="3"/>
  <c r="I8243" i="3"/>
  <c r="H8243" i="3"/>
  <c r="J8242" i="3"/>
  <c r="I8242" i="3"/>
  <c r="H8242" i="3"/>
  <c r="J8241" i="3"/>
  <c r="I8241" i="3"/>
  <c r="H8241" i="3"/>
  <c r="J8240" i="3"/>
  <c r="I8240" i="3"/>
  <c r="H8240" i="3"/>
  <c r="J8239" i="3"/>
  <c r="I8239" i="3"/>
  <c r="H8239" i="3"/>
  <c r="J8238" i="3"/>
  <c r="I8238" i="3"/>
  <c r="H8238" i="3"/>
  <c r="J8237" i="3"/>
  <c r="I8237" i="3"/>
  <c r="H8237" i="3"/>
  <c r="J8236" i="3"/>
  <c r="I8236" i="3"/>
  <c r="H8236" i="3"/>
  <c r="J8235" i="3"/>
  <c r="I8235" i="3"/>
  <c r="H8235" i="3"/>
  <c r="J8234" i="3"/>
  <c r="I8234" i="3"/>
  <c r="H8234" i="3"/>
  <c r="J8233" i="3"/>
  <c r="I8233" i="3"/>
  <c r="H8233" i="3"/>
  <c r="J8232" i="3"/>
  <c r="I8232" i="3"/>
  <c r="H8232" i="3"/>
  <c r="J8231" i="3"/>
  <c r="I8231" i="3"/>
  <c r="H8231" i="3"/>
  <c r="J8230" i="3"/>
  <c r="I8230" i="3"/>
  <c r="H8230" i="3"/>
  <c r="J8229" i="3"/>
  <c r="I8229" i="3"/>
  <c r="H8229" i="3"/>
  <c r="J8228" i="3"/>
  <c r="I8228" i="3"/>
  <c r="H8228" i="3"/>
  <c r="J8227" i="3"/>
  <c r="I8227" i="3"/>
  <c r="H8227" i="3"/>
  <c r="J8226" i="3"/>
  <c r="I8226" i="3"/>
  <c r="H8226" i="3"/>
  <c r="J8225" i="3"/>
  <c r="I8225" i="3"/>
  <c r="H8225" i="3"/>
  <c r="J8224" i="3"/>
  <c r="I8224" i="3"/>
  <c r="H8224" i="3"/>
  <c r="J8223" i="3"/>
  <c r="I8223" i="3"/>
  <c r="H8223" i="3"/>
  <c r="J8222" i="3"/>
  <c r="I8222" i="3"/>
  <c r="H8222" i="3"/>
  <c r="J8221" i="3"/>
  <c r="I8221" i="3"/>
  <c r="H8221" i="3"/>
  <c r="J8220" i="3"/>
  <c r="I8220" i="3"/>
  <c r="H8220" i="3"/>
  <c r="J8219" i="3"/>
  <c r="I8219" i="3"/>
  <c r="H8219" i="3"/>
  <c r="J8218" i="3"/>
  <c r="I8218" i="3"/>
  <c r="H8218" i="3"/>
  <c r="J8217" i="3"/>
  <c r="I8217" i="3"/>
  <c r="H8217" i="3"/>
  <c r="J8216" i="3"/>
  <c r="I8216" i="3"/>
  <c r="H8216" i="3"/>
  <c r="J8215" i="3"/>
  <c r="I8215" i="3"/>
  <c r="H8215" i="3"/>
  <c r="J8214" i="3"/>
  <c r="I8214" i="3"/>
  <c r="H8214" i="3"/>
  <c r="J8213" i="3"/>
  <c r="I8213" i="3"/>
  <c r="H8213" i="3"/>
  <c r="J8212" i="3"/>
  <c r="I8212" i="3"/>
  <c r="H8212" i="3"/>
  <c r="J8211" i="3"/>
  <c r="I8211" i="3"/>
  <c r="H8211" i="3"/>
  <c r="J8210" i="3"/>
  <c r="I8210" i="3"/>
  <c r="H8210" i="3"/>
  <c r="J8209" i="3"/>
  <c r="I8209" i="3"/>
  <c r="H8209" i="3"/>
  <c r="J8208" i="3"/>
  <c r="I8208" i="3"/>
  <c r="H8208" i="3"/>
  <c r="J8207" i="3"/>
  <c r="I8207" i="3"/>
  <c r="H8207" i="3"/>
  <c r="J8206" i="3"/>
  <c r="I8206" i="3"/>
  <c r="H8206" i="3"/>
  <c r="J8205" i="3"/>
  <c r="I8205" i="3"/>
  <c r="H8205" i="3"/>
  <c r="J8204" i="3"/>
  <c r="I8204" i="3"/>
  <c r="H8204" i="3"/>
  <c r="J8203" i="3"/>
  <c r="I8203" i="3"/>
  <c r="H8203" i="3"/>
  <c r="J8202" i="3"/>
  <c r="I8202" i="3"/>
  <c r="H8202" i="3"/>
  <c r="J8201" i="3"/>
  <c r="I8201" i="3"/>
  <c r="H8201" i="3"/>
  <c r="J8200" i="3"/>
  <c r="I8200" i="3"/>
  <c r="H8200" i="3"/>
  <c r="J8199" i="3"/>
  <c r="I8199" i="3"/>
  <c r="H8199" i="3"/>
  <c r="J8198" i="3"/>
  <c r="I8198" i="3"/>
  <c r="H8198" i="3"/>
  <c r="J8197" i="3"/>
  <c r="I8197" i="3"/>
  <c r="H8197" i="3"/>
  <c r="J8196" i="3"/>
  <c r="I8196" i="3"/>
  <c r="H8196" i="3"/>
  <c r="J8195" i="3"/>
  <c r="I8195" i="3"/>
  <c r="H8195" i="3"/>
  <c r="J8194" i="3"/>
  <c r="I8194" i="3"/>
  <c r="H8194" i="3"/>
  <c r="J8193" i="3"/>
  <c r="I8193" i="3"/>
  <c r="H8193" i="3"/>
  <c r="J8192" i="3"/>
  <c r="I8192" i="3"/>
  <c r="H8192" i="3"/>
  <c r="J8191" i="3"/>
  <c r="I8191" i="3"/>
  <c r="H8191" i="3"/>
  <c r="J8190" i="3"/>
  <c r="I8190" i="3"/>
  <c r="H8190" i="3"/>
  <c r="J8189" i="3"/>
  <c r="I8189" i="3"/>
  <c r="H8189" i="3"/>
  <c r="J8188" i="3"/>
  <c r="I8188" i="3"/>
  <c r="H8188" i="3"/>
  <c r="J8187" i="3"/>
  <c r="I8187" i="3"/>
  <c r="H8187" i="3"/>
  <c r="J8186" i="3"/>
  <c r="I8186" i="3"/>
  <c r="H8186" i="3"/>
  <c r="J8185" i="3"/>
  <c r="I8185" i="3"/>
  <c r="H8185" i="3"/>
  <c r="J8184" i="3"/>
  <c r="I8184" i="3"/>
  <c r="H8184" i="3"/>
  <c r="J8183" i="3"/>
  <c r="I8183" i="3"/>
  <c r="H8183" i="3"/>
  <c r="J8182" i="3"/>
  <c r="I8182" i="3"/>
  <c r="H8182" i="3"/>
  <c r="J8181" i="3"/>
  <c r="I8181" i="3"/>
  <c r="H8181" i="3"/>
  <c r="J8180" i="3"/>
  <c r="I8180" i="3"/>
  <c r="H8180" i="3"/>
  <c r="J8179" i="3"/>
  <c r="I8179" i="3"/>
  <c r="H8179" i="3"/>
  <c r="J8178" i="3"/>
  <c r="I8178" i="3"/>
  <c r="H8178" i="3"/>
  <c r="J8177" i="3"/>
  <c r="I8177" i="3"/>
  <c r="H8177" i="3"/>
  <c r="J8176" i="3"/>
  <c r="I8176" i="3"/>
  <c r="H8176" i="3"/>
  <c r="J8175" i="3"/>
  <c r="I8175" i="3"/>
  <c r="H8175" i="3"/>
  <c r="J8174" i="3"/>
  <c r="I8174" i="3"/>
  <c r="H8174" i="3"/>
  <c r="J8173" i="3"/>
  <c r="I8173" i="3"/>
  <c r="H8173" i="3"/>
  <c r="J8172" i="3"/>
  <c r="I8172" i="3"/>
  <c r="H8172" i="3"/>
  <c r="J8171" i="3"/>
  <c r="I8171" i="3"/>
  <c r="H8171" i="3"/>
  <c r="J8170" i="3"/>
  <c r="I8170" i="3"/>
  <c r="H8170" i="3"/>
  <c r="J8169" i="3"/>
  <c r="I8169" i="3"/>
  <c r="H8169" i="3"/>
  <c r="J8168" i="3"/>
  <c r="I8168" i="3"/>
  <c r="H8168" i="3"/>
  <c r="J8167" i="3"/>
  <c r="I8167" i="3"/>
  <c r="H8167" i="3"/>
  <c r="J8166" i="3"/>
  <c r="I8166" i="3"/>
  <c r="H8166" i="3"/>
  <c r="J8165" i="3"/>
  <c r="I8165" i="3"/>
  <c r="H8165" i="3"/>
  <c r="J8164" i="3"/>
  <c r="I8164" i="3"/>
  <c r="H8164" i="3"/>
  <c r="J8163" i="3"/>
  <c r="I8163" i="3"/>
  <c r="H8163" i="3"/>
  <c r="J8162" i="3"/>
  <c r="I8162" i="3"/>
  <c r="H8162" i="3"/>
  <c r="J8161" i="3"/>
  <c r="I8161" i="3"/>
  <c r="H8161" i="3"/>
  <c r="J8160" i="3"/>
  <c r="I8160" i="3"/>
  <c r="H8160" i="3"/>
  <c r="J8159" i="3"/>
  <c r="I8159" i="3"/>
  <c r="H8159" i="3"/>
  <c r="J8158" i="3"/>
  <c r="I8158" i="3"/>
  <c r="H8158" i="3"/>
  <c r="J8157" i="3"/>
  <c r="I8157" i="3"/>
  <c r="H8157" i="3"/>
  <c r="J8156" i="3"/>
  <c r="I8156" i="3"/>
  <c r="H8156" i="3"/>
  <c r="J8155" i="3"/>
  <c r="I8155" i="3"/>
  <c r="H8155" i="3"/>
  <c r="J8154" i="3"/>
  <c r="I8154" i="3"/>
  <c r="H8154" i="3"/>
  <c r="J8153" i="3"/>
  <c r="I8153" i="3"/>
  <c r="H8153" i="3"/>
  <c r="J8152" i="3"/>
  <c r="I8152" i="3"/>
  <c r="H8152" i="3"/>
  <c r="J8151" i="3"/>
  <c r="I8151" i="3"/>
  <c r="H8151" i="3"/>
  <c r="J8150" i="3"/>
  <c r="I8150" i="3"/>
  <c r="H8150" i="3"/>
  <c r="J8149" i="3"/>
  <c r="I8149" i="3"/>
  <c r="H8149" i="3"/>
  <c r="J8148" i="3"/>
  <c r="I8148" i="3"/>
  <c r="H8148" i="3"/>
  <c r="J8147" i="3"/>
  <c r="I8147" i="3"/>
  <c r="H8147" i="3"/>
  <c r="J8146" i="3"/>
  <c r="I8146" i="3"/>
  <c r="H8146" i="3"/>
  <c r="J8145" i="3"/>
  <c r="I8145" i="3"/>
  <c r="H8145" i="3"/>
  <c r="J8144" i="3"/>
  <c r="I8144" i="3"/>
  <c r="H8144" i="3"/>
  <c r="J8143" i="3"/>
  <c r="I8143" i="3"/>
  <c r="H8143" i="3"/>
  <c r="J8142" i="3"/>
  <c r="I8142" i="3"/>
  <c r="H8142" i="3"/>
  <c r="J8141" i="3"/>
  <c r="I8141" i="3"/>
  <c r="H8141" i="3"/>
  <c r="J8140" i="3"/>
  <c r="I8140" i="3"/>
  <c r="H8140" i="3"/>
  <c r="J8139" i="3"/>
  <c r="I8139" i="3"/>
  <c r="H8139" i="3"/>
  <c r="J8138" i="3"/>
  <c r="I8138" i="3"/>
  <c r="H8138" i="3"/>
  <c r="J8137" i="3"/>
  <c r="I8137" i="3"/>
  <c r="H8137" i="3"/>
  <c r="J8136" i="3"/>
  <c r="I8136" i="3"/>
  <c r="H8136" i="3"/>
  <c r="J8135" i="3"/>
  <c r="I8135" i="3"/>
  <c r="H8135" i="3"/>
  <c r="J8134" i="3"/>
  <c r="I8134" i="3"/>
  <c r="H8134" i="3"/>
  <c r="J8133" i="3"/>
  <c r="I8133" i="3"/>
  <c r="H8133" i="3"/>
  <c r="J8132" i="3"/>
  <c r="I8132" i="3"/>
  <c r="H8132" i="3"/>
  <c r="J8131" i="3"/>
  <c r="I8131" i="3"/>
  <c r="H8131" i="3"/>
  <c r="J8130" i="3"/>
  <c r="I8130" i="3"/>
  <c r="H8130" i="3"/>
  <c r="J8129" i="3"/>
  <c r="I8129" i="3"/>
  <c r="H8129" i="3"/>
  <c r="J8128" i="3"/>
  <c r="I8128" i="3"/>
  <c r="H8128" i="3"/>
  <c r="J8127" i="3"/>
  <c r="I8127" i="3"/>
  <c r="H8127" i="3"/>
  <c r="J8126" i="3"/>
  <c r="I8126" i="3"/>
  <c r="H8126" i="3"/>
  <c r="J8125" i="3"/>
  <c r="I8125" i="3"/>
  <c r="H8125" i="3"/>
  <c r="J8124" i="3"/>
  <c r="I8124" i="3"/>
  <c r="H8124" i="3"/>
  <c r="J8123" i="3"/>
  <c r="I8123" i="3"/>
  <c r="H8123" i="3"/>
  <c r="J8122" i="3"/>
  <c r="I8122" i="3"/>
  <c r="H8122" i="3"/>
  <c r="J8121" i="3"/>
  <c r="I8121" i="3"/>
  <c r="H8121" i="3"/>
  <c r="J8120" i="3"/>
  <c r="I8120" i="3"/>
  <c r="H8120" i="3"/>
  <c r="J8119" i="3"/>
  <c r="I8119" i="3"/>
  <c r="H8119" i="3"/>
  <c r="J8118" i="3"/>
  <c r="I8118" i="3"/>
  <c r="H8118" i="3"/>
  <c r="J8117" i="3"/>
  <c r="I8117" i="3"/>
  <c r="H8117" i="3"/>
  <c r="J8116" i="3"/>
  <c r="I8116" i="3"/>
  <c r="H8116" i="3"/>
  <c r="J8115" i="3"/>
  <c r="I8115" i="3"/>
  <c r="H8115" i="3"/>
  <c r="J8114" i="3"/>
  <c r="I8114" i="3"/>
  <c r="H8114" i="3"/>
  <c r="J8113" i="3"/>
  <c r="I8113" i="3"/>
  <c r="H8113" i="3"/>
  <c r="J8112" i="3"/>
  <c r="I8112" i="3"/>
  <c r="H8112" i="3"/>
  <c r="J8111" i="3"/>
  <c r="I8111" i="3"/>
  <c r="H8111" i="3"/>
  <c r="J8110" i="3"/>
  <c r="I8110" i="3"/>
  <c r="H8110" i="3"/>
  <c r="J8109" i="3"/>
  <c r="I8109" i="3"/>
  <c r="H8109" i="3"/>
  <c r="J8108" i="3"/>
  <c r="I8108" i="3"/>
  <c r="H8108" i="3"/>
  <c r="J8107" i="3"/>
  <c r="I8107" i="3"/>
  <c r="H8107" i="3"/>
  <c r="J8106" i="3"/>
  <c r="I8106" i="3"/>
  <c r="H8106" i="3"/>
  <c r="J8105" i="3"/>
  <c r="I8105" i="3"/>
  <c r="H8105" i="3"/>
  <c r="J8104" i="3"/>
  <c r="I8104" i="3"/>
  <c r="H8104" i="3"/>
  <c r="J8103" i="3"/>
  <c r="I8103" i="3"/>
  <c r="H8103" i="3"/>
  <c r="J8102" i="3"/>
  <c r="I8102" i="3"/>
  <c r="H8102" i="3"/>
  <c r="J8101" i="3"/>
  <c r="I8101" i="3"/>
  <c r="H8101" i="3"/>
  <c r="J8100" i="3"/>
  <c r="I8100" i="3"/>
  <c r="H8100" i="3"/>
  <c r="J8099" i="3"/>
  <c r="I8099" i="3"/>
  <c r="H8099" i="3"/>
  <c r="J8098" i="3"/>
  <c r="I8098" i="3"/>
  <c r="H8098" i="3"/>
  <c r="J8097" i="3"/>
  <c r="I8097" i="3"/>
  <c r="H8097" i="3"/>
  <c r="J8096" i="3"/>
  <c r="I8096" i="3"/>
  <c r="H8096" i="3"/>
  <c r="J8095" i="3"/>
  <c r="I8095" i="3"/>
  <c r="H8095" i="3"/>
  <c r="J8094" i="3"/>
  <c r="I8094" i="3"/>
  <c r="H8094" i="3"/>
  <c r="J8093" i="3"/>
  <c r="I8093" i="3"/>
  <c r="H8093" i="3"/>
  <c r="J8092" i="3"/>
  <c r="I8092" i="3"/>
  <c r="H8092" i="3"/>
  <c r="J8091" i="3"/>
  <c r="I8091" i="3"/>
  <c r="H8091" i="3"/>
  <c r="J8090" i="3"/>
  <c r="I8090" i="3"/>
  <c r="H8090" i="3"/>
  <c r="J8089" i="3"/>
  <c r="I8089" i="3"/>
  <c r="H8089" i="3"/>
  <c r="J8088" i="3"/>
  <c r="I8088" i="3"/>
  <c r="H8088" i="3"/>
  <c r="J8087" i="3"/>
  <c r="I8087" i="3"/>
  <c r="H8087" i="3"/>
  <c r="J8086" i="3"/>
  <c r="I8086" i="3"/>
  <c r="H8086" i="3"/>
  <c r="J8085" i="3"/>
  <c r="I8085" i="3"/>
  <c r="H8085" i="3"/>
  <c r="J8084" i="3"/>
  <c r="I8084" i="3"/>
  <c r="H8084" i="3"/>
  <c r="J8083" i="3"/>
  <c r="I8083" i="3"/>
  <c r="H8083" i="3"/>
  <c r="J8082" i="3"/>
  <c r="I8082" i="3"/>
  <c r="H8082" i="3"/>
  <c r="J8081" i="3"/>
  <c r="I8081" i="3"/>
  <c r="H8081" i="3"/>
  <c r="J8080" i="3"/>
  <c r="I8080" i="3"/>
  <c r="H8080" i="3"/>
  <c r="J8079" i="3"/>
  <c r="I8079" i="3"/>
  <c r="H8079" i="3"/>
  <c r="J8078" i="3"/>
  <c r="I8078" i="3"/>
  <c r="H8078" i="3"/>
  <c r="J8077" i="3"/>
  <c r="I8077" i="3"/>
  <c r="H8077" i="3"/>
  <c r="J8076" i="3"/>
  <c r="I8076" i="3"/>
  <c r="H8076" i="3"/>
  <c r="J8075" i="3"/>
  <c r="I8075" i="3"/>
  <c r="H8075" i="3"/>
  <c r="J8074" i="3"/>
  <c r="I8074" i="3"/>
  <c r="H8074" i="3"/>
  <c r="J8073" i="3"/>
  <c r="I8073" i="3"/>
  <c r="H8073" i="3"/>
  <c r="J8072" i="3"/>
  <c r="I8072" i="3"/>
  <c r="H8072" i="3"/>
  <c r="J8071" i="3"/>
  <c r="I8071" i="3"/>
  <c r="H8071" i="3"/>
  <c r="J8070" i="3"/>
  <c r="I8070" i="3"/>
  <c r="H8070" i="3"/>
  <c r="J8069" i="3"/>
  <c r="I8069" i="3"/>
  <c r="H8069" i="3"/>
  <c r="J8068" i="3"/>
  <c r="I8068" i="3"/>
  <c r="H8068" i="3"/>
  <c r="J8067" i="3"/>
  <c r="I8067" i="3"/>
  <c r="H8067" i="3"/>
  <c r="J8066" i="3"/>
  <c r="I8066" i="3"/>
  <c r="H8066" i="3"/>
  <c r="J8065" i="3"/>
  <c r="I8065" i="3"/>
  <c r="H8065" i="3"/>
  <c r="J8064" i="3"/>
  <c r="I8064" i="3"/>
  <c r="H8064" i="3"/>
  <c r="J8063" i="3"/>
  <c r="I8063" i="3"/>
  <c r="H8063" i="3"/>
  <c r="J8062" i="3"/>
  <c r="I8062" i="3"/>
  <c r="H8062" i="3"/>
  <c r="J8061" i="3"/>
  <c r="I8061" i="3"/>
  <c r="H8061" i="3"/>
  <c r="J8060" i="3"/>
  <c r="I8060" i="3"/>
  <c r="H8060" i="3"/>
  <c r="J8059" i="3"/>
  <c r="I8059" i="3"/>
  <c r="H8059" i="3"/>
  <c r="J8058" i="3"/>
  <c r="I8058" i="3"/>
  <c r="H8058" i="3"/>
  <c r="J8057" i="3"/>
  <c r="I8057" i="3"/>
  <c r="H8057" i="3"/>
  <c r="J8056" i="3"/>
  <c r="I8056" i="3"/>
  <c r="H8056" i="3"/>
  <c r="J8055" i="3"/>
  <c r="I8055" i="3"/>
  <c r="H8055" i="3"/>
  <c r="J8054" i="3"/>
  <c r="I8054" i="3"/>
  <c r="H8054" i="3"/>
  <c r="J8053" i="3"/>
  <c r="I8053" i="3"/>
  <c r="H8053" i="3"/>
  <c r="J8052" i="3"/>
  <c r="I8052" i="3"/>
  <c r="H8052" i="3"/>
  <c r="J8051" i="3"/>
  <c r="I8051" i="3"/>
  <c r="H8051" i="3"/>
  <c r="J8050" i="3"/>
  <c r="I8050" i="3"/>
  <c r="H8050" i="3"/>
  <c r="J8049" i="3"/>
  <c r="I8049" i="3"/>
  <c r="H8049" i="3"/>
  <c r="J8048" i="3"/>
  <c r="I8048" i="3"/>
  <c r="H8048" i="3"/>
  <c r="J8047" i="3"/>
  <c r="I8047" i="3"/>
  <c r="H8047" i="3"/>
  <c r="J8046" i="3"/>
  <c r="I8046" i="3"/>
  <c r="H8046" i="3"/>
  <c r="J8045" i="3"/>
  <c r="I8045" i="3"/>
  <c r="H8045" i="3"/>
  <c r="J8044" i="3"/>
  <c r="I8044" i="3"/>
  <c r="H8044" i="3"/>
  <c r="J8043" i="3"/>
  <c r="I8043" i="3"/>
  <c r="H8043" i="3"/>
  <c r="J8042" i="3"/>
  <c r="I8042" i="3"/>
  <c r="H8042" i="3"/>
  <c r="J8041" i="3"/>
  <c r="I8041" i="3"/>
  <c r="H8041" i="3"/>
  <c r="J8040" i="3"/>
  <c r="I8040" i="3"/>
  <c r="H8040" i="3"/>
  <c r="J8039" i="3"/>
  <c r="I8039" i="3"/>
  <c r="H8039" i="3"/>
  <c r="J8038" i="3"/>
  <c r="I8038" i="3"/>
  <c r="H8038" i="3"/>
  <c r="J8037" i="3"/>
  <c r="I8037" i="3"/>
  <c r="H8037" i="3"/>
  <c r="J8036" i="3"/>
  <c r="I8036" i="3"/>
  <c r="H8036" i="3"/>
  <c r="J8035" i="3"/>
  <c r="I8035" i="3"/>
  <c r="H8035" i="3"/>
  <c r="J8034" i="3"/>
  <c r="I8034" i="3"/>
  <c r="H8034" i="3"/>
  <c r="J8033" i="3"/>
  <c r="I8033" i="3"/>
  <c r="H8033" i="3"/>
  <c r="J8032" i="3"/>
  <c r="I8032" i="3"/>
  <c r="H8032" i="3"/>
  <c r="J8031" i="3"/>
  <c r="I8031" i="3"/>
  <c r="H8031" i="3"/>
  <c r="J8030" i="3"/>
  <c r="I8030" i="3"/>
  <c r="H8030" i="3"/>
  <c r="J8029" i="3"/>
  <c r="I8029" i="3"/>
  <c r="H8029" i="3"/>
  <c r="J8028" i="3"/>
  <c r="I8028" i="3"/>
  <c r="H8028" i="3"/>
  <c r="J8027" i="3"/>
  <c r="I8027" i="3"/>
  <c r="H8027" i="3"/>
  <c r="J8026" i="3"/>
  <c r="I8026" i="3"/>
  <c r="H8026" i="3"/>
  <c r="J8025" i="3"/>
  <c r="I8025" i="3"/>
  <c r="H8025" i="3"/>
  <c r="J8024" i="3"/>
  <c r="I8024" i="3"/>
  <c r="H8024" i="3"/>
  <c r="J8023" i="3"/>
  <c r="I8023" i="3"/>
  <c r="H8023" i="3"/>
  <c r="J8022" i="3"/>
  <c r="I8022" i="3"/>
  <c r="H8022" i="3"/>
  <c r="J8021" i="3"/>
  <c r="I8021" i="3"/>
  <c r="H8021" i="3"/>
  <c r="J8020" i="3"/>
  <c r="I8020" i="3"/>
  <c r="H8020" i="3"/>
  <c r="J8019" i="3"/>
  <c r="I8019" i="3"/>
  <c r="H8019" i="3"/>
  <c r="J8018" i="3"/>
  <c r="I8018" i="3"/>
  <c r="H8018" i="3"/>
  <c r="J8017" i="3"/>
  <c r="I8017" i="3"/>
  <c r="H8017" i="3"/>
  <c r="J8016" i="3"/>
  <c r="I8016" i="3"/>
  <c r="H8016" i="3"/>
  <c r="J8015" i="3"/>
  <c r="I8015" i="3"/>
  <c r="H8015" i="3"/>
  <c r="J8014" i="3"/>
  <c r="I8014" i="3"/>
  <c r="H8014" i="3"/>
  <c r="J8013" i="3"/>
  <c r="I8013" i="3"/>
  <c r="H8013" i="3"/>
  <c r="J8012" i="3"/>
  <c r="I8012" i="3"/>
  <c r="H8012" i="3"/>
  <c r="J8011" i="3"/>
  <c r="I8011" i="3"/>
  <c r="H8011" i="3"/>
  <c r="J8010" i="3"/>
  <c r="I8010" i="3"/>
  <c r="H8010" i="3"/>
  <c r="J8009" i="3"/>
  <c r="I8009" i="3"/>
  <c r="H8009" i="3"/>
  <c r="J8008" i="3"/>
  <c r="I8008" i="3"/>
  <c r="H8008" i="3"/>
  <c r="J8007" i="3"/>
  <c r="I8007" i="3"/>
  <c r="H8007" i="3"/>
  <c r="J8006" i="3"/>
  <c r="I8006" i="3"/>
  <c r="H8006" i="3"/>
  <c r="J8005" i="3"/>
  <c r="I8005" i="3"/>
  <c r="H8005" i="3"/>
  <c r="J8004" i="3"/>
  <c r="I8004" i="3"/>
  <c r="H8004" i="3"/>
  <c r="J8003" i="3"/>
  <c r="I8003" i="3"/>
  <c r="H8003" i="3"/>
  <c r="J8002" i="3"/>
  <c r="I8002" i="3"/>
  <c r="H8002" i="3"/>
  <c r="J8001" i="3"/>
  <c r="I8001" i="3"/>
  <c r="H8001" i="3"/>
  <c r="J8000" i="3"/>
  <c r="I8000" i="3"/>
  <c r="H8000" i="3"/>
  <c r="J7999" i="3"/>
  <c r="I7999" i="3"/>
  <c r="H7999" i="3"/>
  <c r="J7998" i="3"/>
  <c r="I7998" i="3"/>
  <c r="H7998" i="3"/>
  <c r="J7997" i="3"/>
  <c r="I7997" i="3"/>
  <c r="H7997" i="3"/>
  <c r="J7996" i="3"/>
  <c r="I7996" i="3"/>
  <c r="H7996" i="3"/>
  <c r="J7995" i="3"/>
  <c r="I7995" i="3"/>
  <c r="H7995" i="3"/>
  <c r="J7994" i="3"/>
  <c r="I7994" i="3"/>
  <c r="H7994" i="3"/>
  <c r="J7993" i="3"/>
  <c r="I7993" i="3"/>
  <c r="H7993" i="3"/>
  <c r="J7992" i="3"/>
  <c r="I7992" i="3"/>
  <c r="H7992" i="3"/>
  <c r="J7991" i="3"/>
  <c r="I7991" i="3"/>
  <c r="H7991" i="3"/>
  <c r="J7990" i="3"/>
  <c r="I7990" i="3"/>
  <c r="H7990" i="3"/>
  <c r="J7989" i="3"/>
  <c r="I7989" i="3"/>
  <c r="H7989" i="3"/>
  <c r="J7988" i="3"/>
  <c r="I7988" i="3"/>
  <c r="H7988" i="3"/>
  <c r="J7987" i="3"/>
  <c r="I7987" i="3"/>
  <c r="H7987" i="3"/>
  <c r="J7986" i="3"/>
  <c r="I7986" i="3"/>
  <c r="H7986" i="3"/>
  <c r="J7985" i="3"/>
  <c r="I7985" i="3"/>
  <c r="H7985" i="3"/>
  <c r="J7984" i="3"/>
  <c r="I7984" i="3"/>
  <c r="H7984" i="3"/>
  <c r="J7983" i="3"/>
  <c r="I7983" i="3"/>
  <c r="H7983" i="3"/>
  <c r="J7982" i="3"/>
  <c r="I7982" i="3"/>
  <c r="H7982" i="3"/>
  <c r="J7981" i="3"/>
  <c r="I7981" i="3"/>
  <c r="H7981" i="3"/>
  <c r="J7980" i="3"/>
  <c r="I7980" i="3"/>
  <c r="H7980" i="3"/>
  <c r="J7979" i="3"/>
  <c r="I7979" i="3"/>
  <c r="H7979" i="3"/>
  <c r="J7978" i="3"/>
  <c r="I7978" i="3"/>
  <c r="H7978" i="3"/>
  <c r="J7977" i="3"/>
  <c r="I7977" i="3"/>
  <c r="H7977" i="3"/>
  <c r="J7976" i="3"/>
  <c r="I7976" i="3"/>
  <c r="H7976" i="3"/>
  <c r="J7975" i="3"/>
  <c r="I7975" i="3"/>
  <c r="H7975" i="3"/>
  <c r="J7974" i="3"/>
  <c r="I7974" i="3"/>
  <c r="H7974" i="3"/>
  <c r="J7973" i="3"/>
  <c r="I7973" i="3"/>
  <c r="H7973" i="3"/>
  <c r="J7972" i="3"/>
  <c r="I7972" i="3"/>
  <c r="H7972" i="3"/>
  <c r="J7971" i="3"/>
  <c r="I7971" i="3"/>
  <c r="H7971" i="3"/>
  <c r="J7970" i="3"/>
  <c r="I7970" i="3"/>
  <c r="H7970" i="3"/>
  <c r="J7969" i="3"/>
  <c r="I7969" i="3"/>
  <c r="H7969" i="3"/>
  <c r="J7968" i="3"/>
  <c r="I7968" i="3"/>
  <c r="H7968" i="3"/>
  <c r="J7967" i="3"/>
  <c r="I7967" i="3"/>
  <c r="H7967" i="3"/>
  <c r="J7966" i="3"/>
  <c r="I7966" i="3"/>
  <c r="H7966" i="3"/>
  <c r="J7965" i="3"/>
  <c r="I7965" i="3"/>
  <c r="H7965" i="3"/>
  <c r="J7964" i="3"/>
  <c r="I7964" i="3"/>
  <c r="H7964" i="3"/>
  <c r="J7963" i="3"/>
  <c r="I7963" i="3"/>
  <c r="H7963" i="3"/>
  <c r="J7962" i="3"/>
  <c r="I7962" i="3"/>
  <c r="H7962" i="3"/>
  <c r="J7961" i="3"/>
  <c r="I7961" i="3"/>
  <c r="H7961" i="3"/>
  <c r="J7960" i="3"/>
  <c r="I7960" i="3"/>
  <c r="H7960" i="3"/>
  <c r="J7959" i="3"/>
  <c r="I7959" i="3"/>
  <c r="H7959" i="3"/>
  <c r="J7958" i="3"/>
  <c r="I7958" i="3"/>
  <c r="H7958" i="3"/>
  <c r="J7957" i="3"/>
  <c r="I7957" i="3"/>
  <c r="H7957" i="3"/>
  <c r="J7956" i="3"/>
  <c r="I7956" i="3"/>
  <c r="H7956" i="3"/>
  <c r="J7955" i="3"/>
  <c r="I7955" i="3"/>
  <c r="H7955" i="3"/>
  <c r="J7954" i="3"/>
  <c r="I7954" i="3"/>
  <c r="H7954" i="3"/>
  <c r="J7953" i="3"/>
  <c r="I7953" i="3"/>
  <c r="H7953" i="3"/>
  <c r="J7952" i="3"/>
  <c r="I7952" i="3"/>
  <c r="H7952" i="3"/>
  <c r="J7951" i="3"/>
  <c r="I7951" i="3"/>
  <c r="H7951" i="3"/>
  <c r="J7950" i="3"/>
  <c r="I7950" i="3"/>
  <c r="H7950" i="3"/>
  <c r="J7949" i="3"/>
  <c r="I7949" i="3"/>
  <c r="H7949" i="3"/>
  <c r="J7948" i="3"/>
  <c r="I7948" i="3"/>
  <c r="H7948" i="3"/>
  <c r="J7947" i="3"/>
  <c r="I7947" i="3"/>
  <c r="H7947" i="3"/>
  <c r="J7946" i="3"/>
  <c r="I7946" i="3"/>
  <c r="H7946" i="3"/>
  <c r="J7945" i="3"/>
  <c r="I7945" i="3"/>
  <c r="H7945" i="3"/>
  <c r="J7944" i="3"/>
  <c r="I7944" i="3"/>
  <c r="H7944" i="3"/>
  <c r="J7943" i="3"/>
  <c r="I7943" i="3"/>
  <c r="H7943" i="3"/>
  <c r="J7942" i="3"/>
  <c r="I7942" i="3"/>
  <c r="H7942" i="3"/>
  <c r="J7941" i="3"/>
  <c r="I7941" i="3"/>
  <c r="H7941" i="3"/>
  <c r="J7940" i="3"/>
  <c r="I7940" i="3"/>
  <c r="H7940" i="3"/>
  <c r="J7939" i="3"/>
  <c r="I7939" i="3"/>
  <c r="H7939" i="3"/>
  <c r="J7938" i="3"/>
  <c r="I7938" i="3"/>
  <c r="H7938" i="3"/>
  <c r="J7937" i="3"/>
  <c r="I7937" i="3"/>
  <c r="H7937" i="3"/>
  <c r="J7936" i="3"/>
  <c r="I7936" i="3"/>
  <c r="H7936" i="3"/>
  <c r="J7935" i="3"/>
  <c r="I7935" i="3"/>
  <c r="H7935" i="3"/>
  <c r="J7934" i="3"/>
  <c r="I7934" i="3"/>
  <c r="H7934" i="3"/>
  <c r="J7933" i="3"/>
  <c r="I7933" i="3"/>
  <c r="H7933" i="3"/>
  <c r="J7932" i="3"/>
  <c r="I7932" i="3"/>
  <c r="H7932" i="3"/>
  <c r="J7931" i="3"/>
  <c r="I7931" i="3"/>
  <c r="H7931" i="3"/>
  <c r="J7930" i="3"/>
  <c r="I7930" i="3"/>
  <c r="H7930" i="3"/>
  <c r="J7929" i="3"/>
  <c r="I7929" i="3"/>
  <c r="H7929" i="3"/>
  <c r="J7928" i="3"/>
  <c r="I7928" i="3"/>
  <c r="H7928" i="3"/>
  <c r="J7927" i="3"/>
  <c r="I7927" i="3"/>
  <c r="H7927" i="3"/>
  <c r="J7926" i="3"/>
  <c r="I7926" i="3"/>
  <c r="H7926" i="3"/>
  <c r="J7925" i="3"/>
  <c r="I7925" i="3"/>
  <c r="H7925" i="3"/>
  <c r="J7924" i="3"/>
  <c r="I7924" i="3"/>
  <c r="H7924" i="3"/>
  <c r="J7923" i="3"/>
  <c r="I7923" i="3"/>
  <c r="H7923" i="3"/>
  <c r="J7922" i="3"/>
  <c r="I7922" i="3"/>
  <c r="H7922" i="3"/>
  <c r="J7921" i="3"/>
  <c r="I7921" i="3"/>
  <c r="H7921" i="3"/>
  <c r="J7920" i="3"/>
  <c r="I7920" i="3"/>
  <c r="H7920" i="3"/>
  <c r="J7919" i="3"/>
  <c r="I7919" i="3"/>
  <c r="H7919" i="3"/>
  <c r="J7918" i="3"/>
  <c r="I7918" i="3"/>
  <c r="H7918" i="3"/>
  <c r="J7917" i="3"/>
  <c r="I7917" i="3"/>
  <c r="H7917" i="3"/>
  <c r="J7916" i="3"/>
  <c r="I7916" i="3"/>
  <c r="H7916" i="3"/>
  <c r="J7915" i="3"/>
  <c r="I7915" i="3"/>
  <c r="H7915" i="3"/>
  <c r="J7914" i="3"/>
  <c r="I7914" i="3"/>
  <c r="H7914" i="3"/>
  <c r="J7913" i="3"/>
  <c r="I7913" i="3"/>
  <c r="H7913" i="3"/>
  <c r="J7912" i="3"/>
  <c r="I7912" i="3"/>
  <c r="H7912" i="3"/>
  <c r="J7911" i="3"/>
  <c r="I7911" i="3"/>
  <c r="H7911" i="3"/>
  <c r="J7910" i="3"/>
  <c r="I7910" i="3"/>
  <c r="H7910" i="3"/>
  <c r="J7909" i="3"/>
  <c r="I7909" i="3"/>
  <c r="H7909" i="3"/>
  <c r="J7908" i="3"/>
  <c r="I7908" i="3"/>
  <c r="H7908" i="3"/>
  <c r="J7907" i="3"/>
  <c r="I7907" i="3"/>
  <c r="H7907" i="3"/>
  <c r="J7906" i="3"/>
  <c r="I7906" i="3"/>
  <c r="H7906" i="3"/>
  <c r="J7905" i="3"/>
  <c r="I7905" i="3"/>
  <c r="H7905" i="3"/>
  <c r="J7904" i="3"/>
  <c r="I7904" i="3"/>
  <c r="H7904" i="3"/>
  <c r="J7903" i="3"/>
  <c r="I7903" i="3"/>
  <c r="H7903" i="3"/>
  <c r="J7902" i="3"/>
  <c r="I7902" i="3"/>
  <c r="H7902" i="3"/>
  <c r="J7901" i="3"/>
  <c r="I7901" i="3"/>
  <c r="H7901" i="3"/>
  <c r="J7900" i="3"/>
  <c r="I7900" i="3"/>
  <c r="H7900" i="3"/>
  <c r="J7899" i="3"/>
  <c r="I7899" i="3"/>
  <c r="H7899" i="3"/>
  <c r="J7898" i="3"/>
  <c r="I7898" i="3"/>
  <c r="H7898" i="3"/>
  <c r="J7897" i="3"/>
  <c r="I7897" i="3"/>
  <c r="H7897" i="3"/>
  <c r="J7896" i="3"/>
  <c r="I7896" i="3"/>
  <c r="H7896" i="3"/>
  <c r="J7895" i="3"/>
  <c r="I7895" i="3"/>
  <c r="H7895" i="3"/>
  <c r="J7894" i="3"/>
  <c r="I7894" i="3"/>
  <c r="H7894" i="3"/>
  <c r="J7893" i="3"/>
  <c r="I7893" i="3"/>
  <c r="H7893" i="3"/>
  <c r="J7892" i="3"/>
  <c r="I7892" i="3"/>
  <c r="H7892" i="3"/>
  <c r="J7891" i="3"/>
  <c r="I7891" i="3"/>
  <c r="H7891" i="3"/>
  <c r="J7890" i="3"/>
  <c r="I7890" i="3"/>
  <c r="H7890" i="3"/>
  <c r="J7889" i="3"/>
  <c r="I7889" i="3"/>
  <c r="H7889" i="3"/>
  <c r="J7888" i="3"/>
  <c r="I7888" i="3"/>
  <c r="H7888" i="3"/>
  <c r="J7887" i="3"/>
  <c r="I7887" i="3"/>
  <c r="H7887" i="3"/>
  <c r="J7886" i="3"/>
  <c r="I7886" i="3"/>
  <c r="H7886" i="3"/>
  <c r="J7885" i="3"/>
  <c r="I7885" i="3"/>
  <c r="H7885" i="3"/>
  <c r="J7884" i="3"/>
  <c r="I7884" i="3"/>
  <c r="H7884" i="3"/>
  <c r="J7883" i="3"/>
  <c r="I7883" i="3"/>
  <c r="H7883" i="3"/>
  <c r="J7882" i="3"/>
  <c r="I7882" i="3"/>
  <c r="H7882" i="3"/>
  <c r="J7881" i="3"/>
  <c r="I7881" i="3"/>
  <c r="H7881" i="3"/>
  <c r="J7880" i="3"/>
  <c r="I7880" i="3"/>
  <c r="H7880" i="3"/>
  <c r="J7879" i="3"/>
  <c r="I7879" i="3"/>
  <c r="H7879" i="3"/>
  <c r="J7878" i="3"/>
  <c r="I7878" i="3"/>
  <c r="H7878" i="3"/>
  <c r="J7877" i="3"/>
  <c r="I7877" i="3"/>
  <c r="H7877" i="3"/>
  <c r="J7876" i="3"/>
  <c r="I7876" i="3"/>
  <c r="H7876" i="3"/>
  <c r="J7875" i="3"/>
  <c r="I7875" i="3"/>
  <c r="H7875" i="3"/>
  <c r="J7874" i="3"/>
  <c r="I7874" i="3"/>
  <c r="H7874" i="3"/>
  <c r="J7873" i="3"/>
  <c r="I7873" i="3"/>
  <c r="H7873" i="3"/>
  <c r="J7872" i="3"/>
  <c r="I7872" i="3"/>
  <c r="H7872" i="3"/>
  <c r="J7871" i="3"/>
  <c r="I7871" i="3"/>
  <c r="H7871" i="3"/>
  <c r="J7870" i="3"/>
  <c r="I7870" i="3"/>
  <c r="H7870" i="3"/>
  <c r="J7869" i="3"/>
  <c r="I7869" i="3"/>
  <c r="H7869" i="3"/>
  <c r="J7868" i="3"/>
  <c r="I7868" i="3"/>
  <c r="H7868" i="3"/>
  <c r="J7867" i="3"/>
  <c r="I7867" i="3"/>
  <c r="H7867" i="3"/>
  <c r="J7866" i="3"/>
  <c r="I7866" i="3"/>
  <c r="H7866" i="3"/>
  <c r="J7865" i="3"/>
  <c r="I7865" i="3"/>
  <c r="H7865" i="3"/>
  <c r="J7864" i="3"/>
  <c r="I7864" i="3"/>
  <c r="H7864" i="3"/>
  <c r="J7863" i="3"/>
  <c r="I7863" i="3"/>
  <c r="H7863" i="3"/>
  <c r="J7862" i="3"/>
  <c r="I7862" i="3"/>
  <c r="H7862" i="3"/>
  <c r="J7861" i="3"/>
  <c r="I7861" i="3"/>
  <c r="H7861" i="3"/>
  <c r="J7860" i="3"/>
  <c r="I7860" i="3"/>
  <c r="H7860" i="3"/>
  <c r="J7859" i="3"/>
  <c r="I7859" i="3"/>
  <c r="H7859" i="3"/>
  <c r="J7858" i="3"/>
  <c r="I7858" i="3"/>
  <c r="H7858" i="3"/>
  <c r="J7857" i="3"/>
  <c r="I7857" i="3"/>
  <c r="H7857" i="3"/>
  <c r="J7856" i="3"/>
  <c r="I7856" i="3"/>
  <c r="H7856" i="3"/>
  <c r="J7855" i="3"/>
  <c r="I7855" i="3"/>
  <c r="H7855" i="3"/>
  <c r="J7854" i="3"/>
  <c r="I7854" i="3"/>
  <c r="H7854" i="3"/>
  <c r="J7853" i="3"/>
  <c r="I7853" i="3"/>
  <c r="H7853" i="3"/>
  <c r="J7852" i="3"/>
  <c r="I7852" i="3"/>
  <c r="H7852" i="3"/>
  <c r="J7851" i="3"/>
  <c r="I7851" i="3"/>
  <c r="H7851" i="3"/>
  <c r="J7850" i="3"/>
  <c r="I7850" i="3"/>
  <c r="H7850" i="3"/>
  <c r="J7849" i="3"/>
  <c r="I7849" i="3"/>
  <c r="H7849" i="3"/>
  <c r="J7848" i="3"/>
  <c r="I7848" i="3"/>
  <c r="H7848" i="3"/>
  <c r="J7847" i="3"/>
  <c r="I7847" i="3"/>
  <c r="H7847" i="3"/>
  <c r="J7846" i="3"/>
  <c r="I7846" i="3"/>
  <c r="H7846" i="3"/>
  <c r="J7845" i="3"/>
  <c r="I7845" i="3"/>
  <c r="H7845" i="3"/>
  <c r="J7844" i="3"/>
  <c r="I7844" i="3"/>
  <c r="H7844" i="3"/>
  <c r="J7843" i="3"/>
  <c r="I7843" i="3"/>
  <c r="H7843" i="3"/>
  <c r="J7842" i="3"/>
  <c r="I7842" i="3"/>
  <c r="H7842" i="3"/>
  <c r="J7841" i="3"/>
  <c r="I7841" i="3"/>
  <c r="H7841" i="3"/>
  <c r="J7840" i="3"/>
  <c r="I7840" i="3"/>
  <c r="H7840" i="3"/>
  <c r="J7839" i="3"/>
  <c r="I7839" i="3"/>
  <c r="H7839" i="3"/>
  <c r="J7838" i="3"/>
  <c r="I7838" i="3"/>
  <c r="H7838" i="3"/>
  <c r="J7837" i="3"/>
  <c r="I7837" i="3"/>
  <c r="H7837" i="3"/>
  <c r="J7836" i="3"/>
  <c r="I7836" i="3"/>
  <c r="H7836" i="3"/>
  <c r="J7835" i="3"/>
  <c r="I7835" i="3"/>
  <c r="H7835" i="3"/>
  <c r="J7834" i="3"/>
  <c r="I7834" i="3"/>
  <c r="H7834" i="3"/>
  <c r="J7833" i="3"/>
  <c r="I7833" i="3"/>
  <c r="H7833" i="3"/>
  <c r="J7832" i="3"/>
  <c r="I7832" i="3"/>
  <c r="H7832" i="3"/>
  <c r="J7831" i="3"/>
  <c r="I7831" i="3"/>
  <c r="H7831" i="3"/>
  <c r="J7830" i="3"/>
  <c r="I7830" i="3"/>
  <c r="H7830" i="3"/>
  <c r="J7829" i="3"/>
  <c r="I7829" i="3"/>
  <c r="H7829" i="3"/>
  <c r="J7828" i="3"/>
  <c r="I7828" i="3"/>
  <c r="H7828" i="3"/>
  <c r="J7827" i="3"/>
  <c r="I7827" i="3"/>
  <c r="H7827" i="3"/>
  <c r="J7826" i="3"/>
  <c r="I7826" i="3"/>
  <c r="H7826" i="3"/>
  <c r="J7825" i="3"/>
  <c r="I7825" i="3"/>
  <c r="H7825" i="3"/>
  <c r="J7824" i="3"/>
  <c r="I7824" i="3"/>
  <c r="H7824" i="3"/>
  <c r="J7823" i="3"/>
  <c r="I7823" i="3"/>
  <c r="H7823" i="3"/>
  <c r="J7822" i="3"/>
  <c r="I7822" i="3"/>
  <c r="H7822" i="3"/>
  <c r="J7821" i="3"/>
  <c r="I7821" i="3"/>
  <c r="H7821" i="3"/>
  <c r="J7820" i="3"/>
  <c r="I7820" i="3"/>
  <c r="H7820" i="3"/>
  <c r="J7819" i="3"/>
  <c r="I7819" i="3"/>
  <c r="H7819" i="3"/>
  <c r="J7818" i="3"/>
  <c r="I7818" i="3"/>
  <c r="H7818" i="3"/>
  <c r="J7817" i="3"/>
  <c r="I7817" i="3"/>
  <c r="H7817" i="3"/>
  <c r="J7816" i="3"/>
  <c r="I7816" i="3"/>
  <c r="H7816" i="3"/>
  <c r="J7815" i="3"/>
  <c r="I7815" i="3"/>
  <c r="H7815" i="3"/>
  <c r="J7814" i="3"/>
  <c r="I7814" i="3"/>
  <c r="H7814" i="3"/>
  <c r="J7813" i="3"/>
  <c r="I7813" i="3"/>
  <c r="H7813" i="3"/>
  <c r="J7812" i="3"/>
  <c r="I7812" i="3"/>
  <c r="H7812" i="3"/>
  <c r="J7811" i="3"/>
  <c r="I7811" i="3"/>
  <c r="H7811" i="3"/>
  <c r="J7810" i="3"/>
  <c r="I7810" i="3"/>
  <c r="H7810" i="3"/>
  <c r="J7809" i="3"/>
  <c r="I7809" i="3"/>
  <c r="H7809" i="3"/>
  <c r="J7808" i="3"/>
  <c r="I7808" i="3"/>
  <c r="H7808" i="3"/>
  <c r="J7807" i="3"/>
  <c r="I7807" i="3"/>
  <c r="H7807" i="3"/>
  <c r="J7806" i="3"/>
  <c r="I7806" i="3"/>
  <c r="H7806" i="3"/>
  <c r="J7805" i="3"/>
  <c r="I7805" i="3"/>
  <c r="H7805" i="3"/>
  <c r="J7804" i="3"/>
  <c r="I7804" i="3"/>
  <c r="H7804" i="3"/>
  <c r="J7803" i="3"/>
  <c r="I7803" i="3"/>
  <c r="H7803" i="3"/>
  <c r="J7802" i="3"/>
  <c r="I7802" i="3"/>
  <c r="H7802" i="3"/>
  <c r="J7801" i="3"/>
  <c r="I7801" i="3"/>
  <c r="H7801" i="3"/>
  <c r="J7800" i="3"/>
  <c r="I7800" i="3"/>
  <c r="H7800" i="3"/>
  <c r="J7799" i="3"/>
  <c r="I7799" i="3"/>
  <c r="H7799" i="3"/>
  <c r="J7798" i="3"/>
  <c r="I7798" i="3"/>
  <c r="H7798" i="3"/>
  <c r="J7797" i="3"/>
  <c r="I7797" i="3"/>
  <c r="H7797" i="3"/>
  <c r="J7796" i="3"/>
  <c r="I7796" i="3"/>
  <c r="H7796" i="3"/>
  <c r="J7795" i="3"/>
  <c r="I7795" i="3"/>
  <c r="H7795" i="3"/>
  <c r="J7794" i="3"/>
  <c r="I7794" i="3"/>
  <c r="H7794" i="3"/>
  <c r="J7793" i="3"/>
  <c r="I7793" i="3"/>
  <c r="H7793" i="3"/>
  <c r="J7792" i="3"/>
  <c r="I7792" i="3"/>
  <c r="H7792" i="3"/>
  <c r="J7791" i="3"/>
  <c r="I7791" i="3"/>
  <c r="H7791" i="3"/>
  <c r="J7790" i="3"/>
  <c r="I7790" i="3"/>
  <c r="H7790" i="3"/>
  <c r="J7789" i="3"/>
  <c r="I7789" i="3"/>
  <c r="H7789" i="3"/>
  <c r="J7788" i="3"/>
  <c r="I7788" i="3"/>
  <c r="H7788" i="3"/>
  <c r="J7787" i="3"/>
  <c r="I7787" i="3"/>
  <c r="H7787" i="3"/>
  <c r="J7786" i="3"/>
  <c r="I7786" i="3"/>
  <c r="H7786" i="3"/>
  <c r="J7785" i="3"/>
  <c r="I7785" i="3"/>
  <c r="H7785" i="3"/>
  <c r="J7784" i="3"/>
  <c r="I7784" i="3"/>
  <c r="H7784" i="3"/>
  <c r="J7783" i="3"/>
  <c r="I7783" i="3"/>
  <c r="H7783" i="3"/>
  <c r="J7782" i="3"/>
  <c r="I7782" i="3"/>
  <c r="H7782" i="3"/>
  <c r="J7781" i="3"/>
  <c r="I7781" i="3"/>
  <c r="H7781" i="3"/>
  <c r="J7780" i="3"/>
  <c r="I7780" i="3"/>
  <c r="H7780" i="3"/>
  <c r="J7779" i="3"/>
  <c r="I7779" i="3"/>
  <c r="H7779" i="3"/>
  <c r="J7778" i="3"/>
  <c r="I7778" i="3"/>
  <c r="H7778" i="3"/>
  <c r="J7777" i="3"/>
  <c r="I7777" i="3"/>
  <c r="H7777" i="3"/>
  <c r="J7776" i="3"/>
  <c r="I7776" i="3"/>
  <c r="H7776" i="3"/>
  <c r="J7775" i="3"/>
  <c r="I7775" i="3"/>
  <c r="H7775" i="3"/>
  <c r="J7774" i="3"/>
  <c r="I7774" i="3"/>
  <c r="H7774" i="3"/>
  <c r="J7773" i="3"/>
  <c r="I7773" i="3"/>
  <c r="H7773" i="3"/>
  <c r="J7772" i="3"/>
  <c r="I7772" i="3"/>
  <c r="H7772" i="3"/>
  <c r="J7771" i="3"/>
  <c r="I7771" i="3"/>
  <c r="H7771" i="3"/>
  <c r="J7770" i="3"/>
  <c r="I7770" i="3"/>
  <c r="H7770" i="3"/>
  <c r="J7769" i="3"/>
  <c r="I7769" i="3"/>
  <c r="H7769" i="3"/>
  <c r="J7768" i="3"/>
  <c r="I7768" i="3"/>
  <c r="H7768" i="3"/>
  <c r="J7767" i="3"/>
  <c r="I7767" i="3"/>
  <c r="H7767" i="3"/>
  <c r="J7766" i="3"/>
  <c r="I7766" i="3"/>
  <c r="H7766" i="3"/>
  <c r="J7765" i="3"/>
  <c r="I7765" i="3"/>
  <c r="H7765" i="3"/>
  <c r="J7764" i="3"/>
  <c r="I7764" i="3"/>
  <c r="H7764" i="3"/>
  <c r="J7763" i="3"/>
  <c r="I7763" i="3"/>
  <c r="H7763" i="3"/>
  <c r="J7762" i="3"/>
  <c r="I7762" i="3"/>
  <c r="H7762" i="3"/>
  <c r="J7761" i="3"/>
  <c r="I7761" i="3"/>
  <c r="H7761" i="3"/>
  <c r="J7760" i="3"/>
  <c r="I7760" i="3"/>
  <c r="H7760" i="3"/>
  <c r="J7759" i="3"/>
  <c r="I7759" i="3"/>
  <c r="H7759" i="3"/>
  <c r="J7758" i="3"/>
  <c r="I7758" i="3"/>
  <c r="H7758" i="3"/>
  <c r="J7757" i="3"/>
  <c r="I7757" i="3"/>
  <c r="H7757" i="3"/>
  <c r="J7756" i="3"/>
  <c r="I7756" i="3"/>
  <c r="H7756" i="3"/>
  <c r="J7755" i="3"/>
  <c r="I7755" i="3"/>
  <c r="H7755" i="3"/>
  <c r="J7754" i="3"/>
  <c r="I7754" i="3"/>
  <c r="H7754" i="3"/>
  <c r="J7753" i="3"/>
  <c r="I7753" i="3"/>
  <c r="H7753" i="3"/>
  <c r="J7752" i="3"/>
  <c r="I7752" i="3"/>
  <c r="H7752" i="3"/>
  <c r="J7751" i="3"/>
  <c r="I7751" i="3"/>
  <c r="H7751" i="3"/>
  <c r="J7750" i="3"/>
  <c r="I7750" i="3"/>
  <c r="H7750" i="3"/>
  <c r="J7749" i="3"/>
  <c r="I7749" i="3"/>
  <c r="H7749" i="3"/>
  <c r="J7748" i="3"/>
  <c r="I7748" i="3"/>
  <c r="H7748" i="3"/>
  <c r="J7747" i="3"/>
  <c r="I7747" i="3"/>
  <c r="H7747" i="3"/>
  <c r="J7746" i="3"/>
  <c r="I7746" i="3"/>
  <c r="H7746" i="3"/>
  <c r="J7745" i="3"/>
  <c r="I7745" i="3"/>
  <c r="H7745" i="3"/>
  <c r="J7744" i="3"/>
  <c r="I7744" i="3"/>
  <c r="H7744" i="3"/>
  <c r="J7743" i="3"/>
  <c r="I7743" i="3"/>
  <c r="H7743" i="3"/>
  <c r="J7742" i="3"/>
  <c r="I7742" i="3"/>
  <c r="H7742" i="3"/>
  <c r="J7741" i="3"/>
  <c r="I7741" i="3"/>
  <c r="H7741" i="3"/>
  <c r="J7740" i="3"/>
  <c r="I7740" i="3"/>
  <c r="H7740" i="3"/>
  <c r="J7739" i="3"/>
  <c r="I7739" i="3"/>
  <c r="H7739" i="3"/>
  <c r="J7738" i="3"/>
  <c r="I7738" i="3"/>
  <c r="H7738" i="3"/>
  <c r="J7737" i="3"/>
  <c r="I7737" i="3"/>
  <c r="H7737" i="3"/>
  <c r="J7736" i="3"/>
  <c r="I7736" i="3"/>
  <c r="H7736" i="3"/>
  <c r="J7735" i="3"/>
  <c r="I7735" i="3"/>
  <c r="H7735" i="3"/>
  <c r="J7734" i="3"/>
  <c r="I7734" i="3"/>
  <c r="H7734" i="3"/>
  <c r="J7733" i="3"/>
  <c r="I7733" i="3"/>
  <c r="H7733" i="3"/>
  <c r="J7732" i="3"/>
  <c r="I7732" i="3"/>
  <c r="H7732" i="3"/>
  <c r="J7731" i="3"/>
  <c r="I7731" i="3"/>
  <c r="H7731" i="3"/>
  <c r="J7730" i="3"/>
  <c r="I7730" i="3"/>
  <c r="H7730" i="3"/>
  <c r="J7729" i="3"/>
  <c r="I7729" i="3"/>
  <c r="H7729" i="3"/>
  <c r="J7728" i="3"/>
  <c r="I7728" i="3"/>
  <c r="H7728" i="3"/>
  <c r="J7727" i="3"/>
  <c r="I7727" i="3"/>
  <c r="H7727" i="3"/>
  <c r="J7726" i="3"/>
  <c r="I7726" i="3"/>
  <c r="H7726" i="3"/>
  <c r="J7725" i="3"/>
  <c r="I7725" i="3"/>
  <c r="H7725" i="3"/>
  <c r="J7724" i="3"/>
  <c r="I7724" i="3"/>
  <c r="H7724" i="3"/>
  <c r="J7723" i="3"/>
  <c r="I7723" i="3"/>
  <c r="H7723" i="3"/>
  <c r="J7722" i="3"/>
  <c r="I7722" i="3"/>
  <c r="H7722" i="3"/>
  <c r="J7721" i="3"/>
  <c r="I7721" i="3"/>
  <c r="H7721" i="3"/>
  <c r="J7720" i="3"/>
  <c r="I7720" i="3"/>
  <c r="H7720" i="3"/>
  <c r="J7719" i="3"/>
  <c r="I7719" i="3"/>
  <c r="H7719" i="3"/>
  <c r="J7718" i="3"/>
  <c r="I7718" i="3"/>
  <c r="H7718" i="3"/>
  <c r="J7717" i="3"/>
  <c r="I7717" i="3"/>
  <c r="H7717" i="3"/>
  <c r="J7716" i="3"/>
  <c r="I7716" i="3"/>
  <c r="H7716" i="3"/>
  <c r="J7715" i="3"/>
  <c r="I7715" i="3"/>
  <c r="H7715" i="3"/>
  <c r="J7714" i="3"/>
  <c r="I7714" i="3"/>
  <c r="H7714" i="3"/>
  <c r="J7713" i="3"/>
  <c r="I7713" i="3"/>
  <c r="H7713" i="3"/>
  <c r="J7712" i="3"/>
  <c r="I7712" i="3"/>
  <c r="H7712" i="3"/>
  <c r="J7711" i="3"/>
  <c r="I7711" i="3"/>
  <c r="H7711" i="3"/>
  <c r="J7710" i="3"/>
  <c r="I7710" i="3"/>
  <c r="H7710" i="3"/>
  <c r="J7709" i="3"/>
  <c r="I7709" i="3"/>
  <c r="H7709" i="3"/>
  <c r="J7708" i="3"/>
  <c r="I7708" i="3"/>
  <c r="H7708" i="3"/>
  <c r="J7707" i="3"/>
  <c r="I7707" i="3"/>
  <c r="H7707" i="3"/>
  <c r="J7706" i="3"/>
  <c r="I7706" i="3"/>
  <c r="H7706" i="3"/>
  <c r="J7705" i="3"/>
  <c r="I7705" i="3"/>
  <c r="H7705" i="3"/>
  <c r="J7704" i="3"/>
  <c r="I7704" i="3"/>
  <c r="H7704" i="3"/>
  <c r="J7703" i="3"/>
  <c r="I7703" i="3"/>
  <c r="H7703" i="3"/>
  <c r="J7702" i="3"/>
  <c r="I7702" i="3"/>
  <c r="H7702" i="3"/>
  <c r="J7701" i="3"/>
  <c r="I7701" i="3"/>
  <c r="H7701" i="3"/>
  <c r="J7700" i="3"/>
  <c r="I7700" i="3"/>
  <c r="H7700" i="3"/>
  <c r="J7699" i="3"/>
  <c r="I7699" i="3"/>
  <c r="H7699" i="3"/>
  <c r="J7698" i="3"/>
  <c r="I7698" i="3"/>
  <c r="H7698" i="3"/>
  <c r="J7697" i="3"/>
  <c r="I7697" i="3"/>
  <c r="H7697" i="3"/>
  <c r="J7696" i="3"/>
  <c r="I7696" i="3"/>
  <c r="H7696" i="3"/>
  <c r="J7695" i="3"/>
  <c r="I7695" i="3"/>
  <c r="H7695" i="3"/>
  <c r="J7694" i="3"/>
  <c r="I7694" i="3"/>
  <c r="H7694" i="3"/>
  <c r="J7693" i="3"/>
  <c r="I7693" i="3"/>
  <c r="H7693" i="3"/>
  <c r="J7692" i="3"/>
  <c r="I7692" i="3"/>
  <c r="H7692" i="3"/>
  <c r="J7691" i="3"/>
  <c r="I7691" i="3"/>
  <c r="H7691" i="3"/>
  <c r="J7690" i="3"/>
  <c r="I7690" i="3"/>
  <c r="H7690" i="3"/>
  <c r="J7689" i="3"/>
  <c r="I7689" i="3"/>
  <c r="H7689" i="3"/>
  <c r="J7688" i="3"/>
  <c r="I7688" i="3"/>
  <c r="H7688" i="3"/>
  <c r="J7687" i="3"/>
  <c r="I7687" i="3"/>
  <c r="H7687" i="3"/>
  <c r="J7686" i="3"/>
  <c r="I7686" i="3"/>
  <c r="H7686" i="3"/>
  <c r="J7685" i="3"/>
  <c r="I7685" i="3"/>
  <c r="H7685" i="3"/>
  <c r="J7684" i="3"/>
  <c r="I7684" i="3"/>
  <c r="H7684" i="3"/>
  <c r="J7683" i="3"/>
  <c r="I7683" i="3"/>
  <c r="H7683" i="3"/>
  <c r="J7682" i="3"/>
  <c r="I7682" i="3"/>
  <c r="H7682" i="3"/>
  <c r="J7681" i="3"/>
  <c r="I7681" i="3"/>
  <c r="H7681" i="3"/>
  <c r="J7680" i="3"/>
  <c r="I7680" i="3"/>
  <c r="H7680" i="3"/>
  <c r="J7679" i="3"/>
  <c r="I7679" i="3"/>
  <c r="H7679" i="3"/>
  <c r="J7678" i="3"/>
  <c r="I7678" i="3"/>
  <c r="H7678" i="3"/>
  <c r="J7677" i="3"/>
  <c r="I7677" i="3"/>
  <c r="H7677" i="3"/>
  <c r="J7676" i="3"/>
  <c r="I7676" i="3"/>
  <c r="H7676" i="3"/>
  <c r="J7675" i="3"/>
  <c r="I7675" i="3"/>
  <c r="H7675" i="3"/>
  <c r="J7674" i="3"/>
  <c r="I7674" i="3"/>
  <c r="H7674" i="3"/>
  <c r="J7673" i="3"/>
  <c r="I7673" i="3"/>
  <c r="H7673" i="3"/>
  <c r="J7672" i="3"/>
  <c r="I7672" i="3"/>
  <c r="H7672" i="3"/>
  <c r="J7671" i="3"/>
  <c r="I7671" i="3"/>
  <c r="H7671" i="3"/>
  <c r="J7670" i="3"/>
  <c r="I7670" i="3"/>
  <c r="H7670" i="3"/>
  <c r="J7669" i="3"/>
  <c r="I7669" i="3"/>
  <c r="H7669" i="3"/>
  <c r="J7668" i="3"/>
  <c r="I7668" i="3"/>
  <c r="H7668" i="3"/>
  <c r="J7667" i="3"/>
  <c r="I7667" i="3"/>
  <c r="H7667" i="3"/>
  <c r="J7666" i="3"/>
  <c r="I7666" i="3"/>
  <c r="H7666" i="3"/>
  <c r="J7665" i="3"/>
  <c r="I7665" i="3"/>
  <c r="H7665" i="3"/>
  <c r="J7664" i="3"/>
  <c r="I7664" i="3"/>
  <c r="H7664" i="3"/>
  <c r="J7663" i="3"/>
  <c r="I7663" i="3"/>
  <c r="H7663" i="3"/>
  <c r="J7662" i="3"/>
  <c r="I7662" i="3"/>
  <c r="H7662" i="3"/>
  <c r="J7661" i="3"/>
  <c r="I7661" i="3"/>
  <c r="H7661" i="3"/>
  <c r="J7660" i="3"/>
  <c r="I7660" i="3"/>
  <c r="H7660" i="3"/>
  <c r="J7659" i="3"/>
  <c r="I7659" i="3"/>
  <c r="H7659" i="3"/>
  <c r="J7658" i="3"/>
  <c r="I7658" i="3"/>
  <c r="H7658" i="3"/>
  <c r="J7657" i="3"/>
  <c r="I7657" i="3"/>
  <c r="H7657" i="3"/>
  <c r="J7656" i="3"/>
  <c r="I7656" i="3"/>
  <c r="H7656" i="3"/>
  <c r="J7655" i="3"/>
  <c r="I7655" i="3"/>
  <c r="H7655" i="3"/>
  <c r="J7654" i="3"/>
  <c r="I7654" i="3"/>
  <c r="H7654" i="3"/>
  <c r="J7653" i="3"/>
  <c r="I7653" i="3"/>
  <c r="H7653" i="3"/>
  <c r="J7652" i="3"/>
  <c r="I7652" i="3"/>
  <c r="H7652" i="3"/>
  <c r="J7651" i="3"/>
  <c r="I7651" i="3"/>
  <c r="H7651" i="3"/>
  <c r="J7650" i="3"/>
  <c r="I7650" i="3"/>
  <c r="H7650" i="3"/>
  <c r="J7649" i="3"/>
  <c r="I7649" i="3"/>
  <c r="H7649" i="3"/>
  <c r="J7648" i="3"/>
  <c r="I7648" i="3"/>
  <c r="H7648" i="3"/>
  <c r="J7647" i="3"/>
  <c r="I7647" i="3"/>
  <c r="H7647" i="3"/>
  <c r="J7646" i="3"/>
  <c r="I7646" i="3"/>
  <c r="H7646" i="3"/>
  <c r="J7645" i="3"/>
  <c r="I7645" i="3"/>
  <c r="H7645" i="3"/>
  <c r="J7644" i="3"/>
  <c r="I7644" i="3"/>
  <c r="H7644" i="3"/>
  <c r="J7643" i="3"/>
  <c r="I7643" i="3"/>
  <c r="H7643" i="3"/>
  <c r="J7642" i="3"/>
  <c r="I7642" i="3"/>
  <c r="H7642" i="3"/>
  <c r="J7641" i="3"/>
  <c r="I7641" i="3"/>
  <c r="H7641" i="3"/>
  <c r="J7640" i="3"/>
  <c r="I7640" i="3"/>
  <c r="H7640" i="3"/>
  <c r="J7639" i="3"/>
  <c r="I7639" i="3"/>
  <c r="H7639" i="3"/>
  <c r="J7638" i="3"/>
  <c r="I7638" i="3"/>
  <c r="H7638" i="3"/>
  <c r="J7637" i="3"/>
  <c r="I7637" i="3"/>
  <c r="H7637" i="3"/>
  <c r="J7636" i="3"/>
  <c r="I7636" i="3"/>
  <c r="H7636" i="3"/>
  <c r="J7635" i="3"/>
  <c r="I7635" i="3"/>
  <c r="H7635" i="3"/>
  <c r="J7634" i="3"/>
  <c r="I7634" i="3"/>
  <c r="H7634" i="3"/>
  <c r="J7633" i="3"/>
  <c r="I7633" i="3"/>
  <c r="H7633" i="3"/>
  <c r="J7632" i="3"/>
  <c r="I7632" i="3"/>
  <c r="H7632" i="3"/>
  <c r="J7631" i="3"/>
  <c r="I7631" i="3"/>
  <c r="H7631" i="3"/>
  <c r="J7630" i="3"/>
  <c r="I7630" i="3"/>
  <c r="H7630" i="3"/>
  <c r="J7629" i="3"/>
  <c r="I7629" i="3"/>
  <c r="H7629" i="3"/>
  <c r="J7628" i="3"/>
  <c r="I7628" i="3"/>
  <c r="H7628" i="3"/>
  <c r="J7627" i="3"/>
  <c r="I7627" i="3"/>
  <c r="H7627" i="3"/>
  <c r="J7626" i="3"/>
  <c r="I7626" i="3"/>
  <c r="H7626" i="3"/>
  <c r="J7625" i="3"/>
  <c r="I7625" i="3"/>
  <c r="H7625" i="3"/>
  <c r="J7624" i="3"/>
  <c r="I7624" i="3"/>
  <c r="H7624" i="3"/>
  <c r="J7623" i="3"/>
  <c r="I7623" i="3"/>
  <c r="H7623" i="3"/>
  <c r="J7622" i="3"/>
  <c r="I7622" i="3"/>
  <c r="H7622" i="3"/>
  <c r="J7621" i="3"/>
  <c r="I7621" i="3"/>
  <c r="H7621" i="3"/>
  <c r="J7620" i="3"/>
  <c r="I7620" i="3"/>
  <c r="H7620" i="3"/>
  <c r="J7619" i="3"/>
  <c r="I7619" i="3"/>
  <c r="H7619" i="3"/>
  <c r="J7618" i="3"/>
  <c r="I7618" i="3"/>
  <c r="H7618" i="3"/>
  <c r="J7617" i="3"/>
  <c r="I7617" i="3"/>
  <c r="H7617" i="3"/>
  <c r="J7616" i="3"/>
  <c r="I7616" i="3"/>
  <c r="H7616" i="3"/>
  <c r="J7615" i="3"/>
  <c r="I7615" i="3"/>
  <c r="H7615" i="3"/>
  <c r="J7614" i="3"/>
  <c r="I7614" i="3"/>
  <c r="H7614" i="3"/>
  <c r="J7613" i="3"/>
  <c r="I7613" i="3"/>
  <c r="H7613" i="3"/>
  <c r="J7612" i="3"/>
  <c r="I7612" i="3"/>
  <c r="H7612" i="3"/>
  <c r="J7611" i="3"/>
  <c r="I7611" i="3"/>
  <c r="H7611" i="3"/>
  <c r="J7610" i="3"/>
  <c r="I7610" i="3"/>
  <c r="H7610" i="3"/>
  <c r="J7609" i="3"/>
  <c r="I7609" i="3"/>
  <c r="H7609" i="3"/>
  <c r="J7608" i="3"/>
  <c r="I7608" i="3"/>
  <c r="H7608" i="3"/>
  <c r="J7607" i="3"/>
  <c r="I7607" i="3"/>
  <c r="H7607" i="3"/>
  <c r="J7606" i="3"/>
  <c r="I7606" i="3"/>
  <c r="H7606" i="3"/>
  <c r="J7605" i="3"/>
  <c r="I7605" i="3"/>
  <c r="H7605" i="3"/>
  <c r="J7604" i="3"/>
  <c r="I7604" i="3"/>
  <c r="H7604" i="3"/>
  <c r="J7603" i="3"/>
  <c r="I7603" i="3"/>
  <c r="H7603" i="3"/>
  <c r="J7602" i="3"/>
  <c r="I7602" i="3"/>
  <c r="H7602" i="3"/>
  <c r="J7601" i="3"/>
  <c r="I7601" i="3"/>
  <c r="H7601" i="3"/>
  <c r="J7600" i="3"/>
  <c r="I7600" i="3"/>
  <c r="H7600" i="3"/>
  <c r="J7599" i="3"/>
  <c r="I7599" i="3"/>
  <c r="H7599" i="3"/>
  <c r="J7598" i="3"/>
  <c r="I7598" i="3"/>
  <c r="H7598" i="3"/>
  <c r="J7597" i="3"/>
  <c r="I7597" i="3"/>
  <c r="H7597" i="3"/>
  <c r="J7596" i="3"/>
  <c r="I7596" i="3"/>
  <c r="H7596" i="3"/>
  <c r="J7595" i="3"/>
  <c r="I7595" i="3"/>
  <c r="H7595" i="3"/>
  <c r="J7594" i="3"/>
  <c r="I7594" i="3"/>
  <c r="H7594" i="3"/>
  <c r="J7593" i="3"/>
  <c r="I7593" i="3"/>
  <c r="H7593" i="3"/>
  <c r="J7592" i="3"/>
  <c r="I7592" i="3"/>
  <c r="H7592" i="3"/>
  <c r="J7591" i="3"/>
  <c r="I7591" i="3"/>
  <c r="H7591" i="3"/>
  <c r="J7590" i="3"/>
  <c r="I7590" i="3"/>
  <c r="H7590" i="3"/>
  <c r="J7589" i="3"/>
  <c r="I7589" i="3"/>
  <c r="H7589" i="3"/>
  <c r="J7588" i="3"/>
  <c r="I7588" i="3"/>
  <c r="H7588" i="3"/>
  <c r="J7587" i="3"/>
  <c r="I7587" i="3"/>
  <c r="H7587" i="3"/>
  <c r="J7586" i="3"/>
  <c r="I7586" i="3"/>
  <c r="H7586" i="3"/>
  <c r="J7585" i="3"/>
  <c r="I7585" i="3"/>
  <c r="H7585" i="3"/>
  <c r="J7584" i="3"/>
  <c r="I7584" i="3"/>
  <c r="H7584" i="3"/>
  <c r="J7583" i="3"/>
  <c r="I7583" i="3"/>
  <c r="H7583" i="3"/>
  <c r="J7582" i="3"/>
  <c r="I7582" i="3"/>
  <c r="H7582" i="3"/>
  <c r="J7581" i="3"/>
  <c r="I7581" i="3"/>
  <c r="H7581" i="3"/>
  <c r="J7580" i="3"/>
  <c r="I7580" i="3"/>
  <c r="H7580" i="3"/>
  <c r="J7579" i="3"/>
  <c r="I7579" i="3"/>
  <c r="H7579" i="3"/>
  <c r="J7578" i="3"/>
  <c r="I7578" i="3"/>
  <c r="H7578" i="3"/>
  <c r="J7577" i="3"/>
  <c r="I7577" i="3"/>
  <c r="H7577" i="3"/>
  <c r="J7576" i="3"/>
  <c r="I7576" i="3"/>
  <c r="H7576" i="3"/>
  <c r="J7575" i="3"/>
  <c r="I7575" i="3"/>
  <c r="H7575" i="3"/>
  <c r="J7574" i="3"/>
  <c r="I7574" i="3"/>
  <c r="H7574" i="3"/>
  <c r="J7573" i="3"/>
  <c r="I7573" i="3"/>
  <c r="H7573" i="3"/>
  <c r="J7572" i="3"/>
  <c r="I7572" i="3"/>
  <c r="H7572" i="3"/>
  <c r="J7571" i="3"/>
  <c r="I7571" i="3"/>
  <c r="H7571" i="3"/>
  <c r="J7570" i="3"/>
  <c r="I7570" i="3"/>
  <c r="H7570" i="3"/>
  <c r="J7569" i="3"/>
  <c r="I7569" i="3"/>
  <c r="H7569" i="3"/>
  <c r="J7568" i="3"/>
  <c r="I7568" i="3"/>
  <c r="H7568" i="3"/>
  <c r="J7567" i="3"/>
  <c r="I7567" i="3"/>
  <c r="H7567" i="3"/>
  <c r="J7566" i="3"/>
  <c r="I7566" i="3"/>
  <c r="H7566" i="3"/>
  <c r="J7565" i="3"/>
  <c r="I7565" i="3"/>
  <c r="H7565" i="3"/>
  <c r="J7564" i="3"/>
  <c r="I7564" i="3"/>
  <c r="H7564" i="3"/>
  <c r="J7563" i="3"/>
  <c r="I7563" i="3"/>
  <c r="H7563" i="3"/>
  <c r="J7562" i="3"/>
  <c r="I7562" i="3"/>
  <c r="H7562" i="3"/>
  <c r="J7561" i="3"/>
  <c r="I7561" i="3"/>
  <c r="H7561" i="3"/>
  <c r="J7560" i="3"/>
  <c r="I7560" i="3"/>
  <c r="H7560" i="3"/>
  <c r="J7559" i="3"/>
  <c r="I7559" i="3"/>
  <c r="H7559" i="3"/>
  <c r="J7558" i="3"/>
  <c r="I7558" i="3"/>
  <c r="H7558" i="3"/>
  <c r="J7557" i="3"/>
  <c r="I7557" i="3"/>
  <c r="H7557" i="3"/>
  <c r="J7556" i="3"/>
  <c r="I7556" i="3"/>
  <c r="H7556" i="3"/>
  <c r="J7555" i="3"/>
  <c r="I7555" i="3"/>
  <c r="H7555" i="3"/>
  <c r="J7554" i="3"/>
  <c r="I7554" i="3"/>
  <c r="H7554" i="3"/>
  <c r="J7553" i="3"/>
  <c r="I7553" i="3"/>
  <c r="H7553" i="3"/>
  <c r="J7552" i="3"/>
  <c r="I7552" i="3"/>
  <c r="H7552" i="3"/>
  <c r="J7551" i="3"/>
  <c r="I7551" i="3"/>
  <c r="H7551" i="3"/>
  <c r="J7550" i="3"/>
  <c r="I7550" i="3"/>
  <c r="H7550" i="3"/>
  <c r="J7549" i="3"/>
  <c r="I7549" i="3"/>
  <c r="H7549" i="3"/>
  <c r="J7548" i="3"/>
  <c r="I7548" i="3"/>
  <c r="H7548" i="3"/>
  <c r="J7547" i="3"/>
  <c r="I7547" i="3"/>
  <c r="H7547" i="3"/>
  <c r="J7546" i="3"/>
  <c r="I7546" i="3"/>
  <c r="H7546" i="3"/>
  <c r="J7545" i="3"/>
  <c r="I7545" i="3"/>
  <c r="H7545" i="3"/>
  <c r="J7544" i="3"/>
  <c r="I7544" i="3"/>
  <c r="H7544" i="3"/>
  <c r="J7543" i="3"/>
  <c r="I7543" i="3"/>
  <c r="H7543" i="3"/>
  <c r="J7542" i="3"/>
  <c r="I7542" i="3"/>
  <c r="H7542" i="3"/>
  <c r="J7541" i="3"/>
  <c r="I7541" i="3"/>
  <c r="H7541" i="3"/>
  <c r="J7540" i="3"/>
  <c r="I7540" i="3"/>
  <c r="H7540" i="3"/>
  <c r="J7539" i="3"/>
  <c r="I7539" i="3"/>
  <c r="H7539" i="3"/>
  <c r="J7538" i="3"/>
  <c r="I7538" i="3"/>
  <c r="H7538" i="3"/>
  <c r="J7537" i="3"/>
  <c r="I7537" i="3"/>
  <c r="H7537" i="3"/>
  <c r="J7536" i="3"/>
  <c r="I7536" i="3"/>
  <c r="H7536" i="3"/>
  <c r="J7535" i="3"/>
  <c r="I7535" i="3"/>
  <c r="H7535" i="3"/>
  <c r="J7534" i="3"/>
  <c r="I7534" i="3"/>
  <c r="H7534" i="3"/>
  <c r="J7533" i="3"/>
  <c r="I7533" i="3"/>
  <c r="H7533" i="3"/>
  <c r="J7532" i="3"/>
  <c r="I7532" i="3"/>
  <c r="H7532" i="3"/>
  <c r="J7531" i="3"/>
  <c r="I7531" i="3"/>
  <c r="H7531" i="3"/>
  <c r="J7530" i="3"/>
  <c r="I7530" i="3"/>
  <c r="H7530" i="3"/>
  <c r="J7529" i="3"/>
  <c r="I7529" i="3"/>
  <c r="H7529" i="3"/>
  <c r="J7528" i="3"/>
  <c r="I7528" i="3"/>
  <c r="H7528" i="3"/>
  <c r="J7527" i="3"/>
  <c r="I7527" i="3"/>
  <c r="H7527" i="3"/>
  <c r="J7526" i="3"/>
  <c r="I7526" i="3"/>
  <c r="H7526" i="3"/>
  <c r="J7525" i="3"/>
  <c r="I7525" i="3"/>
  <c r="H7525" i="3"/>
  <c r="J7524" i="3"/>
  <c r="I7524" i="3"/>
  <c r="H7524" i="3"/>
  <c r="J7523" i="3"/>
  <c r="I7523" i="3"/>
  <c r="H7523" i="3"/>
  <c r="J7522" i="3"/>
  <c r="I7522" i="3"/>
  <c r="H7522" i="3"/>
  <c r="J7521" i="3"/>
  <c r="I7521" i="3"/>
  <c r="H7521" i="3"/>
  <c r="J7520" i="3"/>
  <c r="I7520" i="3"/>
  <c r="H7520" i="3"/>
  <c r="J7519" i="3"/>
  <c r="I7519" i="3"/>
  <c r="H7519" i="3"/>
  <c r="J7518" i="3"/>
  <c r="I7518" i="3"/>
  <c r="H7518" i="3"/>
  <c r="J7517" i="3"/>
  <c r="I7517" i="3"/>
  <c r="H7517" i="3"/>
  <c r="J7516" i="3"/>
  <c r="I7516" i="3"/>
  <c r="H7516" i="3"/>
  <c r="J7515" i="3"/>
  <c r="I7515" i="3"/>
  <c r="H7515" i="3"/>
  <c r="J7514" i="3"/>
  <c r="I7514" i="3"/>
  <c r="H7514" i="3"/>
  <c r="J7513" i="3"/>
  <c r="I7513" i="3"/>
  <c r="H7513" i="3"/>
  <c r="J7512" i="3"/>
  <c r="I7512" i="3"/>
  <c r="H7512" i="3"/>
  <c r="J7511" i="3"/>
  <c r="I7511" i="3"/>
  <c r="H7511" i="3"/>
  <c r="J7510" i="3"/>
  <c r="I7510" i="3"/>
  <c r="H7510" i="3"/>
  <c r="J7509" i="3"/>
  <c r="I7509" i="3"/>
  <c r="H7509" i="3"/>
  <c r="J7508" i="3"/>
  <c r="I7508" i="3"/>
  <c r="H7508" i="3"/>
  <c r="J7507" i="3"/>
  <c r="I7507" i="3"/>
  <c r="H7507" i="3"/>
  <c r="J7506" i="3"/>
  <c r="I7506" i="3"/>
  <c r="H7506" i="3"/>
  <c r="J7505" i="3"/>
  <c r="I7505" i="3"/>
  <c r="H7505" i="3"/>
  <c r="J7504" i="3"/>
  <c r="I7504" i="3"/>
  <c r="H7504" i="3"/>
  <c r="J7503" i="3"/>
  <c r="I7503" i="3"/>
  <c r="H7503" i="3"/>
  <c r="J7502" i="3"/>
  <c r="I7502" i="3"/>
  <c r="H7502" i="3"/>
  <c r="J7501" i="3"/>
  <c r="I7501" i="3"/>
  <c r="H7501" i="3"/>
  <c r="J7500" i="3"/>
  <c r="I7500" i="3"/>
  <c r="H7500" i="3"/>
  <c r="J7499" i="3"/>
  <c r="I7499" i="3"/>
  <c r="H7499" i="3"/>
  <c r="J7498" i="3"/>
  <c r="I7498" i="3"/>
  <c r="H7498" i="3"/>
  <c r="J7497" i="3"/>
  <c r="I7497" i="3"/>
  <c r="H7497" i="3"/>
  <c r="J7496" i="3"/>
  <c r="I7496" i="3"/>
  <c r="H7496" i="3"/>
  <c r="J7495" i="3"/>
  <c r="I7495" i="3"/>
  <c r="H7495" i="3"/>
  <c r="J7494" i="3"/>
  <c r="I7494" i="3"/>
  <c r="H7494" i="3"/>
  <c r="J7493" i="3"/>
  <c r="I7493" i="3"/>
  <c r="H7493" i="3"/>
  <c r="J7492" i="3"/>
  <c r="I7492" i="3"/>
  <c r="H7492" i="3"/>
  <c r="J7491" i="3"/>
  <c r="I7491" i="3"/>
  <c r="H7491" i="3"/>
  <c r="J7490" i="3"/>
  <c r="I7490" i="3"/>
  <c r="H7490" i="3"/>
  <c r="J7489" i="3"/>
  <c r="I7489" i="3"/>
  <c r="H7489" i="3"/>
  <c r="J7488" i="3"/>
  <c r="I7488" i="3"/>
  <c r="H7488" i="3"/>
  <c r="J7487" i="3"/>
  <c r="I7487" i="3"/>
  <c r="H7487" i="3"/>
  <c r="J7486" i="3"/>
  <c r="I7486" i="3"/>
  <c r="H7486" i="3"/>
  <c r="J7485" i="3"/>
  <c r="I7485" i="3"/>
  <c r="H7485" i="3"/>
  <c r="J7484" i="3"/>
  <c r="I7484" i="3"/>
  <c r="H7484" i="3"/>
  <c r="J7483" i="3"/>
  <c r="I7483" i="3"/>
  <c r="H7483" i="3"/>
  <c r="J7482" i="3"/>
  <c r="I7482" i="3"/>
  <c r="H7482" i="3"/>
  <c r="J7481" i="3"/>
  <c r="I7481" i="3"/>
  <c r="H7481" i="3"/>
  <c r="J7480" i="3"/>
  <c r="I7480" i="3"/>
  <c r="H7480" i="3"/>
  <c r="J7479" i="3"/>
  <c r="I7479" i="3"/>
  <c r="H7479" i="3"/>
  <c r="J7478" i="3"/>
  <c r="I7478" i="3"/>
  <c r="H7478" i="3"/>
  <c r="J7477" i="3"/>
  <c r="I7477" i="3"/>
  <c r="H7477" i="3"/>
  <c r="J7476" i="3"/>
  <c r="I7476" i="3"/>
  <c r="H7476" i="3"/>
  <c r="J7475" i="3"/>
  <c r="I7475" i="3"/>
  <c r="H7475" i="3"/>
  <c r="J7474" i="3"/>
  <c r="I7474" i="3"/>
  <c r="H7474" i="3"/>
  <c r="J7473" i="3"/>
  <c r="I7473" i="3"/>
  <c r="H7473" i="3"/>
  <c r="J7472" i="3"/>
  <c r="I7472" i="3"/>
  <c r="H7472" i="3"/>
  <c r="J7471" i="3"/>
  <c r="I7471" i="3"/>
  <c r="H7471" i="3"/>
  <c r="J7470" i="3"/>
  <c r="I7470" i="3"/>
  <c r="H7470" i="3"/>
  <c r="J7469" i="3"/>
  <c r="I7469" i="3"/>
  <c r="H7469" i="3"/>
  <c r="J7468" i="3"/>
  <c r="I7468" i="3"/>
  <c r="H7468" i="3"/>
  <c r="J7467" i="3"/>
  <c r="I7467" i="3"/>
  <c r="H7467" i="3"/>
  <c r="J7466" i="3"/>
  <c r="I7466" i="3"/>
  <c r="H7466" i="3"/>
  <c r="J7465" i="3"/>
  <c r="I7465" i="3"/>
  <c r="H7465" i="3"/>
  <c r="J7464" i="3"/>
  <c r="I7464" i="3"/>
  <c r="H7464" i="3"/>
  <c r="J7463" i="3"/>
  <c r="I7463" i="3"/>
  <c r="H7463" i="3"/>
  <c r="J7462" i="3"/>
  <c r="I7462" i="3"/>
  <c r="H7462" i="3"/>
  <c r="J7461" i="3"/>
  <c r="I7461" i="3"/>
  <c r="H7461" i="3"/>
  <c r="J7460" i="3"/>
  <c r="I7460" i="3"/>
  <c r="H7460" i="3"/>
  <c r="J7459" i="3"/>
  <c r="I7459" i="3"/>
  <c r="H7459" i="3"/>
  <c r="J7458" i="3"/>
  <c r="I7458" i="3"/>
  <c r="H7458" i="3"/>
  <c r="J7457" i="3"/>
  <c r="I7457" i="3"/>
  <c r="H7457" i="3"/>
  <c r="J7456" i="3"/>
  <c r="I7456" i="3"/>
  <c r="H7456" i="3"/>
  <c r="J7455" i="3"/>
  <c r="I7455" i="3"/>
  <c r="H7455" i="3"/>
  <c r="J7454" i="3"/>
  <c r="I7454" i="3"/>
  <c r="H7454" i="3"/>
  <c r="J7453" i="3"/>
  <c r="I7453" i="3"/>
  <c r="H7453" i="3"/>
  <c r="J7452" i="3"/>
  <c r="I7452" i="3"/>
  <c r="H7452" i="3"/>
  <c r="J7451" i="3"/>
  <c r="I7451" i="3"/>
  <c r="H7451" i="3"/>
  <c r="J7450" i="3"/>
  <c r="I7450" i="3"/>
  <c r="H7450" i="3"/>
  <c r="J7449" i="3"/>
  <c r="I7449" i="3"/>
  <c r="H7449" i="3"/>
  <c r="J7448" i="3"/>
  <c r="I7448" i="3"/>
  <c r="H7448" i="3"/>
  <c r="J7447" i="3"/>
  <c r="I7447" i="3"/>
  <c r="H7447" i="3"/>
  <c r="J7446" i="3"/>
  <c r="I7446" i="3"/>
  <c r="H7446" i="3"/>
  <c r="J7445" i="3"/>
  <c r="I7445" i="3"/>
  <c r="H7445" i="3"/>
  <c r="J7444" i="3"/>
  <c r="I7444" i="3"/>
  <c r="H7444" i="3"/>
  <c r="J7443" i="3"/>
  <c r="I7443" i="3"/>
  <c r="H7443" i="3"/>
  <c r="J7442" i="3"/>
  <c r="I7442" i="3"/>
  <c r="H7442" i="3"/>
  <c r="J7441" i="3"/>
  <c r="I7441" i="3"/>
  <c r="H7441" i="3"/>
  <c r="J7440" i="3"/>
  <c r="I7440" i="3"/>
  <c r="H7440" i="3"/>
  <c r="J7439" i="3"/>
  <c r="I7439" i="3"/>
  <c r="H7439" i="3"/>
  <c r="J7438" i="3"/>
  <c r="I7438" i="3"/>
  <c r="H7438" i="3"/>
  <c r="J7437" i="3"/>
  <c r="I7437" i="3"/>
  <c r="H7437" i="3"/>
  <c r="J7436" i="3"/>
  <c r="I7436" i="3"/>
  <c r="H7436" i="3"/>
  <c r="J7435" i="3"/>
  <c r="I7435" i="3"/>
  <c r="H7435" i="3"/>
  <c r="J7434" i="3"/>
  <c r="I7434" i="3"/>
  <c r="H7434" i="3"/>
  <c r="J7433" i="3"/>
  <c r="I7433" i="3"/>
  <c r="H7433" i="3"/>
  <c r="J7432" i="3"/>
  <c r="I7432" i="3"/>
  <c r="H7432" i="3"/>
  <c r="J7431" i="3"/>
  <c r="I7431" i="3"/>
  <c r="H7431" i="3"/>
  <c r="J7430" i="3"/>
  <c r="I7430" i="3"/>
  <c r="H7430" i="3"/>
  <c r="J7429" i="3"/>
  <c r="I7429" i="3"/>
  <c r="H7429" i="3"/>
  <c r="J7428" i="3"/>
  <c r="I7428" i="3"/>
  <c r="H7428" i="3"/>
  <c r="J7427" i="3"/>
  <c r="I7427" i="3"/>
  <c r="H7427" i="3"/>
  <c r="J7426" i="3"/>
  <c r="I7426" i="3"/>
  <c r="H7426" i="3"/>
  <c r="J7425" i="3"/>
  <c r="I7425" i="3"/>
  <c r="H7425" i="3"/>
  <c r="J7424" i="3"/>
  <c r="I7424" i="3"/>
  <c r="H7424" i="3"/>
  <c r="J7423" i="3"/>
  <c r="I7423" i="3"/>
  <c r="H7423" i="3"/>
  <c r="J7422" i="3"/>
  <c r="I7422" i="3"/>
  <c r="H7422" i="3"/>
  <c r="J7421" i="3"/>
  <c r="I7421" i="3"/>
  <c r="H7421" i="3"/>
  <c r="J7420" i="3"/>
  <c r="I7420" i="3"/>
  <c r="H7420" i="3"/>
  <c r="J7419" i="3"/>
  <c r="I7419" i="3"/>
  <c r="H7419" i="3"/>
  <c r="J7418" i="3"/>
  <c r="I7418" i="3"/>
  <c r="H7418" i="3"/>
  <c r="J7417" i="3"/>
  <c r="I7417" i="3"/>
  <c r="H7417" i="3"/>
  <c r="J7416" i="3"/>
  <c r="I7416" i="3"/>
  <c r="H7416" i="3"/>
  <c r="J7415" i="3"/>
  <c r="I7415" i="3"/>
  <c r="H7415" i="3"/>
  <c r="J7414" i="3"/>
  <c r="I7414" i="3"/>
  <c r="H7414" i="3"/>
  <c r="J7413" i="3"/>
  <c r="I7413" i="3"/>
  <c r="H7413" i="3"/>
  <c r="J7412" i="3"/>
  <c r="I7412" i="3"/>
  <c r="H7412" i="3"/>
  <c r="J7411" i="3"/>
  <c r="I7411" i="3"/>
  <c r="H7411" i="3"/>
  <c r="J7410" i="3"/>
  <c r="I7410" i="3"/>
  <c r="H7410" i="3"/>
  <c r="J7409" i="3"/>
  <c r="I7409" i="3"/>
  <c r="H7409" i="3"/>
  <c r="J7408" i="3"/>
  <c r="I7408" i="3"/>
  <c r="H7408" i="3"/>
  <c r="J7407" i="3"/>
  <c r="I7407" i="3"/>
  <c r="H7407" i="3"/>
  <c r="J7406" i="3"/>
  <c r="I7406" i="3"/>
  <c r="H7406" i="3"/>
  <c r="J7405" i="3"/>
  <c r="I7405" i="3"/>
  <c r="H7405" i="3"/>
  <c r="J7404" i="3"/>
  <c r="I7404" i="3"/>
  <c r="H7404" i="3"/>
  <c r="J7403" i="3"/>
  <c r="I7403" i="3"/>
  <c r="H7403" i="3"/>
  <c r="J7402" i="3"/>
  <c r="I7402" i="3"/>
  <c r="H7402" i="3"/>
  <c r="J7401" i="3"/>
  <c r="I7401" i="3"/>
  <c r="H7401" i="3"/>
  <c r="J7400" i="3"/>
  <c r="I7400" i="3"/>
  <c r="H7400" i="3"/>
  <c r="J7399" i="3"/>
  <c r="I7399" i="3"/>
  <c r="H7399" i="3"/>
  <c r="J7398" i="3"/>
  <c r="I7398" i="3"/>
  <c r="H7398" i="3"/>
  <c r="J7397" i="3"/>
  <c r="I7397" i="3"/>
  <c r="H7397" i="3"/>
  <c r="J7396" i="3"/>
  <c r="I7396" i="3"/>
  <c r="H7396" i="3"/>
  <c r="J7395" i="3"/>
  <c r="I7395" i="3"/>
  <c r="H7395" i="3"/>
  <c r="J7394" i="3"/>
  <c r="I7394" i="3"/>
  <c r="H7394" i="3"/>
  <c r="J7393" i="3"/>
  <c r="I7393" i="3"/>
  <c r="H7393" i="3"/>
  <c r="J7392" i="3"/>
  <c r="I7392" i="3"/>
  <c r="H7392" i="3"/>
  <c r="J7391" i="3"/>
  <c r="I7391" i="3"/>
  <c r="H7391" i="3"/>
  <c r="J7390" i="3"/>
  <c r="I7390" i="3"/>
  <c r="H7390" i="3"/>
  <c r="J7389" i="3"/>
  <c r="I7389" i="3"/>
  <c r="H7389" i="3"/>
  <c r="J7388" i="3"/>
  <c r="I7388" i="3"/>
  <c r="H7388" i="3"/>
  <c r="J7387" i="3"/>
  <c r="I7387" i="3"/>
  <c r="H7387" i="3"/>
  <c r="J7386" i="3"/>
  <c r="I7386" i="3"/>
  <c r="H7386" i="3"/>
  <c r="J7385" i="3"/>
  <c r="I7385" i="3"/>
  <c r="H7385" i="3"/>
  <c r="J7384" i="3"/>
  <c r="I7384" i="3"/>
  <c r="H7384" i="3"/>
  <c r="J7383" i="3"/>
  <c r="I7383" i="3"/>
  <c r="H7383" i="3"/>
  <c r="J7382" i="3"/>
  <c r="I7382" i="3"/>
  <c r="H7382" i="3"/>
  <c r="J7381" i="3"/>
  <c r="I7381" i="3"/>
  <c r="H7381" i="3"/>
  <c r="J7380" i="3"/>
  <c r="I7380" i="3"/>
  <c r="H7380" i="3"/>
  <c r="J7379" i="3"/>
  <c r="I7379" i="3"/>
  <c r="H7379" i="3"/>
  <c r="J7378" i="3"/>
  <c r="I7378" i="3"/>
  <c r="H7378" i="3"/>
  <c r="J7377" i="3"/>
  <c r="I7377" i="3"/>
  <c r="H7377" i="3"/>
  <c r="J7376" i="3"/>
  <c r="I7376" i="3"/>
  <c r="H7376" i="3"/>
  <c r="J7375" i="3"/>
  <c r="I7375" i="3"/>
  <c r="H7375" i="3"/>
  <c r="J7374" i="3"/>
  <c r="I7374" i="3"/>
  <c r="H7374" i="3"/>
  <c r="J7373" i="3"/>
  <c r="I7373" i="3"/>
  <c r="H7373" i="3"/>
  <c r="J7372" i="3"/>
  <c r="I7372" i="3"/>
  <c r="H7372" i="3"/>
  <c r="J7371" i="3"/>
  <c r="I7371" i="3"/>
  <c r="H7371" i="3"/>
  <c r="J7370" i="3"/>
  <c r="I7370" i="3"/>
  <c r="H7370" i="3"/>
  <c r="J7369" i="3"/>
  <c r="I7369" i="3"/>
  <c r="H7369" i="3"/>
  <c r="J7368" i="3"/>
  <c r="I7368" i="3"/>
  <c r="H7368" i="3"/>
  <c r="J7367" i="3"/>
  <c r="I7367" i="3"/>
  <c r="H7367" i="3"/>
  <c r="J7366" i="3"/>
  <c r="I7366" i="3"/>
  <c r="H7366" i="3"/>
  <c r="J7365" i="3"/>
  <c r="I7365" i="3"/>
  <c r="H7365" i="3"/>
  <c r="J7364" i="3"/>
  <c r="I7364" i="3"/>
  <c r="H7364" i="3"/>
  <c r="J7363" i="3"/>
  <c r="I7363" i="3"/>
  <c r="H7363" i="3"/>
  <c r="J7362" i="3"/>
  <c r="I7362" i="3"/>
  <c r="H7362" i="3"/>
  <c r="J7361" i="3"/>
  <c r="I7361" i="3"/>
  <c r="H7361" i="3"/>
  <c r="J7360" i="3"/>
  <c r="I7360" i="3"/>
  <c r="H7360" i="3"/>
  <c r="J7359" i="3"/>
  <c r="I7359" i="3"/>
  <c r="H7359" i="3"/>
  <c r="J7358" i="3"/>
  <c r="I7358" i="3"/>
  <c r="H7358" i="3"/>
  <c r="J7357" i="3"/>
  <c r="I7357" i="3"/>
  <c r="H7357" i="3"/>
  <c r="J7356" i="3"/>
  <c r="I7356" i="3"/>
  <c r="H7356" i="3"/>
  <c r="J7355" i="3"/>
  <c r="I7355" i="3"/>
  <c r="H7355" i="3"/>
  <c r="J7354" i="3"/>
  <c r="I7354" i="3"/>
  <c r="H7354" i="3"/>
  <c r="J7353" i="3"/>
  <c r="I7353" i="3"/>
  <c r="H7353" i="3"/>
  <c r="J7352" i="3"/>
  <c r="I7352" i="3"/>
  <c r="H7352" i="3"/>
  <c r="J7351" i="3"/>
  <c r="I7351" i="3"/>
  <c r="H7351" i="3"/>
  <c r="J7350" i="3"/>
  <c r="I7350" i="3"/>
  <c r="H7350" i="3"/>
  <c r="J7349" i="3"/>
  <c r="I7349" i="3"/>
  <c r="H7349" i="3"/>
  <c r="J7348" i="3"/>
  <c r="I7348" i="3"/>
  <c r="H7348" i="3"/>
  <c r="J7347" i="3"/>
  <c r="I7347" i="3"/>
  <c r="H7347" i="3"/>
  <c r="J7346" i="3"/>
  <c r="I7346" i="3"/>
  <c r="H7346" i="3"/>
  <c r="J7345" i="3"/>
  <c r="I7345" i="3"/>
  <c r="H7345" i="3"/>
  <c r="J7344" i="3"/>
  <c r="I7344" i="3"/>
  <c r="H7344" i="3"/>
  <c r="J7343" i="3"/>
  <c r="I7343" i="3"/>
  <c r="H7343" i="3"/>
  <c r="J7342" i="3"/>
  <c r="I7342" i="3"/>
  <c r="H7342" i="3"/>
  <c r="J7341" i="3"/>
  <c r="I7341" i="3"/>
  <c r="H7341" i="3"/>
  <c r="J7340" i="3"/>
  <c r="I7340" i="3"/>
  <c r="H7340" i="3"/>
  <c r="J7339" i="3"/>
  <c r="I7339" i="3"/>
  <c r="H7339" i="3"/>
  <c r="J7338" i="3"/>
  <c r="I7338" i="3"/>
  <c r="H7338" i="3"/>
  <c r="J7337" i="3"/>
  <c r="I7337" i="3"/>
  <c r="H7337" i="3"/>
  <c r="J7336" i="3"/>
  <c r="I7336" i="3"/>
  <c r="H7336" i="3"/>
  <c r="J7335" i="3"/>
  <c r="I7335" i="3"/>
  <c r="H7335" i="3"/>
  <c r="J7334" i="3"/>
  <c r="I7334" i="3"/>
  <c r="H7334" i="3"/>
  <c r="J7333" i="3"/>
  <c r="I7333" i="3"/>
  <c r="H7333" i="3"/>
  <c r="J7332" i="3"/>
  <c r="I7332" i="3"/>
  <c r="H7332" i="3"/>
  <c r="J7331" i="3"/>
  <c r="I7331" i="3"/>
  <c r="H7331" i="3"/>
  <c r="J7330" i="3"/>
  <c r="I7330" i="3"/>
  <c r="H7330" i="3"/>
  <c r="J7329" i="3"/>
  <c r="I7329" i="3"/>
  <c r="H7329" i="3"/>
  <c r="J7328" i="3"/>
  <c r="I7328" i="3"/>
  <c r="H7328" i="3"/>
  <c r="J7327" i="3"/>
  <c r="I7327" i="3"/>
  <c r="H7327" i="3"/>
  <c r="J7326" i="3"/>
  <c r="I7326" i="3"/>
  <c r="H7326" i="3"/>
  <c r="J7325" i="3"/>
  <c r="I7325" i="3"/>
  <c r="H7325" i="3"/>
  <c r="J7324" i="3"/>
  <c r="I7324" i="3"/>
  <c r="H7324" i="3"/>
  <c r="J7323" i="3"/>
  <c r="I7323" i="3"/>
  <c r="H7323" i="3"/>
  <c r="J7322" i="3"/>
  <c r="I7322" i="3"/>
  <c r="H7322" i="3"/>
  <c r="J7321" i="3"/>
  <c r="I7321" i="3"/>
  <c r="H7321" i="3"/>
  <c r="J7320" i="3"/>
  <c r="I7320" i="3"/>
  <c r="H7320" i="3"/>
  <c r="J7319" i="3"/>
  <c r="I7319" i="3"/>
  <c r="H7319" i="3"/>
  <c r="J7318" i="3"/>
  <c r="I7318" i="3"/>
  <c r="H7318" i="3"/>
  <c r="J7317" i="3"/>
  <c r="I7317" i="3"/>
  <c r="H7317" i="3"/>
  <c r="J7316" i="3"/>
  <c r="I7316" i="3"/>
  <c r="H7316" i="3"/>
  <c r="J7315" i="3"/>
  <c r="I7315" i="3"/>
  <c r="H7315" i="3"/>
  <c r="J7314" i="3"/>
  <c r="I7314" i="3"/>
  <c r="H7314" i="3"/>
  <c r="J7313" i="3"/>
  <c r="I7313" i="3"/>
  <c r="H7313" i="3"/>
  <c r="J7312" i="3"/>
  <c r="I7312" i="3"/>
  <c r="H7312" i="3"/>
  <c r="J7311" i="3"/>
  <c r="I7311" i="3"/>
  <c r="H7311" i="3"/>
  <c r="J7310" i="3"/>
  <c r="I7310" i="3"/>
  <c r="H7310" i="3"/>
  <c r="J7309" i="3"/>
  <c r="I7309" i="3"/>
  <c r="H7309" i="3"/>
  <c r="J7308" i="3"/>
  <c r="I7308" i="3"/>
  <c r="H7308" i="3"/>
  <c r="J7307" i="3"/>
  <c r="I7307" i="3"/>
  <c r="H7307" i="3"/>
  <c r="J7306" i="3"/>
  <c r="I7306" i="3"/>
  <c r="H7306" i="3"/>
  <c r="J7305" i="3"/>
  <c r="I7305" i="3"/>
  <c r="H7305" i="3"/>
  <c r="J7304" i="3"/>
  <c r="I7304" i="3"/>
  <c r="H7304" i="3"/>
  <c r="J7303" i="3"/>
  <c r="I7303" i="3"/>
  <c r="H7303" i="3"/>
  <c r="J7302" i="3"/>
  <c r="I7302" i="3"/>
  <c r="H7302" i="3"/>
  <c r="J7301" i="3"/>
  <c r="I7301" i="3"/>
  <c r="H7301" i="3"/>
  <c r="J7300" i="3"/>
  <c r="I7300" i="3"/>
  <c r="H7300" i="3"/>
  <c r="J7299" i="3"/>
  <c r="I7299" i="3"/>
  <c r="H7299" i="3"/>
  <c r="J7298" i="3"/>
  <c r="I7298" i="3"/>
  <c r="H7298" i="3"/>
  <c r="J7297" i="3"/>
  <c r="I7297" i="3"/>
  <c r="H7297" i="3"/>
  <c r="J7296" i="3"/>
  <c r="I7296" i="3"/>
  <c r="H7296" i="3"/>
  <c r="J7295" i="3"/>
  <c r="I7295" i="3"/>
  <c r="H7295" i="3"/>
  <c r="J7294" i="3"/>
  <c r="I7294" i="3"/>
  <c r="H7294" i="3"/>
  <c r="J7293" i="3"/>
  <c r="I7293" i="3"/>
  <c r="H7293" i="3"/>
  <c r="J7292" i="3"/>
  <c r="I7292" i="3"/>
  <c r="H7292" i="3"/>
  <c r="J7291" i="3"/>
  <c r="I7291" i="3"/>
  <c r="H7291" i="3"/>
  <c r="J7290" i="3"/>
  <c r="I7290" i="3"/>
  <c r="H7290" i="3"/>
  <c r="J7289" i="3"/>
  <c r="I7289" i="3"/>
  <c r="H7289" i="3"/>
  <c r="J7288" i="3"/>
  <c r="I7288" i="3"/>
  <c r="H7288" i="3"/>
  <c r="J7287" i="3"/>
  <c r="I7287" i="3"/>
  <c r="H7287" i="3"/>
  <c r="J7286" i="3"/>
  <c r="I7286" i="3"/>
  <c r="H7286" i="3"/>
  <c r="J7285" i="3"/>
  <c r="I7285" i="3"/>
  <c r="H7285" i="3"/>
  <c r="J7284" i="3"/>
  <c r="I7284" i="3"/>
  <c r="H7284" i="3"/>
  <c r="J7283" i="3"/>
  <c r="I7283" i="3"/>
  <c r="H7283" i="3"/>
  <c r="J7282" i="3"/>
  <c r="I7282" i="3"/>
  <c r="H7282" i="3"/>
  <c r="J7281" i="3"/>
  <c r="I7281" i="3"/>
  <c r="H7281" i="3"/>
  <c r="J7280" i="3"/>
  <c r="I7280" i="3"/>
  <c r="H7280" i="3"/>
  <c r="J7279" i="3"/>
  <c r="I7279" i="3"/>
  <c r="H7279" i="3"/>
  <c r="J7278" i="3"/>
  <c r="I7278" i="3"/>
  <c r="H7278" i="3"/>
  <c r="J7277" i="3"/>
  <c r="I7277" i="3"/>
  <c r="H7277" i="3"/>
  <c r="J7276" i="3"/>
  <c r="I7276" i="3"/>
  <c r="H7276" i="3"/>
  <c r="J7275" i="3"/>
  <c r="I7275" i="3"/>
  <c r="H7275" i="3"/>
  <c r="J7274" i="3"/>
  <c r="I7274" i="3"/>
  <c r="H7274" i="3"/>
  <c r="J7273" i="3"/>
  <c r="I7273" i="3"/>
  <c r="H7273" i="3"/>
  <c r="J7272" i="3"/>
  <c r="I7272" i="3"/>
  <c r="H7272" i="3"/>
  <c r="J7271" i="3"/>
  <c r="I7271" i="3"/>
  <c r="H7271" i="3"/>
  <c r="J7270" i="3"/>
  <c r="I7270" i="3"/>
  <c r="H7270" i="3"/>
  <c r="J7269" i="3"/>
  <c r="I7269" i="3"/>
  <c r="H7269" i="3"/>
  <c r="J7268" i="3"/>
  <c r="I7268" i="3"/>
  <c r="H7268" i="3"/>
  <c r="J7267" i="3"/>
  <c r="I7267" i="3"/>
  <c r="H7267" i="3"/>
  <c r="J7266" i="3"/>
  <c r="I7266" i="3"/>
  <c r="H7266" i="3"/>
  <c r="J7265" i="3"/>
  <c r="I7265" i="3"/>
  <c r="H7265" i="3"/>
  <c r="J7264" i="3"/>
  <c r="I7264" i="3"/>
  <c r="H7264" i="3"/>
  <c r="J7263" i="3"/>
  <c r="I7263" i="3"/>
  <c r="H7263" i="3"/>
  <c r="J7262" i="3"/>
  <c r="I7262" i="3"/>
  <c r="H7262" i="3"/>
  <c r="J7261" i="3"/>
  <c r="I7261" i="3"/>
  <c r="H7261" i="3"/>
  <c r="J7260" i="3"/>
  <c r="I7260" i="3"/>
  <c r="H7260" i="3"/>
  <c r="J7259" i="3"/>
  <c r="I7259" i="3"/>
  <c r="H7259" i="3"/>
  <c r="J7258" i="3"/>
  <c r="I7258" i="3"/>
  <c r="H7258" i="3"/>
  <c r="J7257" i="3"/>
  <c r="I7257" i="3"/>
  <c r="H7257" i="3"/>
  <c r="J7256" i="3"/>
  <c r="I7256" i="3"/>
  <c r="H7256" i="3"/>
  <c r="J7255" i="3"/>
  <c r="I7255" i="3"/>
  <c r="H7255" i="3"/>
  <c r="J7254" i="3"/>
  <c r="I7254" i="3"/>
  <c r="H7254" i="3"/>
  <c r="J7253" i="3"/>
  <c r="I7253" i="3"/>
  <c r="H7253" i="3"/>
  <c r="J7252" i="3"/>
  <c r="I7252" i="3"/>
  <c r="H7252" i="3"/>
  <c r="J7251" i="3"/>
  <c r="I7251" i="3"/>
  <c r="H7251" i="3"/>
  <c r="J7250" i="3"/>
  <c r="I7250" i="3"/>
  <c r="H7250" i="3"/>
  <c r="J7249" i="3"/>
  <c r="I7249" i="3"/>
  <c r="H7249" i="3"/>
  <c r="J7248" i="3"/>
  <c r="I7248" i="3"/>
  <c r="H7248" i="3"/>
  <c r="J7247" i="3"/>
  <c r="I7247" i="3"/>
  <c r="H7247" i="3"/>
  <c r="J7246" i="3"/>
  <c r="I7246" i="3"/>
  <c r="H7246" i="3"/>
  <c r="J7245" i="3"/>
  <c r="I7245" i="3"/>
  <c r="H7245" i="3"/>
  <c r="J7244" i="3"/>
  <c r="I7244" i="3"/>
  <c r="H7244" i="3"/>
  <c r="J7243" i="3"/>
  <c r="I7243" i="3"/>
  <c r="H7243" i="3"/>
  <c r="J7242" i="3"/>
  <c r="I7242" i="3"/>
  <c r="H7242" i="3"/>
  <c r="J7241" i="3"/>
  <c r="I7241" i="3"/>
  <c r="H7241" i="3"/>
  <c r="J7240" i="3"/>
  <c r="I7240" i="3"/>
  <c r="H7240" i="3"/>
  <c r="J7239" i="3"/>
  <c r="I7239" i="3"/>
  <c r="H7239" i="3"/>
  <c r="J7238" i="3"/>
  <c r="I7238" i="3"/>
  <c r="H7238" i="3"/>
  <c r="J7237" i="3"/>
  <c r="I7237" i="3"/>
  <c r="H7237" i="3"/>
  <c r="J7236" i="3"/>
  <c r="I7236" i="3"/>
  <c r="H7236" i="3"/>
  <c r="J7235" i="3"/>
  <c r="I7235" i="3"/>
  <c r="H7235" i="3"/>
  <c r="J7234" i="3"/>
  <c r="I7234" i="3"/>
  <c r="H7234" i="3"/>
  <c r="J7233" i="3"/>
  <c r="I7233" i="3"/>
  <c r="H7233" i="3"/>
  <c r="J7232" i="3"/>
  <c r="I7232" i="3"/>
  <c r="H7232" i="3"/>
  <c r="J7231" i="3"/>
  <c r="I7231" i="3"/>
  <c r="H7231" i="3"/>
  <c r="J7230" i="3"/>
  <c r="I7230" i="3"/>
  <c r="H7230" i="3"/>
  <c r="J7229" i="3"/>
  <c r="I7229" i="3"/>
  <c r="H7229" i="3"/>
  <c r="J7228" i="3"/>
  <c r="I7228" i="3"/>
  <c r="H7228" i="3"/>
  <c r="J7227" i="3"/>
  <c r="I7227" i="3"/>
  <c r="H7227" i="3"/>
  <c r="J7226" i="3"/>
  <c r="I7226" i="3"/>
  <c r="H7226" i="3"/>
  <c r="J7225" i="3"/>
  <c r="I7225" i="3"/>
  <c r="H7225" i="3"/>
  <c r="J7224" i="3"/>
  <c r="I7224" i="3"/>
  <c r="H7224" i="3"/>
  <c r="J7223" i="3"/>
  <c r="I7223" i="3"/>
  <c r="H7223" i="3"/>
  <c r="J7222" i="3"/>
  <c r="I7222" i="3"/>
  <c r="H7222" i="3"/>
  <c r="J7221" i="3"/>
  <c r="I7221" i="3"/>
  <c r="H7221" i="3"/>
  <c r="J7220" i="3"/>
  <c r="I7220" i="3"/>
  <c r="H7220" i="3"/>
  <c r="J7219" i="3"/>
  <c r="I7219" i="3"/>
  <c r="H7219" i="3"/>
  <c r="J7218" i="3"/>
  <c r="I7218" i="3"/>
  <c r="H7218" i="3"/>
  <c r="J7217" i="3"/>
  <c r="I7217" i="3"/>
  <c r="H7217" i="3"/>
  <c r="J7216" i="3"/>
  <c r="I7216" i="3"/>
  <c r="H7216" i="3"/>
  <c r="J7215" i="3"/>
  <c r="I7215" i="3"/>
  <c r="H7215" i="3"/>
  <c r="J7214" i="3"/>
  <c r="I7214" i="3"/>
  <c r="H7214" i="3"/>
  <c r="J7213" i="3"/>
  <c r="I7213" i="3"/>
  <c r="H7213" i="3"/>
  <c r="J7212" i="3"/>
  <c r="I7212" i="3"/>
  <c r="H7212" i="3"/>
  <c r="J7211" i="3"/>
  <c r="I7211" i="3"/>
  <c r="H7211" i="3"/>
  <c r="J7210" i="3"/>
  <c r="I7210" i="3"/>
  <c r="H7210" i="3"/>
  <c r="J7209" i="3"/>
  <c r="I7209" i="3"/>
  <c r="H7209" i="3"/>
  <c r="J7208" i="3"/>
  <c r="I7208" i="3"/>
  <c r="H7208" i="3"/>
  <c r="J7207" i="3"/>
  <c r="I7207" i="3"/>
  <c r="H7207" i="3"/>
  <c r="J7206" i="3"/>
  <c r="I7206" i="3"/>
  <c r="H7206" i="3"/>
  <c r="J7205" i="3"/>
  <c r="I7205" i="3"/>
  <c r="H7205" i="3"/>
  <c r="J7204" i="3"/>
  <c r="I7204" i="3"/>
  <c r="H7204" i="3"/>
  <c r="J7203" i="3"/>
  <c r="I7203" i="3"/>
  <c r="H7203" i="3"/>
  <c r="J7202" i="3"/>
  <c r="I7202" i="3"/>
  <c r="H7202" i="3"/>
  <c r="J7201" i="3"/>
  <c r="I7201" i="3"/>
  <c r="H7201" i="3"/>
  <c r="J7200" i="3"/>
  <c r="I7200" i="3"/>
  <c r="H7200" i="3"/>
  <c r="J7199" i="3"/>
  <c r="I7199" i="3"/>
  <c r="H7199" i="3"/>
  <c r="J7198" i="3"/>
  <c r="I7198" i="3"/>
  <c r="H7198" i="3"/>
  <c r="J7197" i="3"/>
  <c r="I7197" i="3"/>
  <c r="H7197" i="3"/>
  <c r="J7196" i="3"/>
  <c r="I7196" i="3"/>
  <c r="H7196" i="3"/>
  <c r="J7195" i="3"/>
  <c r="I7195" i="3"/>
  <c r="H7195" i="3"/>
  <c r="J7194" i="3"/>
  <c r="I7194" i="3"/>
  <c r="H7194" i="3"/>
  <c r="J7193" i="3"/>
  <c r="I7193" i="3"/>
  <c r="H7193" i="3"/>
  <c r="J7192" i="3"/>
  <c r="I7192" i="3"/>
  <c r="H7192" i="3"/>
  <c r="J7191" i="3"/>
  <c r="I7191" i="3"/>
  <c r="H7191" i="3"/>
  <c r="J7190" i="3"/>
  <c r="I7190" i="3"/>
  <c r="H7190" i="3"/>
  <c r="J7189" i="3"/>
  <c r="I7189" i="3"/>
  <c r="H7189" i="3"/>
  <c r="J7188" i="3"/>
  <c r="I7188" i="3"/>
  <c r="H7188" i="3"/>
  <c r="J7187" i="3"/>
  <c r="I7187" i="3"/>
  <c r="H7187" i="3"/>
  <c r="J7186" i="3"/>
  <c r="I7186" i="3"/>
  <c r="H7186" i="3"/>
  <c r="J7185" i="3"/>
  <c r="I7185" i="3"/>
  <c r="H7185" i="3"/>
  <c r="J7184" i="3"/>
  <c r="I7184" i="3"/>
  <c r="H7184" i="3"/>
  <c r="J7183" i="3"/>
  <c r="I7183" i="3"/>
  <c r="H7183" i="3"/>
  <c r="J7182" i="3"/>
  <c r="I7182" i="3"/>
  <c r="H7182" i="3"/>
  <c r="J7181" i="3"/>
  <c r="I7181" i="3"/>
  <c r="H7181" i="3"/>
  <c r="J7180" i="3"/>
  <c r="I7180" i="3"/>
  <c r="H7180" i="3"/>
  <c r="J7179" i="3"/>
  <c r="I7179" i="3"/>
  <c r="H7179" i="3"/>
  <c r="J7178" i="3"/>
  <c r="I7178" i="3"/>
  <c r="H7178" i="3"/>
  <c r="J7177" i="3"/>
  <c r="I7177" i="3"/>
  <c r="H7177" i="3"/>
  <c r="J7176" i="3"/>
  <c r="I7176" i="3"/>
  <c r="H7176" i="3"/>
  <c r="J7175" i="3"/>
  <c r="I7175" i="3"/>
  <c r="H7175" i="3"/>
  <c r="J7174" i="3"/>
  <c r="I7174" i="3"/>
  <c r="H7174" i="3"/>
  <c r="J7173" i="3"/>
  <c r="I7173" i="3"/>
  <c r="H7173" i="3"/>
  <c r="J7172" i="3"/>
  <c r="I7172" i="3"/>
  <c r="H7172" i="3"/>
  <c r="J7171" i="3"/>
  <c r="I7171" i="3"/>
  <c r="H7171" i="3"/>
  <c r="J7170" i="3"/>
  <c r="I7170" i="3"/>
  <c r="H7170" i="3"/>
  <c r="J7169" i="3"/>
  <c r="I7169" i="3"/>
  <c r="H7169" i="3"/>
  <c r="J7168" i="3"/>
  <c r="I7168" i="3"/>
  <c r="H7168" i="3"/>
  <c r="J7167" i="3"/>
  <c r="I7167" i="3"/>
  <c r="H7167" i="3"/>
  <c r="J7166" i="3"/>
  <c r="I7166" i="3"/>
  <c r="H7166" i="3"/>
  <c r="J7165" i="3"/>
  <c r="I7165" i="3"/>
  <c r="H7165" i="3"/>
  <c r="J7164" i="3"/>
  <c r="I7164" i="3"/>
  <c r="H7164" i="3"/>
  <c r="J7163" i="3"/>
  <c r="I7163" i="3"/>
  <c r="H7163" i="3"/>
  <c r="J7162" i="3"/>
  <c r="I7162" i="3"/>
  <c r="H7162" i="3"/>
  <c r="J7161" i="3"/>
  <c r="I7161" i="3"/>
  <c r="H7161" i="3"/>
  <c r="J7160" i="3"/>
  <c r="I7160" i="3"/>
  <c r="H7160" i="3"/>
  <c r="J7159" i="3"/>
  <c r="I7159" i="3"/>
  <c r="H7159" i="3"/>
  <c r="J7158" i="3"/>
  <c r="I7158" i="3"/>
  <c r="H7158" i="3"/>
  <c r="J7157" i="3"/>
  <c r="I7157" i="3"/>
  <c r="H7157" i="3"/>
  <c r="J7156" i="3"/>
  <c r="I7156" i="3"/>
  <c r="H7156" i="3"/>
  <c r="J7155" i="3"/>
  <c r="I7155" i="3"/>
  <c r="H7155" i="3"/>
  <c r="J7154" i="3"/>
  <c r="I7154" i="3"/>
  <c r="H7154" i="3"/>
  <c r="J7153" i="3"/>
  <c r="I7153" i="3"/>
  <c r="H7153" i="3"/>
  <c r="J7152" i="3"/>
  <c r="I7152" i="3"/>
  <c r="H7152" i="3"/>
  <c r="J7151" i="3"/>
  <c r="I7151" i="3"/>
  <c r="H7151" i="3"/>
  <c r="J7150" i="3"/>
  <c r="I7150" i="3"/>
  <c r="H7150" i="3"/>
  <c r="J7149" i="3"/>
  <c r="I7149" i="3"/>
  <c r="H7149" i="3"/>
  <c r="J7148" i="3"/>
  <c r="I7148" i="3"/>
  <c r="H7148" i="3"/>
  <c r="J7147" i="3"/>
  <c r="I7147" i="3"/>
  <c r="H7147" i="3"/>
  <c r="J7146" i="3"/>
  <c r="I7146" i="3"/>
  <c r="H7146" i="3"/>
  <c r="J7145" i="3"/>
  <c r="I7145" i="3"/>
  <c r="H7145" i="3"/>
  <c r="J7144" i="3"/>
  <c r="I7144" i="3"/>
  <c r="H7144" i="3"/>
  <c r="J7143" i="3"/>
  <c r="I7143" i="3"/>
  <c r="H7143" i="3"/>
  <c r="J7142" i="3"/>
  <c r="I7142" i="3"/>
  <c r="H7142" i="3"/>
  <c r="J7141" i="3"/>
  <c r="I7141" i="3"/>
  <c r="H7141" i="3"/>
  <c r="J7140" i="3"/>
  <c r="I7140" i="3"/>
  <c r="H7140" i="3"/>
  <c r="J7139" i="3"/>
  <c r="I7139" i="3"/>
  <c r="H7139" i="3"/>
  <c r="J7138" i="3"/>
  <c r="I7138" i="3"/>
  <c r="H7138" i="3"/>
  <c r="J7137" i="3"/>
  <c r="I7137" i="3"/>
  <c r="H7137" i="3"/>
  <c r="J7136" i="3"/>
  <c r="I7136" i="3"/>
  <c r="H7136" i="3"/>
  <c r="J7135" i="3"/>
  <c r="I7135" i="3"/>
  <c r="H7135" i="3"/>
  <c r="J7134" i="3"/>
  <c r="I7134" i="3"/>
  <c r="H7134" i="3"/>
  <c r="J7133" i="3"/>
  <c r="I7133" i="3"/>
  <c r="H7133" i="3"/>
  <c r="J7132" i="3"/>
  <c r="I7132" i="3"/>
  <c r="H7132" i="3"/>
  <c r="J7131" i="3"/>
  <c r="I7131" i="3"/>
  <c r="H7131" i="3"/>
  <c r="J7130" i="3"/>
  <c r="I7130" i="3"/>
  <c r="H7130" i="3"/>
  <c r="J7129" i="3"/>
  <c r="I7129" i="3"/>
  <c r="H7129" i="3"/>
  <c r="J7128" i="3"/>
  <c r="I7128" i="3"/>
  <c r="H7128" i="3"/>
  <c r="J7127" i="3"/>
  <c r="I7127" i="3"/>
  <c r="H7127" i="3"/>
  <c r="J7126" i="3"/>
  <c r="I7126" i="3"/>
  <c r="H7126" i="3"/>
  <c r="J7125" i="3"/>
  <c r="I7125" i="3"/>
  <c r="H7125" i="3"/>
  <c r="J7124" i="3"/>
  <c r="I7124" i="3"/>
  <c r="H7124" i="3"/>
  <c r="J7123" i="3"/>
  <c r="I7123" i="3"/>
  <c r="H7123" i="3"/>
  <c r="J7122" i="3"/>
  <c r="I7122" i="3"/>
  <c r="H7122" i="3"/>
  <c r="J7121" i="3"/>
  <c r="I7121" i="3"/>
  <c r="H7121" i="3"/>
  <c r="J7120" i="3"/>
  <c r="I7120" i="3"/>
  <c r="H7120" i="3"/>
  <c r="J7119" i="3"/>
  <c r="I7119" i="3"/>
  <c r="H7119" i="3"/>
  <c r="J7118" i="3"/>
  <c r="I7118" i="3"/>
  <c r="H7118" i="3"/>
  <c r="J7117" i="3"/>
  <c r="I7117" i="3"/>
  <c r="H7117" i="3"/>
  <c r="J7116" i="3"/>
  <c r="I7116" i="3"/>
  <c r="H7116" i="3"/>
  <c r="J7115" i="3"/>
  <c r="I7115" i="3"/>
  <c r="H7115" i="3"/>
  <c r="J7114" i="3"/>
  <c r="I7114" i="3"/>
  <c r="H7114" i="3"/>
  <c r="J7113" i="3"/>
  <c r="I7113" i="3"/>
  <c r="H7113" i="3"/>
  <c r="J7112" i="3"/>
  <c r="I7112" i="3"/>
  <c r="H7112" i="3"/>
  <c r="J7111" i="3"/>
  <c r="I7111" i="3"/>
  <c r="H7111" i="3"/>
  <c r="J7110" i="3"/>
  <c r="I7110" i="3"/>
  <c r="H7110" i="3"/>
  <c r="J7109" i="3"/>
  <c r="I7109" i="3"/>
  <c r="H7109" i="3"/>
  <c r="J7108" i="3"/>
  <c r="I7108" i="3"/>
  <c r="H7108" i="3"/>
  <c r="J7107" i="3"/>
  <c r="I7107" i="3"/>
  <c r="H7107" i="3"/>
  <c r="J7106" i="3"/>
  <c r="I7106" i="3"/>
  <c r="H7106" i="3"/>
  <c r="J7105" i="3"/>
  <c r="I7105" i="3"/>
  <c r="H7105" i="3"/>
  <c r="J7104" i="3"/>
  <c r="I7104" i="3"/>
  <c r="H7104" i="3"/>
  <c r="J7103" i="3"/>
  <c r="I7103" i="3"/>
  <c r="H7103" i="3"/>
  <c r="J7102" i="3"/>
  <c r="I7102" i="3"/>
  <c r="H7102" i="3"/>
  <c r="J7101" i="3"/>
  <c r="I7101" i="3"/>
  <c r="H7101" i="3"/>
  <c r="J7100" i="3"/>
  <c r="I7100" i="3"/>
  <c r="H7100" i="3"/>
  <c r="J7099" i="3"/>
  <c r="I7099" i="3"/>
  <c r="H7099" i="3"/>
  <c r="J7098" i="3"/>
  <c r="I7098" i="3"/>
  <c r="H7098" i="3"/>
  <c r="J7097" i="3"/>
  <c r="I7097" i="3"/>
  <c r="H7097" i="3"/>
  <c r="J7096" i="3"/>
  <c r="I7096" i="3"/>
  <c r="H7096" i="3"/>
  <c r="J7095" i="3"/>
  <c r="I7095" i="3"/>
  <c r="H7095" i="3"/>
  <c r="J7094" i="3"/>
  <c r="I7094" i="3"/>
  <c r="H7094" i="3"/>
  <c r="J7093" i="3"/>
  <c r="I7093" i="3"/>
  <c r="H7093" i="3"/>
  <c r="J7092" i="3"/>
  <c r="I7092" i="3"/>
  <c r="H7092" i="3"/>
  <c r="J7091" i="3"/>
  <c r="I7091" i="3"/>
  <c r="H7091" i="3"/>
  <c r="J7090" i="3"/>
  <c r="I7090" i="3"/>
  <c r="H7090" i="3"/>
  <c r="J7089" i="3"/>
  <c r="I7089" i="3"/>
  <c r="H7089" i="3"/>
  <c r="J7088" i="3"/>
  <c r="I7088" i="3"/>
  <c r="H7088" i="3"/>
  <c r="J7087" i="3"/>
  <c r="I7087" i="3"/>
  <c r="H7087" i="3"/>
  <c r="J7086" i="3"/>
  <c r="I7086" i="3"/>
  <c r="H7086" i="3"/>
  <c r="J7085" i="3"/>
  <c r="I7085" i="3"/>
  <c r="H7085" i="3"/>
  <c r="J7084" i="3"/>
  <c r="I7084" i="3"/>
  <c r="H7084" i="3"/>
  <c r="J7083" i="3"/>
  <c r="I7083" i="3"/>
  <c r="H7083" i="3"/>
  <c r="J7082" i="3"/>
  <c r="I7082" i="3"/>
  <c r="H7082" i="3"/>
  <c r="J7081" i="3"/>
  <c r="I7081" i="3"/>
  <c r="H7081" i="3"/>
  <c r="J7080" i="3"/>
  <c r="I7080" i="3"/>
  <c r="H7080" i="3"/>
  <c r="J7079" i="3"/>
  <c r="I7079" i="3"/>
  <c r="H7079" i="3"/>
  <c r="J7078" i="3"/>
  <c r="I7078" i="3"/>
  <c r="H7078" i="3"/>
  <c r="J7077" i="3"/>
  <c r="I7077" i="3"/>
  <c r="H7077" i="3"/>
  <c r="J7076" i="3"/>
  <c r="I7076" i="3"/>
  <c r="H7076" i="3"/>
  <c r="J7075" i="3"/>
  <c r="I7075" i="3"/>
  <c r="H7075" i="3"/>
  <c r="J7074" i="3"/>
  <c r="I7074" i="3"/>
  <c r="H7074" i="3"/>
  <c r="J7073" i="3"/>
  <c r="I7073" i="3"/>
  <c r="H7073" i="3"/>
  <c r="J7072" i="3"/>
  <c r="I7072" i="3"/>
  <c r="H7072" i="3"/>
  <c r="J7071" i="3"/>
  <c r="I7071" i="3"/>
  <c r="H7071" i="3"/>
  <c r="J7070" i="3"/>
  <c r="I7070" i="3"/>
  <c r="H7070" i="3"/>
  <c r="J7069" i="3"/>
  <c r="I7069" i="3"/>
  <c r="H7069" i="3"/>
  <c r="J7068" i="3"/>
  <c r="I7068" i="3"/>
  <c r="H7068" i="3"/>
  <c r="J7067" i="3"/>
  <c r="I7067" i="3"/>
  <c r="H7067" i="3"/>
  <c r="J7066" i="3"/>
  <c r="I7066" i="3"/>
  <c r="H7066" i="3"/>
  <c r="J7065" i="3"/>
  <c r="I7065" i="3"/>
  <c r="H7065" i="3"/>
  <c r="J7064" i="3"/>
  <c r="I7064" i="3"/>
  <c r="H7064" i="3"/>
  <c r="J7063" i="3"/>
  <c r="I7063" i="3"/>
  <c r="H7063" i="3"/>
  <c r="J7062" i="3"/>
  <c r="I7062" i="3"/>
  <c r="H7062" i="3"/>
  <c r="J7061" i="3"/>
  <c r="I7061" i="3"/>
  <c r="H7061" i="3"/>
  <c r="J7060" i="3"/>
  <c r="I7060" i="3"/>
  <c r="H7060" i="3"/>
  <c r="J7059" i="3"/>
  <c r="I7059" i="3"/>
  <c r="H7059" i="3"/>
  <c r="J7058" i="3"/>
  <c r="I7058" i="3"/>
  <c r="H7058" i="3"/>
  <c r="J7057" i="3"/>
  <c r="I7057" i="3"/>
  <c r="H7057" i="3"/>
  <c r="J7056" i="3"/>
  <c r="I7056" i="3"/>
  <c r="H7056" i="3"/>
  <c r="J7055" i="3"/>
  <c r="I7055" i="3"/>
  <c r="H7055" i="3"/>
  <c r="J7054" i="3"/>
  <c r="I7054" i="3"/>
  <c r="H7054" i="3"/>
  <c r="J7053" i="3"/>
  <c r="I7053" i="3"/>
  <c r="H7053" i="3"/>
  <c r="J7052" i="3"/>
  <c r="I7052" i="3"/>
  <c r="H7052" i="3"/>
  <c r="J7051" i="3"/>
  <c r="I7051" i="3"/>
  <c r="H7051" i="3"/>
  <c r="J7050" i="3"/>
  <c r="I7050" i="3"/>
  <c r="H7050" i="3"/>
  <c r="J7049" i="3"/>
  <c r="I7049" i="3"/>
  <c r="H7049" i="3"/>
  <c r="J7048" i="3"/>
  <c r="I7048" i="3"/>
  <c r="H7048" i="3"/>
  <c r="J7047" i="3"/>
  <c r="I7047" i="3"/>
  <c r="H7047" i="3"/>
  <c r="J7046" i="3"/>
  <c r="I7046" i="3"/>
  <c r="H7046" i="3"/>
  <c r="J7045" i="3"/>
  <c r="I7045" i="3"/>
  <c r="H7045" i="3"/>
  <c r="J7044" i="3"/>
  <c r="I7044" i="3"/>
  <c r="H7044" i="3"/>
  <c r="J7043" i="3"/>
  <c r="I7043" i="3"/>
  <c r="H7043" i="3"/>
  <c r="J7042" i="3"/>
  <c r="I7042" i="3"/>
  <c r="H7042" i="3"/>
  <c r="J7041" i="3"/>
  <c r="I7041" i="3"/>
  <c r="H7041" i="3"/>
  <c r="J7040" i="3"/>
  <c r="I7040" i="3"/>
  <c r="H7040" i="3"/>
  <c r="J7039" i="3"/>
  <c r="I7039" i="3"/>
  <c r="H7039" i="3"/>
  <c r="J7038" i="3"/>
  <c r="I7038" i="3"/>
  <c r="H7038" i="3"/>
  <c r="J7037" i="3"/>
  <c r="I7037" i="3"/>
  <c r="H7037" i="3"/>
  <c r="J7036" i="3"/>
  <c r="I7036" i="3"/>
  <c r="H7036" i="3"/>
  <c r="J7035" i="3"/>
  <c r="I7035" i="3"/>
  <c r="H7035" i="3"/>
  <c r="J7034" i="3"/>
  <c r="I7034" i="3"/>
  <c r="H7034" i="3"/>
  <c r="J7033" i="3"/>
  <c r="I7033" i="3"/>
  <c r="H7033" i="3"/>
  <c r="J7032" i="3"/>
  <c r="I7032" i="3"/>
  <c r="H7032" i="3"/>
  <c r="J7031" i="3"/>
  <c r="I7031" i="3"/>
  <c r="H7031" i="3"/>
  <c r="J7030" i="3"/>
  <c r="I7030" i="3"/>
  <c r="H7030" i="3"/>
  <c r="J7029" i="3"/>
  <c r="I7029" i="3"/>
  <c r="H7029" i="3"/>
  <c r="J7028" i="3"/>
  <c r="I7028" i="3"/>
  <c r="H7028" i="3"/>
  <c r="J7027" i="3"/>
  <c r="I7027" i="3"/>
  <c r="H7027" i="3"/>
  <c r="J7026" i="3"/>
  <c r="I7026" i="3"/>
  <c r="H7026" i="3"/>
  <c r="J7025" i="3"/>
  <c r="I7025" i="3"/>
  <c r="H7025" i="3"/>
  <c r="J7024" i="3"/>
  <c r="I7024" i="3"/>
  <c r="H7024" i="3"/>
  <c r="J7023" i="3"/>
  <c r="I7023" i="3"/>
  <c r="H7023" i="3"/>
  <c r="J7022" i="3"/>
  <c r="I7022" i="3"/>
  <c r="H7022" i="3"/>
  <c r="J7021" i="3"/>
  <c r="I7021" i="3"/>
  <c r="H7021" i="3"/>
  <c r="J7020" i="3"/>
  <c r="I7020" i="3"/>
  <c r="H7020" i="3"/>
  <c r="J7019" i="3"/>
  <c r="I7019" i="3"/>
  <c r="H7019" i="3"/>
  <c r="J7018" i="3"/>
  <c r="I7018" i="3"/>
  <c r="H7018" i="3"/>
  <c r="J7017" i="3"/>
  <c r="I7017" i="3"/>
  <c r="H7017" i="3"/>
  <c r="J7016" i="3"/>
  <c r="I7016" i="3"/>
  <c r="H7016" i="3"/>
  <c r="J7015" i="3"/>
  <c r="I7015" i="3"/>
  <c r="H7015" i="3"/>
  <c r="J7014" i="3"/>
  <c r="I7014" i="3"/>
  <c r="H7014" i="3"/>
  <c r="J7013" i="3"/>
  <c r="I7013" i="3"/>
  <c r="H7013" i="3"/>
  <c r="J7012" i="3"/>
  <c r="I7012" i="3"/>
  <c r="H7012" i="3"/>
  <c r="J7011" i="3"/>
  <c r="I7011" i="3"/>
  <c r="H7011" i="3"/>
  <c r="J7010" i="3"/>
  <c r="I7010" i="3"/>
  <c r="H7010" i="3"/>
  <c r="J7009" i="3"/>
  <c r="I7009" i="3"/>
  <c r="H7009" i="3"/>
  <c r="J7008" i="3"/>
  <c r="I7008" i="3"/>
  <c r="H7008" i="3"/>
  <c r="J7007" i="3"/>
  <c r="I7007" i="3"/>
  <c r="H7007" i="3"/>
  <c r="J7006" i="3"/>
  <c r="I7006" i="3"/>
  <c r="H7006" i="3"/>
  <c r="J7005" i="3"/>
  <c r="I7005" i="3"/>
  <c r="H7005" i="3"/>
  <c r="J7004" i="3"/>
  <c r="I7004" i="3"/>
  <c r="H7004" i="3"/>
  <c r="J7003" i="3"/>
  <c r="I7003" i="3"/>
  <c r="H7003" i="3"/>
  <c r="J7002" i="3"/>
  <c r="I7002" i="3"/>
  <c r="H7002" i="3"/>
  <c r="J7001" i="3"/>
  <c r="I7001" i="3"/>
  <c r="H7001" i="3"/>
  <c r="J7000" i="3"/>
  <c r="I7000" i="3"/>
  <c r="H7000" i="3"/>
  <c r="J6999" i="3"/>
  <c r="I6999" i="3"/>
  <c r="H6999" i="3"/>
  <c r="J6998" i="3"/>
  <c r="I6998" i="3"/>
  <c r="H6998" i="3"/>
  <c r="J6997" i="3"/>
  <c r="I6997" i="3"/>
  <c r="H6997" i="3"/>
  <c r="J6996" i="3"/>
  <c r="I6996" i="3"/>
  <c r="H6996" i="3"/>
  <c r="J6995" i="3"/>
  <c r="I6995" i="3"/>
  <c r="H6995" i="3"/>
  <c r="J6994" i="3"/>
  <c r="I6994" i="3"/>
  <c r="H6994" i="3"/>
  <c r="J6993" i="3"/>
  <c r="I6993" i="3"/>
  <c r="H6993" i="3"/>
  <c r="J6992" i="3"/>
  <c r="I6992" i="3"/>
  <c r="H6992" i="3"/>
  <c r="J6991" i="3"/>
  <c r="I6991" i="3"/>
  <c r="H6991" i="3"/>
  <c r="J6990" i="3"/>
  <c r="I6990" i="3"/>
  <c r="H6990" i="3"/>
  <c r="J6989" i="3"/>
  <c r="I6989" i="3"/>
  <c r="H6989" i="3"/>
  <c r="J6988" i="3"/>
  <c r="I6988" i="3"/>
  <c r="H6988" i="3"/>
  <c r="J6987" i="3"/>
  <c r="I6987" i="3"/>
  <c r="H6987" i="3"/>
  <c r="J6986" i="3"/>
  <c r="I6986" i="3"/>
  <c r="H6986" i="3"/>
  <c r="J6985" i="3"/>
  <c r="I6985" i="3"/>
  <c r="H6985" i="3"/>
  <c r="J6984" i="3"/>
  <c r="I6984" i="3"/>
  <c r="H6984" i="3"/>
  <c r="J6983" i="3"/>
  <c r="I6983" i="3"/>
  <c r="H6983" i="3"/>
  <c r="J6982" i="3"/>
  <c r="I6982" i="3"/>
  <c r="H6982" i="3"/>
  <c r="J6981" i="3"/>
  <c r="I6981" i="3"/>
  <c r="H6981" i="3"/>
  <c r="J6980" i="3"/>
  <c r="I6980" i="3"/>
  <c r="H6980" i="3"/>
  <c r="J6979" i="3"/>
  <c r="I6979" i="3"/>
  <c r="H6979" i="3"/>
  <c r="J6978" i="3"/>
  <c r="I6978" i="3"/>
  <c r="H6978" i="3"/>
  <c r="J6977" i="3"/>
  <c r="I6977" i="3"/>
  <c r="H6977" i="3"/>
  <c r="J6976" i="3"/>
  <c r="I6976" i="3"/>
  <c r="H6976" i="3"/>
  <c r="J6975" i="3"/>
  <c r="I6975" i="3"/>
  <c r="H6975" i="3"/>
  <c r="J6974" i="3"/>
  <c r="I6974" i="3"/>
  <c r="H6974" i="3"/>
  <c r="J6973" i="3"/>
  <c r="I6973" i="3"/>
  <c r="H6973" i="3"/>
  <c r="J6972" i="3"/>
  <c r="I6972" i="3"/>
  <c r="H6972" i="3"/>
  <c r="J6971" i="3"/>
  <c r="I6971" i="3"/>
  <c r="H6971" i="3"/>
  <c r="J6970" i="3"/>
  <c r="I6970" i="3"/>
  <c r="H6970" i="3"/>
  <c r="J6969" i="3"/>
  <c r="I6969" i="3"/>
  <c r="H6969" i="3"/>
  <c r="J6968" i="3"/>
  <c r="I6968" i="3"/>
  <c r="H6968" i="3"/>
  <c r="J6967" i="3"/>
  <c r="I6967" i="3"/>
  <c r="H6967" i="3"/>
  <c r="J6966" i="3"/>
  <c r="I6966" i="3"/>
  <c r="H6966" i="3"/>
  <c r="J6965" i="3"/>
  <c r="I6965" i="3"/>
  <c r="H6965" i="3"/>
  <c r="J6964" i="3"/>
  <c r="I6964" i="3"/>
  <c r="H6964" i="3"/>
  <c r="J6963" i="3"/>
  <c r="I6963" i="3"/>
  <c r="H6963" i="3"/>
  <c r="J6962" i="3"/>
  <c r="I6962" i="3"/>
  <c r="H6962" i="3"/>
  <c r="J6961" i="3"/>
  <c r="I6961" i="3"/>
  <c r="H6961" i="3"/>
  <c r="J6960" i="3"/>
  <c r="I6960" i="3"/>
  <c r="H6960" i="3"/>
  <c r="J6959" i="3"/>
  <c r="I6959" i="3"/>
  <c r="H6959" i="3"/>
  <c r="J6958" i="3"/>
  <c r="I6958" i="3"/>
  <c r="H6958" i="3"/>
  <c r="J6957" i="3"/>
  <c r="I6957" i="3"/>
  <c r="H6957" i="3"/>
  <c r="J6956" i="3"/>
  <c r="I6956" i="3"/>
  <c r="H6956" i="3"/>
  <c r="J6955" i="3"/>
  <c r="I6955" i="3"/>
  <c r="H6955" i="3"/>
  <c r="J6954" i="3"/>
  <c r="I6954" i="3"/>
  <c r="H6954" i="3"/>
  <c r="J6953" i="3"/>
  <c r="I6953" i="3"/>
  <c r="H6953" i="3"/>
  <c r="J6952" i="3"/>
  <c r="I6952" i="3"/>
  <c r="H6952" i="3"/>
  <c r="J6951" i="3"/>
  <c r="I6951" i="3"/>
  <c r="H6951" i="3"/>
  <c r="J6950" i="3"/>
  <c r="I6950" i="3"/>
  <c r="H6950" i="3"/>
  <c r="J6949" i="3"/>
  <c r="I6949" i="3"/>
  <c r="H6949" i="3"/>
  <c r="J6948" i="3"/>
  <c r="I6948" i="3"/>
  <c r="H6948" i="3"/>
  <c r="J6947" i="3"/>
  <c r="I6947" i="3"/>
  <c r="H6947" i="3"/>
  <c r="J6946" i="3"/>
  <c r="I6946" i="3"/>
  <c r="H6946" i="3"/>
  <c r="J6945" i="3"/>
  <c r="I6945" i="3"/>
  <c r="H6945" i="3"/>
  <c r="J6944" i="3"/>
  <c r="I6944" i="3"/>
  <c r="H6944" i="3"/>
  <c r="J6943" i="3"/>
  <c r="I6943" i="3"/>
  <c r="H6943" i="3"/>
  <c r="J6942" i="3"/>
  <c r="I6942" i="3"/>
  <c r="H6942" i="3"/>
  <c r="J6941" i="3"/>
  <c r="I6941" i="3"/>
  <c r="H6941" i="3"/>
  <c r="J6940" i="3"/>
  <c r="I6940" i="3"/>
  <c r="H6940" i="3"/>
  <c r="J6939" i="3"/>
  <c r="I6939" i="3"/>
  <c r="H6939" i="3"/>
  <c r="J6938" i="3"/>
  <c r="I6938" i="3"/>
  <c r="H6938" i="3"/>
  <c r="J6937" i="3"/>
  <c r="I6937" i="3"/>
  <c r="H6937" i="3"/>
  <c r="J6936" i="3"/>
  <c r="I6936" i="3"/>
  <c r="H6936" i="3"/>
  <c r="J6935" i="3"/>
  <c r="I6935" i="3"/>
  <c r="H6935" i="3"/>
  <c r="J6934" i="3"/>
  <c r="I6934" i="3"/>
  <c r="H6934" i="3"/>
  <c r="J6933" i="3"/>
  <c r="I6933" i="3"/>
  <c r="H6933" i="3"/>
  <c r="J6932" i="3"/>
  <c r="I6932" i="3"/>
  <c r="H6932" i="3"/>
  <c r="J6931" i="3"/>
  <c r="I6931" i="3"/>
  <c r="H6931" i="3"/>
  <c r="J6930" i="3"/>
  <c r="I6930" i="3"/>
  <c r="H6930" i="3"/>
  <c r="J6929" i="3"/>
  <c r="I6929" i="3"/>
  <c r="H6929" i="3"/>
  <c r="J6928" i="3"/>
  <c r="I6928" i="3"/>
  <c r="H6928" i="3"/>
  <c r="J6927" i="3"/>
  <c r="I6927" i="3"/>
  <c r="H6927" i="3"/>
  <c r="J6926" i="3"/>
  <c r="I6926" i="3"/>
  <c r="H6926" i="3"/>
  <c r="J6925" i="3"/>
  <c r="I6925" i="3"/>
  <c r="H6925" i="3"/>
  <c r="J6924" i="3"/>
  <c r="I6924" i="3"/>
  <c r="H6924" i="3"/>
  <c r="J6923" i="3"/>
  <c r="I6923" i="3"/>
  <c r="H6923" i="3"/>
  <c r="J6922" i="3"/>
  <c r="I6922" i="3"/>
  <c r="H6922" i="3"/>
  <c r="J6921" i="3"/>
  <c r="I6921" i="3"/>
  <c r="H6921" i="3"/>
  <c r="J6920" i="3"/>
  <c r="I6920" i="3"/>
  <c r="H6920" i="3"/>
  <c r="J6919" i="3"/>
  <c r="I6919" i="3"/>
  <c r="H6919" i="3"/>
  <c r="J6918" i="3"/>
  <c r="I6918" i="3"/>
  <c r="H6918" i="3"/>
  <c r="J6917" i="3"/>
  <c r="I6917" i="3"/>
  <c r="H6917" i="3"/>
  <c r="J6916" i="3"/>
  <c r="I6916" i="3"/>
  <c r="H6916" i="3"/>
  <c r="J6915" i="3"/>
  <c r="I6915" i="3"/>
  <c r="H6915" i="3"/>
  <c r="J6914" i="3"/>
  <c r="I6914" i="3"/>
  <c r="H6914" i="3"/>
  <c r="J6913" i="3"/>
  <c r="I6913" i="3"/>
  <c r="H6913" i="3"/>
  <c r="J6912" i="3"/>
  <c r="I6912" i="3"/>
  <c r="H6912" i="3"/>
  <c r="J6911" i="3"/>
  <c r="I6911" i="3"/>
  <c r="H6911" i="3"/>
  <c r="J6910" i="3"/>
  <c r="I6910" i="3"/>
  <c r="H6910" i="3"/>
  <c r="J6909" i="3"/>
  <c r="I6909" i="3"/>
  <c r="H6909" i="3"/>
  <c r="J6908" i="3"/>
  <c r="I6908" i="3"/>
  <c r="H6908" i="3"/>
  <c r="J6907" i="3"/>
  <c r="I6907" i="3"/>
  <c r="H6907" i="3"/>
  <c r="J6906" i="3"/>
  <c r="I6906" i="3"/>
  <c r="H6906" i="3"/>
  <c r="J6905" i="3"/>
  <c r="I6905" i="3"/>
  <c r="H6905" i="3"/>
  <c r="J6904" i="3"/>
  <c r="I6904" i="3"/>
  <c r="H6904" i="3"/>
  <c r="J6903" i="3"/>
  <c r="I6903" i="3"/>
  <c r="H6903" i="3"/>
  <c r="J6902" i="3"/>
  <c r="I6902" i="3"/>
  <c r="H6902" i="3"/>
  <c r="J6901" i="3"/>
  <c r="I6901" i="3"/>
  <c r="H6901" i="3"/>
  <c r="J6900" i="3"/>
  <c r="I6900" i="3"/>
  <c r="H6900" i="3"/>
  <c r="J6899" i="3"/>
  <c r="I6899" i="3"/>
  <c r="H6899" i="3"/>
  <c r="J6898" i="3"/>
  <c r="I6898" i="3"/>
  <c r="H6898" i="3"/>
  <c r="J6897" i="3"/>
  <c r="I6897" i="3"/>
  <c r="H6897" i="3"/>
  <c r="J6896" i="3"/>
  <c r="I6896" i="3"/>
  <c r="H6896" i="3"/>
  <c r="J6895" i="3"/>
  <c r="I6895" i="3"/>
  <c r="H6895" i="3"/>
  <c r="J6894" i="3"/>
  <c r="I6894" i="3"/>
  <c r="H6894" i="3"/>
  <c r="J6893" i="3"/>
  <c r="I6893" i="3"/>
  <c r="H6893" i="3"/>
  <c r="J6892" i="3"/>
  <c r="I6892" i="3"/>
  <c r="H6892" i="3"/>
  <c r="J6891" i="3"/>
  <c r="I6891" i="3"/>
  <c r="H6891" i="3"/>
  <c r="J6890" i="3"/>
  <c r="I6890" i="3"/>
  <c r="H6890" i="3"/>
  <c r="J6889" i="3"/>
  <c r="I6889" i="3"/>
  <c r="H6889" i="3"/>
  <c r="J6888" i="3"/>
  <c r="I6888" i="3"/>
  <c r="H6888" i="3"/>
  <c r="J6887" i="3"/>
  <c r="I6887" i="3"/>
  <c r="H6887" i="3"/>
  <c r="J6886" i="3"/>
  <c r="I6886" i="3"/>
  <c r="H6886" i="3"/>
  <c r="J6885" i="3"/>
  <c r="I6885" i="3"/>
  <c r="H6885" i="3"/>
  <c r="J6884" i="3"/>
  <c r="I6884" i="3"/>
  <c r="H6884" i="3"/>
  <c r="J6883" i="3"/>
  <c r="I6883" i="3"/>
  <c r="H6883" i="3"/>
  <c r="J6882" i="3"/>
  <c r="I6882" i="3"/>
  <c r="H6882" i="3"/>
  <c r="J6881" i="3"/>
  <c r="I6881" i="3"/>
  <c r="H6881" i="3"/>
  <c r="J6880" i="3"/>
  <c r="I6880" i="3"/>
  <c r="H6880" i="3"/>
  <c r="J6879" i="3"/>
  <c r="I6879" i="3"/>
  <c r="H6879" i="3"/>
  <c r="J6878" i="3"/>
  <c r="I6878" i="3"/>
  <c r="H6878" i="3"/>
  <c r="J6877" i="3"/>
  <c r="I6877" i="3"/>
  <c r="H6877" i="3"/>
  <c r="J6876" i="3"/>
  <c r="I6876" i="3"/>
  <c r="H6876" i="3"/>
  <c r="J6875" i="3"/>
  <c r="I6875" i="3"/>
  <c r="H6875" i="3"/>
  <c r="J6874" i="3"/>
  <c r="I6874" i="3"/>
  <c r="H6874" i="3"/>
  <c r="J6873" i="3"/>
  <c r="I6873" i="3"/>
  <c r="H6873" i="3"/>
  <c r="J6872" i="3"/>
  <c r="I6872" i="3"/>
  <c r="H6872" i="3"/>
  <c r="J6871" i="3"/>
  <c r="I6871" i="3"/>
  <c r="H6871" i="3"/>
  <c r="J6870" i="3"/>
  <c r="I6870" i="3"/>
  <c r="H6870" i="3"/>
  <c r="J6869" i="3"/>
  <c r="I6869" i="3"/>
  <c r="H6869" i="3"/>
  <c r="J6868" i="3"/>
  <c r="I6868" i="3"/>
  <c r="H6868" i="3"/>
  <c r="J6867" i="3"/>
  <c r="I6867" i="3"/>
  <c r="H6867" i="3"/>
  <c r="J6866" i="3"/>
  <c r="I6866" i="3"/>
  <c r="H6866" i="3"/>
  <c r="J6865" i="3"/>
  <c r="I6865" i="3"/>
  <c r="H6865" i="3"/>
  <c r="J6864" i="3"/>
  <c r="I6864" i="3"/>
  <c r="H6864" i="3"/>
  <c r="J6863" i="3"/>
  <c r="I6863" i="3"/>
  <c r="H6863" i="3"/>
  <c r="J6862" i="3"/>
  <c r="I6862" i="3"/>
  <c r="H6862" i="3"/>
  <c r="J6861" i="3"/>
  <c r="I6861" i="3"/>
  <c r="H6861" i="3"/>
  <c r="J6860" i="3"/>
  <c r="I6860" i="3"/>
  <c r="H6860" i="3"/>
  <c r="J6859" i="3"/>
  <c r="I6859" i="3"/>
  <c r="H6859" i="3"/>
  <c r="J6858" i="3"/>
  <c r="I6858" i="3"/>
  <c r="H6858" i="3"/>
  <c r="J6857" i="3"/>
  <c r="I6857" i="3"/>
  <c r="H6857" i="3"/>
  <c r="J6856" i="3"/>
  <c r="I6856" i="3"/>
  <c r="H6856" i="3"/>
  <c r="J6855" i="3"/>
  <c r="I6855" i="3"/>
  <c r="H6855" i="3"/>
  <c r="J6854" i="3"/>
  <c r="I6854" i="3"/>
  <c r="H6854" i="3"/>
  <c r="J6853" i="3"/>
  <c r="I6853" i="3"/>
  <c r="H6853" i="3"/>
  <c r="J6852" i="3"/>
  <c r="I6852" i="3"/>
  <c r="H6852" i="3"/>
  <c r="J6851" i="3"/>
  <c r="I6851" i="3"/>
  <c r="H6851" i="3"/>
  <c r="J6850" i="3"/>
  <c r="I6850" i="3"/>
  <c r="H6850" i="3"/>
  <c r="J6849" i="3"/>
  <c r="I6849" i="3"/>
  <c r="H6849" i="3"/>
  <c r="J6848" i="3"/>
  <c r="I6848" i="3"/>
  <c r="H6848" i="3"/>
  <c r="J6847" i="3"/>
  <c r="I6847" i="3"/>
  <c r="H6847" i="3"/>
  <c r="J6846" i="3"/>
  <c r="I6846" i="3"/>
  <c r="H6846" i="3"/>
  <c r="J6845" i="3"/>
  <c r="I6845" i="3"/>
  <c r="H6845" i="3"/>
  <c r="J6844" i="3"/>
  <c r="I6844" i="3"/>
  <c r="H6844" i="3"/>
  <c r="J6843" i="3"/>
  <c r="I6843" i="3"/>
  <c r="H6843" i="3"/>
  <c r="J6842" i="3"/>
  <c r="I6842" i="3"/>
  <c r="H6842" i="3"/>
  <c r="J6841" i="3"/>
  <c r="I6841" i="3"/>
  <c r="H6841" i="3"/>
  <c r="J6840" i="3"/>
  <c r="I6840" i="3"/>
  <c r="H6840" i="3"/>
  <c r="J6839" i="3"/>
  <c r="I6839" i="3"/>
  <c r="H6839" i="3"/>
  <c r="J6838" i="3"/>
  <c r="I6838" i="3"/>
  <c r="H6838" i="3"/>
  <c r="J6837" i="3"/>
  <c r="I6837" i="3"/>
  <c r="H6837" i="3"/>
  <c r="J6836" i="3"/>
  <c r="I6836" i="3"/>
  <c r="H6836" i="3"/>
  <c r="J6835" i="3"/>
  <c r="I6835" i="3"/>
  <c r="H6835" i="3"/>
  <c r="J6834" i="3"/>
  <c r="I6834" i="3"/>
  <c r="H6834" i="3"/>
  <c r="J6833" i="3"/>
  <c r="I6833" i="3"/>
  <c r="H6833" i="3"/>
  <c r="J6832" i="3"/>
  <c r="I6832" i="3"/>
  <c r="H6832" i="3"/>
  <c r="J6831" i="3"/>
  <c r="I6831" i="3"/>
  <c r="H6831" i="3"/>
  <c r="J6830" i="3"/>
  <c r="I6830" i="3"/>
  <c r="H6830" i="3"/>
  <c r="J6829" i="3"/>
  <c r="I6829" i="3"/>
  <c r="H6829" i="3"/>
  <c r="J6828" i="3"/>
  <c r="I6828" i="3"/>
  <c r="H6828" i="3"/>
  <c r="J6827" i="3"/>
  <c r="I6827" i="3"/>
  <c r="H6827" i="3"/>
  <c r="J6826" i="3"/>
  <c r="I6826" i="3"/>
  <c r="H6826" i="3"/>
  <c r="J6825" i="3"/>
  <c r="I6825" i="3"/>
  <c r="H6825" i="3"/>
  <c r="J6824" i="3"/>
  <c r="I6824" i="3"/>
  <c r="H6824" i="3"/>
  <c r="J6823" i="3"/>
  <c r="I6823" i="3"/>
  <c r="H6823" i="3"/>
  <c r="J6822" i="3"/>
  <c r="I6822" i="3"/>
  <c r="H6822" i="3"/>
  <c r="J6821" i="3"/>
  <c r="I6821" i="3"/>
  <c r="H6821" i="3"/>
  <c r="J6820" i="3"/>
  <c r="I6820" i="3"/>
  <c r="H6820" i="3"/>
  <c r="J6819" i="3"/>
  <c r="I6819" i="3"/>
  <c r="H6819" i="3"/>
  <c r="J6818" i="3"/>
  <c r="I6818" i="3"/>
  <c r="H6818" i="3"/>
  <c r="J6817" i="3"/>
  <c r="I6817" i="3"/>
  <c r="H6817" i="3"/>
  <c r="J6816" i="3"/>
  <c r="I6816" i="3"/>
  <c r="H6816" i="3"/>
  <c r="J6815" i="3"/>
  <c r="I6815" i="3"/>
  <c r="H6815" i="3"/>
  <c r="J6814" i="3"/>
  <c r="I6814" i="3"/>
  <c r="H6814" i="3"/>
  <c r="J6813" i="3"/>
  <c r="I6813" i="3"/>
  <c r="H6813" i="3"/>
  <c r="J6812" i="3"/>
  <c r="I6812" i="3"/>
  <c r="H6812" i="3"/>
  <c r="J6811" i="3"/>
  <c r="I6811" i="3"/>
  <c r="H6811" i="3"/>
  <c r="J6810" i="3"/>
  <c r="I6810" i="3"/>
  <c r="H6810" i="3"/>
  <c r="J6809" i="3"/>
  <c r="I6809" i="3"/>
  <c r="H6809" i="3"/>
  <c r="J6808" i="3"/>
  <c r="I6808" i="3"/>
  <c r="H6808" i="3"/>
  <c r="J6807" i="3"/>
  <c r="I6807" i="3"/>
  <c r="H6807" i="3"/>
  <c r="J6806" i="3"/>
  <c r="I6806" i="3"/>
  <c r="H6806" i="3"/>
  <c r="J6805" i="3"/>
  <c r="I6805" i="3"/>
  <c r="H6805" i="3"/>
  <c r="J6804" i="3"/>
  <c r="I6804" i="3"/>
  <c r="H6804" i="3"/>
  <c r="J6803" i="3"/>
  <c r="I6803" i="3"/>
  <c r="H6803" i="3"/>
  <c r="J6802" i="3"/>
  <c r="I6802" i="3"/>
  <c r="H6802" i="3"/>
  <c r="J6801" i="3"/>
  <c r="I6801" i="3"/>
  <c r="H6801" i="3"/>
  <c r="J6800" i="3"/>
  <c r="I6800" i="3"/>
  <c r="H6800" i="3"/>
  <c r="J6799" i="3"/>
  <c r="I6799" i="3"/>
  <c r="H6799" i="3"/>
  <c r="J6798" i="3"/>
  <c r="I6798" i="3"/>
  <c r="H6798" i="3"/>
  <c r="J6797" i="3"/>
  <c r="I6797" i="3"/>
  <c r="H6797" i="3"/>
  <c r="J6796" i="3"/>
  <c r="I6796" i="3"/>
  <c r="H6796" i="3"/>
  <c r="J6795" i="3"/>
  <c r="I6795" i="3"/>
  <c r="H6795" i="3"/>
  <c r="J6794" i="3"/>
  <c r="I6794" i="3"/>
  <c r="H6794" i="3"/>
  <c r="J6793" i="3"/>
  <c r="I6793" i="3"/>
  <c r="H6793" i="3"/>
  <c r="J6792" i="3"/>
  <c r="I6792" i="3"/>
  <c r="H6792" i="3"/>
  <c r="J6791" i="3"/>
  <c r="I6791" i="3"/>
  <c r="H6791" i="3"/>
  <c r="J6790" i="3"/>
  <c r="I6790" i="3"/>
  <c r="H6790" i="3"/>
  <c r="J6789" i="3"/>
  <c r="I6789" i="3"/>
  <c r="H6789" i="3"/>
  <c r="J6788" i="3"/>
  <c r="I6788" i="3"/>
  <c r="H6788" i="3"/>
  <c r="J6787" i="3"/>
  <c r="I6787" i="3"/>
  <c r="H6787" i="3"/>
  <c r="J6786" i="3"/>
  <c r="I6786" i="3"/>
  <c r="H6786" i="3"/>
  <c r="J6785" i="3"/>
  <c r="I6785" i="3"/>
  <c r="H6785" i="3"/>
  <c r="J6784" i="3"/>
  <c r="I6784" i="3"/>
  <c r="H6784" i="3"/>
  <c r="J6783" i="3"/>
  <c r="I6783" i="3"/>
  <c r="H6783" i="3"/>
  <c r="J6782" i="3"/>
  <c r="I6782" i="3"/>
  <c r="H6782" i="3"/>
  <c r="J6781" i="3"/>
  <c r="I6781" i="3"/>
  <c r="H6781" i="3"/>
  <c r="J6780" i="3"/>
  <c r="I6780" i="3"/>
  <c r="H6780" i="3"/>
  <c r="J6779" i="3"/>
  <c r="I6779" i="3"/>
  <c r="H6779" i="3"/>
  <c r="J6778" i="3"/>
  <c r="I6778" i="3"/>
  <c r="H6778" i="3"/>
  <c r="J6777" i="3"/>
  <c r="I6777" i="3"/>
  <c r="H6777" i="3"/>
  <c r="J6776" i="3"/>
  <c r="I6776" i="3"/>
  <c r="H6776" i="3"/>
  <c r="J6775" i="3"/>
  <c r="I6775" i="3"/>
  <c r="H6775" i="3"/>
  <c r="J6774" i="3"/>
  <c r="I6774" i="3"/>
  <c r="H6774" i="3"/>
  <c r="J6773" i="3"/>
  <c r="I6773" i="3"/>
  <c r="H6773" i="3"/>
  <c r="J6772" i="3"/>
  <c r="I6772" i="3"/>
  <c r="H6772" i="3"/>
  <c r="J6771" i="3"/>
  <c r="I6771" i="3"/>
  <c r="H6771" i="3"/>
  <c r="J6770" i="3"/>
  <c r="I6770" i="3"/>
  <c r="H6770" i="3"/>
  <c r="J6769" i="3"/>
  <c r="I6769" i="3"/>
  <c r="H6769" i="3"/>
  <c r="J6768" i="3"/>
  <c r="I6768" i="3"/>
  <c r="H6768" i="3"/>
  <c r="J6767" i="3"/>
  <c r="I6767" i="3"/>
  <c r="H6767" i="3"/>
  <c r="J6766" i="3"/>
  <c r="I6766" i="3"/>
  <c r="H6766" i="3"/>
  <c r="J6765" i="3"/>
  <c r="I6765" i="3"/>
  <c r="H6765" i="3"/>
  <c r="J6764" i="3"/>
  <c r="I6764" i="3"/>
  <c r="H6764" i="3"/>
  <c r="J6763" i="3"/>
  <c r="I6763" i="3"/>
  <c r="H6763" i="3"/>
  <c r="J6762" i="3"/>
  <c r="I6762" i="3"/>
  <c r="H6762" i="3"/>
  <c r="J6761" i="3"/>
  <c r="I6761" i="3"/>
  <c r="H6761" i="3"/>
  <c r="J6760" i="3"/>
  <c r="I6760" i="3"/>
  <c r="H6760" i="3"/>
  <c r="J6759" i="3"/>
  <c r="I6759" i="3"/>
  <c r="H6759" i="3"/>
  <c r="J6758" i="3"/>
  <c r="I6758" i="3"/>
  <c r="H6758" i="3"/>
  <c r="J6757" i="3"/>
  <c r="I6757" i="3"/>
  <c r="H6757" i="3"/>
  <c r="J6756" i="3"/>
  <c r="I6756" i="3"/>
  <c r="H6756" i="3"/>
  <c r="J6755" i="3"/>
  <c r="I6755" i="3"/>
  <c r="H6755" i="3"/>
  <c r="J6754" i="3"/>
  <c r="I6754" i="3"/>
  <c r="H6754" i="3"/>
  <c r="J6753" i="3"/>
  <c r="I6753" i="3"/>
  <c r="H6753" i="3"/>
  <c r="J6752" i="3"/>
  <c r="I6752" i="3"/>
  <c r="H6752" i="3"/>
  <c r="J6751" i="3"/>
  <c r="I6751" i="3"/>
  <c r="H6751" i="3"/>
  <c r="J6750" i="3"/>
  <c r="I6750" i="3"/>
  <c r="H6750" i="3"/>
  <c r="J6749" i="3"/>
  <c r="I6749" i="3"/>
  <c r="H6749" i="3"/>
  <c r="J6748" i="3"/>
  <c r="I6748" i="3"/>
  <c r="H6748" i="3"/>
  <c r="J6747" i="3"/>
  <c r="I6747" i="3"/>
  <c r="H6747" i="3"/>
  <c r="J6746" i="3"/>
  <c r="I6746" i="3"/>
  <c r="H6746" i="3"/>
  <c r="J6745" i="3"/>
  <c r="I6745" i="3"/>
  <c r="H6745" i="3"/>
  <c r="J6744" i="3"/>
  <c r="I6744" i="3"/>
  <c r="H6744" i="3"/>
  <c r="J6743" i="3"/>
  <c r="I6743" i="3"/>
  <c r="H6743" i="3"/>
  <c r="J6742" i="3"/>
  <c r="I6742" i="3"/>
  <c r="H6742" i="3"/>
  <c r="J6741" i="3"/>
  <c r="I6741" i="3"/>
  <c r="H6741" i="3"/>
  <c r="J6740" i="3"/>
  <c r="I6740" i="3"/>
  <c r="H6740" i="3"/>
  <c r="J6739" i="3"/>
  <c r="I6739" i="3"/>
  <c r="H6739" i="3"/>
  <c r="J6738" i="3"/>
  <c r="I6738" i="3"/>
  <c r="H6738" i="3"/>
  <c r="J6737" i="3"/>
  <c r="I6737" i="3"/>
  <c r="H6737" i="3"/>
  <c r="J6736" i="3"/>
  <c r="I6736" i="3"/>
  <c r="H6736" i="3"/>
  <c r="J6735" i="3"/>
  <c r="I6735" i="3"/>
  <c r="H6735" i="3"/>
  <c r="J6734" i="3"/>
  <c r="I6734" i="3"/>
  <c r="H6734" i="3"/>
  <c r="J6733" i="3"/>
  <c r="I6733" i="3"/>
  <c r="H6733" i="3"/>
  <c r="J6732" i="3"/>
  <c r="I6732" i="3"/>
  <c r="H6732" i="3"/>
  <c r="J6731" i="3"/>
  <c r="I6731" i="3"/>
  <c r="H6731" i="3"/>
  <c r="J6730" i="3"/>
  <c r="I6730" i="3"/>
  <c r="H6730" i="3"/>
  <c r="J6729" i="3"/>
  <c r="I6729" i="3"/>
  <c r="H6729" i="3"/>
  <c r="J6728" i="3"/>
  <c r="I6728" i="3"/>
  <c r="H6728" i="3"/>
  <c r="J6727" i="3"/>
  <c r="I6727" i="3"/>
  <c r="H6727" i="3"/>
  <c r="J6726" i="3"/>
  <c r="I6726" i="3"/>
  <c r="H6726" i="3"/>
  <c r="J6725" i="3"/>
  <c r="I6725" i="3"/>
  <c r="H6725" i="3"/>
  <c r="J6724" i="3"/>
  <c r="I6724" i="3"/>
  <c r="H6724" i="3"/>
  <c r="J6723" i="3"/>
  <c r="I6723" i="3"/>
  <c r="H6723" i="3"/>
  <c r="J6722" i="3"/>
  <c r="I6722" i="3"/>
  <c r="H6722" i="3"/>
  <c r="J6721" i="3"/>
  <c r="I6721" i="3"/>
  <c r="H6721" i="3"/>
  <c r="J6720" i="3"/>
  <c r="I6720" i="3"/>
  <c r="H6720" i="3"/>
  <c r="J6719" i="3"/>
  <c r="I6719" i="3"/>
  <c r="H6719" i="3"/>
  <c r="J6718" i="3"/>
  <c r="I6718" i="3"/>
  <c r="H6718" i="3"/>
  <c r="J6717" i="3"/>
  <c r="I6717" i="3"/>
  <c r="H6717" i="3"/>
  <c r="J6716" i="3"/>
  <c r="I6716" i="3"/>
  <c r="H6716" i="3"/>
  <c r="J6715" i="3"/>
  <c r="I6715" i="3"/>
  <c r="H6715" i="3"/>
  <c r="J6714" i="3"/>
  <c r="I6714" i="3"/>
  <c r="H6714" i="3"/>
  <c r="J6713" i="3"/>
  <c r="I6713" i="3"/>
  <c r="H6713" i="3"/>
  <c r="J6712" i="3"/>
  <c r="I6712" i="3"/>
  <c r="H6712" i="3"/>
  <c r="J6711" i="3"/>
  <c r="I6711" i="3"/>
  <c r="H6711" i="3"/>
  <c r="J6710" i="3"/>
  <c r="I6710" i="3"/>
  <c r="H6710" i="3"/>
  <c r="J6709" i="3"/>
  <c r="I6709" i="3"/>
  <c r="H6709" i="3"/>
  <c r="J6708" i="3"/>
  <c r="I6708" i="3"/>
  <c r="H6708" i="3"/>
  <c r="J6707" i="3"/>
  <c r="I6707" i="3"/>
  <c r="H6707" i="3"/>
  <c r="J6706" i="3"/>
  <c r="I6706" i="3"/>
  <c r="H6706" i="3"/>
  <c r="J6705" i="3"/>
  <c r="I6705" i="3"/>
  <c r="H6705" i="3"/>
  <c r="J6704" i="3"/>
  <c r="I6704" i="3"/>
  <c r="H6704" i="3"/>
  <c r="J6703" i="3"/>
  <c r="I6703" i="3"/>
  <c r="H6703" i="3"/>
  <c r="J6702" i="3"/>
  <c r="I6702" i="3"/>
  <c r="H6702" i="3"/>
  <c r="J6701" i="3"/>
  <c r="I6701" i="3"/>
  <c r="H6701" i="3"/>
  <c r="J6700" i="3"/>
  <c r="I6700" i="3"/>
  <c r="H6700" i="3"/>
  <c r="J6699" i="3"/>
  <c r="I6699" i="3"/>
  <c r="H6699" i="3"/>
  <c r="J6698" i="3"/>
  <c r="I6698" i="3"/>
  <c r="H6698" i="3"/>
  <c r="J6697" i="3"/>
  <c r="I6697" i="3"/>
  <c r="H6697" i="3"/>
  <c r="J6696" i="3"/>
  <c r="I6696" i="3"/>
  <c r="H6696" i="3"/>
  <c r="J6695" i="3"/>
  <c r="I6695" i="3"/>
  <c r="H6695" i="3"/>
  <c r="J6694" i="3"/>
  <c r="I6694" i="3"/>
  <c r="H6694" i="3"/>
  <c r="J6693" i="3"/>
  <c r="I6693" i="3"/>
  <c r="H6693" i="3"/>
  <c r="J6692" i="3"/>
  <c r="I6692" i="3"/>
  <c r="H6692" i="3"/>
  <c r="J6691" i="3"/>
  <c r="I6691" i="3"/>
  <c r="H6691" i="3"/>
  <c r="J6690" i="3"/>
  <c r="I6690" i="3"/>
  <c r="H6690" i="3"/>
  <c r="J6689" i="3"/>
  <c r="I6689" i="3"/>
  <c r="H6689" i="3"/>
  <c r="J6688" i="3"/>
  <c r="I6688" i="3"/>
  <c r="H6688" i="3"/>
  <c r="J6687" i="3"/>
  <c r="I6687" i="3"/>
  <c r="H6687" i="3"/>
  <c r="J6686" i="3"/>
  <c r="I6686" i="3"/>
  <c r="H6686" i="3"/>
  <c r="J6685" i="3"/>
  <c r="I6685" i="3"/>
  <c r="H6685" i="3"/>
  <c r="J6684" i="3"/>
  <c r="I6684" i="3"/>
  <c r="H6684" i="3"/>
  <c r="J6683" i="3"/>
  <c r="I6683" i="3"/>
  <c r="H6683" i="3"/>
  <c r="J6682" i="3"/>
  <c r="I6682" i="3"/>
  <c r="H6682" i="3"/>
  <c r="J6681" i="3"/>
  <c r="I6681" i="3"/>
  <c r="H6681" i="3"/>
  <c r="J6680" i="3"/>
  <c r="I6680" i="3"/>
  <c r="H6680" i="3"/>
  <c r="J6679" i="3"/>
  <c r="I6679" i="3"/>
  <c r="H6679" i="3"/>
  <c r="J6678" i="3"/>
  <c r="I6678" i="3"/>
  <c r="H6678" i="3"/>
  <c r="J6677" i="3"/>
  <c r="I6677" i="3"/>
  <c r="H6677" i="3"/>
  <c r="J6676" i="3"/>
  <c r="I6676" i="3"/>
  <c r="H6676" i="3"/>
  <c r="J6675" i="3"/>
  <c r="I6675" i="3"/>
  <c r="H6675" i="3"/>
  <c r="J6674" i="3"/>
  <c r="I6674" i="3"/>
  <c r="H6674" i="3"/>
  <c r="J6673" i="3"/>
  <c r="I6673" i="3"/>
  <c r="H6673" i="3"/>
  <c r="J6672" i="3"/>
  <c r="I6672" i="3"/>
  <c r="H6672" i="3"/>
  <c r="J6671" i="3"/>
  <c r="I6671" i="3"/>
  <c r="H6671" i="3"/>
  <c r="J6670" i="3"/>
  <c r="I6670" i="3"/>
  <c r="H6670" i="3"/>
  <c r="J6669" i="3"/>
  <c r="I6669" i="3"/>
  <c r="H6669" i="3"/>
  <c r="J6668" i="3"/>
  <c r="I6668" i="3"/>
  <c r="H6668" i="3"/>
  <c r="J6667" i="3"/>
  <c r="I6667" i="3"/>
  <c r="H6667" i="3"/>
  <c r="J6666" i="3"/>
  <c r="I6666" i="3"/>
  <c r="H6666" i="3"/>
  <c r="J6665" i="3"/>
  <c r="I6665" i="3"/>
  <c r="H6665" i="3"/>
  <c r="J6664" i="3"/>
  <c r="I6664" i="3"/>
  <c r="H6664" i="3"/>
  <c r="J6663" i="3"/>
  <c r="I6663" i="3"/>
  <c r="H6663" i="3"/>
  <c r="J6662" i="3"/>
  <c r="I6662" i="3"/>
  <c r="H6662" i="3"/>
  <c r="J6661" i="3"/>
  <c r="I6661" i="3"/>
  <c r="H6661" i="3"/>
  <c r="J6660" i="3"/>
  <c r="I6660" i="3"/>
  <c r="H6660" i="3"/>
  <c r="J6659" i="3"/>
  <c r="I6659" i="3"/>
  <c r="H6659" i="3"/>
  <c r="J6658" i="3"/>
  <c r="I6658" i="3"/>
  <c r="H6658" i="3"/>
  <c r="J6657" i="3"/>
  <c r="I6657" i="3"/>
  <c r="H6657" i="3"/>
  <c r="J6656" i="3"/>
  <c r="I6656" i="3"/>
  <c r="H6656" i="3"/>
  <c r="J6655" i="3"/>
  <c r="I6655" i="3"/>
  <c r="H6655" i="3"/>
  <c r="J6654" i="3"/>
  <c r="I6654" i="3"/>
  <c r="H6654" i="3"/>
  <c r="J6653" i="3"/>
  <c r="I6653" i="3"/>
  <c r="H6653" i="3"/>
  <c r="J6652" i="3"/>
  <c r="I6652" i="3"/>
  <c r="H6652" i="3"/>
  <c r="J6651" i="3"/>
  <c r="I6651" i="3"/>
  <c r="H6651" i="3"/>
  <c r="J6650" i="3"/>
  <c r="I6650" i="3"/>
  <c r="H6650" i="3"/>
  <c r="J6649" i="3"/>
  <c r="I6649" i="3"/>
  <c r="H6649" i="3"/>
  <c r="J6648" i="3"/>
  <c r="I6648" i="3"/>
  <c r="H6648" i="3"/>
  <c r="J6647" i="3"/>
  <c r="I6647" i="3"/>
  <c r="H6647" i="3"/>
  <c r="J6646" i="3"/>
  <c r="I6646" i="3"/>
  <c r="H6646" i="3"/>
  <c r="J6645" i="3"/>
  <c r="I6645" i="3"/>
  <c r="H6645" i="3"/>
  <c r="J6644" i="3"/>
  <c r="I6644" i="3"/>
  <c r="H6644" i="3"/>
  <c r="J6643" i="3"/>
  <c r="I6643" i="3"/>
  <c r="H6643" i="3"/>
  <c r="J6642" i="3"/>
  <c r="I6642" i="3"/>
  <c r="H6642" i="3"/>
  <c r="J6641" i="3"/>
  <c r="I6641" i="3"/>
  <c r="H6641" i="3"/>
  <c r="J6640" i="3"/>
  <c r="I6640" i="3"/>
  <c r="H6640" i="3"/>
  <c r="J6639" i="3"/>
  <c r="I6639" i="3"/>
  <c r="H6639" i="3"/>
  <c r="J6638" i="3"/>
  <c r="I6638" i="3"/>
  <c r="H6638" i="3"/>
  <c r="J6637" i="3"/>
  <c r="I6637" i="3"/>
  <c r="H6637" i="3"/>
  <c r="J6636" i="3"/>
  <c r="I6636" i="3"/>
  <c r="H6636" i="3"/>
  <c r="J6635" i="3"/>
  <c r="I6635" i="3"/>
  <c r="H6635" i="3"/>
  <c r="J6634" i="3"/>
  <c r="I6634" i="3"/>
  <c r="H6634" i="3"/>
  <c r="J6633" i="3"/>
  <c r="I6633" i="3"/>
  <c r="H6633" i="3"/>
  <c r="J6632" i="3"/>
  <c r="I6632" i="3"/>
  <c r="H6632" i="3"/>
  <c r="J6631" i="3"/>
  <c r="I6631" i="3"/>
  <c r="H6631" i="3"/>
  <c r="J6630" i="3"/>
  <c r="I6630" i="3"/>
  <c r="H6630" i="3"/>
  <c r="J6629" i="3"/>
  <c r="I6629" i="3"/>
  <c r="H6629" i="3"/>
  <c r="J6628" i="3"/>
  <c r="I6628" i="3"/>
  <c r="H6628" i="3"/>
  <c r="J6627" i="3"/>
  <c r="I6627" i="3"/>
  <c r="H6627" i="3"/>
  <c r="J6626" i="3"/>
  <c r="I6626" i="3"/>
  <c r="H6626" i="3"/>
  <c r="J6625" i="3"/>
  <c r="I6625" i="3"/>
  <c r="H6625" i="3"/>
  <c r="J6624" i="3"/>
  <c r="I6624" i="3"/>
  <c r="H6624" i="3"/>
  <c r="J6623" i="3"/>
  <c r="I6623" i="3"/>
  <c r="H6623" i="3"/>
  <c r="J6622" i="3"/>
  <c r="I6622" i="3"/>
  <c r="H6622" i="3"/>
  <c r="J6621" i="3"/>
  <c r="I6621" i="3"/>
  <c r="H6621" i="3"/>
  <c r="J6620" i="3"/>
  <c r="I6620" i="3"/>
  <c r="H6620" i="3"/>
  <c r="J6619" i="3"/>
  <c r="I6619" i="3"/>
  <c r="H6619" i="3"/>
  <c r="J6618" i="3"/>
  <c r="I6618" i="3"/>
  <c r="H6618" i="3"/>
  <c r="J6617" i="3"/>
  <c r="I6617" i="3"/>
  <c r="H6617" i="3"/>
  <c r="J6616" i="3"/>
  <c r="I6616" i="3"/>
  <c r="H6616" i="3"/>
  <c r="J6615" i="3"/>
  <c r="I6615" i="3"/>
  <c r="H6615" i="3"/>
  <c r="J6614" i="3"/>
  <c r="I6614" i="3"/>
  <c r="H6614" i="3"/>
  <c r="J6613" i="3"/>
  <c r="I6613" i="3"/>
  <c r="H6613" i="3"/>
  <c r="J6612" i="3"/>
  <c r="I6612" i="3"/>
  <c r="H6612" i="3"/>
  <c r="J6611" i="3"/>
  <c r="I6611" i="3"/>
  <c r="H6611" i="3"/>
  <c r="J6610" i="3"/>
  <c r="I6610" i="3"/>
  <c r="H6610" i="3"/>
  <c r="J6609" i="3"/>
  <c r="I6609" i="3"/>
  <c r="H6609" i="3"/>
  <c r="J6608" i="3"/>
  <c r="I6608" i="3"/>
  <c r="H6608" i="3"/>
  <c r="J6607" i="3"/>
  <c r="I6607" i="3"/>
  <c r="H6607" i="3"/>
  <c r="J6606" i="3"/>
  <c r="I6606" i="3"/>
  <c r="H6606" i="3"/>
  <c r="J6605" i="3"/>
  <c r="I6605" i="3"/>
  <c r="H6605" i="3"/>
  <c r="J6604" i="3"/>
  <c r="I6604" i="3"/>
  <c r="H6604" i="3"/>
  <c r="J6603" i="3"/>
  <c r="I6603" i="3"/>
  <c r="H6603" i="3"/>
  <c r="J6602" i="3"/>
  <c r="I6602" i="3"/>
  <c r="H6602" i="3"/>
  <c r="J6601" i="3"/>
  <c r="I6601" i="3"/>
  <c r="H6601" i="3"/>
  <c r="J6600" i="3"/>
  <c r="I6600" i="3"/>
  <c r="H6600" i="3"/>
  <c r="J6599" i="3"/>
  <c r="I6599" i="3"/>
  <c r="H6599" i="3"/>
  <c r="J6598" i="3"/>
  <c r="I6598" i="3"/>
  <c r="H6598" i="3"/>
  <c r="J6597" i="3"/>
  <c r="I6597" i="3"/>
  <c r="H6597" i="3"/>
  <c r="J6596" i="3"/>
  <c r="I6596" i="3"/>
  <c r="H6596" i="3"/>
  <c r="J6595" i="3"/>
  <c r="I6595" i="3"/>
  <c r="H6595" i="3"/>
  <c r="J6594" i="3"/>
  <c r="I6594" i="3"/>
  <c r="H6594" i="3"/>
  <c r="J6593" i="3"/>
  <c r="I6593" i="3"/>
  <c r="H6593" i="3"/>
  <c r="J6592" i="3"/>
  <c r="I6592" i="3"/>
  <c r="H6592" i="3"/>
  <c r="J6591" i="3"/>
  <c r="I6591" i="3"/>
  <c r="H6591" i="3"/>
  <c r="J6590" i="3"/>
  <c r="I6590" i="3"/>
  <c r="H6590" i="3"/>
  <c r="J6589" i="3"/>
  <c r="I6589" i="3"/>
  <c r="H6589" i="3"/>
  <c r="J6588" i="3"/>
  <c r="I6588" i="3"/>
  <c r="H6588" i="3"/>
  <c r="J6587" i="3"/>
  <c r="I6587" i="3"/>
  <c r="H6587" i="3"/>
  <c r="J6586" i="3"/>
  <c r="I6586" i="3"/>
  <c r="H6586" i="3"/>
  <c r="J6585" i="3"/>
  <c r="I6585" i="3"/>
  <c r="H6585" i="3"/>
  <c r="J6584" i="3"/>
  <c r="I6584" i="3"/>
  <c r="H6584" i="3"/>
  <c r="J6583" i="3"/>
  <c r="I6583" i="3"/>
  <c r="H6583" i="3"/>
  <c r="J6582" i="3"/>
  <c r="I6582" i="3"/>
  <c r="H6582" i="3"/>
  <c r="J6581" i="3"/>
  <c r="I6581" i="3"/>
  <c r="H6581" i="3"/>
  <c r="J6580" i="3"/>
  <c r="I6580" i="3"/>
  <c r="H6580" i="3"/>
  <c r="J6579" i="3"/>
  <c r="I6579" i="3"/>
  <c r="H6579" i="3"/>
  <c r="J6578" i="3"/>
  <c r="I6578" i="3"/>
  <c r="H6578" i="3"/>
  <c r="J6577" i="3"/>
  <c r="I6577" i="3"/>
  <c r="H6577" i="3"/>
  <c r="J6576" i="3"/>
  <c r="I6576" i="3"/>
  <c r="H6576" i="3"/>
  <c r="J6575" i="3"/>
  <c r="I6575" i="3"/>
  <c r="H6575" i="3"/>
  <c r="J6574" i="3"/>
  <c r="I6574" i="3"/>
  <c r="H6574" i="3"/>
  <c r="J6573" i="3"/>
  <c r="I6573" i="3"/>
  <c r="H6573" i="3"/>
  <c r="J6572" i="3"/>
  <c r="I6572" i="3"/>
  <c r="H6572" i="3"/>
  <c r="J6571" i="3"/>
  <c r="I6571" i="3"/>
  <c r="H6571" i="3"/>
  <c r="J6570" i="3"/>
  <c r="I6570" i="3"/>
  <c r="H6570" i="3"/>
  <c r="J6569" i="3"/>
  <c r="I6569" i="3"/>
  <c r="H6569" i="3"/>
  <c r="J6568" i="3"/>
  <c r="I6568" i="3"/>
  <c r="H6568" i="3"/>
  <c r="J6567" i="3"/>
  <c r="I6567" i="3"/>
  <c r="H6567" i="3"/>
  <c r="J6566" i="3"/>
  <c r="I6566" i="3"/>
  <c r="H6566" i="3"/>
  <c r="J6565" i="3"/>
  <c r="I6565" i="3"/>
  <c r="H6565" i="3"/>
  <c r="J6564" i="3"/>
  <c r="I6564" i="3"/>
  <c r="H6564" i="3"/>
  <c r="J6563" i="3"/>
  <c r="I6563" i="3"/>
  <c r="H6563" i="3"/>
  <c r="J6562" i="3"/>
  <c r="I6562" i="3"/>
  <c r="H6562" i="3"/>
  <c r="J6561" i="3"/>
  <c r="I6561" i="3"/>
  <c r="H6561" i="3"/>
  <c r="J6560" i="3"/>
  <c r="I6560" i="3"/>
  <c r="H6560" i="3"/>
  <c r="J6559" i="3"/>
  <c r="I6559" i="3"/>
  <c r="H6559" i="3"/>
  <c r="J6558" i="3"/>
  <c r="I6558" i="3"/>
  <c r="H6558" i="3"/>
  <c r="J6557" i="3"/>
  <c r="I6557" i="3"/>
  <c r="H6557" i="3"/>
  <c r="J6556" i="3"/>
  <c r="I6556" i="3"/>
  <c r="H6556" i="3"/>
  <c r="J6555" i="3"/>
  <c r="I6555" i="3"/>
  <c r="H6555" i="3"/>
  <c r="J6554" i="3"/>
  <c r="I6554" i="3"/>
  <c r="H6554" i="3"/>
  <c r="J6553" i="3"/>
  <c r="I6553" i="3"/>
  <c r="H6553" i="3"/>
  <c r="J6552" i="3"/>
  <c r="I6552" i="3"/>
  <c r="H6552" i="3"/>
  <c r="J6551" i="3"/>
  <c r="I6551" i="3"/>
  <c r="H6551" i="3"/>
  <c r="J6550" i="3"/>
  <c r="I6550" i="3"/>
  <c r="H6550" i="3"/>
  <c r="J6549" i="3"/>
  <c r="I6549" i="3"/>
  <c r="H6549" i="3"/>
  <c r="J6548" i="3"/>
  <c r="I6548" i="3"/>
  <c r="H6548" i="3"/>
  <c r="J6547" i="3"/>
  <c r="I6547" i="3"/>
  <c r="H6547" i="3"/>
  <c r="J6546" i="3"/>
  <c r="I6546" i="3"/>
  <c r="H6546" i="3"/>
  <c r="J6545" i="3"/>
  <c r="I6545" i="3"/>
  <c r="H6545" i="3"/>
  <c r="J6544" i="3"/>
  <c r="I6544" i="3"/>
  <c r="H6544" i="3"/>
  <c r="J6543" i="3"/>
  <c r="I6543" i="3"/>
  <c r="H6543" i="3"/>
  <c r="J6542" i="3"/>
  <c r="I6542" i="3"/>
  <c r="H6542" i="3"/>
  <c r="J6541" i="3"/>
  <c r="I6541" i="3"/>
  <c r="H6541" i="3"/>
  <c r="J6540" i="3"/>
  <c r="I6540" i="3"/>
  <c r="H6540" i="3"/>
  <c r="J6539" i="3"/>
  <c r="I6539" i="3"/>
  <c r="H6539" i="3"/>
  <c r="J6538" i="3"/>
  <c r="I6538" i="3"/>
  <c r="H6538" i="3"/>
  <c r="J6537" i="3"/>
  <c r="I6537" i="3"/>
  <c r="H6537" i="3"/>
  <c r="J6536" i="3"/>
  <c r="I6536" i="3"/>
  <c r="H6536" i="3"/>
  <c r="J6535" i="3"/>
  <c r="I6535" i="3"/>
  <c r="H6535" i="3"/>
  <c r="J6534" i="3"/>
  <c r="I6534" i="3"/>
  <c r="H6534" i="3"/>
  <c r="J6533" i="3"/>
  <c r="I6533" i="3"/>
  <c r="H6533" i="3"/>
  <c r="J6532" i="3"/>
  <c r="I6532" i="3"/>
  <c r="H6532" i="3"/>
  <c r="J6531" i="3"/>
  <c r="I6531" i="3"/>
  <c r="H6531" i="3"/>
  <c r="J6530" i="3"/>
  <c r="I6530" i="3"/>
  <c r="H6530" i="3"/>
  <c r="J6529" i="3"/>
  <c r="I6529" i="3"/>
  <c r="H6529" i="3"/>
  <c r="J6528" i="3"/>
  <c r="I6528" i="3"/>
  <c r="H6528" i="3"/>
  <c r="J6527" i="3"/>
  <c r="I6527" i="3"/>
  <c r="H6527" i="3"/>
  <c r="J6526" i="3"/>
  <c r="I6526" i="3"/>
  <c r="H6526" i="3"/>
  <c r="J6525" i="3"/>
  <c r="I6525" i="3"/>
  <c r="H6525" i="3"/>
  <c r="J6524" i="3"/>
  <c r="I6524" i="3"/>
  <c r="H6524" i="3"/>
  <c r="J6523" i="3"/>
  <c r="I6523" i="3"/>
  <c r="H6523" i="3"/>
  <c r="J6522" i="3"/>
  <c r="I6522" i="3"/>
  <c r="H6522" i="3"/>
  <c r="J6521" i="3"/>
  <c r="I6521" i="3"/>
  <c r="H6521" i="3"/>
  <c r="J6520" i="3"/>
  <c r="I6520" i="3"/>
  <c r="H6520" i="3"/>
  <c r="J6519" i="3"/>
  <c r="I6519" i="3"/>
  <c r="H6519" i="3"/>
  <c r="J6518" i="3"/>
  <c r="I6518" i="3"/>
  <c r="H6518" i="3"/>
  <c r="J6517" i="3"/>
  <c r="I6517" i="3"/>
  <c r="H6517" i="3"/>
  <c r="J6516" i="3"/>
  <c r="I6516" i="3"/>
  <c r="H6516" i="3"/>
  <c r="J6515" i="3"/>
  <c r="I6515" i="3"/>
  <c r="H6515" i="3"/>
  <c r="J6514" i="3"/>
  <c r="I6514" i="3"/>
  <c r="H6514" i="3"/>
  <c r="J6513" i="3"/>
  <c r="I6513" i="3"/>
  <c r="H6513" i="3"/>
  <c r="J6512" i="3"/>
  <c r="I6512" i="3"/>
  <c r="H6512" i="3"/>
  <c r="J6511" i="3"/>
  <c r="I6511" i="3"/>
  <c r="H6511" i="3"/>
  <c r="J6510" i="3"/>
  <c r="I6510" i="3"/>
  <c r="H6510" i="3"/>
  <c r="J6509" i="3"/>
  <c r="I6509" i="3"/>
  <c r="H6509" i="3"/>
  <c r="J6508" i="3"/>
  <c r="I6508" i="3"/>
  <c r="H6508" i="3"/>
  <c r="J6507" i="3"/>
  <c r="I6507" i="3"/>
  <c r="H6507" i="3"/>
  <c r="J6506" i="3"/>
  <c r="I6506" i="3"/>
  <c r="H6506" i="3"/>
  <c r="J6505" i="3"/>
  <c r="I6505" i="3"/>
  <c r="H6505" i="3"/>
  <c r="J6504" i="3"/>
  <c r="I6504" i="3"/>
  <c r="H6504" i="3"/>
  <c r="J6503" i="3"/>
  <c r="I6503" i="3"/>
  <c r="H6503" i="3"/>
  <c r="J6502" i="3"/>
  <c r="I6502" i="3"/>
  <c r="H6502" i="3"/>
  <c r="J6501" i="3"/>
  <c r="I6501" i="3"/>
  <c r="H6501" i="3"/>
  <c r="J6500" i="3"/>
  <c r="I6500" i="3"/>
  <c r="H6500" i="3"/>
  <c r="J6499" i="3"/>
  <c r="I6499" i="3"/>
  <c r="H6499" i="3"/>
  <c r="J6498" i="3"/>
  <c r="I6498" i="3"/>
  <c r="H6498" i="3"/>
  <c r="J6497" i="3"/>
  <c r="I6497" i="3"/>
  <c r="H6497" i="3"/>
  <c r="J6496" i="3"/>
  <c r="I6496" i="3"/>
  <c r="H6496" i="3"/>
  <c r="J6495" i="3"/>
  <c r="I6495" i="3"/>
  <c r="H6495" i="3"/>
  <c r="J6494" i="3"/>
  <c r="I6494" i="3"/>
  <c r="H6494" i="3"/>
  <c r="J6493" i="3"/>
  <c r="I6493" i="3"/>
  <c r="H6493" i="3"/>
  <c r="J6492" i="3"/>
  <c r="I6492" i="3"/>
  <c r="H6492" i="3"/>
  <c r="J6491" i="3"/>
  <c r="I6491" i="3"/>
  <c r="H6491" i="3"/>
  <c r="J6490" i="3"/>
  <c r="I6490" i="3"/>
  <c r="H6490" i="3"/>
  <c r="J6489" i="3"/>
  <c r="I6489" i="3"/>
  <c r="H6489" i="3"/>
  <c r="J6488" i="3"/>
  <c r="I6488" i="3"/>
  <c r="H6488" i="3"/>
  <c r="J6487" i="3"/>
  <c r="I6487" i="3"/>
  <c r="H6487" i="3"/>
  <c r="J6486" i="3"/>
  <c r="I6486" i="3"/>
  <c r="H6486" i="3"/>
  <c r="J6485" i="3"/>
  <c r="I6485" i="3"/>
  <c r="H6485" i="3"/>
  <c r="J6484" i="3"/>
  <c r="I6484" i="3"/>
  <c r="H6484" i="3"/>
  <c r="J6483" i="3"/>
  <c r="I6483" i="3"/>
  <c r="H6483" i="3"/>
  <c r="J6482" i="3"/>
  <c r="I6482" i="3"/>
  <c r="H6482" i="3"/>
  <c r="J6481" i="3"/>
  <c r="I6481" i="3"/>
  <c r="H6481" i="3"/>
  <c r="J6480" i="3"/>
  <c r="I6480" i="3"/>
  <c r="H6480" i="3"/>
  <c r="J6479" i="3"/>
  <c r="I6479" i="3"/>
  <c r="H6479" i="3"/>
  <c r="J6478" i="3"/>
  <c r="I6478" i="3"/>
  <c r="H6478" i="3"/>
  <c r="J6477" i="3"/>
  <c r="I6477" i="3"/>
  <c r="H6477" i="3"/>
  <c r="J6476" i="3"/>
  <c r="I6476" i="3"/>
  <c r="H6476" i="3"/>
  <c r="J6475" i="3"/>
  <c r="I6475" i="3"/>
  <c r="H6475" i="3"/>
  <c r="J6474" i="3"/>
  <c r="I6474" i="3"/>
  <c r="H6474" i="3"/>
  <c r="J6473" i="3"/>
  <c r="I6473" i="3"/>
  <c r="H6473" i="3"/>
  <c r="J6472" i="3"/>
  <c r="I6472" i="3"/>
  <c r="H6472" i="3"/>
  <c r="J6471" i="3"/>
  <c r="I6471" i="3"/>
  <c r="H6471" i="3"/>
  <c r="J6470" i="3"/>
  <c r="I6470" i="3"/>
  <c r="H6470" i="3"/>
  <c r="J6469" i="3"/>
  <c r="I6469" i="3"/>
  <c r="H6469" i="3"/>
  <c r="J6468" i="3"/>
  <c r="I6468" i="3"/>
  <c r="H6468" i="3"/>
  <c r="J6467" i="3"/>
  <c r="I6467" i="3"/>
  <c r="H6467" i="3"/>
  <c r="J6466" i="3"/>
  <c r="I6466" i="3"/>
  <c r="H6466" i="3"/>
  <c r="J6465" i="3"/>
  <c r="I6465" i="3"/>
  <c r="H6465" i="3"/>
  <c r="J6464" i="3"/>
  <c r="I6464" i="3"/>
  <c r="H6464" i="3"/>
  <c r="J6463" i="3"/>
  <c r="I6463" i="3"/>
  <c r="H6463" i="3"/>
  <c r="J6462" i="3"/>
  <c r="I6462" i="3"/>
  <c r="H6462" i="3"/>
  <c r="J6461" i="3"/>
  <c r="I6461" i="3"/>
  <c r="H6461" i="3"/>
  <c r="J6460" i="3"/>
  <c r="I6460" i="3"/>
  <c r="H6460" i="3"/>
  <c r="J6459" i="3"/>
  <c r="I6459" i="3"/>
  <c r="H6459" i="3"/>
  <c r="J6458" i="3"/>
  <c r="I6458" i="3"/>
  <c r="H6458" i="3"/>
  <c r="J6457" i="3"/>
  <c r="I6457" i="3"/>
  <c r="H6457" i="3"/>
  <c r="J6456" i="3"/>
  <c r="I6456" i="3"/>
  <c r="H6456" i="3"/>
  <c r="J6455" i="3"/>
  <c r="I6455" i="3"/>
  <c r="H6455" i="3"/>
  <c r="J6454" i="3"/>
  <c r="I6454" i="3"/>
  <c r="H6454" i="3"/>
  <c r="J6453" i="3"/>
  <c r="I6453" i="3"/>
  <c r="H6453" i="3"/>
  <c r="J6452" i="3"/>
  <c r="I6452" i="3"/>
  <c r="H6452" i="3"/>
  <c r="J6451" i="3"/>
  <c r="I6451" i="3"/>
  <c r="H6451" i="3"/>
  <c r="J6450" i="3"/>
  <c r="I6450" i="3"/>
  <c r="H6450" i="3"/>
  <c r="J6449" i="3"/>
  <c r="I6449" i="3"/>
  <c r="H6449" i="3"/>
  <c r="J6448" i="3"/>
  <c r="I6448" i="3"/>
  <c r="H6448" i="3"/>
  <c r="J6447" i="3"/>
  <c r="I6447" i="3"/>
  <c r="H6447" i="3"/>
  <c r="J6446" i="3"/>
  <c r="I6446" i="3"/>
  <c r="H6446" i="3"/>
  <c r="J6445" i="3"/>
  <c r="I6445" i="3"/>
  <c r="H6445" i="3"/>
  <c r="J6444" i="3"/>
  <c r="I6444" i="3"/>
  <c r="H6444" i="3"/>
  <c r="J6443" i="3"/>
  <c r="I6443" i="3"/>
  <c r="H6443" i="3"/>
  <c r="J6442" i="3"/>
  <c r="I6442" i="3"/>
  <c r="H6442" i="3"/>
  <c r="J6441" i="3"/>
  <c r="I6441" i="3"/>
  <c r="H6441" i="3"/>
  <c r="J6440" i="3"/>
  <c r="I6440" i="3"/>
  <c r="H6440" i="3"/>
  <c r="J6439" i="3"/>
  <c r="I6439" i="3"/>
  <c r="H6439" i="3"/>
  <c r="J6438" i="3"/>
  <c r="I6438" i="3"/>
  <c r="H6438" i="3"/>
  <c r="J6437" i="3"/>
  <c r="I6437" i="3"/>
  <c r="H6437" i="3"/>
  <c r="J6436" i="3"/>
  <c r="I6436" i="3"/>
  <c r="H6436" i="3"/>
  <c r="J6435" i="3"/>
  <c r="I6435" i="3"/>
  <c r="H6435" i="3"/>
  <c r="J6434" i="3"/>
  <c r="I6434" i="3"/>
  <c r="H6434" i="3"/>
  <c r="J6433" i="3"/>
  <c r="I6433" i="3"/>
  <c r="H6433" i="3"/>
  <c r="J6432" i="3"/>
  <c r="I6432" i="3"/>
  <c r="H6432" i="3"/>
  <c r="J6431" i="3"/>
  <c r="I6431" i="3"/>
  <c r="H6431" i="3"/>
  <c r="J6430" i="3"/>
  <c r="I6430" i="3"/>
  <c r="H6430" i="3"/>
  <c r="J6429" i="3"/>
  <c r="I6429" i="3"/>
  <c r="H6429" i="3"/>
  <c r="J6428" i="3"/>
  <c r="I6428" i="3"/>
  <c r="H6428" i="3"/>
  <c r="J6427" i="3"/>
  <c r="I6427" i="3"/>
  <c r="H6427" i="3"/>
  <c r="J6426" i="3"/>
  <c r="I6426" i="3"/>
  <c r="H6426" i="3"/>
  <c r="J6425" i="3"/>
  <c r="I6425" i="3"/>
  <c r="H6425" i="3"/>
  <c r="J6424" i="3"/>
  <c r="I6424" i="3"/>
  <c r="H6424" i="3"/>
  <c r="J6423" i="3"/>
  <c r="I6423" i="3"/>
  <c r="H6423" i="3"/>
  <c r="J6422" i="3"/>
  <c r="I6422" i="3"/>
  <c r="H6422" i="3"/>
  <c r="J6421" i="3"/>
  <c r="I6421" i="3"/>
  <c r="H6421" i="3"/>
  <c r="J6420" i="3"/>
  <c r="I6420" i="3"/>
  <c r="H6420" i="3"/>
  <c r="J6419" i="3"/>
  <c r="I6419" i="3"/>
  <c r="H6419" i="3"/>
  <c r="J6418" i="3"/>
  <c r="I6418" i="3"/>
  <c r="H6418" i="3"/>
  <c r="J6417" i="3"/>
  <c r="I6417" i="3"/>
  <c r="H6417" i="3"/>
  <c r="J6416" i="3"/>
  <c r="I6416" i="3"/>
  <c r="H6416" i="3"/>
  <c r="J6415" i="3"/>
  <c r="I6415" i="3"/>
  <c r="H6415" i="3"/>
  <c r="J6414" i="3"/>
  <c r="I6414" i="3"/>
  <c r="H6414" i="3"/>
  <c r="J6413" i="3"/>
  <c r="I6413" i="3"/>
  <c r="H6413" i="3"/>
  <c r="J6412" i="3"/>
  <c r="I6412" i="3"/>
  <c r="H6412" i="3"/>
  <c r="J6411" i="3"/>
  <c r="I6411" i="3"/>
  <c r="H6411" i="3"/>
  <c r="J6410" i="3"/>
  <c r="I6410" i="3"/>
  <c r="H6410" i="3"/>
  <c r="J6409" i="3"/>
  <c r="I6409" i="3"/>
  <c r="H6409" i="3"/>
  <c r="J6408" i="3"/>
  <c r="I6408" i="3"/>
  <c r="H6408" i="3"/>
  <c r="J6407" i="3"/>
  <c r="I6407" i="3"/>
  <c r="H6407" i="3"/>
  <c r="J6406" i="3"/>
  <c r="I6406" i="3"/>
  <c r="H6406" i="3"/>
  <c r="J6405" i="3"/>
  <c r="I6405" i="3"/>
  <c r="H6405" i="3"/>
  <c r="J6404" i="3"/>
  <c r="I6404" i="3"/>
  <c r="H6404" i="3"/>
  <c r="J6403" i="3"/>
  <c r="I6403" i="3"/>
  <c r="H6403" i="3"/>
  <c r="J6402" i="3"/>
  <c r="I6402" i="3"/>
  <c r="H6402" i="3"/>
  <c r="J6401" i="3"/>
  <c r="I6401" i="3"/>
  <c r="H6401" i="3"/>
  <c r="J6400" i="3"/>
  <c r="I6400" i="3"/>
  <c r="H6400" i="3"/>
  <c r="J6399" i="3"/>
  <c r="I6399" i="3"/>
  <c r="H6399" i="3"/>
  <c r="J6398" i="3"/>
  <c r="I6398" i="3"/>
  <c r="H6398" i="3"/>
  <c r="J6397" i="3"/>
  <c r="I6397" i="3"/>
  <c r="H6397" i="3"/>
  <c r="J6396" i="3"/>
  <c r="I6396" i="3"/>
  <c r="H6396" i="3"/>
  <c r="J6395" i="3"/>
  <c r="I6395" i="3"/>
  <c r="H6395" i="3"/>
  <c r="J6394" i="3"/>
  <c r="I6394" i="3"/>
  <c r="H6394" i="3"/>
  <c r="J6393" i="3"/>
  <c r="I6393" i="3"/>
  <c r="H6393" i="3"/>
  <c r="J6392" i="3"/>
  <c r="I6392" i="3"/>
  <c r="H6392" i="3"/>
  <c r="J6391" i="3"/>
  <c r="I6391" i="3"/>
  <c r="H6391" i="3"/>
  <c r="J6390" i="3"/>
  <c r="I6390" i="3"/>
  <c r="H6390" i="3"/>
  <c r="J6389" i="3"/>
  <c r="I6389" i="3"/>
  <c r="H6389" i="3"/>
  <c r="J6388" i="3"/>
  <c r="I6388" i="3"/>
  <c r="H6388" i="3"/>
  <c r="J6387" i="3"/>
  <c r="I6387" i="3"/>
  <c r="H6387" i="3"/>
  <c r="J6386" i="3"/>
  <c r="I6386" i="3"/>
  <c r="H6386" i="3"/>
  <c r="J6385" i="3"/>
  <c r="I6385" i="3"/>
  <c r="H6385" i="3"/>
  <c r="J6384" i="3"/>
  <c r="I6384" i="3"/>
  <c r="H6384" i="3"/>
  <c r="J6383" i="3"/>
  <c r="I6383" i="3"/>
  <c r="H6383" i="3"/>
  <c r="J6382" i="3"/>
  <c r="I6382" i="3"/>
  <c r="H6382" i="3"/>
  <c r="J6381" i="3"/>
  <c r="I6381" i="3"/>
  <c r="H6381" i="3"/>
  <c r="J6380" i="3"/>
  <c r="I6380" i="3"/>
  <c r="H6380" i="3"/>
  <c r="J6379" i="3"/>
  <c r="I6379" i="3"/>
  <c r="H6379" i="3"/>
  <c r="J6378" i="3"/>
  <c r="I6378" i="3"/>
  <c r="H6378" i="3"/>
  <c r="J6377" i="3"/>
  <c r="I6377" i="3"/>
  <c r="H6377" i="3"/>
  <c r="J6376" i="3"/>
  <c r="I6376" i="3"/>
  <c r="H6376" i="3"/>
  <c r="J6375" i="3"/>
  <c r="I6375" i="3"/>
  <c r="H6375" i="3"/>
  <c r="J6374" i="3"/>
  <c r="I6374" i="3"/>
  <c r="H6374" i="3"/>
  <c r="J6373" i="3"/>
  <c r="I6373" i="3"/>
  <c r="H6373" i="3"/>
  <c r="J6372" i="3"/>
  <c r="I6372" i="3"/>
  <c r="H6372" i="3"/>
  <c r="J6371" i="3"/>
  <c r="I6371" i="3"/>
  <c r="H6371" i="3"/>
  <c r="J6370" i="3"/>
  <c r="I6370" i="3"/>
  <c r="H6370" i="3"/>
  <c r="J6369" i="3"/>
  <c r="I6369" i="3"/>
  <c r="H6369" i="3"/>
  <c r="J6368" i="3"/>
  <c r="I6368" i="3"/>
  <c r="H6368" i="3"/>
  <c r="J6367" i="3"/>
  <c r="I6367" i="3"/>
  <c r="H6367" i="3"/>
  <c r="J6366" i="3"/>
  <c r="I6366" i="3"/>
  <c r="H6366" i="3"/>
  <c r="J6365" i="3"/>
  <c r="I6365" i="3"/>
  <c r="H6365" i="3"/>
  <c r="J6364" i="3"/>
  <c r="I6364" i="3"/>
  <c r="H6364" i="3"/>
  <c r="J6363" i="3"/>
  <c r="I6363" i="3"/>
  <c r="H6363" i="3"/>
  <c r="J6362" i="3"/>
  <c r="I6362" i="3"/>
  <c r="H6362" i="3"/>
  <c r="J6361" i="3"/>
  <c r="I6361" i="3"/>
  <c r="H6361" i="3"/>
  <c r="J6360" i="3"/>
  <c r="I6360" i="3"/>
  <c r="H6360" i="3"/>
  <c r="J6359" i="3"/>
  <c r="I6359" i="3"/>
  <c r="H6359" i="3"/>
  <c r="J6358" i="3"/>
  <c r="I6358" i="3"/>
  <c r="H6358" i="3"/>
  <c r="J6357" i="3"/>
  <c r="I6357" i="3"/>
  <c r="H6357" i="3"/>
  <c r="J6356" i="3"/>
  <c r="I6356" i="3"/>
  <c r="H6356" i="3"/>
  <c r="J6355" i="3"/>
  <c r="I6355" i="3"/>
  <c r="H6355" i="3"/>
  <c r="J6354" i="3"/>
  <c r="I6354" i="3"/>
  <c r="H6354" i="3"/>
  <c r="J6353" i="3"/>
  <c r="I6353" i="3"/>
  <c r="H6353" i="3"/>
  <c r="J6352" i="3"/>
  <c r="I6352" i="3"/>
  <c r="H6352" i="3"/>
  <c r="J6351" i="3"/>
  <c r="I6351" i="3"/>
  <c r="H6351" i="3"/>
  <c r="J6350" i="3"/>
  <c r="I6350" i="3"/>
  <c r="H6350" i="3"/>
  <c r="J6349" i="3"/>
  <c r="I6349" i="3"/>
  <c r="H6349" i="3"/>
  <c r="J6348" i="3"/>
  <c r="I6348" i="3"/>
  <c r="H6348" i="3"/>
  <c r="J6347" i="3"/>
  <c r="I6347" i="3"/>
  <c r="H6347" i="3"/>
  <c r="J6346" i="3"/>
  <c r="I6346" i="3"/>
  <c r="H6346" i="3"/>
  <c r="J6345" i="3"/>
  <c r="I6345" i="3"/>
  <c r="H6345" i="3"/>
  <c r="J6344" i="3"/>
  <c r="I6344" i="3"/>
  <c r="H6344" i="3"/>
  <c r="J6343" i="3"/>
  <c r="I6343" i="3"/>
  <c r="H6343" i="3"/>
  <c r="J6342" i="3"/>
  <c r="I6342" i="3"/>
  <c r="H6342" i="3"/>
  <c r="J6341" i="3"/>
  <c r="I6341" i="3"/>
  <c r="H6341" i="3"/>
  <c r="J6340" i="3"/>
  <c r="I6340" i="3"/>
  <c r="H6340" i="3"/>
  <c r="J6339" i="3"/>
  <c r="I6339" i="3"/>
  <c r="H6339" i="3"/>
  <c r="J6338" i="3"/>
  <c r="I6338" i="3"/>
  <c r="H6338" i="3"/>
  <c r="J6337" i="3"/>
  <c r="I6337" i="3"/>
  <c r="H6337" i="3"/>
  <c r="J6336" i="3"/>
  <c r="I6336" i="3"/>
  <c r="H6336" i="3"/>
  <c r="J6335" i="3"/>
  <c r="I6335" i="3"/>
  <c r="H6335" i="3"/>
  <c r="J6334" i="3"/>
  <c r="I6334" i="3"/>
  <c r="H6334" i="3"/>
  <c r="J6333" i="3"/>
  <c r="I6333" i="3"/>
  <c r="H6333" i="3"/>
  <c r="J6332" i="3"/>
  <c r="I6332" i="3"/>
  <c r="H6332" i="3"/>
  <c r="J6331" i="3"/>
  <c r="I6331" i="3"/>
  <c r="H6331" i="3"/>
  <c r="J6330" i="3"/>
  <c r="I6330" i="3"/>
  <c r="H6330" i="3"/>
  <c r="J6329" i="3"/>
  <c r="I6329" i="3"/>
  <c r="H6329" i="3"/>
  <c r="J6328" i="3"/>
  <c r="I6328" i="3"/>
  <c r="H6328" i="3"/>
  <c r="J6327" i="3"/>
  <c r="I6327" i="3"/>
  <c r="H6327" i="3"/>
  <c r="J6326" i="3"/>
  <c r="I6326" i="3"/>
  <c r="H6326" i="3"/>
  <c r="J6325" i="3"/>
  <c r="I6325" i="3"/>
  <c r="H6325" i="3"/>
  <c r="J6324" i="3"/>
  <c r="I6324" i="3"/>
  <c r="H6324" i="3"/>
  <c r="J6323" i="3"/>
  <c r="I6323" i="3"/>
  <c r="H6323" i="3"/>
  <c r="J6322" i="3"/>
  <c r="I6322" i="3"/>
  <c r="H6322" i="3"/>
  <c r="J6321" i="3"/>
  <c r="I6321" i="3"/>
  <c r="H6321" i="3"/>
  <c r="J6320" i="3"/>
  <c r="I6320" i="3"/>
  <c r="H6320" i="3"/>
  <c r="J6319" i="3"/>
  <c r="I6319" i="3"/>
  <c r="H6319" i="3"/>
  <c r="J6318" i="3"/>
  <c r="I6318" i="3"/>
  <c r="H6318" i="3"/>
  <c r="J6317" i="3"/>
  <c r="I6317" i="3"/>
  <c r="H6317" i="3"/>
  <c r="J6316" i="3"/>
  <c r="I6316" i="3"/>
  <c r="H6316" i="3"/>
  <c r="J6315" i="3"/>
  <c r="I6315" i="3"/>
  <c r="H6315" i="3"/>
  <c r="J6314" i="3"/>
  <c r="I6314" i="3"/>
  <c r="H6314" i="3"/>
  <c r="J6313" i="3"/>
  <c r="I6313" i="3"/>
  <c r="H6313" i="3"/>
  <c r="J6312" i="3"/>
  <c r="I6312" i="3"/>
  <c r="H6312" i="3"/>
  <c r="J6311" i="3"/>
  <c r="I6311" i="3"/>
  <c r="H6311" i="3"/>
  <c r="J6310" i="3"/>
  <c r="I6310" i="3"/>
  <c r="H6310" i="3"/>
  <c r="J6309" i="3"/>
  <c r="I6309" i="3"/>
  <c r="H6309" i="3"/>
  <c r="J6308" i="3"/>
  <c r="I6308" i="3"/>
  <c r="H6308" i="3"/>
  <c r="J6307" i="3"/>
  <c r="I6307" i="3"/>
  <c r="H6307" i="3"/>
  <c r="J6306" i="3"/>
  <c r="I6306" i="3"/>
  <c r="H6306" i="3"/>
  <c r="J6305" i="3"/>
  <c r="I6305" i="3"/>
  <c r="H6305" i="3"/>
  <c r="J6304" i="3"/>
  <c r="I6304" i="3"/>
  <c r="H6304" i="3"/>
  <c r="J6303" i="3"/>
  <c r="I6303" i="3"/>
  <c r="H6303" i="3"/>
  <c r="J6302" i="3"/>
  <c r="I6302" i="3"/>
  <c r="H6302" i="3"/>
  <c r="J6301" i="3"/>
  <c r="I6301" i="3"/>
  <c r="H6301" i="3"/>
  <c r="J6300" i="3"/>
  <c r="I6300" i="3"/>
  <c r="H6300" i="3"/>
  <c r="J6299" i="3"/>
  <c r="I6299" i="3"/>
  <c r="H6299" i="3"/>
  <c r="J6298" i="3"/>
  <c r="I6298" i="3"/>
  <c r="H6298" i="3"/>
  <c r="J6297" i="3"/>
  <c r="I6297" i="3"/>
  <c r="H6297" i="3"/>
  <c r="J6296" i="3"/>
  <c r="I6296" i="3"/>
  <c r="H6296" i="3"/>
  <c r="J6295" i="3"/>
  <c r="I6295" i="3"/>
  <c r="H6295" i="3"/>
  <c r="J6294" i="3"/>
  <c r="I6294" i="3"/>
  <c r="H6294" i="3"/>
  <c r="J6293" i="3"/>
  <c r="I6293" i="3"/>
  <c r="H6293" i="3"/>
  <c r="J6292" i="3"/>
  <c r="I6292" i="3"/>
  <c r="H6292" i="3"/>
  <c r="J6291" i="3"/>
  <c r="I6291" i="3"/>
  <c r="H6291" i="3"/>
  <c r="J6290" i="3"/>
  <c r="I6290" i="3"/>
  <c r="H6290" i="3"/>
  <c r="J6289" i="3"/>
  <c r="I6289" i="3"/>
  <c r="H6289" i="3"/>
  <c r="J6288" i="3"/>
  <c r="I6288" i="3"/>
  <c r="H6288" i="3"/>
  <c r="J6287" i="3"/>
  <c r="I6287" i="3"/>
  <c r="H6287" i="3"/>
  <c r="J6286" i="3"/>
  <c r="I6286" i="3"/>
  <c r="H6286" i="3"/>
  <c r="J6285" i="3"/>
  <c r="I6285" i="3"/>
  <c r="H6285" i="3"/>
  <c r="J6284" i="3"/>
  <c r="I6284" i="3"/>
  <c r="H6284" i="3"/>
  <c r="J6283" i="3"/>
  <c r="I6283" i="3"/>
  <c r="H6283" i="3"/>
  <c r="J6282" i="3"/>
  <c r="I6282" i="3"/>
  <c r="H6282" i="3"/>
  <c r="J6281" i="3"/>
  <c r="I6281" i="3"/>
  <c r="H6281" i="3"/>
  <c r="J6280" i="3"/>
  <c r="I6280" i="3"/>
  <c r="H6280" i="3"/>
  <c r="J6279" i="3"/>
  <c r="I6279" i="3"/>
  <c r="H6279" i="3"/>
  <c r="J6278" i="3"/>
  <c r="I6278" i="3"/>
  <c r="H6278" i="3"/>
  <c r="J6277" i="3"/>
  <c r="I6277" i="3"/>
  <c r="H6277" i="3"/>
  <c r="J6276" i="3"/>
  <c r="I6276" i="3"/>
  <c r="H6276" i="3"/>
  <c r="J6275" i="3"/>
  <c r="I6275" i="3"/>
  <c r="H6275" i="3"/>
  <c r="J6274" i="3"/>
  <c r="I6274" i="3"/>
  <c r="H6274" i="3"/>
  <c r="J6273" i="3"/>
  <c r="I6273" i="3"/>
  <c r="H6273" i="3"/>
  <c r="J6272" i="3"/>
  <c r="I6272" i="3"/>
  <c r="H6272" i="3"/>
  <c r="J6271" i="3"/>
  <c r="I6271" i="3"/>
  <c r="H6271" i="3"/>
  <c r="J6270" i="3"/>
  <c r="I6270" i="3"/>
  <c r="H6270" i="3"/>
  <c r="J6269" i="3"/>
  <c r="I6269" i="3"/>
  <c r="H6269" i="3"/>
  <c r="J6268" i="3"/>
  <c r="I6268" i="3"/>
  <c r="H6268" i="3"/>
  <c r="J6267" i="3"/>
  <c r="I6267" i="3"/>
  <c r="H6267" i="3"/>
  <c r="J6266" i="3"/>
  <c r="I6266" i="3"/>
  <c r="H6266" i="3"/>
  <c r="J6265" i="3"/>
  <c r="I6265" i="3"/>
  <c r="H6265" i="3"/>
  <c r="J6264" i="3"/>
  <c r="I6264" i="3"/>
  <c r="H6264" i="3"/>
  <c r="J6263" i="3"/>
  <c r="I6263" i="3"/>
  <c r="H6263" i="3"/>
  <c r="J6262" i="3"/>
  <c r="I6262" i="3"/>
  <c r="H6262" i="3"/>
  <c r="J6261" i="3"/>
  <c r="I6261" i="3"/>
  <c r="H6261" i="3"/>
  <c r="J6260" i="3"/>
  <c r="I6260" i="3"/>
  <c r="H6260" i="3"/>
  <c r="J6259" i="3"/>
  <c r="I6259" i="3"/>
  <c r="H6259" i="3"/>
  <c r="J6258" i="3"/>
  <c r="I6258" i="3"/>
  <c r="H6258" i="3"/>
  <c r="J6257" i="3"/>
  <c r="I6257" i="3"/>
  <c r="H6257" i="3"/>
  <c r="J6256" i="3"/>
  <c r="I6256" i="3"/>
  <c r="H6256" i="3"/>
  <c r="J6255" i="3"/>
  <c r="I6255" i="3"/>
  <c r="H6255" i="3"/>
  <c r="J6254" i="3"/>
  <c r="I6254" i="3"/>
  <c r="H6254" i="3"/>
  <c r="J6253" i="3"/>
  <c r="I6253" i="3"/>
  <c r="H6253" i="3"/>
  <c r="J6252" i="3"/>
  <c r="I6252" i="3"/>
  <c r="H6252" i="3"/>
  <c r="J6251" i="3"/>
  <c r="I6251" i="3"/>
  <c r="H6251" i="3"/>
  <c r="J6250" i="3"/>
  <c r="I6250" i="3"/>
  <c r="H6250" i="3"/>
  <c r="J6249" i="3"/>
  <c r="I6249" i="3"/>
  <c r="H6249" i="3"/>
  <c r="J6248" i="3"/>
  <c r="I6248" i="3"/>
  <c r="H6248" i="3"/>
  <c r="J6247" i="3"/>
  <c r="I6247" i="3"/>
  <c r="H6247" i="3"/>
  <c r="J6246" i="3"/>
  <c r="I6246" i="3"/>
  <c r="H6246" i="3"/>
  <c r="J6245" i="3"/>
  <c r="I6245" i="3"/>
  <c r="H6245" i="3"/>
  <c r="J6244" i="3"/>
  <c r="I6244" i="3"/>
  <c r="H6244" i="3"/>
  <c r="J6243" i="3"/>
  <c r="I6243" i="3"/>
  <c r="H6243" i="3"/>
  <c r="J6242" i="3"/>
  <c r="I6242" i="3"/>
  <c r="H6242" i="3"/>
  <c r="J6241" i="3"/>
  <c r="I6241" i="3"/>
  <c r="H6241" i="3"/>
  <c r="J6240" i="3"/>
  <c r="I6240" i="3"/>
  <c r="H6240" i="3"/>
  <c r="J6239" i="3"/>
  <c r="I6239" i="3"/>
  <c r="H6239" i="3"/>
  <c r="J6238" i="3"/>
  <c r="I6238" i="3"/>
  <c r="H6238" i="3"/>
  <c r="J6237" i="3"/>
  <c r="I6237" i="3"/>
  <c r="H6237" i="3"/>
  <c r="J6236" i="3"/>
  <c r="I6236" i="3"/>
  <c r="H6236" i="3"/>
  <c r="J6235" i="3"/>
  <c r="I6235" i="3"/>
  <c r="H6235" i="3"/>
  <c r="J6234" i="3"/>
  <c r="I6234" i="3"/>
  <c r="H6234" i="3"/>
  <c r="J6233" i="3"/>
  <c r="I6233" i="3"/>
  <c r="H6233" i="3"/>
  <c r="J6232" i="3"/>
  <c r="I6232" i="3"/>
  <c r="H6232" i="3"/>
  <c r="J6231" i="3"/>
  <c r="I6231" i="3"/>
  <c r="H6231" i="3"/>
  <c r="J6230" i="3"/>
  <c r="I6230" i="3"/>
  <c r="H6230" i="3"/>
  <c r="J6229" i="3"/>
  <c r="I6229" i="3"/>
  <c r="H6229" i="3"/>
  <c r="J6228" i="3"/>
  <c r="I6228" i="3"/>
  <c r="H6228" i="3"/>
  <c r="J6227" i="3"/>
  <c r="I6227" i="3"/>
  <c r="H6227" i="3"/>
  <c r="J6226" i="3"/>
  <c r="I6226" i="3"/>
  <c r="H6226" i="3"/>
  <c r="J6225" i="3"/>
  <c r="I6225" i="3"/>
  <c r="H6225" i="3"/>
  <c r="J6224" i="3"/>
  <c r="I6224" i="3"/>
  <c r="H6224" i="3"/>
  <c r="J6223" i="3"/>
  <c r="I6223" i="3"/>
  <c r="H6223" i="3"/>
  <c r="J6222" i="3"/>
  <c r="I6222" i="3"/>
  <c r="H6222" i="3"/>
  <c r="J6221" i="3"/>
  <c r="I6221" i="3"/>
  <c r="H6221" i="3"/>
  <c r="J6220" i="3"/>
  <c r="I6220" i="3"/>
  <c r="H6220" i="3"/>
  <c r="J6219" i="3"/>
  <c r="I6219" i="3"/>
  <c r="H6219" i="3"/>
  <c r="J6218" i="3"/>
  <c r="I6218" i="3"/>
  <c r="H6218" i="3"/>
  <c r="J6217" i="3"/>
  <c r="I6217" i="3"/>
  <c r="H6217" i="3"/>
  <c r="J6216" i="3"/>
  <c r="I6216" i="3"/>
  <c r="H6216" i="3"/>
  <c r="J6215" i="3"/>
  <c r="I6215" i="3"/>
  <c r="H6215" i="3"/>
  <c r="J6214" i="3"/>
  <c r="I6214" i="3"/>
  <c r="H6214" i="3"/>
  <c r="J6213" i="3"/>
  <c r="I6213" i="3"/>
  <c r="H6213" i="3"/>
  <c r="J6212" i="3"/>
  <c r="I6212" i="3"/>
  <c r="H6212" i="3"/>
  <c r="J6211" i="3"/>
  <c r="I6211" i="3"/>
  <c r="H6211" i="3"/>
  <c r="J6210" i="3"/>
  <c r="I6210" i="3"/>
  <c r="H6210" i="3"/>
  <c r="J6209" i="3"/>
  <c r="I6209" i="3"/>
  <c r="H6209" i="3"/>
  <c r="J6208" i="3"/>
  <c r="I6208" i="3"/>
  <c r="H6208" i="3"/>
  <c r="J6207" i="3"/>
  <c r="I6207" i="3"/>
  <c r="H6207" i="3"/>
  <c r="J6206" i="3"/>
  <c r="I6206" i="3"/>
  <c r="H6206" i="3"/>
  <c r="J6205" i="3"/>
  <c r="I6205" i="3"/>
  <c r="H6205" i="3"/>
  <c r="J6204" i="3"/>
  <c r="I6204" i="3"/>
  <c r="H6204" i="3"/>
  <c r="J6203" i="3"/>
  <c r="I6203" i="3"/>
  <c r="H6203" i="3"/>
  <c r="J6202" i="3"/>
  <c r="I6202" i="3"/>
  <c r="H6202" i="3"/>
  <c r="J6201" i="3"/>
  <c r="I6201" i="3"/>
  <c r="H6201" i="3"/>
  <c r="J6200" i="3"/>
  <c r="I6200" i="3"/>
  <c r="H6200" i="3"/>
  <c r="J6199" i="3"/>
  <c r="I6199" i="3"/>
  <c r="H6199" i="3"/>
  <c r="J6198" i="3"/>
  <c r="I6198" i="3"/>
  <c r="H6198" i="3"/>
  <c r="J6197" i="3"/>
  <c r="I6197" i="3"/>
  <c r="H6197" i="3"/>
  <c r="J6196" i="3"/>
  <c r="I6196" i="3"/>
  <c r="H6196" i="3"/>
  <c r="J6195" i="3"/>
  <c r="I6195" i="3"/>
  <c r="H6195" i="3"/>
  <c r="J6194" i="3"/>
  <c r="I6194" i="3"/>
  <c r="H6194" i="3"/>
  <c r="J6193" i="3"/>
  <c r="I6193" i="3"/>
  <c r="H6193" i="3"/>
  <c r="J6192" i="3"/>
  <c r="I6192" i="3"/>
  <c r="H6192" i="3"/>
  <c r="J6191" i="3"/>
  <c r="I6191" i="3"/>
  <c r="H6191" i="3"/>
  <c r="J6190" i="3"/>
  <c r="I6190" i="3"/>
  <c r="H6190" i="3"/>
  <c r="J6189" i="3"/>
  <c r="I6189" i="3"/>
  <c r="H6189" i="3"/>
  <c r="J6188" i="3"/>
  <c r="I6188" i="3"/>
  <c r="H6188" i="3"/>
  <c r="J6187" i="3"/>
  <c r="I6187" i="3"/>
  <c r="H6187" i="3"/>
  <c r="J6186" i="3"/>
  <c r="I6186" i="3"/>
  <c r="H6186" i="3"/>
  <c r="J6185" i="3"/>
  <c r="I6185" i="3"/>
  <c r="H6185" i="3"/>
  <c r="J6184" i="3"/>
  <c r="I6184" i="3"/>
  <c r="H6184" i="3"/>
  <c r="J6183" i="3"/>
  <c r="I6183" i="3"/>
  <c r="H6183" i="3"/>
  <c r="J6182" i="3"/>
  <c r="I6182" i="3"/>
  <c r="H6182" i="3"/>
  <c r="J6181" i="3"/>
  <c r="I6181" i="3"/>
  <c r="H6181" i="3"/>
  <c r="J6180" i="3"/>
  <c r="I6180" i="3"/>
  <c r="H6180" i="3"/>
  <c r="J6179" i="3"/>
  <c r="I6179" i="3"/>
  <c r="H6179" i="3"/>
  <c r="J6178" i="3"/>
  <c r="I6178" i="3"/>
  <c r="H6178" i="3"/>
  <c r="J6177" i="3"/>
  <c r="I6177" i="3"/>
  <c r="H6177" i="3"/>
  <c r="J6176" i="3"/>
  <c r="I6176" i="3"/>
  <c r="H6176" i="3"/>
  <c r="J6175" i="3"/>
  <c r="I6175" i="3"/>
  <c r="H6175" i="3"/>
  <c r="J6174" i="3"/>
  <c r="I6174" i="3"/>
  <c r="H6174" i="3"/>
  <c r="J6173" i="3"/>
  <c r="I6173" i="3"/>
  <c r="H6173" i="3"/>
  <c r="J6172" i="3"/>
  <c r="I6172" i="3"/>
  <c r="H6172" i="3"/>
  <c r="J6171" i="3"/>
  <c r="I6171" i="3"/>
  <c r="H6171" i="3"/>
  <c r="J6170" i="3"/>
  <c r="I6170" i="3"/>
  <c r="H6170" i="3"/>
  <c r="J6169" i="3"/>
  <c r="I6169" i="3"/>
  <c r="H6169" i="3"/>
  <c r="J6168" i="3"/>
  <c r="I6168" i="3"/>
  <c r="H6168" i="3"/>
  <c r="J6167" i="3"/>
  <c r="I6167" i="3"/>
  <c r="H6167" i="3"/>
  <c r="J6166" i="3"/>
  <c r="I6166" i="3"/>
  <c r="H6166" i="3"/>
  <c r="J6165" i="3"/>
  <c r="I6165" i="3"/>
  <c r="H6165" i="3"/>
  <c r="J6164" i="3"/>
  <c r="I6164" i="3"/>
  <c r="H6164" i="3"/>
  <c r="J6163" i="3"/>
  <c r="I6163" i="3"/>
  <c r="H6163" i="3"/>
  <c r="J6162" i="3"/>
  <c r="I6162" i="3"/>
  <c r="H6162" i="3"/>
  <c r="J6161" i="3"/>
  <c r="I6161" i="3"/>
  <c r="H6161" i="3"/>
  <c r="J6160" i="3"/>
  <c r="I6160" i="3"/>
  <c r="H6160" i="3"/>
  <c r="J6159" i="3"/>
  <c r="I6159" i="3"/>
  <c r="H6159" i="3"/>
  <c r="J6158" i="3"/>
  <c r="I6158" i="3"/>
  <c r="H6158" i="3"/>
  <c r="J6157" i="3"/>
  <c r="I6157" i="3"/>
  <c r="H6157" i="3"/>
  <c r="J6156" i="3"/>
  <c r="I6156" i="3"/>
  <c r="H6156" i="3"/>
  <c r="J6155" i="3"/>
  <c r="I6155" i="3"/>
  <c r="H6155" i="3"/>
  <c r="J6154" i="3"/>
  <c r="I6154" i="3"/>
  <c r="H6154" i="3"/>
  <c r="J6153" i="3"/>
  <c r="I6153" i="3"/>
  <c r="H6153" i="3"/>
  <c r="J6152" i="3"/>
  <c r="I6152" i="3"/>
  <c r="H6152" i="3"/>
  <c r="J6151" i="3"/>
  <c r="I6151" i="3"/>
  <c r="H6151" i="3"/>
  <c r="J6150" i="3"/>
  <c r="I6150" i="3"/>
  <c r="H6150" i="3"/>
  <c r="J6149" i="3"/>
  <c r="I6149" i="3"/>
  <c r="H6149" i="3"/>
  <c r="J6148" i="3"/>
  <c r="I6148" i="3"/>
  <c r="H6148" i="3"/>
  <c r="J6147" i="3"/>
  <c r="I6147" i="3"/>
  <c r="H6147" i="3"/>
  <c r="J6146" i="3"/>
  <c r="I6146" i="3"/>
  <c r="H6146" i="3"/>
  <c r="J6145" i="3"/>
  <c r="I6145" i="3"/>
  <c r="H6145" i="3"/>
  <c r="J6144" i="3"/>
  <c r="I6144" i="3"/>
  <c r="H6144" i="3"/>
  <c r="J6143" i="3"/>
  <c r="I6143" i="3"/>
  <c r="H6143" i="3"/>
  <c r="J6142" i="3"/>
  <c r="I6142" i="3"/>
  <c r="H6142" i="3"/>
  <c r="J6141" i="3"/>
  <c r="I6141" i="3"/>
  <c r="H6141" i="3"/>
  <c r="J6140" i="3"/>
  <c r="I6140" i="3"/>
  <c r="H6140" i="3"/>
  <c r="J6139" i="3"/>
  <c r="I6139" i="3"/>
  <c r="H6139" i="3"/>
  <c r="J6138" i="3"/>
  <c r="I6138" i="3"/>
  <c r="H6138" i="3"/>
  <c r="J6137" i="3"/>
  <c r="I6137" i="3"/>
  <c r="H6137" i="3"/>
  <c r="J6136" i="3"/>
  <c r="I6136" i="3"/>
  <c r="H6136" i="3"/>
  <c r="J6135" i="3"/>
  <c r="I6135" i="3"/>
  <c r="H6135" i="3"/>
  <c r="J6134" i="3"/>
  <c r="I6134" i="3"/>
  <c r="H6134" i="3"/>
  <c r="J6133" i="3"/>
  <c r="I6133" i="3"/>
  <c r="H6133" i="3"/>
  <c r="J6132" i="3"/>
  <c r="I6132" i="3"/>
  <c r="H6132" i="3"/>
  <c r="J6131" i="3"/>
  <c r="I6131" i="3"/>
  <c r="H6131" i="3"/>
  <c r="J6130" i="3"/>
  <c r="I6130" i="3"/>
  <c r="H6130" i="3"/>
  <c r="J6129" i="3"/>
  <c r="I6129" i="3"/>
  <c r="H6129" i="3"/>
  <c r="J6128" i="3"/>
  <c r="I6128" i="3"/>
  <c r="H6128" i="3"/>
  <c r="J6127" i="3"/>
  <c r="I6127" i="3"/>
  <c r="H6127" i="3"/>
  <c r="J6126" i="3"/>
  <c r="I6126" i="3"/>
  <c r="H6126" i="3"/>
  <c r="J6125" i="3"/>
  <c r="I6125" i="3"/>
  <c r="H6125" i="3"/>
  <c r="J6124" i="3"/>
  <c r="I6124" i="3"/>
  <c r="H6124" i="3"/>
  <c r="J6123" i="3"/>
  <c r="I6123" i="3"/>
  <c r="H6123" i="3"/>
  <c r="J6122" i="3"/>
  <c r="I6122" i="3"/>
  <c r="H6122" i="3"/>
  <c r="J6121" i="3"/>
  <c r="I6121" i="3"/>
  <c r="H6121" i="3"/>
  <c r="J6120" i="3"/>
  <c r="I6120" i="3"/>
  <c r="H6120" i="3"/>
  <c r="J6119" i="3"/>
  <c r="I6119" i="3"/>
  <c r="H6119" i="3"/>
  <c r="J6118" i="3"/>
  <c r="I6118" i="3"/>
  <c r="H6118" i="3"/>
  <c r="J6117" i="3"/>
  <c r="I6117" i="3"/>
  <c r="H6117" i="3"/>
  <c r="J6116" i="3"/>
  <c r="I6116" i="3"/>
  <c r="H6116" i="3"/>
  <c r="J6115" i="3"/>
  <c r="I6115" i="3"/>
  <c r="H6115" i="3"/>
  <c r="J6114" i="3"/>
  <c r="I6114" i="3"/>
  <c r="H6114" i="3"/>
  <c r="J6113" i="3"/>
  <c r="I6113" i="3"/>
  <c r="H6113" i="3"/>
  <c r="J6112" i="3"/>
  <c r="I6112" i="3"/>
  <c r="H6112" i="3"/>
  <c r="J6111" i="3"/>
  <c r="I6111" i="3"/>
  <c r="H6111" i="3"/>
  <c r="J6110" i="3"/>
  <c r="I6110" i="3"/>
  <c r="H6110" i="3"/>
  <c r="J6109" i="3"/>
  <c r="I6109" i="3"/>
  <c r="H6109" i="3"/>
  <c r="J6108" i="3"/>
  <c r="I6108" i="3"/>
  <c r="H6108" i="3"/>
  <c r="J6107" i="3"/>
  <c r="I6107" i="3"/>
  <c r="H6107" i="3"/>
  <c r="J6106" i="3"/>
  <c r="I6106" i="3"/>
  <c r="H6106" i="3"/>
  <c r="J6105" i="3"/>
  <c r="I6105" i="3"/>
  <c r="H6105" i="3"/>
  <c r="J6104" i="3"/>
  <c r="I6104" i="3"/>
  <c r="H6104" i="3"/>
  <c r="J6103" i="3"/>
  <c r="I6103" i="3"/>
  <c r="H6103" i="3"/>
  <c r="J6102" i="3"/>
  <c r="I6102" i="3"/>
  <c r="H6102" i="3"/>
  <c r="J6101" i="3"/>
  <c r="I6101" i="3"/>
  <c r="H6101" i="3"/>
  <c r="J6100" i="3"/>
  <c r="I6100" i="3"/>
  <c r="H6100" i="3"/>
  <c r="J6099" i="3"/>
  <c r="I6099" i="3"/>
  <c r="H6099" i="3"/>
  <c r="J6098" i="3"/>
  <c r="I6098" i="3"/>
  <c r="H6098" i="3"/>
  <c r="J6097" i="3"/>
  <c r="I6097" i="3"/>
  <c r="H6097" i="3"/>
  <c r="J6096" i="3"/>
  <c r="I6096" i="3"/>
  <c r="H6096" i="3"/>
  <c r="J6095" i="3"/>
  <c r="I6095" i="3"/>
  <c r="H6095" i="3"/>
  <c r="J6094" i="3"/>
  <c r="I6094" i="3"/>
  <c r="H6094" i="3"/>
  <c r="J6093" i="3"/>
  <c r="I6093" i="3"/>
  <c r="H6093" i="3"/>
  <c r="J6092" i="3"/>
  <c r="I6092" i="3"/>
  <c r="H6092" i="3"/>
  <c r="J6091" i="3"/>
  <c r="I6091" i="3"/>
  <c r="H6091" i="3"/>
  <c r="J6090" i="3"/>
  <c r="I6090" i="3"/>
  <c r="H6090" i="3"/>
  <c r="J6089" i="3"/>
  <c r="I6089" i="3"/>
  <c r="H6089" i="3"/>
  <c r="J6088" i="3"/>
  <c r="I6088" i="3"/>
  <c r="H6088" i="3"/>
  <c r="J6087" i="3"/>
  <c r="I6087" i="3"/>
  <c r="H6087" i="3"/>
  <c r="J6086" i="3"/>
  <c r="I6086" i="3"/>
  <c r="H6086" i="3"/>
  <c r="J6085" i="3"/>
  <c r="I6085" i="3"/>
  <c r="H6085" i="3"/>
  <c r="J6084" i="3"/>
  <c r="I6084" i="3"/>
  <c r="H6084" i="3"/>
  <c r="J6083" i="3"/>
  <c r="I6083" i="3"/>
  <c r="H6083" i="3"/>
  <c r="J6082" i="3"/>
  <c r="I6082" i="3"/>
  <c r="H6082" i="3"/>
  <c r="J6081" i="3"/>
  <c r="I6081" i="3"/>
  <c r="H6081" i="3"/>
  <c r="J6080" i="3"/>
  <c r="I6080" i="3"/>
  <c r="H6080" i="3"/>
  <c r="J6079" i="3"/>
  <c r="I6079" i="3"/>
  <c r="H6079" i="3"/>
  <c r="J6078" i="3"/>
  <c r="I6078" i="3"/>
  <c r="H6078" i="3"/>
  <c r="J6077" i="3"/>
  <c r="I6077" i="3"/>
  <c r="H6077" i="3"/>
  <c r="J6076" i="3"/>
  <c r="I6076" i="3"/>
  <c r="H6076" i="3"/>
  <c r="J6075" i="3"/>
  <c r="I6075" i="3"/>
  <c r="H6075" i="3"/>
  <c r="J6074" i="3"/>
  <c r="I6074" i="3"/>
  <c r="H6074" i="3"/>
  <c r="J6073" i="3"/>
  <c r="I6073" i="3"/>
  <c r="H6073" i="3"/>
  <c r="J6072" i="3"/>
  <c r="I6072" i="3"/>
  <c r="H6072" i="3"/>
  <c r="J6071" i="3"/>
  <c r="I6071" i="3"/>
  <c r="H6071" i="3"/>
  <c r="J6070" i="3"/>
  <c r="I6070" i="3"/>
  <c r="H6070" i="3"/>
  <c r="J6069" i="3"/>
  <c r="I6069" i="3"/>
  <c r="H6069" i="3"/>
  <c r="J6068" i="3"/>
  <c r="I6068" i="3"/>
  <c r="H6068" i="3"/>
  <c r="J6067" i="3"/>
  <c r="I6067" i="3"/>
  <c r="H6067" i="3"/>
  <c r="J6066" i="3"/>
  <c r="I6066" i="3"/>
  <c r="H6066" i="3"/>
  <c r="J6065" i="3"/>
  <c r="I6065" i="3"/>
  <c r="H6065" i="3"/>
  <c r="J6064" i="3"/>
  <c r="I6064" i="3"/>
  <c r="H6064" i="3"/>
  <c r="J6063" i="3"/>
  <c r="I6063" i="3"/>
  <c r="H6063" i="3"/>
  <c r="J6062" i="3"/>
  <c r="I6062" i="3"/>
  <c r="H6062" i="3"/>
  <c r="J6061" i="3"/>
  <c r="I6061" i="3"/>
  <c r="H6061" i="3"/>
  <c r="J6060" i="3"/>
  <c r="I6060" i="3"/>
  <c r="H6060" i="3"/>
  <c r="J6059" i="3"/>
  <c r="I6059" i="3"/>
  <c r="H6059" i="3"/>
  <c r="J6058" i="3"/>
  <c r="I6058" i="3"/>
  <c r="H6058" i="3"/>
  <c r="J6057" i="3"/>
  <c r="I6057" i="3"/>
  <c r="H6057" i="3"/>
  <c r="J6056" i="3"/>
  <c r="I6056" i="3"/>
  <c r="H6056" i="3"/>
  <c r="J6055" i="3"/>
  <c r="I6055" i="3"/>
  <c r="H6055" i="3"/>
  <c r="J6054" i="3"/>
  <c r="I6054" i="3"/>
  <c r="H6054" i="3"/>
  <c r="J6053" i="3"/>
  <c r="I6053" i="3"/>
  <c r="H6053" i="3"/>
  <c r="J6052" i="3"/>
  <c r="I6052" i="3"/>
  <c r="H6052" i="3"/>
  <c r="J6051" i="3"/>
  <c r="I6051" i="3"/>
  <c r="H6051" i="3"/>
  <c r="J6050" i="3"/>
  <c r="I6050" i="3"/>
  <c r="H6050" i="3"/>
  <c r="J6049" i="3"/>
  <c r="I6049" i="3"/>
  <c r="H6049" i="3"/>
  <c r="J6048" i="3"/>
  <c r="I6048" i="3"/>
  <c r="H6048" i="3"/>
  <c r="J6047" i="3"/>
  <c r="I6047" i="3"/>
  <c r="H6047" i="3"/>
  <c r="J6046" i="3"/>
  <c r="I6046" i="3"/>
  <c r="H6046" i="3"/>
  <c r="J6045" i="3"/>
  <c r="I6045" i="3"/>
  <c r="H6045" i="3"/>
  <c r="J6044" i="3"/>
  <c r="I6044" i="3"/>
  <c r="H6044" i="3"/>
  <c r="J6043" i="3"/>
  <c r="I6043" i="3"/>
  <c r="H6043" i="3"/>
  <c r="J6042" i="3"/>
  <c r="I6042" i="3"/>
  <c r="H6042" i="3"/>
  <c r="J6041" i="3"/>
  <c r="I6041" i="3"/>
  <c r="H6041" i="3"/>
  <c r="J6040" i="3"/>
  <c r="I6040" i="3"/>
  <c r="H6040" i="3"/>
  <c r="J6039" i="3"/>
  <c r="I6039" i="3"/>
  <c r="H6039" i="3"/>
  <c r="J6038" i="3"/>
  <c r="I6038" i="3"/>
  <c r="H6038" i="3"/>
  <c r="J6037" i="3"/>
  <c r="I6037" i="3"/>
  <c r="H6037" i="3"/>
  <c r="J6036" i="3"/>
  <c r="I6036" i="3"/>
  <c r="H6036" i="3"/>
  <c r="J6035" i="3"/>
  <c r="I6035" i="3"/>
  <c r="H6035" i="3"/>
  <c r="J6034" i="3"/>
  <c r="I6034" i="3"/>
  <c r="H6034" i="3"/>
  <c r="J6033" i="3"/>
  <c r="I6033" i="3"/>
  <c r="H6033" i="3"/>
  <c r="J6032" i="3"/>
  <c r="I6032" i="3"/>
  <c r="H6032" i="3"/>
  <c r="J6031" i="3"/>
  <c r="I6031" i="3"/>
  <c r="H6031" i="3"/>
  <c r="J6030" i="3"/>
  <c r="I6030" i="3"/>
  <c r="H6030" i="3"/>
  <c r="J6029" i="3"/>
  <c r="I6029" i="3"/>
  <c r="H6029" i="3"/>
  <c r="J6028" i="3"/>
  <c r="I6028" i="3"/>
  <c r="H6028" i="3"/>
  <c r="J6027" i="3"/>
  <c r="I6027" i="3"/>
  <c r="H6027" i="3"/>
  <c r="J6026" i="3"/>
  <c r="I6026" i="3"/>
  <c r="H6026" i="3"/>
  <c r="J6025" i="3"/>
  <c r="I6025" i="3"/>
  <c r="H6025" i="3"/>
  <c r="J6024" i="3"/>
  <c r="I6024" i="3"/>
  <c r="H6024" i="3"/>
  <c r="J6023" i="3"/>
  <c r="I6023" i="3"/>
  <c r="H6023" i="3"/>
  <c r="J6022" i="3"/>
  <c r="I6022" i="3"/>
  <c r="H6022" i="3"/>
  <c r="J6021" i="3"/>
  <c r="I6021" i="3"/>
  <c r="H6021" i="3"/>
  <c r="J6020" i="3"/>
  <c r="I6020" i="3"/>
  <c r="H6020" i="3"/>
  <c r="J6019" i="3"/>
  <c r="I6019" i="3"/>
  <c r="H6019" i="3"/>
  <c r="J6018" i="3"/>
  <c r="I6018" i="3"/>
  <c r="H6018" i="3"/>
  <c r="J6017" i="3"/>
  <c r="I6017" i="3"/>
  <c r="H6017" i="3"/>
  <c r="J6016" i="3"/>
  <c r="I6016" i="3"/>
  <c r="H6016" i="3"/>
  <c r="J6015" i="3"/>
  <c r="I6015" i="3"/>
  <c r="H6015" i="3"/>
  <c r="J6014" i="3"/>
  <c r="I6014" i="3"/>
  <c r="H6014" i="3"/>
  <c r="J6013" i="3"/>
  <c r="I6013" i="3"/>
  <c r="H6013" i="3"/>
  <c r="J6012" i="3"/>
  <c r="I6012" i="3"/>
  <c r="H6012" i="3"/>
  <c r="J6011" i="3"/>
  <c r="I6011" i="3"/>
  <c r="H6011" i="3"/>
  <c r="J6010" i="3"/>
  <c r="I6010" i="3"/>
  <c r="H6010" i="3"/>
  <c r="J6009" i="3"/>
  <c r="I6009" i="3"/>
  <c r="H6009" i="3"/>
  <c r="J6008" i="3"/>
  <c r="I6008" i="3"/>
  <c r="H6008" i="3"/>
  <c r="J6007" i="3"/>
  <c r="I6007" i="3"/>
  <c r="H6007" i="3"/>
  <c r="J6006" i="3"/>
  <c r="I6006" i="3"/>
  <c r="H6006" i="3"/>
  <c r="J6005" i="3"/>
  <c r="I6005" i="3"/>
  <c r="H6005" i="3"/>
  <c r="J6004" i="3"/>
  <c r="I6004" i="3"/>
  <c r="H6004" i="3"/>
  <c r="J6003" i="3"/>
  <c r="I6003" i="3"/>
  <c r="H6003" i="3"/>
  <c r="J6002" i="3"/>
  <c r="I6002" i="3"/>
  <c r="H6002" i="3"/>
  <c r="J6001" i="3"/>
  <c r="I6001" i="3"/>
  <c r="H6001" i="3"/>
  <c r="J6000" i="3"/>
  <c r="I6000" i="3"/>
  <c r="H6000" i="3"/>
  <c r="J5999" i="3"/>
  <c r="I5999" i="3"/>
  <c r="H5999" i="3"/>
  <c r="J5998" i="3"/>
  <c r="I5998" i="3"/>
  <c r="H5998" i="3"/>
  <c r="J5997" i="3"/>
  <c r="I5997" i="3"/>
  <c r="H5997" i="3"/>
  <c r="J5996" i="3"/>
  <c r="I5996" i="3"/>
  <c r="H5996" i="3"/>
  <c r="J5995" i="3"/>
  <c r="I5995" i="3"/>
  <c r="H5995" i="3"/>
  <c r="J5994" i="3"/>
  <c r="I5994" i="3"/>
  <c r="H5994" i="3"/>
  <c r="J5993" i="3"/>
  <c r="I5993" i="3"/>
  <c r="H5993" i="3"/>
  <c r="J5992" i="3"/>
  <c r="I5992" i="3"/>
  <c r="H5992" i="3"/>
  <c r="J5991" i="3"/>
  <c r="I5991" i="3"/>
  <c r="H5991" i="3"/>
  <c r="J5990" i="3"/>
  <c r="I5990" i="3"/>
  <c r="H5990" i="3"/>
  <c r="J5989" i="3"/>
  <c r="I5989" i="3"/>
  <c r="H5989" i="3"/>
  <c r="J5988" i="3"/>
  <c r="I5988" i="3"/>
  <c r="H5988" i="3"/>
  <c r="J5987" i="3"/>
  <c r="I5987" i="3"/>
  <c r="H5987" i="3"/>
  <c r="J5986" i="3"/>
  <c r="I5986" i="3"/>
  <c r="H5986" i="3"/>
  <c r="J5985" i="3"/>
  <c r="I5985" i="3"/>
  <c r="H5985" i="3"/>
  <c r="J5984" i="3"/>
  <c r="I5984" i="3"/>
  <c r="H5984" i="3"/>
  <c r="J5983" i="3"/>
  <c r="I5983" i="3"/>
  <c r="H5983" i="3"/>
  <c r="J5982" i="3"/>
  <c r="I5982" i="3"/>
  <c r="H5982" i="3"/>
  <c r="J5981" i="3"/>
  <c r="I5981" i="3"/>
  <c r="H5981" i="3"/>
  <c r="J5980" i="3"/>
  <c r="I5980" i="3"/>
  <c r="H5980" i="3"/>
  <c r="J5979" i="3"/>
  <c r="I5979" i="3"/>
  <c r="H5979" i="3"/>
  <c r="J5978" i="3"/>
  <c r="I5978" i="3"/>
  <c r="H5978" i="3"/>
  <c r="J5977" i="3"/>
  <c r="I5977" i="3"/>
  <c r="H5977" i="3"/>
  <c r="J5976" i="3"/>
  <c r="I5976" i="3"/>
  <c r="H5976" i="3"/>
  <c r="J5975" i="3"/>
  <c r="I5975" i="3"/>
  <c r="H5975" i="3"/>
  <c r="J5974" i="3"/>
  <c r="I5974" i="3"/>
  <c r="H5974" i="3"/>
  <c r="J5973" i="3"/>
  <c r="I5973" i="3"/>
  <c r="H5973" i="3"/>
  <c r="J5972" i="3"/>
  <c r="I5972" i="3"/>
  <c r="H5972" i="3"/>
  <c r="J5971" i="3"/>
  <c r="I5971" i="3"/>
  <c r="H5971" i="3"/>
  <c r="J5970" i="3"/>
  <c r="I5970" i="3"/>
  <c r="H5970" i="3"/>
  <c r="J5969" i="3"/>
  <c r="I5969" i="3"/>
  <c r="H5969" i="3"/>
  <c r="J5968" i="3"/>
  <c r="I5968" i="3"/>
  <c r="H5968" i="3"/>
  <c r="J5967" i="3"/>
  <c r="I5967" i="3"/>
  <c r="H5967" i="3"/>
  <c r="J5966" i="3"/>
  <c r="I5966" i="3"/>
  <c r="H5966" i="3"/>
  <c r="J5965" i="3"/>
  <c r="I5965" i="3"/>
  <c r="H5965" i="3"/>
  <c r="J5964" i="3"/>
  <c r="I5964" i="3"/>
  <c r="H5964" i="3"/>
  <c r="J5963" i="3"/>
  <c r="I5963" i="3"/>
  <c r="H5963" i="3"/>
  <c r="J5962" i="3"/>
  <c r="I5962" i="3"/>
  <c r="H5962" i="3"/>
  <c r="J5961" i="3"/>
  <c r="I5961" i="3"/>
  <c r="H5961" i="3"/>
  <c r="J5960" i="3"/>
  <c r="I5960" i="3"/>
  <c r="H5960" i="3"/>
  <c r="J5959" i="3"/>
  <c r="I5959" i="3"/>
  <c r="H5959" i="3"/>
  <c r="J5958" i="3"/>
  <c r="I5958" i="3"/>
  <c r="H5958" i="3"/>
  <c r="J5957" i="3"/>
  <c r="I5957" i="3"/>
  <c r="H5957" i="3"/>
  <c r="J5956" i="3"/>
  <c r="I5956" i="3"/>
  <c r="H5956" i="3"/>
  <c r="J5955" i="3"/>
  <c r="I5955" i="3"/>
  <c r="H5955" i="3"/>
  <c r="J5954" i="3"/>
  <c r="I5954" i="3"/>
  <c r="H5954" i="3"/>
  <c r="J5953" i="3"/>
  <c r="I5953" i="3"/>
  <c r="H5953" i="3"/>
  <c r="J5952" i="3"/>
  <c r="I5952" i="3"/>
  <c r="H5952" i="3"/>
  <c r="J5951" i="3"/>
  <c r="I5951" i="3"/>
  <c r="H5951" i="3"/>
  <c r="J5950" i="3"/>
  <c r="I5950" i="3"/>
  <c r="H5950" i="3"/>
  <c r="J5949" i="3"/>
  <c r="I5949" i="3"/>
  <c r="H5949" i="3"/>
  <c r="J5948" i="3"/>
  <c r="I5948" i="3"/>
  <c r="H5948" i="3"/>
  <c r="J5947" i="3"/>
  <c r="I5947" i="3"/>
  <c r="H5947" i="3"/>
  <c r="J5946" i="3"/>
  <c r="I5946" i="3"/>
  <c r="H5946" i="3"/>
  <c r="J5945" i="3"/>
  <c r="I5945" i="3"/>
  <c r="H5945" i="3"/>
  <c r="J5944" i="3"/>
  <c r="I5944" i="3"/>
  <c r="H5944" i="3"/>
  <c r="J5943" i="3"/>
  <c r="I5943" i="3"/>
  <c r="H5943" i="3"/>
  <c r="J5942" i="3"/>
  <c r="I5942" i="3"/>
  <c r="H5942" i="3"/>
  <c r="J5941" i="3"/>
  <c r="I5941" i="3"/>
  <c r="H5941" i="3"/>
  <c r="J5940" i="3"/>
  <c r="I5940" i="3"/>
  <c r="H5940" i="3"/>
  <c r="J5939" i="3"/>
  <c r="I5939" i="3"/>
  <c r="H5939" i="3"/>
  <c r="J5938" i="3"/>
  <c r="I5938" i="3"/>
  <c r="H5938" i="3"/>
  <c r="J5937" i="3"/>
  <c r="I5937" i="3"/>
  <c r="H5937" i="3"/>
  <c r="J5936" i="3"/>
  <c r="I5936" i="3"/>
  <c r="H5936" i="3"/>
  <c r="J5935" i="3"/>
  <c r="I5935" i="3"/>
  <c r="H5935" i="3"/>
  <c r="J5934" i="3"/>
  <c r="I5934" i="3"/>
  <c r="H5934" i="3"/>
  <c r="J5933" i="3"/>
  <c r="I5933" i="3"/>
  <c r="H5933" i="3"/>
  <c r="J5932" i="3"/>
  <c r="I5932" i="3"/>
  <c r="H5932" i="3"/>
  <c r="J5931" i="3"/>
  <c r="I5931" i="3"/>
  <c r="H5931" i="3"/>
  <c r="J5930" i="3"/>
  <c r="I5930" i="3"/>
  <c r="H5930" i="3"/>
  <c r="J5929" i="3"/>
  <c r="I5929" i="3"/>
  <c r="H5929" i="3"/>
  <c r="J5928" i="3"/>
  <c r="I5928" i="3"/>
  <c r="H5928" i="3"/>
  <c r="J5927" i="3"/>
  <c r="I5927" i="3"/>
  <c r="H5927" i="3"/>
  <c r="J5926" i="3"/>
  <c r="I5926" i="3"/>
  <c r="H5926" i="3"/>
  <c r="J5925" i="3"/>
  <c r="I5925" i="3"/>
  <c r="H5925" i="3"/>
  <c r="J5924" i="3"/>
  <c r="I5924" i="3"/>
  <c r="H5924" i="3"/>
  <c r="J5923" i="3"/>
  <c r="I5923" i="3"/>
  <c r="H5923" i="3"/>
  <c r="J5922" i="3"/>
  <c r="I5922" i="3"/>
  <c r="H5922" i="3"/>
  <c r="J5921" i="3"/>
  <c r="I5921" i="3"/>
  <c r="H5921" i="3"/>
  <c r="J5920" i="3"/>
  <c r="I5920" i="3"/>
  <c r="H5920" i="3"/>
  <c r="J5919" i="3"/>
  <c r="I5919" i="3"/>
  <c r="H5919" i="3"/>
  <c r="J5918" i="3"/>
  <c r="I5918" i="3"/>
  <c r="H5918" i="3"/>
  <c r="J5917" i="3"/>
  <c r="I5917" i="3"/>
  <c r="H5917" i="3"/>
  <c r="J5916" i="3"/>
  <c r="I5916" i="3"/>
  <c r="H5916" i="3"/>
  <c r="J5915" i="3"/>
  <c r="I5915" i="3"/>
  <c r="H5915" i="3"/>
  <c r="J5914" i="3"/>
  <c r="I5914" i="3"/>
  <c r="H5914" i="3"/>
  <c r="J5913" i="3"/>
  <c r="I5913" i="3"/>
  <c r="H5913" i="3"/>
  <c r="J5912" i="3"/>
  <c r="I5912" i="3"/>
  <c r="H5912" i="3"/>
  <c r="J5911" i="3"/>
  <c r="I5911" i="3"/>
  <c r="H5911" i="3"/>
  <c r="J5910" i="3"/>
  <c r="I5910" i="3"/>
  <c r="H5910" i="3"/>
  <c r="J5909" i="3"/>
  <c r="I5909" i="3"/>
  <c r="H5909" i="3"/>
  <c r="J5908" i="3"/>
  <c r="I5908" i="3"/>
  <c r="H5908" i="3"/>
  <c r="J5907" i="3"/>
  <c r="I5907" i="3"/>
  <c r="H5907" i="3"/>
  <c r="J5906" i="3"/>
  <c r="I5906" i="3"/>
  <c r="H5906" i="3"/>
  <c r="J5905" i="3"/>
  <c r="I5905" i="3"/>
  <c r="H5905" i="3"/>
  <c r="J5904" i="3"/>
  <c r="I5904" i="3"/>
  <c r="H5904" i="3"/>
  <c r="J5903" i="3"/>
  <c r="I5903" i="3"/>
  <c r="H5903" i="3"/>
  <c r="J5902" i="3"/>
  <c r="I5902" i="3"/>
  <c r="H5902" i="3"/>
  <c r="J5901" i="3"/>
  <c r="I5901" i="3"/>
  <c r="H5901" i="3"/>
  <c r="J5900" i="3"/>
  <c r="I5900" i="3"/>
  <c r="H5900" i="3"/>
  <c r="J5899" i="3"/>
  <c r="I5899" i="3"/>
  <c r="H5899" i="3"/>
  <c r="J5898" i="3"/>
  <c r="I5898" i="3"/>
  <c r="H5898" i="3"/>
  <c r="J5897" i="3"/>
  <c r="I5897" i="3"/>
  <c r="H5897" i="3"/>
  <c r="J5896" i="3"/>
  <c r="I5896" i="3"/>
  <c r="H5896" i="3"/>
  <c r="J5895" i="3"/>
  <c r="I5895" i="3"/>
  <c r="H5895" i="3"/>
  <c r="J5894" i="3"/>
  <c r="I5894" i="3"/>
  <c r="H5894" i="3"/>
  <c r="J5893" i="3"/>
  <c r="I5893" i="3"/>
  <c r="H5893" i="3"/>
  <c r="J5892" i="3"/>
  <c r="I5892" i="3"/>
  <c r="H5892" i="3"/>
  <c r="J5891" i="3"/>
  <c r="I5891" i="3"/>
  <c r="H5891" i="3"/>
  <c r="J5890" i="3"/>
  <c r="I5890" i="3"/>
  <c r="H5890" i="3"/>
  <c r="J5889" i="3"/>
  <c r="I5889" i="3"/>
  <c r="H5889" i="3"/>
  <c r="J5888" i="3"/>
  <c r="I5888" i="3"/>
  <c r="H5888" i="3"/>
  <c r="J5887" i="3"/>
  <c r="I5887" i="3"/>
  <c r="H5887" i="3"/>
  <c r="J5886" i="3"/>
  <c r="I5886" i="3"/>
  <c r="H5886" i="3"/>
  <c r="J5885" i="3"/>
  <c r="I5885" i="3"/>
  <c r="H5885" i="3"/>
  <c r="J5884" i="3"/>
  <c r="I5884" i="3"/>
  <c r="H5884" i="3"/>
  <c r="J5883" i="3"/>
  <c r="I5883" i="3"/>
  <c r="H5883" i="3"/>
  <c r="J5882" i="3"/>
  <c r="I5882" i="3"/>
  <c r="H5882" i="3"/>
  <c r="J5881" i="3"/>
  <c r="I5881" i="3"/>
  <c r="H5881" i="3"/>
  <c r="J5880" i="3"/>
  <c r="I5880" i="3"/>
  <c r="H5880" i="3"/>
  <c r="J5879" i="3"/>
  <c r="I5879" i="3"/>
  <c r="H5879" i="3"/>
  <c r="J5878" i="3"/>
  <c r="I5878" i="3"/>
  <c r="H5878" i="3"/>
  <c r="J5877" i="3"/>
  <c r="I5877" i="3"/>
  <c r="H5877" i="3"/>
  <c r="J5876" i="3"/>
  <c r="I5876" i="3"/>
  <c r="H5876" i="3"/>
  <c r="J5875" i="3"/>
  <c r="I5875" i="3"/>
  <c r="H5875" i="3"/>
  <c r="J5874" i="3"/>
  <c r="I5874" i="3"/>
  <c r="H5874" i="3"/>
  <c r="J5873" i="3"/>
  <c r="I5873" i="3"/>
  <c r="H5873" i="3"/>
  <c r="J5872" i="3"/>
  <c r="I5872" i="3"/>
  <c r="H5872" i="3"/>
  <c r="J5871" i="3"/>
  <c r="I5871" i="3"/>
  <c r="H5871" i="3"/>
  <c r="J5870" i="3"/>
  <c r="I5870" i="3"/>
  <c r="H5870" i="3"/>
  <c r="J5869" i="3"/>
  <c r="I5869" i="3"/>
  <c r="H5869" i="3"/>
  <c r="J5868" i="3"/>
  <c r="I5868" i="3"/>
  <c r="H5868" i="3"/>
  <c r="J5867" i="3"/>
  <c r="I5867" i="3"/>
  <c r="H5867" i="3"/>
  <c r="J5866" i="3"/>
  <c r="I5866" i="3"/>
  <c r="H5866" i="3"/>
  <c r="J5865" i="3"/>
  <c r="I5865" i="3"/>
  <c r="H5865" i="3"/>
  <c r="J5864" i="3"/>
  <c r="I5864" i="3"/>
  <c r="H5864" i="3"/>
  <c r="J5863" i="3"/>
  <c r="I5863" i="3"/>
  <c r="H5863" i="3"/>
  <c r="J5862" i="3"/>
  <c r="I5862" i="3"/>
  <c r="H5862" i="3"/>
  <c r="J5861" i="3"/>
  <c r="I5861" i="3"/>
  <c r="H5861" i="3"/>
  <c r="J5860" i="3"/>
  <c r="I5860" i="3"/>
  <c r="H5860" i="3"/>
  <c r="J5859" i="3"/>
  <c r="I5859" i="3"/>
  <c r="H5859" i="3"/>
  <c r="J5858" i="3"/>
  <c r="I5858" i="3"/>
  <c r="H5858" i="3"/>
  <c r="J5857" i="3"/>
  <c r="I5857" i="3"/>
  <c r="H5857" i="3"/>
  <c r="J5856" i="3"/>
  <c r="I5856" i="3"/>
  <c r="H5856" i="3"/>
  <c r="J5855" i="3"/>
  <c r="I5855" i="3"/>
  <c r="H5855" i="3"/>
  <c r="J5854" i="3"/>
  <c r="I5854" i="3"/>
  <c r="H5854" i="3"/>
  <c r="J5853" i="3"/>
  <c r="I5853" i="3"/>
  <c r="H5853" i="3"/>
  <c r="J5852" i="3"/>
  <c r="I5852" i="3"/>
  <c r="H5852" i="3"/>
  <c r="J5851" i="3"/>
  <c r="I5851" i="3"/>
  <c r="H5851" i="3"/>
  <c r="J5850" i="3"/>
  <c r="I5850" i="3"/>
  <c r="H5850" i="3"/>
  <c r="J5849" i="3"/>
  <c r="I5849" i="3"/>
  <c r="H5849" i="3"/>
  <c r="J5848" i="3"/>
  <c r="I5848" i="3"/>
  <c r="H5848" i="3"/>
  <c r="J5847" i="3"/>
  <c r="I5847" i="3"/>
  <c r="H5847" i="3"/>
  <c r="J5846" i="3"/>
  <c r="I5846" i="3"/>
  <c r="H5846" i="3"/>
  <c r="J5845" i="3"/>
  <c r="I5845" i="3"/>
  <c r="H5845" i="3"/>
  <c r="J5844" i="3"/>
  <c r="I5844" i="3"/>
  <c r="H5844" i="3"/>
  <c r="J5843" i="3"/>
  <c r="I5843" i="3"/>
  <c r="H5843" i="3"/>
  <c r="J5842" i="3"/>
  <c r="I5842" i="3"/>
  <c r="H5842" i="3"/>
  <c r="J5841" i="3"/>
  <c r="I5841" i="3"/>
  <c r="H5841" i="3"/>
  <c r="J5840" i="3"/>
  <c r="I5840" i="3"/>
  <c r="H5840" i="3"/>
  <c r="J5839" i="3"/>
  <c r="I5839" i="3"/>
  <c r="H5839" i="3"/>
  <c r="J5838" i="3"/>
  <c r="I5838" i="3"/>
  <c r="H5838" i="3"/>
  <c r="J5837" i="3"/>
  <c r="I5837" i="3"/>
  <c r="H5837" i="3"/>
  <c r="J5836" i="3"/>
  <c r="I5836" i="3"/>
  <c r="H5836" i="3"/>
  <c r="J5835" i="3"/>
  <c r="I5835" i="3"/>
  <c r="H5835" i="3"/>
  <c r="J5834" i="3"/>
  <c r="I5834" i="3"/>
  <c r="H5834" i="3"/>
  <c r="J5833" i="3"/>
  <c r="I5833" i="3"/>
  <c r="H5833" i="3"/>
  <c r="J5832" i="3"/>
  <c r="I5832" i="3"/>
  <c r="H5832" i="3"/>
  <c r="J5831" i="3"/>
  <c r="I5831" i="3"/>
  <c r="H5831" i="3"/>
  <c r="J5830" i="3"/>
  <c r="I5830" i="3"/>
  <c r="H5830" i="3"/>
  <c r="J5829" i="3"/>
  <c r="I5829" i="3"/>
  <c r="H5829" i="3"/>
  <c r="J5828" i="3"/>
  <c r="I5828" i="3"/>
  <c r="H5828" i="3"/>
  <c r="J5827" i="3"/>
  <c r="I5827" i="3"/>
  <c r="H5827" i="3"/>
  <c r="J5826" i="3"/>
  <c r="I5826" i="3"/>
  <c r="H5826" i="3"/>
  <c r="J5825" i="3"/>
  <c r="I5825" i="3"/>
  <c r="H5825" i="3"/>
  <c r="J5824" i="3"/>
  <c r="I5824" i="3"/>
  <c r="H5824" i="3"/>
  <c r="J5823" i="3"/>
  <c r="I5823" i="3"/>
  <c r="H5823" i="3"/>
  <c r="J5822" i="3"/>
  <c r="I5822" i="3"/>
  <c r="H5822" i="3"/>
  <c r="J5821" i="3"/>
  <c r="I5821" i="3"/>
  <c r="H5821" i="3"/>
  <c r="J5820" i="3"/>
  <c r="I5820" i="3"/>
  <c r="H5820" i="3"/>
  <c r="J5819" i="3"/>
  <c r="I5819" i="3"/>
  <c r="H5819" i="3"/>
  <c r="J5818" i="3"/>
  <c r="I5818" i="3"/>
  <c r="H5818" i="3"/>
  <c r="J5817" i="3"/>
  <c r="I5817" i="3"/>
  <c r="H5817" i="3"/>
  <c r="J5816" i="3"/>
  <c r="I5816" i="3"/>
  <c r="H5816" i="3"/>
  <c r="J5815" i="3"/>
  <c r="I5815" i="3"/>
  <c r="H5815" i="3"/>
  <c r="J5814" i="3"/>
  <c r="I5814" i="3"/>
  <c r="H5814" i="3"/>
  <c r="J5813" i="3"/>
  <c r="I5813" i="3"/>
  <c r="H5813" i="3"/>
  <c r="J5812" i="3"/>
  <c r="I5812" i="3"/>
  <c r="H5812" i="3"/>
  <c r="J5811" i="3"/>
  <c r="I5811" i="3"/>
  <c r="H5811" i="3"/>
  <c r="J5810" i="3"/>
  <c r="I5810" i="3"/>
  <c r="H5810" i="3"/>
  <c r="J5809" i="3"/>
  <c r="I5809" i="3"/>
  <c r="H5809" i="3"/>
  <c r="J5808" i="3"/>
  <c r="I5808" i="3"/>
  <c r="H5808" i="3"/>
  <c r="J5807" i="3"/>
  <c r="I5807" i="3"/>
  <c r="H5807" i="3"/>
  <c r="J5806" i="3"/>
  <c r="I5806" i="3"/>
  <c r="H5806" i="3"/>
  <c r="J5805" i="3"/>
  <c r="I5805" i="3"/>
  <c r="H5805" i="3"/>
  <c r="J5804" i="3"/>
  <c r="I5804" i="3"/>
  <c r="H5804" i="3"/>
  <c r="J5803" i="3"/>
  <c r="I5803" i="3"/>
  <c r="H5803" i="3"/>
  <c r="J5802" i="3"/>
  <c r="I5802" i="3"/>
  <c r="H5802" i="3"/>
  <c r="J5801" i="3"/>
  <c r="I5801" i="3"/>
  <c r="H5801" i="3"/>
  <c r="J5800" i="3"/>
  <c r="I5800" i="3"/>
  <c r="H5800" i="3"/>
  <c r="J5799" i="3"/>
  <c r="I5799" i="3"/>
  <c r="H5799" i="3"/>
  <c r="J5798" i="3"/>
  <c r="I5798" i="3"/>
  <c r="H5798" i="3"/>
  <c r="J5797" i="3"/>
  <c r="I5797" i="3"/>
  <c r="H5797" i="3"/>
  <c r="J5796" i="3"/>
  <c r="I5796" i="3"/>
  <c r="H5796" i="3"/>
  <c r="J5795" i="3"/>
  <c r="I5795" i="3"/>
  <c r="H5795" i="3"/>
  <c r="J5794" i="3"/>
  <c r="I5794" i="3"/>
  <c r="H5794" i="3"/>
  <c r="J5793" i="3"/>
  <c r="I5793" i="3"/>
  <c r="H5793" i="3"/>
  <c r="J5792" i="3"/>
  <c r="I5792" i="3"/>
  <c r="H5792" i="3"/>
  <c r="J5791" i="3"/>
  <c r="I5791" i="3"/>
  <c r="H5791" i="3"/>
  <c r="J5790" i="3"/>
  <c r="I5790" i="3"/>
  <c r="H5790" i="3"/>
  <c r="J5789" i="3"/>
  <c r="I5789" i="3"/>
  <c r="H5789" i="3"/>
  <c r="J5788" i="3"/>
  <c r="I5788" i="3"/>
  <c r="H5788" i="3"/>
  <c r="J5787" i="3"/>
  <c r="I5787" i="3"/>
  <c r="H5787" i="3"/>
  <c r="J5786" i="3"/>
  <c r="I5786" i="3"/>
  <c r="H5786" i="3"/>
  <c r="J5785" i="3"/>
  <c r="I5785" i="3"/>
  <c r="H5785" i="3"/>
  <c r="J5784" i="3"/>
  <c r="I5784" i="3"/>
  <c r="H5784" i="3"/>
  <c r="J5783" i="3"/>
  <c r="I5783" i="3"/>
  <c r="H5783" i="3"/>
  <c r="J5782" i="3"/>
  <c r="I5782" i="3"/>
  <c r="H5782" i="3"/>
  <c r="J5781" i="3"/>
  <c r="I5781" i="3"/>
  <c r="H5781" i="3"/>
  <c r="J5780" i="3"/>
  <c r="I5780" i="3"/>
  <c r="H5780" i="3"/>
  <c r="J5779" i="3"/>
  <c r="I5779" i="3"/>
  <c r="H5779" i="3"/>
  <c r="J5778" i="3"/>
  <c r="I5778" i="3"/>
  <c r="H5778" i="3"/>
  <c r="J5777" i="3"/>
  <c r="I5777" i="3"/>
  <c r="H5777" i="3"/>
  <c r="J5776" i="3"/>
  <c r="I5776" i="3"/>
  <c r="H5776" i="3"/>
  <c r="J5775" i="3"/>
  <c r="I5775" i="3"/>
  <c r="H5775" i="3"/>
  <c r="J5774" i="3"/>
  <c r="I5774" i="3"/>
  <c r="H5774" i="3"/>
  <c r="J5773" i="3"/>
  <c r="I5773" i="3"/>
  <c r="H5773" i="3"/>
  <c r="J5772" i="3"/>
  <c r="I5772" i="3"/>
  <c r="H5772" i="3"/>
  <c r="J5771" i="3"/>
  <c r="I5771" i="3"/>
  <c r="H5771" i="3"/>
  <c r="J5770" i="3"/>
  <c r="I5770" i="3"/>
  <c r="H5770" i="3"/>
  <c r="J5769" i="3"/>
  <c r="I5769" i="3"/>
  <c r="H5769" i="3"/>
  <c r="J5768" i="3"/>
  <c r="I5768" i="3"/>
  <c r="H5768" i="3"/>
  <c r="J5767" i="3"/>
  <c r="I5767" i="3"/>
  <c r="H5767" i="3"/>
  <c r="J5766" i="3"/>
  <c r="I5766" i="3"/>
  <c r="H5766" i="3"/>
  <c r="J5765" i="3"/>
  <c r="I5765" i="3"/>
  <c r="H5765" i="3"/>
  <c r="J5764" i="3"/>
  <c r="I5764" i="3"/>
  <c r="H5764" i="3"/>
  <c r="J5763" i="3"/>
  <c r="I5763" i="3"/>
  <c r="H5763" i="3"/>
  <c r="J5762" i="3"/>
  <c r="I5762" i="3"/>
  <c r="H5762" i="3"/>
  <c r="J5761" i="3"/>
  <c r="I5761" i="3"/>
  <c r="H5761" i="3"/>
  <c r="J5760" i="3"/>
  <c r="I5760" i="3"/>
  <c r="H5760" i="3"/>
  <c r="J5759" i="3"/>
  <c r="I5759" i="3"/>
  <c r="H5759" i="3"/>
  <c r="J5758" i="3"/>
  <c r="I5758" i="3"/>
  <c r="H5758" i="3"/>
  <c r="J5757" i="3"/>
  <c r="I5757" i="3"/>
  <c r="H5757" i="3"/>
  <c r="J5756" i="3"/>
  <c r="I5756" i="3"/>
  <c r="H5756" i="3"/>
  <c r="J5755" i="3"/>
  <c r="I5755" i="3"/>
  <c r="H5755" i="3"/>
  <c r="J5754" i="3"/>
  <c r="I5754" i="3"/>
  <c r="H5754" i="3"/>
  <c r="J5753" i="3"/>
  <c r="I5753" i="3"/>
  <c r="H5753" i="3"/>
  <c r="J5752" i="3"/>
  <c r="I5752" i="3"/>
  <c r="H5752" i="3"/>
  <c r="J5751" i="3"/>
  <c r="I5751" i="3"/>
  <c r="H5751" i="3"/>
  <c r="J5750" i="3"/>
  <c r="I5750" i="3"/>
  <c r="H5750" i="3"/>
  <c r="J5749" i="3"/>
  <c r="I5749" i="3"/>
  <c r="H5749" i="3"/>
  <c r="J5748" i="3"/>
  <c r="I5748" i="3"/>
  <c r="H5748" i="3"/>
  <c r="J5747" i="3"/>
  <c r="I5747" i="3"/>
  <c r="H5747" i="3"/>
  <c r="J5746" i="3"/>
  <c r="I5746" i="3"/>
  <c r="H5746" i="3"/>
  <c r="J5745" i="3"/>
  <c r="I5745" i="3"/>
  <c r="H5745" i="3"/>
  <c r="J5744" i="3"/>
  <c r="I5744" i="3"/>
  <c r="H5744" i="3"/>
  <c r="J5743" i="3"/>
  <c r="I5743" i="3"/>
  <c r="H5743" i="3"/>
  <c r="J5742" i="3"/>
  <c r="I5742" i="3"/>
  <c r="H5742" i="3"/>
  <c r="J5741" i="3"/>
  <c r="I5741" i="3"/>
  <c r="H5741" i="3"/>
  <c r="J5740" i="3"/>
  <c r="I5740" i="3"/>
  <c r="H5740" i="3"/>
  <c r="J5739" i="3"/>
  <c r="I5739" i="3"/>
  <c r="H5739" i="3"/>
  <c r="J5738" i="3"/>
  <c r="I5738" i="3"/>
  <c r="H5738" i="3"/>
  <c r="J5737" i="3"/>
  <c r="I5737" i="3"/>
  <c r="H5737" i="3"/>
  <c r="J5736" i="3"/>
  <c r="I5736" i="3"/>
  <c r="H5736" i="3"/>
  <c r="J5735" i="3"/>
  <c r="I5735" i="3"/>
  <c r="H5735" i="3"/>
  <c r="J5734" i="3"/>
  <c r="I5734" i="3"/>
  <c r="H5734" i="3"/>
  <c r="J5733" i="3"/>
  <c r="I5733" i="3"/>
  <c r="H5733" i="3"/>
  <c r="J5732" i="3"/>
  <c r="I5732" i="3"/>
  <c r="H5732" i="3"/>
  <c r="J5731" i="3"/>
  <c r="I5731" i="3"/>
  <c r="H5731" i="3"/>
  <c r="J5730" i="3"/>
  <c r="I5730" i="3"/>
  <c r="H5730" i="3"/>
  <c r="J5729" i="3"/>
  <c r="I5729" i="3"/>
  <c r="H5729" i="3"/>
  <c r="J5728" i="3"/>
  <c r="I5728" i="3"/>
  <c r="H5728" i="3"/>
  <c r="J5727" i="3"/>
  <c r="I5727" i="3"/>
  <c r="H5727" i="3"/>
  <c r="J5726" i="3"/>
  <c r="I5726" i="3"/>
  <c r="H5726" i="3"/>
  <c r="J5725" i="3"/>
  <c r="I5725" i="3"/>
  <c r="H5725" i="3"/>
  <c r="J5724" i="3"/>
  <c r="I5724" i="3"/>
  <c r="H5724" i="3"/>
  <c r="J5723" i="3"/>
  <c r="I5723" i="3"/>
  <c r="H5723" i="3"/>
  <c r="J5722" i="3"/>
  <c r="I5722" i="3"/>
  <c r="H5722" i="3"/>
  <c r="J5721" i="3"/>
  <c r="I5721" i="3"/>
  <c r="H5721" i="3"/>
  <c r="J5720" i="3"/>
  <c r="I5720" i="3"/>
  <c r="H5720" i="3"/>
  <c r="J5719" i="3"/>
  <c r="I5719" i="3"/>
  <c r="H5719" i="3"/>
  <c r="J5718" i="3"/>
  <c r="I5718" i="3"/>
  <c r="H5718" i="3"/>
  <c r="J5717" i="3"/>
  <c r="I5717" i="3"/>
  <c r="H5717" i="3"/>
  <c r="J5716" i="3"/>
  <c r="I5716" i="3"/>
  <c r="H5716" i="3"/>
  <c r="J5715" i="3"/>
  <c r="I5715" i="3"/>
  <c r="H5715" i="3"/>
  <c r="J5714" i="3"/>
  <c r="I5714" i="3"/>
  <c r="H5714" i="3"/>
  <c r="J5713" i="3"/>
  <c r="I5713" i="3"/>
  <c r="H5713" i="3"/>
  <c r="J5712" i="3"/>
  <c r="I5712" i="3"/>
  <c r="H5712" i="3"/>
  <c r="J5711" i="3"/>
  <c r="I5711" i="3"/>
  <c r="H5711" i="3"/>
  <c r="J5710" i="3"/>
  <c r="I5710" i="3"/>
  <c r="H5710" i="3"/>
  <c r="J5709" i="3"/>
  <c r="I5709" i="3"/>
  <c r="H5709" i="3"/>
  <c r="J5708" i="3"/>
  <c r="I5708" i="3"/>
  <c r="H5708" i="3"/>
  <c r="J5707" i="3"/>
  <c r="I5707" i="3"/>
  <c r="H5707" i="3"/>
  <c r="J5706" i="3"/>
  <c r="I5706" i="3"/>
  <c r="H5706" i="3"/>
  <c r="J5705" i="3"/>
  <c r="I5705" i="3"/>
  <c r="H5705" i="3"/>
  <c r="J5704" i="3"/>
  <c r="I5704" i="3"/>
  <c r="H5704" i="3"/>
  <c r="J5703" i="3"/>
  <c r="I5703" i="3"/>
  <c r="H5703" i="3"/>
  <c r="J5702" i="3"/>
  <c r="I5702" i="3"/>
  <c r="H5702" i="3"/>
  <c r="J5701" i="3"/>
  <c r="I5701" i="3"/>
  <c r="H5701" i="3"/>
  <c r="J5700" i="3"/>
  <c r="I5700" i="3"/>
  <c r="H5700" i="3"/>
  <c r="J5699" i="3"/>
  <c r="I5699" i="3"/>
  <c r="H5699" i="3"/>
  <c r="J5698" i="3"/>
  <c r="I5698" i="3"/>
  <c r="H5698" i="3"/>
  <c r="J5697" i="3"/>
  <c r="I5697" i="3"/>
  <c r="H5697" i="3"/>
  <c r="J5696" i="3"/>
  <c r="I5696" i="3"/>
  <c r="H5696" i="3"/>
  <c r="J5695" i="3"/>
  <c r="I5695" i="3"/>
  <c r="H5695" i="3"/>
  <c r="J5694" i="3"/>
  <c r="I5694" i="3"/>
  <c r="H5694" i="3"/>
  <c r="J5693" i="3"/>
  <c r="I5693" i="3"/>
  <c r="H5693" i="3"/>
  <c r="J5692" i="3"/>
  <c r="I5692" i="3"/>
  <c r="H5692" i="3"/>
  <c r="J5691" i="3"/>
  <c r="I5691" i="3"/>
  <c r="H5691" i="3"/>
  <c r="J5690" i="3"/>
  <c r="I5690" i="3"/>
  <c r="H5690" i="3"/>
  <c r="J5689" i="3"/>
  <c r="I5689" i="3"/>
  <c r="H5689" i="3"/>
  <c r="J5688" i="3"/>
  <c r="I5688" i="3"/>
  <c r="H5688" i="3"/>
  <c r="J5687" i="3"/>
  <c r="I5687" i="3"/>
  <c r="H5687" i="3"/>
  <c r="J5686" i="3"/>
  <c r="I5686" i="3"/>
  <c r="H5686" i="3"/>
  <c r="J5685" i="3"/>
  <c r="I5685" i="3"/>
  <c r="H5685" i="3"/>
  <c r="J5684" i="3"/>
  <c r="I5684" i="3"/>
  <c r="H5684" i="3"/>
  <c r="J5683" i="3"/>
  <c r="I5683" i="3"/>
  <c r="H5683" i="3"/>
  <c r="J5682" i="3"/>
  <c r="I5682" i="3"/>
  <c r="H5682" i="3"/>
  <c r="J5681" i="3"/>
  <c r="I5681" i="3"/>
  <c r="H5681" i="3"/>
  <c r="J5680" i="3"/>
  <c r="I5680" i="3"/>
  <c r="H5680" i="3"/>
  <c r="J5679" i="3"/>
  <c r="I5679" i="3"/>
  <c r="H5679" i="3"/>
  <c r="J5678" i="3"/>
  <c r="I5678" i="3"/>
  <c r="H5678" i="3"/>
  <c r="J5677" i="3"/>
  <c r="I5677" i="3"/>
  <c r="H5677" i="3"/>
  <c r="J5676" i="3"/>
  <c r="I5676" i="3"/>
  <c r="H5676" i="3"/>
  <c r="J5675" i="3"/>
  <c r="I5675" i="3"/>
  <c r="H5675" i="3"/>
  <c r="J5674" i="3"/>
  <c r="I5674" i="3"/>
  <c r="H5674" i="3"/>
  <c r="J5673" i="3"/>
  <c r="I5673" i="3"/>
  <c r="H5673" i="3"/>
  <c r="J5672" i="3"/>
  <c r="I5672" i="3"/>
  <c r="H5672" i="3"/>
  <c r="J5671" i="3"/>
  <c r="I5671" i="3"/>
  <c r="H5671" i="3"/>
  <c r="J5670" i="3"/>
  <c r="I5670" i="3"/>
  <c r="H5670" i="3"/>
  <c r="J5669" i="3"/>
  <c r="I5669" i="3"/>
  <c r="H5669" i="3"/>
  <c r="J5668" i="3"/>
  <c r="I5668" i="3"/>
  <c r="H5668" i="3"/>
  <c r="J5667" i="3"/>
  <c r="I5667" i="3"/>
  <c r="H5667" i="3"/>
  <c r="J5666" i="3"/>
  <c r="I5666" i="3"/>
  <c r="H5666" i="3"/>
  <c r="J5665" i="3"/>
  <c r="I5665" i="3"/>
  <c r="H5665" i="3"/>
  <c r="J5664" i="3"/>
  <c r="I5664" i="3"/>
  <c r="H5664" i="3"/>
  <c r="J5663" i="3"/>
  <c r="I5663" i="3"/>
  <c r="H5663" i="3"/>
  <c r="J5662" i="3"/>
  <c r="I5662" i="3"/>
  <c r="H5662" i="3"/>
  <c r="J5661" i="3"/>
  <c r="I5661" i="3"/>
  <c r="H5661" i="3"/>
  <c r="J5660" i="3"/>
  <c r="I5660" i="3"/>
  <c r="H5660" i="3"/>
  <c r="J5659" i="3"/>
  <c r="I5659" i="3"/>
  <c r="H5659" i="3"/>
  <c r="J5658" i="3"/>
  <c r="I5658" i="3"/>
  <c r="H5658" i="3"/>
  <c r="J5657" i="3"/>
  <c r="I5657" i="3"/>
  <c r="H5657" i="3"/>
  <c r="J5656" i="3"/>
  <c r="I5656" i="3"/>
  <c r="H5656" i="3"/>
  <c r="J5655" i="3"/>
  <c r="I5655" i="3"/>
  <c r="H5655" i="3"/>
  <c r="J5654" i="3"/>
  <c r="I5654" i="3"/>
  <c r="H5654" i="3"/>
  <c r="J5653" i="3"/>
  <c r="I5653" i="3"/>
  <c r="H5653" i="3"/>
  <c r="J5652" i="3"/>
  <c r="I5652" i="3"/>
  <c r="H5652" i="3"/>
  <c r="J5651" i="3"/>
  <c r="I5651" i="3"/>
  <c r="H5651" i="3"/>
  <c r="J5650" i="3"/>
  <c r="I5650" i="3"/>
  <c r="H5650" i="3"/>
  <c r="J5649" i="3"/>
  <c r="I5649" i="3"/>
  <c r="H5649" i="3"/>
  <c r="J5648" i="3"/>
  <c r="I5648" i="3"/>
  <c r="H5648" i="3"/>
  <c r="J5647" i="3"/>
  <c r="I5647" i="3"/>
  <c r="H5647" i="3"/>
  <c r="J5646" i="3"/>
  <c r="I5646" i="3"/>
  <c r="H5646" i="3"/>
  <c r="J5645" i="3"/>
  <c r="I5645" i="3"/>
  <c r="H5645" i="3"/>
  <c r="J5644" i="3"/>
  <c r="I5644" i="3"/>
  <c r="H5644" i="3"/>
  <c r="J5643" i="3"/>
  <c r="I5643" i="3"/>
  <c r="H5643" i="3"/>
  <c r="J5642" i="3"/>
  <c r="I5642" i="3"/>
  <c r="H5642" i="3"/>
  <c r="J5641" i="3"/>
  <c r="I5641" i="3"/>
  <c r="H5641" i="3"/>
  <c r="J5640" i="3"/>
  <c r="I5640" i="3"/>
  <c r="H5640" i="3"/>
  <c r="J5639" i="3"/>
  <c r="I5639" i="3"/>
  <c r="H5639" i="3"/>
  <c r="J5638" i="3"/>
  <c r="I5638" i="3"/>
  <c r="H5638" i="3"/>
  <c r="J5637" i="3"/>
  <c r="I5637" i="3"/>
  <c r="H5637" i="3"/>
  <c r="J5636" i="3"/>
  <c r="I5636" i="3"/>
  <c r="H5636" i="3"/>
  <c r="J5635" i="3"/>
  <c r="I5635" i="3"/>
  <c r="H5635" i="3"/>
  <c r="J5634" i="3"/>
  <c r="I5634" i="3"/>
  <c r="H5634" i="3"/>
  <c r="J5633" i="3"/>
  <c r="I5633" i="3"/>
  <c r="H5633" i="3"/>
  <c r="J5632" i="3"/>
  <c r="I5632" i="3"/>
  <c r="H5632" i="3"/>
  <c r="J5631" i="3"/>
  <c r="I5631" i="3"/>
  <c r="H5631" i="3"/>
  <c r="J5630" i="3"/>
  <c r="I5630" i="3"/>
  <c r="H5630" i="3"/>
  <c r="J5629" i="3"/>
  <c r="I5629" i="3"/>
  <c r="H5629" i="3"/>
  <c r="J5628" i="3"/>
  <c r="I5628" i="3"/>
  <c r="H5628" i="3"/>
  <c r="J5627" i="3"/>
  <c r="I5627" i="3"/>
  <c r="H5627" i="3"/>
  <c r="J5626" i="3"/>
  <c r="I5626" i="3"/>
  <c r="H5626" i="3"/>
  <c r="J5625" i="3"/>
  <c r="I5625" i="3"/>
  <c r="H5625" i="3"/>
  <c r="J5624" i="3"/>
  <c r="I5624" i="3"/>
  <c r="H5624" i="3"/>
  <c r="J5623" i="3"/>
  <c r="I5623" i="3"/>
  <c r="H5623" i="3"/>
  <c r="J5622" i="3"/>
  <c r="I5622" i="3"/>
  <c r="H5622" i="3"/>
  <c r="J5621" i="3"/>
  <c r="I5621" i="3"/>
  <c r="H5621" i="3"/>
  <c r="J5620" i="3"/>
  <c r="I5620" i="3"/>
  <c r="H5620" i="3"/>
  <c r="J5619" i="3"/>
  <c r="I5619" i="3"/>
  <c r="H5619" i="3"/>
  <c r="J5618" i="3"/>
  <c r="I5618" i="3"/>
  <c r="H5618" i="3"/>
  <c r="J5617" i="3"/>
  <c r="I5617" i="3"/>
  <c r="H5617" i="3"/>
  <c r="J5616" i="3"/>
  <c r="I5616" i="3"/>
  <c r="H5616" i="3"/>
  <c r="J5615" i="3"/>
  <c r="I5615" i="3"/>
  <c r="H5615" i="3"/>
  <c r="J5614" i="3"/>
  <c r="I5614" i="3"/>
  <c r="H5614" i="3"/>
  <c r="J5613" i="3"/>
  <c r="I5613" i="3"/>
  <c r="H5613" i="3"/>
  <c r="J5612" i="3"/>
  <c r="I5612" i="3"/>
  <c r="H5612" i="3"/>
  <c r="J5611" i="3"/>
  <c r="I5611" i="3"/>
  <c r="H5611" i="3"/>
  <c r="J5610" i="3"/>
  <c r="I5610" i="3"/>
  <c r="H5610" i="3"/>
  <c r="J5609" i="3"/>
  <c r="I5609" i="3"/>
  <c r="H5609" i="3"/>
  <c r="J5608" i="3"/>
  <c r="I5608" i="3"/>
  <c r="H5608" i="3"/>
  <c r="J5607" i="3"/>
  <c r="I5607" i="3"/>
  <c r="H5607" i="3"/>
  <c r="J5606" i="3"/>
  <c r="I5606" i="3"/>
  <c r="H5606" i="3"/>
  <c r="J5605" i="3"/>
  <c r="I5605" i="3"/>
  <c r="H5605" i="3"/>
  <c r="J5604" i="3"/>
  <c r="I5604" i="3"/>
  <c r="H5604" i="3"/>
  <c r="J5603" i="3"/>
  <c r="I5603" i="3"/>
  <c r="H5603" i="3"/>
  <c r="J5602" i="3"/>
  <c r="I5602" i="3"/>
  <c r="H5602" i="3"/>
  <c r="J5601" i="3"/>
  <c r="I5601" i="3"/>
  <c r="H5601" i="3"/>
  <c r="J5600" i="3"/>
  <c r="I5600" i="3"/>
  <c r="H5600" i="3"/>
  <c r="J5599" i="3"/>
  <c r="I5599" i="3"/>
  <c r="H5599" i="3"/>
  <c r="J5598" i="3"/>
  <c r="I5598" i="3"/>
  <c r="H5598" i="3"/>
  <c r="J5597" i="3"/>
  <c r="I5597" i="3"/>
  <c r="H5597" i="3"/>
  <c r="J5596" i="3"/>
  <c r="I5596" i="3"/>
  <c r="H5596" i="3"/>
  <c r="J5595" i="3"/>
  <c r="I5595" i="3"/>
  <c r="H5595" i="3"/>
  <c r="J5594" i="3"/>
  <c r="I5594" i="3"/>
  <c r="H5594" i="3"/>
  <c r="J5593" i="3"/>
  <c r="I5593" i="3"/>
  <c r="H5593" i="3"/>
  <c r="J5592" i="3"/>
  <c r="I5592" i="3"/>
  <c r="H5592" i="3"/>
  <c r="J5591" i="3"/>
  <c r="I5591" i="3"/>
  <c r="H5591" i="3"/>
  <c r="J5590" i="3"/>
  <c r="I5590" i="3"/>
  <c r="H5590" i="3"/>
  <c r="J5589" i="3"/>
  <c r="I5589" i="3"/>
  <c r="H5589" i="3"/>
  <c r="J5588" i="3"/>
  <c r="I5588" i="3"/>
  <c r="H5588" i="3"/>
  <c r="J5587" i="3"/>
  <c r="I5587" i="3"/>
  <c r="H5587" i="3"/>
  <c r="J5586" i="3"/>
  <c r="I5586" i="3"/>
  <c r="H5586" i="3"/>
  <c r="J5585" i="3"/>
  <c r="I5585" i="3"/>
  <c r="H5585" i="3"/>
  <c r="J5584" i="3"/>
  <c r="I5584" i="3"/>
  <c r="H5584" i="3"/>
  <c r="J5583" i="3"/>
  <c r="I5583" i="3"/>
  <c r="H5583" i="3"/>
  <c r="J5582" i="3"/>
  <c r="I5582" i="3"/>
  <c r="H5582" i="3"/>
  <c r="J5581" i="3"/>
  <c r="I5581" i="3"/>
  <c r="H5581" i="3"/>
  <c r="J5580" i="3"/>
  <c r="I5580" i="3"/>
  <c r="H5580" i="3"/>
  <c r="J5579" i="3"/>
  <c r="I5579" i="3"/>
  <c r="H5579" i="3"/>
  <c r="J5578" i="3"/>
  <c r="I5578" i="3"/>
  <c r="H5578" i="3"/>
  <c r="J5577" i="3"/>
  <c r="I5577" i="3"/>
  <c r="H5577" i="3"/>
  <c r="J5576" i="3"/>
  <c r="I5576" i="3"/>
  <c r="H5576" i="3"/>
  <c r="J5575" i="3"/>
  <c r="I5575" i="3"/>
  <c r="H5575" i="3"/>
  <c r="J5574" i="3"/>
  <c r="I5574" i="3"/>
  <c r="H5574" i="3"/>
  <c r="J5573" i="3"/>
  <c r="I5573" i="3"/>
  <c r="H5573" i="3"/>
  <c r="J5572" i="3"/>
  <c r="I5572" i="3"/>
  <c r="H5572" i="3"/>
  <c r="J5571" i="3"/>
  <c r="I5571" i="3"/>
  <c r="H5571" i="3"/>
  <c r="J5570" i="3"/>
  <c r="I5570" i="3"/>
  <c r="H5570" i="3"/>
  <c r="J5569" i="3"/>
  <c r="I5569" i="3"/>
  <c r="H5569" i="3"/>
  <c r="J5568" i="3"/>
  <c r="I5568" i="3"/>
  <c r="H5568" i="3"/>
  <c r="J5567" i="3"/>
  <c r="I5567" i="3"/>
  <c r="H5567" i="3"/>
  <c r="J5566" i="3"/>
  <c r="I5566" i="3"/>
  <c r="H5566" i="3"/>
  <c r="J5565" i="3"/>
  <c r="I5565" i="3"/>
  <c r="H5565" i="3"/>
  <c r="J5564" i="3"/>
  <c r="I5564" i="3"/>
  <c r="H5564" i="3"/>
  <c r="J5563" i="3"/>
  <c r="I5563" i="3"/>
  <c r="H5563" i="3"/>
  <c r="J5562" i="3"/>
  <c r="I5562" i="3"/>
  <c r="H5562" i="3"/>
  <c r="J5561" i="3"/>
  <c r="I5561" i="3"/>
  <c r="H5561" i="3"/>
  <c r="J5560" i="3"/>
  <c r="I5560" i="3"/>
  <c r="H5560" i="3"/>
  <c r="J5559" i="3"/>
  <c r="I5559" i="3"/>
  <c r="H5559" i="3"/>
  <c r="J5558" i="3"/>
  <c r="I5558" i="3"/>
  <c r="H5558" i="3"/>
  <c r="J5557" i="3"/>
  <c r="I5557" i="3"/>
  <c r="H5557" i="3"/>
  <c r="J5556" i="3"/>
  <c r="I5556" i="3"/>
  <c r="H5556" i="3"/>
  <c r="J5555" i="3"/>
  <c r="I5555" i="3"/>
  <c r="H5555" i="3"/>
  <c r="J5554" i="3"/>
  <c r="I5554" i="3"/>
  <c r="H5554" i="3"/>
  <c r="J5553" i="3"/>
  <c r="I5553" i="3"/>
  <c r="H5553" i="3"/>
  <c r="J5552" i="3"/>
  <c r="I5552" i="3"/>
  <c r="H5552" i="3"/>
  <c r="J5551" i="3"/>
  <c r="I5551" i="3"/>
  <c r="H5551" i="3"/>
  <c r="J5550" i="3"/>
  <c r="I5550" i="3"/>
  <c r="H5550" i="3"/>
  <c r="J5549" i="3"/>
  <c r="I5549" i="3"/>
  <c r="H5549" i="3"/>
  <c r="J5548" i="3"/>
  <c r="I5548" i="3"/>
  <c r="H5548" i="3"/>
  <c r="J5547" i="3"/>
  <c r="I5547" i="3"/>
  <c r="H5547" i="3"/>
  <c r="J5546" i="3"/>
  <c r="I5546" i="3"/>
  <c r="H5546" i="3"/>
  <c r="J5545" i="3"/>
  <c r="I5545" i="3"/>
  <c r="H5545" i="3"/>
  <c r="J5544" i="3"/>
  <c r="I5544" i="3"/>
  <c r="H5544" i="3"/>
  <c r="J5543" i="3"/>
  <c r="I5543" i="3"/>
  <c r="H5543" i="3"/>
  <c r="J5542" i="3"/>
  <c r="I5542" i="3"/>
  <c r="H5542" i="3"/>
  <c r="J5541" i="3"/>
  <c r="I5541" i="3"/>
  <c r="H5541" i="3"/>
  <c r="J5540" i="3"/>
  <c r="I5540" i="3"/>
  <c r="H5540" i="3"/>
  <c r="J5539" i="3"/>
  <c r="I5539" i="3"/>
  <c r="H5539" i="3"/>
  <c r="J5538" i="3"/>
  <c r="I5538" i="3"/>
  <c r="H5538" i="3"/>
  <c r="J5537" i="3"/>
  <c r="I5537" i="3"/>
  <c r="H5537" i="3"/>
  <c r="J5536" i="3"/>
  <c r="I5536" i="3"/>
  <c r="H5536" i="3"/>
  <c r="J5535" i="3"/>
  <c r="I5535" i="3"/>
  <c r="H5535" i="3"/>
  <c r="J5534" i="3"/>
  <c r="I5534" i="3"/>
  <c r="H5534" i="3"/>
  <c r="J5533" i="3"/>
  <c r="I5533" i="3"/>
  <c r="H5533" i="3"/>
  <c r="J5532" i="3"/>
  <c r="I5532" i="3"/>
  <c r="H5532" i="3"/>
  <c r="J5531" i="3"/>
  <c r="I5531" i="3"/>
  <c r="H5531" i="3"/>
  <c r="J5530" i="3"/>
  <c r="I5530" i="3"/>
  <c r="H5530" i="3"/>
  <c r="J5529" i="3"/>
  <c r="I5529" i="3"/>
  <c r="H5529" i="3"/>
  <c r="J5528" i="3"/>
  <c r="I5528" i="3"/>
  <c r="H5528" i="3"/>
  <c r="J5527" i="3"/>
  <c r="I5527" i="3"/>
  <c r="H5527" i="3"/>
  <c r="J5526" i="3"/>
  <c r="I5526" i="3"/>
  <c r="H5526" i="3"/>
  <c r="J5525" i="3"/>
  <c r="I5525" i="3"/>
  <c r="H5525" i="3"/>
  <c r="J5524" i="3"/>
  <c r="I5524" i="3"/>
  <c r="H5524" i="3"/>
  <c r="J5523" i="3"/>
  <c r="I5523" i="3"/>
  <c r="H5523" i="3"/>
  <c r="J5522" i="3"/>
  <c r="I5522" i="3"/>
  <c r="H5522" i="3"/>
  <c r="J5521" i="3"/>
  <c r="I5521" i="3"/>
  <c r="H5521" i="3"/>
  <c r="J5520" i="3"/>
  <c r="I5520" i="3"/>
  <c r="H5520" i="3"/>
  <c r="J5519" i="3"/>
  <c r="I5519" i="3"/>
  <c r="H5519" i="3"/>
  <c r="J5518" i="3"/>
  <c r="I5518" i="3"/>
  <c r="H5518" i="3"/>
  <c r="J5517" i="3"/>
  <c r="I5517" i="3"/>
  <c r="H5517" i="3"/>
  <c r="J5516" i="3"/>
  <c r="I5516" i="3"/>
  <c r="H5516" i="3"/>
  <c r="J5515" i="3"/>
  <c r="I5515" i="3"/>
  <c r="H5515" i="3"/>
  <c r="J5514" i="3"/>
  <c r="I5514" i="3"/>
  <c r="H5514" i="3"/>
  <c r="J5513" i="3"/>
  <c r="I5513" i="3"/>
  <c r="H5513" i="3"/>
  <c r="J5512" i="3"/>
  <c r="I5512" i="3"/>
  <c r="H5512" i="3"/>
  <c r="J5511" i="3"/>
  <c r="I5511" i="3"/>
  <c r="H5511" i="3"/>
  <c r="J5510" i="3"/>
  <c r="I5510" i="3"/>
  <c r="H5510" i="3"/>
  <c r="J5509" i="3"/>
  <c r="I5509" i="3"/>
  <c r="H5509" i="3"/>
  <c r="J5508" i="3"/>
  <c r="I5508" i="3"/>
  <c r="H5508" i="3"/>
  <c r="J5507" i="3"/>
  <c r="I5507" i="3"/>
  <c r="H5507" i="3"/>
  <c r="J5506" i="3"/>
  <c r="I5506" i="3"/>
  <c r="H5506" i="3"/>
  <c r="J5505" i="3"/>
  <c r="I5505" i="3"/>
  <c r="H5505" i="3"/>
  <c r="J5504" i="3"/>
  <c r="I5504" i="3"/>
  <c r="H5504" i="3"/>
  <c r="J5503" i="3"/>
  <c r="I5503" i="3"/>
  <c r="H5503" i="3"/>
  <c r="J5502" i="3"/>
  <c r="I5502" i="3"/>
  <c r="H5502" i="3"/>
  <c r="J5501" i="3"/>
  <c r="I5501" i="3"/>
  <c r="H5501" i="3"/>
  <c r="J5500" i="3"/>
  <c r="I5500" i="3"/>
  <c r="H5500" i="3"/>
  <c r="J5499" i="3"/>
  <c r="I5499" i="3"/>
  <c r="H5499" i="3"/>
  <c r="J5498" i="3"/>
  <c r="I5498" i="3"/>
  <c r="H5498" i="3"/>
  <c r="J5497" i="3"/>
  <c r="I5497" i="3"/>
  <c r="H5497" i="3"/>
  <c r="J5496" i="3"/>
  <c r="I5496" i="3"/>
  <c r="H5496" i="3"/>
  <c r="J5495" i="3"/>
  <c r="I5495" i="3"/>
  <c r="H5495" i="3"/>
  <c r="J5494" i="3"/>
  <c r="I5494" i="3"/>
  <c r="H5494" i="3"/>
  <c r="J5493" i="3"/>
  <c r="I5493" i="3"/>
  <c r="H5493" i="3"/>
  <c r="J5492" i="3"/>
  <c r="I5492" i="3"/>
  <c r="H5492" i="3"/>
  <c r="J5491" i="3"/>
  <c r="I5491" i="3"/>
  <c r="H5491" i="3"/>
  <c r="J5490" i="3"/>
  <c r="I5490" i="3"/>
  <c r="H5490" i="3"/>
  <c r="J5489" i="3"/>
  <c r="I5489" i="3"/>
  <c r="H5489" i="3"/>
  <c r="J5488" i="3"/>
  <c r="I5488" i="3"/>
  <c r="H5488" i="3"/>
  <c r="J5487" i="3"/>
  <c r="I5487" i="3"/>
  <c r="H5487" i="3"/>
  <c r="J5486" i="3"/>
  <c r="I5486" i="3"/>
  <c r="H5486" i="3"/>
  <c r="J5485" i="3"/>
  <c r="I5485" i="3"/>
  <c r="H5485" i="3"/>
  <c r="J5484" i="3"/>
  <c r="I5484" i="3"/>
  <c r="H5484" i="3"/>
  <c r="J5483" i="3"/>
  <c r="I5483" i="3"/>
  <c r="H5483" i="3"/>
  <c r="J5482" i="3"/>
  <c r="I5482" i="3"/>
  <c r="H5482" i="3"/>
  <c r="J5481" i="3"/>
  <c r="I5481" i="3"/>
  <c r="H5481" i="3"/>
  <c r="J5480" i="3"/>
  <c r="I5480" i="3"/>
  <c r="H5480" i="3"/>
  <c r="J5479" i="3"/>
  <c r="I5479" i="3"/>
  <c r="H5479" i="3"/>
  <c r="J5478" i="3"/>
  <c r="I5478" i="3"/>
  <c r="H5478" i="3"/>
  <c r="J5477" i="3"/>
  <c r="I5477" i="3"/>
  <c r="H5477" i="3"/>
  <c r="J5476" i="3"/>
  <c r="I5476" i="3"/>
  <c r="H5476" i="3"/>
  <c r="J5475" i="3"/>
  <c r="I5475" i="3"/>
  <c r="H5475" i="3"/>
  <c r="J5474" i="3"/>
  <c r="I5474" i="3"/>
  <c r="H5474" i="3"/>
  <c r="J5473" i="3"/>
  <c r="I5473" i="3"/>
  <c r="H5473" i="3"/>
  <c r="J5472" i="3"/>
  <c r="I5472" i="3"/>
  <c r="H5472" i="3"/>
  <c r="J5471" i="3"/>
  <c r="I5471" i="3"/>
  <c r="H5471" i="3"/>
  <c r="J5470" i="3"/>
  <c r="I5470" i="3"/>
  <c r="H5470" i="3"/>
  <c r="J5469" i="3"/>
  <c r="I5469" i="3"/>
  <c r="H5469" i="3"/>
  <c r="J5468" i="3"/>
  <c r="I5468" i="3"/>
  <c r="H5468" i="3"/>
  <c r="J5467" i="3"/>
  <c r="I5467" i="3"/>
  <c r="H5467" i="3"/>
  <c r="J5466" i="3"/>
  <c r="I5466" i="3"/>
  <c r="H5466" i="3"/>
  <c r="J5465" i="3"/>
  <c r="I5465" i="3"/>
  <c r="H5465" i="3"/>
  <c r="J5464" i="3"/>
  <c r="I5464" i="3"/>
  <c r="H5464" i="3"/>
  <c r="J5463" i="3"/>
  <c r="I5463" i="3"/>
  <c r="H5463" i="3"/>
  <c r="J5462" i="3"/>
  <c r="I5462" i="3"/>
  <c r="H5462" i="3"/>
  <c r="J5461" i="3"/>
  <c r="I5461" i="3"/>
  <c r="H5461" i="3"/>
  <c r="J5460" i="3"/>
  <c r="I5460" i="3"/>
  <c r="H5460" i="3"/>
  <c r="J5459" i="3"/>
  <c r="I5459" i="3"/>
  <c r="H5459" i="3"/>
  <c r="J5458" i="3"/>
  <c r="I5458" i="3"/>
  <c r="H5458" i="3"/>
  <c r="J5457" i="3"/>
  <c r="I5457" i="3"/>
  <c r="H5457" i="3"/>
  <c r="J5456" i="3"/>
  <c r="I5456" i="3"/>
  <c r="H5456" i="3"/>
  <c r="J5455" i="3"/>
  <c r="I5455" i="3"/>
  <c r="H5455" i="3"/>
  <c r="J5454" i="3"/>
  <c r="I5454" i="3"/>
  <c r="H5454" i="3"/>
  <c r="J5453" i="3"/>
  <c r="I5453" i="3"/>
  <c r="H5453" i="3"/>
  <c r="J5452" i="3"/>
  <c r="I5452" i="3"/>
  <c r="H5452" i="3"/>
  <c r="J5451" i="3"/>
  <c r="I5451" i="3"/>
  <c r="H5451" i="3"/>
  <c r="J5450" i="3"/>
  <c r="I5450" i="3"/>
  <c r="H5450" i="3"/>
  <c r="J5449" i="3"/>
  <c r="I5449" i="3"/>
  <c r="H5449" i="3"/>
  <c r="J5448" i="3"/>
  <c r="I5448" i="3"/>
  <c r="H5448" i="3"/>
  <c r="J5447" i="3"/>
  <c r="I5447" i="3"/>
  <c r="H5447" i="3"/>
  <c r="J5446" i="3"/>
  <c r="I5446" i="3"/>
  <c r="H5446" i="3"/>
  <c r="J5445" i="3"/>
  <c r="I5445" i="3"/>
  <c r="H5445" i="3"/>
  <c r="J5444" i="3"/>
  <c r="I5444" i="3"/>
  <c r="H5444" i="3"/>
  <c r="J5443" i="3"/>
  <c r="I5443" i="3"/>
  <c r="H5443" i="3"/>
  <c r="J5442" i="3"/>
  <c r="I5442" i="3"/>
  <c r="H5442" i="3"/>
  <c r="J5441" i="3"/>
  <c r="I5441" i="3"/>
  <c r="H5441" i="3"/>
  <c r="J5440" i="3"/>
  <c r="I5440" i="3"/>
  <c r="H5440" i="3"/>
  <c r="J5439" i="3"/>
  <c r="I5439" i="3"/>
  <c r="H5439" i="3"/>
  <c r="J5438" i="3"/>
  <c r="I5438" i="3"/>
  <c r="H5438" i="3"/>
  <c r="J5437" i="3"/>
  <c r="I5437" i="3"/>
  <c r="H5437" i="3"/>
  <c r="J5436" i="3"/>
  <c r="I5436" i="3"/>
  <c r="H5436" i="3"/>
  <c r="J5435" i="3"/>
  <c r="I5435" i="3"/>
  <c r="H5435" i="3"/>
  <c r="J5434" i="3"/>
  <c r="I5434" i="3"/>
  <c r="H5434" i="3"/>
  <c r="J5433" i="3"/>
  <c r="I5433" i="3"/>
  <c r="H5433" i="3"/>
  <c r="J5432" i="3"/>
  <c r="I5432" i="3"/>
  <c r="H5432" i="3"/>
  <c r="J5431" i="3"/>
  <c r="I5431" i="3"/>
  <c r="H5431" i="3"/>
  <c r="J5430" i="3"/>
  <c r="I5430" i="3"/>
  <c r="H5430" i="3"/>
  <c r="J5429" i="3"/>
  <c r="I5429" i="3"/>
  <c r="H5429" i="3"/>
  <c r="J5428" i="3"/>
  <c r="I5428" i="3"/>
  <c r="H5428" i="3"/>
  <c r="J5427" i="3"/>
  <c r="I5427" i="3"/>
  <c r="H5427" i="3"/>
  <c r="J5426" i="3"/>
  <c r="I5426" i="3"/>
  <c r="H5426" i="3"/>
  <c r="J5425" i="3"/>
  <c r="I5425" i="3"/>
  <c r="H5425" i="3"/>
  <c r="J5424" i="3"/>
  <c r="I5424" i="3"/>
  <c r="H5424" i="3"/>
  <c r="J5423" i="3"/>
  <c r="I5423" i="3"/>
  <c r="H5423" i="3"/>
  <c r="J5422" i="3"/>
  <c r="I5422" i="3"/>
  <c r="H5422" i="3"/>
  <c r="J5421" i="3"/>
  <c r="I5421" i="3"/>
  <c r="H5421" i="3"/>
  <c r="J5420" i="3"/>
  <c r="I5420" i="3"/>
  <c r="H5420" i="3"/>
  <c r="J5419" i="3"/>
  <c r="I5419" i="3"/>
  <c r="H5419" i="3"/>
  <c r="J5418" i="3"/>
  <c r="I5418" i="3"/>
  <c r="H5418" i="3"/>
  <c r="J5417" i="3"/>
  <c r="I5417" i="3"/>
  <c r="H5417" i="3"/>
  <c r="J5416" i="3"/>
  <c r="I5416" i="3"/>
  <c r="H5416" i="3"/>
  <c r="J5415" i="3"/>
  <c r="I5415" i="3"/>
  <c r="H5415" i="3"/>
  <c r="J5414" i="3"/>
  <c r="I5414" i="3"/>
  <c r="H5414" i="3"/>
  <c r="J5413" i="3"/>
  <c r="I5413" i="3"/>
  <c r="H5413" i="3"/>
  <c r="J5412" i="3"/>
  <c r="I5412" i="3"/>
  <c r="H5412" i="3"/>
  <c r="J5411" i="3"/>
  <c r="I5411" i="3"/>
  <c r="H5411" i="3"/>
  <c r="J5410" i="3"/>
  <c r="I5410" i="3"/>
  <c r="H5410" i="3"/>
  <c r="J5409" i="3"/>
  <c r="I5409" i="3"/>
  <c r="H5409" i="3"/>
  <c r="J5408" i="3"/>
  <c r="I5408" i="3"/>
  <c r="H5408" i="3"/>
  <c r="J5407" i="3"/>
  <c r="I5407" i="3"/>
  <c r="H5407" i="3"/>
  <c r="J5406" i="3"/>
  <c r="I5406" i="3"/>
  <c r="H5406" i="3"/>
  <c r="J5405" i="3"/>
  <c r="I5405" i="3"/>
  <c r="H5405" i="3"/>
  <c r="J5404" i="3"/>
  <c r="I5404" i="3"/>
  <c r="H5404" i="3"/>
  <c r="J5403" i="3"/>
  <c r="I5403" i="3"/>
  <c r="H5403" i="3"/>
  <c r="J5402" i="3"/>
  <c r="I5402" i="3"/>
  <c r="H5402" i="3"/>
  <c r="J5401" i="3"/>
  <c r="I5401" i="3"/>
  <c r="H5401" i="3"/>
  <c r="J5400" i="3"/>
  <c r="I5400" i="3"/>
  <c r="H5400" i="3"/>
  <c r="J5399" i="3"/>
  <c r="I5399" i="3"/>
  <c r="H5399" i="3"/>
  <c r="J5398" i="3"/>
  <c r="I5398" i="3"/>
  <c r="H5398" i="3"/>
  <c r="J5397" i="3"/>
  <c r="I5397" i="3"/>
  <c r="H5397" i="3"/>
  <c r="J5396" i="3"/>
  <c r="I5396" i="3"/>
  <c r="H5396" i="3"/>
  <c r="J5395" i="3"/>
  <c r="I5395" i="3"/>
  <c r="H5395" i="3"/>
  <c r="J5394" i="3"/>
  <c r="I5394" i="3"/>
  <c r="H5394" i="3"/>
  <c r="J5393" i="3"/>
  <c r="I5393" i="3"/>
  <c r="H5393" i="3"/>
  <c r="J5392" i="3"/>
  <c r="I5392" i="3"/>
  <c r="H5392" i="3"/>
  <c r="J5391" i="3"/>
  <c r="I5391" i="3"/>
  <c r="H5391" i="3"/>
  <c r="J5390" i="3"/>
  <c r="I5390" i="3"/>
  <c r="H5390" i="3"/>
  <c r="J5389" i="3"/>
  <c r="I5389" i="3"/>
  <c r="H5389" i="3"/>
  <c r="J5388" i="3"/>
  <c r="I5388" i="3"/>
  <c r="H5388" i="3"/>
  <c r="J5387" i="3"/>
  <c r="I5387" i="3"/>
  <c r="H5387" i="3"/>
  <c r="J5386" i="3"/>
  <c r="I5386" i="3"/>
  <c r="H5386" i="3"/>
  <c r="J5385" i="3"/>
  <c r="I5385" i="3"/>
  <c r="H5385" i="3"/>
  <c r="J5384" i="3"/>
  <c r="I5384" i="3"/>
  <c r="H5384" i="3"/>
  <c r="J5383" i="3"/>
  <c r="I5383" i="3"/>
  <c r="H5383" i="3"/>
  <c r="J5382" i="3"/>
  <c r="I5382" i="3"/>
  <c r="H5382" i="3"/>
  <c r="J5381" i="3"/>
  <c r="I5381" i="3"/>
  <c r="H5381" i="3"/>
  <c r="J5380" i="3"/>
  <c r="I5380" i="3"/>
  <c r="H5380" i="3"/>
  <c r="J5379" i="3"/>
  <c r="I5379" i="3"/>
  <c r="H5379" i="3"/>
  <c r="J5378" i="3"/>
  <c r="I5378" i="3"/>
  <c r="H5378" i="3"/>
  <c r="J5377" i="3"/>
  <c r="I5377" i="3"/>
  <c r="H5377" i="3"/>
  <c r="J5376" i="3"/>
  <c r="I5376" i="3"/>
  <c r="H5376" i="3"/>
  <c r="J5375" i="3"/>
  <c r="I5375" i="3"/>
  <c r="H5375" i="3"/>
  <c r="J5374" i="3"/>
  <c r="I5374" i="3"/>
  <c r="H5374" i="3"/>
  <c r="J5373" i="3"/>
  <c r="I5373" i="3"/>
  <c r="H5373" i="3"/>
  <c r="J5372" i="3"/>
  <c r="I5372" i="3"/>
  <c r="H5372" i="3"/>
  <c r="J5371" i="3"/>
  <c r="I5371" i="3"/>
  <c r="H5371" i="3"/>
  <c r="J5370" i="3"/>
  <c r="I5370" i="3"/>
  <c r="H5370" i="3"/>
  <c r="J5369" i="3"/>
  <c r="I5369" i="3"/>
  <c r="H5369" i="3"/>
  <c r="J5368" i="3"/>
  <c r="I5368" i="3"/>
  <c r="H5368" i="3"/>
  <c r="J5367" i="3"/>
  <c r="I5367" i="3"/>
  <c r="H5367" i="3"/>
  <c r="J5366" i="3"/>
  <c r="I5366" i="3"/>
  <c r="H5366" i="3"/>
  <c r="J5365" i="3"/>
  <c r="I5365" i="3"/>
  <c r="H5365" i="3"/>
  <c r="J5364" i="3"/>
  <c r="I5364" i="3"/>
  <c r="H5364" i="3"/>
  <c r="J5363" i="3"/>
  <c r="I5363" i="3"/>
  <c r="H5363" i="3"/>
  <c r="J5362" i="3"/>
  <c r="I5362" i="3"/>
  <c r="H5362" i="3"/>
  <c r="J5361" i="3"/>
  <c r="I5361" i="3"/>
  <c r="H5361" i="3"/>
  <c r="J5360" i="3"/>
  <c r="I5360" i="3"/>
  <c r="H5360" i="3"/>
  <c r="J5359" i="3"/>
  <c r="I5359" i="3"/>
  <c r="H5359" i="3"/>
  <c r="J5358" i="3"/>
  <c r="I5358" i="3"/>
  <c r="H5358" i="3"/>
  <c r="J5357" i="3"/>
  <c r="I5357" i="3"/>
  <c r="H5357" i="3"/>
  <c r="J5356" i="3"/>
  <c r="I5356" i="3"/>
  <c r="H5356" i="3"/>
  <c r="J5355" i="3"/>
  <c r="I5355" i="3"/>
  <c r="H5355" i="3"/>
  <c r="J5354" i="3"/>
  <c r="I5354" i="3"/>
  <c r="H5354" i="3"/>
  <c r="J5353" i="3"/>
  <c r="I5353" i="3"/>
  <c r="H5353" i="3"/>
  <c r="J5352" i="3"/>
  <c r="I5352" i="3"/>
  <c r="H5352" i="3"/>
  <c r="J5351" i="3"/>
  <c r="I5351" i="3"/>
  <c r="H5351" i="3"/>
  <c r="J5350" i="3"/>
  <c r="I5350" i="3"/>
  <c r="H5350" i="3"/>
  <c r="J5349" i="3"/>
  <c r="I5349" i="3"/>
  <c r="H5349" i="3"/>
  <c r="J5348" i="3"/>
  <c r="I5348" i="3"/>
  <c r="H5348" i="3"/>
  <c r="J5347" i="3"/>
  <c r="I5347" i="3"/>
  <c r="H5347" i="3"/>
  <c r="J5346" i="3"/>
  <c r="I5346" i="3"/>
  <c r="H5346" i="3"/>
  <c r="J5345" i="3"/>
  <c r="I5345" i="3"/>
  <c r="H5345" i="3"/>
  <c r="J5344" i="3"/>
  <c r="I5344" i="3"/>
  <c r="H5344" i="3"/>
  <c r="J5343" i="3"/>
  <c r="I5343" i="3"/>
  <c r="H5343" i="3"/>
  <c r="J5342" i="3"/>
  <c r="I5342" i="3"/>
  <c r="H5342" i="3"/>
  <c r="J5341" i="3"/>
  <c r="I5341" i="3"/>
  <c r="H5341" i="3"/>
  <c r="J5340" i="3"/>
  <c r="I5340" i="3"/>
  <c r="H5340" i="3"/>
  <c r="J5339" i="3"/>
  <c r="I5339" i="3"/>
  <c r="H5339" i="3"/>
  <c r="J5338" i="3"/>
  <c r="I5338" i="3"/>
  <c r="H5338" i="3"/>
  <c r="J5337" i="3"/>
  <c r="I5337" i="3"/>
  <c r="H5337" i="3"/>
  <c r="J5336" i="3"/>
  <c r="I5336" i="3"/>
  <c r="H5336" i="3"/>
  <c r="J5335" i="3"/>
  <c r="I5335" i="3"/>
  <c r="H5335" i="3"/>
  <c r="J5334" i="3"/>
  <c r="I5334" i="3"/>
  <c r="H5334" i="3"/>
  <c r="J5333" i="3"/>
  <c r="I5333" i="3"/>
  <c r="H5333" i="3"/>
  <c r="J5332" i="3"/>
  <c r="I5332" i="3"/>
  <c r="H5332" i="3"/>
  <c r="J5331" i="3"/>
  <c r="I5331" i="3"/>
  <c r="H5331" i="3"/>
  <c r="J5330" i="3"/>
  <c r="I5330" i="3"/>
  <c r="H5330" i="3"/>
  <c r="J5329" i="3"/>
  <c r="I5329" i="3"/>
  <c r="H5329" i="3"/>
  <c r="J5328" i="3"/>
  <c r="I5328" i="3"/>
  <c r="H5328" i="3"/>
  <c r="J5327" i="3"/>
  <c r="I5327" i="3"/>
  <c r="H5327" i="3"/>
  <c r="J5326" i="3"/>
  <c r="I5326" i="3"/>
  <c r="H5326" i="3"/>
  <c r="J5325" i="3"/>
  <c r="I5325" i="3"/>
  <c r="H5325" i="3"/>
  <c r="J5324" i="3"/>
  <c r="I5324" i="3"/>
  <c r="H5324" i="3"/>
  <c r="J5323" i="3"/>
  <c r="I5323" i="3"/>
  <c r="H5323" i="3"/>
  <c r="J5322" i="3"/>
  <c r="I5322" i="3"/>
  <c r="H5322" i="3"/>
  <c r="J5321" i="3"/>
  <c r="I5321" i="3"/>
  <c r="H5321" i="3"/>
  <c r="J5320" i="3"/>
  <c r="I5320" i="3"/>
  <c r="H5320" i="3"/>
  <c r="J5319" i="3"/>
  <c r="I5319" i="3"/>
  <c r="H5319" i="3"/>
  <c r="J5318" i="3"/>
  <c r="I5318" i="3"/>
  <c r="H5318" i="3"/>
  <c r="J5317" i="3"/>
  <c r="I5317" i="3"/>
  <c r="H5317" i="3"/>
  <c r="J5316" i="3"/>
  <c r="I5316" i="3"/>
  <c r="H5316" i="3"/>
  <c r="J5315" i="3"/>
  <c r="I5315" i="3"/>
  <c r="H5315" i="3"/>
  <c r="J5314" i="3"/>
  <c r="I5314" i="3"/>
  <c r="H5314" i="3"/>
  <c r="J5313" i="3"/>
  <c r="I5313" i="3"/>
  <c r="H5313" i="3"/>
  <c r="J5312" i="3"/>
  <c r="I5312" i="3"/>
  <c r="H5312" i="3"/>
  <c r="J5311" i="3"/>
  <c r="I5311" i="3"/>
  <c r="H5311" i="3"/>
  <c r="J5310" i="3"/>
  <c r="I5310" i="3"/>
  <c r="H5310" i="3"/>
  <c r="J5309" i="3"/>
  <c r="I5309" i="3"/>
  <c r="H5309" i="3"/>
  <c r="J5308" i="3"/>
  <c r="I5308" i="3"/>
  <c r="H5308" i="3"/>
  <c r="J5307" i="3"/>
  <c r="I5307" i="3"/>
  <c r="H5307" i="3"/>
  <c r="J5306" i="3"/>
  <c r="I5306" i="3"/>
  <c r="H5306" i="3"/>
  <c r="J5305" i="3"/>
  <c r="I5305" i="3"/>
  <c r="H5305" i="3"/>
  <c r="J5304" i="3"/>
  <c r="I5304" i="3"/>
  <c r="H5304" i="3"/>
  <c r="J5303" i="3"/>
  <c r="I5303" i="3"/>
  <c r="H5303" i="3"/>
  <c r="J5302" i="3"/>
  <c r="I5302" i="3"/>
  <c r="H5302" i="3"/>
  <c r="J5301" i="3"/>
  <c r="I5301" i="3"/>
  <c r="H5301" i="3"/>
  <c r="J5300" i="3"/>
  <c r="I5300" i="3"/>
  <c r="H5300" i="3"/>
  <c r="J5299" i="3"/>
  <c r="I5299" i="3"/>
  <c r="H5299" i="3"/>
  <c r="J5298" i="3"/>
  <c r="I5298" i="3"/>
  <c r="H5298" i="3"/>
  <c r="J5297" i="3"/>
  <c r="I5297" i="3"/>
  <c r="H5297" i="3"/>
  <c r="J5296" i="3"/>
  <c r="I5296" i="3"/>
  <c r="H5296" i="3"/>
  <c r="J5295" i="3"/>
  <c r="I5295" i="3"/>
  <c r="H5295" i="3"/>
  <c r="J5294" i="3"/>
  <c r="I5294" i="3"/>
  <c r="H5294" i="3"/>
  <c r="J5293" i="3"/>
  <c r="I5293" i="3"/>
  <c r="H5293" i="3"/>
  <c r="J5292" i="3"/>
  <c r="I5292" i="3"/>
  <c r="H5292" i="3"/>
  <c r="J5291" i="3"/>
  <c r="I5291" i="3"/>
  <c r="H5291" i="3"/>
  <c r="J5290" i="3"/>
  <c r="I5290" i="3"/>
  <c r="H5290" i="3"/>
  <c r="J5289" i="3"/>
  <c r="I5289" i="3"/>
  <c r="H5289" i="3"/>
  <c r="J5288" i="3"/>
  <c r="I5288" i="3"/>
  <c r="H5288" i="3"/>
  <c r="J5287" i="3"/>
  <c r="I5287" i="3"/>
  <c r="H5287" i="3"/>
  <c r="J5286" i="3"/>
  <c r="I5286" i="3"/>
  <c r="H5286" i="3"/>
  <c r="J5285" i="3"/>
  <c r="I5285" i="3"/>
  <c r="H5285" i="3"/>
  <c r="J5284" i="3"/>
  <c r="I5284" i="3"/>
  <c r="H5284" i="3"/>
  <c r="J5283" i="3"/>
  <c r="I5283" i="3"/>
  <c r="H5283" i="3"/>
  <c r="J5282" i="3"/>
  <c r="I5282" i="3"/>
  <c r="H5282" i="3"/>
  <c r="J5281" i="3"/>
  <c r="I5281" i="3"/>
  <c r="H5281" i="3"/>
  <c r="J5280" i="3"/>
  <c r="I5280" i="3"/>
  <c r="H5280" i="3"/>
  <c r="J5279" i="3"/>
  <c r="I5279" i="3"/>
  <c r="H5279" i="3"/>
  <c r="J5278" i="3"/>
  <c r="I5278" i="3"/>
  <c r="H5278" i="3"/>
  <c r="J5277" i="3"/>
  <c r="I5277" i="3"/>
  <c r="H5277" i="3"/>
  <c r="J5276" i="3"/>
  <c r="I5276" i="3"/>
  <c r="H5276" i="3"/>
  <c r="J5275" i="3"/>
  <c r="I5275" i="3"/>
  <c r="H5275" i="3"/>
  <c r="J5274" i="3"/>
  <c r="I5274" i="3"/>
  <c r="H5274" i="3"/>
  <c r="J5273" i="3"/>
  <c r="I5273" i="3"/>
  <c r="H5273" i="3"/>
  <c r="J5272" i="3"/>
  <c r="I5272" i="3"/>
  <c r="H5272" i="3"/>
  <c r="J5271" i="3"/>
  <c r="I5271" i="3"/>
  <c r="H5271" i="3"/>
  <c r="J5270" i="3"/>
  <c r="I5270" i="3"/>
  <c r="H5270" i="3"/>
  <c r="J5269" i="3"/>
  <c r="I5269" i="3"/>
  <c r="H5269" i="3"/>
  <c r="J5268" i="3"/>
  <c r="I5268" i="3"/>
  <c r="H5268" i="3"/>
  <c r="J5267" i="3"/>
  <c r="I5267" i="3"/>
  <c r="H5267" i="3"/>
  <c r="J5266" i="3"/>
  <c r="I5266" i="3"/>
  <c r="H5266" i="3"/>
  <c r="J5265" i="3"/>
  <c r="I5265" i="3"/>
  <c r="H5265" i="3"/>
  <c r="J5264" i="3"/>
  <c r="I5264" i="3"/>
  <c r="H5264" i="3"/>
  <c r="J5263" i="3"/>
  <c r="I5263" i="3"/>
  <c r="H5263" i="3"/>
  <c r="J5262" i="3"/>
  <c r="I5262" i="3"/>
  <c r="H5262" i="3"/>
  <c r="J5261" i="3"/>
  <c r="I5261" i="3"/>
  <c r="H5261" i="3"/>
  <c r="J5260" i="3"/>
  <c r="I5260" i="3"/>
  <c r="H5260" i="3"/>
  <c r="J5259" i="3"/>
  <c r="I5259" i="3"/>
  <c r="H5259" i="3"/>
  <c r="J5258" i="3"/>
  <c r="I5258" i="3"/>
  <c r="H5258" i="3"/>
  <c r="J5257" i="3"/>
  <c r="I5257" i="3"/>
  <c r="H5257" i="3"/>
  <c r="J5256" i="3"/>
  <c r="I5256" i="3"/>
  <c r="H5256" i="3"/>
  <c r="J5255" i="3"/>
  <c r="I5255" i="3"/>
  <c r="H5255" i="3"/>
  <c r="J5254" i="3"/>
  <c r="I5254" i="3"/>
  <c r="H5254" i="3"/>
  <c r="J5253" i="3"/>
  <c r="I5253" i="3"/>
  <c r="H5253" i="3"/>
  <c r="J5252" i="3"/>
  <c r="I5252" i="3"/>
  <c r="H5252" i="3"/>
  <c r="J5251" i="3"/>
  <c r="I5251" i="3"/>
  <c r="H5251" i="3"/>
  <c r="J5250" i="3"/>
  <c r="I5250" i="3"/>
  <c r="H5250" i="3"/>
  <c r="J5249" i="3"/>
  <c r="I5249" i="3"/>
  <c r="H5249" i="3"/>
  <c r="J5248" i="3"/>
  <c r="I5248" i="3"/>
  <c r="H5248" i="3"/>
  <c r="J5247" i="3"/>
  <c r="I5247" i="3"/>
  <c r="H5247" i="3"/>
  <c r="J5246" i="3"/>
  <c r="I5246" i="3"/>
  <c r="H5246" i="3"/>
  <c r="J5245" i="3"/>
  <c r="I5245" i="3"/>
  <c r="H5245" i="3"/>
  <c r="J5244" i="3"/>
  <c r="I5244" i="3"/>
  <c r="H5244" i="3"/>
  <c r="J5243" i="3"/>
  <c r="I5243" i="3"/>
  <c r="H5243" i="3"/>
  <c r="J5242" i="3"/>
  <c r="I5242" i="3"/>
  <c r="H5242" i="3"/>
  <c r="J5241" i="3"/>
  <c r="I5241" i="3"/>
  <c r="H5241" i="3"/>
  <c r="J5240" i="3"/>
  <c r="I5240" i="3"/>
  <c r="H5240" i="3"/>
  <c r="J5239" i="3"/>
  <c r="I5239" i="3"/>
  <c r="H5239" i="3"/>
  <c r="J5238" i="3"/>
  <c r="I5238" i="3"/>
  <c r="H5238" i="3"/>
  <c r="J5237" i="3"/>
  <c r="I5237" i="3"/>
  <c r="H5237" i="3"/>
  <c r="J5236" i="3"/>
  <c r="I5236" i="3"/>
  <c r="H5236" i="3"/>
  <c r="J5235" i="3"/>
  <c r="I5235" i="3"/>
  <c r="H5235" i="3"/>
  <c r="J5234" i="3"/>
  <c r="I5234" i="3"/>
  <c r="H5234" i="3"/>
  <c r="J5233" i="3"/>
  <c r="I5233" i="3"/>
  <c r="H5233" i="3"/>
  <c r="J5232" i="3"/>
  <c r="I5232" i="3"/>
  <c r="H5232" i="3"/>
  <c r="J5231" i="3"/>
  <c r="I5231" i="3"/>
  <c r="H5231" i="3"/>
  <c r="J5230" i="3"/>
  <c r="I5230" i="3"/>
  <c r="H5230" i="3"/>
  <c r="J5229" i="3"/>
  <c r="I5229" i="3"/>
  <c r="H5229" i="3"/>
  <c r="J5228" i="3"/>
  <c r="I5228" i="3"/>
  <c r="H5228" i="3"/>
  <c r="J5227" i="3"/>
  <c r="I5227" i="3"/>
  <c r="H5227" i="3"/>
  <c r="J5226" i="3"/>
  <c r="I5226" i="3"/>
  <c r="H5226" i="3"/>
  <c r="J5225" i="3"/>
  <c r="I5225" i="3"/>
  <c r="H5225" i="3"/>
  <c r="J5224" i="3"/>
  <c r="I5224" i="3"/>
  <c r="H5224" i="3"/>
  <c r="J5223" i="3"/>
  <c r="I5223" i="3"/>
  <c r="H5223" i="3"/>
  <c r="J5222" i="3"/>
  <c r="I5222" i="3"/>
  <c r="H5222" i="3"/>
  <c r="J5221" i="3"/>
  <c r="I5221" i="3"/>
  <c r="H5221" i="3"/>
  <c r="J5220" i="3"/>
  <c r="I5220" i="3"/>
  <c r="H5220" i="3"/>
  <c r="J5219" i="3"/>
  <c r="I5219" i="3"/>
  <c r="H5219" i="3"/>
  <c r="J5218" i="3"/>
  <c r="I5218" i="3"/>
  <c r="H5218" i="3"/>
  <c r="J5217" i="3"/>
  <c r="I5217" i="3"/>
  <c r="H5217" i="3"/>
  <c r="J5216" i="3"/>
  <c r="I5216" i="3"/>
  <c r="H5216" i="3"/>
  <c r="J5215" i="3"/>
  <c r="I5215" i="3"/>
  <c r="H5215" i="3"/>
  <c r="J5214" i="3"/>
  <c r="I5214" i="3"/>
  <c r="H5214" i="3"/>
  <c r="J5213" i="3"/>
  <c r="I5213" i="3"/>
  <c r="H5213" i="3"/>
  <c r="J5212" i="3"/>
  <c r="I5212" i="3"/>
  <c r="H5212" i="3"/>
  <c r="J5211" i="3"/>
  <c r="I5211" i="3"/>
  <c r="H5211" i="3"/>
  <c r="J5210" i="3"/>
  <c r="I5210" i="3"/>
  <c r="H5210" i="3"/>
  <c r="J5209" i="3"/>
  <c r="I5209" i="3"/>
  <c r="H5209" i="3"/>
  <c r="J5208" i="3"/>
  <c r="I5208" i="3"/>
  <c r="H5208" i="3"/>
  <c r="J5207" i="3"/>
  <c r="I5207" i="3"/>
  <c r="H5207" i="3"/>
  <c r="J5206" i="3"/>
  <c r="I5206" i="3"/>
  <c r="H5206" i="3"/>
  <c r="J5205" i="3"/>
  <c r="I5205" i="3"/>
  <c r="H5205" i="3"/>
  <c r="J5204" i="3"/>
  <c r="I5204" i="3"/>
  <c r="H5204" i="3"/>
  <c r="J5203" i="3"/>
  <c r="I5203" i="3"/>
  <c r="H5203" i="3"/>
  <c r="J5202" i="3"/>
  <c r="I5202" i="3"/>
  <c r="H5202" i="3"/>
  <c r="J5201" i="3"/>
  <c r="I5201" i="3"/>
  <c r="H5201" i="3"/>
  <c r="J5200" i="3"/>
  <c r="I5200" i="3"/>
  <c r="H5200" i="3"/>
  <c r="J5199" i="3"/>
  <c r="I5199" i="3"/>
  <c r="H5199" i="3"/>
  <c r="J5198" i="3"/>
  <c r="I5198" i="3"/>
  <c r="H5198" i="3"/>
  <c r="J5197" i="3"/>
  <c r="I5197" i="3"/>
  <c r="H5197" i="3"/>
  <c r="J5196" i="3"/>
  <c r="I5196" i="3"/>
  <c r="H5196" i="3"/>
  <c r="J5195" i="3"/>
  <c r="I5195" i="3"/>
  <c r="H5195" i="3"/>
  <c r="J5194" i="3"/>
  <c r="I5194" i="3"/>
  <c r="H5194" i="3"/>
  <c r="J5193" i="3"/>
  <c r="I5193" i="3"/>
  <c r="H5193" i="3"/>
  <c r="J5192" i="3"/>
  <c r="I5192" i="3"/>
  <c r="H5192" i="3"/>
  <c r="J5191" i="3"/>
  <c r="I5191" i="3"/>
  <c r="H5191" i="3"/>
  <c r="J5190" i="3"/>
  <c r="I5190" i="3"/>
  <c r="H5190" i="3"/>
  <c r="J5189" i="3"/>
  <c r="I5189" i="3"/>
  <c r="H5189" i="3"/>
  <c r="J5188" i="3"/>
  <c r="I5188" i="3"/>
  <c r="H5188" i="3"/>
  <c r="J5187" i="3"/>
  <c r="I5187" i="3"/>
  <c r="H5187" i="3"/>
  <c r="J5186" i="3"/>
  <c r="I5186" i="3"/>
  <c r="H5186" i="3"/>
  <c r="J5185" i="3"/>
  <c r="I5185" i="3"/>
  <c r="H5185" i="3"/>
  <c r="J5184" i="3"/>
  <c r="I5184" i="3"/>
  <c r="H5184" i="3"/>
  <c r="J5183" i="3"/>
  <c r="I5183" i="3"/>
  <c r="H5183" i="3"/>
  <c r="J5182" i="3"/>
  <c r="I5182" i="3"/>
  <c r="H5182" i="3"/>
  <c r="J5181" i="3"/>
  <c r="I5181" i="3"/>
  <c r="H5181" i="3"/>
  <c r="J5180" i="3"/>
  <c r="I5180" i="3"/>
  <c r="H5180" i="3"/>
  <c r="J5179" i="3"/>
  <c r="I5179" i="3"/>
  <c r="H5179" i="3"/>
  <c r="J5178" i="3"/>
  <c r="I5178" i="3"/>
  <c r="H5178" i="3"/>
  <c r="J5177" i="3"/>
  <c r="I5177" i="3"/>
  <c r="H5177" i="3"/>
  <c r="J5176" i="3"/>
  <c r="I5176" i="3"/>
  <c r="H5176" i="3"/>
  <c r="J5175" i="3"/>
  <c r="I5175" i="3"/>
  <c r="H5175" i="3"/>
  <c r="J5174" i="3"/>
  <c r="I5174" i="3"/>
  <c r="H5174" i="3"/>
  <c r="J5173" i="3"/>
  <c r="I5173" i="3"/>
  <c r="H5173" i="3"/>
  <c r="J5172" i="3"/>
  <c r="I5172" i="3"/>
  <c r="H5172" i="3"/>
  <c r="J5171" i="3"/>
  <c r="I5171" i="3"/>
  <c r="H5171" i="3"/>
  <c r="J5170" i="3"/>
  <c r="I5170" i="3"/>
  <c r="H5170" i="3"/>
  <c r="J5169" i="3"/>
  <c r="I5169" i="3"/>
  <c r="H5169" i="3"/>
  <c r="J5168" i="3"/>
  <c r="I5168" i="3"/>
  <c r="H5168" i="3"/>
  <c r="J5167" i="3"/>
  <c r="I5167" i="3"/>
  <c r="H5167" i="3"/>
  <c r="J5166" i="3"/>
  <c r="I5166" i="3"/>
  <c r="H5166" i="3"/>
  <c r="J5165" i="3"/>
  <c r="I5165" i="3"/>
  <c r="H5165" i="3"/>
  <c r="J5164" i="3"/>
  <c r="I5164" i="3"/>
  <c r="H5164" i="3"/>
  <c r="J5163" i="3"/>
  <c r="I5163" i="3"/>
  <c r="H5163" i="3"/>
  <c r="J5162" i="3"/>
  <c r="I5162" i="3"/>
  <c r="H5162" i="3"/>
  <c r="J5161" i="3"/>
  <c r="I5161" i="3"/>
  <c r="H5161" i="3"/>
  <c r="J5160" i="3"/>
  <c r="I5160" i="3"/>
  <c r="H5160" i="3"/>
  <c r="J5159" i="3"/>
  <c r="I5159" i="3"/>
  <c r="H5159" i="3"/>
  <c r="J5158" i="3"/>
  <c r="I5158" i="3"/>
  <c r="H5158" i="3"/>
  <c r="J5157" i="3"/>
  <c r="I5157" i="3"/>
  <c r="H5157" i="3"/>
  <c r="J5156" i="3"/>
  <c r="I5156" i="3"/>
  <c r="H5156" i="3"/>
  <c r="J5155" i="3"/>
  <c r="I5155" i="3"/>
  <c r="H5155" i="3"/>
  <c r="J5154" i="3"/>
  <c r="I5154" i="3"/>
  <c r="H5154" i="3"/>
  <c r="J5153" i="3"/>
  <c r="I5153" i="3"/>
  <c r="H5153" i="3"/>
  <c r="J5152" i="3"/>
  <c r="I5152" i="3"/>
  <c r="H5152" i="3"/>
  <c r="J5151" i="3"/>
  <c r="I5151" i="3"/>
  <c r="H5151" i="3"/>
  <c r="J5150" i="3"/>
  <c r="I5150" i="3"/>
  <c r="H5150" i="3"/>
  <c r="J5149" i="3"/>
  <c r="I5149" i="3"/>
  <c r="H5149" i="3"/>
  <c r="J5148" i="3"/>
  <c r="I5148" i="3"/>
  <c r="H5148" i="3"/>
  <c r="J5147" i="3"/>
  <c r="I5147" i="3"/>
  <c r="H5147" i="3"/>
  <c r="J5146" i="3"/>
  <c r="I5146" i="3"/>
  <c r="H5146" i="3"/>
  <c r="J5145" i="3"/>
  <c r="I5145" i="3"/>
  <c r="H5145" i="3"/>
  <c r="J5144" i="3"/>
  <c r="I5144" i="3"/>
  <c r="H5144" i="3"/>
  <c r="J5143" i="3"/>
  <c r="I5143" i="3"/>
  <c r="H5143" i="3"/>
  <c r="J5142" i="3"/>
  <c r="I5142" i="3"/>
  <c r="H5142" i="3"/>
  <c r="J5141" i="3"/>
  <c r="I5141" i="3"/>
  <c r="H5141" i="3"/>
  <c r="J5140" i="3"/>
  <c r="I5140" i="3"/>
  <c r="H5140" i="3"/>
  <c r="J5139" i="3"/>
  <c r="I5139" i="3"/>
  <c r="H5139" i="3"/>
  <c r="J5138" i="3"/>
  <c r="I5138" i="3"/>
  <c r="H5138" i="3"/>
  <c r="J5137" i="3"/>
  <c r="I5137" i="3"/>
  <c r="H5137" i="3"/>
  <c r="J5136" i="3"/>
  <c r="I5136" i="3"/>
  <c r="H5136" i="3"/>
  <c r="J5135" i="3"/>
  <c r="I5135" i="3"/>
  <c r="H5135" i="3"/>
  <c r="J5134" i="3"/>
  <c r="I5134" i="3"/>
  <c r="H5134" i="3"/>
  <c r="J5133" i="3"/>
  <c r="I5133" i="3"/>
  <c r="H5133" i="3"/>
  <c r="J5132" i="3"/>
  <c r="I5132" i="3"/>
  <c r="H5132" i="3"/>
  <c r="J5131" i="3"/>
  <c r="I5131" i="3"/>
  <c r="H5131" i="3"/>
  <c r="J5130" i="3"/>
  <c r="I5130" i="3"/>
  <c r="H5130" i="3"/>
  <c r="J5129" i="3"/>
  <c r="I5129" i="3"/>
  <c r="H5129" i="3"/>
  <c r="J5128" i="3"/>
  <c r="I5128" i="3"/>
  <c r="H5128" i="3"/>
  <c r="J5127" i="3"/>
  <c r="I5127" i="3"/>
  <c r="H5127" i="3"/>
  <c r="J5126" i="3"/>
  <c r="I5126" i="3"/>
  <c r="H5126" i="3"/>
  <c r="J5125" i="3"/>
  <c r="I5125" i="3"/>
  <c r="H5125" i="3"/>
  <c r="J5124" i="3"/>
  <c r="I5124" i="3"/>
  <c r="H5124" i="3"/>
  <c r="J5123" i="3"/>
  <c r="I5123" i="3"/>
  <c r="H5123" i="3"/>
  <c r="J5122" i="3"/>
  <c r="I5122" i="3"/>
  <c r="H5122" i="3"/>
  <c r="J5121" i="3"/>
  <c r="I5121" i="3"/>
  <c r="H5121" i="3"/>
  <c r="J5120" i="3"/>
  <c r="I5120" i="3"/>
  <c r="H5120" i="3"/>
  <c r="J5119" i="3"/>
  <c r="I5119" i="3"/>
  <c r="H5119" i="3"/>
  <c r="J5118" i="3"/>
  <c r="I5118" i="3"/>
  <c r="H5118" i="3"/>
  <c r="J5117" i="3"/>
  <c r="I5117" i="3"/>
  <c r="H5117" i="3"/>
  <c r="J5116" i="3"/>
  <c r="I5116" i="3"/>
  <c r="H5116" i="3"/>
  <c r="J5115" i="3"/>
  <c r="I5115" i="3"/>
  <c r="H5115" i="3"/>
  <c r="J5114" i="3"/>
  <c r="I5114" i="3"/>
  <c r="H5114" i="3"/>
  <c r="J5113" i="3"/>
  <c r="I5113" i="3"/>
  <c r="H5113" i="3"/>
  <c r="J5112" i="3"/>
  <c r="I5112" i="3"/>
  <c r="H5112" i="3"/>
  <c r="J5111" i="3"/>
  <c r="I5111" i="3"/>
  <c r="H5111" i="3"/>
  <c r="J5110" i="3"/>
  <c r="I5110" i="3"/>
  <c r="H5110" i="3"/>
  <c r="J5109" i="3"/>
  <c r="I5109" i="3"/>
  <c r="H5109" i="3"/>
  <c r="J5108" i="3"/>
  <c r="I5108" i="3"/>
  <c r="H5108" i="3"/>
  <c r="J5107" i="3"/>
  <c r="I5107" i="3"/>
  <c r="H5107" i="3"/>
  <c r="J5106" i="3"/>
  <c r="I5106" i="3"/>
  <c r="H5106" i="3"/>
  <c r="J5105" i="3"/>
  <c r="I5105" i="3"/>
  <c r="H5105" i="3"/>
  <c r="J5104" i="3"/>
  <c r="I5104" i="3"/>
  <c r="H5104" i="3"/>
  <c r="J5103" i="3"/>
  <c r="I5103" i="3"/>
  <c r="H5103" i="3"/>
  <c r="J5102" i="3"/>
  <c r="I5102" i="3"/>
  <c r="H5102" i="3"/>
  <c r="J5101" i="3"/>
  <c r="I5101" i="3"/>
  <c r="H5101" i="3"/>
  <c r="J5100" i="3"/>
  <c r="I5100" i="3"/>
  <c r="H5100" i="3"/>
  <c r="J5099" i="3"/>
  <c r="I5099" i="3"/>
  <c r="H5099" i="3"/>
  <c r="J5098" i="3"/>
  <c r="I5098" i="3"/>
  <c r="H5098" i="3"/>
  <c r="J5097" i="3"/>
  <c r="I5097" i="3"/>
  <c r="H5097" i="3"/>
  <c r="J5096" i="3"/>
  <c r="I5096" i="3"/>
  <c r="H5096" i="3"/>
  <c r="J5095" i="3"/>
  <c r="I5095" i="3"/>
  <c r="H5095" i="3"/>
  <c r="J5094" i="3"/>
  <c r="I5094" i="3"/>
  <c r="H5094" i="3"/>
  <c r="J5093" i="3"/>
  <c r="I5093" i="3"/>
  <c r="H5093" i="3"/>
  <c r="J5092" i="3"/>
  <c r="I5092" i="3"/>
  <c r="H5092" i="3"/>
  <c r="J5091" i="3"/>
  <c r="I5091" i="3"/>
  <c r="H5091" i="3"/>
  <c r="J5090" i="3"/>
  <c r="I5090" i="3"/>
  <c r="H5090" i="3"/>
  <c r="J5089" i="3"/>
  <c r="I5089" i="3"/>
  <c r="H5089" i="3"/>
  <c r="J5088" i="3"/>
  <c r="I5088" i="3"/>
  <c r="H5088" i="3"/>
  <c r="J5087" i="3"/>
  <c r="I5087" i="3"/>
  <c r="H5087" i="3"/>
  <c r="J5086" i="3"/>
  <c r="I5086" i="3"/>
  <c r="H5086" i="3"/>
  <c r="J5085" i="3"/>
  <c r="I5085" i="3"/>
  <c r="H5085" i="3"/>
  <c r="J5084" i="3"/>
  <c r="I5084" i="3"/>
  <c r="H5084" i="3"/>
  <c r="J5083" i="3"/>
  <c r="I5083" i="3"/>
  <c r="H5083" i="3"/>
  <c r="J5082" i="3"/>
  <c r="I5082" i="3"/>
  <c r="H5082" i="3"/>
  <c r="J5081" i="3"/>
  <c r="I5081" i="3"/>
  <c r="H5081" i="3"/>
  <c r="J5080" i="3"/>
  <c r="I5080" i="3"/>
  <c r="H5080" i="3"/>
  <c r="J5079" i="3"/>
  <c r="I5079" i="3"/>
  <c r="H5079" i="3"/>
  <c r="J5078" i="3"/>
  <c r="I5078" i="3"/>
  <c r="H5078" i="3"/>
  <c r="J5077" i="3"/>
  <c r="I5077" i="3"/>
  <c r="H5077" i="3"/>
  <c r="J5076" i="3"/>
  <c r="I5076" i="3"/>
  <c r="H5076" i="3"/>
  <c r="J5075" i="3"/>
  <c r="I5075" i="3"/>
  <c r="H5075" i="3"/>
  <c r="J5074" i="3"/>
  <c r="I5074" i="3"/>
  <c r="H5074" i="3"/>
  <c r="J5073" i="3"/>
  <c r="I5073" i="3"/>
  <c r="H5073" i="3"/>
  <c r="J5072" i="3"/>
  <c r="I5072" i="3"/>
  <c r="H5072" i="3"/>
  <c r="J5071" i="3"/>
  <c r="I5071" i="3"/>
  <c r="H5071" i="3"/>
  <c r="J5070" i="3"/>
  <c r="I5070" i="3"/>
  <c r="H5070" i="3"/>
  <c r="J5069" i="3"/>
  <c r="I5069" i="3"/>
  <c r="H5069" i="3"/>
  <c r="J5068" i="3"/>
  <c r="I5068" i="3"/>
  <c r="H5068" i="3"/>
  <c r="J5067" i="3"/>
  <c r="I5067" i="3"/>
  <c r="H5067" i="3"/>
  <c r="J5066" i="3"/>
  <c r="I5066" i="3"/>
  <c r="H5066" i="3"/>
  <c r="J5065" i="3"/>
  <c r="I5065" i="3"/>
  <c r="H5065" i="3"/>
  <c r="J5064" i="3"/>
  <c r="I5064" i="3"/>
  <c r="H5064" i="3"/>
  <c r="J5063" i="3"/>
  <c r="I5063" i="3"/>
  <c r="H5063" i="3"/>
  <c r="J5062" i="3"/>
  <c r="I5062" i="3"/>
  <c r="H5062" i="3"/>
  <c r="J5061" i="3"/>
  <c r="I5061" i="3"/>
  <c r="H5061" i="3"/>
  <c r="J5060" i="3"/>
  <c r="I5060" i="3"/>
  <c r="H5060" i="3"/>
  <c r="J5059" i="3"/>
  <c r="I5059" i="3"/>
  <c r="H5059" i="3"/>
  <c r="J5058" i="3"/>
  <c r="I5058" i="3"/>
  <c r="H5058" i="3"/>
  <c r="J5057" i="3"/>
  <c r="I5057" i="3"/>
  <c r="H5057" i="3"/>
  <c r="J5056" i="3"/>
  <c r="I5056" i="3"/>
  <c r="H5056" i="3"/>
  <c r="J5055" i="3"/>
  <c r="I5055" i="3"/>
  <c r="H5055" i="3"/>
  <c r="J5054" i="3"/>
  <c r="I5054" i="3"/>
  <c r="H5054" i="3"/>
  <c r="J5053" i="3"/>
  <c r="I5053" i="3"/>
  <c r="H5053" i="3"/>
  <c r="J5052" i="3"/>
  <c r="I5052" i="3"/>
  <c r="H5052" i="3"/>
  <c r="J5051" i="3"/>
  <c r="I5051" i="3"/>
  <c r="H5051" i="3"/>
  <c r="J5050" i="3"/>
  <c r="I5050" i="3"/>
  <c r="H5050" i="3"/>
  <c r="J5049" i="3"/>
  <c r="I5049" i="3"/>
  <c r="H5049" i="3"/>
  <c r="J5048" i="3"/>
  <c r="I5048" i="3"/>
  <c r="H5048" i="3"/>
  <c r="J5047" i="3"/>
  <c r="I5047" i="3"/>
  <c r="H5047" i="3"/>
  <c r="J5046" i="3"/>
  <c r="I5046" i="3"/>
  <c r="H5046" i="3"/>
  <c r="J5045" i="3"/>
  <c r="I5045" i="3"/>
  <c r="H5045" i="3"/>
  <c r="J5044" i="3"/>
  <c r="I5044" i="3"/>
  <c r="H5044" i="3"/>
  <c r="J5043" i="3"/>
  <c r="I5043" i="3"/>
  <c r="H5043" i="3"/>
  <c r="J5042" i="3"/>
  <c r="I5042" i="3"/>
  <c r="H5042" i="3"/>
  <c r="J5041" i="3"/>
  <c r="I5041" i="3"/>
  <c r="H5041" i="3"/>
  <c r="J5040" i="3"/>
  <c r="I5040" i="3"/>
  <c r="H5040" i="3"/>
  <c r="J5039" i="3"/>
  <c r="I5039" i="3"/>
  <c r="H5039" i="3"/>
  <c r="J5038" i="3"/>
  <c r="I5038" i="3"/>
  <c r="H5038" i="3"/>
  <c r="J5037" i="3"/>
  <c r="I5037" i="3"/>
  <c r="H5037" i="3"/>
  <c r="J5036" i="3"/>
  <c r="I5036" i="3"/>
  <c r="H5036" i="3"/>
  <c r="J5035" i="3"/>
  <c r="I5035" i="3"/>
  <c r="H5035" i="3"/>
  <c r="J5034" i="3"/>
  <c r="I5034" i="3"/>
  <c r="H5034" i="3"/>
  <c r="J5033" i="3"/>
  <c r="I5033" i="3"/>
  <c r="H5033" i="3"/>
  <c r="J5032" i="3"/>
  <c r="I5032" i="3"/>
  <c r="H5032" i="3"/>
  <c r="J5031" i="3"/>
  <c r="I5031" i="3"/>
  <c r="H5031" i="3"/>
  <c r="J5030" i="3"/>
  <c r="I5030" i="3"/>
  <c r="H5030" i="3"/>
  <c r="J5029" i="3"/>
  <c r="I5029" i="3"/>
  <c r="H5029" i="3"/>
  <c r="J5028" i="3"/>
  <c r="I5028" i="3"/>
  <c r="H5028" i="3"/>
  <c r="J5027" i="3"/>
  <c r="I5027" i="3"/>
  <c r="H5027" i="3"/>
  <c r="J5026" i="3"/>
  <c r="I5026" i="3"/>
  <c r="H5026" i="3"/>
  <c r="J5025" i="3"/>
  <c r="I5025" i="3"/>
  <c r="H5025" i="3"/>
  <c r="J5024" i="3"/>
  <c r="I5024" i="3"/>
  <c r="H5024" i="3"/>
  <c r="J5023" i="3"/>
  <c r="I5023" i="3"/>
  <c r="H5023" i="3"/>
  <c r="J5022" i="3"/>
  <c r="I5022" i="3"/>
  <c r="H5022" i="3"/>
  <c r="J5021" i="3"/>
  <c r="I5021" i="3"/>
  <c r="H5021" i="3"/>
  <c r="J5020" i="3"/>
  <c r="I5020" i="3"/>
  <c r="H5020" i="3"/>
  <c r="J5019" i="3"/>
  <c r="I5019" i="3"/>
  <c r="H5019" i="3"/>
  <c r="J5018" i="3"/>
  <c r="I5018" i="3"/>
  <c r="H5018" i="3"/>
  <c r="J5017" i="3"/>
  <c r="I5017" i="3"/>
  <c r="H5017" i="3"/>
  <c r="J5016" i="3"/>
  <c r="I5016" i="3"/>
  <c r="H5016" i="3"/>
  <c r="J5015" i="3"/>
  <c r="I5015" i="3"/>
  <c r="H5015" i="3"/>
  <c r="J5014" i="3"/>
  <c r="I5014" i="3"/>
  <c r="H5014" i="3"/>
  <c r="J5013" i="3"/>
  <c r="I5013" i="3"/>
  <c r="H5013" i="3"/>
  <c r="J5012" i="3"/>
  <c r="I5012" i="3"/>
  <c r="H5012" i="3"/>
  <c r="J5011" i="3"/>
  <c r="I5011" i="3"/>
  <c r="H5011" i="3"/>
  <c r="J5010" i="3"/>
  <c r="I5010" i="3"/>
  <c r="H5010" i="3"/>
  <c r="J5009" i="3"/>
  <c r="I5009" i="3"/>
  <c r="H5009" i="3"/>
  <c r="J5008" i="3"/>
  <c r="I5008" i="3"/>
  <c r="H5008" i="3"/>
  <c r="J5007" i="3"/>
  <c r="I5007" i="3"/>
  <c r="H5007" i="3"/>
  <c r="J5006" i="3"/>
  <c r="I5006" i="3"/>
  <c r="H5006" i="3"/>
  <c r="J5005" i="3"/>
  <c r="I5005" i="3"/>
  <c r="H5005" i="3"/>
  <c r="J5004" i="3"/>
  <c r="I5004" i="3"/>
  <c r="H5004" i="3"/>
  <c r="J5003" i="3"/>
  <c r="I5003" i="3"/>
  <c r="H5003" i="3"/>
  <c r="J5002" i="3"/>
  <c r="I5002" i="3"/>
  <c r="H5002" i="3"/>
  <c r="J5001" i="3"/>
  <c r="I5001" i="3"/>
  <c r="H5001" i="3"/>
  <c r="J5000" i="3"/>
  <c r="I5000" i="3"/>
  <c r="H5000" i="3"/>
  <c r="J4999" i="3"/>
  <c r="I4999" i="3"/>
  <c r="H4999" i="3"/>
  <c r="J4998" i="3"/>
  <c r="I4998" i="3"/>
  <c r="H4998" i="3"/>
  <c r="J4997" i="3"/>
  <c r="I4997" i="3"/>
  <c r="H4997" i="3"/>
  <c r="J4996" i="3"/>
  <c r="I4996" i="3"/>
  <c r="H4996" i="3"/>
  <c r="J4995" i="3"/>
  <c r="I4995" i="3"/>
  <c r="H4995" i="3"/>
  <c r="J4994" i="3"/>
  <c r="I4994" i="3"/>
  <c r="H4994" i="3"/>
  <c r="J4993" i="3"/>
  <c r="I4993" i="3"/>
  <c r="H4993" i="3"/>
  <c r="J4992" i="3"/>
  <c r="I4992" i="3"/>
  <c r="H4992" i="3"/>
  <c r="J4991" i="3"/>
  <c r="I4991" i="3"/>
  <c r="H4991" i="3"/>
  <c r="J4990" i="3"/>
  <c r="I4990" i="3"/>
  <c r="H4990" i="3"/>
  <c r="J4989" i="3"/>
  <c r="I4989" i="3"/>
  <c r="H4989" i="3"/>
  <c r="J4988" i="3"/>
  <c r="I4988" i="3"/>
  <c r="H4988" i="3"/>
  <c r="J4987" i="3"/>
  <c r="I4987" i="3"/>
  <c r="H4987" i="3"/>
  <c r="J4986" i="3"/>
  <c r="I4986" i="3"/>
  <c r="H4986" i="3"/>
  <c r="J4985" i="3"/>
  <c r="I4985" i="3"/>
  <c r="H4985" i="3"/>
  <c r="J4984" i="3"/>
  <c r="I4984" i="3"/>
  <c r="H4984" i="3"/>
  <c r="J4983" i="3"/>
  <c r="I4983" i="3"/>
  <c r="H4983" i="3"/>
  <c r="J4982" i="3"/>
  <c r="I4982" i="3"/>
  <c r="H4982" i="3"/>
  <c r="J4981" i="3"/>
  <c r="I4981" i="3"/>
  <c r="H4981" i="3"/>
  <c r="J4980" i="3"/>
  <c r="I4980" i="3"/>
  <c r="H4980" i="3"/>
  <c r="J4979" i="3"/>
  <c r="I4979" i="3"/>
  <c r="H4979" i="3"/>
  <c r="J4978" i="3"/>
  <c r="I4978" i="3"/>
  <c r="H4978" i="3"/>
  <c r="J4977" i="3"/>
  <c r="I4977" i="3"/>
  <c r="H4977" i="3"/>
  <c r="J4976" i="3"/>
  <c r="I4976" i="3"/>
  <c r="H4976" i="3"/>
  <c r="J4975" i="3"/>
  <c r="I4975" i="3"/>
  <c r="H4975" i="3"/>
  <c r="J4974" i="3"/>
  <c r="I4974" i="3"/>
  <c r="H4974" i="3"/>
  <c r="J4973" i="3"/>
  <c r="I4973" i="3"/>
  <c r="H4973" i="3"/>
  <c r="J4972" i="3"/>
  <c r="I4972" i="3"/>
  <c r="H4972" i="3"/>
  <c r="J4971" i="3"/>
  <c r="I4971" i="3"/>
  <c r="H4971" i="3"/>
  <c r="J4970" i="3"/>
  <c r="I4970" i="3"/>
  <c r="H4970" i="3"/>
  <c r="J4969" i="3"/>
  <c r="I4969" i="3"/>
  <c r="H4969" i="3"/>
  <c r="J4968" i="3"/>
  <c r="I4968" i="3"/>
  <c r="H4968" i="3"/>
  <c r="J4967" i="3"/>
  <c r="I4967" i="3"/>
  <c r="H4967" i="3"/>
  <c r="J4966" i="3"/>
  <c r="I4966" i="3"/>
  <c r="H4966" i="3"/>
  <c r="J4965" i="3"/>
  <c r="I4965" i="3"/>
  <c r="H4965" i="3"/>
  <c r="J4964" i="3"/>
  <c r="I4964" i="3"/>
  <c r="H4964" i="3"/>
  <c r="J4963" i="3"/>
  <c r="I4963" i="3"/>
  <c r="H4963" i="3"/>
  <c r="J4962" i="3"/>
  <c r="I4962" i="3"/>
  <c r="H4962" i="3"/>
  <c r="J4961" i="3"/>
  <c r="I4961" i="3"/>
  <c r="H4961" i="3"/>
  <c r="J4960" i="3"/>
  <c r="I4960" i="3"/>
  <c r="H4960" i="3"/>
  <c r="J4959" i="3"/>
  <c r="I4959" i="3"/>
  <c r="H4959" i="3"/>
  <c r="J4958" i="3"/>
  <c r="I4958" i="3"/>
  <c r="H4958" i="3"/>
  <c r="J4957" i="3"/>
  <c r="I4957" i="3"/>
  <c r="H4957" i="3"/>
  <c r="J4956" i="3"/>
  <c r="I4956" i="3"/>
  <c r="H4956" i="3"/>
  <c r="J4955" i="3"/>
  <c r="I4955" i="3"/>
  <c r="H4955" i="3"/>
  <c r="J4954" i="3"/>
  <c r="I4954" i="3"/>
  <c r="H4954" i="3"/>
  <c r="J4953" i="3"/>
  <c r="I4953" i="3"/>
  <c r="H4953" i="3"/>
  <c r="J4952" i="3"/>
  <c r="I4952" i="3"/>
  <c r="H4952" i="3"/>
  <c r="J4951" i="3"/>
  <c r="I4951" i="3"/>
  <c r="H4951" i="3"/>
  <c r="J4950" i="3"/>
  <c r="I4950" i="3"/>
  <c r="H4950" i="3"/>
  <c r="J4949" i="3"/>
  <c r="I4949" i="3"/>
  <c r="H4949" i="3"/>
  <c r="J4948" i="3"/>
  <c r="I4948" i="3"/>
  <c r="H4948" i="3"/>
  <c r="J4947" i="3"/>
  <c r="I4947" i="3"/>
  <c r="H4947" i="3"/>
  <c r="J4946" i="3"/>
  <c r="I4946" i="3"/>
  <c r="H4946" i="3"/>
  <c r="J4945" i="3"/>
  <c r="I4945" i="3"/>
  <c r="H4945" i="3"/>
  <c r="J4944" i="3"/>
  <c r="I4944" i="3"/>
  <c r="H4944" i="3"/>
  <c r="J4943" i="3"/>
  <c r="I4943" i="3"/>
  <c r="H4943" i="3"/>
  <c r="J4942" i="3"/>
  <c r="I4942" i="3"/>
  <c r="H4942" i="3"/>
  <c r="J4941" i="3"/>
  <c r="I4941" i="3"/>
  <c r="H4941" i="3"/>
  <c r="J4940" i="3"/>
  <c r="I4940" i="3"/>
  <c r="H4940" i="3"/>
  <c r="J4939" i="3"/>
  <c r="I4939" i="3"/>
  <c r="H4939" i="3"/>
  <c r="J4938" i="3"/>
  <c r="I4938" i="3"/>
  <c r="H4938" i="3"/>
  <c r="J4937" i="3"/>
  <c r="I4937" i="3"/>
  <c r="H4937" i="3"/>
  <c r="J4936" i="3"/>
  <c r="I4936" i="3"/>
  <c r="H4936" i="3"/>
  <c r="J4935" i="3"/>
  <c r="I4935" i="3"/>
  <c r="H4935" i="3"/>
  <c r="J4934" i="3"/>
  <c r="I4934" i="3"/>
  <c r="H4934" i="3"/>
  <c r="J4933" i="3"/>
  <c r="I4933" i="3"/>
  <c r="H4933" i="3"/>
  <c r="J4932" i="3"/>
  <c r="I4932" i="3"/>
  <c r="H4932" i="3"/>
  <c r="J4931" i="3"/>
  <c r="I4931" i="3"/>
  <c r="H4931" i="3"/>
  <c r="J4930" i="3"/>
  <c r="I4930" i="3"/>
  <c r="H4930" i="3"/>
  <c r="J4929" i="3"/>
  <c r="I4929" i="3"/>
  <c r="H4929" i="3"/>
  <c r="J4928" i="3"/>
  <c r="I4928" i="3"/>
  <c r="H4928" i="3"/>
  <c r="J4927" i="3"/>
  <c r="I4927" i="3"/>
  <c r="H4927" i="3"/>
  <c r="J4926" i="3"/>
  <c r="I4926" i="3"/>
  <c r="H4926" i="3"/>
  <c r="J4925" i="3"/>
  <c r="I4925" i="3"/>
  <c r="H4925" i="3"/>
  <c r="J4924" i="3"/>
  <c r="I4924" i="3"/>
  <c r="H4924" i="3"/>
  <c r="J4923" i="3"/>
  <c r="I4923" i="3"/>
  <c r="H4923" i="3"/>
  <c r="J4922" i="3"/>
  <c r="I4922" i="3"/>
  <c r="H4922" i="3"/>
  <c r="J4921" i="3"/>
  <c r="I4921" i="3"/>
  <c r="H4921" i="3"/>
  <c r="J4920" i="3"/>
  <c r="I4920" i="3"/>
  <c r="H4920" i="3"/>
  <c r="J4919" i="3"/>
  <c r="I4919" i="3"/>
  <c r="H4919" i="3"/>
  <c r="J4918" i="3"/>
  <c r="I4918" i="3"/>
  <c r="H4918" i="3"/>
  <c r="J4917" i="3"/>
  <c r="I4917" i="3"/>
  <c r="H4917" i="3"/>
  <c r="J4916" i="3"/>
  <c r="I4916" i="3"/>
  <c r="H4916" i="3"/>
  <c r="J4915" i="3"/>
  <c r="I4915" i="3"/>
  <c r="H4915" i="3"/>
  <c r="J4914" i="3"/>
  <c r="I4914" i="3"/>
  <c r="H4914" i="3"/>
  <c r="J4913" i="3"/>
  <c r="I4913" i="3"/>
  <c r="H4913" i="3"/>
  <c r="J4912" i="3"/>
  <c r="I4912" i="3"/>
  <c r="H4912" i="3"/>
  <c r="J4911" i="3"/>
  <c r="I4911" i="3"/>
  <c r="H4911" i="3"/>
  <c r="J4910" i="3"/>
  <c r="I4910" i="3"/>
  <c r="H4910" i="3"/>
  <c r="J4909" i="3"/>
  <c r="I4909" i="3"/>
  <c r="H4909" i="3"/>
  <c r="J4908" i="3"/>
  <c r="I4908" i="3"/>
  <c r="H4908" i="3"/>
  <c r="J4907" i="3"/>
  <c r="I4907" i="3"/>
  <c r="H4907" i="3"/>
  <c r="J4906" i="3"/>
  <c r="I4906" i="3"/>
  <c r="H4906" i="3"/>
  <c r="J4905" i="3"/>
  <c r="I4905" i="3"/>
  <c r="H4905" i="3"/>
  <c r="J4904" i="3"/>
  <c r="I4904" i="3"/>
  <c r="H4904" i="3"/>
  <c r="J4903" i="3"/>
  <c r="I4903" i="3"/>
  <c r="H4903" i="3"/>
  <c r="J4902" i="3"/>
  <c r="I4902" i="3"/>
  <c r="H4902" i="3"/>
  <c r="J4901" i="3"/>
  <c r="I4901" i="3"/>
  <c r="H4901" i="3"/>
  <c r="J4900" i="3"/>
  <c r="I4900" i="3"/>
  <c r="H4900" i="3"/>
  <c r="J4899" i="3"/>
  <c r="I4899" i="3"/>
  <c r="H4899" i="3"/>
  <c r="J4898" i="3"/>
  <c r="I4898" i="3"/>
  <c r="H4898" i="3"/>
  <c r="J4897" i="3"/>
  <c r="I4897" i="3"/>
  <c r="H4897" i="3"/>
  <c r="J4896" i="3"/>
  <c r="I4896" i="3"/>
  <c r="H4896" i="3"/>
  <c r="J4895" i="3"/>
  <c r="I4895" i="3"/>
  <c r="H4895" i="3"/>
  <c r="J4894" i="3"/>
  <c r="I4894" i="3"/>
  <c r="H4894" i="3"/>
  <c r="J4893" i="3"/>
  <c r="I4893" i="3"/>
  <c r="H4893" i="3"/>
  <c r="J4892" i="3"/>
  <c r="I4892" i="3"/>
  <c r="H4892" i="3"/>
  <c r="J4891" i="3"/>
  <c r="I4891" i="3"/>
  <c r="H4891" i="3"/>
  <c r="J4890" i="3"/>
  <c r="I4890" i="3"/>
  <c r="H4890" i="3"/>
  <c r="J4889" i="3"/>
  <c r="I4889" i="3"/>
  <c r="H4889" i="3"/>
  <c r="J4888" i="3"/>
  <c r="I4888" i="3"/>
  <c r="H4888" i="3"/>
  <c r="J4887" i="3"/>
  <c r="I4887" i="3"/>
  <c r="H4887" i="3"/>
  <c r="J4886" i="3"/>
  <c r="I4886" i="3"/>
  <c r="H4886" i="3"/>
  <c r="J4885" i="3"/>
  <c r="I4885" i="3"/>
  <c r="H4885" i="3"/>
  <c r="J4884" i="3"/>
  <c r="I4884" i="3"/>
  <c r="H4884" i="3"/>
  <c r="J4883" i="3"/>
  <c r="I4883" i="3"/>
  <c r="H4883" i="3"/>
  <c r="J4882" i="3"/>
  <c r="I4882" i="3"/>
  <c r="H4882" i="3"/>
  <c r="J4881" i="3"/>
  <c r="I4881" i="3"/>
  <c r="H4881" i="3"/>
  <c r="J4880" i="3"/>
  <c r="I4880" i="3"/>
  <c r="H4880" i="3"/>
  <c r="J4879" i="3"/>
  <c r="I4879" i="3"/>
  <c r="H4879" i="3"/>
  <c r="J4878" i="3"/>
  <c r="I4878" i="3"/>
  <c r="H4878" i="3"/>
  <c r="J4877" i="3"/>
  <c r="I4877" i="3"/>
  <c r="H4877" i="3"/>
  <c r="J4876" i="3"/>
  <c r="I4876" i="3"/>
  <c r="H4876" i="3"/>
  <c r="J4875" i="3"/>
  <c r="I4875" i="3"/>
  <c r="H4875" i="3"/>
  <c r="J4874" i="3"/>
  <c r="I4874" i="3"/>
  <c r="H4874" i="3"/>
  <c r="J4873" i="3"/>
  <c r="I4873" i="3"/>
  <c r="H4873" i="3"/>
  <c r="J4872" i="3"/>
  <c r="I4872" i="3"/>
  <c r="H4872" i="3"/>
  <c r="J4871" i="3"/>
  <c r="I4871" i="3"/>
  <c r="H4871" i="3"/>
  <c r="J4870" i="3"/>
  <c r="I4870" i="3"/>
  <c r="H4870" i="3"/>
  <c r="J4869" i="3"/>
  <c r="I4869" i="3"/>
  <c r="H4869" i="3"/>
  <c r="J4868" i="3"/>
  <c r="I4868" i="3"/>
  <c r="H4868" i="3"/>
  <c r="J4867" i="3"/>
  <c r="I4867" i="3"/>
  <c r="H4867" i="3"/>
  <c r="J4866" i="3"/>
  <c r="I4866" i="3"/>
  <c r="H4866" i="3"/>
  <c r="J4865" i="3"/>
  <c r="I4865" i="3"/>
  <c r="H4865" i="3"/>
  <c r="J4864" i="3"/>
  <c r="I4864" i="3"/>
  <c r="H4864" i="3"/>
  <c r="J4863" i="3"/>
  <c r="I4863" i="3"/>
  <c r="H4863" i="3"/>
  <c r="J4862" i="3"/>
  <c r="I4862" i="3"/>
  <c r="H4862" i="3"/>
  <c r="J4861" i="3"/>
  <c r="I4861" i="3"/>
  <c r="H4861" i="3"/>
  <c r="J4860" i="3"/>
  <c r="I4860" i="3"/>
  <c r="H4860" i="3"/>
  <c r="J4859" i="3"/>
  <c r="I4859" i="3"/>
  <c r="H4859" i="3"/>
  <c r="J4858" i="3"/>
  <c r="I4858" i="3"/>
  <c r="H4858" i="3"/>
  <c r="J4857" i="3"/>
  <c r="I4857" i="3"/>
  <c r="H4857" i="3"/>
  <c r="J4856" i="3"/>
  <c r="I4856" i="3"/>
  <c r="H4856" i="3"/>
  <c r="J4855" i="3"/>
  <c r="I4855" i="3"/>
  <c r="H4855" i="3"/>
  <c r="J4854" i="3"/>
  <c r="I4854" i="3"/>
  <c r="H4854" i="3"/>
  <c r="J4853" i="3"/>
  <c r="I4853" i="3"/>
  <c r="H4853" i="3"/>
  <c r="J4852" i="3"/>
  <c r="I4852" i="3"/>
  <c r="H4852" i="3"/>
  <c r="J4851" i="3"/>
  <c r="I4851" i="3"/>
  <c r="H4851" i="3"/>
  <c r="J4850" i="3"/>
  <c r="I4850" i="3"/>
  <c r="H4850" i="3"/>
  <c r="J4849" i="3"/>
  <c r="I4849" i="3"/>
  <c r="H4849" i="3"/>
  <c r="J4848" i="3"/>
  <c r="I4848" i="3"/>
  <c r="H4848" i="3"/>
  <c r="J4847" i="3"/>
  <c r="I4847" i="3"/>
  <c r="H4847" i="3"/>
  <c r="J4846" i="3"/>
  <c r="I4846" i="3"/>
  <c r="H4846" i="3"/>
  <c r="J4845" i="3"/>
  <c r="I4845" i="3"/>
  <c r="H4845" i="3"/>
  <c r="J4844" i="3"/>
  <c r="I4844" i="3"/>
  <c r="H4844" i="3"/>
  <c r="J4843" i="3"/>
  <c r="I4843" i="3"/>
  <c r="H4843" i="3"/>
  <c r="J4842" i="3"/>
  <c r="I4842" i="3"/>
  <c r="H4842" i="3"/>
  <c r="J4841" i="3"/>
  <c r="I4841" i="3"/>
  <c r="H4841" i="3"/>
  <c r="J4840" i="3"/>
  <c r="I4840" i="3"/>
  <c r="H4840" i="3"/>
  <c r="J4839" i="3"/>
  <c r="I4839" i="3"/>
  <c r="H4839" i="3"/>
  <c r="J4838" i="3"/>
  <c r="I4838" i="3"/>
  <c r="H4838" i="3"/>
  <c r="J4837" i="3"/>
  <c r="I4837" i="3"/>
  <c r="H4837" i="3"/>
  <c r="J4836" i="3"/>
  <c r="I4836" i="3"/>
  <c r="H4836" i="3"/>
  <c r="J4835" i="3"/>
  <c r="I4835" i="3"/>
  <c r="H4835" i="3"/>
  <c r="J4834" i="3"/>
  <c r="I4834" i="3"/>
  <c r="H4834" i="3"/>
  <c r="J4833" i="3"/>
  <c r="I4833" i="3"/>
  <c r="H4833" i="3"/>
  <c r="J4832" i="3"/>
  <c r="I4832" i="3"/>
  <c r="H4832" i="3"/>
  <c r="J4831" i="3"/>
  <c r="I4831" i="3"/>
  <c r="H4831" i="3"/>
  <c r="J4830" i="3"/>
  <c r="I4830" i="3"/>
  <c r="H4830" i="3"/>
  <c r="J4829" i="3"/>
  <c r="I4829" i="3"/>
  <c r="H4829" i="3"/>
  <c r="J4828" i="3"/>
  <c r="I4828" i="3"/>
  <c r="H4828" i="3"/>
  <c r="J4827" i="3"/>
  <c r="I4827" i="3"/>
  <c r="H4827" i="3"/>
  <c r="J4826" i="3"/>
  <c r="I4826" i="3"/>
  <c r="H4826" i="3"/>
  <c r="J4825" i="3"/>
  <c r="I4825" i="3"/>
  <c r="H4825" i="3"/>
  <c r="J4824" i="3"/>
  <c r="I4824" i="3"/>
  <c r="H4824" i="3"/>
  <c r="J4823" i="3"/>
  <c r="I4823" i="3"/>
  <c r="H4823" i="3"/>
  <c r="J4822" i="3"/>
  <c r="I4822" i="3"/>
  <c r="H4822" i="3"/>
  <c r="J4821" i="3"/>
  <c r="I4821" i="3"/>
  <c r="H4821" i="3"/>
  <c r="J4820" i="3"/>
  <c r="I4820" i="3"/>
  <c r="H4820" i="3"/>
  <c r="J4819" i="3"/>
  <c r="I4819" i="3"/>
  <c r="H4819" i="3"/>
  <c r="J4818" i="3"/>
  <c r="I4818" i="3"/>
  <c r="H4818" i="3"/>
  <c r="J4817" i="3"/>
  <c r="I4817" i="3"/>
  <c r="H4817" i="3"/>
  <c r="J4816" i="3"/>
  <c r="I4816" i="3"/>
  <c r="H4816" i="3"/>
  <c r="J4815" i="3"/>
  <c r="I4815" i="3"/>
  <c r="H4815" i="3"/>
  <c r="J4814" i="3"/>
  <c r="I4814" i="3"/>
  <c r="H4814" i="3"/>
  <c r="J4813" i="3"/>
  <c r="I4813" i="3"/>
  <c r="H4813" i="3"/>
  <c r="J4812" i="3"/>
  <c r="I4812" i="3"/>
  <c r="H4812" i="3"/>
  <c r="J4811" i="3"/>
  <c r="I4811" i="3"/>
  <c r="H4811" i="3"/>
  <c r="J4810" i="3"/>
  <c r="I4810" i="3"/>
  <c r="H4810" i="3"/>
  <c r="J4809" i="3"/>
  <c r="I4809" i="3"/>
  <c r="H4809" i="3"/>
  <c r="J4808" i="3"/>
  <c r="I4808" i="3"/>
  <c r="H4808" i="3"/>
  <c r="J4807" i="3"/>
  <c r="I4807" i="3"/>
  <c r="H4807" i="3"/>
  <c r="J4806" i="3"/>
  <c r="I4806" i="3"/>
  <c r="H4806" i="3"/>
  <c r="J4805" i="3"/>
  <c r="I4805" i="3"/>
  <c r="H4805" i="3"/>
  <c r="J4804" i="3"/>
  <c r="I4804" i="3"/>
  <c r="H4804" i="3"/>
  <c r="J4803" i="3"/>
  <c r="I4803" i="3"/>
  <c r="H4803" i="3"/>
  <c r="J4802" i="3"/>
  <c r="I4802" i="3"/>
  <c r="H4802" i="3"/>
  <c r="J4801" i="3"/>
  <c r="I4801" i="3"/>
  <c r="H4801" i="3"/>
  <c r="J4800" i="3"/>
  <c r="I4800" i="3"/>
  <c r="H4800" i="3"/>
  <c r="J4799" i="3"/>
  <c r="I4799" i="3"/>
  <c r="H4799" i="3"/>
  <c r="J4798" i="3"/>
  <c r="I4798" i="3"/>
  <c r="H4798" i="3"/>
  <c r="J4797" i="3"/>
  <c r="I4797" i="3"/>
  <c r="H4797" i="3"/>
  <c r="J4796" i="3"/>
  <c r="I4796" i="3"/>
  <c r="H4796" i="3"/>
  <c r="J4795" i="3"/>
  <c r="I4795" i="3"/>
  <c r="H4795" i="3"/>
  <c r="J4794" i="3"/>
  <c r="I4794" i="3"/>
  <c r="H4794" i="3"/>
  <c r="J4793" i="3"/>
  <c r="I4793" i="3"/>
  <c r="H4793" i="3"/>
  <c r="J4792" i="3"/>
  <c r="I4792" i="3"/>
  <c r="H4792" i="3"/>
  <c r="J4791" i="3"/>
  <c r="I4791" i="3"/>
  <c r="H4791" i="3"/>
  <c r="J4790" i="3"/>
  <c r="I4790" i="3"/>
  <c r="H4790" i="3"/>
  <c r="J4789" i="3"/>
  <c r="I4789" i="3"/>
  <c r="H4789" i="3"/>
  <c r="J4788" i="3"/>
  <c r="I4788" i="3"/>
  <c r="H4788" i="3"/>
  <c r="J4787" i="3"/>
  <c r="I4787" i="3"/>
  <c r="H4787" i="3"/>
  <c r="J4786" i="3"/>
  <c r="I4786" i="3"/>
  <c r="H4786" i="3"/>
  <c r="J4785" i="3"/>
  <c r="I4785" i="3"/>
  <c r="H4785" i="3"/>
  <c r="J4784" i="3"/>
  <c r="I4784" i="3"/>
  <c r="H4784" i="3"/>
  <c r="J4783" i="3"/>
  <c r="I4783" i="3"/>
  <c r="H4783" i="3"/>
  <c r="J4782" i="3"/>
  <c r="I4782" i="3"/>
  <c r="H4782" i="3"/>
  <c r="J4781" i="3"/>
  <c r="I4781" i="3"/>
  <c r="H4781" i="3"/>
  <c r="J4780" i="3"/>
  <c r="I4780" i="3"/>
  <c r="H4780" i="3"/>
  <c r="J4779" i="3"/>
  <c r="I4779" i="3"/>
  <c r="H4779" i="3"/>
  <c r="J4778" i="3"/>
  <c r="I4778" i="3"/>
  <c r="H4778" i="3"/>
  <c r="J4777" i="3"/>
  <c r="I4777" i="3"/>
  <c r="H4777" i="3"/>
  <c r="J4776" i="3"/>
  <c r="I4776" i="3"/>
  <c r="H4776" i="3"/>
  <c r="J4775" i="3"/>
  <c r="I4775" i="3"/>
  <c r="H4775" i="3"/>
  <c r="J4774" i="3"/>
  <c r="I4774" i="3"/>
  <c r="H4774" i="3"/>
  <c r="J4773" i="3"/>
  <c r="I4773" i="3"/>
  <c r="H4773" i="3"/>
  <c r="J4772" i="3"/>
  <c r="I4772" i="3"/>
  <c r="H4772" i="3"/>
  <c r="J4771" i="3"/>
  <c r="I4771" i="3"/>
  <c r="H4771" i="3"/>
  <c r="J4770" i="3"/>
  <c r="I4770" i="3"/>
  <c r="H4770" i="3"/>
  <c r="J4769" i="3"/>
  <c r="I4769" i="3"/>
  <c r="H4769" i="3"/>
  <c r="J4768" i="3"/>
  <c r="I4768" i="3"/>
  <c r="H4768" i="3"/>
  <c r="J4767" i="3"/>
  <c r="I4767" i="3"/>
  <c r="H4767" i="3"/>
  <c r="J4766" i="3"/>
  <c r="I4766" i="3"/>
  <c r="H4766" i="3"/>
  <c r="J4765" i="3"/>
  <c r="I4765" i="3"/>
  <c r="H4765" i="3"/>
  <c r="J4764" i="3"/>
  <c r="I4764" i="3"/>
  <c r="H4764" i="3"/>
  <c r="J4763" i="3"/>
  <c r="I4763" i="3"/>
  <c r="H4763" i="3"/>
  <c r="J4762" i="3"/>
  <c r="I4762" i="3"/>
  <c r="H4762" i="3"/>
  <c r="J4761" i="3"/>
  <c r="I4761" i="3"/>
  <c r="H4761" i="3"/>
  <c r="J4760" i="3"/>
  <c r="I4760" i="3"/>
  <c r="H4760" i="3"/>
  <c r="J4759" i="3"/>
  <c r="I4759" i="3"/>
  <c r="H4759" i="3"/>
  <c r="J4758" i="3"/>
  <c r="I4758" i="3"/>
  <c r="H4758" i="3"/>
  <c r="J4757" i="3"/>
  <c r="I4757" i="3"/>
  <c r="H4757" i="3"/>
  <c r="J4756" i="3"/>
  <c r="I4756" i="3"/>
  <c r="H4756" i="3"/>
  <c r="J4755" i="3"/>
  <c r="I4755" i="3"/>
  <c r="H4755" i="3"/>
  <c r="J4754" i="3"/>
  <c r="I4754" i="3"/>
  <c r="H4754" i="3"/>
  <c r="J4753" i="3"/>
  <c r="I4753" i="3"/>
  <c r="H4753" i="3"/>
  <c r="J4752" i="3"/>
  <c r="I4752" i="3"/>
  <c r="H4752" i="3"/>
  <c r="J4751" i="3"/>
  <c r="I4751" i="3"/>
  <c r="H4751" i="3"/>
  <c r="J4750" i="3"/>
  <c r="I4750" i="3"/>
  <c r="H4750" i="3"/>
  <c r="J4749" i="3"/>
  <c r="I4749" i="3"/>
  <c r="H4749" i="3"/>
  <c r="J4748" i="3"/>
  <c r="I4748" i="3"/>
  <c r="H4748" i="3"/>
  <c r="J4747" i="3"/>
  <c r="I4747" i="3"/>
  <c r="H4747" i="3"/>
  <c r="J4746" i="3"/>
  <c r="I4746" i="3"/>
  <c r="H4746" i="3"/>
  <c r="J4745" i="3"/>
  <c r="I4745" i="3"/>
  <c r="H4745" i="3"/>
  <c r="J4744" i="3"/>
  <c r="I4744" i="3"/>
  <c r="H4744" i="3"/>
  <c r="J4743" i="3"/>
  <c r="I4743" i="3"/>
  <c r="H4743" i="3"/>
  <c r="J4742" i="3"/>
  <c r="I4742" i="3"/>
  <c r="H4742" i="3"/>
  <c r="J4741" i="3"/>
  <c r="I4741" i="3"/>
  <c r="H4741" i="3"/>
  <c r="J4740" i="3"/>
  <c r="I4740" i="3"/>
  <c r="H4740" i="3"/>
  <c r="J4739" i="3"/>
  <c r="I4739" i="3"/>
  <c r="H4739" i="3"/>
  <c r="J4738" i="3"/>
  <c r="I4738" i="3"/>
  <c r="H4738" i="3"/>
  <c r="J4737" i="3"/>
  <c r="I4737" i="3"/>
  <c r="H4737" i="3"/>
  <c r="J4736" i="3"/>
  <c r="I4736" i="3"/>
  <c r="H4736" i="3"/>
  <c r="J4735" i="3"/>
  <c r="I4735" i="3"/>
  <c r="H4735" i="3"/>
  <c r="J4734" i="3"/>
  <c r="I4734" i="3"/>
  <c r="H4734" i="3"/>
  <c r="J4733" i="3"/>
  <c r="I4733" i="3"/>
  <c r="H4733" i="3"/>
  <c r="J4732" i="3"/>
  <c r="I4732" i="3"/>
  <c r="H4732" i="3"/>
  <c r="J4731" i="3"/>
  <c r="I4731" i="3"/>
  <c r="H4731" i="3"/>
  <c r="J4730" i="3"/>
  <c r="I4730" i="3"/>
  <c r="H4730" i="3"/>
  <c r="J4729" i="3"/>
  <c r="I4729" i="3"/>
  <c r="H4729" i="3"/>
  <c r="J4728" i="3"/>
  <c r="I4728" i="3"/>
  <c r="H4728" i="3"/>
  <c r="J4727" i="3"/>
  <c r="I4727" i="3"/>
  <c r="H4727" i="3"/>
  <c r="J4726" i="3"/>
  <c r="I4726" i="3"/>
  <c r="H4726" i="3"/>
  <c r="J4725" i="3"/>
  <c r="I4725" i="3"/>
  <c r="H4725" i="3"/>
  <c r="J4724" i="3"/>
  <c r="I4724" i="3"/>
  <c r="H4724" i="3"/>
  <c r="J4723" i="3"/>
  <c r="I4723" i="3"/>
  <c r="H4723" i="3"/>
  <c r="J4722" i="3"/>
  <c r="I4722" i="3"/>
  <c r="H4722" i="3"/>
  <c r="J4721" i="3"/>
  <c r="I4721" i="3"/>
  <c r="H4721" i="3"/>
  <c r="J4720" i="3"/>
  <c r="I4720" i="3"/>
  <c r="H4720" i="3"/>
  <c r="J4719" i="3"/>
  <c r="I4719" i="3"/>
  <c r="H4719" i="3"/>
  <c r="J4718" i="3"/>
  <c r="I4718" i="3"/>
  <c r="H4718" i="3"/>
  <c r="J4717" i="3"/>
  <c r="I4717" i="3"/>
  <c r="H4717" i="3"/>
  <c r="J4716" i="3"/>
  <c r="I4716" i="3"/>
  <c r="H4716" i="3"/>
  <c r="J4715" i="3"/>
  <c r="I4715" i="3"/>
  <c r="H4715" i="3"/>
  <c r="J4714" i="3"/>
  <c r="I4714" i="3"/>
  <c r="H4714" i="3"/>
  <c r="J4713" i="3"/>
  <c r="I4713" i="3"/>
  <c r="H4713" i="3"/>
  <c r="J4712" i="3"/>
  <c r="I4712" i="3"/>
  <c r="H4712" i="3"/>
  <c r="J4711" i="3"/>
  <c r="I4711" i="3"/>
  <c r="H4711" i="3"/>
  <c r="J4710" i="3"/>
  <c r="I4710" i="3"/>
  <c r="H4710" i="3"/>
  <c r="J4709" i="3"/>
  <c r="I4709" i="3"/>
  <c r="H4709" i="3"/>
  <c r="J4708" i="3"/>
  <c r="I4708" i="3"/>
  <c r="H4708" i="3"/>
  <c r="J4707" i="3"/>
  <c r="I4707" i="3"/>
  <c r="H4707" i="3"/>
  <c r="J4706" i="3"/>
  <c r="I4706" i="3"/>
  <c r="H4706" i="3"/>
  <c r="J4705" i="3"/>
  <c r="I4705" i="3"/>
  <c r="H4705" i="3"/>
  <c r="J4704" i="3"/>
  <c r="I4704" i="3"/>
  <c r="H4704" i="3"/>
  <c r="J4703" i="3"/>
  <c r="I4703" i="3"/>
  <c r="H4703" i="3"/>
  <c r="J4702" i="3"/>
  <c r="I4702" i="3"/>
  <c r="H4702" i="3"/>
  <c r="J4701" i="3"/>
  <c r="I4701" i="3"/>
  <c r="H4701" i="3"/>
  <c r="J4700" i="3"/>
  <c r="I4700" i="3"/>
  <c r="H4700" i="3"/>
  <c r="J4699" i="3"/>
  <c r="I4699" i="3"/>
  <c r="H4699" i="3"/>
  <c r="J4698" i="3"/>
  <c r="I4698" i="3"/>
  <c r="H4698" i="3"/>
  <c r="J4697" i="3"/>
  <c r="I4697" i="3"/>
  <c r="H4697" i="3"/>
  <c r="J4696" i="3"/>
  <c r="I4696" i="3"/>
  <c r="H4696" i="3"/>
  <c r="J4695" i="3"/>
  <c r="I4695" i="3"/>
  <c r="H4695" i="3"/>
  <c r="J4694" i="3"/>
  <c r="I4694" i="3"/>
  <c r="H4694" i="3"/>
  <c r="J4693" i="3"/>
  <c r="I4693" i="3"/>
  <c r="H4693" i="3"/>
  <c r="J4692" i="3"/>
  <c r="I4692" i="3"/>
  <c r="H4692" i="3"/>
  <c r="J4691" i="3"/>
  <c r="I4691" i="3"/>
  <c r="H4691" i="3"/>
  <c r="J4690" i="3"/>
  <c r="I4690" i="3"/>
  <c r="H4690" i="3"/>
  <c r="J4689" i="3"/>
  <c r="I4689" i="3"/>
  <c r="H4689" i="3"/>
  <c r="J4688" i="3"/>
  <c r="I4688" i="3"/>
  <c r="H4688" i="3"/>
  <c r="J4687" i="3"/>
  <c r="I4687" i="3"/>
  <c r="H4687" i="3"/>
  <c r="J4686" i="3"/>
  <c r="I4686" i="3"/>
  <c r="H4686" i="3"/>
  <c r="J4685" i="3"/>
  <c r="I4685" i="3"/>
  <c r="H4685" i="3"/>
  <c r="J4684" i="3"/>
  <c r="I4684" i="3"/>
  <c r="H4684" i="3"/>
  <c r="J4683" i="3"/>
  <c r="I4683" i="3"/>
  <c r="H4683" i="3"/>
  <c r="J4682" i="3"/>
  <c r="I4682" i="3"/>
  <c r="H4682" i="3"/>
  <c r="J4681" i="3"/>
  <c r="I4681" i="3"/>
  <c r="H4681" i="3"/>
  <c r="J4680" i="3"/>
  <c r="I4680" i="3"/>
  <c r="H4680" i="3"/>
  <c r="J4679" i="3"/>
  <c r="I4679" i="3"/>
  <c r="H4679" i="3"/>
  <c r="J4678" i="3"/>
  <c r="I4678" i="3"/>
  <c r="H4678" i="3"/>
  <c r="J4677" i="3"/>
  <c r="I4677" i="3"/>
  <c r="H4677" i="3"/>
  <c r="J4676" i="3"/>
  <c r="I4676" i="3"/>
  <c r="H4676" i="3"/>
  <c r="J4675" i="3"/>
  <c r="I4675" i="3"/>
  <c r="H4675" i="3"/>
  <c r="J4674" i="3"/>
  <c r="I4674" i="3"/>
  <c r="H4674" i="3"/>
  <c r="J4673" i="3"/>
  <c r="I4673" i="3"/>
  <c r="H4673" i="3"/>
  <c r="J4672" i="3"/>
  <c r="I4672" i="3"/>
  <c r="H4672" i="3"/>
  <c r="J4671" i="3"/>
  <c r="I4671" i="3"/>
  <c r="H4671" i="3"/>
  <c r="J4670" i="3"/>
  <c r="I4670" i="3"/>
  <c r="H4670" i="3"/>
  <c r="J4669" i="3"/>
  <c r="I4669" i="3"/>
  <c r="H4669" i="3"/>
  <c r="J4668" i="3"/>
  <c r="I4668" i="3"/>
  <c r="H4668" i="3"/>
  <c r="J4667" i="3"/>
  <c r="I4667" i="3"/>
  <c r="H4667" i="3"/>
  <c r="J4666" i="3"/>
  <c r="I4666" i="3"/>
  <c r="H4666" i="3"/>
  <c r="J4665" i="3"/>
  <c r="I4665" i="3"/>
  <c r="H4665" i="3"/>
  <c r="J4664" i="3"/>
  <c r="I4664" i="3"/>
  <c r="H4664" i="3"/>
  <c r="J4663" i="3"/>
  <c r="I4663" i="3"/>
  <c r="H4663" i="3"/>
  <c r="J4662" i="3"/>
  <c r="I4662" i="3"/>
  <c r="H4662" i="3"/>
  <c r="J4661" i="3"/>
  <c r="I4661" i="3"/>
  <c r="H4661" i="3"/>
  <c r="J4660" i="3"/>
  <c r="I4660" i="3"/>
  <c r="H4660" i="3"/>
  <c r="J4659" i="3"/>
  <c r="I4659" i="3"/>
  <c r="H4659" i="3"/>
  <c r="J4658" i="3"/>
  <c r="I4658" i="3"/>
  <c r="H4658" i="3"/>
  <c r="J4657" i="3"/>
  <c r="I4657" i="3"/>
  <c r="H4657" i="3"/>
  <c r="J4656" i="3"/>
  <c r="I4656" i="3"/>
  <c r="H4656" i="3"/>
  <c r="J4655" i="3"/>
  <c r="I4655" i="3"/>
  <c r="H4655" i="3"/>
  <c r="J4654" i="3"/>
  <c r="I4654" i="3"/>
  <c r="H4654" i="3"/>
  <c r="J4653" i="3"/>
  <c r="I4653" i="3"/>
  <c r="H4653" i="3"/>
  <c r="J4652" i="3"/>
  <c r="I4652" i="3"/>
  <c r="H4652" i="3"/>
  <c r="J4651" i="3"/>
  <c r="I4651" i="3"/>
  <c r="H4651" i="3"/>
  <c r="J4650" i="3"/>
  <c r="I4650" i="3"/>
  <c r="H4650" i="3"/>
  <c r="J4649" i="3"/>
  <c r="I4649" i="3"/>
  <c r="H4649" i="3"/>
  <c r="J4648" i="3"/>
  <c r="I4648" i="3"/>
  <c r="H4648" i="3"/>
  <c r="J4647" i="3"/>
  <c r="I4647" i="3"/>
  <c r="H4647" i="3"/>
  <c r="J4646" i="3"/>
  <c r="I4646" i="3"/>
  <c r="H4646" i="3"/>
  <c r="J4645" i="3"/>
  <c r="I4645" i="3"/>
  <c r="H4645" i="3"/>
  <c r="J4644" i="3"/>
  <c r="I4644" i="3"/>
  <c r="H4644" i="3"/>
  <c r="J4643" i="3"/>
  <c r="I4643" i="3"/>
  <c r="H4643" i="3"/>
  <c r="J4642" i="3"/>
  <c r="I4642" i="3"/>
  <c r="H4642" i="3"/>
  <c r="J4641" i="3"/>
  <c r="I4641" i="3"/>
  <c r="H4641" i="3"/>
  <c r="J4640" i="3"/>
  <c r="I4640" i="3"/>
  <c r="H4640" i="3"/>
  <c r="J4639" i="3"/>
  <c r="I4639" i="3"/>
  <c r="H4639" i="3"/>
  <c r="J4638" i="3"/>
  <c r="I4638" i="3"/>
  <c r="H4638" i="3"/>
  <c r="J4637" i="3"/>
  <c r="I4637" i="3"/>
  <c r="H4637" i="3"/>
  <c r="J4636" i="3"/>
  <c r="I4636" i="3"/>
  <c r="H4636" i="3"/>
  <c r="J4635" i="3"/>
  <c r="I4635" i="3"/>
  <c r="H4635" i="3"/>
  <c r="J4634" i="3"/>
  <c r="I4634" i="3"/>
  <c r="H4634" i="3"/>
  <c r="J4633" i="3"/>
  <c r="I4633" i="3"/>
  <c r="H4633" i="3"/>
  <c r="J4632" i="3"/>
  <c r="I4632" i="3"/>
  <c r="H4632" i="3"/>
  <c r="J4631" i="3"/>
  <c r="I4631" i="3"/>
  <c r="H4631" i="3"/>
  <c r="J4630" i="3"/>
  <c r="I4630" i="3"/>
  <c r="H4630" i="3"/>
  <c r="J4629" i="3"/>
  <c r="I4629" i="3"/>
  <c r="H4629" i="3"/>
  <c r="J4628" i="3"/>
  <c r="I4628" i="3"/>
  <c r="H4628" i="3"/>
  <c r="J4627" i="3"/>
  <c r="I4627" i="3"/>
  <c r="H4627" i="3"/>
  <c r="J4626" i="3"/>
  <c r="I4626" i="3"/>
  <c r="H4626" i="3"/>
  <c r="J4625" i="3"/>
  <c r="I4625" i="3"/>
  <c r="H4625" i="3"/>
  <c r="J4624" i="3"/>
  <c r="I4624" i="3"/>
  <c r="H4624" i="3"/>
  <c r="J4623" i="3"/>
  <c r="I4623" i="3"/>
  <c r="H4623" i="3"/>
  <c r="J4622" i="3"/>
  <c r="I4622" i="3"/>
  <c r="H4622" i="3"/>
  <c r="J4621" i="3"/>
  <c r="I4621" i="3"/>
  <c r="H4621" i="3"/>
  <c r="J4620" i="3"/>
  <c r="I4620" i="3"/>
  <c r="H4620" i="3"/>
  <c r="J4619" i="3"/>
  <c r="I4619" i="3"/>
  <c r="H4619" i="3"/>
  <c r="J4618" i="3"/>
  <c r="I4618" i="3"/>
  <c r="H4618" i="3"/>
  <c r="J4617" i="3"/>
  <c r="I4617" i="3"/>
  <c r="H4617" i="3"/>
  <c r="J4616" i="3"/>
  <c r="I4616" i="3"/>
  <c r="H4616" i="3"/>
  <c r="J4615" i="3"/>
  <c r="I4615" i="3"/>
  <c r="H4615" i="3"/>
  <c r="J4614" i="3"/>
  <c r="I4614" i="3"/>
  <c r="H4614" i="3"/>
  <c r="J4613" i="3"/>
  <c r="I4613" i="3"/>
  <c r="H4613" i="3"/>
  <c r="J4612" i="3"/>
  <c r="I4612" i="3"/>
  <c r="H4612" i="3"/>
  <c r="J4611" i="3"/>
  <c r="I4611" i="3"/>
  <c r="H4611" i="3"/>
  <c r="J4610" i="3"/>
  <c r="I4610" i="3"/>
  <c r="H4610" i="3"/>
  <c r="J4609" i="3"/>
  <c r="I4609" i="3"/>
  <c r="H4609" i="3"/>
  <c r="J4608" i="3"/>
  <c r="I4608" i="3"/>
  <c r="H4608" i="3"/>
  <c r="J4607" i="3"/>
  <c r="I4607" i="3"/>
  <c r="H4607" i="3"/>
  <c r="J4606" i="3"/>
  <c r="I4606" i="3"/>
  <c r="H4606" i="3"/>
  <c r="J4605" i="3"/>
  <c r="I4605" i="3"/>
  <c r="H4605" i="3"/>
  <c r="J4604" i="3"/>
  <c r="I4604" i="3"/>
  <c r="H4604" i="3"/>
  <c r="J4603" i="3"/>
  <c r="I4603" i="3"/>
  <c r="H4603" i="3"/>
  <c r="J4602" i="3"/>
  <c r="I4602" i="3"/>
  <c r="H4602" i="3"/>
  <c r="J4601" i="3"/>
  <c r="I4601" i="3"/>
  <c r="H4601" i="3"/>
  <c r="J4600" i="3"/>
  <c r="I4600" i="3"/>
  <c r="H4600" i="3"/>
  <c r="J4599" i="3"/>
  <c r="I4599" i="3"/>
  <c r="H4599" i="3"/>
  <c r="J4598" i="3"/>
  <c r="I4598" i="3"/>
  <c r="H4598" i="3"/>
  <c r="J4597" i="3"/>
  <c r="I4597" i="3"/>
  <c r="H4597" i="3"/>
  <c r="J4596" i="3"/>
  <c r="I4596" i="3"/>
  <c r="H4596" i="3"/>
  <c r="J4595" i="3"/>
  <c r="I4595" i="3"/>
  <c r="H4595" i="3"/>
  <c r="J4594" i="3"/>
  <c r="I4594" i="3"/>
  <c r="H4594" i="3"/>
  <c r="J4593" i="3"/>
  <c r="I4593" i="3"/>
  <c r="H4593" i="3"/>
  <c r="J4592" i="3"/>
  <c r="I4592" i="3"/>
  <c r="H4592" i="3"/>
  <c r="J4591" i="3"/>
  <c r="I4591" i="3"/>
  <c r="H4591" i="3"/>
  <c r="J4590" i="3"/>
  <c r="I4590" i="3"/>
  <c r="H4590" i="3"/>
  <c r="J4589" i="3"/>
  <c r="I4589" i="3"/>
  <c r="H4589" i="3"/>
  <c r="J4588" i="3"/>
  <c r="I4588" i="3"/>
  <c r="H4588" i="3"/>
  <c r="J4587" i="3"/>
  <c r="I4587" i="3"/>
  <c r="H4587" i="3"/>
  <c r="J4586" i="3"/>
  <c r="I4586" i="3"/>
  <c r="H4586" i="3"/>
  <c r="J4585" i="3"/>
  <c r="I4585" i="3"/>
  <c r="H4585" i="3"/>
  <c r="J4584" i="3"/>
  <c r="I4584" i="3"/>
  <c r="H4584" i="3"/>
  <c r="J4583" i="3"/>
  <c r="I4583" i="3"/>
  <c r="H4583" i="3"/>
  <c r="J4582" i="3"/>
  <c r="I4582" i="3"/>
  <c r="H4582" i="3"/>
  <c r="J4581" i="3"/>
  <c r="I4581" i="3"/>
  <c r="H4581" i="3"/>
  <c r="J4580" i="3"/>
  <c r="I4580" i="3"/>
  <c r="H4580" i="3"/>
  <c r="J4579" i="3"/>
  <c r="I4579" i="3"/>
  <c r="H4579" i="3"/>
  <c r="J4578" i="3"/>
  <c r="I4578" i="3"/>
  <c r="H4578" i="3"/>
  <c r="J4577" i="3"/>
  <c r="I4577" i="3"/>
  <c r="H4577" i="3"/>
  <c r="J4576" i="3"/>
  <c r="I4576" i="3"/>
  <c r="H4576" i="3"/>
  <c r="J4575" i="3"/>
  <c r="I4575" i="3"/>
  <c r="H4575" i="3"/>
  <c r="J4574" i="3"/>
  <c r="I4574" i="3"/>
  <c r="H4574" i="3"/>
  <c r="J4573" i="3"/>
  <c r="I4573" i="3"/>
  <c r="H4573" i="3"/>
  <c r="J4572" i="3"/>
  <c r="I4572" i="3"/>
  <c r="H4572" i="3"/>
  <c r="J4571" i="3"/>
  <c r="I4571" i="3"/>
  <c r="H4571" i="3"/>
  <c r="J4570" i="3"/>
  <c r="I4570" i="3"/>
  <c r="H4570" i="3"/>
  <c r="J4569" i="3"/>
  <c r="I4569" i="3"/>
  <c r="H4569" i="3"/>
  <c r="J4568" i="3"/>
  <c r="I4568" i="3"/>
  <c r="H4568" i="3"/>
  <c r="J4567" i="3"/>
  <c r="I4567" i="3"/>
  <c r="H4567" i="3"/>
  <c r="J4566" i="3"/>
  <c r="I4566" i="3"/>
  <c r="H4566" i="3"/>
  <c r="J4565" i="3"/>
  <c r="I4565" i="3"/>
  <c r="H4565" i="3"/>
  <c r="J4564" i="3"/>
  <c r="I4564" i="3"/>
  <c r="H4564" i="3"/>
  <c r="J4563" i="3"/>
  <c r="I4563" i="3"/>
  <c r="H4563" i="3"/>
  <c r="J4562" i="3"/>
  <c r="I4562" i="3"/>
  <c r="H4562" i="3"/>
  <c r="J4561" i="3"/>
  <c r="I4561" i="3"/>
  <c r="H4561" i="3"/>
  <c r="J4560" i="3"/>
  <c r="I4560" i="3"/>
  <c r="H4560" i="3"/>
  <c r="J4559" i="3"/>
  <c r="I4559" i="3"/>
  <c r="H4559" i="3"/>
  <c r="J4558" i="3"/>
  <c r="I4558" i="3"/>
  <c r="H4558" i="3"/>
  <c r="J4557" i="3"/>
  <c r="I4557" i="3"/>
  <c r="H4557" i="3"/>
  <c r="J4556" i="3"/>
  <c r="I4556" i="3"/>
  <c r="H4556" i="3"/>
  <c r="J4555" i="3"/>
  <c r="I4555" i="3"/>
  <c r="H4555" i="3"/>
  <c r="J4554" i="3"/>
  <c r="I4554" i="3"/>
  <c r="H4554" i="3"/>
  <c r="J4553" i="3"/>
  <c r="I4553" i="3"/>
  <c r="H4553" i="3"/>
  <c r="J4552" i="3"/>
  <c r="I4552" i="3"/>
  <c r="H4552" i="3"/>
  <c r="J4551" i="3"/>
  <c r="I4551" i="3"/>
  <c r="H4551" i="3"/>
  <c r="J4550" i="3"/>
  <c r="I4550" i="3"/>
  <c r="H4550" i="3"/>
  <c r="J4549" i="3"/>
  <c r="I4549" i="3"/>
  <c r="H4549" i="3"/>
  <c r="J4548" i="3"/>
  <c r="I4548" i="3"/>
  <c r="H4548" i="3"/>
  <c r="J4547" i="3"/>
  <c r="I4547" i="3"/>
  <c r="H4547" i="3"/>
  <c r="J4546" i="3"/>
  <c r="I4546" i="3"/>
  <c r="H4546" i="3"/>
  <c r="J4545" i="3"/>
  <c r="I4545" i="3"/>
  <c r="H4545" i="3"/>
  <c r="J4544" i="3"/>
  <c r="I4544" i="3"/>
  <c r="H4544" i="3"/>
  <c r="J4543" i="3"/>
  <c r="I4543" i="3"/>
  <c r="H4543" i="3"/>
  <c r="J4542" i="3"/>
  <c r="I4542" i="3"/>
  <c r="H4542" i="3"/>
  <c r="J4541" i="3"/>
  <c r="I4541" i="3"/>
  <c r="H4541" i="3"/>
  <c r="J4540" i="3"/>
  <c r="I4540" i="3"/>
  <c r="H4540" i="3"/>
  <c r="J4539" i="3"/>
  <c r="I4539" i="3"/>
  <c r="H4539" i="3"/>
  <c r="J4538" i="3"/>
  <c r="I4538" i="3"/>
  <c r="H4538" i="3"/>
  <c r="J4537" i="3"/>
  <c r="I4537" i="3"/>
  <c r="H4537" i="3"/>
  <c r="J4536" i="3"/>
  <c r="I4536" i="3"/>
  <c r="H4536" i="3"/>
  <c r="J4535" i="3"/>
  <c r="I4535" i="3"/>
  <c r="H4535" i="3"/>
  <c r="J4534" i="3"/>
  <c r="I4534" i="3"/>
  <c r="H4534" i="3"/>
  <c r="J4533" i="3"/>
  <c r="I4533" i="3"/>
  <c r="H4533" i="3"/>
  <c r="J4532" i="3"/>
  <c r="I4532" i="3"/>
  <c r="H4532" i="3"/>
  <c r="J4531" i="3"/>
  <c r="I4531" i="3"/>
  <c r="H4531" i="3"/>
  <c r="J4530" i="3"/>
  <c r="I4530" i="3"/>
  <c r="H4530" i="3"/>
  <c r="J4529" i="3"/>
  <c r="I4529" i="3"/>
  <c r="H4529" i="3"/>
  <c r="J4528" i="3"/>
  <c r="I4528" i="3"/>
  <c r="H4528" i="3"/>
  <c r="J4527" i="3"/>
  <c r="I4527" i="3"/>
  <c r="H4527" i="3"/>
  <c r="J4526" i="3"/>
  <c r="I4526" i="3"/>
  <c r="H4526" i="3"/>
  <c r="J4525" i="3"/>
  <c r="I4525" i="3"/>
  <c r="H4525" i="3"/>
  <c r="J4524" i="3"/>
  <c r="I4524" i="3"/>
  <c r="H4524" i="3"/>
  <c r="J4523" i="3"/>
  <c r="I4523" i="3"/>
  <c r="H4523" i="3"/>
  <c r="J4522" i="3"/>
  <c r="I4522" i="3"/>
  <c r="H4522" i="3"/>
  <c r="J4521" i="3"/>
  <c r="I4521" i="3"/>
  <c r="H4521" i="3"/>
  <c r="J4520" i="3"/>
  <c r="I4520" i="3"/>
  <c r="H4520" i="3"/>
  <c r="J4519" i="3"/>
  <c r="I4519" i="3"/>
  <c r="H4519" i="3"/>
  <c r="J4518" i="3"/>
  <c r="I4518" i="3"/>
  <c r="H4518" i="3"/>
  <c r="J4517" i="3"/>
  <c r="I4517" i="3"/>
  <c r="H4517" i="3"/>
  <c r="J4516" i="3"/>
  <c r="I4516" i="3"/>
  <c r="H4516" i="3"/>
  <c r="J4515" i="3"/>
  <c r="I4515" i="3"/>
  <c r="H4515" i="3"/>
  <c r="J4514" i="3"/>
  <c r="I4514" i="3"/>
  <c r="H4514" i="3"/>
  <c r="J4513" i="3"/>
  <c r="I4513" i="3"/>
  <c r="H4513" i="3"/>
  <c r="J4512" i="3"/>
  <c r="I4512" i="3"/>
  <c r="H4512" i="3"/>
  <c r="J4511" i="3"/>
  <c r="I4511" i="3"/>
  <c r="H4511" i="3"/>
  <c r="J4510" i="3"/>
  <c r="I4510" i="3"/>
  <c r="H4510" i="3"/>
  <c r="J4509" i="3"/>
  <c r="I4509" i="3"/>
  <c r="H4509" i="3"/>
  <c r="J4508" i="3"/>
  <c r="I4508" i="3"/>
  <c r="H4508" i="3"/>
  <c r="J4507" i="3"/>
  <c r="I4507" i="3"/>
  <c r="H4507" i="3"/>
  <c r="J4506" i="3"/>
  <c r="I4506" i="3"/>
  <c r="H4506" i="3"/>
  <c r="J4505" i="3"/>
  <c r="I4505" i="3"/>
  <c r="H4505" i="3"/>
  <c r="J4504" i="3"/>
  <c r="I4504" i="3"/>
  <c r="H4504" i="3"/>
  <c r="J4503" i="3"/>
  <c r="I4503" i="3"/>
  <c r="H4503" i="3"/>
  <c r="J4502" i="3"/>
  <c r="I4502" i="3"/>
  <c r="H4502" i="3"/>
  <c r="J4501" i="3"/>
  <c r="I4501" i="3"/>
  <c r="H4501" i="3"/>
  <c r="J4500" i="3"/>
  <c r="I4500" i="3"/>
  <c r="H4500" i="3"/>
  <c r="J4499" i="3"/>
  <c r="I4499" i="3"/>
  <c r="H4499" i="3"/>
  <c r="J4498" i="3"/>
  <c r="I4498" i="3"/>
  <c r="H4498" i="3"/>
  <c r="J4497" i="3"/>
  <c r="I4497" i="3"/>
  <c r="H4497" i="3"/>
  <c r="J4496" i="3"/>
  <c r="I4496" i="3"/>
  <c r="H4496" i="3"/>
  <c r="J4495" i="3"/>
  <c r="I4495" i="3"/>
  <c r="H4495" i="3"/>
  <c r="J4494" i="3"/>
  <c r="I4494" i="3"/>
  <c r="H4494" i="3"/>
  <c r="J4493" i="3"/>
  <c r="I4493" i="3"/>
  <c r="H4493" i="3"/>
  <c r="J4492" i="3"/>
  <c r="I4492" i="3"/>
  <c r="H4492" i="3"/>
  <c r="J4491" i="3"/>
  <c r="I4491" i="3"/>
  <c r="H4491" i="3"/>
  <c r="J4490" i="3"/>
  <c r="I4490" i="3"/>
  <c r="H4490" i="3"/>
  <c r="J4489" i="3"/>
  <c r="I4489" i="3"/>
  <c r="H4489" i="3"/>
  <c r="J4488" i="3"/>
  <c r="I4488" i="3"/>
  <c r="H4488" i="3"/>
  <c r="J4487" i="3"/>
  <c r="I4487" i="3"/>
  <c r="H4487" i="3"/>
  <c r="J4486" i="3"/>
  <c r="I4486" i="3"/>
  <c r="H4486" i="3"/>
  <c r="J4485" i="3"/>
  <c r="I4485" i="3"/>
  <c r="H4485" i="3"/>
  <c r="J4484" i="3"/>
  <c r="I4484" i="3"/>
  <c r="H4484" i="3"/>
  <c r="J4483" i="3"/>
  <c r="I4483" i="3"/>
  <c r="H4483" i="3"/>
  <c r="J4482" i="3"/>
  <c r="I4482" i="3"/>
  <c r="H4482" i="3"/>
  <c r="J4481" i="3"/>
  <c r="I4481" i="3"/>
  <c r="H4481" i="3"/>
  <c r="J4480" i="3"/>
  <c r="I4480" i="3"/>
  <c r="H4480" i="3"/>
  <c r="J4479" i="3"/>
  <c r="I4479" i="3"/>
  <c r="H4479" i="3"/>
  <c r="J4478" i="3"/>
  <c r="I4478" i="3"/>
  <c r="H4478" i="3"/>
  <c r="J4477" i="3"/>
  <c r="I4477" i="3"/>
  <c r="H4477" i="3"/>
  <c r="J4476" i="3"/>
  <c r="I4476" i="3"/>
  <c r="H4476" i="3"/>
  <c r="J4475" i="3"/>
  <c r="I4475" i="3"/>
  <c r="H4475" i="3"/>
  <c r="J4474" i="3"/>
  <c r="I4474" i="3"/>
  <c r="H4474" i="3"/>
  <c r="J4473" i="3"/>
  <c r="I4473" i="3"/>
  <c r="H4473" i="3"/>
  <c r="J4472" i="3"/>
  <c r="I4472" i="3"/>
  <c r="H4472" i="3"/>
  <c r="J4471" i="3"/>
  <c r="I4471" i="3"/>
  <c r="H4471" i="3"/>
  <c r="J4470" i="3"/>
  <c r="I4470" i="3"/>
  <c r="H4470" i="3"/>
  <c r="J4469" i="3"/>
  <c r="I4469" i="3"/>
  <c r="H4469" i="3"/>
  <c r="J4468" i="3"/>
  <c r="I4468" i="3"/>
  <c r="H4468" i="3"/>
  <c r="J4467" i="3"/>
  <c r="I4467" i="3"/>
  <c r="H4467" i="3"/>
  <c r="J4466" i="3"/>
  <c r="I4466" i="3"/>
  <c r="H4466" i="3"/>
  <c r="J4465" i="3"/>
  <c r="I4465" i="3"/>
  <c r="H4465" i="3"/>
  <c r="J4464" i="3"/>
  <c r="I4464" i="3"/>
  <c r="H4464" i="3"/>
  <c r="J4463" i="3"/>
  <c r="I4463" i="3"/>
  <c r="H4463" i="3"/>
  <c r="J4462" i="3"/>
  <c r="I4462" i="3"/>
  <c r="H4462" i="3"/>
  <c r="J4461" i="3"/>
  <c r="I4461" i="3"/>
  <c r="H4461" i="3"/>
  <c r="J4460" i="3"/>
  <c r="I4460" i="3"/>
  <c r="H4460" i="3"/>
  <c r="J4459" i="3"/>
  <c r="I4459" i="3"/>
  <c r="H4459" i="3"/>
  <c r="J4458" i="3"/>
  <c r="I4458" i="3"/>
  <c r="H4458" i="3"/>
  <c r="J4457" i="3"/>
  <c r="I4457" i="3"/>
  <c r="H4457" i="3"/>
  <c r="J4456" i="3"/>
  <c r="I4456" i="3"/>
  <c r="H4456" i="3"/>
  <c r="J4455" i="3"/>
  <c r="I4455" i="3"/>
  <c r="H4455" i="3"/>
  <c r="J4454" i="3"/>
  <c r="I4454" i="3"/>
  <c r="H4454" i="3"/>
  <c r="J4453" i="3"/>
  <c r="I4453" i="3"/>
  <c r="H4453" i="3"/>
  <c r="J4452" i="3"/>
  <c r="I4452" i="3"/>
  <c r="H4452" i="3"/>
  <c r="J4451" i="3"/>
  <c r="I4451" i="3"/>
  <c r="H4451" i="3"/>
  <c r="J4450" i="3"/>
  <c r="I4450" i="3"/>
  <c r="H4450" i="3"/>
  <c r="J4449" i="3"/>
  <c r="I4449" i="3"/>
  <c r="H4449" i="3"/>
  <c r="J4448" i="3"/>
  <c r="I4448" i="3"/>
  <c r="H4448" i="3"/>
  <c r="J4447" i="3"/>
  <c r="I4447" i="3"/>
  <c r="H4447" i="3"/>
  <c r="J4446" i="3"/>
  <c r="I4446" i="3"/>
  <c r="H4446" i="3"/>
  <c r="J4445" i="3"/>
  <c r="I4445" i="3"/>
  <c r="H4445" i="3"/>
  <c r="J4444" i="3"/>
  <c r="I4444" i="3"/>
  <c r="H4444" i="3"/>
  <c r="J4443" i="3"/>
  <c r="I4443" i="3"/>
  <c r="H4443" i="3"/>
  <c r="J4442" i="3"/>
  <c r="I4442" i="3"/>
  <c r="H4442" i="3"/>
  <c r="J4441" i="3"/>
  <c r="I4441" i="3"/>
  <c r="H4441" i="3"/>
  <c r="J4440" i="3"/>
  <c r="I4440" i="3"/>
  <c r="H4440" i="3"/>
  <c r="J4439" i="3"/>
  <c r="I4439" i="3"/>
  <c r="H4439" i="3"/>
  <c r="J4438" i="3"/>
  <c r="I4438" i="3"/>
  <c r="H4438" i="3"/>
  <c r="J4437" i="3"/>
  <c r="I4437" i="3"/>
  <c r="H4437" i="3"/>
  <c r="J4436" i="3"/>
  <c r="I4436" i="3"/>
  <c r="H4436" i="3"/>
  <c r="J4435" i="3"/>
  <c r="I4435" i="3"/>
  <c r="H4435" i="3"/>
  <c r="J4434" i="3"/>
  <c r="I4434" i="3"/>
  <c r="H4434" i="3"/>
  <c r="J4433" i="3"/>
  <c r="I4433" i="3"/>
  <c r="H4433" i="3"/>
  <c r="J4432" i="3"/>
  <c r="I4432" i="3"/>
  <c r="H4432" i="3"/>
  <c r="J4431" i="3"/>
  <c r="I4431" i="3"/>
  <c r="H4431" i="3"/>
  <c r="J4430" i="3"/>
  <c r="I4430" i="3"/>
  <c r="H4430" i="3"/>
  <c r="J4429" i="3"/>
  <c r="I4429" i="3"/>
  <c r="H4429" i="3"/>
  <c r="J4428" i="3"/>
  <c r="I4428" i="3"/>
  <c r="H4428" i="3"/>
  <c r="J4427" i="3"/>
  <c r="I4427" i="3"/>
  <c r="H4427" i="3"/>
  <c r="J4426" i="3"/>
  <c r="I4426" i="3"/>
  <c r="H4426" i="3"/>
  <c r="J4425" i="3"/>
  <c r="I4425" i="3"/>
  <c r="H4425" i="3"/>
  <c r="J4424" i="3"/>
  <c r="I4424" i="3"/>
  <c r="H4424" i="3"/>
  <c r="J4423" i="3"/>
  <c r="I4423" i="3"/>
  <c r="H4423" i="3"/>
  <c r="J4422" i="3"/>
  <c r="I4422" i="3"/>
  <c r="H4422" i="3"/>
  <c r="J4421" i="3"/>
  <c r="I4421" i="3"/>
  <c r="H4421" i="3"/>
  <c r="J4420" i="3"/>
  <c r="I4420" i="3"/>
  <c r="H4420" i="3"/>
  <c r="J4419" i="3"/>
  <c r="I4419" i="3"/>
  <c r="H4419" i="3"/>
  <c r="J4418" i="3"/>
  <c r="I4418" i="3"/>
  <c r="H4418" i="3"/>
  <c r="J4417" i="3"/>
  <c r="I4417" i="3"/>
  <c r="H4417" i="3"/>
  <c r="J4416" i="3"/>
  <c r="I4416" i="3"/>
  <c r="H4416" i="3"/>
  <c r="J4415" i="3"/>
  <c r="I4415" i="3"/>
  <c r="H4415" i="3"/>
  <c r="J4414" i="3"/>
  <c r="I4414" i="3"/>
  <c r="H4414" i="3"/>
  <c r="J4413" i="3"/>
  <c r="I4413" i="3"/>
  <c r="H4413" i="3"/>
  <c r="J4412" i="3"/>
  <c r="I4412" i="3"/>
  <c r="H4412" i="3"/>
  <c r="J4411" i="3"/>
  <c r="I4411" i="3"/>
  <c r="H4411" i="3"/>
  <c r="J4410" i="3"/>
  <c r="I4410" i="3"/>
  <c r="H4410" i="3"/>
  <c r="J4409" i="3"/>
  <c r="I4409" i="3"/>
  <c r="H4409" i="3"/>
  <c r="J4408" i="3"/>
  <c r="I4408" i="3"/>
  <c r="H4408" i="3"/>
  <c r="J4407" i="3"/>
  <c r="I4407" i="3"/>
  <c r="H4407" i="3"/>
  <c r="J4406" i="3"/>
  <c r="I4406" i="3"/>
  <c r="H4406" i="3"/>
  <c r="J4405" i="3"/>
  <c r="I4405" i="3"/>
  <c r="H4405" i="3"/>
  <c r="J4404" i="3"/>
  <c r="I4404" i="3"/>
  <c r="H4404" i="3"/>
  <c r="J4403" i="3"/>
  <c r="I4403" i="3"/>
  <c r="H4403" i="3"/>
  <c r="J4402" i="3"/>
  <c r="I4402" i="3"/>
  <c r="H4402" i="3"/>
  <c r="J4401" i="3"/>
  <c r="I4401" i="3"/>
  <c r="H4401" i="3"/>
  <c r="J4400" i="3"/>
  <c r="I4400" i="3"/>
  <c r="H4400" i="3"/>
  <c r="J4399" i="3"/>
  <c r="I4399" i="3"/>
  <c r="H4399" i="3"/>
  <c r="J4398" i="3"/>
  <c r="I4398" i="3"/>
  <c r="H4398" i="3"/>
  <c r="J4397" i="3"/>
  <c r="I4397" i="3"/>
  <c r="H4397" i="3"/>
  <c r="J4396" i="3"/>
  <c r="I4396" i="3"/>
  <c r="H4396" i="3"/>
  <c r="J4395" i="3"/>
  <c r="I4395" i="3"/>
  <c r="H4395" i="3"/>
  <c r="J4394" i="3"/>
  <c r="I4394" i="3"/>
  <c r="H4394" i="3"/>
  <c r="J4393" i="3"/>
  <c r="I4393" i="3"/>
  <c r="H4393" i="3"/>
  <c r="J4392" i="3"/>
  <c r="I4392" i="3"/>
  <c r="H4392" i="3"/>
  <c r="J4391" i="3"/>
  <c r="I4391" i="3"/>
  <c r="H4391" i="3"/>
  <c r="J4390" i="3"/>
  <c r="I4390" i="3"/>
  <c r="H4390" i="3"/>
  <c r="J4389" i="3"/>
  <c r="I4389" i="3"/>
  <c r="H4389" i="3"/>
  <c r="J4388" i="3"/>
  <c r="I4388" i="3"/>
  <c r="H4388" i="3"/>
  <c r="J4387" i="3"/>
  <c r="I4387" i="3"/>
  <c r="H4387" i="3"/>
  <c r="J4386" i="3"/>
  <c r="I4386" i="3"/>
  <c r="H4386" i="3"/>
  <c r="J4385" i="3"/>
  <c r="I4385" i="3"/>
  <c r="H4385" i="3"/>
  <c r="J4384" i="3"/>
  <c r="I4384" i="3"/>
  <c r="H4384" i="3"/>
  <c r="J4383" i="3"/>
  <c r="I4383" i="3"/>
  <c r="H4383" i="3"/>
  <c r="J4382" i="3"/>
  <c r="I4382" i="3"/>
  <c r="H4382" i="3"/>
  <c r="J4381" i="3"/>
  <c r="I4381" i="3"/>
  <c r="H4381" i="3"/>
  <c r="J4380" i="3"/>
  <c r="I4380" i="3"/>
  <c r="H4380" i="3"/>
  <c r="J4379" i="3"/>
  <c r="I4379" i="3"/>
  <c r="H4379" i="3"/>
  <c r="J4378" i="3"/>
  <c r="I4378" i="3"/>
  <c r="H4378" i="3"/>
  <c r="J4377" i="3"/>
  <c r="I4377" i="3"/>
  <c r="H4377" i="3"/>
  <c r="J4376" i="3"/>
  <c r="I4376" i="3"/>
  <c r="H4376" i="3"/>
  <c r="J4375" i="3"/>
  <c r="I4375" i="3"/>
  <c r="H4375" i="3"/>
  <c r="J4374" i="3"/>
  <c r="I4374" i="3"/>
  <c r="H4374" i="3"/>
  <c r="J4373" i="3"/>
  <c r="I4373" i="3"/>
  <c r="H4373" i="3"/>
  <c r="J4372" i="3"/>
  <c r="I4372" i="3"/>
  <c r="H4372" i="3"/>
  <c r="J4371" i="3"/>
  <c r="I4371" i="3"/>
  <c r="H4371" i="3"/>
  <c r="J4370" i="3"/>
  <c r="I4370" i="3"/>
  <c r="H4370" i="3"/>
  <c r="J4369" i="3"/>
  <c r="I4369" i="3"/>
  <c r="H4369" i="3"/>
  <c r="J4368" i="3"/>
  <c r="I4368" i="3"/>
  <c r="H4368" i="3"/>
  <c r="J4367" i="3"/>
  <c r="I4367" i="3"/>
  <c r="H4367" i="3"/>
  <c r="J4366" i="3"/>
  <c r="I4366" i="3"/>
  <c r="H4366" i="3"/>
  <c r="J4365" i="3"/>
  <c r="I4365" i="3"/>
  <c r="H4365" i="3"/>
  <c r="J4364" i="3"/>
  <c r="I4364" i="3"/>
  <c r="H4364" i="3"/>
  <c r="J4363" i="3"/>
  <c r="I4363" i="3"/>
  <c r="H4363" i="3"/>
  <c r="J4362" i="3"/>
  <c r="I4362" i="3"/>
  <c r="H4362" i="3"/>
  <c r="J4361" i="3"/>
  <c r="I4361" i="3"/>
  <c r="H4361" i="3"/>
  <c r="J4360" i="3"/>
  <c r="I4360" i="3"/>
  <c r="H4360" i="3"/>
  <c r="J4359" i="3"/>
  <c r="I4359" i="3"/>
  <c r="H4359" i="3"/>
  <c r="J4358" i="3"/>
  <c r="I4358" i="3"/>
  <c r="H4358" i="3"/>
  <c r="J4357" i="3"/>
  <c r="I4357" i="3"/>
  <c r="H4357" i="3"/>
  <c r="J4356" i="3"/>
  <c r="I4356" i="3"/>
  <c r="H4356" i="3"/>
  <c r="J4355" i="3"/>
  <c r="I4355" i="3"/>
  <c r="H4355" i="3"/>
  <c r="J4354" i="3"/>
  <c r="I4354" i="3"/>
  <c r="H4354" i="3"/>
  <c r="J4353" i="3"/>
  <c r="I4353" i="3"/>
  <c r="H4353" i="3"/>
  <c r="J4352" i="3"/>
  <c r="I4352" i="3"/>
  <c r="H4352" i="3"/>
  <c r="J4351" i="3"/>
  <c r="I4351" i="3"/>
  <c r="H4351" i="3"/>
  <c r="J4350" i="3"/>
  <c r="I4350" i="3"/>
  <c r="H4350" i="3"/>
  <c r="J4349" i="3"/>
  <c r="I4349" i="3"/>
  <c r="H4349" i="3"/>
  <c r="J4348" i="3"/>
  <c r="I4348" i="3"/>
  <c r="H4348" i="3"/>
  <c r="J4347" i="3"/>
  <c r="I4347" i="3"/>
  <c r="H4347" i="3"/>
  <c r="J4346" i="3"/>
  <c r="I4346" i="3"/>
  <c r="H4346" i="3"/>
  <c r="J4345" i="3"/>
  <c r="I4345" i="3"/>
  <c r="H4345" i="3"/>
  <c r="J4344" i="3"/>
  <c r="I4344" i="3"/>
  <c r="H4344" i="3"/>
  <c r="J4343" i="3"/>
  <c r="I4343" i="3"/>
  <c r="H4343" i="3"/>
  <c r="J4342" i="3"/>
  <c r="I4342" i="3"/>
  <c r="H4342" i="3"/>
  <c r="J4341" i="3"/>
  <c r="I4341" i="3"/>
  <c r="H4341" i="3"/>
  <c r="J4340" i="3"/>
  <c r="I4340" i="3"/>
  <c r="H4340" i="3"/>
  <c r="J4339" i="3"/>
  <c r="I4339" i="3"/>
  <c r="H4339" i="3"/>
  <c r="J4338" i="3"/>
  <c r="I4338" i="3"/>
  <c r="H4338" i="3"/>
  <c r="J4337" i="3"/>
  <c r="I4337" i="3"/>
  <c r="H4337" i="3"/>
  <c r="J4336" i="3"/>
  <c r="I4336" i="3"/>
  <c r="H4336" i="3"/>
  <c r="J4335" i="3"/>
  <c r="I4335" i="3"/>
  <c r="H4335" i="3"/>
  <c r="J4334" i="3"/>
  <c r="I4334" i="3"/>
  <c r="H4334" i="3"/>
  <c r="J4333" i="3"/>
  <c r="I4333" i="3"/>
  <c r="H4333" i="3"/>
  <c r="J4332" i="3"/>
  <c r="I4332" i="3"/>
  <c r="H4332" i="3"/>
  <c r="J4331" i="3"/>
  <c r="I4331" i="3"/>
  <c r="H4331" i="3"/>
  <c r="J4330" i="3"/>
  <c r="I4330" i="3"/>
  <c r="H4330" i="3"/>
  <c r="J4329" i="3"/>
  <c r="I4329" i="3"/>
  <c r="H4329" i="3"/>
  <c r="J4328" i="3"/>
  <c r="I4328" i="3"/>
  <c r="H4328" i="3"/>
  <c r="J4327" i="3"/>
  <c r="I4327" i="3"/>
  <c r="H4327" i="3"/>
  <c r="J4326" i="3"/>
  <c r="I4326" i="3"/>
  <c r="H4326" i="3"/>
  <c r="J4325" i="3"/>
  <c r="I4325" i="3"/>
  <c r="H4325" i="3"/>
  <c r="J4324" i="3"/>
  <c r="I4324" i="3"/>
  <c r="H4324" i="3"/>
  <c r="J4323" i="3"/>
  <c r="I4323" i="3"/>
  <c r="H4323" i="3"/>
  <c r="J4322" i="3"/>
  <c r="I4322" i="3"/>
  <c r="H4322" i="3"/>
  <c r="J4321" i="3"/>
  <c r="I4321" i="3"/>
  <c r="H4321" i="3"/>
  <c r="J4320" i="3"/>
  <c r="I4320" i="3"/>
  <c r="H4320" i="3"/>
  <c r="J4319" i="3"/>
  <c r="I4319" i="3"/>
  <c r="H4319" i="3"/>
  <c r="J4318" i="3"/>
  <c r="I4318" i="3"/>
  <c r="H4318" i="3"/>
  <c r="J4317" i="3"/>
  <c r="I4317" i="3"/>
  <c r="H4317" i="3"/>
  <c r="J4316" i="3"/>
  <c r="I4316" i="3"/>
  <c r="H4316" i="3"/>
  <c r="J4315" i="3"/>
  <c r="I4315" i="3"/>
  <c r="H4315" i="3"/>
  <c r="J4314" i="3"/>
  <c r="I4314" i="3"/>
  <c r="H4314" i="3"/>
  <c r="J4313" i="3"/>
  <c r="I4313" i="3"/>
  <c r="H4313" i="3"/>
  <c r="J4312" i="3"/>
  <c r="I4312" i="3"/>
  <c r="H4312" i="3"/>
  <c r="J4311" i="3"/>
  <c r="I4311" i="3"/>
  <c r="H4311" i="3"/>
  <c r="J4310" i="3"/>
  <c r="I4310" i="3"/>
  <c r="H4310" i="3"/>
  <c r="J4309" i="3"/>
  <c r="I4309" i="3"/>
  <c r="H4309" i="3"/>
  <c r="J4308" i="3"/>
  <c r="I4308" i="3"/>
  <c r="H4308" i="3"/>
  <c r="J4307" i="3"/>
  <c r="I4307" i="3"/>
  <c r="H4307" i="3"/>
  <c r="J4306" i="3"/>
  <c r="I4306" i="3"/>
  <c r="H4306" i="3"/>
  <c r="J4305" i="3"/>
  <c r="I4305" i="3"/>
  <c r="H4305" i="3"/>
  <c r="J4304" i="3"/>
  <c r="I4304" i="3"/>
  <c r="H4304" i="3"/>
  <c r="J4303" i="3"/>
  <c r="I4303" i="3"/>
  <c r="H4303" i="3"/>
  <c r="J4302" i="3"/>
  <c r="I4302" i="3"/>
  <c r="H4302" i="3"/>
  <c r="J4301" i="3"/>
  <c r="I4301" i="3"/>
  <c r="H4301" i="3"/>
  <c r="J4300" i="3"/>
  <c r="I4300" i="3"/>
  <c r="H4300" i="3"/>
  <c r="J4299" i="3"/>
  <c r="I4299" i="3"/>
  <c r="H4299" i="3"/>
  <c r="J4298" i="3"/>
  <c r="I4298" i="3"/>
  <c r="H4298" i="3"/>
  <c r="J4297" i="3"/>
  <c r="I4297" i="3"/>
  <c r="H4297" i="3"/>
  <c r="J4296" i="3"/>
  <c r="I4296" i="3"/>
  <c r="H4296" i="3"/>
  <c r="J4295" i="3"/>
  <c r="I4295" i="3"/>
  <c r="H4295" i="3"/>
  <c r="J4294" i="3"/>
  <c r="I4294" i="3"/>
  <c r="H4294" i="3"/>
  <c r="J4293" i="3"/>
  <c r="I4293" i="3"/>
  <c r="H4293" i="3"/>
  <c r="J4292" i="3"/>
  <c r="I4292" i="3"/>
  <c r="H4292" i="3"/>
  <c r="J4291" i="3"/>
  <c r="I4291" i="3"/>
  <c r="H4291" i="3"/>
  <c r="J4290" i="3"/>
  <c r="I4290" i="3"/>
  <c r="H4290" i="3"/>
  <c r="J4289" i="3"/>
  <c r="I4289" i="3"/>
  <c r="H4289" i="3"/>
  <c r="J4288" i="3"/>
  <c r="I4288" i="3"/>
  <c r="H4288" i="3"/>
  <c r="J4287" i="3"/>
  <c r="I4287" i="3"/>
  <c r="H4287" i="3"/>
  <c r="J4286" i="3"/>
  <c r="I4286" i="3"/>
  <c r="H4286" i="3"/>
  <c r="J4285" i="3"/>
  <c r="I4285" i="3"/>
  <c r="H4285" i="3"/>
  <c r="J4284" i="3"/>
  <c r="I4284" i="3"/>
  <c r="H4284" i="3"/>
  <c r="J4283" i="3"/>
  <c r="I4283" i="3"/>
  <c r="H4283" i="3"/>
  <c r="J4282" i="3"/>
  <c r="I4282" i="3"/>
  <c r="H4282" i="3"/>
  <c r="J4281" i="3"/>
  <c r="I4281" i="3"/>
  <c r="H4281" i="3"/>
  <c r="J4280" i="3"/>
  <c r="I4280" i="3"/>
  <c r="H4280" i="3"/>
  <c r="J4279" i="3"/>
  <c r="I4279" i="3"/>
  <c r="H4279" i="3"/>
  <c r="J4278" i="3"/>
  <c r="I4278" i="3"/>
  <c r="H4278" i="3"/>
  <c r="J4277" i="3"/>
  <c r="I4277" i="3"/>
  <c r="H4277" i="3"/>
  <c r="J4276" i="3"/>
  <c r="I4276" i="3"/>
  <c r="H4276" i="3"/>
  <c r="J4275" i="3"/>
  <c r="I4275" i="3"/>
  <c r="H4275" i="3"/>
  <c r="J4274" i="3"/>
  <c r="I4274" i="3"/>
  <c r="H4274" i="3"/>
  <c r="J4273" i="3"/>
  <c r="I4273" i="3"/>
  <c r="H4273" i="3"/>
  <c r="J4272" i="3"/>
  <c r="I4272" i="3"/>
  <c r="H4272" i="3"/>
  <c r="J4271" i="3"/>
  <c r="I4271" i="3"/>
  <c r="H4271" i="3"/>
  <c r="J4270" i="3"/>
  <c r="I4270" i="3"/>
  <c r="H4270" i="3"/>
  <c r="J4269" i="3"/>
  <c r="I4269" i="3"/>
  <c r="H4269" i="3"/>
  <c r="J4268" i="3"/>
  <c r="I4268" i="3"/>
  <c r="H4268" i="3"/>
  <c r="J4267" i="3"/>
  <c r="I4267" i="3"/>
  <c r="H4267" i="3"/>
  <c r="J4266" i="3"/>
  <c r="I4266" i="3"/>
  <c r="H4266" i="3"/>
  <c r="J4265" i="3"/>
  <c r="I4265" i="3"/>
  <c r="H4265" i="3"/>
  <c r="J4264" i="3"/>
  <c r="I4264" i="3"/>
  <c r="H4264" i="3"/>
  <c r="J4263" i="3"/>
  <c r="I4263" i="3"/>
  <c r="H4263" i="3"/>
  <c r="J4262" i="3"/>
  <c r="I4262" i="3"/>
  <c r="H4262" i="3"/>
  <c r="J4261" i="3"/>
  <c r="I4261" i="3"/>
  <c r="H4261" i="3"/>
  <c r="J4260" i="3"/>
  <c r="I4260" i="3"/>
  <c r="H4260" i="3"/>
  <c r="J4259" i="3"/>
  <c r="I4259" i="3"/>
  <c r="H4259" i="3"/>
  <c r="J4258" i="3"/>
  <c r="I4258" i="3"/>
  <c r="H4258" i="3"/>
  <c r="J4257" i="3"/>
  <c r="I4257" i="3"/>
  <c r="H4257" i="3"/>
  <c r="J4256" i="3"/>
  <c r="I4256" i="3"/>
  <c r="H4256" i="3"/>
  <c r="J4255" i="3"/>
  <c r="I4255" i="3"/>
  <c r="H4255" i="3"/>
  <c r="J4254" i="3"/>
  <c r="I4254" i="3"/>
  <c r="H4254" i="3"/>
  <c r="J4253" i="3"/>
  <c r="I4253" i="3"/>
  <c r="H4253" i="3"/>
  <c r="J4252" i="3"/>
  <c r="I4252" i="3"/>
  <c r="H4252" i="3"/>
  <c r="J4251" i="3"/>
  <c r="I4251" i="3"/>
  <c r="H4251" i="3"/>
  <c r="J4250" i="3"/>
  <c r="I4250" i="3"/>
  <c r="H4250" i="3"/>
  <c r="J4249" i="3"/>
  <c r="I4249" i="3"/>
  <c r="H4249" i="3"/>
  <c r="J4248" i="3"/>
  <c r="I4248" i="3"/>
  <c r="H4248" i="3"/>
  <c r="J4247" i="3"/>
  <c r="I4247" i="3"/>
  <c r="H4247" i="3"/>
  <c r="J4246" i="3"/>
  <c r="I4246" i="3"/>
  <c r="H4246" i="3"/>
  <c r="J4245" i="3"/>
  <c r="I4245" i="3"/>
  <c r="H4245" i="3"/>
  <c r="J4244" i="3"/>
  <c r="I4244" i="3"/>
  <c r="H4244" i="3"/>
  <c r="J4243" i="3"/>
  <c r="I4243" i="3"/>
  <c r="H4243" i="3"/>
  <c r="J4242" i="3"/>
  <c r="I4242" i="3"/>
  <c r="H4242" i="3"/>
  <c r="J4241" i="3"/>
  <c r="I4241" i="3"/>
  <c r="H4241" i="3"/>
  <c r="J4240" i="3"/>
  <c r="I4240" i="3"/>
  <c r="H4240" i="3"/>
  <c r="J4239" i="3"/>
  <c r="I4239" i="3"/>
  <c r="H4239" i="3"/>
  <c r="J4238" i="3"/>
  <c r="I4238" i="3"/>
  <c r="H4238" i="3"/>
  <c r="J4237" i="3"/>
  <c r="I4237" i="3"/>
  <c r="H4237" i="3"/>
  <c r="J4236" i="3"/>
  <c r="I4236" i="3"/>
  <c r="H4236" i="3"/>
  <c r="J4235" i="3"/>
  <c r="I4235" i="3"/>
  <c r="H4235" i="3"/>
  <c r="J4234" i="3"/>
  <c r="I4234" i="3"/>
  <c r="H4234" i="3"/>
  <c r="J4233" i="3"/>
  <c r="I4233" i="3"/>
  <c r="H4233" i="3"/>
  <c r="J4232" i="3"/>
  <c r="I4232" i="3"/>
  <c r="H4232" i="3"/>
  <c r="J4231" i="3"/>
  <c r="I4231" i="3"/>
  <c r="H4231" i="3"/>
  <c r="J4230" i="3"/>
  <c r="I4230" i="3"/>
  <c r="H4230" i="3"/>
  <c r="J4229" i="3"/>
  <c r="I4229" i="3"/>
  <c r="H4229" i="3"/>
  <c r="J4228" i="3"/>
  <c r="I4228" i="3"/>
  <c r="H4228" i="3"/>
  <c r="J4227" i="3"/>
  <c r="I4227" i="3"/>
  <c r="H4227" i="3"/>
  <c r="J4226" i="3"/>
  <c r="I4226" i="3"/>
  <c r="H4226" i="3"/>
  <c r="J4225" i="3"/>
  <c r="I4225" i="3"/>
  <c r="H4225" i="3"/>
  <c r="J4224" i="3"/>
  <c r="I4224" i="3"/>
  <c r="H4224" i="3"/>
  <c r="J4223" i="3"/>
  <c r="I4223" i="3"/>
  <c r="H4223" i="3"/>
  <c r="J4222" i="3"/>
  <c r="I4222" i="3"/>
  <c r="H4222" i="3"/>
  <c r="J4221" i="3"/>
  <c r="I4221" i="3"/>
  <c r="H4221" i="3"/>
  <c r="J4220" i="3"/>
  <c r="I4220" i="3"/>
  <c r="H4220" i="3"/>
  <c r="J4219" i="3"/>
  <c r="I4219" i="3"/>
  <c r="H4219" i="3"/>
  <c r="J4218" i="3"/>
  <c r="I4218" i="3"/>
  <c r="H4218" i="3"/>
  <c r="J4217" i="3"/>
  <c r="I4217" i="3"/>
  <c r="H4217" i="3"/>
  <c r="J4216" i="3"/>
  <c r="I4216" i="3"/>
  <c r="H4216" i="3"/>
  <c r="J4215" i="3"/>
  <c r="I4215" i="3"/>
  <c r="H4215" i="3"/>
  <c r="J4214" i="3"/>
  <c r="I4214" i="3"/>
  <c r="H4214" i="3"/>
  <c r="J4213" i="3"/>
  <c r="I4213" i="3"/>
  <c r="H4213" i="3"/>
  <c r="J4212" i="3"/>
  <c r="I4212" i="3"/>
  <c r="H4212" i="3"/>
  <c r="J4211" i="3"/>
  <c r="I4211" i="3"/>
  <c r="H4211" i="3"/>
  <c r="J4210" i="3"/>
  <c r="I4210" i="3"/>
  <c r="H4210" i="3"/>
  <c r="J4209" i="3"/>
  <c r="I4209" i="3"/>
  <c r="H4209" i="3"/>
  <c r="J4208" i="3"/>
  <c r="I4208" i="3"/>
  <c r="H4208" i="3"/>
  <c r="J4207" i="3"/>
  <c r="I4207" i="3"/>
  <c r="H4207" i="3"/>
  <c r="J4206" i="3"/>
  <c r="I4206" i="3"/>
  <c r="H4206" i="3"/>
  <c r="J4205" i="3"/>
  <c r="I4205" i="3"/>
  <c r="H4205" i="3"/>
  <c r="J4204" i="3"/>
  <c r="I4204" i="3"/>
  <c r="H4204" i="3"/>
  <c r="J4203" i="3"/>
  <c r="I4203" i="3"/>
  <c r="H4203" i="3"/>
  <c r="J4202" i="3"/>
  <c r="I4202" i="3"/>
  <c r="H4202" i="3"/>
  <c r="J4201" i="3"/>
  <c r="I4201" i="3"/>
  <c r="H4201" i="3"/>
  <c r="J4200" i="3"/>
  <c r="I4200" i="3"/>
  <c r="H4200" i="3"/>
  <c r="J4199" i="3"/>
  <c r="I4199" i="3"/>
  <c r="H4199" i="3"/>
  <c r="J4198" i="3"/>
  <c r="I4198" i="3"/>
  <c r="H4198" i="3"/>
  <c r="J4197" i="3"/>
  <c r="I4197" i="3"/>
  <c r="H4197" i="3"/>
  <c r="J4196" i="3"/>
  <c r="I4196" i="3"/>
  <c r="H4196" i="3"/>
  <c r="J4195" i="3"/>
  <c r="I4195" i="3"/>
  <c r="H4195" i="3"/>
  <c r="J4194" i="3"/>
  <c r="I4194" i="3"/>
  <c r="H4194" i="3"/>
  <c r="J4193" i="3"/>
  <c r="I4193" i="3"/>
  <c r="H4193" i="3"/>
  <c r="J4192" i="3"/>
  <c r="I4192" i="3"/>
  <c r="H4192" i="3"/>
  <c r="J4191" i="3"/>
  <c r="I4191" i="3"/>
  <c r="H4191" i="3"/>
  <c r="J4190" i="3"/>
  <c r="I4190" i="3"/>
  <c r="H4190" i="3"/>
  <c r="J4189" i="3"/>
  <c r="I4189" i="3"/>
  <c r="H4189" i="3"/>
  <c r="J4188" i="3"/>
  <c r="I4188" i="3"/>
  <c r="H4188" i="3"/>
  <c r="J4187" i="3"/>
  <c r="I4187" i="3"/>
  <c r="H4187" i="3"/>
  <c r="J4186" i="3"/>
  <c r="I4186" i="3"/>
  <c r="H4186" i="3"/>
  <c r="J4185" i="3"/>
  <c r="I4185" i="3"/>
  <c r="H4185" i="3"/>
  <c r="J4184" i="3"/>
  <c r="I4184" i="3"/>
  <c r="H4184" i="3"/>
  <c r="J4183" i="3"/>
  <c r="I4183" i="3"/>
  <c r="H4183" i="3"/>
  <c r="J4182" i="3"/>
  <c r="I4182" i="3"/>
  <c r="H4182" i="3"/>
  <c r="J4181" i="3"/>
  <c r="I4181" i="3"/>
  <c r="H4181" i="3"/>
  <c r="J4180" i="3"/>
  <c r="I4180" i="3"/>
  <c r="H4180" i="3"/>
  <c r="J4179" i="3"/>
  <c r="I4179" i="3"/>
  <c r="H4179" i="3"/>
  <c r="J4178" i="3"/>
  <c r="I4178" i="3"/>
  <c r="H4178" i="3"/>
  <c r="J4177" i="3"/>
  <c r="I4177" i="3"/>
  <c r="H4177" i="3"/>
  <c r="J4176" i="3"/>
  <c r="I4176" i="3"/>
  <c r="H4176" i="3"/>
  <c r="J4175" i="3"/>
  <c r="I4175" i="3"/>
  <c r="H4175" i="3"/>
  <c r="J4174" i="3"/>
  <c r="I4174" i="3"/>
  <c r="H4174" i="3"/>
  <c r="J4173" i="3"/>
  <c r="I4173" i="3"/>
  <c r="H4173" i="3"/>
  <c r="J4172" i="3"/>
  <c r="I4172" i="3"/>
  <c r="H4172" i="3"/>
  <c r="J4171" i="3"/>
  <c r="I4171" i="3"/>
  <c r="H4171" i="3"/>
  <c r="J4170" i="3"/>
  <c r="I4170" i="3"/>
  <c r="H4170" i="3"/>
  <c r="J4169" i="3"/>
  <c r="I4169" i="3"/>
  <c r="H4169" i="3"/>
  <c r="J4168" i="3"/>
  <c r="I4168" i="3"/>
  <c r="H4168" i="3"/>
  <c r="J4167" i="3"/>
  <c r="I4167" i="3"/>
  <c r="H4167" i="3"/>
  <c r="J4166" i="3"/>
  <c r="I4166" i="3"/>
  <c r="H4166" i="3"/>
  <c r="J4165" i="3"/>
  <c r="I4165" i="3"/>
  <c r="H4165" i="3"/>
  <c r="J4164" i="3"/>
  <c r="I4164" i="3"/>
  <c r="H4164" i="3"/>
  <c r="J4163" i="3"/>
  <c r="I4163" i="3"/>
  <c r="H4163" i="3"/>
  <c r="J4162" i="3"/>
  <c r="I4162" i="3"/>
  <c r="H4162" i="3"/>
  <c r="J4161" i="3"/>
  <c r="I4161" i="3"/>
  <c r="H4161" i="3"/>
  <c r="J4160" i="3"/>
  <c r="I4160" i="3"/>
  <c r="H4160" i="3"/>
  <c r="J4159" i="3"/>
  <c r="I4159" i="3"/>
  <c r="H4159" i="3"/>
  <c r="J4158" i="3"/>
  <c r="I4158" i="3"/>
  <c r="H4158" i="3"/>
  <c r="J4157" i="3"/>
  <c r="I4157" i="3"/>
  <c r="H4157" i="3"/>
  <c r="J4156" i="3"/>
  <c r="I4156" i="3"/>
  <c r="H4156" i="3"/>
  <c r="J4155" i="3"/>
  <c r="I4155" i="3"/>
  <c r="H4155" i="3"/>
  <c r="J4154" i="3"/>
  <c r="I4154" i="3"/>
  <c r="H4154" i="3"/>
  <c r="J4153" i="3"/>
  <c r="I4153" i="3"/>
  <c r="H4153" i="3"/>
  <c r="J4152" i="3"/>
  <c r="I4152" i="3"/>
  <c r="H4152" i="3"/>
  <c r="J4151" i="3"/>
  <c r="I4151" i="3"/>
  <c r="H4151" i="3"/>
  <c r="J4150" i="3"/>
  <c r="I4150" i="3"/>
  <c r="H4150" i="3"/>
  <c r="J4149" i="3"/>
  <c r="I4149" i="3"/>
  <c r="H4149" i="3"/>
  <c r="J4148" i="3"/>
  <c r="I4148" i="3"/>
  <c r="H4148" i="3"/>
  <c r="J4147" i="3"/>
  <c r="I4147" i="3"/>
  <c r="H4147" i="3"/>
  <c r="J4146" i="3"/>
  <c r="I4146" i="3"/>
  <c r="H4146" i="3"/>
  <c r="J4145" i="3"/>
  <c r="I4145" i="3"/>
  <c r="H4145" i="3"/>
  <c r="J4144" i="3"/>
  <c r="I4144" i="3"/>
  <c r="H4144" i="3"/>
  <c r="J4143" i="3"/>
  <c r="I4143" i="3"/>
  <c r="H4143" i="3"/>
  <c r="J4142" i="3"/>
  <c r="I4142" i="3"/>
  <c r="H4142" i="3"/>
  <c r="J4141" i="3"/>
  <c r="I4141" i="3"/>
  <c r="H4141" i="3"/>
  <c r="J4140" i="3"/>
  <c r="I4140" i="3"/>
  <c r="H4140" i="3"/>
  <c r="J4139" i="3"/>
  <c r="I4139" i="3"/>
  <c r="H4139" i="3"/>
  <c r="J4138" i="3"/>
  <c r="I4138" i="3"/>
  <c r="H4138" i="3"/>
  <c r="J4137" i="3"/>
  <c r="I4137" i="3"/>
  <c r="H4137" i="3"/>
  <c r="J4136" i="3"/>
  <c r="I4136" i="3"/>
  <c r="H4136" i="3"/>
  <c r="J4135" i="3"/>
  <c r="I4135" i="3"/>
  <c r="H4135" i="3"/>
  <c r="J4134" i="3"/>
  <c r="I4134" i="3"/>
  <c r="H4134" i="3"/>
  <c r="J4133" i="3"/>
  <c r="I4133" i="3"/>
  <c r="H4133" i="3"/>
  <c r="J4132" i="3"/>
  <c r="I4132" i="3"/>
  <c r="H4132" i="3"/>
  <c r="J4131" i="3"/>
  <c r="I4131" i="3"/>
  <c r="H4131" i="3"/>
  <c r="J4130" i="3"/>
  <c r="I4130" i="3"/>
  <c r="H4130" i="3"/>
  <c r="J4129" i="3"/>
  <c r="I4129" i="3"/>
  <c r="H4129" i="3"/>
  <c r="J4128" i="3"/>
  <c r="I4128" i="3"/>
  <c r="H4128" i="3"/>
  <c r="J4127" i="3"/>
  <c r="I4127" i="3"/>
  <c r="H4127" i="3"/>
  <c r="J4126" i="3"/>
  <c r="I4126" i="3"/>
  <c r="H4126" i="3"/>
  <c r="J4125" i="3"/>
  <c r="I4125" i="3"/>
  <c r="H4125" i="3"/>
  <c r="J4124" i="3"/>
  <c r="I4124" i="3"/>
  <c r="H4124" i="3"/>
  <c r="J4123" i="3"/>
  <c r="I4123" i="3"/>
  <c r="H4123" i="3"/>
  <c r="J4122" i="3"/>
  <c r="I4122" i="3"/>
  <c r="H4122" i="3"/>
  <c r="J4121" i="3"/>
  <c r="I4121" i="3"/>
  <c r="H4121" i="3"/>
  <c r="J4120" i="3"/>
  <c r="I4120" i="3"/>
  <c r="H4120" i="3"/>
  <c r="J4119" i="3"/>
  <c r="I4119" i="3"/>
  <c r="H4119" i="3"/>
  <c r="J4118" i="3"/>
  <c r="I4118" i="3"/>
  <c r="H4118" i="3"/>
  <c r="J4117" i="3"/>
  <c r="I4117" i="3"/>
  <c r="H4117" i="3"/>
  <c r="J4116" i="3"/>
  <c r="I4116" i="3"/>
  <c r="H4116" i="3"/>
  <c r="J4115" i="3"/>
  <c r="I4115" i="3"/>
  <c r="H4115" i="3"/>
  <c r="J4114" i="3"/>
  <c r="I4114" i="3"/>
  <c r="H4114" i="3"/>
  <c r="J4113" i="3"/>
  <c r="I4113" i="3"/>
  <c r="H4113" i="3"/>
  <c r="J4112" i="3"/>
  <c r="I4112" i="3"/>
  <c r="H4112" i="3"/>
  <c r="J4111" i="3"/>
  <c r="I4111" i="3"/>
  <c r="H4111" i="3"/>
  <c r="J4110" i="3"/>
  <c r="I4110" i="3"/>
  <c r="H4110" i="3"/>
  <c r="J4109" i="3"/>
  <c r="I4109" i="3"/>
  <c r="H4109" i="3"/>
  <c r="J4108" i="3"/>
  <c r="I4108" i="3"/>
  <c r="H4108" i="3"/>
  <c r="J4107" i="3"/>
  <c r="I4107" i="3"/>
  <c r="H4107" i="3"/>
  <c r="J4106" i="3"/>
  <c r="I4106" i="3"/>
  <c r="H4106" i="3"/>
  <c r="J4105" i="3"/>
  <c r="I4105" i="3"/>
  <c r="H4105" i="3"/>
  <c r="J4104" i="3"/>
  <c r="I4104" i="3"/>
  <c r="H4104" i="3"/>
  <c r="J4103" i="3"/>
  <c r="I4103" i="3"/>
  <c r="H4103" i="3"/>
  <c r="J4102" i="3"/>
  <c r="I4102" i="3"/>
  <c r="H4102" i="3"/>
  <c r="J4101" i="3"/>
  <c r="I4101" i="3"/>
  <c r="H4101" i="3"/>
  <c r="J4100" i="3"/>
  <c r="I4100" i="3"/>
  <c r="H4100" i="3"/>
  <c r="J4099" i="3"/>
  <c r="I4099" i="3"/>
  <c r="H4099" i="3"/>
  <c r="J4098" i="3"/>
  <c r="I4098" i="3"/>
  <c r="H4098" i="3"/>
  <c r="J4097" i="3"/>
  <c r="I4097" i="3"/>
  <c r="H4097" i="3"/>
  <c r="J4096" i="3"/>
  <c r="I4096" i="3"/>
  <c r="H4096" i="3"/>
  <c r="J4095" i="3"/>
  <c r="I4095" i="3"/>
  <c r="H4095" i="3"/>
  <c r="J4094" i="3"/>
  <c r="I4094" i="3"/>
  <c r="H4094" i="3"/>
  <c r="J4093" i="3"/>
  <c r="I4093" i="3"/>
  <c r="H4093" i="3"/>
  <c r="J4092" i="3"/>
  <c r="I4092" i="3"/>
  <c r="H4092" i="3"/>
  <c r="J4091" i="3"/>
  <c r="I4091" i="3"/>
  <c r="H4091" i="3"/>
  <c r="J4090" i="3"/>
  <c r="I4090" i="3"/>
  <c r="H4090" i="3"/>
  <c r="J4089" i="3"/>
  <c r="I4089" i="3"/>
  <c r="H4089" i="3"/>
  <c r="J4088" i="3"/>
  <c r="I4088" i="3"/>
  <c r="H4088" i="3"/>
  <c r="J4087" i="3"/>
  <c r="I4087" i="3"/>
  <c r="H4087" i="3"/>
  <c r="J4086" i="3"/>
  <c r="I4086" i="3"/>
  <c r="H4086" i="3"/>
  <c r="J4085" i="3"/>
  <c r="I4085" i="3"/>
  <c r="H4085" i="3"/>
  <c r="J4084" i="3"/>
  <c r="I4084" i="3"/>
  <c r="H4084" i="3"/>
  <c r="J4083" i="3"/>
  <c r="I4083" i="3"/>
  <c r="H4083" i="3"/>
  <c r="J4082" i="3"/>
  <c r="I4082" i="3"/>
  <c r="H4082" i="3"/>
  <c r="J4081" i="3"/>
  <c r="I4081" i="3"/>
  <c r="H4081" i="3"/>
  <c r="J4080" i="3"/>
  <c r="I4080" i="3"/>
  <c r="H4080" i="3"/>
  <c r="J4079" i="3"/>
  <c r="I4079" i="3"/>
  <c r="H4079" i="3"/>
  <c r="J4078" i="3"/>
  <c r="I4078" i="3"/>
  <c r="H4078" i="3"/>
  <c r="J4077" i="3"/>
  <c r="I4077" i="3"/>
  <c r="H4077" i="3"/>
  <c r="J4076" i="3"/>
  <c r="I4076" i="3"/>
  <c r="H4076" i="3"/>
  <c r="J4075" i="3"/>
  <c r="I4075" i="3"/>
  <c r="H4075" i="3"/>
  <c r="J4074" i="3"/>
  <c r="I4074" i="3"/>
  <c r="H4074" i="3"/>
  <c r="J4073" i="3"/>
  <c r="I4073" i="3"/>
  <c r="H4073" i="3"/>
  <c r="J4072" i="3"/>
  <c r="I4072" i="3"/>
  <c r="H4072" i="3"/>
  <c r="J4071" i="3"/>
  <c r="I4071" i="3"/>
  <c r="H4071" i="3"/>
  <c r="J4070" i="3"/>
  <c r="I4070" i="3"/>
  <c r="H4070" i="3"/>
  <c r="J4069" i="3"/>
  <c r="I4069" i="3"/>
  <c r="H4069" i="3"/>
  <c r="J4068" i="3"/>
  <c r="I4068" i="3"/>
  <c r="H4068" i="3"/>
  <c r="J4067" i="3"/>
  <c r="I4067" i="3"/>
  <c r="H4067" i="3"/>
  <c r="J4066" i="3"/>
  <c r="I4066" i="3"/>
  <c r="H4066" i="3"/>
  <c r="J4065" i="3"/>
  <c r="I4065" i="3"/>
  <c r="H4065" i="3"/>
  <c r="J4064" i="3"/>
  <c r="I4064" i="3"/>
  <c r="H4064" i="3"/>
  <c r="J4063" i="3"/>
  <c r="I4063" i="3"/>
  <c r="H4063" i="3"/>
  <c r="J4062" i="3"/>
  <c r="I4062" i="3"/>
  <c r="H4062" i="3"/>
  <c r="J4061" i="3"/>
  <c r="I4061" i="3"/>
  <c r="H4061" i="3"/>
  <c r="J4060" i="3"/>
  <c r="I4060" i="3"/>
  <c r="H4060" i="3"/>
  <c r="J4059" i="3"/>
  <c r="I4059" i="3"/>
  <c r="H4059" i="3"/>
  <c r="J4058" i="3"/>
  <c r="I4058" i="3"/>
  <c r="H4058" i="3"/>
  <c r="J4057" i="3"/>
  <c r="I4057" i="3"/>
  <c r="H4057" i="3"/>
  <c r="J4056" i="3"/>
  <c r="I4056" i="3"/>
  <c r="H4056" i="3"/>
  <c r="J4055" i="3"/>
  <c r="I4055" i="3"/>
  <c r="H4055" i="3"/>
  <c r="J4054" i="3"/>
  <c r="I4054" i="3"/>
  <c r="H4054" i="3"/>
  <c r="J4053" i="3"/>
  <c r="I4053" i="3"/>
  <c r="H4053" i="3"/>
  <c r="J4052" i="3"/>
  <c r="I4052" i="3"/>
  <c r="H4052" i="3"/>
  <c r="J4051" i="3"/>
  <c r="I4051" i="3"/>
  <c r="H4051" i="3"/>
  <c r="J4050" i="3"/>
  <c r="I4050" i="3"/>
  <c r="H4050" i="3"/>
  <c r="J4049" i="3"/>
  <c r="I4049" i="3"/>
  <c r="H4049" i="3"/>
  <c r="J4048" i="3"/>
  <c r="I4048" i="3"/>
  <c r="H4048" i="3"/>
  <c r="J4047" i="3"/>
  <c r="I4047" i="3"/>
  <c r="H4047" i="3"/>
  <c r="J4046" i="3"/>
  <c r="I4046" i="3"/>
  <c r="H4046" i="3"/>
  <c r="J4045" i="3"/>
  <c r="I4045" i="3"/>
  <c r="H4045" i="3"/>
  <c r="J4044" i="3"/>
  <c r="I4044" i="3"/>
  <c r="H4044" i="3"/>
  <c r="J4043" i="3"/>
  <c r="I4043" i="3"/>
  <c r="H4043" i="3"/>
  <c r="J4042" i="3"/>
  <c r="I4042" i="3"/>
  <c r="H4042" i="3"/>
  <c r="J4041" i="3"/>
  <c r="I4041" i="3"/>
  <c r="H4041" i="3"/>
  <c r="J4040" i="3"/>
  <c r="I4040" i="3"/>
  <c r="H4040" i="3"/>
  <c r="J4039" i="3"/>
  <c r="I4039" i="3"/>
  <c r="H4039" i="3"/>
  <c r="J4038" i="3"/>
  <c r="I4038" i="3"/>
  <c r="H4038" i="3"/>
  <c r="J4037" i="3"/>
  <c r="I4037" i="3"/>
  <c r="H4037" i="3"/>
  <c r="J4036" i="3"/>
  <c r="I4036" i="3"/>
  <c r="H4036" i="3"/>
  <c r="J4035" i="3"/>
  <c r="I4035" i="3"/>
  <c r="H4035" i="3"/>
  <c r="J4034" i="3"/>
  <c r="I4034" i="3"/>
  <c r="H4034" i="3"/>
  <c r="J4033" i="3"/>
  <c r="I4033" i="3"/>
  <c r="H4033" i="3"/>
  <c r="J4032" i="3"/>
  <c r="I4032" i="3"/>
  <c r="H4032" i="3"/>
  <c r="J4031" i="3"/>
  <c r="I4031" i="3"/>
  <c r="H4031" i="3"/>
  <c r="J4030" i="3"/>
  <c r="I4030" i="3"/>
  <c r="H4030" i="3"/>
  <c r="J4029" i="3"/>
  <c r="I4029" i="3"/>
  <c r="H4029" i="3"/>
  <c r="J4028" i="3"/>
  <c r="I4028" i="3"/>
  <c r="H4028" i="3"/>
  <c r="J4027" i="3"/>
  <c r="I4027" i="3"/>
  <c r="H4027" i="3"/>
  <c r="J4026" i="3"/>
  <c r="I4026" i="3"/>
  <c r="H4026" i="3"/>
  <c r="J4025" i="3"/>
  <c r="I4025" i="3"/>
  <c r="H4025" i="3"/>
  <c r="J4024" i="3"/>
  <c r="I4024" i="3"/>
  <c r="H4024" i="3"/>
  <c r="J4023" i="3"/>
  <c r="I4023" i="3"/>
  <c r="H4023" i="3"/>
  <c r="J4022" i="3"/>
  <c r="I4022" i="3"/>
  <c r="H4022" i="3"/>
  <c r="J4021" i="3"/>
  <c r="I4021" i="3"/>
  <c r="H4021" i="3"/>
  <c r="J4020" i="3"/>
  <c r="I4020" i="3"/>
  <c r="H4020" i="3"/>
  <c r="J4019" i="3"/>
  <c r="I4019" i="3"/>
  <c r="H4019" i="3"/>
  <c r="J4018" i="3"/>
  <c r="I4018" i="3"/>
  <c r="H4018" i="3"/>
  <c r="J4017" i="3"/>
  <c r="I4017" i="3"/>
  <c r="H4017" i="3"/>
  <c r="J4016" i="3"/>
  <c r="I4016" i="3"/>
  <c r="H4016" i="3"/>
  <c r="J4015" i="3"/>
  <c r="I4015" i="3"/>
  <c r="H4015" i="3"/>
  <c r="J4014" i="3"/>
  <c r="I4014" i="3"/>
  <c r="H4014" i="3"/>
  <c r="J4013" i="3"/>
  <c r="I4013" i="3"/>
  <c r="H4013" i="3"/>
  <c r="J4012" i="3"/>
  <c r="I4012" i="3"/>
  <c r="H4012" i="3"/>
  <c r="J4011" i="3"/>
  <c r="I4011" i="3"/>
  <c r="H4011" i="3"/>
  <c r="J4010" i="3"/>
  <c r="I4010" i="3"/>
  <c r="H4010" i="3"/>
  <c r="J4009" i="3"/>
  <c r="I4009" i="3"/>
  <c r="H4009" i="3"/>
  <c r="J4008" i="3"/>
  <c r="I4008" i="3"/>
  <c r="H4008" i="3"/>
  <c r="J4007" i="3"/>
  <c r="I4007" i="3"/>
  <c r="H4007" i="3"/>
  <c r="J4006" i="3"/>
  <c r="I4006" i="3"/>
  <c r="H4006" i="3"/>
  <c r="J4005" i="3"/>
  <c r="I4005" i="3"/>
  <c r="H4005" i="3"/>
  <c r="J4004" i="3"/>
  <c r="I4004" i="3"/>
  <c r="H4004" i="3"/>
  <c r="J4003" i="3"/>
  <c r="I4003" i="3"/>
  <c r="H4003" i="3"/>
  <c r="J4002" i="3"/>
  <c r="I4002" i="3"/>
  <c r="H4002" i="3"/>
  <c r="J4001" i="3"/>
  <c r="I4001" i="3"/>
  <c r="H4001" i="3"/>
  <c r="J4000" i="3"/>
  <c r="I4000" i="3"/>
  <c r="H4000" i="3"/>
  <c r="J3999" i="3"/>
  <c r="I3999" i="3"/>
  <c r="H3999" i="3"/>
  <c r="J3998" i="3"/>
  <c r="I3998" i="3"/>
  <c r="H3998" i="3"/>
  <c r="J3997" i="3"/>
  <c r="I3997" i="3"/>
  <c r="H3997" i="3"/>
  <c r="J3996" i="3"/>
  <c r="I3996" i="3"/>
  <c r="H3996" i="3"/>
  <c r="J3995" i="3"/>
  <c r="I3995" i="3"/>
  <c r="H3995" i="3"/>
  <c r="J3994" i="3"/>
  <c r="I3994" i="3"/>
  <c r="H3994" i="3"/>
  <c r="J3993" i="3"/>
  <c r="I3993" i="3"/>
  <c r="H3993" i="3"/>
  <c r="J3992" i="3"/>
  <c r="I3992" i="3"/>
  <c r="H3992" i="3"/>
  <c r="J3991" i="3"/>
  <c r="I3991" i="3"/>
  <c r="H3991" i="3"/>
  <c r="J3990" i="3"/>
  <c r="I3990" i="3"/>
  <c r="H3990" i="3"/>
  <c r="J3989" i="3"/>
  <c r="I3989" i="3"/>
  <c r="H3989" i="3"/>
  <c r="J3988" i="3"/>
  <c r="I3988" i="3"/>
  <c r="H3988" i="3"/>
  <c r="J3987" i="3"/>
  <c r="I3987" i="3"/>
  <c r="H3987" i="3"/>
  <c r="J3986" i="3"/>
  <c r="I3986" i="3"/>
  <c r="H3986" i="3"/>
  <c r="J3985" i="3"/>
  <c r="I3985" i="3"/>
  <c r="H3985" i="3"/>
  <c r="J3984" i="3"/>
  <c r="I3984" i="3"/>
  <c r="H3984" i="3"/>
  <c r="J3983" i="3"/>
  <c r="I3983" i="3"/>
  <c r="H3983" i="3"/>
  <c r="J3982" i="3"/>
  <c r="I3982" i="3"/>
  <c r="H3982" i="3"/>
  <c r="J3981" i="3"/>
  <c r="I3981" i="3"/>
  <c r="H3981" i="3"/>
  <c r="J3980" i="3"/>
  <c r="I3980" i="3"/>
  <c r="H3980" i="3"/>
  <c r="J3979" i="3"/>
  <c r="I3979" i="3"/>
  <c r="H3979" i="3"/>
  <c r="J3978" i="3"/>
  <c r="I3978" i="3"/>
  <c r="H3978" i="3"/>
  <c r="J3977" i="3"/>
  <c r="I3977" i="3"/>
  <c r="H3977" i="3"/>
  <c r="J3976" i="3"/>
  <c r="I3976" i="3"/>
  <c r="H3976" i="3"/>
  <c r="J3975" i="3"/>
  <c r="I3975" i="3"/>
  <c r="H3975" i="3"/>
  <c r="J3974" i="3"/>
  <c r="I3974" i="3"/>
  <c r="H3974" i="3"/>
  <c r="J3973" i="3"/>
  <c r="I3973" i="3"/>
  <c r="H3973" i="3"/>
  <c r="J3972" i="3"/>
  <c r="I3972" i="3"/>
  <c r="H3972" i="3"/>
  <c r="J3971" i="3"/>
  <c r="I3971" i="3"/>
  <c r="H3971" i="3"/>
  <c r="J3970" i="3"/>
  <c r="I3970" i="3"/>
  <c r="H3970" i="3"/>
  <c r="J3969" i="3"/>
  <c r="I3969" i="3"/>
  <c r="H3969" i="3"/>
  <c r="J3968" i="3"/>
  <c r="I3968" i="3"/>
  <c r="H3968" i="3"/>
  <c r="J3967" i="3"/>
  <c r="I3967" i="3"/>
  <c r="H3967" i="3"/>
  <c r="J3966" i="3"/>
  <c r="I3966" i="3"/>
  <c r="H3966" i="3"/>
  <c r="J3965" i="3"/>
  <c r="I3965" i="3"/>
  <c r="H3965" i="3"/>
  <c r="J3964" i="3"/>
  <c r="I3964" i="3"/>
  <c r="H3964" i="3"/>
  <c r="J3963" i="3"/>
  <c r="I3963" i="3"/>
  <c r="H3963" i="3"/>
  <c r="J3962" i="3"/>
  <c r="I3962" i="3"/>
  <c r="H3962" i="3"/>
  <c r="J3961" i="3"/>
  <c r="I3961" i="3"/>
  <c r="H3961" i="3"/>
  <c r="J3960" i="3"/>
  <c r="I3960" i="3"/>
  <c r="H3960" i="3"/>
  <c r="J3959" i="3"/>
  <c r="I3959" i="3"/>
  <c r="H3959" i="3"/>
  <c r="J3958" i="3"/>
  <c r="I3958" i="3"/>
  <c r="H3958" i="3"/>
  <c r="J3957" i="3"/>
  <c r="I3957" i="3"/>
  <c r="H3957" i="3"/>
  <c r="J3956" i="3"/>
  <c r="I3956" i="3"/>
  <c r="H3956" i="3"/>
  <c r="J3955" i="3"/>
  <c r="I3955" i="3"/>
  <c r="H3955" i="3"/>
  <c r="J3954" i="3"/>
  <c r="I3954" i="3"/>
  <c r="H3954" i="3"/>
  <c r="J3953" i="3"/>
  <c r="I3953" i="3"/>
  <c r="H3953" i="3"/>
  <c r="J3952" i="3"/>
  <c r="I3952" i="3"/>
  <c r="H3952" i="3"/>
  <c r="J3951" i="3"/>
  <c r="I3951" i="3"/>
  <c r="H3951" i="3"/>
  <c r="J3950" i="3"/>
  <c r="I3950" i="3"/>
  <c r="H3950" i="3"/>
  <c r="J3949" i="3"/>
  <c r="I3949" i="3"/>
  <c r="H3949" i="3"/>
  <c r="J3948" i="3"/>
  <c r="I3948" i="3"/>
  <c r="H3948" i="3"/>
  <c r="J3947" i="3"/>
  <c r="I3947" i="3"/>
  <c r="H3947" i="3"/>
  <c r="J3946" i="3"/>
  <c r="I3946" i="3"/>
  <c r="H3946" i="3"/>
  <c r="J3945" i="3"/>
  <c r="I3945" i="3"/>
  <c r="H3945" i="3"/>
  <c r="J3944" i="3"/>
  <c r="I3944" i="3"/>
  <c r="H3944" i="3"/>
  <c r="J3943" i="3"/>
  <c r="I3943" i="3"/>
  <c r="H3943" i="3"/>
  <c r="J3942" i="3"/>
  <c r="I3942" i="3"/>
  <c r="H3942" i="3"/>
  <c r="J3941" i="3"/>
  <c r="I3941" i="3"/>
  <c r="H3941" i="3"/>
  <c r="J3940" i="3"/>
  <c r="I3940" i="3"/>
  <c r="H3940" i="3"/>
  <c r="J3939" i="3"/>
  <c r="I3939" i="3"/>
  <c r="H3939" i="3"/>
  <c r="J3938" i="3"/>
  <c r="I3938" i="3"/>
  <c r="H3938" i="3"/>
  <c r="J3937" i="3"/>
  <c r="I3937" i="3"/>
  <c r="H3937" i="3"/>
  <c r="J3936" i="3"/>
  <c r="I3936" i="3"/>
  <c r="H3936" i="3"/>
  <c r="J3935" i="3"/>
  <c r="I3935" i="3"/>
  <c r="H3935" i="3"/>
  <c r="J3934" i="3"/>
  <c r="I3934" i="3"/>
  <c r="H3934" i="3"/>
  <c r="J3933" i="3"/>
  <c r="I3933" i="3"/>
  <c r="H3933" i="3"/>
  <c r="J3932" i="3"/>
  <c r="I3932" i="3"/>
  <c r="H3932" i="3"/>
  <c r="J3931" i="3"/>
  <c r="I3931" i="3"/>
  <c r="H3931" i="3"/>
  <c r="J3930" i="3"/>
  <c r="I3930" i="3"/>
  <c r="H3930" i="3"/>
  <c r="J3929" i="3"/>
  <c r="I3929" i="3"/>
  <c r="H3929" i="3"/>
  <c r="J3928" i="3"/>
  <c r="I3928" i="3"/>
  <c r="H3928" i="3"/>
  <c r="J3927" i="3"/>
  <c r="I3927" i="3"/>
  <c r="H3927" i="3"/>
  <c r="J3926" i="3"/>
  <c r="I3926" i="3"/>
  <c r="H3926" i="3"/>
  <c r="J3925" i="3"/>
  <c r="I3925" i="3"/>
  <c r="H3925" i="3"/>
  <c r="J3924" i="3"/>
  <c r="I3924" i="3"/>
  <c r="H3924" i="3"/>
  <c r="J3923" i="3"/>
  <c r="I3923" i="3"/>
  <c r="H3923" i="3"/>
  <c r="J3922" i="3"/>
  <c r="I3922" i="3"/>
  <c r="H3922" i="3"/>
  <c r="J3921" i="3"/>
  <c r="I3921" i="3"/>
  <c r="H3921" i="3"/>
  <c r="J3920" i="3"/>
  <c r="I3920" i="3"/>
  <c r="H3920" i="3"/>
  <c r="J3919" i="3"/>
  <c r="I3919" i="3"/>
  <c r="H3919" i="3"/>
  <c r="J3918" i="3"/>
  <c r="I3918" i="3"/>
  <c r="H3918" i="3"/>
  <c r="J3917" i="3"/>
  <c r="I3917" i="3"/>
  <c r="H3917" i="3"/>
  <c r="J3916" i="3"/>
  <c r="I3916" i="3"/>
  <c r="H3916" i="3"/>
  <c r="J3915" i="3"/>
  <c r="I3915" i="3"/>
  <c r="H3915" i="3"/>
  <c r="J3914" i="3"/>
  <c r="I3914" i="3"/>
  <c r="H3914" i="3"/>
  <c r="J3913" i="3"/>
  <c r="I3913" i="3"/>
  <c r="H3913" i="3"/>
  <c r="J3912" i="3"/>
  <c r="I3912" i="3"/>
  <c r="H3912" i="3"/>
  <c r="J3911" i="3"/>
  <c r="I3911" i="3"/>
  <c r="H3911" i="3"/>
  <c r="J3910" i="3"/>
  <c r="I3910" i="3"/>
  <c r="H3910" i="3"/>
  <c r="J3909" i="3"/>
  <c r="I3909" i="3"/>
  <c r="H3909" i="3"/>
  <c r="J3908" i="3"/>
  <c r="I3908" i="3"/>
  <c r="H3908" i="3"/>
  <c r="J3907" i="3"/>
  <c r="I3907" i="3"/>
  <c r="H3907" i="3"/>
  <c r="J3906" i="3"/>
  <c r="I3906" i="3"/>
  <c r="H3906" i="3"/>
  <c r="J3905" i="3"/>
  <c r="I3905" i="3"/>
  <c r="H3905" i="3"/>
  <c r="J3904" i="3"/>
  <c r="I3904" i="3"/>
  <c r="H3904" i="3"/>
  <c r="J3903" i="3"/>
  <c r="I3903" i="3"/>
  <c r="H3903" i="3"/>
  <c r="J3902" i="3"/>
  <c r="I3902" i="3"/>
  <c r="H3902" i="3"/>
  <c r="J3901" i="3"/>
  <c r="I3901" i="3"/>
  <c r="H3901" i="3"/>
  <c r="J3900" i="3"/>
  <c r="I3900" i="3"/>
  <c r="H3900" i="3"/>
  <c r="J3899" i="3"/>
  <c r="I3899" i="3"/>
  <c r="H3899" i="3"/>
  <c r="J3898" i="3"/>
  <c r="I3898" i="3"/>
  <c r="H3898" i="3"/>
  <c r="J3897" i="3"/>
  <c r="I3897" i="3"/>
  <c r="H3897" i="3"/>
  <c r="J3896" i="3"/>
  <c r="I3896" i="3"/>
  <c r="H3896" i="3"/>
  <c r="J3895" i="3"/>
  <c r="I3895" i="3"/>
  <c r="H3895" i="3"/>
  <c r="J3894" i="3"/>
  <c r="I3894" i="3"/>
  <c r="H3894" i="3"/>
  <c r="J3893" i="3"/>
  <c r="I3893" i="3"/>
  <c r="H3893" i="3"/>
  <c r="J3892" i="3"/>
  <c r="I3892" i="3"/>
  <c r="H3892" i="3"/>
  <c r="J3891" i="3"/>
  <c r="I3891" i="3"/>
  <c r="H3891" i="3"/>
  <c r="J3890" i="3"/>
  <c r="I3890" i="3"/>
  <c r="H3890" i="3"/>
  <c r="J3889" i="3"/>
  <c r="I3889" i="3"/>
  <c r="H3889" i="3"/>
  <c r="J3888" i="3"/>
  <c r="I3888" i="3"/>
  <c r="H3888" i="3"/>
  <c r="J3887" i="3"/>
  <c r="I3887" i="3"/>
  <c r="H3887" i="3"/>
  <c r="J3886" i="3"/>
  <c r="I3886" i="3"/>
  <c r="H3886" i="3"/>
  <c r="J3885" i="3"/>
  <c r="I3885" i="3"/>
  <c r="H3885" i="3"/>
  <c r="J3884" i="3"/>
  <c r="I3884" i="3"/>
  <c r="H3884" i="3"/>
  <c r="J3883" i="3"/>
  <c r="I3883" i="3"/>
  <c r="H3883" i="3"/>
  <c r="J3882" i="3"/>
  <c r="I3882" i="3"/>
  <c r="H3882" i="3"/>
  <c r="J3881" i="3"/>
  <c r="I3881" i="3"/>
  <c r="H3881" i="3"/>
  <c r="J3880" i="3"/>
  <c r="I3880" i="3"/>
  <c r="H3880" i="3"/>
  <c r="J3879" i="3"/>
  <c r="I3879" i="3"/>
  <c r="H3879" i="3"/>
  <c r="J3878" i="3"/>
  <c r="I3878" i="3"/>
  <c r="H3878" i="3"/>
  <c r="J3877" i="3"/>
  <c r="I3877" i="3"/>
  <c r="H3877" i="3"/>
  <c r="J3876" i="3"/>
  <c r="I3876" i="3"/>
  <c r="H3876" i="3"/>
  <c r="J3875" i="3"/>
  <c r="I3875" i="3"/>
  <c r="H3875" i="3"/>
  <c r="J3874" i="3"/>
  <c r="I3874" i="3"/>
  <c r="H3874" i="3"/>
  <c r="J3873" i="3"/>
  <c r="I3873" i="3"/>
  <c r="H3873" i="3"/>
  <c r="J3872" i="3"/>
  <c r="I3872" i="3"/>
  <c r="H3872" i="3"/>
  <c r="J3871" i="3"/>
  <c r="I3871" i="3"/>
  <c r="H3871" i="3"/>
  <c r="J3870" i="3"/>
  <c r="I3870" i="3"/>
  <c r="H3870" i="3"/>
  <c r="J3869" i="3"/>
  <c r="I3869" i="3"/>
  <c r="H3869" i="3"/>
  <c r="J3868" i="3"/>
  <c r="I3868" i="3"/>
  <c r="H3868" i="3"/>
  <c r="J3867" i="3"/>
  <c r="I3867" i="3"/>
  <c r="H3867" i="3"/>
  <c r="J3866" i="3"/>
  <c r="I3866" i="3"/>
  <c r="H3866" i="3"/>
  <c r="J3865" i="3"/>
  <c r="I3865" i="3"/>
  <c r="H3865" i="3"/>
  <c r="J3864" i="3"/>
  <c r="I3864" i="3"/>
  <c r="H3864" i="3"/>
  <c r="J3863" i="3"/>
  <c r="I3863" i="3"/>
  <c r="H3863" i="3"/>
  <c r="J3862" i="3"/>
  <c r="I3862" i="3"/>
  <c r="H3862" i="3"/>
  <c r="J3861" i="3"/>
  <c r="I3861" i="3"/>
  <c r="H3861" i="3"/>
  <c r="J3860" i="3"/>
  <c r="I3860" i="3"/>
  <c r="H3860" i="3"/>
  <c r="J3859" i="3"/>
  <c r="I3859" i="3"/>
  <c r="H3859" i="3"/>
  <c r="J3858" i="3"/>
  <c r="I3858" i="3"/>
  <c r="H3858" i="3"/>
  <c r="J3857" i="3"/>
  <c r="I3857" i="3"/>
  <c r="H3857" i="3"/>
  <c r="J3856" i="3"/>
  <c r="I3856" i="3"/>
  <c r="H3856" i="3"/>
  <c r="J3855" i="3"/>
  <c r="I3855" i="3"/>
  <c r="H3855" i="3"/>
  <c r="J3854" i="3"/>
  <c r="I3854" i="3"/>
  <c r="H3854" i="3"/>
  <c r="J3853" i="3"/>
  <c r="I3853" i="3"/>
  <c r="H3853" i="3"/>
  <c r="J3852" i="3"/>
  <c r="I3852" i="3"/>
  <c r="H3852" i="3"/>
  <c r="J3851" i="3"/>
  <c r="I3851" i="3"/>
  <c r="H3851" i="3"/>
  <c r="J3850" i="3"/>
  <c r="I3850" i="3"/>
  <c r="H3850" i="3"/>
  <c r="J3849" i="3"/>
  <c r="I3849" i="3"/>
  <c r="H3849" i="3"/>
  <c r="J3848" i="3"/>
  <c r="I3848" i="3"/>
  <c r="H3848" i="3"/>
  <c r="J3847" i="3"/>
  <c r="I3847" i="3"/>
  <c r="H3847" i="3"/>
  <c r="J3846" i="3"/>
  <c r="I3846" i="3"/>
  <c r="H3846" i="3"/>
  <c r="J3845" i="3"/>
  <c r="I3845" i="3"/>
  <c r="H3845" i="3"/>
  <c r="J3844" i="3"/>
  <c r="I3844" i="3"/>
  <c r="H3844" i="3"/>
  <c r="J3843" i="3"/>
  <c r="I3843" i="3"/>
  <c r="H3843" i="3"/>
  <c r="J3842" i="3"/>
  <c r="I3842" i="3"/>
  <c r="H3842" i="3"/>
  <c r="J3841" i="3"/>
  <c r="I3841" i="3"/>
  <c r="H3841" i="3"/>
  <c r="J3840" i="3"/>
  <c r="I3840" i="3"/>
  <c r="H3840" i="3"/>
  <c r="J3839" i="3"/>
  <c r="I3839" i="3"/>
  <c r="H3839" i="3"/>
  <c r="J3838" i="3"/>
  <c r="I3838" i="3"/>
  <c r="H3838" i="3"/>
  <c r="J3837" i="3"/>
  <c r="I3837" i="3"/>
  <c r="H3837" i="3"/>
  <c r="J3836" i="3"/>
  <c r="I3836" i="3"/>
  <c r="H3836" i="3"/>
  <c r="J3835" i="3"/>
  <c r="I3835" i="3"/>
  <c r="H3835" i="3"/>
  <c r="J3834" i="3"/>
  <c r="I3834" i="3"/>
  <c r="H3834" i="3"/>
  <c r="J3833" i="3"/>
  <c r="I3833" i="3"/>
  <c r="H3833" i="3"/>
  <c r="J3832" i="3"/>
  <c r="I3832" i="3"/>
  <c r="H3832" i="3"/>
  <c r="J3831" i="3"/>
  <c r="I3831" i="3"/>
  <c r="H3831" i="3"/>
  <c r="J3830" i="3"/>
  <c r="I3830" i="3"/>
  <c r="H3830" i="3"/>
  <c r="J3829" i="3"/>
  <c r="I3829" i="3"/>
  <c r="H3829" i="3"/>
  <c r="J3828" i="3"/>
  <c r="I3828" i="3"/>
  <c r="H3828" i="3"/>
  <c r="J3827" i="3"/>
  <c r="I3827" i="3"/>
  <c r="H3827" i="3"/>
  <c r="J3826" i="3"/>
  <c r="I3826" i="3"/>
  <c r="H3826" i="3"/>
  <c r="J3825" i="3"/>
  <c r="I3825" i="3"/>
  <c r="H3825" i="3"/>
  <c r="J3824" i="3"/>
  <c r="I3824" i="3"/>
  <c r="H3824" i="3"/>
  <c r="J3823" i="3"/>
  <c r="I3823" i="3"/>
  <c r="H3823" i="3"/>
  <c r="J3822" i="3"/>
  <c r="I3822" i="3"/>
  <c r="H3822" i="3"/>
  <c r="J3821" i="3"/>
  <c r="I3821" i="3"/>
  <c r="H3821" i="3"/>
  <c r="J3820" i="3"/>
  <c r="I3820" i="3"/>
  <c r="H3820" i="3"/>
  <c r="J3819" i="3"/>
  <c r="I3819" i="3"/>
  <c r="H3819" i="3"/>
  <c r="J3818" i="3"/>
  <c r="I3818" i="3"/>
  <c r="H3818" i="3"/>
  <c r="J3817" i="3"/>
  <c r="I3817" i="3"/>
  <c r="H3817" i="3"/>
  <c r="J3816" i="3"/>
  <c r="I3816" i="3"/>
  <c r="H3816" i="3"/>
  <c r="J3815" i="3"/>
  <c r="I3815" i="3"/>
  <c r="H3815" i="3"/>
  <c r="J3814" i="3"/>
  <c r="I3814" i="3"/>
  <c r="H3814" i="3"/>
  <c r="J3813" i="3"/>
  <c r="I3813" i="3"/>
  <c r="H3813" i="3"/>
  <c r="J3812" i="3"/>
  <c r="I3812" i="3"/>
  <c r="H3812" i="3"/>
  <c r="J3811" i="3"/>
  <c r="I3811" i="3"/>
  <c r="H3811" i="3"/>
  <c r="J3810" i="3"/>
  <c r="I3810" i="3"/>
  <c r="H3810" i="3"/>
  <c r="J3809" i="3"/>
  <c r="I3809" i="3"/>
  <c r="H3809" i="3"/>
  <c r="J3808" i="3"/>
  <c r="I3808" i="3"/>
  <c r="H3808" i="3"/>
  <c r="J3807" i="3"/>
  <c r="I3807" i="3"/>
  <c r="H3807" i="3"/>
  <c r="J3806" i="3"/>
  <c r="I3806" i="3"/>
  <c r="H3806" i="3"/>
  <c r="J3805" i="3"/>
  <c r="I3805" i="3"/>
  <c r="H3805" i="3"/>
  <c r="J3804" i="3"/>
  <c r="I3804" i="3"/>
  <c r="H3804" i="3"/>
  <c r="J3803" i="3"/>
  <c r="I3803" i="3"/>
  <c r="H3803" i="3"/>
  <c r="J3802" i="3"/>
  <c r="I3802" i="3"/>
  <c r="H3802" i="3"/>
  <c r="J3801" i="3"/>
  <c r="I3801" i="3"/>
  <c r="H3801" i="3"/>
  <c r="J3800" i="3"/>
  <c r="I3800" i="3"/>
  <c r="H3800" i="3"/>
  <c r="J3799" i="3"/>
  <c r="I3799" i="3"/>
  <c r="H3799" i="3"/>
  <c r="J3798" i="3"/>
  <c r="I3798" i="3"/>
  <c r="H3798" i="3"/>
  <c r="J3797" i="3"/>
  <c r="I3797" i="3"/>
  <c r="H3797" i="3"/>
  <c r="J3796" i="3"/>
  <c r="I3796" i="3"/>
  <c r="H3796" i="3"/>
  <c r="J3795" i="3"/>
  <c r="I3795" i="3"/>
  <c r="H3795" i="3"/>
  <c r="J3794" i="3"/>
  <c r="I3794" i="3"/>
  <c r="H3794" i="3"/>
  <c r="J3793" i="3"/>
  <c r="I3793" i="3"/>
  <c r="H3793" i="3"/>
  <c r="J3792" i="3"/>
  <c r="I3792" i="3"/>
  <c r="H3792" i="3"/>
  <c r="J3791" i="3"/>
  <c r="I3791" i="3"/>
  <c r="H3791" i="3"/>
  <c r="J3790" i="3"/>
  <c r="I3790" i="3"/>
  <c r="H3790" i="3"/>
  <c r="J3789" i="3"/>
  <c r="I3789" i="3"/>
  <c r="H3789" i="3"/>
  <c r="J3788" i="3"/>
  <c r="I3788" i="3"/>
  <c r="H3788" i="3"/>
  <c r="J3787" i="3"/>
  <c r="I3787" i="3"/>
  <c r="H3787" i="3"/>
  <c r="J3786" i="3"/>
  <c r="I3786" i="3"/>
  <c r="H3786" i="3"/>
  <c r="J3785" i="3"/>
  <c r="I3785" i="3"/>
  <c r="H3785" i="3"/>
  <c r="J3784" i="3"/>
  <c r="I3784" i="3"/>
  <c r="H3784" i="3"/>
  <c r="J3783" i="3"/>
  <c r="I3783" i="3"/>
  <c r="H3783" i="3"/>
  <c r="J3782" i="3"/>
  <c r="I3782" i="3"/>
  <c r="H3782" i="3"/>
  <c r="J3781" i="3"/>
  <c r="I3781" i="3"/>
  <c r="H3781" i="3"/>
  <c r="J3780" i="3"/>
  <c r="I3780" i="3"/>
  <c r="H3780" i="3"/>
  <c r="J3779" i="3"/>
  <c r="I3779" i="3"/>
  <c r="H3779" i="3"/>
  <c r="J3778" i="3"/>
  <c r="I3778" i="3"/>
  <c r="H3778" i="3"/>
  <c r="J3777" i="3"/>
  <c r="I3777" i="3"/>
  <c r="H3777" i="3"/>
  <c r="J3776" i="3"/>
  <c r="I3776" i="3"/>
  <c r="H3776" i="3"/>
  <c r="J3775" i="3"/>
  <c r="I3775" i="3"/>
  <c r="H3775" i="3"/>
  <c r="J3774" i="3"/>
  <c r="I3774" i="3"/>
  <c r="H3774" i="3"/>
  <c r="J3773" i="3"/>
  <c r="I3773" i="3"/>
  <c r="H3773" i="3"/>
  <c r="J3772" i="3"/>
  <c r="I3772" i="3"/>
  <c r="H3772" i="3"/>
  <c r="J3771" i="3"/>
  <c r="I3771" i="3"/>
  <c r="H3771" i="3"/>
  <c r="J3770" i="3"/>
  <c r="I3770" i="3"/>
  <c r="H3770" i="3"/>
  <c r="J3769" i="3"/>
  <c r="I3769" i="3"/>
  <c r="H3769" i="3"/>
  <c r="J3768" i="3"/>
  <c r="I3768" i="3"/>
  <c r="H3768" i="3"/>
  <c r="J3767" i="3"/>
  <c r="I3767" i="3"/>
  <c r="H3767" i="3"/>
  <c r="J3766" i="3"/>
  <c r="I3766" i="3"/>
  <c r="H3766" i="3"/>
  <c r="J3765" i="3"/>
  <c r="I3765" i="3"/>
  <c r="H3765" i="3"/>
  <c r="J3764" i="3"/>
  <c r="I3764" i="3"/>
  <c r="H3764" i="3"/>
  <c r="J3763" i="3"/>
  <c r="I3763" i="3"/>
  <c r="H3763" i="3"/>
  <c r="J3762" i="3"/>
  <c r="I3762" i="3"/>
  <c r="H3762" i="3"/>
  <c r="J3761" i="3"/>
  <c r="I3761" i="3"/>
  <c r="H3761" i="3"/>
  <c r="J3760" i="3"/>
  <c r="I3760" i="3"/>
  <c r="H3760" i="3"/>
  <c r="J3759" i="3"/>
  <c r="I3759" i="3"/>
  <c r="H3759" i="3"/>
  <c r="J3758" i="3"/>
  <c r="I3758" i="3"/>
  <c r="H3758" i="3"/>
  <c r="J3757" i="3"/>
  <c r="I3757" i="3"/>
  <c r="H3757" i="3"/>
  <c r="J3756" i="3"/>
  <c r="I3756" i="3"/>
  <c r="H3756" i="3"/>
  <c r="J3755" i="3"/>
  <c r="I3755" i="3"/>
  <c r="H3755" i="3"/>
  <c r="J3754" i="3"/>
  <c r="I3754" i="3"/>
  <c r="H3754" i="3"/>
  <c r="J3753" i="3"/>
  <c r="I3753" i="3"/>
  <c r="H3753" i="3"/>
  <c r="J3752" i="3"/>
  <c r="I3752" i="3"/>
  <c r="H3752" i="3"/>
  <c r="J3751" i="3"/>
  <c r="I3751" i="3"/>
  <c r="H3751" i="3"/>
  <c r="J3750" i="3"/>
  <c r="I3750" i="3"/>
  <c r="H3750" i="3"/>
  <c r="J3749" i="3"/>
  <c r="I3749" i="3"/>
  <c r="H3749" i="3"/>
  <c r="J3748" i="3"/>
  <c r="I3748" i="3"/>
  <c r="H3748" i="3"/>
  <c r="J3747" i="3"/>
  <c r="I3747" i="3"/>
  <c r="H3747" i="3"/>
  <c r="J3746" i="3"/>
  <c r="I3746" i="3"/>
  <c r="H3746" i="3"/>
  <c r="J3745" i="3"/>
  <c r="I3745" i="3"/>
  <c r="H3745" i="3"/>
  <c r="J3744" i="3"/>
  <c r="I3744" i="3"/>
  <c r="H3744" i="3"/>
  <c r="J3743" i="3"/>
  <c r="I3743" i="3"/>
  <c r="H3743" i="3"/>
  <c r="J3742" i="3"/>
  <c r="I3742" i="3"/>
  <c r="H3742" i="3"/>
  <c r="J3741" i="3"/>
  <c r="I3741" i="3"/>
  <c r="H3741" i="3"/>
  <c r="J3740" i="3"/>
  <c r="I3740" i="3"/>
  <c r="H3740" i="3"/>
  <c r="J3739" i="3"/>
  <c r="I3739" i="3"/>
  <c r="H3739" i="3"/>
  <c r="J3738" i="3"/>
  <c r="I3738" i="3"/>
  <c r="H3738" i="3"/>
  <c r="J3737" i="3"/>
  <c r="I3737" i="3"/>
  <c r="H3737" i="3"/>
  <c r="J3736" i="3"/>
  <c r="I3736" i="3"/>
  <c r="H3736" i="3"/>
  <c r="J3735" i="3"/>
  <c r="I3735" i="3"/>
  <c r="H3735" i="3"/>
  <c r="J3734" i="3"/>
  <c r="I3734" i="3"/>
  <c r="H3734" i="3"/>
  <c r="J3733" i="3"/>
  <c r="I3733" i="3"/>
  <c r="H3733" i="3"/>
  <c r="J3732" i="3"/>
  <c r="I3732" i="3"/>
  <c r="H3732" i="3"/>
  <c r="J3731" i="3"/>
  <c r="I3731" i="3"/>
  <c r="H3731" i="3"/>
  <c r="J3730" i="3"/>
  <c r="I3730" i="3"/>
  <c r="H3730" i="3"/>
  <c r="J3729" i="3"/>
  <c r="I3729" i="3"/>
  <c r="H3729" i="3"/>
  <c r="J3728" i="3"/>
  <c r="I3728" i="3"/>
  <c r="H3728" i="3"/>
  <c r="J3727" i="3"/>
  <c r="I3727" i="3"/>
  <c r="H3727" i="3"/>
  <c r="J3726" i="3"/>
  <c r="I3726" i="3"/>
  <c r="H3726" i="3"/>
  <c r="J3725" i="3"/>
  <c r="I3725" i="3"/>
  <c r="H3725" i="3"/>
  <c r="J3724" i="3"/>
  <c r="I3724" i="3"/>
  <c r="H3724" i="3"/>
  <c r="J3723" i="3"/>
  <c r="I3723" i="3"/>
  <c r="H3723" i="3"/>
  <c r="J3722" i="3"/>
  <c r="I3722" i="3"/>
  <c r="H3722" i="3"/>
  <c r="J3721" i="3"/>
  <c r="I3721" i="3"/>
  <c r="H3721" i="3"/>
  <c r="J3720" i="3"/>
  <c r="I3720" i="3"/>
  <c r="H3720" i="3"/>
  <c r="J3719" i="3"/>
  <c r="I3719" i="3"/>
  <c r="H3719" i="3"/>
  <c r="J3718" i="3"/>
  <c r="I3718" i="3"/>
  <c r="H3718" i="3"/>
  <c r="J3717" i="3"/>
  <c r="I3717" i="3"/>
  <c r="H3717" i="3"/>
  <c r="J3716" i="3"/>
  <c r="I3716" i="3"/>
  <c r="H3716" i="3"/>
  <c r="J3715" i="3"/>
  <c r="I3715" i="3"/>
  <c r="H3715" i="3"/>
  <c r="J3714" i="3"/>
  <c r="I3714" i="3"/>
  <c r="H3714" i="3"/>
  <c r="J3713" i="3"/>
  <c r="I3713" i="3"/>
  <c r="H3713" i="3"/>
  <c r="J3712" i="3"/>
  <c r="I3712" i="3"/>
  <c r="H3712" i="3"/>
  <c r="J3711" i="3"/>
  <c r="I3711" i="3"/>
  <c r="H3711" i="3"/>
  <c r="J3710" i="3"/>
  <c r="I3710" i="3"/>
  <c r="H3710" i="3"/>
  <c r="J3709" i="3"/>
  <c r="I3709" i="3"/>
  <c r="H3709" i="3"/>
  <c r="J3708" i="3"/>
  <c r="I3708" i="3"/>
  <c r="H3708" i="3"/>
  <c r="J3707" i="3"/>
  <c r="I3707" i="3"/>
  <c r="H3707" i="3"/>
  <c r="J3706" i="3"/>
  <c r="I3706" i="3"/>
  <c r="H3706" i="3"/>
  <c r="J3705" i="3"/>
  <c r="I3705" i="3"/>
  <c r="H3705" i="3"/>
  <c r="J3704" i="3"/>
  <c r="I3704" i="3"/>
  <c r="H3704" i="3"/>
  <c r="J3703" i="3"/>
  <c r="I3703" i="3"/>
  <c r="H3703" i="3"/>
  <c r="J3702" i="3"/>
  <c r="I3702" i="3"/>
  <c r="H3702" i="3"/>
  <c r="J3701" i="3"/>
  <c r="I3701" i="3"/>
  <c r="H3701" i="3"/>
  <c r="J3700" i="3"/>
  <c r="I3700" i="3"/>
  <c r="H3700" i="3"/>
  <c r="J3699" i="3"/>
  <c r="I3699" i="3"/>
  <c r="H3699" i="3"/>
  <c r="J3698" i="3"/>
  <c r="I3698" i="3"/>
  <c r="H3698" i="3"/>
  <c r="J3697" i="3"/>
  <c r="I3697" i="3"/>
  <c r="H3697" i="3"/>
  <c r="J3696" i="3"/>
  <c r="I3696" i="3"/>
  <c r="H3696" i="3"/>
  <c r="J3695" i="3"/>
  <c r="I3695" i="3"/>
  <c r="H3695" i="3"/>
  <c r="J3694" i="3"/>
  <c r="I3694" i="3"/>
  <c r="H3694" i="3"/>
  <c r="J3693" i="3"/>
  <c r="I3693" i="3"/>
  <c r="H3693" i="3"/>
  <c r="J3692" i="3"/>
  <c r="I3692" i="3"/>
  <c r="H3692" i="3"/>
  <c r="J3691" i="3"/>
  <c r="I3691" i="3"/>
  <c r="H3691" i="3"/>
  <c r="J3690" i="3"/>
  <c r="I3690" i="3"/>
  <c r="H3690" i="3"/>
  <c r="J3689" i="3"/>
  <c r="I3689" i="3"/>
  <c r="H3689" i="3"/>
  <c r="J3688" i="3"/>
  <c r="I3688" i="3"/>
  <c r="H3688" i="3"/>
  <c r="J3687" i="3"/>
  <c r="I3687" i="3"/>
  <c r="H3687" i="3"/>
  <c r="J3686" i="3"/>
  <c r="I3686" i="3"/>
  <c r="H3686" i="3"/>
  <c r="J3685" i="3"/>
  <c r="I3685" i="3"/>
  <c r="H3685" i="3"/>
  <c r="J3684" i="3"/>
  <c r="I3684" i="3"/>
  <c r="H3684" i="3"/>
  <c r="J3683" i="3"/>
  <c r="I3683" i="3"/>
  <c r="H3683" i="3"/>
  <c r="J3682" i="3"/>
  <c r="I3682" i="3"/>
  <c r="H3682" i="3"/>
  <c r="J3681" i="3"/>
  <c r="I3681" i="3"/>
  <c r="H3681" i="3"/>
  <c r="J3680" i="3"/>
  <c r="I3680" i="3"/>
  <c r="H3680" i="3"/>
  <c r="J3679" i="3"/>
  <c r="I3679" i="3"/>
  <c r="H3679" i="3"/>
  <c r="J3678" i="3"/>
  <c r="I3678" i="3"/>
  <c r="H3678" i="3"/>
  <c r="J3677" i="3"/>
  <c r="I3677" i="3"/>
  <c r="H3677" i="3"/>
  <c r="J3676" i="3"/>
  <c r="I3676" i="3"/>
  <c r="H3676" i="3"/>
  <c r="J3675" i="3"/>
  <c r="I3675" i="3"/>
  <c r="H3675" i="3"/>
  <c r="J3674" i="3"/>
  <c r="I3674" i="3"/>
  <c r="H3674" i="3"/>
  <c r="J3673" i="3"/>
  <c r="I3673" i="3"/>
  <c r="H3673" i="3"/>
  <c r="J3672" i="3"/>
  <c r="I3672" i="3"/>
  <c r="H3672" i="3"/>
  <c r="J3671" i="3"/>
  <c r="I3671" i="3"/>
  <c r="H3671" i="3"/>
  <c r="J3670" i="3"/>
  <c r="I3670" i="3"/>
  <c r="H3670" i="3"/>
  <c r="J3669" i="3"/>
  <c r="I3669" i="3"/>
  <c r="H3669" i="3"/>
  <c r="J3668" i="3"/>
  <c r="I3668" i="3"/>
  <c r="H3668" i="3"/>
  <c r="J3667" i="3"/>
  <c r="I3667" i="3"/>
  <c r="H3667" i="3"/>
  <c r="J3666" i="3"/>
  <c r="I3666" i="3"/>
  <c r="H3666" i="3"/>
  <c r="J3665" i="3"/>
  <c r="I3665" i="3"/>
  <c r="H3665" i="3"/>
  <c r="J3664" i="3"/>
  <c r="I3664" i="3"/>
  <c r="H3664" i="3"/>
  <c r="J3663" i="3"/>
  <c r="I3663" i="3"/>
  <c r="H3663" i="3"/>
  <c r="J3662" i="3"/>
  <c r="I3662" i="3"/>
  <c r="H3662" i="3"/>
  <c r="J3661" i="3"/>
  <c r="I3661" i="3"/>
  <c r="H3661" i="3"/>
  <c r="J3660" i="3"/>
  <c r="I3660" i="3"/>
  <c r="H3660" i="3"/>
  <c r="J3659" i="3"/>
  <c r="I3659" i="3"/>
  <c r="H3659" i="3"/>
  <c r="J3658" i="3"/>
  <c r="I3658" i="3"/>
  <c r="H3658" i="3"/>
  <c r="J3657" i="3"/>
  <c r="I3657" i="3"/>
  <c r="H3657" i="3"/>
  <c r="J3656" i="3"/>
  <c r="I3656" i="3"/>
  <c r="H3656" i="3"/>
  <c r="J3655" i="3"/>
  <c r="I3655" i="3"/>
  <c r="H3655" i="3"/>
  <c r="J3654" i="3"/>
  <c r="I3654" i="3"/>
  <c r="H3654" i="3"/>
  <c r="J3653" i="3"/>
  <c r="I3653" i="3"/>
  <c r="H3653" i="3"/>
  <c r="J3652" i="3"/>
  <c r="I3652" i="3"/>
  <c r="H3652" i="3"/>
  <c r="J3651" i="3"/>
  <c r="I3651" i="3"/>
  <c r="H3651" i="3"/>
  <c r="J3650" i="3"/>
  <c r="I3650" i="3"/>
  <c r="H3650" i="3"/>
  <c r="J3649" i="3"/>
  <c r="I3649" i="3"/>
  <c r="H3649" i="3"/>
  <c r="J3648" i="3"/>
  <c r="I3648" i="3"/>
  <c r="H3648" i="3"/>
  <c r="J3647" i="3"/>
  <c r="I3647" i="3"/>
  <c r="H3647" i="3"/>
  <c r="J3646" i="3"/>
  <c r="I3646" i="3"/>
  <c r="H3646" i="3"/>
  <c r="J3645" i="3"/>
  <c r="I3645" i="3"/>
  <c r="H3645" i="3"/>
  <c r="J3644" i="3"/>
  <c r="I3644" i="3"/>
  <c r="H3644" i="3"/>
  <c r="J3643" i="3"/>
  <c r="I3643" i="3"/>
  <c r="H3643" i="3"/>
  <c r="J3642" i="3"/>
  <c r="I3642" i="3"/>
  <c r="H3642" i="3"/>
  <c r="J3641" i="3"/>
  <c r="I3641" i="3"/>
  <c r="H3641" i="3"/>
  <c r="J3640" i="3"/>
  <c r="I3640" i="3"/>
  <c r="H3640" i="3"/>
  <c r="J3639" i="3"/>
  <c r="I3639" i="3"/>
  <c r="H3639" i="3"/>
  <c r="J3638" i="3"/>
  <c r="I3638" i="3"/>
  <c r="H3638" i="3"/>
  <c r="J3637" i="3"/>
  <c r="I3637" i="3"/>
  <c r="H3637" i="3"/>
  <c r="J3636" i="3"/>
  <c r="I3636" i="3"/>
  <c r="H3636" i="3"/>
  <c r="J3635" i="3"/>
  <c r="I3635" i="3"/>
  <c r="H3635" i="3"/>
  <c r="J3634" i="3"/>
  <c r="I3634" i="3"/>
  <c r="H3634" i="3"/>
  <c r="J3633" i="3"/>
  <c r="I3633" i="3"/>
  <c r="H3633" i="3"/>
  <c r="J3632" i="3"/>
  <c r="I3632" i="3"/>
  <c r="H3632" i="3"/>
  <c r="J3631" i="3"/>
  <c r="I3631" i="3"/>
  <c r="H3631" i="3"/>
  <c r="J3630" i="3"/>
  <c r="I3630" i="3"/>
  <c r="H3630" i="3"/>
  <c r="J3629" i="3"/>
  <c r="I3629" i="3"/>
  <c r="H3629" i="3"/>
  <c r="J3628" i="3"/>
  <c r="I3628" i="3"/>
  <c r="H3628" i="3"/>
  <c r="J3627" i="3"/>
  <c r="I3627" i="3"/>
  <c r="H3627" i="3"/>
  <c r="J3626" i="3"/>
  <c r="I3626" i="3"/>
  <c r="H3626" i="3"/>
  <c r="J3625" i="3"/>
  <c r="I3625" i="3"/>
  <c r="H3625" i="3"/>
  <c r="J3624" i="3"/>
  <c r="I3624" i="3"/>
  <c r="H3624" i="3"/>
  <c r="J3623" i="3"/>
  <c r="I3623" i="3"/>
  <c r="H3623" i="3"/>
  <c r="J3622" i="3"/>
  <c r="I3622" i="3"/>
  <c r="H3622" i="3"/>
  <c r="J3621" i="3"/>
  <c r="I3621" i="3"/>
  <c r="H3621" i="3"/>
  <c r="J3620" i="3"/>
  <c r="I3620" i="3"/>
  <c r="H3620" i="3"/>
  <c r="J3619" i="3"/>
  <c r="I3619" i="3"/>
  <c r="H3619" i="3"/>
  <c r="J3618" i="3"/>
  <c r="I3618" i="3"/>
  <c r="H3618" i="3"/>
  <c r="J3617" i="3"/>
  <c r="I3617" i="3"/>
  <c r="H3617" i="3"/>
  <c r="J3616" i="3"/>
  <c r="I3616" i="3"/>
  <c r="H3616" i="3"/>
  <c r="J3615" i="3"/>
  <c r="I3615" i="3"/>
  <c r="H3615" i="3"/>
  <c r="J3614" i="3"/>
  <c r="I3614" i="3"/>
  <c r="H3614" i="3"/>
  <c r="J3613" i="3"/>
  <c r="I3613" i="3"/>
  <c r="H3613" i="3"/>
  <c r="J3612" i="3"/>
  <c r="I3612" i="3"/>
  <c r="H3612" i="3"/>
  <c r="J3611" i="3"/>
  <c r="I3611" i="3"/>
  <c r="H3611" i="3"/>
  <c r="J3610" i="3"/>
  <c r="I3610" i="3"/>
  <c r="H3610" i="3"/>
  <c r="J3609" i="3"/>
  <c r="I3609" i="3"/>
  <c r="H3609" i="3"/>
  <c r="J3608" i="3"/>
  <c r="I3608" i="3"/>
  <c r="H3608" i="3"/>
  <c r="J3607" i="3"/>
  <c r="I3607" i="3"/>
  <c r="H3607" i="3"/>
  <c r="J3606" i="3"/>
  <c r="I3606" i="3"/>
  <c r="H3606" i="3"/>
  <c r="J3605" i="3"/>
  <c r="I3605" i="3"/>
  <c r="H3605" i="3"/>
  <c r="J3604" i="3"/>
  <c r="I3604" i="3"/>
  <c r="H3604" i="3"/>
  <c r="J3603" i="3"/>
  <c r="I3603" i="3"/>
  <c r="H3603" i="3"/>
  <c r="J3602" i="3"/>
  <c r="I3602" i="3"/>
  <c r="H3602" i="3"/>
  <c r="J3601" i="3"/>
  <c r="I3601" i="3"/>
  <c r="H3601" i="3"/>
  <c r="J3600" i="3"/>
  <c r="I3600" i="3"/>
  <c r="H3600" i="3"/>
  <c r="J3599" i="3"/>
  <c r="I3599" i="3"/>
  <c r="H3599" i="3"/>
  <c r="J3598" i="3"/>
  <c r="I3598" i="3"/>
  <c r="H3598" i="3"/>
  <c r="J3597" i="3"/>
  <c r="I3597" i="3"/>
  <c r="H3597" i="3"/>
  <c r="J3596" i="3"/>
  <c r="I3596" i="3"/>
  <c r="H3596" i="3"/>
  <c r="J3595" i="3"/>
  <c r="I3595" i="3"/>
  <c r="H3595" i="3"/>
  <c r="J3594" i="3"/>
  <c r="I3594" i="3"/>
  <c r="H3594" i="3"/>
  <c r="J3593" i="3"/>
  <c r="I3593" i="3"/>
  <c r="H3593" i="3"/>
  <c r="J3592" i="3"/>
  <c r="I3592" i="3"/>
  <c r="H3592" i="3"/>
  <c r="J3591" i="3"/>
  <c r="I3591" i="3"/>
  <c r="H3591" i="3"/>
  <c r="J3590" i="3"/>
  <c r="I3590" i="3"/>
  <c r="H3590" i="3"/>
  <c r="J3589" i="3"/>
  <c r="I3589" i="3"/>
  <c r="H3589" i="3"/>
  <c r="J3588" i="3"/>
  <c r="I3588" i="3"/>
  <c r="H3588" i="3"/>
  <c r="J3587" i="3"/>
  <c r="I3587" i="3"/>
  <c r="H3587" i="3"/>
  <c r="J3586" i="3"/>
  <c r="I3586" i="3"/>
  <c r="H3586" i="3"/>
  <c r="J3585" i="3"/>
  <c r="I3585" i="3"/>
  <c r="H3585" i="3"/>
  <c r="J3584" i="3"/>
  <c r="I3584" i="3"/>
  <c r="H3584" i="3"/>
  <c r="J3583" i="3"/>
  <c r="I3583" i="3"/>
  <c r="H3583" i="3"/>
  <c r="J3582" i="3"/>
  <c r="I3582" i="3"/>
  <c r="H3582" i="3"/>
  <c r="J3581" i="3"/>
  <c r="I3581" i="3"/>
  <c r="H3581" i="3"/>
  <c r="J3580" i="3"/>
  <c r="I3580" i="3"/>
  <c r="H3580" i="3"/>
  <c r="J3579" i="3"/>
  <c r="I3579" i="3"/>
  <c r="H3579" i="3"/>
  <c r="J3578" i="3"/>
  <c r="I3578" i="3"/>
  <c r="H3578" i="3"/>
  <c r="J3577" i="3"/>
  <c r="I3577" i="3"/>
  <c r="H3577" i="3"/>
  <c r="J3576" i="3"/>
  <c r="I3576" i="3"/>
  <c r="H3576" i="3"/>
  <c r="J3575" i="3"/>
  <c r="I3575" i="3"/>
  <c r="H3575" i="3"/>
  <c r="J3574" i="3"/>
  <c r="I3574" i="3"/>
  <c r="H3574" i="3"/>
  <c r="J3573" i="3"/>
  <c r="I3573" i="3"/>
  <c r="H3573" i="3"/>
  <c r="J3572" i="3"/>
  <c r="I3572" i="3"/>
  <c r="H3572" i="3"/>
  <c r="J3571" i="3"/>
  <c r="I3571" i="3"/>
  <c r="H3571" i="3"/>
  <c r="J3570" i="3"/>
  <c r="I3570" i="3"/>
  <c r="H3570" i="3"/>
  <c r="J3569" i="3"/>
  <c r="I3569" i="3"/>
  <c r="H3569" i="3"/>
  <c r="J3568" i="3"/>
  <c r="I3568" i="3"/>
  <c r="H3568" i="3"/>
  <c r="J3567" i="3"/>
  <c r="I3567" i="3"/>
  <c r="H3567" i="3"/>
  <c r="J3566" i="3"/>
  <c r="I3566" i="3"/>
  <c r="H3566" i="3"/>
  <c r="J3565" i="3"/>
  <c r="I3565" i="3"/>
  <c r="H3565" i="3"/>
  <c r="J3564" i="3"/>
  <c r="I3564" i="3"/>
  <c r="H3564" i="3"/>
  <c r="J3563" i="3"/>
  <c r="I3563" i="3"/>
  <c r="H3563" i="3"/>
  <c r="J3562" i="3"/>
  <c r="I3562" i="3"/>
  <c r="H3562" i="3"/>
  <c r="J3561" i="3"/>
  <c r="I3561" i="3"/>
  <c r="H3561" i="3"/>
  <c r="J3560" i="3"/>
  <c r="I3560" i="3"/>
  <c r="H3560" i="3"/>
  <c r="J3559" i="3"/>
  <c r="I3559" i="3"/>
  <c r="H3559" i="3"/>
  <c r="J3558" i="3"/>
  <c r="I3558" i="3"/>
  <c r="H3558" i="3"/>
  <c r="J3557" i="3"/>
  <c r="I3557" i="3"/>
  <c r="H3557" i="3"/>
  <c r="J3556" i="3"/>
  <c r="I3556" i="3"/>
  <c r="H3556" i="3"/>
  <c r="J3555" i="3"/>
  <c r="I3555" i="3"/>
  <c r="H3555" i="3"/>
  <c r="J3554" i="3"/>
  <c r="I3554" i="3"/>
  <c r="H3554" i="3"/>
  <c r="J3553" i="3"/>
  <c r="I3553" i="3"/>
  <c r="H3553" i="3"/>
  <c r="J3552" i="3"/>
  <c r="I3552" i="3"/>
  <c r="H3552" i="3"/>
  <c r="J3551" i="3"/>
  <c r="I3551" i="3"/>
  <c r="H3551" i="3"/>
  <c r="J3550" i="3"/>
  <c r="I3550" i="3"/>
  <c r="H3550" i="3"/>
  <c r="J3549" i="3"/>
  <c r="I3549" i="3"/>
  <c r="H3549" i="3"/>
  <c r="J3548" i="3"/>
  <c r="I3548" i="3"/>
  <c r="H3548" i="3"/>
  <c r="J3547" i="3"/>
  <c r="I3547" i="3"/>
  <c r="H3547" i="3"/>
  <c r="J3546" i="3"/>
  <c r="I3546" i="3"/>
  <c r="H3546" i="3"/>
  <c r="J3545" i="3"/>
  <c r="I3545" i="3"/>
  <c r="H3545" i="3"/>
  <c r="J3544" i="3"/>
  <c r="I3544" i="3"/>
  <c r="H3544" i="3"/>
  <c r="J3543" i="3"/>
  <c r="I3543" i="3"/>
  <c r="H3543" i="3"/>
  <c r="J3542" i="3"/>
  <c r="I3542" i="3"/>
  <c r="H3542" i="3"/>
  <c r="J3541" i="3"/>
  <c r="I3541" i="3"/>
  <c r="H3541" i="3"/>
  <c r="J3540" i="3"/>
  <c r="I3540" i="3"/>
  <c r="H3540" i="3"/>
  <c r="J3539" i="3"/>
  <c r="I3539" i="3"/>
  <c r="H3539" i="3"/>
  <c r="J3538" i="3"/>
  <c r="I3538" i="3"/>
  <c r="H3538" i="3"/>
  <c r="J3537" i="3"/>
  <c r="I3537" i="3"/>
  <c r="H3537" i="3"/>
  <c r="J3536" i="3"/>
  <c r="I3536" i="3"/>
  <c r="H3536" i="3"/>
  <c r="J3535" i="3"/>
  <c r="I3535" i="3"/>
  <c r="H3535" i="3"/>
  <c r="J3534" i="3"/>
  <c r="I3534" i="3"/>
  <c r="H3534" i="3"/>
  <c r="J3533" i="3"/>
  <c r="I3533" i="3"/>
  <c r="H3533" i="3"/>
  <c r="J3532" i="3"/>
  <c r="I3532" i="3"/>
  <c r="H3532" i="3"/>
  <c r="J3531" i="3"/>
  <c r="I3531" i="3"/>
  <c r="H3531" i="3"/>
  <c r="J3530" i="3"/>
  <c r="I3530" i="3"/>
  <c r="H3530" i="3"/>
  <c r="J3529" i="3"/>
  <c r="I3529" i="3"/>
  <c r="H3529" i="3"/>
  <c r="J3528" i="3"/>
  <c r="I3528" i="3"/>
  <c r="H3528" i="3"/>
  <c r="J3527" i="3"/>
  <c r="I3527" i="3"/>
  <c r="H3527" i="3"/>
  <c r="J3526" i="3"/>
  <c r="I3526" i="3"/>
  <c r="H3526" i="3"/>
  <c r="J3525" i="3"/>
  <c r="I3525" i="3"/>
  <c r="H3525" i="3"/>
  <c r="J3524" i="3"/>
  <c r="I3524" i="3"/>
  <c r="H3524" i="3"/>
  <c r="J3523" i="3"/>
  <c r="I3523" i="3"/>
  <c r="H3523" i="3"/>
  <c r="J3522" i="3"/>
  <c r="I3522" i="3"/>
  <c r="H3522" i="3"/>
  <c r="J3521" i="3"/>
  <c r="I3521" i="3"/>
  <c r="H3521" i="3"/>
  <c r="J3520" i="3"/>
  <c r="I3520" i="3"/>
  <c r="H3520" i="3"/>
  <c r="J3519" i="3"/>
  <c r="I3519" i="3"/>
  <c r="H3519" i="3"/>
  <c r="J3518" i="3"/>
  <c r="I3518" i="3"/>
  <c r="H3518" i="3"/>
  <c r="J3517" i="3"/>
  <c r="I3517" i="3"/>
  <c r="H3517" i="3"/>
  <c r="J3516" i="3"/>
  <c r="I3516" i="3"/>
  <c r="H3516" i="3"/>
  <c r="J3515" i="3"/>
  <c r="I3515" i="3"/>
  <c r="H3515" i="3"/>
  <c r="J3514" i="3"/>
  <c r="I3514" i="3"/>
  <c r="H3514" i="3"/>
  <c r="J3513" i="3"/>
  <c r="I3513" i="3"/>
  <c r="H3513" i="3"/>
  <c r="J3512" i="3"/>
  <c r="I3512" i="3"/>
  <c r="H3512" i="3"/>
  <c r="J3511" i="3"/>
  <c r="I3511" i="3"/>
  <c r="H3511" i="3"/>
  <c r="J3510" i="3"/>
  <c r="I3510" i="3"/>
  <c r="H3510" i="3"/>
  <c r="J3509" i="3"/>
  <c r="I3509" i="3"/>
  <c r="H3509" i="3"/>
  <c r="J3508" i="3"/>
  <c r="I3508" i="3"/>
  <c r="H3508" i="3"/>
  <c r="J3507" i="3"/>
  <c r="I3507" i="3"/>
  <c r="H3507" i="3"/>
  <c r="J3506" i="3"/>
  <c r="I3506" i="3"/>
  <c r="H3506" i="3"/>
  <c r="J3505" i="3"/>
  <c r="I3505" i="3"/>
  <c r="H3505" i="3"/>
  <c r="J3504" i="3"/>
  <c r="I3504" i="3"/>
  <c r="H3504" i="3"/>
  <c r="J3503" i="3"/>
  <c r="I3503" i="3"/>
  <c r="H3503" i="3"/>
  <c r="J3502" i="3"/>
  <c r="I3502" i="3"/>
  <c r="H3502" i="3"/>
  <c r="J3501" i="3"/>
  <c r="I3501" i="3"/>
  <c r="H3501" i="3"/>
  <c r="J3500" i="3"/>
  <c r="I3500" i="3"/>
  <c r="H3500" i="3"/>
  <c r="J3499" i="3"/>
  <c r="I3499" i="3"/>
  <c r="H3499" i="3"/>
  <c r="J3498" i="3"/>
  <c r="I3498" i="3"/>
  <c r="H3498" i="3"/>
  <c r="J3497" i="3"/>
  <c r="I3497" i="3"/>
  <c r="H3497" i="3"/>
  <c r="J3496" i="3"/>
  <c r="I3496" i="3"/>
  <c r="H3496" i="3"/>
  <c r="J3495" i="3"/>
  <c r="I3495" i="3"/>
  <c r="H3495" i="3"/>
  <c r="J3494" i="3"/>
  <c r="I3494" i="3"/>
  <c r="H3494" i="3"/>
  <c r="J3493" i="3"/>
  <c r="I3493" i="3"/>
  <c r="H3493" i="3"/>
  <c r="J3492" i="3"/>
  <c r="I3492" i="3"/>
  <c r="H3492" i="3"/>
  <c r="J3491" i="3"/>
  <c r="I3491" i="3"/>
  <c r="H3491" i="3"/>
  <c r="J3490" i="3"/>
  <c r="I3490" i="3"/>
  <c r="H3490" i="3"/>
  <c r="J3489" i="3"/>
  <c r="I3489" i="3"/>
  <c r="H3489" i="3"/>
  <c r="J3488" i="3"/>
  <c r="I3488" i="3"/>
  <c r="H3488" i="3"/>
  <c r="J3487" i="3"/>
  <c r="I3487" i="3"/>
  <c r="H3487" i="3"/>
  <c r="J3486" i="3"/>
  <c r="I3486" i="3"/>
  <c r="H3486" i="3"/>
  <c r="J3485" i="3"/>
  <c r="I3485" i="3"/>
  <c r="H3485" i="3"/>
  <c r="J3484" i="3"/>
  <c r="I3484" i="3"/>
  <c r="H3484" i="3"/>
  <c r="J3483" i="3"/>
  <c r="I3483" i="3"/>
  <c r="H3483" i="3"/>
  <c r="J3482" i="3"/>
  <c r="I3482" i="3"/>
  <c r="H3482" i="3"/>
  <c r="J3481" i="3"/>
  <c r="I3481" i="3"/>
  <c r="H3481" i="3"/>
  <c r="J3480" i="3"/>
  <c r="I3480" i="3"/>
  <c r="H3480" i="3"/>
  <c r="J3479" i="3"/>
  <c r="I3479" i="3"/>
  <c r="H3479" i="3"/>
  <c r="J3478" i="3"/>
  <c r="I3478" i="3"/>
  <c r="H3478" i="3"/>
  <c r="J3477" i="3"/>
  <c r="I3477" i="3"/>
  <c r="H3477" i="3"/>
  <c r="J3476" i="3"/>
  <c r="I3476" i="3"/>
  <c r="H3476" i="3"/>
  <c r="J3475" i="3"/>
  <c r="I3475" i="3"/>
  <c r="H3475" i="3"/>
  <c r="J3474" i="3"/>
  <c r="I3474" i="3"/>
  <c r="H3474" i="3"/>
  <c r="J3473" i="3"/>
  <c r="I3473" i="3"/>
  <c r="H3473" i="3"/>
  <c r="J3472" i="3"/>
  <c r="I3472" i="3"/>
  <c r="H3472" i="3"/>
  <c r="J3471" i="3"/>
  <c r="I3471" i="3"/>
  <c r="H3471" i="3"/>
  <c r="J3470" i="3"/>
  <c r="I3470" i="3"/>
  <c r="H3470" i="3"/>
  <c r="J3469" i="3"/>
  <c r="I3469" i="3"/>
  <c r="H3469" i="3"/>
  <c r="J3468" i="3"/>
  <c r="I3468" i="3"/>
  <c r="H3468" i="3"/>
  <c r="J3467" i="3"/>
  <c r="I3467" i="3"/>
  <c r="H3467" i="3"/>
  <c r="J3466" i="3"/>
  <c r="I3466" i="3"/>
  <c r="H3466" i="3"/>
  <c r="J3465" i="3"/>
  <c r="I3465" i="3"/>
  <c r="H3465" i="3"/>
  <c r="J3464" i="3"/>
  <c r="I3464" i="3"/>
  <c r="H3464" i="3"/>
  <c r="J3463" i="3"/>
  <c r="I3463" i="3"/>
  <c r="H3463" i="3"/>
  <c r="J3462" i="3"/>
  <c r="I3462" i="3"/>
  <c r="H3462" i="3"/>
  <c r="J3461" i="3"/>
  <c r="I3461" i="3"/>
  <c r="H3461" i="3"/>
  <c r="J3460" i="3"/>
  <c r="I3460" i="3"/>
  <c r="H3460" i="3"/>
  <c r="J3459" i="3"/>
  <c r="I3459" i="3"/>
  <c r="H3459" i="3"/>
  <c r="J3458" i="3"/>
  <c r="I3458" i="3"/>
  <c r="H3458" i="3"/>
  <c r="J3457" i="3"/>
  <c r="I3457" i="3"/>
  <c r="H3457" i="3"/>
  <c r="J3456" i="3"/>
  <c r="I3456" i="3"/>
  <c r="H3456" i="3"/>
  <c r="J3455" i="3"/>
  <c r="I3455" i="3"/>
  <c r="H3455" i="3"/>
  <c r="J3454" i="3"/>
  <c r="I3454" i="3"/>
  <c r="H3454" i="3"/>
  <c r="J3453" i="3"/>
  <c r="I3453" i="3"/>
  <c r="H3453" i="3"/>
  <c r="J3452" i="3"/>
  <c r="I3452" i="3"/>
  <c r="H3452" i="3"/>
  <c r="J3451" i="3"/>
  <c r="I3451" i="3"/>
  <c r="H3451" i="3"/>
  <c r="J3450" i="3"/>
  <c r="I3450" i="3"/>
  <c r="H3450" i="3"/>
  <c r="J3449" i="3"/>
  <c r="I3449" i="3"/>
  <c r="H3449" i="3"/>
  <c r="J3448" i="3"/>
  <c r="I3448" i="3"/>
  <c r="H3448" i="3"/>
  <c r="J3447" i="3"/>
  <c r="I3447" i="3"/>
  <c r="H3447" i="3"/>
  <c r="J3446" i="3"/>
  <c r="I3446" i="3"/>
  <c r="H3446" i="3"/>
  <c r="J3445" i="3"/>
  <c r="I3445" i="3"/>
  <c r="H3445" i="3"/>
  <c r="J3444" i="3"/>
  <c r="I3444" i="3"/>
  <c r="H3444" i="3"/>
  <c r="J3443" i="3"/>
  <c r="I3443" i="3"/>
  <c r="H3443" i="3"/>
  <c r="J3442" i="3"/>
  <c r="I3442" i="3"/>
  <c r="H3442" i="3"/>
  <c r="J3441" i="3"/>
  <c r="I3441" i="3"/>
  <c r="H3441" i="3"/>
  <c r="J3440" i="3"/>
  <c r="I3440" i="3"/>
  <c r="H3440" i="3"/>
  <c r="J3439" i="3"/>
  <c r="I3439" i="3"/>
  <c r="H3439" i="3"/>
  <c r="J3438" i="3"/>
  <c r="I3438" i="3"/>
  <c r="H3438" i="3"/>
  <c r="J3437" i="3"/>
  <c r="I3437" i="3"/>
  <c r="H3437" i="3"/>
  <c r="J3436" i="3"/>
  <c r="I3436" i="3"/>
  <c r="H3436" i="3"/>
  <c r="J3435" i="3"/>
  <c r="I3435" i="3"/>
  <c r="H3435" i="3"/>
  <c r="J3434" i="3"/>
  <c r="I3434" i="3"/>
  <c r="H3434" i="3"/>
  <c r="J3433" i="3"/>
  <c r="I3433" i="3"/>
  <c r="H3433" i="3"/>
  <c r="J3432" i="3"/>
  <c r="I3432" i="3"/>
  <c r="H3432" i="3"/>
  <c r="J3431" i="3"/>
  <c r="I3431" i="3"/>
  <c r="H3431" i="3"/>
  <c r="J3430" i="3"/>
  <c r="I3430" i="3"/>
  <c r="H3430" i="3"/>
  <c r="J3429" i="3"/>
  <c r="I3429" i="3"/>
  <c r="H3429" i="3"/>
  <c r="J3428" i="3"/>
  <c r="I3428" i="3"/>
  <c r="H3428" i="3"/>
  <c r="J3427" i="3"/>
  <c r="I3427" i="3"/>
  <c r="H3427" i="3"/>
  <c r="J3426" i="3"/>
  <c r="I3426" i="3"/>
  <c r="H3426" i="3"/>
  <c r="J3425" i="3"/>
  <c r="I3425" i="3"/>
  <c r="H3425" i="3"/>
  <c r="J3424" i="3"/>
  <c r="I3424" i="3"/>
  <c r="H3424" i="3"/>
  <c r="J3423" i="3"/>
  <c r="I3423" i="3"/>
  <c r="H3423" i="3"/>
  <c r="J3422" i="3"/>
  <c r="I3422" i="3"/>
  <c r="H3422" i="3"/>
  <c r="J3421" i="3"/>
  <c r="I3421" i="3"/>
  <c r="H3421" i="3"/>
  <c r="J3420" i="3"/>
  <c r="I3420" i="3"/>
  <c r="H3420" i="3"/>
  <c r="J3419" i="3"/>
  <c r="I3419" i="3"/>
  <c r="H3419" i="3"/>
  <c r="J3418" i="3"/>
  <c r="I3418" i="3"/>
  <c r="H3418" i="3"/>
  <c r="J3417" i="3"/>
  <c r="I3417" i="3"/>
  <c r="H3417" i="3"/>
  <c r="J3416" i="3"/>
  <c r="I3416" i="3"/>
  <c r="H3416" i="3"/>
  <c r="J3415" i="3"/>
  <c r="I3415" i="3"/>
  <c r="H3415" i="3"/>
  <c r="J3414" i="3"/>
  <c r="I3414" i="3"/>
  <c r="H3414" i="3"/>
  <c r="J3413" i="3"/>
  <c r="I3413" i="3"/>
  <c r="H3413" i="3"/>
  <c r="J3412" i="3"/>
  <c r="I3412" i="3"/>
  <c r="H3412" i="3"/>
  <c r="J3411" i="3"/>
  <c r="I3411" i="3"/>
  <c r="H3411" i="3"/>
  <c r="J3410" i="3"/>
  <c r="I3410" i="3"/>
  <c r="H3410" i="3"/>
  <c r="J3409" i="3"/>
  <c r="I3409" i="3"/>
  <c r="H3409" i="3"/>
  <c r="J3408" i="3"/>
  <c r="I3408" i="3"/>
  <c r="H3408" i="3"/>
  <c r="J3407" i="3"/>
  <c r="I3407" i="3"/>
  <c r="H3407" i="3"/>
  <c r="J3406" i="3"/>
  <c r="I3406" i="3"/>
  <c r="H3406" i="3"/>
  <c r="J3405" i="3"/>
  <c r="I3405" i="3"/>
  <c r="H3405" i="3"/>
  <c r="J3404" i="3"/>
  <c r="I3404" i="3"/>
  <c r="H3404" i="3"/>
  <c r="J3403" i="3"/>
  <c r="I3403" i="3"/>
  <c r="H3403" i="3"/>
  <c r="J3402" i="3"/>
  <c r="I3402" i="3"/>
  <c r="H3402" i="3"/>
  <c r="J3401" i="3"/>
  <c r="I3401" i="3"/>
  <c r="H3401" i="3"/>
  <c r="J3400" i="3"/>
  <c r="I3400" i="3"/>
  <c r="H3400" i="3"/>
  <c r="J3399" i="3"/>
  <c r="I3399" i="3"/>
  <c r="H3399" i="3"/>
  <c r="J3398" i="3"/>
  <c r="I3398" i="3"/>
  <c r="H3398" i="3"/>
  <c r="J3397" i="3"/>
  <c r="I3397" i="3"/>
  <c r="H3397" i="3"/>
  <c r="J3396" i="3"/>
  <c r="I3396" i="3"/>
  <c r="H3396" i="3"/>
  <c r="J3395" i="3"/>
  <c r="I3395" i="3"/>
  <c r="H3395" i="3"/>
  <c r="J3394" i="3"/>
  <c r="I3394" i="3"/>
  <c r="H3394" i="3"/>
  <c r="J3393" i="3"/>
  <c r="I3393" i="3"/>
  <c r="H3393" i="3"/>
  <c r="J3392" i="3"/>
  <c r="I3392" i="3"/>
  <c r="H3392" i="3"/>
  <c r="J3391" i="3"/>
  <c r="I3391" i="3"/>
  <c r="H3391" i="3"/>
  <c r="J3390" i="3"/>
  <c r="I3390" i="3"/>
  <c r="H3390" i="3"/>
  <c r="J3389" i="3"/>
  <c r="I3389" i="3"/>
  <c r="H3389" i="3"/>
  <c r="J3388" i="3"/>
  <c r="I3388" i="3"/>
  <c r="H3388" i="3"/>
  <c r="J3387" i="3"/>
  <c r="I3387" i="3"/>
  <c r="H3387" i="3"/>
  <c r="J3386" i="3"/>
  <c r="I3386" i="3"/>
  <c r="H3386" i="3"/>
  <c r="J3385" i="3"/>
  <c r="I3385" i="3"/>
  <c r="H3385" i="3"/>
  <c r="J3384" i="3"/>
  <c r="I3384" i="3"/>
  <c r="H3384" i="3"/>
  <c r="J3383" i="3"/>
  <c r="I3383" i="3"/>
  <c r="H3383" i="3"/>
  <c r="J3382" i="3"/>
  <c r="I3382" i="3"/>
  <c r="H3382" i="3"/>
  <c r="J3381" i="3"/>
  <c r="I3381" i="3"/>
  <c r="H3381" i="3"/>
  <c r="J3380" i="3"/>
  <c r="I3380" i="3"/>
  <c r="H3380" i="3"/>
  <c r="J3379" i="3"/>
  <c r="I3379" i="3"/>
  <c r="H3379" i="3"/>
  <c r="J3378" i="3"/>
  <c r="I3378" i="3"/>
  <c r="H3378" i="3"/>
  <c r="J3377" i="3"/>
  <c r="I3377" i="3"/>
  <c r="H3377" i="3"/>
  <c r="J3376" i="3"/>
  <c r="I3376" i="3"/>
  <c r="H3376" i="3"/>
  <c r="J3375" i="3"/>
  <c r="I3375" i="3"/>
  <c r="H3375" i="3"/>
  <c r="J3374" i="3"/>
  <c r="I3374" i="3"/>
  <c r="H3374" i="3"/>
  <c r="J3373" i="3"/>
  <c r="I3373" i="3"/>
  <c r="H3373" i="3"/>
  <c r="J3372" i="3"/>
  <c r="I3372" i="3"/>
  <c r="H3372" i="3"/>
  <c r="J3371" i="3"/>
  <c r="I3371" i="3"/>
  <c r="H3371" i="3"/>
  <c r="J3370" i="3"/>
  <c r="I3370" i="3"/>
  <c r="H3370" i="3"/>
  <c r="J3369" i="3"/>
  <c r="I3369" i="3"/>
  <c r="H3369" i="3"/>
  <c r="J3368" i="3"/>
  <c r="I3368" i="3"/>
  <c r="H3368" i="3"/>
  <c r="J3367" i="3"/>
  <c r="I3367" i="3"/>
  <c r="H3367" i="3"/>
  <c r="J3366" i="3"/>
  <c r="I3366" i="3"/>
  <c r="H3366" i="3"/>
  <c r="J3365" i="3"/>
  <c r="I3365" i="3"/>
  <c r="H3365" i="3"/>
  <c r="J3364" i="3"/>
  <c r="I3364" i="3"/>
  <c r="H3364" i="3"/>
  <c r="J3363" i="3"/>
  <c r="I3363" i="3"/>
  <c r="H3363" i="3"/>
  <c r="J3362" i="3"/>
  <c r="I3362" i="3"/>
  <c r="H3362" i="3"/>
  <c r="J3361" i="3"/>
  <c r="I3361" i="3"/>
  <c r="H3361" i="3"/>
  <c r="J3360" i="3"/>
  <c r="I3360" i="3"/>
  <c r="H3360" i="3"/>
  <c r="J3359" i="3"/>
  <c r="I3359" i="3"/>
  <c r="H3359" i="3"/>
  <c r="J3358" i="3"/>
  <c r="I3358" i="3"/>
  <c r="H3358" i="3"/>
  <c r="J3357" i="3"/>
  <c r="I3357" i="3"/>
  <c r="H3357" i="3"/>
  <c r="J3356" i="3"/>
  <c r="I3356" i="3"/>
  <c r="H3356" i="3"/>
  <c r="J3355" i="3"/>
  <c r="I3355" i="3"/>
  <c r="H3355" i="3"/>
  <c r="J3354" i="3"/>
  <c r="I3354" i="3"/>
  <c r="H3354" i="3"/>
  <c r="J3353" i="3"/>
  <c r="I3353" i="3"/>
  <c r="H3353" i="3"/>
  <c r="J3352" i="3"/>
  <c r="I3352" i="3"/>
  <c r="H3352" i="3"/>
  <c r="J3351" i="3"/>
  <c r="I3351" i="3"/>
  <c r="H3351" i="3"/>
  <c r="J3350" i="3"/>
  <c r="I3350" i="3"/>
  <c r="H3350" i="3"/>
  <c r="J3349" i="3"/>
  <c r="I3349" i="3"/>
  <c r="H3349" i="3"/>
  <c r="J3348" i="3"/>
  <c r="I3348" i="3"/>
  <c r="H3348" i="3"/>
  <c r="J3347" i="3"/>
  <c r="I3347" i="3"/>
  <c r="H3347" i="3"/>
  <c r="J3346" i="3"/>
  <c r="I3346" i="3"/>
  <c r="H3346" i="3"/>
  <c r="J3345" i="3"/>
  <c r="I3345" i="3"/>
  <c r="H3345" i="3"/>
  <c r="J3344" i="3"/>
  <c r="I3344" i="3"/>
  <c r="H3344" i="3"/>
  <c r="J3343" i="3"/>
  <c r="I3343" i="3"/>
  <c r="H3343" i="3"/>
  <c r="J3342" i="3"/>
  <c r="I3342" i="3"/>
  <c r="H3342" i="3"/>
  <c r="J3341" i="3"/>
  <c r="I3341" i="3"/>
  <c r="H3341" i="3"/>
  <c r="J3340" i="3"/>
  <c r="I3340" i="3"/>
  <c r="H3340" i="3"/>
  <c r="J3339" i="3"/>
  <c r="I3339" i="3"/>
  <c r="H3339" i="3"/>
  <c r="J3338" i="3"/>
  <c r="I3338" i="3"/>
  <c r="H3338" i="3"/>
  <c r="J3337" i="3"/>
  <c r="I3337" i="3"/>
  <c r="H3337" i="3"/>
  <c r="J3336" i="3"/>
  <c r="I3336" i="3"/>
  <c r="H3336" i="3"/>
  <c r="J3335" i="3"/>
  <c r="I3335" i="3"/>
  <c r="H3335" i="3"/>
  <c r="J3334" i="3"/>
  <c r="I3334" i="3"/>
  <c r="H3334" i="3"/>
  <c r="J3333" i="3"/>
  <c r="I3333" i="3"/>
  <c r="H3333" i="3"/>
  <c r="J3332" i="3"/>
  <c r="I3332" i="3"/>
  <c r="H3332" i="3"/>
  <c r="J3331" i="3"/>
  <c r="I3331" i="3"/>
  <c r="H3331" i="3"/>
  <c r="J3330" i="3"/>
  <c r="I3330" i="3"/>
  <c r="H3330" i="3"/>
  <c r="J3329" i="3"/>
  <c r="I3329" i="3"/>
  <c r="H3329" i="3"/>
  <c r="J3328" i="3"/>
  <c r="I3328" i="3"/>
  <c r="H3328" i="3"/>
  <c r="J3327" i="3"/>
  <c r="I3327" i="3"/>
  <c r="H3327" i="3"/>
  <c r="J3326" i="3"/>
  <c r="I3326" i="3"/>
  <c r="H3326" i="3"/>
  <c r="J3325" i="3"/>
  <c r="I3325" i="3"/>
  <c r="H3325" i="3"/>
  <c r="J3324" i="3"/>
  <c r="I3324" i="3"/>
  <c r="H3324" i="3"/>
  <c r="J3323" i="3"/>
  <c r="I3323" i="3"/>
  <c r="H3323" i="3"/>
  <c r="J3322" i="3"/>
  <c r="I3322" i="3"/>
  <c r="H3322" i="3"/>
  <c r="J3321" i="3"/>
  <c r="I3321" i="3"/>
  <c r="H3321" i="3"/>
  <c r="J3320" i="3"/>
  <c r="I3320" i="3"/>
  <c r="H3320" i="3"/>
  <c r="J3319" i="3"/>
  <c r="I3319" i="3"/>
  <c r="H3319" i="3"/>
  <c r="J3318" i="3"/>
  <c r="I3318" i="3"/>
  <c r="H3318" i="3"/>
  <c r="J3317" i="3"/>
  <c r="I3317" i="3"/>
  <c r="H3317" i="3"/>
  <c r="J3316" i="3"/>
  <c r="I3316" i="3"/>
  <c r="H3316" i="3"/>
  <c r="J3315" i="3"/>
  <c r="I3315" i="3"/>
  <c r="H3315" i="3"/>
  <c r="J3314" i="3"/>
  <c r="I3314" i="3"/>
  <c r="H3314" i="3"/>
  <c r="J3313" i="3"/>
  <c r="I3313" i="3"/>
  <c r="H3313" i="3"/>
  <c r="J3312" i="3"/>
  <c r="I3312" i="3"/>
  <c r="H3312" i="3"/>
  <c r="J3311" i="3"/>
  <c r="I3311" i="3"/>
  <c r="H3311" i="3"/>
  <c r="J3310" i="3"/>
  <c r="I3310" i="3"/>
  <c r="H3310" i="3"/>
  <c r="J3309" i="3"/>
  <c r="I3309" i="3"/>
  <c r="H3309" i="3"/>
  <c r="J3308" i="3"/>
  <c r="I3308" i="3"/>
  <c r="H3308" i="3"/>
  <c r="J3307" i="3"/>
  <c r="I3307" i="3"/>
  <c r="H3307" i="3"/>
  <c r="J3306" i="3"/>
  <c r="I3306" i="3"/>
  <c r="H3306" i="3"/>
  <c r="J3305" i="3"/>
  <c r="I3305" i="3"/>
  <c r="H3305" i="3"/>
  <c r="J3304" i="3"/>
  <c r="I3304" i="3"/>
  <c r="H3304" i="3"/>
  <c r="J3303" i="3"/>
  <c r="I3303" i="3"/>
  <c r="H3303" i="3"/>
  <c r="J3302" i="3"/>
  <c r="I3302" i="3"/>
  <c r="H3302" i="3"/>
  <c r="J3301" i="3"/>
  <c r="I3301" i="3"/>
  <c r="H3301" i="3"/>
  <c r="J3300" i="3"/>
  <c r="I3300" i="3"/>
  <c r="H3300" i="3"/>
  <c r="J3299" i="3"/>
  <c r="I3299" i="3"/>
  <c r="H3299" i="3"/>
  <c r="J3298" i="3"/>
  <c r="I3298" i="3"/>
  <c r="H3298" i="3"/>
  <c r="J3297" i="3"/>
  <c r="I3297" i="3"/>
  <c r="H3297" i="3"/>
  <c r="J3296" i="3"/>
  <c r="I3296" i="3"/>
  <c r="H3296" i="3"/>
  <c r="J3295" i="3"/>
  <c r="I3295" i="3"/>
  <c r="H3295" i="3"/>
  <c r="J3294" i="3"/>
  <c r="I3294" i="3"/>
  <c r="H3294" i="3"/>
  <c r="J3293" i="3"/>
  <c r="I3293" i="3"/>
  <c r="H3293" i="3"/>
  <c r="J3292" i="3"/>
  <c r="I3292" i="3"/>
  <c r="H3292" i="3"/>
  <c r="J3291" i="3"/>
  <c r="I3291" i="3"/>
  <c r="H3291" i="3"/>
  <c r="J3290" i="3"/>
  <c r="I3290" i="3"/>
  <c r="H3290" i="3"/>
  <c r="J3289" i="3"/>
  <c r="I3289" i="3"/>
  <c r="H3289" i="3"/>
  <c r="J3288" i="3"/>
  <c r="I3288" i="3"/>
  <c r="H3288" i="3"/>
  <c r="J3287" i="3"/>
  <c r="I3287" i="3"/>
  <c r="H3287" i="3"/>
  <c r="J3286" i="3"/>
  <c r="I3286" i="3"/>
  <c r="H3286" i="3"/>
  <c r="J3285" i="3"/>
  <c r="I3285" i="3"/>
  <c r="H3285" i="3"/>
  <c r="J3284" i="3"/>
  <c r="I3284" i="3"/>
  <c r="H3284" i="3"/>
  <c r="J3283" i="3"/>
  <c r="I3283" i="3"/>
  <c r="H3283" i="3"/>
  <c r="J3282" i="3"/>
  <c r="I3282" i="3"/>
  <c r="H3282" i="3"/>
  <c r="J3281" i="3"/>
  <c r="I3281" i="3"/>
  <c r="H3281" i="3"/>
  <c r="J3280" i="3"/>
  <c r="I3280" i="3"/>
  <c r="H3280" i="3"/>
  <c r="J3279" i="3"/>
  <c r="I3279" i="3"/>
  <c r="H3279" i="3"/>
  <c r="J3278" i="3"/>
  <c r="I3278" i="3"/>
  <c r="H3278" i="3"/>
  <c r="J3277" i="3"/>
  <c r="I3277" i="3"/>
  <c r="H3277" i="3"/>
  <c r="J3276" i="3"/>
  <c r="I3276" i="3"/>
  <c r="H3276" i="3"/>
  <c r="J3275" i="3"/>
  <c r="I3275" i="3"/>
  <c r="H3275" i="3"/>
  <c r="J3274" i="3"/>
  <c r="I3274" i="3"/>
  <c r="H3274" i="3"/>
  <c r="J3273" i="3"/>
  <c r="I3273" i="3"/>
  <c r="H3273" i="3"/>
  <c r="J3272" i="3"/>
  <c r="I3272" i="3"/>
  <c r="H3272" i="3"/>
  <c r="J3271" i="3"/>
  <c r="I3271" i="3"/>
  <c r="H3271" i="3"/>
  <c r="J3270" i="3"/>
  <c r="I3270" i="3"/>
  <c r="H3270" i="3"/>
  <c r="J3269" i="3"/>
  <c r="I3269" i="3"/>
  <c r="H3269" i="3"/>
  <c r="J3268" i="3"/>
  <c r="I3268" i="3"/>
  <c r="H3268" i="3"/>
  <c r="J3267" i="3"/>
  <c r="I3267" i="3"/>
  <c r="H3267" i="3"/>
  <c r="J3266" i="3"/>
  <c r="I3266" i="3"/>
  <c r="H3266" i="3"/>
  <c r="J3265" i="3"/>
  <c r="I3265" i="3"/>
  <c r="H3265" i="3"/>
  <c r="J3264" i="3"/>
  <c r="I3264" i="3"/>
  <c r="H3264" i="3"/>
  <c r="J3263" i="3"/>
  <c r="I3263" i="3"/>
  <c r="H3263" i="3"/>
  <c r="J3262" i="3"/>
  <c r="I3262" i="3"/>
  <c r="H3262" i="3"/>
  <c r="J3261" i="3"/>
  <c r="I3261" i="3"/>
  <c r="H3261" i="3"/>
  <c r="J3260" i="3"/>
  <c r="I3260" i="3"/>
  <c r="H3260" i="3"/>
  <c r="J3259" i="3"/>
  <c r="I3259" i="3"/>
  <c r="H3259" i="3"/>
  <c r="J3258" i="3"/>
  <c r="I3258" i="3"/>
  <c r="H3258" i="3"/>
  <c r="J3257" i="3"/>
  <c r="I3257" i="3"/>
  <c r="H3257" i="3"/>
  <c r="J3256" i="3"/>
  <c r="I3256" i="3"/>
  <c r="H3256" i="3"/>
  <c r="J3255" i="3"/>
  <c r="I3255" i="3"/>
  <c r="H3255" i="3"/>
  <c r="J3254" i="3"/>
  <c r="I3254" i="3"/>
  <c r="H3254" i="3"/>
  <c r="J3253" i="3"/>
  <c r="I3253" i="3"/>
  <c r="H3253" i="3"/>
  <c r="J3252" i="3"/>
  <c r="I3252" i="3"/>
  <c r="H3252" i="3"/>
  <c r="J3251" i="3"/>
  <c r="I3251" i="3"/>
  <c r="H3251" i="3"/>
  <c r="J3250" i="3"/>
  <c r="I3250" i="3"/>
  <c r="H3250" i="3"/>
  <c r="J3249" i="3"/>
  <c r="I3249" i="3"/>
  <c r="H3249" i="3"/>
  <c r="J3248" i="3"/>
  <c r="I3248" i="3"/>
  <c r="H3248" i="3"/>
  <c r="J3247" i="3"/>
  <c r="I3247" i="3"/>
  <c r="H3247" i="3"/>
  <c r="J3246" i="3"/>
  <c r="I3246" i="3"/>
  <c r="H3246" i="3"/>
  <c r="J3245" i="3"/>
  <c r="I3245" i="3"/>
  <c r="H3245" i="3"/>
  <c r="J3244" i="3"/>
  <c r="I3244" i="3"/>
  <c r="H3244" i="3"/>
  <c r="J3243" i="3"/>
  <c r="I3243" i="3"/>
  <c r="H3243" i="3"/>
  <c r="J3242" i="3"/>
  <c r="I3242" i="3"/>
  <c r="H3242" i="3"/>
  <c r="J3241" i="3"/>
  <c r="I3241" i="3"/>
  <c r="H3241" i="3"/>
  <c r="J3240" i="3"/>
  <c r="I3240" i="3"/>
  <c r="H3240" i="3"/>
  <c r="J3239" i="3"/>
  <c r="I3239" i="3"/>
  <c r="H3239" i="3"/>
  <c r="J3238" i="3"/>
  <c r="I3238" i="3"/>
  <c r="H3238" i="3"/>
  <c r="J3237" i="3"/>
  <c r="I3237" i="3"/>
  <c r="H3237" i="3"/>
  <c r="J3236" i="3"/>
  <c r="I3236" i="3"/>
  <c r="H3236" i="3"/>
  <c r="J3235" i="3"/>
  <c r="I3235" i="3"/>
  <c r="H3235" i="3"/>
  <c r="J3234" i="3"/>
  <c r="I3234" i="3"/>
  <c r="H3234" i="3"/>
  <c r="J3233" i="3"/>
  <c r="I3233" i="3"/>
  <c r="H3233" i="3"/>
  <c r="J3232" i="3"/>
  <c r="I3232" i="3"/>
  <c r="H3232" i="3"/>
  <c r="J3231" i="3"/>
  <c r="I3231" i="3"/>
  <c r="H3231" i="3"/>
  <c r="J3230" i="3"/>
  <c r="I3230" i="3"/>
  <c r="H3230" i="3"/>
  <c r="J3229" i="3"/>
  <c r="I3229" i="3"/>
  <c r="H3229" i="3"/>
  <c r="J3228" i="3"/>
  <c r="I3228" i="3"/>
  <c r="H3228" i="3"/>
  <c r="J3227" i="3"/>
  <c r="I3227" i="3"/>
  <c r="H3227" i="3"/>
  <c r="J3226" i="3"/>
  <c r="I3226" i="3"/>
  <c r="H3226" i="3"/>
  <c r="J3225" i="3"/>
  <c r="I3225" i="3"/>
  <c r="H3225" i="3"/>
  <c r="J3224" i="3"/>
  <c r="I3224" i="3"/>
  <c r="H3224" i="3"/>
  <c r="J3223" i="3"/>
  <c r="I3223" i="3"/>
  <c r="H3223" i="3"/>
  <c r="J3222" i="3"/>
  <c r="I3222" i="3"/>
  <c r="H3222" i="3"/>
  <c r="J3221" i="3"/>
  <c r="I3221" i="3"/>
  <c r="H3221" i="3"/>
  <c r="J3220" i="3"/>
  <c r="I3220" i="3"/>
  <c r="H3220" i="3"/>
  <c r="J3219" i="3"/>
  <c r="I3219" i="3"/>
  <c r="H3219" i="3"/>
  <c r="J3218" i="3"/>
  <c r="I3218" i="3"/>
  <c r="H3218" i="3"/>
  <c r="J3217" i="3"/>
  <c r="I3217" i="3"/>
  <c r="H3217" i="3"/>
  <c r="J3216" i="3"/>
  <c r="I3216" i="3"/>
  <c r="H3216" i="3"/>
  <c r="J3215" i="3"/>
  <c r="I3215" i="3"/>
  <c r="H3215" i="3"/>
  <c r="J3214" i="3"/>
  <c r="I3214" i="3"/>
  <c r="H3214" i="3"/>
  <c r="J3213" i="3"/>
  <c r="I3213" i="3"/>
  <c r="H3213" i="3"/>
  <c r="J3212" i="3"/>
  <c r="I3212" i="3"/>
  <c r="H3212" i="3"/>
  <c r="J3211" i="3"/>
  <c r="I3211" i="3"/>
  <c r="H3211" i="3"/>
  <c r="J3210" i="3"/>
  <c r="I3210" i="3"/>
  <c r="H3210" i="3"/>
  <c r="J3209" i="3"/>
  <c r="I3209" i="3"/>
  <c r="H3209" i="3"/>
  <c r="J3208" i="3"/>
  <c r="I3208" i="3"/>
  <c r="H3208" i="3"/>
  <c r="J3207" i="3"/>
  <c r="I3207" i="3"/>
  <c r="H3207" i="3"/>
  <c r="J3206" i="3"/>
  <c r="I3206" i="3"/>
  <c r="H3206" i="3"/>
  <c r="J3205" i="3"/>
  <c r="I3205" i="3"/>
  <c r="H3205" i="3"/>
  <c r="J3204" i="3"/>
  <c r="I3204" i="3"/>
  <c r="H3204" i="3"/>
  <c r="J3203" i="3"/>
  <c r="I3203" i="3"/>
  <c r="H3203" i="3"/>
  <c r="J3202" i="3"/>
  <c r="I3202" i="3"/>
  <c r="H3202" i="3"/>
  <c r="J3201" i="3"/>
  <c r="I3201" i="3"/>
  <c r="H3201" i="3"/>
  <c r="J3200" i="3"/>
  <c r="I3200" i="3"/>
  <c r="H3200" i="3"/>
  <c r="J3199" i="3"/>
  <c r="I3199" i="3"/>
  <c r="H3199" i="3"/>
  <c r="J3198" i="3"/>
  <c r="I3198" i="3"/>
  <c r="H3198" i="3"/>
  <c r="J3197" i="3"/>
  <c r="I3197" i="3"/>
  <c r="H3197" i="3"/>
  <c r="J3196" i="3"/>
  <c r="I3196" i="3"/>
  <c r="H3196" i="3"/>
  <c r="J3195" i="3"/>
  <c r="I3195" i="3"/>
  <c r="H3195" i="3"/>
  <c r="J3194" i="3"/>
  <c r="I3194" i="3"/>
  <c r="H3194" i="3"/>
  <c r="J3193" i="3"/>
  <c r="I3193" i="3"/>
  <c r="H3193" i="3"/>
  <c r="J3192" i="3"/>
  <c r="I3192" i="3"/>
  <c r="H3192" i="3"/>
  <c r="J3191" i="3"/>
  <c r="I3191" i="3"/>
  <c r="H3191" i="3"/>
  <c r="J3190" i="3"/>
  <c r="I3190" i="3"/>
  <c r="H3190" i="3"/>
  <c r="J3189" i="3"/>
  <c r="I3189" i="3"/>
  <c r="H3189" i="3"/>
  <c r="J3188" i="3"/>
  <c r="I3188" i="3"/>
  <c r="H3188" i="3"/>
  <c r="J3187" i="3"/>
  <c r="I3187" i="3"/>
  <c r="H3187" i="3"/>
  <c r="J3186" i="3"/>
  <c r="I3186" i="3"/>
  <c r="H3186" i="3"/>
  <c r="J3185" i="3"/>
  <c r="I3185" i="3"/>
  <c r="H3185" i="3"/>
  <c r="J3184" i="3"/>
  <c r="I3184" i="3"/>
  <c r="H3184" i="3"/>
  <c r="J3183" i="3"/>
  <c r="I3183" i="3"/>
  <c r="H3183" i="3"/>
  <c r="J3182" i="3"/>
  <c r="I3182" i="3"/>
  <c r="H3182" i="3"/>
  <c r="J3181" i="3"/>
  <c r="I3181" i="3"/>
  <c r="H3181" i="3"/>
  <c r="J3180" i="3"/>
  <c r="I3180" i="3"/>
  <c r="H3180" i="3"/>
  <c r="J3179" i="3"/>
  <c r="I3179" i="3"/>
  <c r="H3179" i="3"/>
  <c r="J3178" i="3"/>
  <c r="I3178" i="3"/>
  <c r="H3178" i="3"/>
  <c r="J3177" i="3"/>
  <c r="I3177" i="3"/>
  <c r="H3177" i="3"/>
  <c r="J3176" i="3"/>
  <c r="I3176" i="3"/>
  <c r="H3176" i="3"/>
  <c r="J3175" i="3"/>
  <c r="I3175" i="3"/>
  <c r="H3175" i="3"/>
  <c r="J3174" i="3"/>
  <c r="I3174" i="3"/>
  <c r="H3174" i="3"/>
  <c r="J3173" i="3"/>
  <c r="I3173" i="3"/>
  <c r="H3173" i="3"/>
  <c r="J3172" i="3"/>
  <c r="I3172" i="3"/>
  <c r="H3172" i="3"/>
  <c r="J3171" i="3"/>
  <c r="I3171" i="3"/>
  <c r="H3171" i="3"/>
  <c r="J3170" i="3"/>
  <c r="I3170" i="3"/>
  <c r="H3170" i="3"/>
  <c r="J3169" i="3"/>
  <c r="I3169" i="3"/>
  <c r="H3169" i="3"/>
  <c r="J3168" i="3"/>
  <c r="I3168" i="3"/>
  <c r="H3168" i="3"/>
  <c r="J3167" i="3"/>
  <c r="I3167" i="3"/>
  <c r="H3167" i="3"/>
  <c r="J3166" i="3"/>
  <c r="I3166" i="3"/>
  <c r="H3166" i="3"/>
  <c r="J3165" i="3"/>
  <c r="I3165" i="3"/>
  <c r="H3165" i="3"/>
  <c r="J3164" i="3"/>
  <c r="I3164" i="3"/>
  <c r="H3164" i="3"/>
  <c r="J3163" i="3"/>
  <c r="I3163" i="3"/>
  <c r="H3163" i="3"/>
  <c r="J3162" i="3"/>
  <c r="I3162" i="3"/>
  <c r="H3162" i="3"/>
  <c r="J3161" i="3"/>
  <c r="I3161" i="3"/>
  <c r="H3161" i="3"/>
  <c r="J3160" i="3"/>
  <c r="I3160" i="3"/>
  <c r="H3160" i="3"/>
  <c r="J3159" i="3"/>
  <c r="I3159" i="3"/>
  <c r="H3159" i="3"/>
  <c r="J3158" i="3"/>
  <c r="I3158" i="3"/>
  <c r="H3158" i="3"/>
  <c r="J3157" i="3"/>
  <c r="I3157" i="3"/>
  <c r="H3157" i="3"/>
  <c r="J3156" i="3"/>
  <c r="I3156" i="3"/>
  <c r="H3156" i="3"/>
  <c r="J3155" i="3"/>
  <c r="I3155" i="3"/>
  <c r="H3155" i="3"/>
  <c r="J3154" i="3"/>
  <c r="I3154" i="3"/>
  <c r="H3154" i="3"/>
  <c r="J3153" i="3"/>
  <c r="I3153" i="3"/>
  <c r="H3153" i="3"/>
  <c r="J3152" i="3"/>
  <c r="I3152" i="3"/>
  <c r="H3152" i="3"/>
  <c r="J3151" i="3"/>
  <c r="I3151" i="3"/>
  <c r="H3151" i="3"/>
  <c r="J3150" i="3"/>
  <c r="I3150" i="3"/>
  <c r="H3150" i="3"/>
  <c r="J3149" i="3"/>
  <c r="I3149" i="3"/>
  <c r="H3149" i="3"/>
  <c r="J3148" i="3"/>
  <c r="I3148" i="3"/>
  <c r="H3148" i="3"/>
  <c r="J3147" i="3"/>
  <c r="I3147" i="3"/>
  <c r="H3147" i="3"/>
  <c r="J3146" i="3"/>
  <c r="I3146" i="3"/>
  <c r="H3146" i="3"/>
  <c r="J3145" i="3"/>
  <c r="I3145" i="3"/>
  <c r="H3145" i="3"/>
  <c r="J3144" i="3"/>
  <c r="I3144" i="3"/>
  <c r="H3144" i="3"/>
  <c r="J3143" i="3"/>
  <c r="I3143" i="3"/>
  <c r="H3143" i="3"/>
  <c r="J3142" i="3"/>
  <c r="I3142" i="3"/>
  <c r="H3142" i="3"/>
  <c r="J3141" i="3"/>
  <c r="I3141" i="3"/>
  <c r="H3141" i="3"/>
  <c r="J3140" i="3"/>
  <c r="I3140" i="3"/>
  <c r="H3140" i="3"/>
  <c r="J3139" i="3"/>
  <c r="I3139" i="3"/>
  <c r="H3139" i="3"/>
  <c r="J3138" i="3"/>
  <c r="I3138" i="3"/>
  <c r="H3138" i="3"/>
  <c r="J3137" i="3"/>
  <c r="I3137" i="3"/>
  <c r="H3137" i="3"/>
  <c r="J3136" i="3"/>
  <c r="I3136" i="3"/>
  <c r="H3136" i="3"/>
  <c r="J3135" i="3"/>
  <c r="I3135" i="3"/>
  <c r="H3135" i="3"/>
  <c r="J3134" i="3"/>
  <c r="I3134" i="3"/>
  <c r="H3134" i="3"/>
  <c r="J3133" i="3"/>
  <c r="I3133" i="3"/>
  <c r="H3133" i="3"/>
  <c r="J3132" i="3"/>
  <c r="I3132" i="3"/>
  <c r="H3132" i="3"/>
  <c r="J3131" i="3"/>
  <c r="I3131" i="3"/>
  <c r="H3131" i="3"/>
  <c r="J3130" i="3"/>
  <c r="I3130" i="3"/>
  <c r="H3130" i="3"/>
  <c r="J3129" i="3"/>
  <c r="I3129" i="3"/>
  <c r="H3129" i="3"/>
  <c r="J3128" i="3"/>
  <c r="I3128" i="3"/>
  <c r="H3128" i="3"/>
  <c r="J3127" i="3"/>
  <c r="I3127" i="3"/>
  <c r="H3127" i="3"/>
  <c r="J3126" i="3"/>
  <c r="I3126" i="3"/>
  <c r="H3126" i="3"/>
  <c r="J3125" i="3"/>
  <c r="I3125" i="3"/>
  <c r="H3125" i="3"/>
  <c r="J3124" i="3"/>
  <c r="I3124" i="3"/>
  <c r="H3124" i="3"/>
  <c r="J3123" i="3"/>
  <c r="I3123" i="3"/>
  <c r="H3123" i="3"/>
  <c r="J3122" i="3"/>
  <c r="I3122" i="3"/>
  <c r="H3122" i="3"/>
  <c r="J3121" i="3"/>
  <c r="I3121" i="3"/>
  <c r="H3121" i="3"/>
  <c r="J3120" i="3"/>
  <c r="I3120" i="3"/>
  <c r="H3120" i="3"/>
  <c r="J3119" i="3"/>
  <c r="I3119" i="3"/>
  <c r="H3119" i="3"/>
  <c r="J3118" i="3"/>
  <c r="I3118" i="3"/>
  <c r="H3118" i="3"/>
  <c r="J3117" i="3"/>
  <c r="I3117" i="3"/>
  <c r="H3117" i="3"/>
  <c r="J3116" i="3"/>
  <c r="I3116" i="3"/>
  <c r="H3116" i="3"/>
  <c r="J3115" i="3"/>
  <c r="I3115" i="3"/>
  <c r="H3115" i="3"/>
  <c r="J3114" i="3"/>
  <c r="I3114" i="3"/>
  <c r="H3114" i="3"/>
  <c r="J3113" i="3"/>
  <c r="I3113" i="3"/>
  <c r="H3113" i="3"/>
  <c r="J3112" i="3"/>
  <c r="I3112" i="3"/>
  <c r="H3112" i="3"/>
  <c r="J3111" i="3"/>
  <c r="I3111" i="3"/>
  <c r="H3111" i="3"/>
  <c r="J3110" i="3"/>
  <c r="I3110" i="3"/>
  <c r="H3110" i="3"/>
  <c r="J3109" i="3"/>
  <c r="I3109" i="3"/>
  <c r="H3109" i="3"/>
  <c r="J3108" i="3"/>
  <c r="I3108" i="3"/>
  <c r="H3108" i="3"/>
  <c r="J3107" i="3"/>
  <c r="I3107" i="3"/>
  <c r="H3107" i="3"/>
  <c r="J3106" i="3"/>
  <c r="I3106" i="3"/>
  <c r="H3106" i="3"/>
  <c r="J3105" i="3"/>
  <c r="I3105" i="3"/>
  <c r="H3105" i="3"/>
  <c r="J3104" i="3"/>
  <c r="I3104" i="3"/>
  <c r="H3104" i="3"/>
  <c r="J3103" i="3"/>
  <c r="I3103" i="3"/>
  <c r="H3103" i="3"/>
  <c r="J3102" i="3"/>
  <c r="I3102" i="3"/>
  <c r="H3102" i="3"/>
  <c r="J3101" i="3"/>
  <c r="I3101" i="3"/>
  <c r="H3101" i="3"/>
  <c r="J3100" i="3"/>
  <c r="I3100" i="3"/>
  <c r="H3100" i="3"/>
  <c r="J3099" i="3"/>
  <c r="I3099" i="3"/>
  <c r="H3099" i="3"/>
  <c r="J3098" i="3"/>
  <c r="I3098" i="3"/>
  <c r="H3098" i="3"/>
  <c r="J3097" i="3"/>
  <c r="I3097" i="3"/>
  <c r="H3097" i="3"/>
  <c r="J3096" i="3"/>
  <c r="I3096" i="3"/>
  <c r="H3096" i="3"/>
  <c r="J3095" i="3"/>
  <c r="I3095" i="3"/>
  <c r="H3095" i="3"/>
  <c r="J3094" i="3"/>
  <c r="I3094" i="3"/>
  <c r="H3094" i="3"/>
  <c r="J3093" i="3"/>
  <c r="I3093" i="3"/>
  <c r="H3093" i="3"/>
  <c r="J3092" i="3"/>
  <c r="I3092" i="3"/>
  <c r="H3092" i="3"/>
  <c r="J3091" i="3"/>
  <c r="I3091" i="3"/>
  <c r="H3091" i="3"/>
  <c r="J3090" i="3"/>
  <c r="I3090" i="3"/>
  <c r="H3090" i="3"/>
  <c r="J3089" i="3"/>
  <c r="I3089" i="3"/>
  <c r="H3089" i="3"/>
  <c r="J3088" i="3"/>
  <c r="I3088" i="3"/>
  <c r="H3088" i="3"/>
  <c r="J3087" i="3"/>
  <c r="I3087" i="3"/>
  <c r="H3087" i="3"/>
  <c r="J3086" i="3"/>
  <c r="I3086" i="3"/>
  <c r="H3086" i="3"/>
  <c r="J3085" i="3"/>
  <c r="I3085" i="3"/>
  <c r="H3085" i="3"/>
  <c r="J3084" i="3"/>
  <c r="I3084" i="3"/>
  <c r="H3084" i="3"/>
  <c r="J3083" i="3"/>
  <c r="I3083" i="3"/>
  <c r="H3083" i="3"/>
  <c r="J3082" i="3"/>
  <c r="I3082" i="3"/>
  <c r="H3082" i="3"/>
  <c r="J3081" i="3"/>
  <c r="I3081" i="3"/>
  <c r="H3081" i="3"/>
  <c r="J3080" i="3"/>
  <c r="I3080" i="3"/>
  <c r="H3080" i="3"/>
  <c r="J3079" i="3"/>
  <c r="I3079" i="3"/>
  <c r="H3079" i="3"/>
  <c r="J3078" i="3"/>
  <c r="I3078" i="3"/>
  <c r="H3078" i="3"/>
  <c r="J3077" i="3"/>
  <c r="I3077" i="3"/>
  <c r="H3077" i="3"/>
  <c r="J3076" i="3"/>
  <c r="I3076" i="3"/>
  <c r="H3076" i="3"/>
  <c r="J3075" i="3"/>
  <c r="I3075" i="3"/>
  <c r="H3075" i="3"/>
  <c r="J3074" i="3"/>
  <c r="I3074" i="3"/>
  <c r="H3074" i="3"/>
  <c r="J3073" i="3"/>
  <c r="I3073" i="3"/>
  <c r="H3073" i="3"/>
  <c r="J3072" i="3"/>
  <c r="I3072" i="3"/>
  <c r="H3072" i="3"/>
  <c r="J3071" i="3"/>
  <c r="I3071" i="3"/>
  <c r="H3071" i="3"/>
  <c r="J3070" i="3"/>
  <c r="I3070" i="3"/>
  <c r="H3070" i="3"/>
  <c r="J3069" i="3"/>
  <c r="I3069" i="3"/>
  <c r="H3069" i="3"/>
  <c r="J3068" i="3"/>
  <c r="I3068" i="3"/>
  <c r="H3068" i="3"/>
  <c r="J3067" i="3"/>
  <c r="I3067" i="3"/>
  <c r="H3067" i="3"/>
  <c r="J3066" i="3"/>
  <c r="I3066" i="3"/>
  <c r="H3066" i="3"/>
  <c r="J3065" i="3"/>
  <c r="I3065" i="3"/>
  <c r="H3065" i="3"/>
  <c r="J3064" i="3"/>
  <c r="I3064" i="3"/>
  <c r="H3064" i="3"/>
  <c r="J3063" i="3"/>
  <c r="I3063" i="3"/>
  <c r="H3063" i="3"/>
  <c r="J3062" i="3"/>
  <c r="I3062" i="3"/>
  <c r="H3062" i="3"/>
  <c r="J3061" i="3"/>
  <c r="I3061" i="3"/>
  <c r="H3061" i="3"/>
  <c r="J3060" i="3"/>
  <c r="I3060" i="3"/>
  <c r="H3060" i="3"/>
  <c r="J3059" i="3"/>
  <c r="I3059" i="3"/>
  <c r="H3059" i="3"/>
  <c r="J3058" i="3"/>
  <c r="I3058" i="3"/>
  <c r="H3058" i="3"/>
  <c r="J3057" i="3"/>
  <c r="I3057" i="3"/>
  <c r="H3057" i="3"/>
  <c r="J3056" i="3"/>
  <c r="I3056" i="3"/>
  <c r="H3056" i="3"/>
  <c r="J3055" i="3"/>
  <c r="I3055" i="3"/>
  <c r="H3055" i="3"/>
  <c r="J3054" i="3"/>
  <c r="I3054" i="3"/>
  <c r="H3054" i="3"/>
  <c r="J3053" i="3"/>
  <c r="I3053" i="3"/>
  <c r="H3053" i="3"/>
  <c r="J3052" i="3"/>
  <c r="I3052" i="3"/>
  <c r="H3052" i="3"/>
  <c r="J3051" i="3"/>
  <c r="I3051" i="3"/>
  <c r="H3051" i="3"/>
  <c r="J3050" i="3"/>
  <c r="I3050" i="3"/>
  <c r="H3050" i="3"/>
  <c r="J3049" i="3"/>
  <c r="I3049" i="3"/>
  <c r="H3049" i="3"/>
  <c r="J3048" i="3"/>
  <c r="I3048" i="3"/>
  <c r="H3048" i="3"/>
  <c r="J3047" i="3"/>
  <c r="I3047" i="3"/>
  <c r="H3047" i="3"/>
  <c r="J3046" i="3"/>
  <c r="I3046" i="3"/>
  <c r="H3046" i="3"/>
  <c r="J3045" i="3"/>
  <c r="I3045" i="3"/>
  <c r="H3045" i="3"/>
  <c r="J3044" i="3"/>
  <c r="I3044" i="3"/>
  <c r="H3044" i="3"/>
  <c r="J3043" i="3"/>
  <c r="I3043" i="3"/>
  <c r="H3043" i="3"/>
  <c r="J3042" i="3"/>
  <c r="I3042" i="3"/>
  <c r="H3042" i="3"/>
  <c r="J3041" i="3"/>
  <c r="I3041" i="3"/>
  <c r="H3041" i="3"/>
  <c r="J3040" i="3"/>
  <c r="I3040" i="3"/>
  <c r="H3040" i="3"/>
  <c r="J3039" i="3"/>
  <c r="I3039" i="3"/>
  <c r="H3039" i="3"/>
  <c r="J3038" i="3"/>
  <c r="I3038" i="3"/>
  <c r="H3038" i="3"/>
  <c r="J3037" i="3"/>
  <c r="I3037" i="3"/>
  <c r="H3037" i="3"/>
  <c r="J3036" i="3"/>
  <c r="I3036" i="3"/>
  <c r="H3036" i="3"/>
  <c r="J3035" i="3"/>
  <c r="I3035" i="3"/>
  <c r="H3035" i="3"/>
  <c r="J3034" i="3"/>
  <c r="I3034" i="3"/>
  <c r="H3034" i="3"/>
  <c r="J3033" i="3"/>
  <c r="I3033" i="3"/>
  <c r="H3033" i="3"/>
  <c r="J3032" i="3"/>
  <c r="I3032" i="3"/>
  <c r="H3032" i="3"/>
  <c r="J3031" i="3"/>
  <c r="I3031" i="3"/>
  <c r="H3031" i="3"/>
  <c r="J3030" i="3"/>
  <c r="I3030" i="3"/>
  <c r="H3030" i="3"/>
  <c r="J3029" i="3"/>
  <c r="I3029" i="3"/>
  <c r="H3029" i="3"/>
  <c r="J3028" i="3"/>
  <c r="I3028" i="3"/>
  <c r="H3028" i="3"/>
  <c r="H3027" i="3"/>
  <c r="J3026" i="3"/>
  <c r="I3026" i="3"/>
  <c r="H3026" i="3"/>
  <c r="J3025" i="3"/>
  <c r="I3025" i="3"/>
  <c r="H3025" i="3"/>
  <c r="J3024" i="3"/>
  <c r="I3024" i="3"/>
  <c r="H3024" i="3"/>
  <c r="J3023" i="3"/>
  <c r="I3023" i="3"/>
  <c r="H3023" i="3"/>
  <c r="J3022" i="3"/>
  <c r="I3022" i="3"/>
  <c r="H3022" i="3"/>
  <c r="J3021" i="3"/>
  <c r="I3021" i="3"/>
  <c r="H3021" i="3"/>
  <c r="J3020" i="3"/>
  <c r="I3020" i="3"/>
  <c r="H3020" i="3"/>
  <c r="J3019" i="3"/>
  <c r="I3019" i="3"/>
  <c r="H3019" i="3"/>
  <c r="J3018" i="3"/>
  <c r="I3018" i="3"/>
  <c r="H3018" i="3"/>
  <c r="J3017" i="3"/>
  <c r="I3017" i="3"/>
  <c r="H3017" i="3"/>
  <c r="J3016" i="3"/>
  <c r="I3016" i="3"/>
  <c r="H3016" i="3"/>
  <c r="J3015" i="3"/>
  <c r="I3015" i="3"/>
  <c r="H3015" i="3"/>
  <c r="J3014" i="3"/>
  <c r="I3014" i="3"/>
  <c r="H3014" i="3"/>
  <c r="J3013" i="3"/>
  <c r="I3013" i="3"/>
  <c r="H3013" i="3"/>
  <c r="J3012" i="3"/>
  <c r="I3012" i="3"/>
  <c r="H3012" i="3"/>
  <c r="J3011" i="3"/>
  <c r="I3011" i="3"/>
  <c r="H3011" i="3"/>
  <c r="J3010" i="3"/>
  <c r="I3010" i="3"/>
  <c r="H3010" i="3"/>
  <c r="J3009" i="3"/>
  <c r="I3009" i="3"/>
  <c r="H3009" i="3"/>
  <c r="J3008" i="3"/>
  <c r="I3008" i="3"/>
  <c r="H3008" i="3"/>
  <c r="J3007" i="3"/>
  <c r="I3007" i="3"/>
  <c r="H3007" i="3"/>
  <c r="J3006" i="3"/>
  <c r="I3006" i="3"/>
  <c r="H3006" i="3"/>
  <c r="J3005" i="3"/>
  <c r="I3005" i="3"/>
  <c r="H3005" i="3"/>
  <c r="J3004" i="3"/>
  <c r="I3004" i="3"/>
  <c r="H3004" i="3"/>
  <c r="J3003" i="3"/>
  <c r="I3003" i="3"/>
  <c r="H3003" i="3"/>
  <c r="J3002" i="3"/>
  <c r="I3002" i="3"/>
  <c r="H3002" i="3"/>
  <c r="J3001" i="3"/>
  <c r="I3001" i="3"/>
  <c r="H3001" i="3"/>
  <c r="J3000" i="3"/>
  <c r="I3000" i="3"/>
  <c r="H3000" i="3"/>
  <c r="J2999" i="3"/>
  <c r="I2999" i="3"/>
  <c r="H2999" i="3"/>
  <c r="J2998" i="3"/>
  <c r="I2998" i="3"/>
  <c r="H2998" i="3"/>
  <c r="J2997" i="3"/>
  <c r="I2997" i="3"/>
  <c r="H2997" i="3"/>
  <c r="J2996" i="3"/>
  <c r="I2996" i="3"/>
  <c r="H2996" i="3"/>
  <c r="J2995" i="3"/>
  <c r="I2995" i="3"/>
  <c r="H2995" i="3"/>
  <c r="J2994" i="3"/>
  <c r="I2994" i="3"/>
  <c r="H2994" i="3"/>
  <c r="J2993" i="3"/>
  <c r="I2993" i="3"/>
  <c r="H2993" i="3"/>
  <c r="J2992" i="3"/>
  <c r="I2992" i="3"/>
  <c r="H2992" i="3"/>
  <c r="J2991" i="3"/>
  <c r="I2991" i="3"/>
  <c r="H2991" i="3"/>
  <c r="J2990" i="3"/>
  <c r="I2990" i="3"/>
  <c r="H2990" i="3"/>
  <c r="J2989" i="3"/>
  <c r="I2989" i="3"/>
  <c r="H2989" i="3"/>
  <c r="J2988" i="3"/>
  <c r="I2988" i="3"/>
  <c r="H2988" i="3"/>
  <c r="J2987" i="3"/>
  <c r="I2987" i="3"/>
  <c r="H2987" i="3"/>
  <c r="J2986" i="3"/>
  <c r="I2986" i="3"/>
  <c r="H2986" i="3"/>
  <c r="J2985" i="3"/>
  <c r="I2985" i="3"/>
  <c r="H2985" i="3"/>
  <c r="J2984" i="3"/>
  <c r="I2984" i="3"/>
  <c r="H2984" i="3"/>
  <c r="J2983" i="3"/>
  <c r="I2983" i="3"/>
  <c r="H2983" i="3"/>
  <c r="J2982" i="3"/>
  <c r="I2982" i="3"/>
  <c r="H2982" i="3"/>
  <c r="J2981" i="3"/>
  <c r="I2981" i="3"/>
  <c r="H2981" i="3"/>
  <c r="J2980" i="3"/>
  <c r="I2980" i="3"/>
  <c r="H2980" i="3"/>
  <c r="J2979" i="3"/>
  <c r="I2979" i="3"/>
  <c r="H2979" i="3"/>
  <c r="J2978" i="3"/>
  <c r="I2978" i="3"/>
  <c r="H2978" i="3"/>
  <c r="J2977" i="3"/>
  <c r="I2977" i="3"/>
  <c r="H2977" i="3"/>
  <c r="J2976" i="3"/>
  <c r="I2976" i="3"/>
  <c r="H2976" i="3"/>
  <c r="J2975" i="3"/>
  <c r="I2975" i="3"/>
  <c r="H2975" i="3"/>
  <c r="J2974" i="3"/>
  <c r="I2974" i="3"/>
  <c r="H2974" i="3"/>
  <c r="J2973" i="3"/>
  <c r="I2973" i="3"/>
  <c r="H2973" i="3"/>
  <c r="J2972" i="3"/>
  <c r="I2972" i="3"/>
  <c r="H2972" i="3"/>
  <c r="J2971" i="3"/>
  <c r="I2971" i="3"/>
  <c r="H2971" i="3"/>
  <c r="J2970" i="3"/>
  <c r="I2970" i="3"/>
  <c r="H2970" i="3"/>
  <c r="J2969" i="3"/>
  <c r="I2969" i="3"/>
  <c r="H2969" i="3"/>
  <c r="J2968" i="3"/>
  <c r="I2968" i="3"/>
  <c r="H2968" i="3"/>
  <c r="J2967" i="3"/>
  <c r="I2967" i="3"/>
  <c r="H2967" i="3"/>
  <c r="J2966" i="3"/>
  <c r="I2966" i="3"/>
  <c r="H2966" i="3"/>
  <c r="J2965" i="3"/>
  <c r="I2965" i="3"/>
  <c r="H2965" i="3"/>
  <c r="J2964" i="3"/>
  <c r="I2964" i="3"/>
  <c r="H2964" i="3"/>
  <c r="J2963" i="3"/>
  <c r="I2963" i="3"/>
  <c r="H2963" i="3"/>
  <c r="J2962" i="3"/>
  <c r="I2962" i="3"/>
  <c r="H2962" i="3"/>
  <c r="J2961" i="3"/>
  <c r="I2961" i="3"/>
  <c r="H2961" i="3"/>
  <c r="J2960" i="3"/>
  <c r="I2960" i="3"/>
  <c r="H2960" i="3"/>
  <c r="J2959" i="3"/>
  <c r="I2959" i="3"/>
  <c r="H2959" i="3"/>
  <c r="J2958" i="3"/>
  <c r="I2958" i="3"/>
  <c r="H2958" i="3"/>
  <c r="J2957" i="3"/>
  <c r="I2957" i="3"/>
  <c r="H2957" i="3"/>
  <c r="J2956" i="3"/>
  <c r="I2956" i="3"/>
  <c r="H2956" i="3"/>
  <c r="J2955" i="3"/>
  <c r="I2955" i="3"/>
  <c r="H2955" i="3"/>
  <c r="J2954" i="3"/>
  <c r="I2954" i="3"/>
  <c r="H2954" i="3"/>
  <c r="J2953" i="3"/>
  <c r="I2953" i="3"/>
  <c r="H2953" i="3"/>
  <c r="J2952" i="3"/>
  <c r="I2952" i="3"/>
  <c r="H2952" i="3"/>
  <c r="J2951" i="3"/>
  <c r="I2951" i="3"/>
  <c r="H2951" i="3"/>
  <c r="J2950" i="3"/>
  <c r="I2950" i="3"/>
  <c r="H2950" i="3"/>
  <c r="J2949" i="3"/>
  <c r="I2949" i="3"/>
  <c r="H2949" i="3"/>
  <c r="J2948" i="3"/>
  <c r="I2948" i="3"/>
  <c r="H2948" i="3"/>
  <c r="J2947" i="3"/>
  <c r="I2947" i="3"/>
  <c r="H2947" i="3"/>
  <c r="J2946" i="3"/>
  <c r="I2946" i="3"/>
  <c r="H2946" i="3"/>
  <c r="J2945" i="3"/>
  <c r="I2945" i="3"/>
  <c r="H2945" i="3"/>
  <c r="J2944" i="3"/>
  <c r="I2944" i="3"/>
  <c r="H2944" i="3"/>
  <c r="J2943" i="3"/>
  <c r="I2943" i="3"/>
  <c r="H2943" i="3"/>
  <c r="J2942" i="3"/>
  <c r="I2942" i="3"/>
  <c r="H2942" i="3"/>
  <c r="J2941" i="3"/>
  <c r="I2941" i="3"/>
  <c r="H2941" i="3"/>
  <c r="J2940" i="3"/>
  <c r="I2940" i="3"/>
  <c r="H2940" i="3"/>
  <c r="J2939" i="3"/>
  <c r="I2939" i="3"/>
  <c r="H2939" i="3"/>
  <c r="J2938" i="3"/>
  <c r="I2938" i="3"/>
  <c r="H2938" i="3"/>
  <c r="J2937" i="3"/>
  <c r="I2937" i="3"/>
  <c r="H2937" i="3"/>
  <c r="J2936" i="3"/>
  <c r="I2936" i="3"/>
  <c r="H2936" i="3"/>
  <c r="J2935" i="3"/>
  <c r="I2935" i="3"/>
  <c r="H2935" i="3"/>
  <c r="J2934" i="3"/>
  <c r="I2934" i="3"/>
  <c r="H2934" i="3"/>
  <c r="J2933" i="3"/>
  <c r="I2933" i="3"/>
  <c r="H2933" i="3"/>
  <c r="J2932" i="3"/>
  <c r="I2932" i="3"/>
  <c r="H2932" i="3"/>
  <c r="J2931" i="3"/>
  <c r="I2931" i="3"/>
  <c r="H2931" i="3"/>
  <c r="J2930" i="3"/>
  <c r="I2930" i="3"/>
  <c r="H2930" i="3"/>
  <c r="J2929" i="3"/>
  <c r="I2929" i="3"/>
  <c r="H2929" i="3"/>
  <c r="J2928" i="3"/>
  <c r="I2928" i="3"/>
  <c r="H2928" i="3"/>
  <c r="J2927" i="3"/>
  <c r="I2927" i="3"/>
  <c r="H2927" i="3"/>
  <c r="J2926" i="3"/>
  <c r="I2926" i="3"/>
  <c r="H2926" i="3"/>
  <c r="J2925" i="3"/>
  <c r="I2925" i="3"/>
  <c r="H2925" i="3"/>
  <c r="J2924" i="3"/>
  <c r="I2924" i="3"/>
  <c r="H2924" i="3"/>
  <c r="J2923" i="3"/>
  <c r="I2923" i="3"/>
  <c r="H2923" i="3"/>
  <c r="J2922" i="3"/>
  <c r="I2922" i="3"/>
  <c r="H2922" i="3"/>
  <c r="J2921" i="3"/>
  <c r="I2921" i="3"/>
  <c r="H2921" i="3"/>
  <c r="J2920" i="3"/>
  <c r="I2920" i="3"/>
  <c r="H2920" i="3"/>
  <c r="J2919" i="3"/>
  <c r="I2919" i="3"/>
  <c r="H2919" i="3"/>
  <c r="J2918" i="3"/>
  <c r="I2918" i="3"/>
  <c r="H2918" i="3"/>
  <c r="J2917" i="3"/>
  <c r="I2917" i="3"/>
  <c r="H2917" i="3"/>
  <c r="J2916" i="3"/>
  <c r="I2916" i="3"/>
  <c r="H2916" i="3"/>
  <c r="J2915" i="3"/>
  <c r="I2915" i="3"/>
  <c r="H2915" i="3"/>
  <c r="J2914" i="3"/>
  <c r="I2914" i="3"/>
  <c r="H2914" i="3"/>
  <c r="J2913" i="3"/>
  <c r="I2913" i="3"/>
  <c r="H2913" i="3"/>
  <c r="J2912" i="3"/>
  <c r="I2912" i="3"/>
  <c r="H2912" i="3"/>
  <c r="J2911" i="3"/>
  <c r="I2911" i="3"/>
  <c r="H2911" i="3"/>
  <c r="J2910" i="3"/>
  <c r="I2910" i="3"/>
  <c r="H2910" i="3"/>
  <c r="J2909" i="3"/>
  <c r="I2909" i="3"/>
  <c r="H2909" i="3"/>
  <c r="J2908" i="3"/>
  <c r="I2908" i="3"/>
  <c r="H2908" i="3"/>
  <c r="J2907" i="3"/>
  <c r="I2907" i="3"/>
  <c r="H2907" i="3"/>
  <c r="J2906" i="3"/>
  <c r="I2906" i="3"/>
  <c r="H2906" i="3"/>
  <c r="J2905" i="3"/>
  <c r="I2905" i="3"/>
  <c r="H2905" i="3"/>
  <c r="J2904" i="3"/>
  <c r="I2904" i="3"/>
  <c r="H2904" i="3"/>
  <c r="J2903" i="3"/>
  <c r="I2903" i="3"/>
  <c r="H2903" i="3"/>
  <c r="J2902" i="3"/>
  <c r="I2902" i="3"/>
  <c r="H2902" i="3"/>
  <c r="J2901" i="3"/>
  <c r="I2901" i="3"/>
  <c r="H2901" i="3"/>
  <c r="J2900" i="3"/>
  <c r="I2900" i="3"/>
  <c r="H2900" i="3"/>
  <c r="J2899" i="3"/>
  <c r="I2899" i="3"/>
  <c r="H2899" i="3"/>
  <c r="J2898" i="3"/>
  <c r="I2898" i="3"/>
  <c r="H2898" i="3"/>
  <c r="J2897" i="3"/>
  <c r="I2897" i="3"/>
  <c r="H2897" i="3"/>
  <c r="J2896" i="3"/>
  <c r="I2896" i="3"/>
  <c r="H2896" i="3"/>
  <c r="J2895" i="3"/>
  <c r="I2895" i="3"/>
  <c r="H2895" i="3"/>
  <c r="J2894" i="3"/>
  <c r="I2894" i="3"/>
  <c r="H2894" i="3"/>
  <c r="J2893" i="3"/>
  <c r="I2893" i="3"/>
  <c r="H2893" i="3"/>
  <c r="J2892" i="3"/>
  <c r="I2892" i="3"/>
  <c r="H2892" i="3"/>
  <c r="J2891" i="3"/>
  <c r="I2891" i="3"/>
  <c r="H2891" i="3"/>
  <c r="J2890" i="3"/>
  <c r="I2890" i="3"/>
  <c r="H2890" i="3"/>
  <c r="J2889" i="3"/>
  <c r="I2889" i="3"/>
  <c r="H2889" i="3"/>
  <c r="J2888" i="3"/>
  <c r="I2888" i="3"/>
  <c r="H2888" i="3"/>
  <c r="J2887" i="3"/>
  <c r="I2887" i="3"/>
  <c r="H2887" i="3"/>
  <c r="J2886" i="3"/>
  <c r="I2886" i="3"/>
  <c r="H2886" i="3"/>
  <c r="J2885" i="3"/>
  <c r="I2885" i="3"/>
  <c r="H2885" i="3"/>
  <c r="J2884" i="3"/>
  <c r="I2884" i="3"/>
  <c r="H2884" i="3"/>
  <c r="J2883" i="3"/>
  <c r="I2883" i="3"/>
  <c r="H2883" i="3"/>
  <c r="J2882" i="3"/>
  <c r="I2882" i="3"/>
  <c r="H2882" i="3"/>
  <c r="J2881" i="3"/>
  <c r="I2881" i="3"/>
  <c r="H2881" i="3"/>
  <c r="J2880" i="3"/>
  <c r="I2880" i="3"/>
  <c r="H2880" i="3"/>
  <c r="J2879" i="3"/>
  <c r="I2879" i="3"/>
  <c r="H2879" i="3"/>
  <c r="J2878" i="3"/>
  <c r="I2878" i="3"/>
  <c r="H2878" i="3"/>
  <c r="J2877" i="3"/>
  <c r="I2877" i="3"/>
  <c r="H2877" i="3"/>
  <c r="J2876" i="3"/>
  <c r="I2876" i="3"/>
  <c r="H2876" i="3"/>
  <c r="J2875" i="3"/>
  <c r="I2875" i="3"/>
  <c r="H2875" i="3"/>
  <c r="J2874" i="3"/>
  <c r="I2874" i="3"/>
  <c r="H2874" i="3"/>
  <c r="J2873" i="3"/>
  <c r="I2873" i="3"/>
  <c r="H2873" i="3"/>
  <c r="J2872" i="3"/>
  <c r="I2872" i="3"/>
  <c r="H2872" i="3"/>
  <c r="J2871" i="3"/>
  <c r="I2871" i="3"/>
  <c r="H2871" i="3"/>
  <c r="J2870" i="3"/>
  <c r="I2870" i="3"/>
  <c r="H2870" i="3"/>
  <c r="J2869" i="3"/>
  <c r="I2869" i="3"/>
  <c r="H2869" i="3"/>
  <c r="J2868" i="3"/>
  <c r="I2868" i="3"/>
  <c r="H2868" i="3"/>
  <c r="J2867" i="3"/>
  <c r="I2867" i="3"/>
  <c r="H2867" i="3"/>
  <c r="J2866" i="3"/>
  <c r="I2866" i="3"/>
  <c r="H2866" i="3"/>
  <c r="J2865" i="3"/>
  <c r="I2865" i="3"/>
  <c r="H2865" i="3"/>
  <c r="J2864" i="3"/>
  <c r="I2864" i="3"/>
  <c r="H2864" i="3"/>
  <c r="J2863" i="3"/>
  <c r="I2863" i="3"/>
  <c r="H2863" i="3"/>
  <c r="J2862" i="3"/>
  <c r="I2862" i="3"/>
  <c r="H2862" i="3"/>
  <c r="J2861" i="3"/>
  <c r="I2861" i="3"/>
  <c r="H2861" i="3"/>
  <c r="J2860" i="3"/>
  <c r="I2860" i="3"/>
  <c r="H2860" i="3"/>
  <c r="J2859" i="3"/>
  <c r="I2859" i="3"/>
  <c r="H2859" i="3"/>
  <c r="J2858" i="3"/>
  <c r="I2858" i="3"/>
  <c r="H2858" i="3"/>
  <c r="J2857" i="3"/>
  <c r="I2857" i="3"/>
  <c r="H2857" i="3"/>
  <c r="J2856" i="3"/>
  <c r="I2856" i="3"/>
  <c r="H2856" i="3"/>
  <c r="J2855" i="3"/>
  <c r="I2855" i="3"/>
  <c r="H2855" i="3"/>
  <c r="J2854" i="3"/>
  <c r="I2854" i="3"/>
  <c r="H2854" i="3"/>
  <c r="J2853" i="3"/>
  <c r="I2853" i="3"/>
  <c r="H2853" i="3"/>
  <c r="J2852" i="3"/>
  <c r="I2852" i="3"/>
  <c r="H2852" i="3"/>
  <c r="J2851" i="3"/>
  <c r="I2851" i="3"/>
  <c r="H2851" i="3"/>
  <c r="J2850" i="3"/>
  <c r="I2850" i="3"/>
  <c r="H2850" i="3"/>
  <c r="J2849" i="3"/>
  <c r="I2849" i="3"/>
  <c r="H2849" i="3"/>
  <c r="J2848" i="3"/>
  <c r="I2848" i="3"/>
  <c r="H2848" i="3"/>
  <c r="J2847" i="3"/>
  <c r="I2847" i="3"/>
  <c r="H2847" i="3"/>
  <c r="J2846" i="3"/>
  <c r="I2846" i="3"/>
  <c r="H2846" i="3"/>
  <c r="J2845" i="3"/>
  <c r="I2845" i="3"/>
  <c r="H2845" i="3"/>
  <c r="J2844" i="3"/>
  <c r="I2844" i="3"/>
  <c r="H2844" i="3"/>
  <c r="J2843" i="3"/>
  <c r="I2843" i="3"/>
  <c r="H2843" i="3"/>
  <c r="J2842" i="3"/>
  <c r="I2842" i="3"/>
  <c r="H2842" i="3"/>
  <c r="J2841" i="3"/>
  <c r="I2841" i="3"/>
  <c r="H2841" i="3"/>
  <c r="J2840" i="3"/>
  <c r="I2840" i="3"/>
  <c r="H2840" i="3"/>
  <c r="J2839" i="3"/>
  <c r="I2839" i="3"/>
  <c r="H2839" i="3"/>
  <c r="J2838" i="3"/>
  <c r="I2838" i="3"/>
  <c r="H2838" i="3"/>
  <c r="J2837" i="3"/>
  <c r="I2837" i="3"/>
  <c r="H2837" i="3"/>
  <c r="J2836" i="3"/>
  <c r="I2836" i="3"/>
  <c r="H2836" i="3"/>
  <c r="J2835" i="3"/>
  <c r="I2835" i="3"/>
  <c r="H2835" i="3"/>
  <c r="J2834" i="3"/>
  <c r="I2834" i="3"/>
  <c r="H2834" i="3"/>
  <c r="J2833" i="3"/>
  <c r="I2833" i="3"/>
  <c r="H2833" i="3"/>
  <c r="J2832" i="3"/>
  <c r="I2832" i="3"/>
  <c r="H2832" i="3"/>
  <c r="J2831" i="3"/>
  <c r="I2831" i="3"/>
  <c r="H2831" i="3"/>
  <c r="J2830" i="3"/>
  <c r="I2830" i="3"/>
  <c r="H2830" i="3"/>
  <c r="J2829" i="3"/>
  <c r="I2829" i="3"/>
  <c r="H2829" i="3"/>
  <c r="J2828" i="3"/>
  <c r="I2828" i="3"/>
  <c r="H2828" i="3"/>
  <c r="J2827" i="3"/>
  <c r="I2827" i="3"/>
  <c r="H2827" i="3"/>
  <c r="J2826" i="3"/>
  <c r="I2826" i="3"/>
  <c r="H2826" i="3"/>
  <c r="J2825" i="3"/>
  <c r="I2825" i="3"/>
  <c r="H2825" i="3"/>
  <c r="J2824" i="3"/>
  <c r="I2824" i="3"/>
  <c r="H2824" i="3"/>
  <c r="J2823" i="3"/>
  <c r="I2823" i="3"/>
  <c r="H2823" i="3"/>
  <c r="J2822" i="3"/>
  <c r="I2822" i="3"/>
  <c r="H2822" i="3"/>
  <c r="J2821" i="3"/>
  <c r="I2821" i="3"/>
  <c r="H2821" i="3"/>
  <c r="J2820" i="3"/>
  <c r="I2820" i="3"/>
  <c r="H2820" i="3"/>
  <c r="J2819" i="3"/>
  <c r="I2819" i="3"/>
  <c r="H2819" i="3"/>
  <c r="J2818" i="3"/>
  <c r="I2818" i="3"/>
  <c r="H2818" i="3"/>
  <c r="J2817" i="3"/>
  <c r="I2817" i="3"/>
  <c r="H2817" i="3"/>
  <c r="J2816" i="3"/>
  <c r="I2816" i="3"/>
  <c r="H2816" i="3"/>
  <c r="J2815" i="3"/>
  <c r="I2815" i="3"/>
  <c r="H2815" i="3"/>
  <c r="J2814" i="3"/>
  <c r="I2814" i="3"/>
  <c r="H2814" i="3"/>
  <c r="J2813" i="3"/>
  <c r="I2813" i="3"/>
  <c r="H2813" i="3"/>
  <c r="J2812" i="3"/>
  <c r="I2812" i="3"/>
  <c r="H2812" i="3"/>
  <c r="J2811" i="3"/>
  <c r="I2811" i="3"/>
  <c r="H2811" i="3"/>
  <c r="J2810" i="3"/>
  <c r="I2810" i="3"/>
  <c r="H2810" i="3"/>
  <c r="J2809" i="3"/>
  <c r="I2809" i="3"/>
  <c r="H2809" i="3"/>
  <c r="J2808" i="3"/>
  <c r="I2808" i="3"/>
  <c r="H2808" i="3"/>
  <c r="J2807" i="3"/>
  <c r="I2807" i="3"/>
  <c r="H2807" i="3"/>
  <c r="J2806" i="3"/>
  <c r="I2806" i="3"/>
  <c r="H2806" i="3"/>
  <c r="J2805" i="3"/>
  <c r="I2805" i="3"/>
  <c r="H2805" i="3"/>
  <c r="J2804" i="3"/>
  <c r="I2804" i="3"/>
  <c r="H2804" i="3"/>
  <c r="J2803" i="3"/>
  <c r="I2803" i="3"/>
  <c r="H2803" i="3"/>
  <c r="J2802" i="3"/>
  <c r="I2802" i="3"/>
  <c r="H2802" i="3"/>
  <c r="J2801" i="3"/>
  <c r="I2801" i="3"/>
  <c r="H2801" i="3"/>
  <c r="J2800" i="3"/>
  <c r="I2800" i="3"/>
  <c r="H2800" i="3"/>
  <c r="J2799" i="3"/>
  <c r="I2799" i="3"/>
  <c r="H2799" i="3"/>
  <c r="J2798" i="3"/>
  <c r="I2798" i="3"/>
  <c r="H2798" i="3"/>
  <c r="J2797" i="3"/>
  <c r="I2797" i="3"/>
  <c r="H2797" i="3"/>
  <c r="J2796" i="3"/>
  <c r="I2796" i="3"/>
  <c r="H2796" i="3"/>
  <c r="J2795" i="3"/>
  <c r="I2795" i="3"/>
  <c r="H2795" i="3"/>
  <c r="J2794" i="3"/>
  <c r="I2794" i="3"/>
  <c r="H2794" i="3"/>
  <c r="J2793" i="3"/>
  <c r="I2793" i="3"/>
  <c r="H2793" i="3"/>
  <c r="J2792" i="3"/>
  <c r="I2792" i="3"/>
  <c r="H2792" i="3"/>
  <c r="J2791" i="3"/>
  <c r="I2791" i="3"/>
  <c r="H2791" i="3"/>
  <c r="J2790" i="3"/>
  <c r="I2790" i="3"/>
  <c r="H2790" i="3"/>
  <c r="J2789" i="3"/>
  <c r="I2789" i="3"/>
  <c r="H2789" i="3"/>
  <c r="J2788" i="3"/>
  <c r="I2788" i="3"/>
  <c r="H2788" i="3"/>
  <c r="J2787" i="3"/>
  <c r="I2787" i="3"/>
  <c r="H2787" i="3"/>
  <c r="J2786" i="3"/>
  <c r="I2786" i="3"/>
  <c r="H2786" i="3"/>
  <c r="J2785" i="3"/>
  <c r="I2785" i="3"/>
  <c r="H2785" i="3"/>
  <c r="J2784" i="3"/>
  <c r="I2784" i="3"/>
  <c r="H2784" i="3"/>
  <c r="J2783" i="3"/>
  <c r="I2783" i="3"/>
  <c r="H2783" i="3"/>
  <c r="J2782" i="3"/>
  <c r="I2782" i="3"/>
  <c r="H2782" i="3"/>
  <c r="J2781" i="3"/>
  <c r="I2781" i="3"/>
  <c r="H2781" i="3"/>
  <c r="J2780" i="3"/>
  <c r="I2780" i="3"/>
  <c r="H2780" i="3"/>
  <c r="J2779" i="3"/>
  <c r="I2779" i="3"/>
  <c r="H2779" i="3"/>
  <c r="J2778" i="3"/>
  <c r="I2778" i="3"/>
  <c r="H2778" i="3"/>
  <c r="J2777" i="3"/>
  <c r="I2777" i="3"/>
  <c r="H2777" i="3"/>
  <c r="J2776" i="3"/>
  <c r="I2776" i="3"/>
  <c r="H2776" i="3"/>
  <c r="J2775" i="3"/>
  <c r="I2775" i="3"/>
  <c r="H2775" i="3"/>
  <c r="J2774" i="3"/>
  <c r="I2774" i="3"/>
  <c r="H2774" i="3"/>
  <c r="J2773" i="3"/>
  <c r="I2773" i="3"/>
  <c r="H2773" i="3"/>
  <c r="J2772" i="3"/>
  <c r="I2772" i="3"/>
  <c r="H2772" i="3"/>
  <c r="J2771" i="3"/>
  <c r="I2771" i="3"/>
  <c r="H2771" i="3"/>
  <c r="J2770" i="3"/>
  <c r="I2770" i="3"/>
  <c r="H2770" i="3"/>
  <c r="J2769" i="3"/>
  <c r="I2769" i="3"/>
  <c r="H2769" i="3"/>
  <c r="J2768" i="3"/>
  <c r="I2768" i="3"/>
  <c r="H2768" i="3"/>
  <c r="J2767" i="3"/>
  <c r="I2767" i="3"/>
  <c r="H2767" i="3"/>
  <c r="J2766" i="3"/>
  <c r="I2766" i="3"/>
  <c r="H2766" i="3"/>
  <c r="J2765" i="3"/>
  <c r="I2765" i="3"/>
  <c r="H2765" i="3"/>
  <c r="J2764" i="3"/>
  <c r="I2764" i="3"/>
  <c r="H2764" i="3"/>
  <c r="J2763" i="3"/>
  <c r="I2763" i="3"/>
  <c r="H2763" i="3"/>
  <c r="J2762" i="3"/>
  <c r="I2762" i="3"/>
  <c r="H2762" i="3"/>
  <c r="J2761" i="3"/>
  <c r="I2761" i="3"/>
  <c r="H2761" i="3"/>
  <c r="J2760" i="3"/>
  <c r="I2760" i="3"/>
  <c r="H2760" i="3"/>
  <c r="J2759" i="3"/>
  <c r="I2759" i="3"/>
  <c r="H2759" i="3"/>
  <c r="J2758" i="3"/>
  <c r="I2758" i="3"/>
  <c r="H2758" i="3"/>
  <c r="J2757" i="3"/>
  <c r="I2757" i="3"/>
  <c r="H2757" i="3"/>
  <c r="J2756" i="3"/>
  <c r="I2756" i="3"/>
  <c r="H2756" i="3"/>
  <c r="J2755" i="3"/>
  <c r="I2755" i="3"/>
  <c r="H2755" i="3"/>
  <c r="J2754" i="3"/>
  <c r="I2754" i="3"/>
  <c r="H2754" i="3"/>
  <c r="J2753" i="3"/>
  <c r="I2753" i="3"/>
  <c r="H2753" i="3"/>
  <c r="J2752" i="3"/>
  <c r="I2752" i="3"/>
  <c r="H2752" i="3"/>
  <c r="J2751" i="3"/>
  <c r="I2751" i="3"/>
  <c r="H2751" i="3"/>
  <c r="J2750" i="3"/>
  <c r="I2750" i="3"/>
  <c r="H2750" i="3"/>
  <c r="J2749" i="3"/>
  <c r="I2749" i="3"/>
  <c r="H2749" i="3"/>
  <c r="J2748" i="3"/>
  <c r="I2748" i="3"/>
  <c r="H2748" i="3"/>
  <c r="J2747" i="3"/>
  <c r="I2747" i="3"/>
  <c r="H2747" i="3"/>
  <c r="J2746" i="3"/>
  <c r="I2746" i="3"/>
  <c r="H2746" i="3"/>
  <c r="J2745" i="3"/>
  <c r="I2745" i="3"/>
  <c r="H2745" i="3"/>
  <c r="J2744" i="3"/>
  <c r="I2744" i="3"/>
  <c r="H2744" i="3"/>
  <c r="J2743" i="3"/>
  <c r="I2743" i="3"/>
  <c r="H2743" i="3"/>
  <c r="J2742" i="3"/>
  <c r="I2742" i="3"/>
  <c r="H2742" i="3"/>
  <c r="J2741" i="3"/>
  <c r="I2741" i="3"/>
  <c r="H2741" i="3"/>
  <c r="J2740" i="3"/>
  <c r="I2740" i="3"/>
  <c r="H2740" i="3"/>
  <c r="J2739" i="3"/>
  <c r="I2739" i="3"/>
  <c r="H2739" i="3"/>
  <c r="J2738" i="3"/>
  <c r="I2738" i="3"/>
  <c r="H2738" i="3"/>
  <c r="J2737" i="3"/>
  <c r="I2737" i="3"/>
  <c r="H2737" i="3"/>
  <c r="J2736" i="3"/>
  <c r="I2736" i="3"/>
  <c r="H2736" i="3"/>
  <c r="J2735" i="3"/>
  <c r="I2735" i="3"/>
  <c r="H2735" i="3"/>
  <c r="J2734" i="3"/>
  <c r="I2734" i="3"/>
  <c r="H2734" i="3"/>
  <c r="J2733" i="3"/>
  <c r="I2733" i="3"/>
  <c r="H2733" i="3"/>
  <c r="J2732" i="3"/>
  <c r="I2732" i="3"/>
  <c r="H2732" i="3"/>
  <c r="J2731" i="3"/>
  <c r="I2731" i="3"/>
  <c r="H2731" i="3"/>
  <c r="J2730" i="3"/>
  <c r="I2730" i="3"/>
  <c r="H2730" i="3"/>
  <c r="J2729" i="3"/>
  <c r="I2729" i="3"/>
  <c r="H2729" i="3"/>
  <c r="J2728" i="3"/>
  <c r="I2728" i="3"/>
  <c r="H2728" i="3"/>
  <c r="J2727" i="3"/>
  <c r="I2727" i="3"/>
  <c r="H2727" i="3"/>
  <c r="J2726" i="3"/>
  <c r="I2726" i="3"/>
  <c r="H2726" i="3"/>
  <c r="J2725" i="3"/>
  <c r="I2725" i="3"/>
  <c r="H2725" i="3"/>
  <c r="J2724" i="3"/>
  <c r="I2724" i="3"/>
  <c r="H2724" i="3"/>
  <c r="J2723" i="3"/>
  <c r="I2723" i="3"/>
  <c r="H2723" i="3"/>
  <c r="J2722" i="3"/>
  <c r="I2722" i="3"/>
  <c r="H2722" i="3"/>
  <c r="J2721" i="3"/>
  <c r="I2721" i="3"/>
  <c r="H2721" i="3"/>
  <c r="J2720" i="3"/>
  <c r="I2720" i="3"/>
  <c r="H2720" i="3"/>
  <c r="J2719" i="3"/>
  <c r="I2719" i="3"/>
  <c r="H2719" i="3"/>
  <c r="J2718" i="3"/>
  <c r="I2718" i="3"/>
  <c r="H2718" i="3"/>
  <c r="J2717" i="3"/>
  <c r="I2717" i="3"/>
  <c r="H2717" i="3"/>
  <c r="J2716" i="3"/>
  <c r="I2716" i="3"/>
  <c r="H2716" i="3"/>
  <c r="J2715" i="3"/>
  <c r="I2715" i="3"/>
  <c r="H2715" i="3"/>
  <c r="J2714" i="3"/>
  <c r="I2714" i="3"/>
  <c r="H2714" i="3"/>
  <c r="J2713" i="3"/>
  <c r="I2713" i="3"/>
  <c r="H2713" i="3"/>
  <c r="J2712" i="3"/>
  <c r="I2712" i="3"/>
  <c r="H2712" i="3"/>
  <c r="J2711" i="3"/>
  <c r="I2711" i="3"/>
  <c r="H2711" i="3"/>
  <c r="J2710" i="3"/>
  <c r="I2710" i="3"/>
  <c r="H2710" i="3"/>
  <c r="J2709" i="3"/>
  <c r="I2709" i="3"/>
  <c r="H2709" i="3"/>
  <c r="J2708" i="3"/>
  <c r="I2708" i="3"/>
  <c r="H2708" i="3"/>
  <c r="J2707" i="3"/>
  <c r="I2707" i="3"/>
  <c r="H2707" i="3"/>
  <c r="J2706" i="3"/>
  <c r="I2706" i="3"/>
  <c r="H2706" i="3"/>
  <c r="J2705" i="3"/>
  <c r="I2705" i="3"/>
  <c r="H2705" i="3"/>
  <c r="J2704" i="3"/>
  <c r="I2704" i="3"/>
  <c r="H2704" i="3"/>
  <c r="J2703" i="3"/>
  <c r="I2703" i="3"/>
  <c r="H2703" i="3"/>
  <c r="J2702" i="3"/>
  <c r="I2702" i="3"/>
  <c r="H2702" i="3"/>
  <c r="J2701" i="3"/>
  <c r="I2701" i="3"/>
  <c r="H2701" i="3"/>
  <c r="J2700" i="3"/>
  <c r="I2700" i="3"/>
  <c r="H2700" i="3"/>
  <c r="J2699" i="3"/>
  <c r="I2699" i="3"/>
  <c r="H2699" i="3"/>
  <c r="J2698" i="3"/>
  <c r="I2698" i="3"/>
  <c r="H2698" i="3"/>
  <c r="J2697" i="3"/>
  <c r="I2697" i="3"/>
  <c r="H2697" i="3"/>
  <c r="J2696" i="3"/>
  <c r="I2696" i="3"/>
  <c r="H2696" i="3"/>
  <c r="J2695" i="3"/>
  <c r="I2695" i="3"/>
  <c r="H2695" i="3"/>
  <c r="J2694" i="3"/>
  <c r="I2694" i="3"/>
  <c r="H2694" i="3"/>
  <c r="J2693" i="3"/>
  <c r="I2693" i="3"/>
  <c r="H2693" i="3"/>
  <c r="J2692" i="3"/>
  <c r="I2692" i="3"/>
  <c r="H2692" i="3"/>
  <c r="J2691" i="3"/>
  <c r="I2691" i="3"/>
  <c r="H2691" i="3"/>
  <c r="J2690" i="3"/>
  <c r="I2690" i="3"/>
  <c r="H2690" i="3"/>
  <c r="J2689" i="3"/>
  <c r="I2689" i="3"/>
  <c r="H2689" i="3"/>
  <c r="J2688" i="3"/>
  <c r="I2688" i="3"/>
  <c r="H2688" i="3"/>
  <c r="J2687" i="3"/>
  <c r="I2687" i="3"/>
  <c r="H2687" i="3"/>
  <c r="J2686" i="3"/>
  <c r="I2686" i="3"/>
  <c r="H2686" i="3"/>
  <c r="J2685" i="3"/>
  <c r="I2685" i="3"/>
  <c r="H2685" i="3"/>
  <c r="J2684" i="3"/>
  <c r="I2684" i="3"/>
  <c r="H2684" i="3"/>
  <c r="J2683" i="3"/>
  <c r="I2683" i="3"/>
  <c r="H2683" i="3"/>
  <c r="J2682" i="3"/>
  <c r="I2682" i="3"/>
  <c r="H2682" i="3"/>
  <c r="J2681" i="3"/>
  <c r="I2681" i="3"/>
  <c r="H2681" i="3"/>
  <c r="J2680" i="3"/>
  <c r="I2680" i="3"/>
  <c r="H2680" i="3"/>
  <c r="J2679" i="3"/>
  <c r="I2679" i="3"/>
  <c r="H2679" i="3"/>
  <c r="J2678" i="3"/>
  <c r="I2678" i="3"/>
  <c r="H2678" i="3"/>
  <c r="J2677" i="3"/>
  <c r="I2677" i="3"/>
  <c r="H2677" i="3"/>
  <c r="J2676" i="3"/>
  <c r="I2676" i="3"/>
  <c r="H2676" i="3"/>
  <c r="J2675" i="3"/>
  <c r="I2675" i="3"/>
  <c r="H2675" i="3"/>
  <c r="J2674" i="3"/>
  <c r="I2674" i="3"/>
  <c r="H2674" i="3"/>
  <c r="J2673" i="3"/>
  <c r="I2673" i="3"/>
  <c r="H2673" i="3"/>
  <c r="J2672" i="3"/>
  <c r="I2672" i="3"/>
  <c r="H2672" i="3"/>
  <c r="J2671" i="3"/>
  <c r="I2671" i="3"/>
  <c r="H2671" i="3"/>
  <c r="J2670" i="3"/>
  <c r="I2670" i="3"/>
  <c r="H2670" i="3"/>
  <c r="J2669" i="3"/>
  <c r="I2669" i="3"/>
  <c r="H2669" i="3"/>
  <c r="J2668" i="3"/>
  <c r="I2668" i="3"/>
  <c r="H2668" i="3"/>
  <c r="J2667" i="3"/>
  <c r="I2667" i="3"/>
  <c r="H2667" i="3"/>
  <c r="J2666" i="3"/>
  <c r="I2666" i="3"/>
  <c r="H2666" i="3"/>
  <c r="J2665" i="3"/>
  <c r="I2665" i="3"/>
  <c r="H2665" i="3"/>
  <c r="J2664" i="3"/>
  <c r="I2664" i="3"/>
  <c r="H2664" i="3"/>
  <c r="J2663" i="3"/>
  <c r="I2663" i="3"/>
  <c r="H2663" i="3"/>
  <c r="J2662" i="3"/>
  <c r="I2662" i="3"/>
  <c r="H2662" i="3"/>
  <c r="J2661" i="3"/>
  <c r="I2661" i="3"/>
  <c r="H2661" i="3"/>
  <c r="J2660" i="3"/>
  <c r="I2660" i="3"/>
  <c r="H2660" i="3"/>
  <c r="J2659" i="3"/>
  <c r="I2659" i="3"/>
  <c r="H2659" i="3"/>
  <c r="J2658" i="3"/>
  <c r="I2658" i="3"/>
  <c r="H2658" i="3"/>
  <c r="J2657" i="3"/>
  <c r="I2657" i="3"/>
  <c r="H2657" i="3"/>
  <c r="J2656" i="3"/>
  <c r="I2656" i="3"/>
  <c r="H2656" i="3"/>
  <c r="J2655" i="3"/>
  <c r="I2655" i="3"/>
  <c r="H2655" i="3"/>
  <c r="J2654" i="3"/>
  <c r="I2654" i="3"/>
  <c r="H2654" i="3"/>
  <c r="J2653" i="3"/>
  <c r="I2653" i="3"/>
  <c r="H2653" i="3"/>
  <c r="J2652" i="3"/>
  <c r="I2652" i="3"/>
  <c r="H2652" i="3"/>
  <c r="J2651" i="3"/>
  <c r="I2651" i="3"/>
  <c r="H2651" i="3"/>
  <c r="J2650" i="3"/>
  <c r="I2650" i="3"/>
  <c r="H2650" i="3"/>
  <c r="J2649" i="3"/>
  <c r="I2649" i="3"/>
  <c r="H2649" i="3"/>
  <c r="J2648" i="3"/>
  <c r="I2648" i="3"/>
  <c r="H2648" i="3"/>
  <c r="J2647" i="3"/>
  <c r="I2647" i="3"/>
  <c r="H2647" i="3"/>
  <c r="J2646" i="3"/>
  <c r="I2646" i="3"/>
  <c r="H2646" i="3"/>
  <c r="J2645" i="3"/>
  <c r="I2645" i="3"/>
  <c r="H2645" i="3"/>
  <c r="J2644" i="3"/>
  <c r="I2644" i="3"/>
  <c r="H2644" i="3"/>
  <c r="J2643" i="3"/>
  <c r="I2643" i="3"/>
  <c r="H2643" i="3"/>
  <c r="J2642" i="3"/>
  <c r="I2642" i="3"/>
  <c r="H2642" i="3"/>
  <c r="J2641" i="3"/>
  <c r="I2641" i="3"/>
  <c r="H2641" i="3"/>
  <c r="J2640" i="3"/>
  <c r="I2640" i="3"/>
  <c r="H2640" i="3"/>
  <c r="J2639" i="3"/>
  <c r="I2639" i="3"/>
  <c r="H2639" i="3"/>
  <c r="J2638" i="3"/>
  <c r="I2638" i="3"/>
  <c r="H2638" i="3"/>
  <c r="J2637" i="3"/>
  <c r="I2637" i="3"/>
  <c r="H2637" i="3"/>
  <c r="J2636" i="3"/>
  <c r="I2636" i="3"/>
  <c r="H2636" i="3"/>
  <c r="J2635" i="3"/>
  <c r="I2635" i="3"/>
  <c r="H2635" i="3"/>
  <c r="J2634" i="3"/>
  <c r="I2634" i="3"/>
  <c r="H2634" i="3"/>
  <c r="J2633" i="3"/>
  <c r="I2633" i="3"/>
  <c r="H2633" i="3"/>
  <c r="J2632" i="3"/>
  <c r="I2632" i="3"/>
  <c r="H2632" i="3"/>
  <c r="J2631" i="3"/>
  <c r="I2631" i="3"/>
  <c r="H2631" i="3"/>
  <c r="J2630" i="3"/>
  <c r="I2630" i="3"/>
  <c r="H2630" i="3"/>
  <c r="J2629" i="3"/>
  <c r="I2629" i="3"/>
  <c r="H2629" i="3"/>
  <c r="J2628" i="3"/>
  <c r="I2628" i="3"/>
  <c r="H2628" i="3"/>
  <c r="J2627" i="3"/>
  <c r="I2627" i="3"/>
  <c r="H2627" i="3"/>
  <c r="J2626" i="3"/>
  <c r="I2626" i="3"/>
  <c r="H2626" i="3"/>
  <c r="J2625" i="3"/>
  <c r="I2625" i="3"/>
  <c r="H2625" i="3"/>
  <c r="J2624" i="3"/>
  <c r="I2624" i="3"/>
  <c r="H2624" i="3"/>
  <c r="J2623" i="3"/>
  <c r="I2623" i="3"/>
  <c r="H2623" i="3"/>
  <c r="J2622" i="3"/>
  <c r="I2622" i="3"/>
  <c r="H2622" i="3"/>
  <c r="J2621" i="3"/>
  <c r="I2621" i="3"/>
  <c r="H2621" i="3"/>
  <c r="J2620" i="3"/>
  <c r="I2620" i="3"/>
  <c r="H2620" i="3"/>
  <c r="J2619" i="3"/>
  <c r="I2619" i="3"/>
  <c r="H2619" i="3"/>
  <c r="J2618" i="3"/>
  <c r="I2618" i="3"/>
  <c r="H2618" i="3"/>
  <c r="J2617" i="3"/>
  <c r="I2617" i="3"/>
  <c r="H2617" i="3"/>
  <c r="J2616" i="3"/>
  <c r="I2616" i="3"/>
  <c r="H2616" i="3"/>
  <c r="J2615" i="3"/>
  <c r="I2615" i="3"/>
  <c r="H2615" i="3"/>
  <c r="J2614" i="3"/>
  <c r="I2614" i="3"/>
  <c r="H2614" i="3"/>
  <c r="J2613" i="3"/>
  <c r="I2613" i="3"/>
  <c r="H2613" i="3"/>
  <c r="J2612" i="3"/>
  <c r="I2612" i="3"/>
  <c r="H2612" i="3"/>
  <c r="J2611" i="3"/>
  <c r="I2611" i="3"/>
  <c r="H2611" i="3"/>
  <c r="J2610" i="3"/>
  <c r="I2610" i="3"/>
  <c r="H2610" i="3"/>
  <c r="J2609" i="3"/>
  <c r="I2609" i="3"/>
  <c r="H2609" i="3"/>
  <c r="J2608" i="3"/>
  <c r="I2608" i="3"/>
  <c r="H2608" i="3"/>
  <c r="J2607" i="3"/>
  <c r="I2607" i="3"/>
  <c r="H2607" i="3"/>
  <c r="J2606" i="3"/>
  <c r="I2606" i="3"/>
  <c r="H2606" i="3"/>
  <c r="J2605" i="3"/>
  <c r="I2605" i="3"/>
  <c r="H2605" i="3"/>
  <c r="J2604" i="3"/>
  <c r="I2604" i="3"/>
  <c r="H2604" i="3"/>
  <c r="J2603" i="3"/>
  <c r="I2603" i="3"/>
  <c r="H2603" i="3"/>
  <c r="J2602" i="3"/>
  <c r="I2602" i="3"/>
  <c r="H2602" i="3"/>
  <c r="J2601" i="3"/>
  <c r="I2601" i="3"/>
  <c r="H2601" i="3"/>
  <c r="J2600" i="3"/>
  <c r="I2600" i="3"/>
  <c r="H2600" i="3"/>
  <c r="J2599" i="3"/>
  <c r="I2599" i="3"/>
  <c r="H2599" i="3"/>
  <c r="J2598" i="3"/>
  <c r="I2598" i="3"/>
  <c r="H2598" i="3"/>
  <c r="J2597" i="3"/>
  <c r="I2597" i="3"/>
  <c r="H2597" i="3"/>
  <c r="J2596" i="3"/>
  <c r="I2596" i="3"/>
  <c r="H2596" i="3"/>
  <c r="J2595" i="3"/>
  <c r="I2595" i="3"/>
  <c r="H2595" i="3"/>
  <c r="J2594" i="3"/>
  <c r="I2594" i="3"/>
  <c r="H2594" i="3"/>
  <c r="J2593" i="3"/>
  <c r="I2593" i="3"/>
  <c r="H2593" i="3"/>
  <c r="J2592" i="3"/>
  <c r="I2592" i="3"/>
  <c r="H2592" i="3"/>
  <c r="J2591" i="3"/>
  <c r="I2591" i="3"/>
  <c r="H2591" i="3"/>
  <c r="J2590" i="3"/>
  <c r="I2590" i="3"/>
  <c r="H2590" i="3"/>
  <c r="J2589" i="3"/>
  <c r="I2589" i="3"/>
  <c r="H2589" i="3"/>
  <c r="J2588" i="3"/>
  <c r="I2588" i="3"/>
  <c r="H2588" i="3"/>
  <c r="J2587" i="3"/>
  <c r="I2587" i="3"/>
  <c r="H2587" i="3"/>
  <c r="J2586" i="3"/>
  <c r="I2586" i="3"/>
  <c r="H2586" i="3"/>
  <c r="J2585" i="3"/>
  <c r="I2585" i="3"/>
  <c r="H2585" i="3"/>
  <c r="J2584" i="3"/>
  <c r="I2584" i="3"/>
  <c r="H2584" i="3"/>
  <c r="J2583" i="3"/>
  <c r="I2583" i="3"/>
  <c r="H2583" i="3"/>
  <c r="J2582" i="3"/>
  <c r="I2582" i="3"/>
  <c r="H2582" i="3"/>
  <c r="J2581" i="3"/>
  <c r="I2581" i="3"/>
  <c r="H2581" i="3"/>
  <c r="J2580" i="3"/>
  <c r="I2580" i="3"/>
  <c r="H2580" i="3"/>
  <c r="J2579" i="3"/>
  <c r="I2579" i="3"/>
  <c r="H2579" i="3"/>
  <c r="J2578" i="3"/>
  <c r="I2578" i="3"/>
  <c r="H2578" i="3"/>
  <c r="J2577" i="3"/>
  <c r="I2577" i="3"/>
  <c r="H2577" i="3"/>
  <c r="J2576" i="3"/>
  <c r="I2576" i="3"/>
  <c r="H2576" i="3"/>
  <c r="J2575" i="3"/>
  <c r="I2575" i="3"/>
  <c r="H2575" i="3"/>
  <c r="J2574" i="3"/>
  <c r="I2574" i="3"/>
  <c r="H2574" i="3"/>
  <c r="J2573" i="3"/>
  <c r="I2573" i="3"/>
  <c r="H2573" i="3"/>
  <c r="J2572" i="3"/>
  <c r="I2572" i="3"/>
  <c r="H2572" i="3"/>
  <c r="J2571" i="3"/>
  <c r="I2571" i="3"/>
  <c r="H2571" i="3"/>
  <c r="J2570" i="3"/>
  <c r="I2570" i="3"/>
  <c r="H2570" i="3"/>
  <c r="J2569" i="3"/>
  <c r="I2569" i="3"/>
  <c r="H2569" i="3"/>
  <c r="J2568" i="3"/>
  <c r="I2568" i="3"/>
  <c r="H2568" i="3"/>
  <c r="J2567" i="3"/>
  <c r="I2567" i="3"/>
  <c r="H2567" i="3"/>
  <c r="J2566" i="3"/>
  <c r="I2566" i="3"/>
  <c r="H2566" i="3"/>
  <c r="J2565" i="3"/>
  <c r="I2565" i="3"/>
  <c r="H2565" i="3"/>
  <c r="J2564" i="3"/>
  <c r="I2564" i="3"/>
  <c r="H2564" i="3"/>
  <c r="J2563" i="3"/>
  <c r="I2563" i="3"/>
  <c r="H2563" i="3"/>
  <c r="J2562" i="3"/>
  <c r="I2562" i="3"/>
  <c r="H2562" i="3"/>
  <c r="J2561" i="3"/>
  <c r="I2561" i="3"/>
  <c r="H2561" i="3"/>
  <c r="J2560" i="3"/>
  <c r="I2560" i="3"/>
  <c r="H2560" i="3"/>
  <c r="J2559" i="3"/>
  <c r="I2559" i="3"/>
  <c r="H2559" i="3"/>
  <c r="J2558" i="3"/>
  <c r="I2558" i="3"/>
  <c r="H2558" i="3"/>
  <c r="J2557" i="3"/>
  <c r="I2557" i="3"/>
  <c r="H2557" i="3"/>
  <c r="J2556" i="3"/>
  <c r="I2556" i="3"/>
  <c r="H2556" i="3"/>
  <c r="J2555" i="3"/>
  <c r="I2555" i="3"/>
  <c r="H2555" i="3"/>
  <c r="J2554" i="3"/>
  <c r="I2554" i="3"/>
  <c r="H2554" i="3"/>
  <c r="J2553" i="3"/>
  <c r="I2553" i="3"/>
  <c r="H2553" i="3"/>
  <c r="J2552" i="3"/>
  <c r="I2552" i="3"/>
  <c r="H2552" i="3"/>
  <c r="J2551" i="3"/>
  <c r="I2551" i="3"/>
  <c r="H2551" i="3"/>
  <c r="J2550" i="3"/>
  <c r="I2550" i="3"/>
  <c r="H2550" i="3"/>
  <c r="J2549" i="3"/>
  <c r="I2549" i="3"/>
  <c r="H2549" i="3"/>
  <c r="J2548" i="3"/>
  <c r="I2548" i="3"/>
  <c r="H2548" i="3"/>
  <c r="J2547" i="3"/>
  <c r="I2547" i="3"/>
  <c r="H2547" i="3"/>
  <c r="J2546" i="3"/>
  <c r="I2546" i="3"/>
  <c r="H2546" i="3"/>
  <c r="J2545" i="3"/>
  <c r="I2545" i="3"/>
  <c r="H2545" i="3"/>
  <c r="J2544" i="3"/>
  <c r="I2544" i="3"/>
  <c r="H2544" i="3"/>
  <c r="J2543" i="3"/>
  <c r="I2543" i="3"/>
  <c r="H2543" i="3"/>
  <c r="J2542" i="3"/>
  <c r="I2542" i="3"/>
  <c r="H2542" i="3"/>
  <c r="J2541" i="3"/>
  <c r="I2541" i="3"/>
  <c r="H2541" i="3"/>
  <c r="J2540" i="3"/>
  <c r="I2540" i="3"/>
  <c r="H2540" i="3"/>
  <c r="J2539" i="3"/>
  <c r="I2539" i="3"/>
  <c r="H2539" i="3"/>
  <c r="J2538" i="3"/>
  <c r="I2538" i="3"/>
  <c r="H2538" i="3"/>
  <c r="J2537" i="3"/>
  <c r="I2537" i="3"/>
  <c r="H2537" i="3"/>
  <c r="J2536" i="3"/>
  <c r="I2536" i="3"/>
  <c r="H2536" i="3"/>
  <c r="J2535" i="3"/>
  <c r="I2535" i="3"/>
  <c r="H2535" i="3"/>
  <c r="J2534" i="3"/>
  <c r="I2534" i="3"/>
  <c r="H2534" i="3"/>
  <c r="J2533" i="3"/>
  <c r="I2533" i="3"/>
  <c r="H2533" i="3"/>
  <c r="J2532" i="3"/>
  <c r="I2532" i="3"/>
  <c r="H2532" i="3"/>
  <c r="J2531" i="3"/>
  <c r="I2531" i="3"/>
  <c r="H2531" i="3"/>
  <c r="J2530" i="3"/>
  <c r="I2530" i="3"/>
  <c r="H2530" i="3"/>
  <c r="J2529" i="3"/>
  <c r="I2529" i="3"/>
  <c r="H2529" i="3"/>
  <c r="J2528" i="3"/>
  <c r="I2528" i="3"/>
  <c r="H2528" i="3"/>
  <c r="J2527" i="3"/>
  <c r="I2527" i="3"/>
  <c r="H2527" i="3"/>
  <c r="J2526" i="3"/>
  <c r="I2526" i="3"/>
  <c r="H2526" i="3"/>
  <c r="J2525" i="3"/>
  <c r="I2525" i="3"/>
  <c r="H2525" i="3"/>
  <c r="J2524" i="3"/>
  <c r="I2524" i="3"/>
  <c r="H2524" i="3"/>
  <c r="J2523" i="3"/>
  <c r="I2523" i="3"/>
  <c r="H2523" i="3"/>
  <c r="J2522" i="3"/>
  <c r="I2522" i="3"/>
  <c r="H2522" i="3"/>
  <c r="J2521" i="3"/>
  <c r="I2521" i="3"/>
  <c r="H2521" i="3"/>
  <c r="J2520" i="3"/>
  <c r="I2520" i="3"/>
  <c r="H2520" i="3"/>
  <c r="J2519" i="3"/>
  <c r="I2519" i="3"/>
  <c r="H2519" i="3"/>
  <c r="J2518" i="3"/>
  <c r="I2518" i="3"/>
  <c r="H2518" i="3"/>
  <c r="J2517" i="3"/>
  <c r="I2517" i="3"/>
  <c r="H2517" i="3"/>
  <c r="J2516" i="3"/>
  <c r="I2516" i="3"/>
  <c r="H2516" i="3"/>
  <c r="J2515" i="3"/>
  <c r="I2515" i="3"/>
  <c r="H2515" i="3"/>
  <c r="J2514" i="3"/>
  <c r="I2514" i="3"/>
  <c r="H2514" i="3"/>
  <c r="J2513" i="3"/>
  <c r="I2513" i="3"/>
  <c r="H2513" i="3"/>
  <c r="J2512" i="3"/>
  <c r="I2512" i="3"/>
  <c r="H2512" i="3"/>
  <c r="J2511" i="3"/>
  <c r="I2511" i="3"/>
  <c r="H2511" i="3"/>
  <c r="J2510" i="3"/>
  <c r="I2510" i="3"/>
  <c r="H2510" i="3"/>
  <c r="J2509" i="3"/>
  <c r="I2509" i="3"/>
  <c r="H2509" i="3"/>
  <c r="J2508" i="3"/>
  <c r="I2508" i="3"/>
  <c r="H2508" i="3"/>
  <c r="J2507" i="3"/>
  <c r="I2507" i="3"/>
  <c r="H2507" i="3"/>
  <c r="J2506" i="3"/>
  <c r="I2506" i="3"/>
  <c r="H2506" i="3"/>
  <c r="J2505" i="3"/>
  <c r="I2505" i="3"/>
  <c r="H2505" i="3"/>
  <c r="J2504" i="3"/>
  <c r="I2504" i="3"/>
  <c r="H2504" i="3"/>
  <c r="J2503" i="3"/>
  <c r="I2503" i="3"/>
  <c r="H2503" i="3"/>
  <c r="J2502" i="3"/>
  <c r="I2502" i="3"/>
  <c r="H2502" i="3"/>
  <c r="J2501" i="3"/>
  <c r="I2501" i="3"/>
  <c r="H2501" i="3"/>
  <c r="J2500" i="3"/>
  <c r="I2500" i="3"/>
  <c r="H2500" i="3"/>
  <c r="J2499" i="3"/>
  <c r="I2499" i="3"/>
  <c r="H2499" i="3"/>
  <c r="J2498" i="3"/>
  <c r="I2498" i="3"/>
  <c r="H2498" i="3"/>
  <c r="J2497" i="3"/>
  <c r="I2497" i="3"/>
  <c r="H2497" i="3"/>
  <c r="J2496" i="3"/>
  <c r="I2496" i="3"/>
  <c r="H2496" i="3"/>
  <c r="J2495" i="3"/>
  <c r="I2495" i="3"/>
  <c r="H2495" i="3"/>
  <c r="J2494" i="3"/>
  <c r="I2494" i="3"/>
  <c r="H2494" i="3"/>
  <c r="J2493" i="3"/>
  <c r="I2493" i="3"/>
  <c r="H2493" i="3"/>
  <c r="J2492" i="3"/>
  <c r="I2492" i="3"/>
  <c r="H2492" i="3"/>
  <c r="J2491" i="3"/>
  <c r="I2491" i="3"/>
  <c r="H2491" i="3"/>
  <c r="J2490" i="3"/>
  <c r="I2490" i="3"/>
  <c r="H2490" i="3"/>
  <c r="J2489" i="3"/>
  <c r="I2489" i="3"/>
  <c r="H2489" i="3"/>
  <c r="J2488" i="3"/>
  <c r="I2488" i="3"/>
  <c r="H2488" i="3"/>
  <c r="J2487" i="3"/>
  <c r="I2487" i="3"/>
  <c r="H2487" i="3"/>
  <c r="J2486" i="3"/>
  <c r="I2486" i="3"/>
  <c r="H2486" i="3"/>
  <c r="J2485" i="3"/>
  <c r="I2485" i="3"/>
  <c r="H2485" i="3"/>
  <c r="J2484" i="3"/>
  <c r="I2484" i="3"/>
  <c r="H2484" i="3"/>
  <c r="H2483" i="3"/>
  <c r="H2482" i="3"/>
  <c r="H2481" i="3"/>
  <c r="H2480" i="3"/>
  <c r="H2479" i="3"/>
  <c r="H2478" i="3"/>
  <c r="J2477" i="3"/>
  <c r="I2477" i="3"/>
  <c r="H2477" i="3"/>
  <c r="J2476" i="3"/>
  <c r="I2476" i="3"/>
  <c r="H2476" i="3"/>
  <c r="J2475" i="3"/>
  <c r="I2475" i="3"/>
  <c r="H2475" i="3"/>
  <c r="J2474" i="3"/>
  <c r="I2474" i="3"/>
  <c r="H2474" i="3"/>
  <c r="J2473" i="3"/>
  <c r="I2473" i="3"/>
  <c r="H2473" i="3"/>
  <c r="J2472" i="3"/>
  <c r="I2472" i="3"/>
  <c r="H2472" i="3"/>
  <c r="J2471" i="3"/>
  <c r="I2471" i="3"/>
  <c r="H2471" i="3"/>
  <c r="J2470" i="3"/>
  <c r="I2470" i="3"/>
  <c r="H2470" i="3"/>
  <c r="J2469" i="3"/>
  <c r="I2469" i="3"/>
  <c r="H2469" i="3"/>
  <c r="J2468" i="3"/>
  <c r="I2468" i="3"/>
  <c r="H2468" i="3"/>
  <c r="J2467" i="3"/>
  <c r="I2467" i="3"/>
  <c r="H2467" i="3"/>
  <c r="J2466" i="3"/>
  <c r="I2466" i="3"/>
  <c r="H2466" i="3"/>
  <c r="J2465" i="3"/>
  <c r="I2465" i="3"/>
  <c r="H2465" i="3"/>
  <c r="J2464" i="3"/>
  <c r="I2464" i="3"/>
  <c r="H2464" i="3"/>
  <c r="J2463" i="3"/>
  <c r="I2463" i="3"/>
  <c r="H2463" i="3"/>
  <c r="J2462" i="3"/>
  <c r="I2462" i="3"/>
  <c r="H2462" i="3"/>
  <c r="J2461" i="3"/>
  <c r="I2461" i="3"/>
  <c r="H2461" i="3"/>
  <c r="J2460" i="3"/>
  <c r="I2460" i="3"/>
  <c r="H2460" i="3"/>
  <c r="J2459" i="3"/>
  <c r="I2459" i="3"/>
  <c r="H2459" i="3"/>
  <c r="J2458" i="3"/>
  <c r="I2458" i="3"/>
  <c r="H2458" i="3"/>
  <c r="J2457" i="3"/>
  <c r="I2457" i="3"/>
  <c r="H2457" i="3"/>
  <c r="J2456" i="3"/>
  <c r="I2456" i="3"/>
  <c r="H2456" i="3"/>
  <c r="J2455" i="3"/>
  <c r="I2455" i="3"/>
  <c r="H2455" i="3"/>
  <c r="J2454" i="3"/>
  <c r="I2454" i="3"/>
  <c r="H2454" i="3"/>
  <c r="J2453" i="3"/>
  <c r="I2453" i="3"/>
  <c r="H2453" i="3"/>
  <c r="J2452" i="3"/>
  <c r="I2452" i="3"/>
  <c r="H2452" i="3"/>
  <c r="J2451" i="3"/>
  <c r="I2451" i="3"/>
  <c r="H2451" i="3"/>
  <c r="J2450" i="3"/>
  <c r="I2450" i="3"/>
  <c r="H2450" i="3"/>
  <c r="J2449" i="3"/>
  <c r="I2449" i="3"/>
  <c r="H2449" i="3"/>
  <c r="J2448" i="3"/>
  <c r="I2448" i="3"/>
  <c r="H2448" i="3"/>
  <c r="J2447" i="3"/>
  <c r="I2447" i="3"/>
  <c r="H2447" i="3"/>
  <c r="J2446" i="3"/>
  <c r="I2446" i="3"/>
  <c r="H2446" i="3"/>
  <c r="J2445" i="3"/>
  <c r="I2445" i="3"/>
  <c r="H2445" i="3"/>
  <c r="J2444" i="3"/>
  <c r="I2444" i="3"/>
  <c r="H2444" i="3"/>
  <c r="J2443" i="3"/>
  <c r="I2443" i="3"/>
  <c r="H2443" i="3"/>
  <c r="J2442" i="3"/>
  <c r="I2442" i="3"/>
  <c r="H2442" i="3"/>
  <c r="J2441" i="3"/>
  <c r="I2441" i="3"/>
  <c r="H2441" i="3"/>
  <c r="J2440" i="3"/>
  <c r="I2440" i="3"/>
  <c r="H2440" i="3"/>
  <c r="J2439" i="3"/>
  <c r="I2439" i="3"/>
  <c r="H2439" i="3"/>
  <c r="J2438" i="3"/>
  <c r="I2438" i="3"/>
  <c r="H2438" i="3"/>
  <c r="J2437" i="3"/>
  <c r="I2437" i="3"/>
  <c r="H2437" i="3"/>
  <c r="J2436" i="3"/>
  <c r="I2436" i="3"/>
  <c r="H2436" i="3"/>
  <c r="J2435" i="3"/>
  <c r="I2435" i="3"/>
  <c r="H2435" i="3"/>
  <c r="J2434" i="3"/>
  <c r="I2434" i="3"/>
  <c r="H2434" i="3"/>
  <c r="J2433" i="3"/>
  <c r="I2433" i="3"/>
  <c r="H2433" i="3"/>
  <c r="J2432" i="3"/>
  <c r="I2432" i="3"/>
  <c r="H2432" i="3"/>
  <c r="J2431" i="3"/>
  <c r="I2431" i="3"/>
  <c r="H2431" i="3"/>
  <c r="J2430" i="3"/>
  <c r="I2430" i="3"/>
  <c r="H2430" i="3"/>
  <c r="H2429" i="3"/>
  <c r="H2428" i="3"/>
  <c r="H2427" i="3"/>
  <c r="H2426" i="3"/>
  <c r="J2425" i="3"/>
  <c r="I2425" i="3"/>
  <c r="H2425" i="3"/>
  <c r="J2424" i="3"/>
  <c r="I2424" i="3"/>
  <c r="H2424" i="3"/>
  <c r="J2423" i="3"/>
  <c r="I2423" i="3"/>
  <c r="H2423" i="3"/>
  <c r="J2422" i="3"/>
  <c r="I2422" i="3"/>
  <c r="H2422" i="3"/>
  <c r="J2421" i="3"/>
  <c r="I2421" i="3"/>
  <c r="H2421" i="3"/>
  <c r="J2420" i="3"/>
  <c r="I2420" i="3"/>
  <c r="H2420" i="3"/>
  <c r="J2419" i="3"/>
  <c r="I2419" i="3"/>
  <c r="H2419" i="3"/>
  <c r="J2418" i="3"/>
  <c r="I2418" i="3"/>
  <c r="H2418" i="3"/>
  <c r="J2417" i="3"/>
  <c r="I2417" i="3"/>
  <c r="H2417" i="3"/>
  <c r="J2416" i="3"/>
  <c r="I2416" i="3"/>
  <c r="H2416" i="3"/>
  <c r="J2415" i="3"/>
  <c r="I2415" i="3"/>
  <c r="H2415" i="3"/>
  <c r="J2414" i="3"/>
  <c r="I2414" i="3"/>
  <c r="H2414" i="3"/>
  <c r="J2413" i="3"/>
  <c r="I2413" i="3"/>
  <c r="H2413" i="3"/>
  <c r="J2412" i="3"/>
  <c r="I2412" i="3"/>
  <c r="H2412" i="3"/>
  <c r="J2411" i="3"/>
  <c r="I2411" i="3"/>
  <c r="H2411" i="3"/>
  <c r="J2410" i="3"/>
  <c r="I2410" i="3"/>
  <c r="H2410" i="3"/>
  <c r="J2409" i="3"/>
  <c r="I2409" i="3"/>
  <c r="H2409" i="3"/>
  <c r="J2408" i="3"/>
  <c r="I2408" i="3"/>
  <c r="H2408" i="3"/>
  <c r="J2407" i="3"/>
  <c r="I2407" i="3"/>
  <c r="H2407" i="3"/>
  <c r="J2406" i="3"/>
  <c r="I2406" i="3"/>
  <c r="H2406" i="3"/>
  <c r="J2405" i="3"/>
  <c r="I2405" i="3"/>
  <c r="H2405" i="3"/>
  <c r="J2404" i="3"/>
  <c r="I2404" i="3"/>
  <c r="H2404" i="3"/>
  <c r="J2403" i="3"/>
  <c r="I2403" i="3"/>
  <c r="H2403" i="3"/>
  <c r="J2402" i="3"/>
  <c r="I2402" i="3"/>
  <c r="H2402" i="3"/>
  <c r="J2401" i="3"/>
  <c r="I2401" i="3"/>
  <c r="H2401" i="3"/>
  <c r="J2400" i="3"/>
  <c r="I2400" i="3"/>
  <c r="H2400" i="3"/>
  <c r="J2399" i="3"/>
  <c r="I2399" i="3"/>
  <c r="H2399" i="3"/>
  <c r="J2398" i="3"/>
  <c r="I2398" i="3"/>
  <c r="H2398" i="3"/>
  <c r="J2397" i="3"/>
  <c r="I2397" i="3"/>
  <c r="H2397" i="3"/>
  <c r="J2396" i="3"/>
  <c r="I2396" i="3"/>
  <c r="H2396" i="3"/>
  <c r="J2395" i="3"/>
  <c r="I2395" i="3"/>
  <c r="H2395" i="3"/>
  <c r="J2394" i="3"/>
  <c r="I2394" i="3"/>
  <c r="H2394" i="3"/>
  <c r="J2393" i="3"/>
  <c r="I2393" i="3"/>
  <c r="H2393" i="3"/>
  <c r="J2392" i="3"/>
  <c r="I2392" i="3"/>
  <c r="H2392" i="3"/>
  <c r="J2391" i="3"/>
  <c r="I2391" i="3"/>
  <c r="H2391" i="3"/>
  <c r="J2390" i="3"/>
  <c r="I2390" i="3"/>
  <c r="H2390" i="3"/>
  <c r="J2389" i="3"/>
  <c r="I2389" i="3"/>
  <c r="H2389" i="3"/>
  <c r="J2388" i="3"/>
  <c r="I2388" i="3"/>
  <c r="H2388" i="3"/>
  <c r="J2387" i="3"/>
  <c r="I2387" i="3"/>
  <c r="H2387" i="3"/>
  <c r="J2386" i="3"/>
  <c r="I2386" i="3"/>
  <c r="H2386" i="3"/>
  <c r="J2385" i="3"/>
  <c r="I2385" i="3"/>
  <c r="H2385" i="3"/>
  <c r="J2384" i="3"/>
  <c r="I2384" i="3"/>
  <c r="H2384" i="3"/>
  <c r="J2383" i="3"/>
  <c r="I2383" i="3"/>
  <c r="H2383" i="3"/>
  <c r="J2382" i="3"/>
  <c r="I2382" i="3"/>
  <c r="H2382" i="3"/>
  <c r="J2381" i="3"/>
  <c r="I2381" i="3"/>
  <c r="H2381" i="3"/>
  <c r="J2380" i="3"/>
  <c r="I2380" i="3"/>
  <c r="H2380" i="3"/>
  <c r="J2379" i="3"/>
  <c r="I2379" i="3"/>
  <c r="H2379" i="3"/>
  <c r="J2378" i="3"/>
  <c r="I2378" i="3"/>
  <c r="H2378" i="3"/>
  <c r="J2377" i="3"/>
  <c r="I2377" i="3"/>
  <c r="H2377" i="3"/>
  <c r="J2376" i="3"/>
  <c r="I2376" i="3"/>
  <c r="H2376" i="3"/>
  <c r="J2375" i="3"/>
  <c r="I2375" i="3"/>
  <c r="H2375" i="3"/>
  <c r="J2374" i="3"/>
  <c r="I2374" i="3"/>
  <c r="H2374" i="3"/>
  <c r="J2373" i="3"/>
  <c r="I2373" i="3"/>
  <c r="H2373" i="3"/>
  <c r="J2372" i="3"/>
  <c r="I2372" i="3"/>
  <c r="H2372" i="3"/>
  <c r="J2371" i="3"/>
  <c r="I2371" i="3"/>
  <c r="H2371" i="3"/>
  <c r="J2370" i="3"/>
  <c r="I2370" i="3"/>
  <c r="H2370" i="3"/>
  <c r="J2369" i="3"/>
  <c r="I2369" i="3"/>
  <c r="H2369" i="3"/>
  <c r="J2368" i="3"/>
  <c r="I2368" i="3"/>
  <c r="H2368" i="3"/>
  <c r="J2367" i="3"/>
  <c r="I2367" i="3"/>
  <c r="H2367" i="3"/>
  <c r="J2366" i="3"/>
  <c r="I2366" i="3"/>
  <c r="H2366" i="3"/>
  <c r="J2365" i="3"/>
  <c r="I2365" i="3"/>
  <c r="H2365" i="3"/>
  <c r="J2364" i="3"/>
  <c r="I2364" i="3"/>
  <c r="H2364" i="3"/>
  <c r="J2363" i="3"/>
  <c r="I2363" i="3"/>
  <c r="H2363" i="3"/>
  <c r="J2362" i="3"/>
  <c r="I2362" i="3"/>
  <c r="H2362" i="3"/>
  <c r="J2361" i="3"/>
  <c r="I2361" i="3"/>
  <c r="H2361" i="3"/>
  <c r="J2360" i="3"/>
  <c r="I2360" i="3"/>
  <c r="H2360" i="3"/>
  <c r="J2359" i="3"/>
  <c r="I2359" i="3"/>
  <c r="H2359" i="3"/>
  <c r="J2358" i="3"/>
  <c r="I2358" i="3"/>
  <c r="H2358" i="3"/>
  <c r="J2357" i="3"/>
  <c r="I2357" i="3"/>
  <c r="H2357" i="3"/>
  <c r="J2356" i="3"/>
  <c r="I2356" i="3"/>
  <c r="H2356" i="3"/>
  <c r="J2355" i="3"/>
  <c r="I2355" i="3"/>
  <c r="H2355" i="3"/>
  <c r="J2354" i="3"/>
  <c r="I2354" i="3"/>
  <c r="H2354" i="3"/>
  <c r="J2353" i="3"/>
  <c r="I2353" i="3"/>
  <c r="H2353" i="3"/>
  <c r="J2352" i="3"/>
  <c r="I2352" i="3"/>
  <c r="H2352" i="3"/>
  <c r="J2351" i="3"/>
  <c r="I2351" i="3"/>
  <c r="H2351" i="3"/>
  <c r="J2350" i="3"/>
  <c r="I2350" i="3"/>
  <c r="H2350" i="3"/>
  <c r="J2349" i="3"/>
  <c r="I2349" i="3"/>
  <c r="H2349" i="3"/>
  <c r="J2348" i="3"/>
  <c r="I2348" i="3"/>
  <c r="H2348" i="3"/>
  <c r="J2347" i="3"/>
  <c r="I2347" i="3"/>
  <c r="H2347" i="3"/>
  <c r="J2346" i="3"/>
  <c r="I2346" i="3"/>
  <c r="H2346" i="3"/>
  <c r="J2345" i="3"/>
  <c r="I2345" i="3"/>
  <c r="H2345" i="3"/>
  <c r="J2344" i="3"/>
  <c r="I2344" i="3"/>
  <c r="H2344" i="3"/>
  <c r="J2343" i="3"/>
  <c r="I2343" i="3"/>
  <c r="H2343" i="3"/>
  <c r="J2342" i="3"/>
  <c r="I2342" i="3"/>
  <c r="H2342" i="3"/>
  <c r="J2341" i="3"/>
  <c r="I2341" i="3"/>
  <c r="H2341" i="3"/>
  <c r="J2340" i="3"/>
  <c r="I2340" i="3"/>
  <c r="H2340" i="3"/>
  <c r="J2339" i="3"/>
  <c r="I2339" i="3"/>
  <c r="H2339" i="3"/>
  <c r="J2338" i="3"/>
  <c r="I2338" i="3"/>
  <c r="H2338" i="3"/>
  <c r="J2337" i="3"/>
  <c r="I2337" i="3"/>
  <c r="H2337" i="3"/>
  <c r="J2336" i="3"/>
  <c r="I2336" i="3"/>
  <c r="H2336" i="3"/>
  <c r="J2335" i="3"/>
  <c r="I2335" i="3"/>
  <c r="H2335" i="3"/>
  <c r="J2334" i="3"/>
  <c r="I2334" i="3"/>
  <c r="H2334" i="3"/>
  <c r="J2333" i="3"/>
  <c r="I2333" i="3"/>
  <c r="H2333" i="3"/>
  <c r="J2332" i="3"/>
  <c r="I2332" i="3"/>
  <c r="H2332" i="3"/>
  <c r="J2331" i="3"/>
  <c r="I2331" i="3"/>
  <c r="H2331" i="3"/>
  <c r="J2330" i="3"/>
  <c r="I2330" i="3"/>
  <c r="H2330" i="3"/>
  <c r="J2329" i="3"/>
  <c r="I2329" i="3"/>
  <c r="H2329" i="3"/>
  <c r="J2328" i="3"/>
  <c r="I2328" i="3"/>
  <c r="H2328" i="3"/>
  <c r="J2327" i="3"/>
  <c r="I2327" i="3"/>
  <c r="H2327" i="3"/>
  <c r="J2326" i="3"/>
  <c r="I2326" i="3"/>
  <c r="H2326" i="3"/>
  <c r="J2325" i="3"/>
  <c r="I2325" i="3"/>
  <c r="H2325" i="3"/>
  <c r="J2324" i="3"/>
  <c r="I2324" i="3"/>
  <c r="H2324" i="3"/>
  <c r="J2323" i="3"/>
  <c r="I2323" i="3"/>
  <c r="H2323" i="3"/>
  <c r="J2322" i="3"/>
  <c r="I2322" i="3"/>
  <c r="H2322" i="3"/>
  <c r="J2321" i="3"/>
  <c r="I2321" i="3"/>
  <c r="H2321" i="3"/>
  <c r="J2320" i="3"/>
  <c r="I2320" i="3"/>
  <c r="H2320" i="3"/>
  <c r="J2319" i="3"/>
  <c r="I2319" i="3"/>
  <c r="H2319" i="3"/>
  <c r="J2318" i="3"/>
  <c r="I2318" i="3"/>
  <c r="H2318" i="3"/>
  <c r="J2317" i="3"/>
  <c r="I2317" i="3"/>
  <c r="H2317" i="3"/>
  <c r="J2316" i="3"/>
  <c r="I2316" i="3"/>
  <c r="H2316" i="3"/>
  <c r="J2315" i="3"/>
  <c r="I2315" i="3"/>
  <c r="H2315" i="3"/>
  <c r="J2314" i="3"/>
  <c r="I2314" i="3"/>
  <c r="H2314" i="3"/>
  <c r="J2313" i="3"/>
  <c r="I2313" i="3"/>
  <c r="H2313" i="3"/>
  <c r="J2312" i="3"/>
  <c r="I2312" i="3"/>
  <c r="H2312" i="3"/>
  <c r="J2311" i="3"/>
  <c r="I2311" i="3"/>
  <c r="H2311" i="3"/>
  <c r="J2310" i="3"/>
  <c r="I2310" i="3"/>
  <c r="H2310" i="3"/>
  <c r="J2309" i="3"/>
  <c r="I2309" i="3"/>
  <c r="H2309" i="3"/>
  <c r="J2308" i="3"/>
  <c r="I2308" i="3"/>
  <c r="H2308" i="3"/>
  <c r="J2307" i="3"/>
  <c r="I2307" i="3"/>
  <c r="H2307" i="3"/>
  <c r="J2306" i="3"/>
  <c r="I2306" i="3"/>
  <c r="H2306" i="3"/>
  <c r="J2305" i="3"/>
  <c r="I2305" i="3"/>
  <c r="H2305" i="3"/>
  <c r="J2304" i="3"/>
  <c r="I2304" i="3"/>
  <c r="H2304" i="3"/>
  <c r="J2303" i="3"/>
  <c r="I2303" i="3"/>
  <c r="H2303" i="3"/>
  <c r="J2302" i="3"/>
  <c r="I2302" i="3"/>
  <c r="H2302" i="3"/>
  <c r="J2301" i="3"/>
  <c r="I2301" i="3"/>
  <c r="H2301" i="3"/>
  <c r="J2300" i="3"/>
  <c r="I2300" i="3"/>
  <c r="H2300" i="3"/>
  <c r="J2299" i="3"/>
  <c r="I2299" i="3"/>
  <c r="H2299" i="3"/>
  <c r="J2298" i="3"/>
  <c r="I2298" i="3"/>
  <c r="H2298" i="3"/>
  <c r="J2297" i="3"/>
  <c r="I2297" i="3"/>
  <c r="H2297" i="3"/>
  <c r="J2296" i="3"/>
  <c r="I2296" i="3"/>
  <c r="H2296" i="3"/>
  <c r="J2295" i="3"/>
  <c r="I2295" i="3"/>
  <c r="H2295" i="3"/>
  <c r="J2294" i="3"/>
  <c r="I2294" i="3"/>
  <c r="H2294" i="3"/>
  <c r="J2293" i="3"/>
  <c r="I2293" i="3"/>
  <c r="H2293" i="3"/>
  <c r="J2292" i="3"/>
  <c r="I2292" i="3"/>
  <c r="H2292" i="3"/>
  <c r="J2291" i="3"/>
  <c r="I2291" i="3"/>
  <c r="H2291" i="3"/>
  <c r="J2290" i="3"/>
  <c r="I2290" i="3"/>
  <c r="H2290" i="3"/>
  <c r="J2289" i="3"/>
  <c r="I2289" i="3"/>
  <c r="H2289" i="3"/>
  <c r="J2288" i="3"/>
  <c r="I2288" i="3"/>
  <c r="H2288" i="3"/>
  <c r="J2287" i="3"/>
  <c r="I2287" i="3"/>
  <c r="H2287" i="3"/>
  <c r="J2286" i="3"/>
  <c r="I2286" i="3"/>
  <c r="H2286" i="3"/>
  <c r="J2285" i="3"/>
  <c r="I2285" i="3"/>
  <c r="H2285" i="3"/>
  <c r="J2284" i="3"/>
  <c r="I2284" i="3"/>
  <c r="H2284" i="3"/>
  <c r="J2283" i="3"/>
  <c r="I2283" i="3"/>
  <c r="H2283" i="3"/>
  <c r="J2282" i="3"/>
  <c r="I2282" i="3"/>
  <c r="H2282" i="3"/>
  <c r="J2281" i="3"/>
  <c r="I2281" i="3"/>
  <c r="H2281" i="3"/>
  <c r="J2280" i="3"/>
  <c r="I2280" i="3"/>
  <c r="H2280" i="3"/>
  <c r="J2279" i="3"/>
  <c r="I2279" i="3"/>
  <c r="H2279" i="3"/>
  <c r="J2278" i="3"/>
  <c r="I2278" i="3"/>
  <c r="H2278" i="3"/>
  <c r="J2277" i="3"/>
  <c r="I2277" i="3"/>
  <c r="H2277" i="3"/>
  <c r="J2276" i="3"/>
  <c r="I2276" i="3"/>
  <c r="H2276" i="3"/>
  <c r="J2275" i="3"/>
  <c r="I2275" i="3"/>
  <c r="H2275" i="3"/>
  <c r="J2274" i="3"/>
  <c r="I2274" i="3"/>
  <c r="H2274" i="3"/>
  <c r="J2273" i="3"/>
  <c r="I2273" i="3"/>
  <c r="H2273" i="3"/>
  <c r="J2272" i="3"/>
  <c r="I2272" i="3"/>
  <c r="H2272" i="3"/>
  <c r="J2271" i="3"/>
  <c r="I2271" i="3"/>
  <c r="H2271" i="3"/>
  <c r="J2270" i="3"/>
  <c r="I2270" i="3"/>
  <c r="H2270" i="3"/>
  <c r="J2269" i="3"/>
  <c r="I2269" i="3"/>
  <c r="H2269" i="3"/>
  <c r="J2268" i="3"/>
  <c r="I2268" i="3"/>
  <c r="H2268" i="3"/>
  <c r="J2267" i="3"/>
  <c r="I2267" i="3"/>
  <c r="H2267" i="3"/>
  <c r="J2266" i="3"/>
  <c r="I2266" i="3"/>
  <c r="H2266" i="3"/>
  <c r="J2265" i="3"/>
  <c r="I2265" i="3"/>
  <c r="H2265" i="3"/>
  <c r="J2264" i="3"/>
  <c r="I2264" i="3"/>
  <c r="H2264" i="3"/>
  <c r="J2263" i="3"/>
  <c r="I2263" i="3"/>
  <c r="H2263" i="3"/>
  <c r="J2262" i="3"/>
  <c r="I2262" i="3"/>
  <c r="H2262" i="3"/>
  <c r="J2261" i="3"/>
  <c r="I2261" i="3"/>
  <c r="H2261" i="3"/>
  <c r="J2260" i="3"/>
  <c r="I2260" i="3"/>
  <c r="H2260" i="3"/>
  <c r="J2259" i="3"/>
  <c r="I2259" i="3"/>
  <c r="H2259" i="3"/>
  <c r="J2258" i="3"/>
  <c r="I2258" i="3"/>
  <c r="H2258" i="3"/>
  <c r="J2257" i="3"/>
  <c r="I2257" i="3"/>
  <c r="H2257" i="3"/>
  <c r="J2256" i="3"/>
  <c r="I2256" i="3"/>
  <c r="H2256" i="3"/>
  <c r="J2255" i="3"/>
  <c r="I2255" i="3"/>
  <c r="H2255" i="3"/>
  <c r="J2254" i="3"/>
  <c r="I2254" i="3"/>
  <c r="H2254" i="3"/>
  <c r="J2253" i="3"/>
  <c r="I2253" i="3"/>
  <c r="H2253" i="3"/>
  <c r="J2252" i="3"/>
  <c r="I2252" i="3"/>
  <c r="H2252" i="3"/>
  <c r="J2251" i="3"/>
  <c r="I2251" i="3"/>
  <c r="H2251" i="3"/>
  <c r="J2250" i="3"/>
  <c r="I2250" i="3"/>
  <c r="H2250" i="3"/>
  <c r="J2249" i="3"/>
  <c r="I2249" i="3"/>
  <c r="H2249" i="3"/>
  <c r="J2248" i="3"/>
  <c r="I2248" i="3"/>
  <c r="H2248" i="3"/>
  <c r="J2247" i="3"/>
  <c r="I2247" i="3"/>
  <c r="H2247" i="3"/>
  <c r="J2246" i="3"/>
  <c r="I2246" i="3"/>
  <c r="H2246" i="3"/>
  <c r="J2245" i="3"/>
  <c r="I2245" i="3"/>
  <c r="H2245" i="3"/>
  <c r="J2244" i="3"/>
  <c r="I2244" i="3"/>
  <c r="H2244" i="3"/>
  <c r="J2243" i="3"/>
  <c r="I2243" i="3"/>
  <c r="H2243" i="3"/>
  <c r="J2242" i="3"/>
  <c r="I2242" i="3"/>
  <c r="H2242" i="3"/>
  <c r="J2241" i="3"/>
  <c r="I2241" i="3"/>
  <c r="H2241" i="3"/>
  <c r="J2240" i="3"/>
  <c r="I2240" i="3"/>
  <c r="H2240" i="3"/>
  <c r="J2239" i="3"/>
  <c r="I2239" i="3"/>
  <c r="H2239" i="3"/>
  <c r="J2238" i="3"/>
  <c r="I2238" i="3"/>
  <c r="H2238" i="3"/>
  <c r="J2237" i="3"/>
  <c r="I2237" i="3"/>
  <c r="H2237" i="3"/>
  <c r="J2236" i="3"/>
  <c r="I2236" i="3"/>
  <c r="H2236" i="3"/>
  <c r="J2235" i="3"/>
  <c r="I2235" i="3"/>
  <c r="H2235" i="3"/>
  <c r="J2234" i="3"/>
  <c r="I2234" i="3"/>
  <c r="H2234" i="3"/>
  <c r="J2233" i="3"/>
  <c r="I2233" i="3"/>
  <c r="H2233" i="3"/>
  <c r="J2232" i="3"/>
  <c r="I2232" i="3"/>
  <c r="H2232" i="3"/>
  <c r="J2231" i="3"/>
  <c r="I2231" i="3"/>
  <c r="H2231" i="3"/>
  <c r="J2230" i="3"/>
  <c r="I2230" i="3"/>
  <c r="H2230" i="3"/>
  <c r="J2229" i="3"/>
  <c r="I2229" i="3"/>
  <c r="H2229" i="3"/>
  <c r="J2228" i="3"/>
  <c r="I2228" i="3"/>
  <c r="H2228" i="3"/>
  <c r="J2227" i="3"/>
  <c r="I2227" i="3"/>
  <c r="H2227" i="3"/>
  <c r="J2226" i="3"/>
  <c r="I2226" i="3"/>
  <c r="H2226" i="3"/>
  <c r="J2225" i="3"/>
  <c r="I2225" i="3"/>
  <c r="H2225" i="3"/>
  <c r="J2224" i="3"/>
  <c r="I2224" i="3"/>
  <c r="H2224" i="3"/>
  <c r="J2223" i="3"/>
  <c r="I2223" i="3"/>
  <c r="H2223" i="3"/>
  <c r="J2222" i="3"/>
  <c r="I2222" i="3"/>
  <c r="H2222" i="3"/>
  <c r="J2221" i="3"/>
  <c r="I2221" i="3"/>
  <c r="H2221" i="3"/>
  <c r="J2220" i="3"/>
  <c r="I2220" i="3"/>
  <c r="H2220" i="3"/>
  <c r="J2219" i="3"/>
  <c r="I2219" i="3"/>
  <c r="H2219" i="3"/>
  <c r="J2218" i="3"/>
  <c r="I2218" i="3"/>
  <c r="H2218" i="3"/>
  <c r="J2217" i="3"/>
  <c r="I2217" i="3"/>
  <c r="H2217" i="3"/>
  <c r="J2216" i="3"/>
  <c r="I2216" i="3"/>
  <c r="H2216" i="3"/>
  <c r="J2215" i="3"/>
  <c r="I2215" i="3"/>
  <c r="H2215" i="3"/>
  <c r="J2214" i="3"/>
  <c r="I2214" i="3"/>
  <c r="H2214" i="3"/>
  <c r="J2213" i="3"/>
  <c r="I2213" i="3"/>
  <c r="H2213" i="3"/>
  <c r="J2212" i="3"/>
  <c r="I2212" i="3"/>
  <c r="H2212" i="3"/>
  <c r="J2211" i="3"/>
  <c r="I2211" i="3"/>
  <c r="H2211" i="3"/>
  <c r="J2210" i="3"/>
  <c r="I2210" i="3"/>
  <c r="H2210" i="3"/>
  <c r="J2209" i="3"/>
  <c r="I2209" i="3"/>
  <c r="H2209" i="3"/>
  <c r="J2208" i="3"/>
  <c r="I2208" i="3"/>
  <c r="H2208" i="3"/>
  <c r="J2207" i="3"/>
  <c r="I2207" i="3"/>
  <c r="H2207" i="3"/>
  <c r="J2206" i="3"/>
  <c r="I2206" i="3"/>
  <c r="H2206" i="3"/>
  <c r="J2205" i="3"/>
  <c r="I2205" i="3"/>
  <c r="H2205" i="3"/>
  <c r="J2204" i="3"/>
  <c r="I2204" i="3"/>
  <c r="H2204" i="3"/>
  <c r="J2203" i="3"/>
  <c r="I2203" i="3"/>
  <c r="H2203" i="3"/>
  <c r="J2202" i="3"/>
  <c r="I2202" i="3"/>
  <c r="H2202" i="3"/>
  <c r="J2201" i="3"/>
  <c r="I2201" i="3"/>
  <c r="H2201" i="3"/>
  <c r="J2200" i="3"/>
  <c r="I2200" i="3"/>
  <c r="H2200" i="3"/>
  <c r="J2199" i="3"/>
  <c r="I2199" i="3"/>
  <c r="H2199" i="3"/>
  <c r="J2198" i="3"/>
  <c r="I2198" i="3"/>
  <c r="H2198" i="3"/>
  <c r="J2197" i="3"/>
  <c r="I2197" i="3"/>
  <c r="H2197" i="3"/>
  <c r="J2196" i="3"/>
  <c r="I2196" i="3"/>
  <c r="H2196" i="3"/>
  <c r="J2195" i="3"/>
  <c r="I2195" i="3"/>
  <c r="H2195" i="3"/>
  <c r="J2194" i="3"/>
  <c r="I2194" i="3"/>
  <c r="H2194" i="3"/>
  <c r="J2193" i="3"/>
  <c r="I2193" i="3"/>
  <c r="H2193" i="3"/>
  <c r="J2192" i="3"/>
  <c r="I2192" i="3"/>
  <c r="H2192" i="3"/>
  <c r="J2191" i="3"/>
  <c r="I2191" i="3"/>
  <c r="H2191" i="3"/>
  <c r="J2190" i="3"/>
  <c r="I2190" i="3"/>
  <c r="H2190" i="3"/>
  <c r="J2189" i="3"/>
  <c r="I2189" i="3"/>
  <c r="H2189" i="3"/>
  <c r="J2188" i="3"/>
  <c r="I2188" i="3"/>
  <c r="H2188" i="3"/>
  <c r="J2187" i="3"/>
  <c r="I2187" i="3"/>
  <c r="H2187" i="3"/>
  <c r="J2186" i="3"/>
  <c r="I2186" i="3"/>
  <c r="H2186" i="3"/>
  <c r="J2185" i="3"/>
  <c r="I2185" i="3"/>
  <c r="H2185" i="3"/>
  <c r="J2184" i="3"/>
  <c r="I2184" i="3"/>
  <c r="H2184" i="3"/>
  <c r="J2183" i="3"/>
  <c r="I2183" i="3"/>
  <c r="H2183" i="3"/>
  <c r="J2182" i="3"/>
  <c r="I2182" i="3"/>
  <c r="H2182" i="3"/>
  <c r="J2181" i="3"/>
  <c r="I2181" i="3"/>
  <c r="H2181" i="3"/>
  <c r="J2180" i="3"/>
  <c r="I2180" i="3"/>
  <c r="H2180" i="3"/>
  <c r="J2179" i="3"/>
  <c r="I2179" i="3"/>
  <c r="H2179" i="3"/>
  <c r="J2178" i="3"/>
  <c r="I2178" i="3"/>
  <c r="H2178" i="3"/>
  <c r="J2177" i="3"/>
  <c r="I2177" i="3"/>
  <c r="H2177" i="3"/>
  <c r="J2176" i="3"/>
  <c r="I2176" i="3"/>
  <c r="H2176" i="3"/>
  <c r="J2175" i="3"/>
  <c r="I2175" i="3"/>
  <c r="H2175" i="3"/>
  <c r="J2174" i="3"/>
  <c r="I2174" i="3"/>
  <c r="H2174" i="3"/>
  <c r="J2173" i="3"/>
  <c r="I2173" i="3"/>
  <c r="H2173" i="3"/>
  <c r="J2172" i="3"/>
  <c r="I2172" i="3"/>
  <c r="H2172" i="3"/>
  <c r="J2171" i="3"/>
  <c r="I2171" i="3"/>
  <c r="H2171" i="3"/>
  <c r="J2170" i="3"/>
  <c r="I2170" i="3"/>
  <c r="H2170" i="3"/>
  <c r="J2169" i="3"/>
  <c r="I2169" i="3"/>
  <c r="H2169" i="3"/>
  <c r="J2168" i="3"/>
  <c r="I2168" i="3"/>
  <c r="H2168" i="3"/>
  <c r="J2167" i="3"/>
  <c r="I2167" i="3"/>
  <c r="H2167" i="3"/>
  <c r="J2166" i="3"/>
  <c r="I2166" i="3"/>
  <c r="H2166" i="3"/>
  <c r="J2165" i="3"/>
  <c r="I2165" i="3"/>
  <c r="H2165" i="3"/>
  <c r="J2164" i="3"/>
  <c r="I2164" i="3"/>
  <c r="H2164" i="3"/>
  <c r="J2163" i="3"/>
  <c r="I2163" i="3"/>
  <c r="H2163" i="3"/>
  <c r="J2162" i="3"/>
  <c r="I2162" i="3"/>
  <c r="H2162" i="3"/>
  <c r="J2161" i="3"/>
  <c r="I2161" i="3"/>
  <c r="H2161" i="3"/>
  <c r="J2160" i="3"/>
  <c r="I2160" i="3"/>
  <c r="H2160" i="3"/>
  <c r="J2159" i="3"/>
  <c r="I2159" i="3"/>
  <c r="H2159" i="3"/>
  <c r="J2158" i="3"/>
  <c r="I2158" i="3"/>
  <c r="H2158" i="3"/>
  <c r="J2157" i="3"/>
  <c r="I2157" i="3"/>
  <c r="H2157" i="3"/>
  <c r="J2156" i="3"/>
  <c r="I2156" i="3"/>
  <c r="H2156" i="3"/>
  <c r="J2155" i="3"/>
  <c r="I2155" i="3"/>
  <c r="H2155" i="3"/>
  <c r="J2154" i="3"/>
  <c r="I2154" i="3"/>
  <c r="H2154" i="3"/>
  <c r="J2153" i="3"/>
  <c r="I2153" i="3"/>
  <c r="H2153" i="3"/>
  <c r="J2152" i="3"/>
  <c r="I2152" i="3"/>
  <c r="H2152" i="3"/>
  <c r="J2151" i="3"/>
  <c r="I2151" i="3"/>
  <c r="H2151" i="3"/>
  <c r="J2150" i="3"/>
  <c r="I2150" i="3"/>
  <c r="H2150" i="3"/>
  <c r="J2149" i="3"/>
  <c r="I2149" i="3"/>
  <c r="H2149" i="3"/>
  <c r="J2148" i="3"/>
  <c r="I2148" i="3"/>
  <c r="H2148" i="3"/>
  <c r="J2147" i="3"/>
  <c r="I2147" i="3"/>
  <c r="H2147" i="3"/>
  <c r="J2146" i="3"/>
  <c r="I2146" i="3"/>
  <c r="H2146" i="3"/>
  <c r="J2145" i="3"/>
  <c r="I2145" i="3"/>
  <c r="H2145" i="3"/>
  <c r="J2144" i="3"/>
  <c r="I2144" i="3"/>
  <c r="H2144" i="3"/>
  <c r="H2143" i="3"/>
  <c r="J2142" i="3"/>
  <c r="I2142" i="3"/>
  <c r="H2142" i="3"/>
  <c r="J2141" i="3"/>
  <c r="I2141" i="3"/>
  <c r="H2141" i="3"/>
  <c r="J2140" i="3"/>
  <c r="I2140" i="3"/>
  <c r="H2140" i="3"/>
  <c r="J2139" i="3"/>
  <c r="I2139" i="3"/>
  <c r="H2139" i="3"/>
  <c r="J2138" i="3"/>
  <c r="I2138" i="3"/>
  <c r="H2138" i="3"/>
  <c r="J2137" i="3"/>
  <c r="I2137" i="3"/>
  <c r="H2137" i="3"/>
  <c r="J2136" i="3"/>
  <c r="I2136" i="3"/>
  <c r="H2136" i="3"/>
  <c r="J2135" i="3"/>
  <c r="I2135" i="3"/>
  <c r="H2135" i="3"/>
  <c r="J2134" i="3"/>
  <c r="I2134" i="3"/>
  <c r="H2134" i="3"/>
  <c r="J2133" i="3"/>
  <c r="I2133" i="3"/>
  <c r="H2133" i="3"/>
  <c r="J2132" i="3"/>
  <c r="I2132" i="3"/>
  <c r="H2132" i="3"/>
  <c r="J2131" i="3"/>
  <c r="I2131" i="3"/>
  <c r="H2131" i="3"/>
  <c r="J2130" i="3"/>
  <c r="I2130" i="3"/>
  <c r="H2130" i="3"/>
  <c r="J2129" i="3"/>
  <c r="I2129" i="3"/>
  <c r="H2129" i="3"/>
  <c r="J2128" i="3"/>
  <c r="I2128" i="3"/>
  <c r="H2128" i="3"/>
  <c r="J2127" i="3"/>
  <c r="I2127" i="3"/>
  <c r="H2127" i="3"/>
  <c r="J2126" i="3"/>
  <c r="I2126" i="3"/>
  <c r="H2126" i="3"/>
  <c r="J2125" i="3"/>
  <c r="I2125" i="3"/>
  <c r="H2125" i="3"/>
  <c r="J2124" i="3"/>
  <c r="I2124" i="3"/>
  <c r="H2124" i="3"/>
  <c r="J2123" i="3"/>
  <c r="I2123" i="3"/>
  <c r="H2123" i="3"/>
  <c r="J2122" i="3"/>
  <c r="I2122" i="3"/>
  <c r="H2122" i="3"/>
  <c r="J2121" i="3"/>
  <c r="I2121" i="3"/>
  <c r="H2121" i="3"/>
  <c r="J2120" i="3"/>
  <c r="I2120" i="3"/>
  <c r="H2120" i="3"/>
  <c r="J2119" i="3"/>
  <c r="I2119" i="3"/>
  <c r="H2119" i="3"/>
  <c r="J2118" i="3"/>
  <c r="I2118" i="3"/>
  <c r="H2118" i="3"/>
  <c r="J2117" i="3"/>
  <c r="I2117" i="3"/>
  <c r="H2117" i="3"/>
  <c r="J2116" i="3"/>
  <c r="I2116" i="3"/>
  <c r="H2116" i="3"/>
  <c r="J2115" i="3"/>
  <c r="I2115" i="3"/>
  <c r="H2115" i="3"/>
  <c r="J2114" i="3"/>
  <c r="I2114" i="3"/>
  <c r="H2114" i="3"/>
  <c r="J2113" i="3"/>
  <c r="I2113" i="3"/>
  <c r="H2113" i="3"/>
  <c r="J2112" i="3"/>
  <c r="I2112" i="3"/>
  <c r="H2112" i="3"/>
  <c r="J2111" i="3"/>
  <c r="I2111" i="3"/>
  <c r="H2111" i="3"/>
  <c r="J2110" i="3"/>
  <c r="I2110" i="3"/>
  <c r="H2110" i="3"/>
  <c r="J2109" i="3"/>
  <c r="I2109" i="3"/>
  <c r="H2109" i="3"/>
  <c r="J2108" i="3"/>
  <c r="I2108" i="3"/>
  <c r="H2108" i="3"/>
  <c r="J2107" i="3"/>
  <c r="I2107" i="3"/>
  <c r="H2107" i="3"/>
  <c r="J2106" i="3"/>
  <c r="I2106" i="3"/>
  <c r="H2106" i="3"/>
  <c r="J2105" i="3"/>
  <c r="I2105" i="3"/>
  <c r="H2105" i="3"/>
  <c r="J2104" i="3"/>
  <c r="I2104" i="3"/>
  <c r="H2104" i="3"/>
  <c r="J2103" i="3"/>
  <c r="I2103" i="3"/>
  <c r="H2103" i="3"/>
  <c r="J2102" i="3"/>
  <c r="I2102" i="3"/>
  <c r="H2102" i="3"/>
  <c r="J2101" i="3"/>
  <c r="I2101" i="3"/>
  <c r="H2101" i="3"/>
  <c r="J2100" i="3"/>
  <c r="I2100" i="3"/>
  <c r="H2100" i="3"/>
  <c r="J2099" i="3"/>
  <c r="I2099" i="3"/>
  <c r="H2099" i="3"/>
  <c r="J2098" i="3"/>
  <c r="I2098" i="3"/>
  <c r="H2098" i="3"/>
  <c r="J2097" i="3"/>
  <c r="I2097" i="3"/>
  <c r="H2097" i="3"/>
  <c r="J2096" i="3"/>
  <c r="I2096" i="3"/>
  <c r="H2096" i="3"/>
  <c r="J2095" i="3"/>
  <c r="I2095" i="3"/>
  <c r="H2095" i="3"/>
  <c r="J2094" i="3"/>
  <c r="I2094" i="3"/>
  <c r="H2094" i="3"/>
  <c r="J2093" i="3"/>
  <c r="I2093" i="3"/>
  <c r="H2093" i="3"/>
  <c r="J2092" i="3"/>
  <c r="I2092" i="3"/>
  <c r="H2092" i="3"/>
  <c r="J2091" i="3"/>
  <c r="I2091" i="3"/>
  <c r="H2091" i="3"/>
  <c r="J2090" i="3"/>
  <c r="I2090" i="3"/>
  <c r="H2090" i="3"/>
  <c r="J2089" i="3"/>
  <c r="I2089" i="3"/>
  <c r="H2089" i="3"/>
  <c r="J2088" i="3"/>
  <c r="I2088" i="3"/>
  <c r="H2088" i="3"/>
  <c r="J2087" i="3"/>
  <c r="I2087" i="3"/>
  <c r="H2087" i="3"/>
  <c r="J2086" i="3"/>
  <c r="I2086" i="3"/>
  <c r="H2086" i="3"/>
  <c r="J2085" i="3"/>
  <c r="I2085" i="3"/>
  <c r="H2085" i="3"/>
  <c r="J2084" i="3"/>
  <c r="I2084" i="3"/>
  <c r="H2084" i="3"/>
  <c r="J2083" i="3"/>
  <c r="I2083" i="3"/>
  <c r="H2083" i="3"/>
  <c r="J2082" i="3"/>
  <c r="I2082" i="3"/>
  <c r="H2082" i="3"/>
  <c r="J2081" i="3"/>
  <c r="I2081" i="3"/>
  <c r="H2081" i="3"/>
  <c r="J2080" i="3"/>
  <c r="I2080" i="3"/>
  <c r="H2080" i="3"/>
  <c r="J2079" i="3"/>
  <c r="I2079" i="3"/>
  <c r="H2079" i="3"/>
  <c r="J2078" i="3"/>
  <c r="I2078" i="3"/>
  <c r="H2078" i="3"/>
  <c r="J2077" i="3"/>
  <c r="I2077" i="3"/>
  <c r="H2077" i="3"/>
  <c r="J2076" i="3"/>
  <c r="I2076" i="3"/>
  <c r="H2076" i="3"/>
  <c r="J2075" i="3"/>
  <c r="I2075" i="3"/>
  <c r="H2075" i="3"/>
  <c r="J2074" i="3"/>
  <c r="I2074" i="3"/>
  <c r="H2074" i="3"/>
  <c r="J2073" i="3"/>
  <c r="I2073" i="3"/>
  <c r="H2073" i="3"/>
  <c r="J2072" i="3"/>
  <c r="I2072" i="3"/>
  <c r="H2072" i="3"/>
  <c r="J2071" i="3"/>
  <c r="I2071" i="3"/>
  <c r="H2071" i="3"/>
  <c r="J2070" i="3"/>
  <c r="I2070" i="3"/>
  <c r="H2070" i="3"/>
  <c r="J2069" i="3"/>
  <c r="I2069" i="3"/>
  <c r="H2069" i="3"/>
  <c r="J2068" i="3"/>
  <c r="I2068" i="3"/>
  <c r="H2068" i="3"/>
  <c r="J2067" i="3"/>
  <c r="I2067" i="3"/>
  <c r="H2067" i="3"/>
  <c r="J2066" i="3"/>
  <c r="I2066" i="3"/>
  <c r="H2066" i="3"/>
  <c r="J2065" i="3"/>
  <c r="I2065" i="3"/>
  <c r="H2065" i="3"/>
  <c r="J2064" i="3"/>
  <c r="I2064" i="3"/>
  <c r="H2064" i="3"/>
  <c r="J2063" i="3"/>
  <c r="I2063" i="3"/>
  <c r="H2063" i="3"/>
  <c r="J2062" i="3"/>
  <c r="I2062" i="3"/>
  <c r="H2062" i="3"/>
  <c r="J2061" i="3"/>
  <c r="I2061" i="3"/>
  <c r="H2061" i="3"/>
  <c r="J2060" i="3"/>
  <c r="I2060" i="3"/>
  <c r="H2060" i="3"/>
  <c r="J2059" i="3"/>
  <c r="I2059" i="3"/>
  <c r="H2059" i="3"/>
  <c r="J2058" i="3"/>
  <c r="I2058" i="3"/>
  <c r="H2058" i="3"/>
  <c r="J2057" i="3"/>
  <c r="I2057" i="3"/>
  <c r="H2057" i="3"/>
  <c r="J2056" i="3"/>
  <c r="I2056" i="3"/>
  <c r="H2056" i="3"/>
  <c r="J2055" i="3"/>
  <c r="I2055" i="3"/>
  <c r="H2055" i="3"/>
  <c r="J2054" i="3"/>
  <c r="I2054" i="3"/>
  <c r="H2054" i="3"/>
  <c r="J2053" i="3"/>
  <c r="I2053" i="3"/>
  <c r="H2053" i="3"/>
  <c r="J2052" i="3"/>
  <c r="I2052" i="3"/>
  <c r="H2052" i="3"/>
  <c r="J2051" i="3"/>
  <c r="I2051" i="3"/>
  <c r="H2051" i="3"/>
  <c r="J2050" i="3"/>
  <c r="I2050" i="3"/>
  <c r="H2050" i="3"/>
  <c r="J2049" i="3"/>
  <c r="I2049" i="3"/>
  <c r="H2049" i="3"/>
  <c r="J2048" i="3"/>
  <c r="I2048" i="3"/>
  <c r="H2048" i="3"/>
  <c r="J2047" i="3"/>
  <c r="I2047" i="3"/>
  <c r="H2047" i="3"/>
  <c r="J2046" i="3"/>
  <c r="I2046" i="3"/>
  <c r="H2046" i="3"/>
  <c r="J2045" i="3"/>
  <c r="I2045" i="3"/>
  <c r="H2045" i="3"/>
  <c r="J2044" i="3"/>
  <c r="I2044" i="3"/>
  <c r="H2044" i="3"/>
  <c r="J2043" i="3"/>
  <c r="I2043" i="3"/>
  <c r="H2043" i="3"/>
  <c r="J2042" i="3"/>
  <c r="I2042" i="3"/>
  <c r="H2042" i="3"/>
  <c r="J2041" i="3"/>
  <c r="I2041" i="3"/>
  <c r="H2041" i="3"/>
  <c r="J2040" i="3"/>
  <c r="I2040" i="3"/>
  <c r="H2040" i="3"/>
  <c r="J2039" i="3"/>
  <c r="I2039" i="3"/>
  <c r="H2039" i="3"/>
  <c r="J2038" i="3"/>
  <c r="I2038" i="3"/>
  <c r="H2038" i="3"/>
  <c r="J2037" i="3"/>
  <c r="I2037" i="3"/>
  <c r="H2037" i="3"/>
  <c r="J2036" i="3"/>
  <c r="I2036" i="3"/>
  <c r="H2036" i="3"/>
  <c r="J2035" i="3"/>
  <c r="I2035" i="3"/>
  <c r="H2035" i="3"/>
  <c r="J2034" i="3"/>
  <c r="I2034" i="3"/>
  <c r="H2034" i="3"/>
  <c r="J2033" i="3"/>
  <c r="I2033" i="3"/>
  <c r="H2033" i="3"/>
  <c r="J2032" i="3"/>
  <c r="I2032" i="3"/>
  <c r="H2032" i="3"/>
  <c r="J2031" i="3"/>
  <c r="I2031" i="3"/>
  <c r="H2031" i="3"/>
  <c r="J2030" i="3"/>
  <c r="I2030" i="3"/>
  <c r="H2030" i="3"/>
  <c r="J2029" i="3"/>
  <c r="I2029" i="3"/>
  <c r="H2029" i="3"/>
  <c r="J2028" i="3"/>
  <c r="I2028" i="3"/>
  <c r="H2028" i="3"/>
  <c r="J2027" i="3"/>
  <c r="I2027" i="3"/>
  <c r="H2027" i="3"/>
  <c r="J2026" i="3"/>
  <c r="I2026" i="3"/>
  <c r="H2026" i="3"/>
  <c r="J2025" i="3"/>
  <c r="I2025" i="3"/>
  <c r="H2025" i="3"/>
  <c r="J2024" i="3"/>
  <c r="I2024" i="3"/>
  <c r="H2024" i="3"/>
  <c r="J2023" i="3"/>
  <c r="I2023" i="3"/>
  <c r="H2023" i="3"/>
  <c r="J2022" i="3"/>
  <c r="I2022" i="3"/>
  <c r="H2022" i="3"/>
  <c r="J2021" i="3"/>
  <c r="I2021" i="3"/>
  <c r="H2021" i="3"/>
  <c r="J2020" i="3"/>
  <c r="I2020" i="3"/>
  <c r="H2020" i="3"/>
  <c r="J2019" i="3"/>
  <c r="I2019" i="3"/>
  <c r="H2019" i="3"/>
  <c r="J2018" i="3"/>
  <c r="I2018" i="3"/>
  <c r="H2018" i="3"/>
  <c r="J2017" i="3"/>
  <c r="I2017" i="3"/>
  <c r="H2017" i="3"/>
  <c r="J2016" i="3"/>
  <c r="I2016" i="3"/>
  <c r="H2016" i="3"/>
  <c r="J2015" i="3"/>
  <c r="I2015" i="3"/>
  <c r="H2015" i="3"/>
  <c r="J2014" i="3"/>
  <c r="I2014" i="3"/>
  <c r="H2014" i="3"/>
  <c r="J2013" i="3"/>
  <c r="I2013" i="3"/>
  <c r="H2013" i="3"/>
  <c r="J2012" i="3"/>
  <c r="I2012" i="3"/>
  <c r="H2012" i="3"/>
  <c r="J2011" i="3"/>
  <c r="I2011" i="3"/>
  <c r="H2011" i="3"/>
  <c r="J2010" i="3"/>
  <c r="I2010" i="3"/>
  <c r="H2010" i="3"/>
  <c r="J2009" i="3"/>
  <c r="I2009" i="3"/>
  <c r="H2009" i="3"/>
  <c r="J2008" i="3"/>
  <c r="I2008" i="3"/>
  <c r="H2008" i="3"/>
  <c r="J2007" i="3"/>
  <c r="I2007" i="3"/>
  <c r="H2007" i="3"/>
  <c r="J2006" i="3"/>
  <c r="I2006" i="3"/>
  <c r="H2006" i="3"/>
  <c r="J2005" i="3"/>
  <c r="I2005" i="3"/>
  <c r="H2005" i="3"/>
  <c r="J2004" i="3"/>
  <c r="I2004" i="3"/>
  <c r="H2004" i="3"/>
  <c r="J2003" i="3"/>
  <c r="I2003" i="3"/>
  <c r="H2003" i="3"/>
  <c r="J2002" i="3"/>
  <c r="I2002" i="3"/>
  <c r="H2002" i="3"/>
  <c r="J2001" i="3"/>
  <c r="I2001" i="3"/>
  <c r="H2001" i="3"/>
  <c r="J2000" i="3"/>
  <c r="I2000" i="3"/>
  <c r="H2000" i="3"/>
  <c r="J1999" i="3"/>
  <c r="I1999" i="3"/>
  <c r="H1999" i="3"/>
  <c r="J1998" i="3"/>
  <c r="I1998" i="3"/>
  <c r="H1998" i="3"/>
  <c r="J1997" i="3"/>
  <c r="I1997" i="3"/>
  <c r="H1997" i="3"/>
  <c r="J1996" i="3"/>
  <c r="I1996" i="3"/>
  <c r="H1996" i="3"/>
  <c r="J1995" i="3"/>
  <c r="I1995" i="3"/>
  <c r="H1995" i="3"/>
  <c r="J1994" i="3"/>
  <c r="I1994" i="3"/>
  <c r="H1994" i="3"/>
  <c r="J1993" i="3"/>
  <c r="I1993" i="3"/>
  <c r="H1993" i="3"/>
  <c r="J1992" i="3"/>
  <c r="I1992" i="3"/>
  <c r="H1992" i="3"/>
  <c r="J1991" i="3"/>
  <c r="I1991" i="3"/>
  <c r="H1991" i="3"/>
  <c r="J1990" i="3"/>
  <c r="I1990" i="3"/>
  <c r="H1990" i="3"/>
  <c r="J1989" i="3"/>
  <c r="I1989" i="3"/>
  <c r="H1989" i="3"/>
  <c r="J1988" i="3"/>
  <c r="I1988" i="3"/>
  <c r="J1987" i="3"/>
  <c r="I1987" i="3"/>
  <c r="J1986" i="3"/>
  <c r="I1986" i="3"/>
  <c r="J1985" i="3"/>
  <c r="I1985" i="3"/>
  <c r="J1984" i="3"/>
  <c r="I1984" i="3"/>
  <c r="J1983" i="3"/>
  <c r="I1983" i="3"/>
  <c r="J1982" i="3"/>
  <c r="I1982" i="3"/>
  <c r="J1981" i="3"/>
  <c r="I1981" i="3"/>
  <c r="J1980" i="3"/>
  <c r="I1980" i="3"/>
  <c r="J1979" i="3"/>
  <c r="I1979" i="3"/>
  <c r="J1978" i="3"/>
  <c r="I1978" i="3"/>
  <c r="J1977" i="3"/>
  <c r="I1977" i="3"/>
  <c r="J1976" i="3"/>
  <c r="I1976" i="3"/>
  <c r="J1975" i="3"/>
  <c r="I1975" i="3"/>
  <c r="J1974" i="3"/>
  <c r="I1974" i="3"/>
  <c r="J1973" i="3"/>
  <c r="I1973" i="3"/>
  <c r="J1972" i="3"/>
  <c r="I1972" i="3"/>
  <c r="J1971" i="3"/>
  <c r="I1971" i="3"/>
  <c r="J1970" i="3"/>
  <c r="I1970" i="3"/>
  <c r="J1969" i="3"/>
  <c r="I1969" i="3"/>
  <c r="J1968" i="3"/>
  <c r="I1968" i="3"/>
  <c r="J1967" i="3"/>
  <c r="I1967" i="3"/>
  <c r="J1966" i="3"/>
  <c r="I1966" i="3"/>
  <c r="J1965" i="3"/>
  <c r="I1965" i="3"/>
  <c r="J1964" i="3"/>
  <c r="I1964" i="3"/>
  <c r="J1963" i="3"/>
  <c r="I1963" i="3"/>
  <c r="J1962" i="3"/>
  <c r="I1962" i="3"/>
  <c r="J1961" i="3"/>
  <c r="I1961" i="3"/>
  <c r="J1960" i="3"/>
  <c r="I1960" i="3"/>
  <c r="J1959" i="3"/>
  <c r="I1959" i="3"/>
  <c r="J1958" i="3"/>
  <c r="I1958" i="3"/>
  <c r="J1957" i="3"/>
  <c r="I1957" i="3"/>
  <c r="J1956" i="3"/>
  <c r="I1956" i="3"/>
  <c r="J1955" i="3"/>
  <c r="I1955" i="3"/>
  <c r="J1954" i="3"/>
  <c r="I1954" i="3"/>
  <c r="J1953" i="3"/>
  <c r="I1953" i="3"/>
  <c r="J1952" i="3"/>
  <c r="I1952" i="3"/>
  <c r="J1951" i="3"/>
  <c r="I1951" i="3"/>
  <c r="J1950" i="3"/>
  <c r="I1950" i="3"/>
  <c r="J1949" i="3"/>
  <c r="I1949" i="3"/>
  <c r="J1948" i="3"/>
  <c r="I1948" i="3"/>
  <c r="J1947" i="3"/>
  <c r="I1947" i="3"/>
  <c r="J1946" i="3"/>
  <c r="I1946" i="3"/>
  <c r="J1945" i="3"/>
  <c r="I1945" i="3"/>
  <c r="J1944" i="3"/>
  <c r="I1944" i="3"/>
  <c r="J1943" i="3"/>
  <c r="I1943" i="3"/>
  <c r="J1942" i="3"/>
  <c r="I1942" i="3"/>
  <c r="J1941" i="3"/>
  <c r="I1941" i="3"/>
  <c r="J1940" i="3"/>
  <c r="I1940" i="3"/>
  <c r="J1939" i="3"/>
  <c r="I1939" i="3"/>
  <c r="J1938" i="3"/>
  <c r="I1938" i="3"/>
  <c r="J1937" i="3"/>
  <c r="I1937" i="3"/>
  <c r="J1936" i="3"/>
  <c r="I1936" i="3"/>
  <c r="J1935" i="3"/>
  <c r="I1935" i="3"/>
  <c r="J1934" i="3"/>
  <c r="I1934" i="3"/>
  <c r="J1933" i="3"/>
  <c r="I1933" i="3"/>
  <c r="J1932" i="3"/>
  <c r="I1932" i="3"/>
  <c r="J1931" i="3"/>
  <c r="I1931" i="3"/>
  <c r="J1930" i="3"/>
  <c r="I1930" i="3"/>
  <c r="J1929" i="3"/>
  <c r="I1929" i="3"/>
  <c r="J1928" i="3"/>
  <c r="I1928" i="3"/>
  <c r="J1927" i="3"/>
  <c r="I1927" i="3"/>
  <c r="J1926" i="3"/>
  <c r="I1926" i="3"/>
  <c r="J1925" i="3"/>
  <c r="I1925" i="3"/>
  <c r="J1924" i="3"/>
  <c r="I1924" i="3"/>
  <c r="J1923" i="3"/>
  <c r="I1923" i="3"/>
  <c r="J1922" i="3"/>
  <c r="I1922" i="3"/>
  <c r="J1921" i="3"/>
  <c r="I1921" i="3"/>
  <c r="J1920" i="3"/>
  <c r="I1920" i="3"/>
  <c r="J1919" i="3"/>
  <c r="I1919" i="3"/>
  <c r="J1918" i="3"/>
  <c r="I1918" i="3"/>
  <c r="J1917" i="3"/>
  <c r="I1917" i="3"/>
  <c r="J1916" i="3"/>
  <c r="I1916" i="3"/>
  <c r="J1915" i="3"/>
  <c r="I1915" i="3"/>
  <c r="J1914" i="3"/>
  <c r="I1914" i="3"/>
  <c r="J1913" i="3"/>
  <c r="I1913" i="3"/>
  <c r="J1912" i="3"/>
  <c r="I1912" i="3"/>
  <c r="J1911" i="3"/>
  <c r="I1911" i="3"/>
  <c r="J1910" i="3"/>
  <c r="I1910" i="3"/>
  <c r="J1909" i="3"/>
  <c r="I1909" i="3"/>
  <c r="J1908" i="3"/>
  <c r="I1908" i="3"/>
  <c r="J1907" i="3"/>
  <c r="I1907" i="3"/>
  <c r="J1906" i="3"/>
  <c r="I1906" i="3"/>
  <c r="J1905" i="3"/>
  <c r="I1905" i="3"/>
  <c r="J1904" i="3"/>
  <c r="I1904" i="3"/>
  <c r="J1903" i="3"/>
  <c r="I1903" i="3"/>
  <c r="J1902" i="3"/>
  <c r="I1902" i="3"/>
  <c r="J1901" i="3"/>
  <c r="I1901" i="3"/>
  <c r="J1900" i="3"/>
  <c r="I1900" i="3"/>
  <c r="J1899" i="3"/>
  <c r="I1899" i="3"/>
  <c r="J1898" i="3"/>
  <c r="I1898" i="3"/>
  <c r="J1897" i="3"/>
  <c r="I1897" i="3"/>
  <c r="J1896" i="3"/>
  <c r="I1896" i="3"/>
  <c r="J1895" i="3"/>
  <c r="I1895" i="3"/>
  <c r="J1894" i="3"/>
  <c r="I1894" i="3"/>
  <c r="J1893" i="3"/>
  <c r="I1893" i="3"/>
  <c r="J1892" i="3"/>
  <c r="I1892" i="3"/>
  <c r="J1891" i="3"/>
  <c r="I1891" i="3"/>
  <c r="J1890" i="3"/>
  <c r="I1890" i="3"/>
  <c r="J1889" i="3"/>
  <c r="I1889" i="3"/>
  <c r="J1888" i="3"/>
  <c r="I1888" i="3"/>
  <c r="J1887" i="3"/>
  <c r="I1887" i="3"/>
  <c r="J1886" i="3"/>
  <c r="I1886" i="3"/>
  <c r="J1885" i="3"/>
  <c r="I1885" i="3"/>
  <c r="J1884" i="3"/>
  <c r="I1884" i="3"/>
  <c r="J1883" i="3"/>
  <c r="I1883" i="3"/>
  <c r="J1882" i="3"/>
  <c r="I1882" i="3"/>
  <c r="J1881" i="3"/>
  <c r="I1881" i="3"/>
  <c r="J1880" i="3"/>
  <c r="I1880" i="3"/>
  <c r="J1879" i="3"/>
  <c r="I1879" i="3"/>
  <c r="J1878" i="3"/>
  <c r="I1878" i="3"/>
  <c r="J1877" i="3"/>
  <c r="I1877" i="3"/>
  <c r="J1876" i="3"/>
  <c r="I1876" i="3"/>
  <c r="J1875" i="3"/>
  <c r="I1875" i="3"/>
  <c r="J1874" i="3"/>
  <c r="I1874" i="3"/>
  <c r="J1873" i="3"/>
  <c r="I1873" i="3"/>
  <c r="J1872" i="3"/>
  <c r="I1872" i="3"/>
  <c r="J1871" i="3"/>
  <c r="I1871" i="3"/>
  <c r="J1870" i="3"/>
  <c r="I1870" i="3"/>
  <c r="J1869" i="3"/>
  <c r="I1869" i="3"/>
  <c r="J1868" i="3"/>
  <c r="I1868" i="3"/>
  <c r="J1867" i="3"/>
  <c r="I1867" i="3"/>
  <c r="J1866" i="3"/>
  <c r="I1866" i="3"/>
  <c r="J1865" i="3"/>
  <c r="I1865" i="3"/>
  <c r="J1864" i="3"/>
  <c r="I1864" i="3"/>
  <c r="J1863" i="3"/>
  <c r="I1863" i="3"/>
  <c r="J1862" i="3"/>
  <c r="I1862" i="3"/>
  <c r="J1861" i="3"/>
  <c r="I1861" i="3"/>
  <c r="J1860" i="3"/>
  <c r="I1860" i="3"/>
  <c r="J1859" i="3"/>
  <c r="I1859" i="3"/>
  <c r="J1858" i="3"/>
  <c r="I1858" i="3"/>
  <c r="J1857" i="3"/>
  <c r="I1857" i="3"/>
  <c r="J1856" i="3"/>
  <c r="I1856" i="3"/>
  <c r="J1855" i="3"/>
  <c r="I1855" i="3"/>
  <c r="J1854" i="3"/>
  <c r="I1854" i="3"/>
  <c r="J1853" i="3"/>
  <c r="I1853" i="3"/>
  <c r="J1852" i="3"/>
  <c r="I1852" i="3"/>
  <c r="J1851" i="3"/>
  <c r="I1851" i="3"/>
  <c r="J1850" i="3"/>
  <c r="I1850" i="3"/>
  <c r="J1849" i="3"/>
  <c r="I1849" i="3"/>
  <c r="J1848" i="3"/>
  <c r="I1848" i="3"/>
  <c r="J1847" i="3"/>
  <c r="I1847" i="3"/>
  <c r="J1846" i="3"/>
  <c r="I1846" i="3"/>
  <c r="J1845" i="3"/>
  <c r="I1845" i="3"/>
  <c r="J1844" i="3"/>
  <c r="I1844" i="3"/>
  <c r="J1843" i="3"/>
  <c r="I1843" i="3"/>
  <c r="J1842" i="3"/>
  <c r="I1842" i="3"/>
  <c r="J1841" i="3"/>
  <c r="I1841" i="3"/>
  <c r="J1840" i="3"/>
  <c r="I1840" i="3"/>
  <c r="J1839" i="3"/>
  <c r="I1839" i="3"/>
  <c r="J1838" i="3"/>
  <c r="I1838" i="3"/>
  <c r="J1837" i="3"/>
  <c r="I1837" i="3"/>
  <c r="J1836" i="3"/>
  <c r="I1836" i="3"/>
  <c r="J1835" i="3"/>
  <c r="I1835" i="3"/>
  <c r="J1834" i="3"/>
  <c r="I1834" i="3"/>
  <c r="J1833" i="3"/>
  <c r="I1833" i="3"/>
  <c r="J1832" i="3"/>
  <c r="I1832" i="3"/>
  <c r="J1831" i="3"/>
  <c r="I1831" i="3"/>
  <c r="J1830" i="3"/>
  <c r="I1830" i="3"/>
  <c r="J1829" i="3"/>
  <c r="I1829" i="3"/>
  <c r="J1828" i="3"/>
  <c r="I1828" i="3"/>
  <c r="J1827" i="3"/>
  <c r="I1827" i="3"/>
  <c r="J1826" i="3"/>
  <c r="I1826" i="3"/>
  <c r="J1825" i="3"/>
  <c r="I1825" i="3"/>
  <c r="J1824" i="3"/>
  <c r="I1824" i="3"/>
  <c r="J1823" i="3"/>
  <c r="I1823" i="3"/>
  <c r="J1822" i="3"/>
  <c r="I1822" i="3"/>
  <c r="J1821" i="3"/>
  <c r="I1821" i="3"/>
  <c r="J1820" i="3"/>
  <c r="I1820" i="3"/>
  <c r="J1819" i="3"/>
  <c r="I1819" i="3"/>
  <c r="J1818" i="3"/>
  <c r="I1818" i="3"/>
  <c r="J1817" i="3"/>
  <c r="I1817" i="3"/>
  <c r="J1816" i="3"/>
  <c r="I1816" i="3"/>
  <c r="J1815" i="3"/>
  <c r="I1815" i="3"/>
  <c r="J1814" i="3"/>
  <c r="I1814" i="3"/>
  <c r="J1813" i="3"/>
  <c r="I1813" i="3"/>
  <c r="J1812" i="3"/>
  <c r="I1812" i="3"/>
  <c r="J1811" i="3"/>
  <c r="I1811" i="3"/>
  <c r="J1810" i="3"/>
  <c r="I1810" i="3"/>
  <c r="J1809" i="3"/>
  <c r="I1809" i="3"/>
  <c r="J1808" i="3"/>
  <c r="I1808" i="3"/>
  <c r="J1807" i="3"/>
  <c r="I1807" i="3"/>
  <c r="J1806" i="3"/>
  <c r="I1806" i="3"/>
  <c r="J1805" i="3"/>
  <c r="I1805" i="3"/>
  <c r="J1804" i="3"/>
  <c r="I1804" i="3"/>
  <c r="J1803" i="3"/>
  <c r="I1803" i="3"/>
  <c r="J1802" i="3"/>
  <c r="I1802" i="3"/>
  <c r="J1801" i="3"/>
  <c r="I1801" i="3"/>
  <c r="J1800" i="3"/>
  <c r="I1800" i="3"/>
  <c r="J1799" i="3"/>
  <c r="I1799" i="3"/>
  <c r="J1798" i="3"/>
  <c r="I1798" i="3"/>
  <c r="J1797" i="3"/>
  <c r="I1797" i="3"/>
  <c r="J1796" i="3"/>
  <c r="I1796" i="3"/>
  <c r="J1795" i="3"/>
  <c r="I1795" i="3"/>
  <c r="J1794" i="3"/>
  <c r="I1794" i="3"/>
  <c r="J1793" i="3"/>
  <c r="I1793" i="3"/>
  <c r="J1792" i="3"/>
  <c r="I1792" i="3"/>
  <c r="J1791" i="3"/>
  <c r="I1791" i="3"/>
  <c r="J1790" i="3"/>
  <c r="I1790" i="3"/>
  <c r="J1789" i="3"/>
  <c r="I1789" i="3"/>
  <c r="J1788" i="3"/>
  <c r="I1788" i="3"/>
  <c r="J1787" i="3"/>
  <c r="I1787" i="3"/>
  <c r="J1786" i="3"/>
  <c r="I1786" i="3"/>
  <c r="J1785" i="3"/>
  <c r="I1785" i="3"/>
  <c r="J1784" i="3"/>
  <c r="I1784" i="3"/>
  <c r="J1783" i="3"/>
  <c r="I1783" i="3"/>
  <c r="J1782" i="3"/>
  <c r="I1782" i="3"/>
  <c r="J1781" i="3"/>
  <c r="I1781" i="3"/>
  <c r="J1780" i="3"/>
  <c r="I1780" i="3"/>
  <c r="J1779" i="3"/>
  <c r="I1779" i="3"/>
  <c r="J1778" i="3"/>
  <c r="I1778" i="3"/>
  <c r="J1777" i="3"/>
  <c r="I1777" i="3"/>
  <c r="J1776" i="3"/>
  <c r="I1776" i="3"/>
  <c r="J1775" i="3"/>
  <c r="I1775" i="3"/>
  <c r="J1774" i="3"/>
  <c r="I1774" i="3"/>
  <c r="J1773" i="3"/>
  <c r="I1773" i="3"/>
  <c r="J1772" i="3"/>
  <c r="I1772" i="3"/>
  <c r="J1771" i="3"/>
  <c r="I1771" i="3"/>
  <c r="J1770" i="3"/>
  <c r="I1770" i="3"/>
  <c r="J1769" i="3"/>
  <c r="I1769" i="3"/>
  <c r="J1768" i="3"/>
  <c r="I1768" i="3"/>
  <c r="J1767" i="3"/>
  <c r="I1767" i="3"/>
  <c r="J1766" i="3"/>
  <c r="I1766" i="3"/>
  <c r="J1765" i="3"/>
  <c r="I1765" i="3"/>
  <c r="J1764" i="3"/>
  <c r="I1764" i="3"/>
  <c r="J1763" i="3"/>
  <c r="I1763" i="3"/>
  <c r="J1762" i="3"/>
  <c r="I1762" i="3"/>
  <c r="J1761" i="3"/>
  <c r="I1761" i="3"/>
  <c r="J1760" i="3"/>
  <c r="I1760" i="3"/>
  <c r="J1759" i="3"/>
  <c r="I1759" i="3"/>
  <c r="J1758" i="3"/>
  <c r="I1758" i="3"/>
  <c r="J1757" i="3"/>
  <c r="I1757" i="3"/>
  <c r="J1756" i="3"/>
  <c r="I1756" i="3"/>
  <c r="J1755" i="3"/>
  <c r="I1755" i="3"/>
  <c r="J1754" i="3"/>
  <c r="I1754" i="3"/>
  <c r="J1753" i="3"/>
  <c r="I1753" i="3"/>
  <c r="J1752" i="3"/>
  <c r="I1752" i="3"/>
  <c r="J1751" i="3"/>
  <c r="I1751" i="3"/>
  <c r="J1750" i="3"/>
  <c r="I1750" i="3"/>
  <c r="J1749" i="3"/>
  <c r="I1749" i="3"/>
  <c r="J1748" i="3"/>
  <c r="I1748" i="3"/>
  <c r="J1747" i="3"/>
  <c r="I1747" i="3"/>
  <c r="J1746" i="3"/>
  <c r="I1746" i="3"/>
  <c r="J1745" i="3"/>
  <c r="I1745" i="3"/>
  <c r="J1744" i="3"/>
  <c r="I1744" i="3"/>
  <c r="J1743" i="3"/>
  <c r="I1743" i="3"/>
  <c r="J1742" i="3"/>
  <c r="I1742" i="3"/>
  <c r="J1741" i="3"/>
  <c r="I1741" i="3"/>
  <c r="J1740" i="3"/>
  <c r="I1740" i="3"/>
  <c r="J1739" i="3"/>
  <c r="I1739" i="3"/>
  <c r="J1738" i="3"/>
  <c r="I1738" i="3"/>
  <c r="J1737" i="3"/>
  <c r="I1737" i="3"/>
  <c r="J1736" i="3"/>
  <c r="I1736" i="3"/>
  <c r="J1735" i="3"/>
  <c r="I1735" i="3"/>
  <c r="J1734" i="3"/>
  <c r="I1734" i="3"/>
  <c r="J1733" i="3"/>
  <c r="I1733" i="3"/>
  <c r="J1732" i="3"/>
  <c r="I1732" i="3"/>
  <c r="J1731" i="3"/>
  <c r="I1731" i="3"/>
  <c r="J1730" i="3"/>
  <c r="I1730" i="3"/>
  <c r="J1729" i="3"/>
  <c r="I1729" i="3"/>
  <c r="J1728" i="3"/>
  <c r="I1728" i="3"/>
  <c r="J1727" i="3"/>
  <c r="I1727" i="3"/>
  <c r="J1726" i="3"/>
  <c r="I1726" i="3"/>
  <c r="J1725" i="3"/>
  <c r="I1725" i="3"/>
  <c r="J1724" i="3"/>
  <c r="I1724" i="3"/>
  <c r="J1723" i="3"/>
  <c r="I1723" i="3"/>
  <c r="J1722" i="3"/>
  <c r="I1722" i="3"/>
  <c r="J1721" i="3"/>
  <c r="I1721" i="3"/>
  <c r="J1720" i="3"/>
  <c r="I1720" i="3"/>
  <c r="J1719" i="3"/>
  <c r="I1719" i="3"/>
  <c r="J1718" i="3"/>
  <c r="I1718" i="3"/>
  <c r="J1717" i="3"/>
  <c r="I1717" i="3"/>
  <c r="J1716" i="3"/>
  <c r="I1716" i="3"/>
  <c r="J1715" i="3"/>
  <c r="I1715" i="3"/>
  <c r="J1714" i="3"/>
  <c r="I1714" i="3"/>
  <c r="J1713" i="3"/>
  <c r="I1713" i="3"/>
  <c r="J1712" i="3"/>
  <c r="I1712" i="3"/>
  <c r="J1711" i="3"/>
  <c r="I1711" i="3"/>
  <c r="J1710" i="3"/>
  <c r="I1710" i="3"/>
  <c r="J1709" i="3"/>
  <c r="I1709" i="3"/>
  <c r="J1708" i="3"/>
  <c r="I1708" i="3"/>
  <c r="J1707" i="3"/>
  <c r="I1707" i="3"/>
  <c r="J1706" i="3"/>
  <c r="I1706" i="3"/>
  <c r="J1705" i="3"/>
  <c r="I1705" i="3"/>
  <c r="J1704" i="3"/>
  <c r="I1704" i="3"/>
  <c r="J1703" i="3"/>
  <c r="I1703" i="3"/>
  <c r="J1702" i="3"/>
  <c r="I1702" i="3"/>
  <c r="J1701" i="3"/>
  <c r="I1701" i="3"/>
  <c r="J1700" i="3"/>
  <c r="I1700" i="3"/>
  <c r="J1699" i="3"/>
  <c r="I1699" i="3"/>
  <c r="J1698" i="3"/>
  <c r="I1698" i="3"/>
  <c r="J1697" i="3"/>
  <c r="I1697" i="3"/>
  <c r="J1696" i="3"/>
  <c r="I1696" i="3"/>
  <c r="J1695" i="3"/>
  <c r="I1695" i="3"/>
  <c r="J1694" i="3"/>
  <c r="I1694" i="3"/>
  <c r="J1693" i="3"/>
  <c r="I1693" i="3"/>
  <c r="J1692" i="3"/>
  <c r="I1692" i="3"/>
  <c r="J1691" i="3"/>
  <c r="I1691" i="3"/>
  <c r="J1690" i="3"/>
  <c r="I1690" i="3"/>
  <c r="J1689" i="3"/>
  <c r="I1689" i="3"/>
  <c r="J1688" i="3"/>
  <c r="I1688" i="3"/>
  <c r="J1687" i="3"/>
  <c r="I1687" i="3"/>
  <c r="J1686" i="3"/>
  <c r="I1686" i="3"/>
  <c r="J1685" i="3"/>
  <c r="I1685" i="3"/>
  <c r="J1684" i="3"/>
  <c r="I1684" i="3"/>
  <c r="J1683" i="3"/>
  <c r="I1683" i="3"/>
  <c r="J1682" i="3"/>
  <c r="I1682" i="3"/>
  <c r="J1681" i="3"/>
  <c r="I1681" i="3"/>
  <c r="J1680" i="3"/>
  <c r="I1680" i="3"/>
  <c r="J1679" i="3"/>
  <c r="I1679" i="3"/>
  <c r="J1678" i="3"/>
  <c r="I1678" i="3"/>
  <c r="J1677" i="3"/>
  <c r="I1677" i="3"/>
  <c r="J1676" i="3"/>
  <c r="I1676" i="3"/>
  <c r="J1675" i="3"/>
  <c r="I1675" i="3"/>
  <c r="J1674" i="3"/>
  <c r="I1674" i="3"/>
  <c r="J1673" i="3"/>
  <c r="I1673" i="3"/>
  <c r="J1672" i="3"/>
  <c r="I1672" i="3"/>
  <c r="J1671" i="3"/>
  <c r="I1671" i="3"/>
  <c r="J1670" i="3"/>
  <c r="I1670" i="3"/>
  <c r="J1669" i="3"/>
  <c r="I1669" i="3"/>
  <c r="J1668" i="3"/>
  <c r="I1668" i="3"/>
  <c r="J1667" i="3"/>
  <c r="I1667" i="3"/>
  <c r="J1666" i="3"/>
  <c r="I1666" i="3"/>
  <c r="J1665" i="3"/>
  <c r="I1665" i="3"/>
  <c r="J1664" i="3"/>
  <c r="I1664" i="3"/>
  <c r="J1663" i="3"/>
  <c r="I1663" i="3"/>
  <c r="J1662" i="3"/>
  <c r="I1662" i="3"/>
  <c r="J1661" i="3"/>
  <c r="I1661" i="3"/>
  <c r="J1660" i="3"/>
  <c r="I1660" i="3"/>
  <c r="J1659" i="3"/>
  <c r="I1659" i="3"/>
  <c r="J1658" i="3"/>
  <c r="I1658" i="3"/>
  <c r="J1657" i="3"/>
  <c r="I1657" i="3"/>
  <c r="J1656" i="3"/>
  <c r="I1656" i="3"/>
  <c r="J1655" i="3"/>
  <c r="I1655" i="3"/>
  <c r="J1654" i="3"/>
  <c r="I1654" i="3"/>
  <c r="J1653" i="3"/>
  <c r="I1653" i="3"/>
  <c r="J1652" i="3"/>
  <c r="I1652" i="3"/>
  <c r="J1651" i="3"/>
  <c r="I1651" i="3"/>
  <c r="J1650" i="3"/>
  <c r="I1650" i="3"/>
  <c r="J1649" i="3"/>
  <c r="I1649" i="3"/>
  <c r="J1648" i="3"/>
  <c r="I1648" i="3"/>
  <c r="J1647" i="3"/>
  <c r="I1647" i="3"/>
  <c r="J1646" i="3"/>
  <c r="I1646" i="3"/>
  <c r="J1645" i="3"/>
  <c r="I1645" i="3"/>
  <c r="J1644" i="3"/>
  <c r="I1644" i="3"/>
  <c r="J1643" i="3"/>
  <c r="I1643" i="3"/>
  <c r="J1642" i="3"/>
  <c r="I1642" i="3"/>
  <c r="J1641" i="3"/>
  <c r="I1641" i="3"/>
  <c r="J1640" i="3"/>
  <c r="I1640" i="3"/>
  <c r="J1639" i="3"/>
  <c r="I1639" i="3"/>
  <c r="J1638" i="3"/>
  <c r="I1638" i="3"/>
  <c r="J1637" i="3"/>
  <c r="I1637" i="3"/>
  <c r="J1636" i="3"/>
  <c r="I1636" i="3"/>
  <c r="J1635" i="3"/>
  <c r="I1635" i="3"/>
  <c r="J1634" i="3"/>
  <c r="I1634" i="3"/>
  <c r="J1633" i="3"/>
  <c r="I1633" i="3"/>
  <c r="J1632" i="3"/>
  <c r="I1632" i="3"/>
  <c r="J1631" i="3"/>
  <c r="I1631" i="3"/>
  <c r="J1630" i="3"/>
  <c r="I1630" i="3"/>
  <c r="J1629" i="3"/>
  <c r="I1629" i="3"/>
  <c r="J1628" i="3"/>
  <c r="I1628" i="3"/>
  <c r="J1627" i="3"/>
  <c r="I1627" i="3"/>
  <c r="J1626" i="3"/>
  <c r="I1626" i="3"/>
  <c r="J1625" i="3"/>
  <c r="I1625" i="3"/>
  <c r="J1624" i="3"/>
  <c r="I1624" i="3"/>
  <c r="J1623" i="3"/>
  <c r="I1623" i="3"/>
  <c r="J1622" i="3"/>
  <c r="I1622" i="3"/>
  <c r="J1621" i="3"/>
  <c r="I1621" i="3"/>
  <c r="J1620" i="3"/>
  <c r="I1620" i="3"/>
  <c r="J1619" i="3"/>
  <c r="I1619" i="3"/>
  <c r="J1618" i="3"/>
  <c r="I1618" i="3"/>
  <c r="J1617" i="3"/>
  <c r="I1617" i="3"/>
  <c r="J1616" i="3"/>
  <c r="I1616" i="3"/>
  <c r="J1615" i="3"/>
  <c r="I1615" i="3"/>
  <c r="J1614" i="3"/>
  <c r="I1614" i="3"/>
  <c r="J1613" i="3"/>
  <c r="I1613" i="3"/>
  <c r="J1612" i="3"/>
  <c r="I1612" i="3"/>
  <c r="J1611" i="3"/>
  <c r="I1611" i="3"/>
  <c r="J1610" i="3"/>
  <c r="I1610" i="3"/>
  <c r="J1609" i="3"/>
  <c r="I1609" i="3"/>
  <c r="J1608" i="3"/>
  <c r="I1608" i="3"/>
  <c r="J1607" i="3"/>
  <c r="I1607" i="3"/>
  <c r="J1606" i="3"/>
  <c r="I1606" i="3"/>
  <c r="J1605" i="3"/>
  <c r="I1605" i="3"/>
  <c r="J1604" i="3"/>
  <c r="I1604" i="3"/>
  <c r="J1603" i="3"/>
  <c r="I1603" i="3"/>
  <c r="J1602" i="3"/>
  <c r="I1602" i="3"/>
  <c r="J1601" i="3"/>
  <c r="I1601" i="3"/>
  <c r="J1600" i="3"/>
  <c r="I1600" i="3"/>
  <c r="J1599" i="3"/>
  <c r="I1599" i="3"/>
  <c r="J1598" i="3"/>
  <c r="I1598" i="3"/>
  <c r="J1597" i="3"/>
  <c r="I1597" i="3"/>
  <c r="J1596" i="3"/>
  <c r="I1596" i="3"/>
  <c r="J1595" i="3"/>
  <c r="I1595" i="3"/>
  <c r="J1594" i="3"/>
  <c r="I1594" i="3"/>
  <c r="J1593" i="3"/>
  <c r="I1593" i="3"/>
  <c r="J1592" i="3"/>
  <c r="I1592" i="3"/>
  <c r="J1591" i="3"/>
  <c r="I1591" i="3"/>
  <c r="J1590" i="3"/>
  <c r="I1590" i="3"/>
  <c r="J1589" i="3"/>
  <c r="I1589" i="3"/>
  <c r="J1588" i="3"/>
  <c r="I1588" i="3"/>
  <c r="J1587" i="3"/>
  <c r="I1587" i="3"/>
  <c r="J1586" i="3"/>
  <c r="I1586" i="3"/>
  <c r="J1585" i="3"/>
  <c r="I1585" i="3"/>
  <c r="J1584" i="3"/>
  <c r="I1584" i="3"/>
  <c r="J1583" i="3"/>
  <c r="I1583" i="3"/>
  <c r="J1582" i="3"/>
  <c r="I1582" i="3"/>
  <c r="J1581" i="3"/>
  <c r="I1581" i="3"/>
  <c r="J1580" i="3"/>
  <c r="I1580" i="3"/>
  <c r="J1579" i="3"/>
  <c r="I1579" i="3"/>
  <c r="J1578" i="3"/>
  <c r="I1578" i="3"/>
  <c r="J1577" i="3"/>
  <c r="I1577" i="3"/>
  <c r="J1576" i="3"/>
  <c r="I1576" i="3"/>
  <c r="J1575" i="3"/>
  <c r="I1575" i="3"/>
  <c r="J1574" i="3"/>
  <c r="I1574" i="3"/>
  <c r="J1573" i="3"/>
  <c r="I1573" i="3"/>
  <c r="J1572" i="3"/>
  <c r="I1572" i="3"/>
  <c r="J1571" i="3"/>
  <c r="I1571" i="3"/>
  <c r="J1570" i="3"/>
  <c r="I1570" i="3"/>
  <c r="J1569" i="3"/>
  <c r="I1569" i="3"/>
  <c r="J1568" i="3"/>
  <c r="I1568" i="3"/>
  <c r="J1567" i="3"/>
  <c r="I1567" i="3"/>
  <c r="J1566" i="3"/>
  <c r="I1566" i="3"/>
  <c r="J1565" i="3"/>
  <c r="I1565" i="3"/>
  <c r="J1564" i="3"/>
  <c r="I1564" i="3"/>
  <c r="J1563" i="3"/>
  <c r="I1563" i="3"/>
  <c r="J1562" i="3"/>
  <c r="I1562" i="3"/>
  <c r="J1561" i="3"/>
  <c r="I1561" i="3"/>
  <c r="J1560" i="3"/>
  <c r="I1560" i="3"/>
  <c r="J1559" i="3"/>
  <c r="I1559" i="3"/>
  <c r="J1558" i="3"/>
  <c r="I1558" i="3"/>
  <c r="J1557" i="3"/>
  <c r="I1557" i="3"/>
  <c r="J1556" i="3"/>
  <c r="I1556" i="3"/>
  <c r="J1555" i="3"/>
  <c r="I1555" i="3"/>
  <c r="J1554" i="3"/>
  <c r="I1554" i="3"/>
  <c r="J1553" i="3"/>
  <c r="I1553" i="3"/>
  <c r="J1552" i="3"/>
  <c r="I1552" i="3"/>
  <c r="J1551" i="3"/>
  <c r="I1551" i="3"/>
  <c r="J1550" i="3"/>
  <c r="I1550" i="3"/>
  <c r="J1549" i="3"/>
  <c r="I1549" i="3"/>
  <c r="J1548" i="3"/>
  <c r="I1548" i="3"/>
  <c r="J1547" i="3"/>
  <c r="I1547" i="3"/>
  <c r="J1546" i="3"/>
  <c r="I1546" i="3"/>
  <c r="J1545" i="3"/>
  <c r="I1545" i="3"/>
  <c r="J1544" i="3"/>
  <c r="I1544" i="3"/>
  <c r="J1543" i="3"/>
  <c r="I1543" i="3"/>
  <c r="J1542" i="3"/>
  <c r="I1542" i="3"/>
  <c r="J1541" i="3"/>
  <c r="I1541" i="3"/>
  <c r="J1540" i="3"/>
  <c r="I1540" i="3"/>
  <c r="J1539" i="3"/>
  <c r="I1539" i="3"/>
  <c r="J1538" i="3"/>
  <c r="I1538" i="3"/>
  <c r="J1537" i="3"/>
  <c r="I1537" i="3"/>
  <c r="J1536" i="3"/>
  <c r="I1536" i="3"/>
  <c r="J1535" i="3"/>
  <c r="I1535" i="3"/>
  <c r="J1534" i="3"/>
  <c r="I1534" i="3"/>
  <c r="J1533" i="3"/>
  <c r="I1533" i="3"/>
  <c r="J1532" i="3"/>
  <c r="I1532" i="3"/>
  <c r="J1531" i="3"/>
  <c r="I1531" i="3"/>
  <c r="J1530" i="3"/>
  <c r="I1530" i="3"/>
  <c r="J1529" i="3"/>
  <c r="I1529" i="3"/>
  <c r="J1528" i="3"/>
  <c r="I1528" i="3"/>
  <c r="J1527" i="3"/>
  <c r="I1527" i="3"/>
  <c r="J1526" i="3"/>
  <c r="I1526" i="3"/>
  <c r="J1525" i="3"/>
  <c r="I1525" i="3"/>
  <c r="J1524" i="3"/>
  <c r="I1524" i="3"/>
  <c r="J1523" i="3"/>
  <c r="I1523" i="3"/>
  <c r="J1522" i="3"/>
  <c r="I1522" i="3"/>
  <c r="J1521" i="3"/>
  <c r="I1521" i="3"/>
  <c r="J1520" i="3"/>
  <c r="I1520" i="3"/>
  <c r="J1519" i="3"/>
  <c r="I1519" i="3"/>
  <c r="J1518" i="3"/>
  <c r="I1518" i="3"/>
  <c r="J1517" i="3"/>
  <c r="I1517" i="3"/>
  <c r="J1516" i="3"/>
  <c r="I1516" i="3"/>
  <c r="J1515" i="3"/>
  <c r="I1515" i="3"/>
  <c r="J1514" i="3"/>
  <c r="I1514" i="3"/>
  <c r="J1513" i="3"/>
  <c r="I1513" i="3"/>
  <c r="J1512" i="3"/>
  <c r="I1512" i="3"/>
  <c r="J1511" i="3"/>
  <c r="I1511" i="3"/>
  <c r="J1510" i="3"/>
  <c r="I1510" i="3"/>
  <c r="J1509" i="3"/>
  <c r="I1509" i="3"/>
  <c r="J1508" i="3"/>
  <c r="I1508" i="3"/>
  <c r="J1507" i="3"/>
  <c r="I1507" i="3"/>
  <c r="J1506" i="3"/>
  <c r="I1506" i="3"/>
  <c r="J1505" i="3"/>
  <c r="I1505" i="3"/>
  <c r="J1504" i="3"/>
  <c r="I1504" i="3"/>
  <c r="J1503" i="3"/>
  <c r="I1503" i="3"/>
  <c r="J1502" i="3"/>
  <c r="I1502" i="3"/>
  <c r="J1501" i="3"/>
  <c r="I1501" i="3"/>
  <c r="J1500" i="3"/>
  <c r="I1500" i="3"/>
  <c r="J1499" i="3"/>
  <c r="I1499" i="3"/>
  <c r="J1498" i="3"/>
  <c r="I1498" i="3"/>
  <c r="J1497" i="3"/>
  <c r="I1497" i="3"/>
  <c r="J1496" i="3"/>
  <c r="I1496" i="3"/>
  <c r="J1495" i="3"/>
  <c r="I1495" i="3"/>
  <c r="J1494" i="3"/>
  <c r="I1494" i="3"/>
  <c r="J1493" i="3"/>
  <c r="I1493" i="3"/>
  <c r="J1492" i="3"/>
  <c r="I1492" i="3"/>
  <c r="J1491" i="3"/>
  <c r="I1491" i="3"/>
  <c r="J1490" i="3"/>
  <c r="I1490" i="3"/>
  <c r="J1489" i="3"/>
  <c r="I1489" i="3"/>
  <c r="J1488" i="3"/>
  <c r="I1488" i="3"/>
  <c r="J1487" i="3"/>
  <c r="I1487" i="3"/>
  <c r="J1486" i="3"/>
  <c r="I1486" i="3"/>
  <c r="J1485" i="3"/>
  <c r="I1485" i="3"/>
  <c r="J1484" i="3"/>
  <c r="I1484" i="3"/>
  <c r="J1483" i="3"/>
  <c r="I1483" i="3"/>
  <c r="J1482" i="3"/>
  <c r="I1482" i="3"/>
  <c r="J1481" i="3"/>
  <c r="I1481" i="3"/>
  <c r="J1480" i="3"/>
  <c r="I1480" i="3"/>
  <c r="J1479" i="3"/>
  <c r="I1479" i="3"/>
  <c r="J1478" i="3"/>
  <c r="I1478" i="3"/>
  <c r="J1477" i="3"/>
  <c r="I1477" i="3"/>
  <c r="J1476" i="3"/>
  <c r="I1476" i="3"/>
  <c r="J1475" i="3"/>
  <c r="I1475" i="3"/>
  <c r="J1474" i="3"/>
  <c r="I1474" i="3"/>
  <c r="J1473" i="3"/>
  <c r="I1473" i="3"/>
  <c r="J1472" i="3"/>
  <c r="I1472" i="3"/>
  <c r="J1471" i="3"/>
  <c r="I1471" i="3"/>
  <c r="J1470" i="3"/>
  <c r="I1470" i="3"/>
  <c r="J1469" i="3"/>
  <c r="I1469" i="3"/>
  <c r="J1468" i="3"/>
  <c r="I1468" i="3"/>
  <c r="J1467" i="3"/>
  <c r="I1467" i="3"/>
  <c r="J1466" i="3"/>
  <c r="I1466" i="3"/>
  <c r="J1465" i="3"/>
  <c r="I1465" i="3"/>
  <c r="J1464" i="3"/>
  <c r="I1464" i="3"/>
  <c r="J1463" i="3"/>
  <c r="I1463" i="3"/>
  <c r="J1462" i="3"/>
  <c r="I1462" i="3"/>
  <c r="J1461" i="3"/>
  <c r="I1461" i="3"/>
  <c r="J1460" i="3"/>
  <c r="I1460" i="3"/>
  <c r="J1459" i="3"/>
  <c r="I1459" i="3"/>
  <c r="J1458" i="3"/>
  <c r="I1458" i="3"/>
  <c r="J1457" i="3"/>
  <c r="I1457" i="3"/>
  <c r="J1456" i="3"/>
  <c r="I1456" i="3"/>
  <c r="J1455" i="3"/>
  <c r="I1455" i="3"/>
  <c r="J1454" i="3"/>
  <c r="I1454" i="3"/>
  <c r="J1453" i="3"/>
  <c r="I1453" i="3"/>
  <c r="J1452" i="3"/>
  <c r="I1452" i="3"/>
  <c r="J1451" i="3"/>
  <c r="I1451" i="3"/>
  <c r="J1450" i="3"/>
  <c r="I1450" i="3"/>
  <c r="J1449" i="3"/>
  <c r="I1449" i="3"/>
  <c r="J1448" i="3"/>
  <c r="I1448" i="3"/>
  <c r="J1447" i="3"/>
  <c r="I1447" i="3"/>
  <c r="J1446" i="3"/>
  <c r="I1446" i="3"/>
  <c r="J1445" i="3"/>
  <c r="I1445" i="3"/>
  <c r="J1444" i="3"/>
  <c r="I1444" i="3"/>
  <c r="J1443" i="3"/>
  <c r="I1443" i="3"/>
  <c r="J1442" i="3"/>
  <c r="I1442" i="3"/>
  <c r="J1441" i="3"/>
  <c r="I1441" i="3"/>
  <c r="J1440" i="3"/>
  <c r="I1440" i="3"/>
  <c r="J1439" i="3"/>
  <c r="I1439" i="3"/>
  <c r="J1438" i="3"/>
  <c r="I1438" i="3"/>
  <c r="J1437" i="3"/>
  <c r="I1437" i="3"/>
  <c r="J1436" i="3"/>
  <c r="I1436" i="3"/>
  <c r="J1435" i="3"/>
  <c r="I1435" i="3"/>
  <c r="J1434" i="3"/>
  <c r="I1434" i="3"/>
  <c r="J1433" i="3"/>
  <c r="I1433" i="3"/>
  <c r="J1432" i="3"/>
  <c r="I1432" i="3"/>
  <c r="J1431" i="3"/>
  <c r="I1431" i="3"/>
  <c r="J1430" i="3"/>
  <c r="I1430" i="3"/>
  <c r="J1429" i="3"/>
  <c r="I1429" i="3"/>
  <c r="J1428" i="3"/>
  <c r="I1428" i="3"/>
  <c r="J1427" i="3"/>
  <c r="I1427" i="3"/>
  <c r="J1426" i="3"/>
  <c r="I1426" i="3"/>
  <c r="J1425" i="3"/>
  <c r="I1425" i="3"/>
  <c r="J1424" i="3"/>
  <c r="I1424" i="3"/>
  <c r="J1423" i="3"/>
  <c r="I1423" i="3"/>
  <c r="J1422" i="3"/>
  <c r="I1422" i="3"/>
  <c r="J1421" i="3"/>
  <c r="I1421" i="3"/>
  <c r="J1420" i="3"/>
  <c r="I1420" i="3"/>
  <c r="J1419" i="3"/>
  <c r="I1419" i="3"/>
  <c r="J1418" i="3"/>
  <c r="I1418" i="3"/>
  <c r="J1417" i="3"/>
  <c r="I1417" i="3"/>
  <c r="J1416" i="3"/>
  <c r="I1416" i="3"/>
  <c r="J1415" i="3"/>
  <c r="I1415" i="3"/>
  <c r="J1414" i="3"/>
  <c r="I1414" i="3"/>
  <c r="J1413" i="3"/>
  <c r="I1413" i="3"/>
  <c r="J1412" i="3"/>
  <c r="I1412" i="3"/>
  <c r="J1411" i="3"/>
  <c r="I1411" i="3"/>
  <c r="J1410" i="3"/>
  <c r="I1410" i="3"/>
  <c r="J1409" i="3"/>
  <c r="I1409" i="3"/>
  <c r="J1408" i="3"/>
  <c r="I1408" i="3"/>
  <c r="J1407" i="3"/>
  <c r="I1407" i="3"/>
  <c r="J1406" i="3"/>
  <c r="I1406" i="3"/>
  <c r="J1405" i="3"/>
  <c r="I1405" i="3"/>
  <c r="J1404" i="3"/>
  <c r="I1404" i="3"/>
  <c r="J1403" i="3"/>
  <c r="I1403" i="3"/>
  <c r="J1402" i="3"/>
  <c r="I1402" i="3"/>
  <c r="J1401" i="3"/>
  <c r="I1401" i="3"/>
  <c r="J1400" i="3"/>
  <c r="I1400" i="3"/>
  <c r="J1399" i="3"/>
  <c r="I1399" i="3"/>
  <c r="J1398" i="3"/>
  <c r="I1398" i="3"/>
  <c r="J1397" i="3"/>
  <c r="I1397" i="3"/>
  <c r="J1396" i="3"/>
  <c r="I1396" i="3"/>
  <c r="J1395" i="3"/>
  <c r="I1395" i="3"/>
  <c r="J1394" i="3"/>
  <c r="I1394" i="3"/>
  <c r="J1393" i="3"/>
  <c r="I1393" i="3"/>
  <c r="J1392" i="3"/>
  <c r="I1392" i="3"/>
  <c r="J1391" i="3"/>
  <c r="I1391" i="3"/>
  <c r="J1390" i="3"/>
  <c r="I1390" i="3"/>
  <c r="J1389" i="3"/>
  <c r="I1389" i="3"/>
  <c r="J1388" i="3"/>
  <c r="I1388" i="3"/>
  <c r="J1387" i="3"/>
  <c r="I1387" i="3"/>
  <c r="J1386" i="3"/>
  <c r="I1386" i="3"/>
  <c r="J1385" i="3"/>
  <c r="I1385" i="3"/>
  <c r="J1384" i="3"/>
  <c r="I1384" i="3"/>
  <c r="J1383" i="3"/>
  <c r="I1383" i="3"/>
  <c r="J1382" i="3"/>
  <c r="I1382" i="3"/>
  <c r="J1381" i="3"/>
  <c r="I1381" i="3"/>
  <c r="J1380" i="3"/>
  <c r="I1380" i="3"/>
  <c r="J1379" i="3"/>
  <c r="I1379" i="3"/>
  <c r="J1378" i="3"/>
  <c r="I1378" i="3"/>
  <c r="J1377" i="3"/>
  <c r="I1377" i="3"/>
  <c r="J1376" i="3"/>
  <c r="I1376" i="3"/>
  <c r="J1375" i="3"/>
  <c r="I1375" i="3"/>
  <c r="J1374" i="3"/>
  <c r="I1374" i="3"/>
  <c r="J1373" i="3"/>
  <c r="I1373" i="3"/>
  <c r="J1372" i="3"/>
  <c r="I1372" i="3"/>
  <c r="J1371" i="3"/>
  <c r="I1371" i="3"/>
  <c r="J1370" i="3"/>
  <c r="I1370" i="3"/>
  <c r="J1369" i="3"/>
  <c r="I1369" i="3"/>
  <c r="J1368" i="3"/>
  <c r="I1368" i="3"/>
  <c r="J1367" i="3"/>
  <c r="I1367" i="3"/>
  <c r="J1366" i="3"/>
  <c r="I1366" i="3"/>
  <c r="J1365" i="3"/>
  <c r="I1365" i="3"/>
  <c r="J1364" i="3"/>
  <c r="I1364" i="3"/>
  <c r="J1363" i="3"/>
  <c r="I1363" i="3"/>
  <c r="J1362" i="3"/>
  <c r="I1362" i="3"/>
  <c r="J1361" i="3"/>
  <c r="I1361" i="3"/>
  <c r="J1360" i="3"/>
  <c r="I1360" i="3"/>
  <c r="J1359" i="3"/>
  <c r="I1359" i="3"/>
  <c r="J1358" i="3"/>
  <c r="I1358" i="3"/>
  <c r="J1357" i="3"/>
  <c r="I1357" i="3"/>
  <c r="J1356" i="3"/>
  <c r="I1356" i="3"/>
  <c r="J1355" i="3"/>
  <c r="I1355" i="3"/>
  <c r="J1354" i="3"/>
  <c r="I1354" i="3"/>
  <c r="J1353" i="3"/>
  <c r="I1353" i="3"/>
  <c r="J1352" i="3"/>
  <c r="I1352" i="3"/>
  <c r="J1351" i="3"/>
  <c r="I1351" i="3"/>
  <c r="J1350" i="3"/>
  <c r="I1350" i="3"/>
  <c r="J1349" i="3"/>
  <c r="I1349" i="3"/>
  <c r="J1348" i="3"/>
  <c r="I1348" i="3"/>
  <c r="J1347" i="3"/>
  <c r="I1347" i="3"/>
  <c r="J1346" i="3"/>
  <c r="I1346" i="3"/>
  <c r="J1345" i="3"/>
  <c r="I1345" i="3"/>
  <c r="J1344" i="3"/>
  <c r="I1344" i="3"/>
  <c r="J1343" i="3"/>
  <c r="I1343" i="3"/>
  <c r="J1342" i="3"/>
  <c r="I1342" i="3"/>
  <c r="J1341" i="3"/>
  <c r="I1341" i="3"/>
  <c r="J1340" i="3"/>
  <c r="I1340" i="3"/>
  <c r="J1339" i="3"/>
  <c r="I1339" i="3"/>
  <c r="J1338" i="3"/>
  <c r="I1338" i="3"/>
  <c r="J1337" i="3"/>
  <c r="I1337" i="3"/>
  <c r="J1336" i="3"/>
  <c r="I1336" i="3"/>
  <c r="J1335" i="3"/>
  <c r="I1335" i="3"/>
  <c r="J1334" i="3"/>
  <c r="I1334" i="3"/>
  <c r="J1333" i="3"/>
  <c r="I1333" i="3"/>
  <c r="J1332" i="3"/>
  <c r="I1332" i="3"/>
  <c r="J1331" i="3"/>
  <c r="I1331" i="3"/>
  <c r="J1330" i="3"/>
  <c r="I1330" i="3"/>
  <c r="J1329" i="3"/>
  <c r="I1329" i="3"/>
  <c r="J1328" i="3"/>
  <c r="I1328" i="3"/>
  <c r="J1327" i="3"/>
  <c r="I1327" i="3"/>
  <c r="J1326" i="3"/>
  <c r="I1326" i="3"/>
  <c r="J1325" i="3"/>
  <c r="I1325" i="3"/>
  <c r="J1324" i="3"/>
  <c r="I1324" i="3"/>
  <c r="J1323" i="3"/>
  <c r="I1323" i="3"/>
  <c r="J1322" i="3"/>
  <c r="I1322" i="3"/>
  <c r="J1321" i="3"/>
  <c r="I1321" i="3"/>
  <c r="J1320" i="3"/>
  <c r="I1320" i="3"/>
  <c r="J1319" i="3"/>
  <c r="I1319" i="3"/>
  <c r="J1318" i="3"/>
  <c r="I1318" i="3"/>
  <c r="J1317" i="3"/>
  <c r="I1317" i="3"/>
  <c r="J1316" i="3"/>
  <c r="I1316" i="3"/>
  <c r="J1315" i="3"/>
  <c r="I1315" i="3"/>
  <c r="J1314" i="3"/>
  <c r="I1314" i="3"/>
  <c r="J1313" i="3"/>
  <c r="I1313" i="3"/>
  <c r="J1312" i="3"/>
  <c r="I1312" i="3"/>
  <c r="J1311" i="3"/>
  <c r="I1311" i="3"/>
  <c r="J1310" i="3"/>
  <c r="I1310" i="3"/>
  <c r="J1309" i="3"/>
  <c r="I1309" i="3"/>
  <c r="J1308" i="3"/>
  <c r="I1308" i="3"/>
  <c r="J1307" i="3"/>
  <c r="I1307" i="3"/>
  <c r="J1306" i="3"/>
  <c r="I1306" i="3"/>
  <c r="J1305" i="3"/>
  <c r="I1305" i="3"/>
  <c r="J1304" i="3"/>
  <c r="I1304" i="3"/>
  <c r="J1303" i="3"/>
  <c r="I1303" i="3"/>
  <c r="J1302" i="3"/>
  <c r="I1302" i="3"/>
  <c r="J1301" i="3"/>
  <c r="I1301" i="3"/>
  <c r="J1300" i="3"/>
  <c r="I1300" i="3"/>
  <c r="J1299" i="3"/>
  <c r="I1299" i="3"/>
  <c r="J1298" i="3"/>
  <c r="I1298" i="3"/>
  <c r="J1297" i="3"/>
  <c r="I1297" i="3"/>
  <c r="J1296" i="3"/>
  <c r="I1296" i="3"/>
  <c r="J1295" i="3"/>
  <c r="I1295" i="3"/>
  <c r="J1294" i="3"/>
  <c r="I1294" i="3"/>
  <c r="J1293" i="3"/>
  <c r="I1293" i="3"/>
  <c r="J1292" i="3"/>
  <c r="I1292" i="3"/>
  <c r="J1291" i="3"/>
  <c r="I1291" i="3"/>
  <c r="J1290" i="3"/>
  <c r="I1290" i="3"/>
  <c r="J1289" i="3"/>
  <c r="I1289" i="3"/>
  <c r="J1288" i="3"/>
  <c r="I1288" i="3"/>
  <c r="J1287" i="3"/>
  <c r="I1287" i="3"/>
  <c r="J1286" i="3"/>
  <c r="I1286" i="3"/>
  <c r="J1285" i="3"/>
  <c r="I1285" i="3"/>
  <c r="J1284" i="3"/>
  <c r="I1284" i="3"/>
  <c r="J1283" i="3"/>
  <c r="I1283" i="3"/>
  <c r="J1282" i="3"/>
  <c r="I1282" i="3"/>
  <c r="J1281" i="3"/>
  <c r="I1281" i="3"/>
  <c r="J1280" i="3"/>
  <c r="I1280" i="3"/>
  <c r="J1279" i="3"/>
  <c r="I1279" i="3"/>
  <c r="J1278" i="3"/>
  <c r="I1278" i="3"/>
  <c r="J1277" i="3"/>
  <c r="I1277" i="3"/>
  <c r="J1276" i="3"/>
  <c r="I1276" i="3"/>
  <c r="J1275" i="3"/>
  <c r="I1275" i="3"/>
  <c r="J1274" i="3"/>
  <c r="I1274" i="3"/>
  <c r="J1273" i="3"/>
  <c r="I1273" i="3"/>
  <c r="J1272" i="3"/>
  <c r="I1272" i="3"/>
  <c r="J1271" i="3"/>
  <c r="I1271" i="3"/>
  <c r="J1270" i="3"/>
  <c r="I1270" i="3"/>
  <c r="J1269" i="3"/>
  <c r="I1269" i="3"/>
  <c r="J1268" i="3"/>
  <c r="I1268" i="3"/>
  <c r="J1267" i="3"/>
  <c r="I1267" i="3"/>
  <c r="J1266" i="3"/>
  <c r="I1266" i="3"/>
  <c r="J1265" i="3"/>
  <c r="I1265" i="3"/>
  <c r="J1264" i="3"/>
  <c r="I1264" i="3"/>
  <c r="J1263" i="3"/>
  <c r="I1263" i="3"/>
  <c r="J1262" i="3"/>
  <c r="I1262" i="3"/>
  <c r="J1261" i="3"/>
  <c r="I1261" i="3"/>
  <c r="J1260" i="3"/>
  <c r="I1260" i="3"/>
  <c r="J1259" i="3"/>
  <c r="I1259" i="3"/>
  <c r="J1258" i="3"/>
  <c r="I1258" i="3"/>
  <c r="J1257" i="3"/>
  <c r="I1257" i="3"/>
  <c r="J1256" i="3"/>
  <c r="I1256" i="3"/>
  <c r="J1255" i="3"/>
  <c r="I1255" i="3"/>
  <c r="J1254" i="3"/>
  <c r="I1254" i="3"/>
  <c r="J1253" i="3"/>
  <c r="I1253" i="3"/>
  <c r="J1252" i="3"/>
  <c r="I1252" i="3"/>
  <c r="J1251" i="3"/>
  <c r="I1251" i="3"/>
  <c r="J1250" i="3"/>
  <c r="I1250" i="3"/>
  <c r="J1249" i="3"/>
  <c r="I1249" i="3"/>
  <c r="J1248" i="3"/>
  <c r="I1248" i="3"/>
  <c r="J1247" i="3"/>
  <c r="I1247" i="3"/>
  <c r="J1246" i="3"/>
  <c r="I1246" i="3"/>
  <c r="J1245" i="3"/>
  <c r="I1245" i="3"/>
  <c r="J1244" i="3"/>
  <c r="I1244" i="3"/>
  <c r="J1243" i="3"/>
  <c r="I1243" i="3"/>
  <c r="J1242" i="3"/>
  <c r="I1242" i="3"/>
  <c r="J1241" i="3"/>
  <c r="I1241" i="3"/>
  <c r="J1240" i="3"/>
  <c r="I1240" i="3"/>
  <c r="J1239" i="3"/>
  <c r="I1239" i="3"/>
  <c r="J1238" i="3"/>
  <c r="I1238" i="3"/>
  <c r="J1237" i="3"/>
  <c r="I1237" i="3"/>
  <c r="J1236" i="3"/>
  <c r="I1236" i="3"/>
  <c r="J1235" i="3"/>
  <c r="I1235" i="3"/>
  <c r="J1234" i="3"/>
  <c r="I1234" i="3"/>
  <c r="J1233" i="3"/>
  <c r="I1233" i="3"/>
  <c r="J1232" i="3"/>
  <c r="I1232" i="3"/>
  <c r="J1231" i="3"/>
  <c r="I1231" i="3"/>
  <c r="J1230" i="3"/>
  <c r="I1230" i="3"/>
  <c r="J1229" i="3"/>
  <c r="I1229" i="3"/>
  <c r="J1228" i="3"/>
  <c r="I1228" i="3"/>
  <c r="J1227" i="3"/>
  <c r="I1227" i="3"/>
  <c r="J1226" i="3"/>
  <c r="I1226" i="3"/>
  <c r="J1225" i="3"/>
  <c r="I1225" i="3"/>
  <c r="J1224" i="3"/>
  <c r="I1224" i="3"/>
  <c r="J1223" i="3"/>
  <c r="I1223" i="3"/>
  <c r="J1222" i="3"/>
  <c r="I1222" i="3"/>
  <c r="J1221" i="3"/>
  <c r="I1221" i="3"/>
  <c r="J1220" i="3"/>
  <c r="I1220" i="3"/>
  <c r="J1219" i="3"/>
  <c r="I1219" i="3"/>
  <c r="J1218" i="3"/>
  <c r="I1218" i="3"/>
  <c r="J1217" i="3"/>
  <c r="I1217" i="3"/>
  <c r="J1216" i="3"/>
  <c r="I1216" i="3"/>
  <c r="J1215" i="3"/>
  <c r="I1215" i="3"/>
  <c r="J1214" i="3"/>
  <c r="I1214" i="3"/>
  <c r="J1213" i="3"/>
  <c r="I1213" i="3"/>
  <c r="J1212" i="3"/>
  <c r="I1212" i="3"/>
  <c r="J1211" i="3"/>
  <c r="I1211" i="3"/>
  <c r="J1210" i="3"/>
  <c r="I1210" i="3"/>
  <c r="J1209" i="3"/>
  <c r="I1209" i="3"/>
  <c r="J1208" i="3"/>
  <c r="I1208" i="3"/>
  <c r="J1207" i="3"/>
  <c r="I1207" i="3"/>
  <c r="J1206" i="3"/>
  <c r="I1206" i="3"/>
  <c r="J1205" i="3"/>
  <c r="I1205" i="3"/>
  <c r="J1204" i="3"/>
  <c r="I1204" i="3"/>
  <c r="J1203" i="3"/>
  <c r="I1203" i="3"/>
  <c r="J1202" i="3"/>
  <c r="I1202" i="3"/>
  <c r="J1201" i="3"/>
  <c r="I1201" i="3"/>
  <c r="J1200" i="3"/>
  <c r="I1200" i="3"/>
  <c r="J1199" i="3"/>
  <c r="I1199" i="3"/>
  <c r="J1198" i="3"/>
  <c r="I1198" i="3"/>
  <c r="J1197" i="3"/>
  <c r="I1197" i="3"/>
  <c r="J1196" i="3"/>
  <c r="I1196" i="3"/>
  <c r="J1195" i="3"/>
  <c r="I1195" i="3"/>
  <c r="J1194" i="3"/>
  <c r="I1194" i="3"/>
  <c r="J1193" i="3"/>
  <c r="I1193" i="3"/>
  <c r="J1192" i="3"/>
  <c r="I1192" i="3"/>
  <c r="J1191" i="3"/>
  <c r="I1191" i="3"/>
  <c r="J1190" i="3"/>
  <c r="I1190" i="3"/>
  <c r="J1189" i="3"/>
  <c r="I1189" i="3"/>
  <c r="J1188" i="3"/>
  <c r="I1188" i="3"/>
  <c r="J1187" i="3"/>
  <c r="I1187" i="3"/>
  <c r="J1186" i="3"/>
  <c r="I1186" i="3"/>
  <c r="J1185" i="3"/>
  <c r="I1185" i="3"/>
  <c r="J1184" i="3"/>
  <c r="I1184" i="3"/>
  <c r="J1183" i="3"/>
  <c r="I1183" i="3"/>
  <c r="J1182" i="3"/>
  <c r="I1182" i="3"/>
  <c r="J1181" i="3"/>
  <c r="I1181" i="3"/>
  <c r="J1180" i="3"/>
  <c r="I1180" i="3"/>
  <c r="J1179" i="3"/>
  <c r="I1179" i="3"/>
  <c r="J1178" i="3"/>
  <c r="I1178" i="3"/>
  <c r="J1177" i="3"/>
  <c r="I1177" i="3"/>
  <c r="J1176" i="3"/>
  <c r="I1176" i="3"/>
  <c r="J1175" i="3"/>
  <c r="I1175" i="3"/>
  <c r="J1174" i="3"/>
  <c r="I1174" i="3"/>
  <c r="J1173" i="3"/>
  <c r="I1173" i="3"/>
  <c r="J1172" i="3"/>
  <c r="I1172" i="3"/>
  <c r="J1171" i="3"/>
  <c r="I1171" i="3"/>
  <c r="J1170" i="3"/>
  <c r="I1170" i="3"/>
  <c r="J1169" i="3"/>
  <c r="I1169" i="3"/>
  <c r="J1168" i="3"/>
  <c r="I1168" i="3"/>
  <c r="J1167" i="3"/>
  <c r="I1167" i="3"/>
  <c r="J1166" i="3"/>
  <c r="I1166" i="3"/>
  <c r="J1165" i="3"/>
  <c r="I1165" i="3"/>
  <c r="J1164" i="3"/>
  <c r="I1164" i="3"/>
  <c r="J1163" i="3"/>
  <c r="I1163" i="3"/>
  <c r="J1162" i="3"/>
  <c r="I1162" i="3"/>
  <c r="J1161" i="3"/>
  <c r="I1161" i="3"/>
  <c r="J1160" i="3"/>
  <c r="I1160" i="3"/>
  <c r="J1159" i="3"/>
  <c r="I1159" i="3"/>
  <c r="J1158" i="3"/>
  <c r="I1158" i="3"/>
  <c r="J1157" i="3"/>
  <c r="I1157" i="3"/>
  <c r="J1156" i="3"/>
  <c r="I1156" i="3"/>
  <c r="J1155" i="3"/>
  <c r="I1155" i="3"/>
  <c r="J1154" i="3"/>
  <c r="I1154" i="3"/>
  <c r="J1153" i="3"/>
  <c r="I1153" i="3"/>
  <c r="J1152" i="3"/>
  <c r="I1152" i="3"/>
  <c r="J1151" i="3"/>
  <c r="I1151" i="3"/>
  <c r="J1150" i="3"/>
  <c r="I1150" i="3"/>
  <c r="J1149" i="3"/>
  <c r="I1149" i="3"/>
  <c r="J1148" i="3"/>
  <c r="I1148" i="3"/>
  <c r="J1147" i="3"/>
  <c r="I1147" i="3"/>
  <c r="J1146" i="3"/>
  <c r="I1146" i="3"/>
  <c r="J1145" i="3"/>
  <c r="I1145" i="3"/>
  <c r="J1144" i="3"/>
  <c r="I1144" i="3"/>
  <c r="J1143" i="3"/>
  <c r="I1143" i="3"/>
  <c r="J1142" i="3"/>
  <c r="I1142" i="3"/>
  <c r="J1141" i="3"/>
  <c r="I1141" i="3"/>
  <c r="J1140" i="3"/>
  <c r="I1140" i="3"/>
  <c r="J1139" i="3"/>
  <c r="I1139" i="3"/>
  <c r="J1138" i="3"/>
  <c r="I1138" i="3"/>
  <c r="J1137" i="3"/>
  <c r="I1137" i="3"/>
  <c r="J1136" i="3"/>
  <c r="I1136" i="3"/>
  <c r="J1135" i="3"/>
  <c r="I1135" i="3"/>
  <c r="J1134" i="3"/>
  <c r="I1134" i="3"/>
  <c r="J1133" i="3"/>
  <c r="I1133" i="3"/>
  <c r="J1132" i="3"/>
  <c r="I1132" i="3"/>
  <c r="J1131" i="3"/>
  <c r="I1131" i="3"/>
  <c r="J1130" i="3"/>
  <c r="I1130" i="3"/>
  <c r="J1129" i="3"/>
  <c r="I1129" i="3"/>
  <c r="J1128" i="3"/>
  <c r="I1128" i="3"/>
  <c r="J1127" i="3"/>
  <c r="I1127" i="3"/>
  <c r="J1126" i="3"/>
  <c r="I1126" i="3"/>
  <c r="J1125" i="3"/>
  <c r="I1125" i="3"/>
  <c r="J1124" i="3"/>
  <c r="I1124" i="3"/>
  <c r="J1123" i="3"/>
  <c r="I1123" i="3"/>
  <c r="J1122" i="3"/>
  <c r="I1122" i="3"/>
  <c r="J1121" i="3"/>
  <c r="I1121" i="3"/>
  <c r="J1120" i="3"/>
  <c r="I1120" i="3"/>
  <c r="J1119" i="3"/>
  <c r="I1119" i="3"/>
  <c r="J1118" i="3"/>
  <c r="I1118" i="3"/>
  <c r="J1117" i="3"/>
  <c r="I1117" i="3"/>
  <c r="J1116" i="3"/>
  <c r="I1116" i="3"/>
  <c r="J1115" i="3"/>
  <c r="I1115" i="3"/>
  <c r="J1114" i="3"/>
  <c r="I1114" i="3"/>
  <c r="J1113" i="3"/>
  <c r="I1113" i="3"/>
  <c r="J1112" i="3"/>
  <c r="I1112" i="3"/>
  <c r="J1111" i="3"/>
  <c r="I1111" i="3"/>
  <c r="J1110" i="3"/>
  <c r="I1110" i="3"/>
  <c r="J1109" i="3"/>
  <c r="I1109" i="3"/>
  <c r="J1108" i="3"/>
  <c r="I1108" i="3"/>
  <c r="J1107" i="3"/>
  <c r="I1107" i="3"/>
  <c r="J1106" i="3"/>
  <c r="I1106" i="3"/>
  <c r="J1105" i="3"/>
  <c r="I1105" i="3"/>
  <c r="J1104" i="3"/>
  <c r="I1104" i="3"/>
  <c r="J1103" i="3"/>
  <c r="I1103" i="3"/>
  <c r="J1102" i="3"/>
  <c r="I1102" i="3"/>
  <c r="J1101" i="3"/>
  <c r="I1101" i="3"/>
  <c r="J1100" i="3"/>
  <c r="I1100" i="3"/>
  <c r="J1099" i="3"/>
  <c r="I1099" i="3"/>
  <c r="J1098" i="3"/>
  <c r="I1098" i="3"/>
  <c r="J1097" i="3"/>
  <c r="I1097" i="3"/>
  <c r="J1096" i="3"/>
  <c r="I1096" i="3"/>
  <c r="J1095" i="3"/>
  <c r="I1095" i="3"/>
  <c r="J1094" i="3"/>
  <c r="I1094" i="3"/>
  <c r="J1093" i="3"/>
  <c r="I1093" i="3"/>
  <c r="J1092" i="3"/>
  <c r="I1092" i="3"/>
  <c r="J1091" i="3"/>
  <c r="I1091" i="3"/>
  <c r="J1090" i="3"/>
  <c r="I1090" i="3"/>
  <c r="J1089" i="3"/>
  <c r="I1089" i="3"/>
  <c r="J1088" i="3"/>
  <c r="I1088" i="3"/>
  <c r="J1087" i="3"/>
  <c r="I1087" i="3"/>
  <c r="J1086" i="3"/>
  <c r="I1086" i="3"/>
  <c r="J1085" i="3"/>
  <c r="I1085" i="3"/>
  <c r="J1084" i="3"/>
  <c r="I1084" i="3"/>
  <c r="J1083" i="3"/>
  <c r="I1083" i="3"/>
  <c r="J1082" i="3"/>
  <c r="I1082" i="3"/>
  <c r="J1081" i="3"/>
  <c r="I1081" i="3"/>
  <c r="J1080" i="3"/>
  <c r="I1080" i="3"/>
  <c r="J1079" i="3"/>
  <c r="I1079" i="3"/>
  <c r="J1078" i="3"/>
  <c r="I1078" i="3"/>
  <c r="J1077" i="3"/>
  <c r="I1077" i="3"/>
  <c r="J1076" i="3"/>
  <c r="I1076" i="3"/>
  <c r="J1075" i="3"/>
  <c r="I1075" i="3"/>
  <c r="J1074" i="3"/>
  <c r="I1074" i="3"/>
  <c r="J1073" i="3"/>
  <c r="I1073" i="3"/>
  <c r="J1072" i="3"/>
  <c r="I1072" i="3"/>
  <c r="J1071" i="3"/>
  <c r="I1071" i="3"/>
  <c r="J1070" i="3"/>
  <c r="I1070" i="3"/>
  <c r="J1069" i="3"/>
  <c r="I1069" i="3"/>
  <c r="J1068" i="3"/>
  <c r="I1068" i="3"/>
  <c r="J1067" i="3"/>
  <c r="I1067" i="3"/>
  <c r="J1066" i="3"/>
  <c r="I1066" i="3"/>
  <c r="J1065" i="3"/>
  <c r="I1065" i="3"/>
  <c r="J1064" i="3"/>
  <c r="I1064" i="3"/>
  <c r="J1063" i="3"/>
  <c r="I1063" i="3"/>
  <c r="J1062" i="3"/>
  <c r="I1062" i="3"/>
  <c r="J1061" i="3"/>
  <c r="I1061" i="3"/>
  <c r="J1060" i="3"/>
  <c r="I1060" i="3"/>
  <c r="J1059" i="3"/>
  <c r="I1059" i="3"/>
  <c r="J1058" i="3"/>
  <c r="I1058" i="3"/>
  <c r="J1057" i="3"/>
  <c r="I1057" i="3"/>
  <c r="J1056" i="3"/>
  <c r="I1056" i="3"/>
  <c r="J1055" i="3"/>
  <c r="I1055" i="3"/>
  <c r="J1054" i="3"/>
  <c r="I1054" i="3"/>
  <c r="J1053" i="3"/>
  <c r="I1053" i="3"/>
  <c r="J1052" i="3"/>
  <c r="I1052" i="3"/>
  <c r="J1051" i="3"/>
  <c r="I1051" i="3"/>
  <c r="J1050" i="3"/>
  <c r="I1050" i="3"/>
  <c r="J1049" i="3"/>
  <c r="I1049" i="3"/>
  <c r="J1048" i="3"/>
  <c r="I1048" i="3"/>
  <c r="J1047" i="3"/>
  <c r="I1047" i="3"/>
  <c r="J1046" i="3"/>
  <c r="I1046" i="3"/>
  <c r="J1045" i="3"/>
  <c r="I1045" i="3"/>
  <c r="J1044" i="3"/>
  <c r="I1044" i="3"/>
  <c r="J1043" i="3"/>
  <c r="I1043" i="3"/>
  <c r="J1042" i="3"/>
  <c r="I1042" i="3"/>
  <c r="J1041" i="3"/>
  <c r="I1041" i="3"/>
  <c r="J1040" i="3"/>
  <c r="I1040" i="3"/>
  <c r="J1039" i="3"/>
  <c r="I1039" i="3"/>
  <c r="J1038" i="3"/>
  <c r="I1038" i="3"/>
  <c r="J1037" i="3"/>
  <c r="I1037" i="3"/>
  <c r="J1036" i="3"/>
  <c r="I1036" i="3"/>
  <c r="J1035" i="3"/>
  <c r="I1035" i="3"/>
  <c r="J1034" i="3"/>
  <c r="I1034" i="3"/>
  <c r="J1033" i="3"/>
  <c r="I1033" i="3"/>
  <c r="J1032" i="3"/>
  <c r="I1032" i="3"/>
  <c r="J1031" i="3"/>
  <c r="I1031" i="3"/>
  <c r="J1030" i="3"/>
  <c r="I1030" i="3"/>
  <c r="J1029" i="3"/>
  <c r="I1029" i="3"/>
  <c r="J1028" i="3"/>
  <c r="I1028" i="3"/>
  <c r="J1027" i="3"/>
  <c r="I1027" i="3"/>
  <c r="J1026" i="3"/>
  <c r="I1026" i="3"/>
  <c r="J1025" i="3"/>
  <c r="I1025" i="3"/>
  <c r="J1024" i="3"/>
  <c r="I1024" i="3"/>
  <c r="J1023" i="3"/>
  <c r="I1023" i="3"/>
  <c r="J1022" i="3"/>
  <c r="I1022" i="3"/>
  <c r="J1021" i="3"/>
  <c r="I1021" i="3"/>
  <c r="J1020" i="3"/>
  <c r="I1020" i="3"/>
  <c r="J1019" i="3"/>
  <c r="I1019" i="3"/>
  <c r="J1018" i="3"/>
  <c r="I1018" i="3"/>
  <c r="J1017" i="3"/>
  <c r="I1017" i="3"/>
  <c r="J1016" i="3"/>
  <c r="I1016" i="3"/>
  <c r="J1015" i="3"/>
  <c r="I1015" i="3"/>
  <c r="J1014" i="3"/>
  <c r="I1014" i="3"/>
  <c r="J1013" i="3"/>
  <c r="I1013" i="3"/>
  <c r="J1012" i="3"/>
  <c r="I1012" i="3"/>
  <c r="J1011" i="3"/>
  <c r="I1011" i="3"/>
  <c r="J1010" i="3"/>
  <c r="I1010" i="3"/>
  <c r="J1009" i="3"/>
  <c r="I1009" i="3"/>
  <c r="J1008" i="3"/>
  <c r="I1008" i="3"/>
  <c r="J1007" i="3"/>
  <c r="I1007" i="3"/>
  <c r="J1006" i="3"/>
  <c r="I1006" i="3"/>
  <c r="J1005" i="3"/>
  <c r="I1005" i="3"/>
  <c r="J1004" i="3"/>
  <c r="I1004" i="3"/>
  <c r="J1003" i="3"/>
  <c r="I1003" i="3"/>
  <c r="J1002" i="3"/>
  <c r="I1002" i="3"/>
  <c r="J1001" i="3"/>
  <c r="I1001" i="3"/>
  <c r="J1000" i="3"/>
  <c r="I1000" i="3"/>
  <c r="J999" i="3"/>
  <c r="I999" i="3"/>
  <c r="J998" i="3"/>
  <c r="I998" i="3"/>
  <c r="J997" i="3"/>
  <c r="I997" i="3"/>
  <c r="J996" i="3"/>
  <c r="I996" i="3"/>
  <c r="J995" i="3"/>
  <c r="I995" i="3"/>
  <c r="J994" i="3"/>
  <c r="I994" i="3"/>
  <c r="J993" i="3"/>
  <c r="I993" i="3"/>
  <c r="J992" i="3"/>
  <c r="I992" i="3"/>
  <c r="J991" i="3"/>
  <c r="I991" i="3"/>
  <c r="J990" i="3"/>
  <c r="I990" i="3"/>
  <c r="J989" i="3"/>
  <c r="I989" i="3"/>
  <c r="J988" i="3"/>
  <c r="I988" i="3"/>
  <c r="J987" i="3"/>
  <c r="I987" i="3"/>
  <c r="J986" i="3"/>
  <c r="I986" i="3"/>
  <c r="J985" i="3"/>
  <c r="I985" i="3"/>
  <c r="J984" i="3"/>
  <c r="I984" i="3"/>
  <c r="J983" i="3"/>
  <c r="I983" i="3"/>
  <c r="J982" i="3"/>
  <c r="I982" i="3"/>
  <c r="J981" i="3"/>
  <c r="I981" i="3"/>
  <c r="J980" i="3"/>
  <c r="I980" i="3"/>
  <c r="J979" i="3"/>
  <c r="I979" i="3"/>
  <c r="J978" i="3"/>
  <c r="I978" i="3"/>
  <c r="J977" i="3"/>
  <c r="I977" i="3"/>
  <c r="J976" i="3"/>
  <c r="I976" i="3"/>
  <c r="J975" i="3"/>
  <c r="I975" i="3"/>
  <c r="J974" i="3"/>
  <c r="I974" i="3"/>
  <c r="J973" i="3"/>
  <c r="I973" i="3"/>
  <c r="J972" i="3"/>
  <c r="I972" i="3"/>
  <c r="J971" i="3"/>
  <c r="I971" i="3"/>
  <c r="J970" i="3"/>
  <c r="I970" i="3"/>
  <c r="J969" i="3"/>
  <c r="I969" i="3"/>
  <c r="J968" i="3"/>
  <c r="I968" i="3"/>
  <c r="J967" i="3"/>
  <c r="I967" i="3"/>
  <c r="J966" i="3"/>
  <c r="I966" i="3"/>
  <c r="J965" i="3"/>
  <c r="I965" i="3"/>
  <c r="J964" i="3"/>
  <c r="I964" i="3"/>
  <c r="J963" i="3"/>
  <c r="I963" i="3"/>
  <c r="J962" i="3"/>
  <c r="I962" i="3"/>
  <c r="J961" i="3"/>
  <c r="I961" i="3"/>
  <c r="J960" i="3"/>
  <c r="I960" i="3"/>
  <c r="J959" i="3"/>
  <c r="I959" i="3"/>
  <c r="J958" i="3"/>
  <c r="I958" i="3"/>
  <c r="J957" i="3"/>
  <c r="I957" i="3"/>
  <c r="J956" i="3"/>
  <c r="I956" i="3"/>
  <c r="J955" i="3"/>
  <c r="I955" i="3"/>
  <c r="J954" i="3"/>
  <c r="I954" i="3"/>
  <c r="J953" i="3"/>
  <c r="I953" i="3"/>
  <c r="J952" i="3"/>
  <c r="I952" i="3"/>
  <c r="J951" i="3"/>
  <c r="I951" i="3"/>
  <c r="J950" i="3"/>
  <c r="I950" i="3"/>
  <c r="J949" i="3"/>
  <c r="I949" i="3"/>
  <c r="J948" i="3"/>
  <c r="I948" i="3"/>
  <c r="J947" i="3"/>
  <c r="I947" i="3"/>
  <c r="J946" i="3"/>
  <c r="I946" i="3"/>
  <c r="J945" i="3"/>
  <c r="I945" i="3"/>
  <c r="J944" i="3"/>
  <c r="I944" i="3"/>
  <c r="J943" i="3"/>
  <c r="I943" i="3"/>
  <c r="J942" i="3"/>
  <c r="I942" i="3"/>
  <c r="J941" i="3"/>
  <c r="I941" i="3"/>
  <c r="J940" i="3"/>
  <c r="I940" i="3"/>
  <c r="J939" i="3"/>
  <c r="I939" i="3"/>
  <c r="J938" i="3"/>
  <c r="I938" i="3"/>
  <c r="J937" i="3"/>
  <c r="I937" i="3"/>
  <c r="J936" i="3"/>
  <c r="I936" i="3"/>
  <c r="J935" i="3"/>
  <c r="I935" i="3"/>
  <c r="J934" i="3"/>
  <c r="I934" i="3"/>
  <c r="J933" i="3"/>
  <c r="I933" i="3"/>
  <c r="J932" i="3"/>
  <c r="I932" i="3"/>
  <c r="J931" i="3"/>
  <c r="I931" i="3"/>
  <c r="J930" i="3"/>
  <c r="I930" i="3"/>
  <c r="J929" i="3"/>
  <c r="I929" i="3"/>
  <c r="J928" i="3"/>
  <c r="I928" i="3"/>
  <c r="J927" i="3"/>
  <c r="I927" i="3"/>
  <c r="H927" i="3"/>
  <c r="H928" i="3" s="1"/>
  <c r="H929" i="3" s="1"/>
  <c r="H930" i="3" s="1"/>
  <c r="H931" i="3" s="1"/>
  <c r="H932" i="3" s="1"/>
  <c r="H933" i="3" s="1"/>
  <c r="H934" i="3" s="1"/>
  <c r="H935" i="3" s="1"/>
  <c r="H936" i="3" s="1"/>
  <c r="H937" i="3" s="1"/>
  <c r="H938" i="3" s="1"/>
  <c r="H939" i="3" s="1"/>
  <c r="H940" i="3" s="1"/>
  <c r="H941" i="3" s="1"/>
  <c r="H942" i="3" s="1"/>
  <c r="H943" i="3" s="1"/>
  <c r="H944" i="3" s="1"/>
  <c r="H945" i="3" s="1"/>
  <c r="H946" i="3" s="1"/>
  <c r="H947" i="3" s="1"/>
  <c r="H948" i="3" s="1"/>
  <c r="H949" i="3" s="1"/>
  <c r="H950" i="3" s="1"/>
  <c r="H951" i="3" s="1"/>
  <c r="H952" i="3" s="1"/>
  <c r="H953" i="3" s="1"/>
  <c r="H954" i="3" s="1"/>
  <c r="H955" i="3" s="1"/>
  <c r="H956" i="3" s="1"/>
  <c r="H957" i="3" s="1"/>
  <c r="H958" i="3" s="1"/>
  <c r="H959" i="3" s="1"/>
  <c r="H960" i="3" s="1"/>
  <c r="H961" i="3" s="1"/>
  <c r="H962" i="3" s="1"/>
  <c r="H963" i="3" s="1"/>
  <c r="H964" i="3" s="1"/>
  <c r="H965" i="3" s="1"/>
  <c r="H966" i="3" s="1"/>
  <c r="H967" i="3" s="1"/>
  <c r="H968" i="3" s="1"/>
  <c r="H969" i="3" s="1"/>
  <c r="H970" i="3" s="1"/>
  <c r="H971" i="3" s="1"/>
  <c r="H972" i="3" s="1"/>
  <c r="H973" i="3" s="1"/>
  <c r="H974" i="3" s="1"/>
  <c r="H975" i="3" s="1"/>
  <c r="H976" i="3" s="1"/>
  <c r="H977" i="3" s="1"/>
  <c r="H978" i="3" s="1"/>
  <c r="H979" i="3" s="1"/>
  <c r="H980" i="3" s="1"/>
  <c r="H981" i="3" s="1"/>
  <c r="H982" i="3" s="1"/>
  <c r="H983" i="3" s="1"/>
  <c r="H984" i="3" s="1"/>
  <c r="H985" i="3" s="1"/>
  <c r="H986" i="3" s="1"/>
  <c r="H987" i="3" s="1"/>
  <c r="H988" i="3" s="1"/>
  <c r="H989" i="3" s="1"/>
  <c r="H990" i="3" s="1"/>
  <c r="H991" i="3" s="1"/>
  <c r="H992" i="3" s="1"/>
  <c r="H993" i="3" s="1"/>
  <c r="H994" i="3" s="1"/>
  <c r="H995" i="3" s="1"/>
  <c r="H996" i="3" s="1"/>
  <c r="H997" i="3" s="1"/>
  <c r="H998" i="3" s="1"/>
  <c r="H999" i="3" s="1"/>
  <c r="H1000" i="3" s="1"/>
  <c r="H1001" i="3" s="1"/>
  <c r="H1002" i="3" s="1"/>
  <c r="H1003" i="3" s="1"/>
  <c r="H1004" i="3" s="1"/>
  <c r="H1005" i="3" s="1"/>
  <c r="H1006" i="3" s="1"/>
  <c r="H1007" i="3" s="1"/>
  <c r="H1008" i="3" s="1"/>
  <c r="H1009" i="3" s="1"/>
  <c r="H1010" i="3" s="1"/>
  <c r="H1011" i="3" s="1"/>
  <c r="H1012" i="3" s="1"/>
  <c r="H1013" i="3" s="1"/>
  <c r="H1014" i="3" s="1"/>
  <c r="H1015" i="3" s="1"/>
  <c r="H1016" i="3" s="1"/>
  <c r="H1017" i="3" s="1"/>
  <c r="H1018" i="3" s="1"/>
  <c r="H1019" i="3" s="1"/>
  <c r="H1020" i="3" s="1"/>
  <c r="H1021" i="3" s="1"/>
  <c r="H1022" i="3" s="1"/>
  <c r="H1023" i="3" s="1"/>
  <c r="H1024" i="3" s="1"/>
  <c r="H1025" i="3" s="1"/>
  <c r="H1026" i="3" s="1"/>
  <c r="H1027" i="3" s="1"/>
  <c r="H1028" i="3" s="1"/>
  <c r="H1029" i="3" s="1"/>
  <c r="H1030" i="3" s="1"/>
  <c r="H1031" i="3" s="1"/>
  <c r="H1032" i="3" s="1"/>
  <c r="H1033" i="3" s="1"/>
  <c r="H1034" i="3" s="1"/>
  <c r="H1035" i="3" s="1"/>
  <c r="H1036" i="3" s="1"/>
  <c r="H1037" i="3" s="1"/>
  <c r="H1038" i="3" s="1"/>
  <c r="H1039" i="3" s="1"/>
  <c r="H1040" i="3" s="1"/>
  <c r="H1041" i="3" s="1"/>
  <c r="H1042" i="3" s="1"/>
  <c r="H1043" i="3" s="1"/>
  <c r="H1044" i="3" s="1"/>
  <c r="H1045" i="3" s="1"/>
  <c r="H1046" i="3" s="1"/>
  <c r="H1047" i="3" s="1"/>
  <c r="H1048" i="3" s="1"/>
  <c r="H1049" i="3" s="1"/>
  <c r="H1050" i="3" s="1"/>
  <c r="H1051" i="3" s="1"/>
  <c r="H1052" i="3" s="1"/>
  <c r="H1053" i="3" s="1"/>
  <c r="H1054" i="3" s="1"/>
  <c r="H1055" i="3" s="1"/>
  <c r="H1056" i="3" s="1"/>
  <c r="H1057" i="3" s="1"/>
  <c r="H1058" i="3" s="1"/>
  <c r="H1059" i="3" s="1"/>
  <c r="H1060" i="3" s="1"/>
  <c r="H1061" i="3" s="1"/>
  <c r="H1062" i="3" s="1"/>
  <c r="H1063" i="3" s="1"/>
  <c r="H1064" i="3" s="1"/>
  <c r="H1065" i="3" s="1"/>
  <c r="H1066" i="3" s="1"/>
  <c r="H1067" i="3" s="1"/>
  <c r="H1068" i="3" s="1"/>
  <c r="H1069" i="3" s="1"/>
  <c r="H1070" i="3" s="1"/>
  <c r="H1071" i="3" s="1"/>
  <c r="H1072" i="3" s="1"/>
  <c r="H1073" i="3" s="1"/>
  <c r="H1074" i="3" s="1"/>
  <c r="H1075" i="3" s="1"/>
  <c r="H1076" i="3" s="1"/>
  <c r="H1077" i="3" s="1"/>
  <c r="H1078" i="3" s="1"/>
  <c r="H1079" i="3" s="1"/>
  <c r="H1080" i="3" s="1"/>
  <c r="H1081" i="3" s="1"/>
  <c r="H1082" i="3" s="1"/>
  <c r="H1083" i="3" s="1"/>
  <c r="H1084" i="3" s="1"/>
  <c r="H1085" i="3" s="1"/>
  <c r="H1086" i="3" s="1"/>
  <c r="H1087" i="3" s="1"/>
  <c r="H1088" i="3" s="1"/>
  <c r="H1089" i="3" s="1"/>
  <c r="H1090" i="3" s="1"/>
  <c r="H1091" i="3" s="1"/>
  <c r="H1092" i="3" s="1"/>
  <c r="H1093" i="3" s="1"/>
  <c r="H1094" i="3" s="1"/>
  <c r="H1095" i="3" s="1"/>
  <c r="H1096" i="3" s="1"/>
  <c r="H1097" i="3" s="1"/>
  <c r="H1098" i="3" s="1"/>
  <c r="H1099" i="3" s="1"/>
  <c r="H1100" i="3" s="1"/>
  <c r="H1101" i="3" s="1"/>
  <c r="H1102" i="3" s="1"/>
  <c r="H1103" i="3" s="1"/>
  <c r="H1104" i="3" s="1"/>
  <c r="H1105" i="3" s="1"/>
  <c r="H1106" i="3" s="1"/>
  <c r="H1107" i="3" s="1"/>
  <c r="H1108" i="3" s="1"/>
  <c r="H1109" i="3" s="1"/>
  <c r="H1110" i="3" s="1"/>
  <c r="H1111" i="3" s="1"/>
  <c r="H1112" i="3" s="1"/>
  <c r="H1113" i="3" s="1"/>
  <c r="H1114" i="3" s="1"/>
  <c r="H1115" i="3" s="1"/>
  <c r="H1116" i="3" s="1"/>
  <c r="H1117" i="3" s="1"/>
  <c r="H1118" i="3" s="1"/>
  <c r="H1119" i="3" s="1"/>
  <c r="H1120" i="3" s="1"/>
  <c r="H1121" i="3" s="1"/>
  <c r="H1122" i="3" s="1"/>
  <c r="H1123" i="3" s="1"/>
  <c r="H1124" i="3" s="1"/>
  <c r="H1125" i="3" s="1"/>
  <c r="H1126" i="3" s="1"/>
  <c r="H1127" i="3" s="1"/>
  <c r="H1128" i="3" s="1"/>
  <c r="H1129" i="3" s="1"/>
  <c r="H1130" i="3" s="1"/>
  <c r="H1131" i="3" s="1"/>
  <c r="H1132" i="3" s="1"/>
  <c r="H1133" i="3" s="1"/>
  <c r="H1134" i="3" s="1"/>
  <c r="H1135" i="3" s="1"/>
  <c r="H1136" i="3" s="1"/>
  <c r="H1137" i="3" s="1"/>
  <c r="H1138" i="3" s="1"/>
  <c r="H1139" i="3" s="1"/>
  <c r="H1140" i="3" s="1"/>
  <c r="H1141" i="3" s="1"/>
  <c r="H1142" i="3" s="1"/>
  <c r="H1143" i="3" s="1"/>
  <c r="H1144" i="3" s="1"/>
  <c r="H1145" i="3" s="1"/>
  <c r="H1146" i="3" s="1"/>
  <c r="H1147" i="3" s="1"/>
  <c r="H1148" i="3" s="1"/>
  <c r="H1149" i="3" s="1"/>
  <c r="H1150" i="3" s="1"/>
  <c r="H1151" i="3" s="1"/>
  <c r="H1152" i="3" s="1"/>
  <c r="H1153" i="3" s="1"/>
  <c r="H1154" i="3" s="1"/>
  <c r="H1155" i="3" s="1"/>
  <c r="H1156" i="3" s="1"/>
  <c r="H1157" i="3" s="1"/>
  <c r="H1158" i="3" s="1"/>
  <c r="H1159" i="3" s="1"/>
  <c r="H1160" i="3" s="1"/>
  <c r="H1161" i="3" s="1"/>
  <c r="H1162" i="3" s="1"/>
  <c r="H1163" i="3" s="1"/>
  <c r="H1164" i="3" s="1"/>
  <c r="H1165" i="3" s="1"/>
  <c r="H1166" i="3" s="1"/>
  <c r="H1167" i="3" s="1"/>
  <c r="H1168" i="3" s="1"/>
  <c r="H1169" i="3" s="1"/>
  <c r="H1170" i="3" s="1"/>
  <c r="H1171" i="3" s="1"/>
  <c r="H1172" i="3" s="1"/>
  <c r="H1173" i="3" s="1"/>
  <c r="H1174" i="3" s="1"/>
  <c r="H1175" i="3" s="1"/>
  <c r="H1176" i="3" s="1"/>
  <c r="H1177" i="3" s="1"/>
  <c r="H1178" i="3" s="1"/>
  <c r="H1179" i="3" s="1"/>
  <c r="H1180" i="3" s="1"/>
  <c r="H1181" i="3" s="1"/>
  <c r="H1182" i="3" s="1"/>
  <c r="H1183" i="3" s="1"/>
  <c r="H1184" i="3" s="1"/>
  <c r="H1185" i="3" s="1"/>
  <c r="H1186" i="3" s="1"/>
  <c r="H1187" i="3" s="1"/>
  <c r="H1188" i="3" s="1"/>
  <c r="H1189" i="3" s="1"/>
  <c r="H1190" i="3" s="1"/>
  <c r="H1191" i="3" s="1"/>
  <c r="H1192" i="3" s="1"/>
  <c r="H1193" i="3" s="1"/>
  <c r="H1194" i="3" s="1"/>
  <c r="H1195" i="3" s="1"/>
  <c r="H1196" i="3" s="1"/>
  <c r="H1197" i="3" s="1"/>
  <c r="H1198" i="3" s="1"/>
  <c r="H1199" i="3" s="1"/>
  <c r="H1200" i="3" s="1"/>
  <c r="H1201" i="3" s="1"/>
  <c r="H1202" i="3" s="1"/>
  <c r="H1203" i="3" s="1"/>
  <c r="H1204" i="3" s="1"/>
  <c r="H1205" i="3" s="1"/>
  <c r="H1206" i="3" s="1"/>
  <c r="H1207" i="3" s="1"/>
  <c r="H1208" i="3" s="1"/>
  <c r="H1209" i="3" s="1"/>
  <c r="H1210" i="3" s="1"/>
  <c r="H1211" i="3" s="1"/>
  <c r="H1212" i="3" s="1"/>
  <c r="H1213" i="3" s="1"/>
  <c r="H1214" i="3" s="1"/>
  <c r="H1215" i="3" s="1"/>
  <c r="H1216" i="3" s="1"/>
  <c r="H1217" i="3" s="1"/>
  <c r="H1218" i="3" s="1"/>
  <c r="H1219" i="3" s="1"/>
  <c r="H1220" i="3" s="1"/>
  <c r="H1221" i="3" s="1"/>
  <c r="H1222" i="3" s="1"/>
  <c r="H1223" i="3" s="1"/>
  <c r="H1224" i="3" s="1"/>
  <c r="H1225" i="3" s="1"/>
  <c r="H1226" i="3" s="1"/>
  <c r="H1227" i="3" s="1"/>
  <c r="H1228" i="3" s="1"/>
  <c r="H1229" i="3" s="1"/>
  <c r="H1230" i="3" s="1"/>
  <c r="H1231" i="3" s="1"/>
  <c r="H1232" i="3" s="1"/>
  <c r="H1233" i="3" s="1"/>
  <c r="H1234" i="3" s="1"/>
  <c r="H1235" i="3" s="1"/>
  <c r="H1236" i="3" s="1"/>
  <c r="H1237" i="3" s="1"/>
  <c r="H1238" i="3" s="1"/>
  <c r="H1239" i="3" s="1"/>
  <c r="H1240" i="3" s="1"/>
  <c r="H1241" i="3" s="1"/>
  <c r="H1242" i="3" s="1"/>
  <c r="H1243" i="3" s="1"/>
  <c r="H1244" i="3" s="1"/>
  <c r="H1245" i="3" s="1"/>
  <c r="H1246" i="3" s="1"/>
  <c r="H1247" i="3" s="1"/>
  <c r="H1248" i="3" s="1"/>
  <c r="H1249" i="3" s="1"/>
  <c r="H1250" i="3" s="1"/>
  <c r="H1251" i="3" s="1"/>
  <c r="H1252" i="3" s="1"/>
  <c r="H1253" i="3" s="1"/>
  <c r="H1254" i="3" s="1"/>
  <c r="H1255" i="3" s="1"/>
  <c r="H1256" i="3" s="1"/>
  <c r="H1257" i="3" s="1"/>
  <c r="H1258" i="3" s="1"/>
  <c r="H1259" i="3" s="1"/>
  <c r="H1260" i="3" s="1"/>
  <c r="H1261" i="3" s="1"/>
  <c r="H1262" i="3" s="1"/>
  <c r="H1263" i="3" s="1"/>
  <c r="H1264" i="3" s="1"/>
  <c r="H1265" i="3" s="1"/>
  <c r="H1266" i="3" s="1"/>
  <c r="H1267" i="3" s="1"/>
  <c r="H1268" i="3" s="1"/>
  <c r="H1269" i="3" s="1"/>
  <c r="H1270" i="3" s="1"/>
  <c r="H1271" i="3" s="1"/>
  <c r="H1272" i="3" s="1"/>
  <c r="H1273" i="3" s="1"/>
  <c r="H1274" i="3" s="1"/>
  <c r="H1275" i="3" s="1"/>
  <c r="H1276" i="3" s="1"/>
  <c r="H1277" i="3" s="1"/>
  <c r="H1278" i="3" s="1"/>
  <c r="H1279" i="3" s="1"/>
  <c r="H1280" i="3" s="1"/>
  <c r="H1281" i="3" s="1"/>
  <c r="H1282" i="3" s="1"/>
  <c r="H1283" i="3" s="1"/>
  <c r="H1284" i="3" s="1"/>
  <c r="H1285" i="3" s="1"/>
  <c r="H1286" i="3" s="1"/>
  <c r="H1287" i="3" s="1"/>
  <c r="H1288" i="3" s="1"/>
  <c r="H1289" i="3" s="1"/>
  <c r="H1290" i="3" s="1"/>
  <c r="H1291" i="3" s="1"/>
  <c r="H1292" i="3" s="1"/>
  <c r="H1293" i="3" s="1"/>
  <c r="H1294" i="3" s="1"/>
  <c r="H1295" i="3" s="1"/>
  <c r="H1296" i="3" s="1"/>
  <c r="H1297" i="3" s="1"/>
  <c r="H1298" i="3" s="1"/>
  <c r="H1299" i="3" s="1"/>
  <c r="H1300" i="3" s="1"/>
  <c r="H1301" i="3" s="1"/>
  <c r="H1302" i="3" s="1"/>
  <c r="H1303" i="3" s="1"/>
  <c r="H1304" i="3" s="1"/>
  <c r="H1305" i="3" s="1"/>
  <c r="H1306" i="3" s="1"/>
  <c r="H1307" i="3" s="1"/>
  <c r="H1308" i="3" s="1"/>
  <c r="H1309" i="3" s="1"/>
  <c r="H1310" i="3" s="1"/>
  <c r="H1311" i="3" s="1"/>
  <c r="H1312" i="3" s="1"/>
  <c r="H1313" i="3" s="1"/>
  <c r="H1314" i="3" s="1"/>
  <c r="H1315" i="3" s="1"/>
  <c r="H1316" i="3" s="1"/>
  <c r="H1317" i="3" s="1"/>
  <c r="H1318" i="3" s="1"/>
  <c r="H1319" i="3" s="1"/>
  <c r="H1320" i="3" s="1"/>
  <c r="H1321" i="3" s="1"/>
  <c r="H1322" i="3" s="1"/>
  <c r="H1323" i="3" s="1"/>
  <c r="H1324" i="3" s="1"/>
  <c r="H1325" i="3" s="1"/>
  <c r="H1326" i="3" s="1"/>
  <c r="H1327" i="3" s="1"/>
  <c r="H1328" i="3" s="1"/>
  <c r="H1329" i="3" s="1"/>
  <c r="H1330" i="3" s="1"/>
  <c r="H1331" i="3" s="1"/>
  <c r="H1332" i="3" s="1"/>
  <c r="H1333" i="3" s="1"/>
  <c r="H1334" i="3" s="1"/>
  <c r="H1335" i="3" s="1"/>
  <c r="H1336" i="3" s="1"/>
  <c r="H1337" i="3" s="1"/>
  <c r="H1338" i="3" s="1"/>
  <c r="H1339" i="3" s="1"/>
  <c r="H1340" i="3" s="1"/>
  <c r="H1341" i="3" s="1"/>
  <c r="H1342" i="3" s="1"/>
  <c r="H1343" i="3" s="1"/>
  <c r="H1344" i="3" s="1"/>
  <c r="H1345" i="3" s="1"/>
  <c r="H1346" i="3" s="1"/>
  <c r="H1347" i="3" s="1"/>
  <c r="H1348" i="3" s="1"/>
  <c r="H1349" i="3" s="1"/>
  <c r="H1350" i="3" s="1"/>
  <c r="H1351" i="3" s="1"/>
  <c r="H1352" i="3" s="1"/>
  <c r="H1353" i="3" s="1"/>
  <c r="H1354" i="3" s="1"/>
  <c r="H1355" i="3" s="1"/>
  <c r="H1356" i="3" s="1"/>
  <c r="H1357" i="3" s="1"/>
  <c r="H1358" i="3" s="1"/>
  <c r="H1359" i="3" s="1"/>
  <c r="H1360" i="3" s="1"/>
  <c r="H1361" i="3" s="1"/>
  <c r="H1362" i="3" s="1"/>
  <c r="H1363" i="3" s="1"/>
  <c r="H1364" i="3" s="1"/>
  <c r="H1365" i="3" s="1"/>
  <c r="H1366" i="3" s="1"/>
  <c r="H1367" i="3" s="1"/>
  <c r="H1368" i="3" s="1"/>
  <c r="H1369" i="3" s="1"/>
  <c r="H1370" i="3" s="1"/>
  <c r="H1371" i="3" s="1"/>
  <c r="H1372" i="3" s="1"/>
  <c r="H1373" i="3" s="1"/>
  <c r="H1374" i="3" s="1"/>
  <c r="H1375" i="3" s="1"/>
  <c r="H1376" i="3" s="1"/>
  <c r="H1377" i="3" s="1"/>
  <c r="H1378" i="3" s="1"/>
  <c r="H1379" i="3" s="1"/>
  <c r="H1380" i="3" s="1"/>
  <c r="H1381" i="3" s="1"/>
  <c r="H1382" i="3" s="1"/>
  <c r="H1383" i="3" s="1"/>
  <c r="H1384" i="3" s="1"/>
  <c r="H1385" i="3" s="1"/>
  <c r="H1386" i="3" s="1"/>
  <c r="H1387" i="3" s="1"/>
  <c r="H1388" i="3" s="1"/>
  <c r="H1389" i="3" s="1"/>
  <c r="H1390" i="3" s="1"/>
  <c r="H1391" i="3" s="1"/>
  <c r="H1392" i="3" s="1"/>
  <c r="H1393" i="3" s="1"/>
  <c r="H1394" i="3" s="1"/>
  <c r="H1395" i="3" s="1"/>
  <c r="H1396" i="3" s="1"/>
  <c r="H1397" i="3" s="1"/>
  <c r="H1398" i="3" s="1"/>
  <c r="H1399" i="3" s="1"/>
  <c r="H1400" i="3" s="1"/>
  <c r="H1401" i="3" s="1"/>
  <c r="H1402" i="3" s="1"/>
  <c r="H1403" i="3" s="1"/>
  <c r="H1404" i="3" s="1"/>
  <c r="H1405" i="3" s="1"/>
  <c r="H1406" i="3" s="1"/>
  <c r="H1407" i="3" s="1"/>
  <c r="H1408" i="3" s="1"/>
  <c r="H1409" i="3" s="1"/>
  <c r="H1410" i="3" s="1"/>
  <c r="H1411" i="3" s="1"/>
  <c r="H1412" i="3" s="1"/>
  <c r="H1413" i="3" s="1"/>
  <c r="H1414" i="3" s="1"/>
  <c r="H1415" i="3" s="1"/>
  <c r="H1416" i="3" s="1"/>
  <c r="H1417" i="3" s="1"/>
  <c r="H1418" i="3" s="1"/>
  <c r="H1419" i="3" s="1"/>
  <c r="H1420" i="3" s="1"/>
  <c r="H1421" i="3" s="1"/>
  <c r="H1422" i="3" s="1"/>
  <c r="H1423" i="3" s="1"/>
  <c r="H1424" i="3" s="1"/>
  <c r="H1425" i="3" s="1"/>
  <c r="H1426" i="3" s="1"/>
  <c r="H1427" i="3" s="1"/>
  <c r="H1428" i="3" s="1"/>
  <c r="H1429" i="3" s="1"/>
  <c r="H1430" i="3" s="1"/>
  <c r="H1431" i="3" s="1"/>
  <c r="H1432" i="3" s="1"/>
  <c r="H1433" i="3" s="1"/>
  <c r="H1434" i="3" s="1"/>
  <c r="H1435" i="3" s="1"/>
  <c r="H1436" i="3" s="1"/>
  <c r="H1437" i="3" s="1"/>
  <c r="H1438" i="3" s="1"/>
  <c r="H1439" i="3" s="1"/>
  <c r="H1440" i="3" s="1"/>
  <c r="H1441" i="3" s="1"/>
  <c r="H1442" i="3" s="1"/>
  <c r="H1443" i="3" s="1"/>
  <c r="H1444" i="3" s="1"/>
  <c r="H1445" i="3" s="1"/>
  <c r="H1446" i="3" s="1"/>
  <c r="H1447" i="3" s="1"/>
  <c r="H1448" i="3" s="1"/>
  <c r="H1449" i="3" s="1"/>
  <c r="H1450" i="3" s="1"/>
  <c r="H1451" i="3" s="1"/>
  <c r="H1452" i="3" s="1"/>
  <c r="H1453" i="3" s="1"/>
  <c r="H1454" i="3" s="1"/>
  <c r="H1455" i="3" s="1"/>
  <c r="H1456" i="3" s="1"/>
  <c r="H1457" i="3" s="1"/>
  <c r="H1458" i="3" s="1"/>
  <c r="H1459" i="3" s="1"/>
  <c r="H1460" i="3" s="1"/>
  <c r="H1461" i="3" s="1"/>
  <c r="H1462" i="3" s="1"/>
  <c r="H1463" i="3" s="1"/>
  <c r="H1464" i="3" s="1"/>
  <c r="H1465" i="3" s="1"/>
  <c r="H1466" i="3" s="1"/>
  <c r="H1467" i="3" s="1"/>
  <c r="H1468" i="3" s="1"/>
  <c r="H1469" i="3" s="1"/>
  <c r="H1470" i="3" s="1"/>
  <c r="H1471" i="3" s="1"/>
  <c r="H1472" i="3" s="1"/>
  <c r="H1473" i="3" s="1"/>
  <c r="H1474" i="3" s="1"/>
  <c r="H1475" i="3" s="1"/>
  <c r="H1476" i="3" s="1"/>
  <c r="H1477" i="3" s="1"/>
  <c r="H1478" i="3" s="1"/>
  <c r="H1479" i="3" s="1"/>
  <c r="H1480" i="3" s="1"/>
  <c r="H1481" i="3" s="1"/>
  <c r="H1482" i="3" s="1"/>
  <c r="H1483" i="3" s="1"/>
  <c r="H1484" i="3" s="1"/>
  <c r="H1485" i="3" s="1"/>
  <c r="H1486" i="3" s="1"/>
  <c r="H1487" i="3" s="1"/>
  <c r="H1488" i="3" s="1"/>
  <c r="H1489" i="3" s="1"/>
  <c r="H1490" i="3" s="1"/>
  <c r="H1491" i="3" s="1"/>
  <c r="H1492" i="3" s="1"/>
  <c r="H1493" i="3" s="1"/>
  <c r="H1494" i="3" s="1"/>
  <c r="H1495" i="3" s="1"/>
  <c r="H1496" i="3" s="1"/>
  <c r="H1497" i="3" s="1"/>
  <c r="H1498" i="3" s="1"/>
  <c r="H1499" i="3" s="1"/>
  <c r="H1500" i="3" s="1"/>
  <c r="H1501" i="3" s="1"/>
  <c r="H1502" i="3" s="1"/>
  <c r="H1503" i="3" s="1"/>
  <c r="H1504" i="3" s="1"/>
  <c r="H1505" i="3" s="1"/>
  <c r="H1506" i="3" s="1"/>
  <c r="H1507" i="3" s="1"/>
  <c r="H1508" i="3" s="1"/>
  <c r="H1509" i="3" s="1"/>
  <c r="H1510" i="3" s="1"/>
  <c r="H1511" i="3" s="1"/>
  <c r="H1512" i="3" s="1"/>
  <c r="H1513" i="3" s="1"/>
  <c r="H1514" i="3" s="1"/>
  <c r="H1515" i="3" s="1"/>
  <c r="H1516" i="3" s="1"/>
  <c r="H1517" i="3" s="1"/>
  <c r="H1518" i="3" s="1"/>
  <c r="H1519" i="3" s="1"/>
  <c r="H1520" i="3" s="1"/>
  <c r="H1521" i="3" s="1"/>
  <c r="H1522" i="3" s="1"/>
  <c r="H1523" i="3" s="1"/>
  <c r="H1524" i="3" s="1"/>
  <c r="H1525" i="3" s="1"/>
  <c r="H1526" i="3" s="1"/>
  <c r="H1527" i="3" s="1"/>
  <c r="H1528" i="3" s="1"/>
  <c r="H1529" i="3" s="1"/>
  <c r="H1530" i="3" s="1"/>
  <c r="H1531" i="3" s="1"/>
  <c r="H1532" i="3" s="1"/>
  <c r="H1533" i="3" s="1"/>
  <c r="H1534" i="3" s="1"/>
  <c r="H1535" i="3" s="1"/>
  <c r="H1536" i="3" s="1"/>
  <c r="H1537" i="3" s="1"/>
  <c r="H1538" i="3" s="1"/>
  <c r="H1539" i="3" s="1"/>
  <c r="H1540" i="3" s="1"/>
  <c r="H1541" i="3" s="1"/>
  <c r="H1542" i="3" s="1"/>
  <c r="H1543" i="3" s="1"/>
  <c r="H1544" i="3" s="1"/>
  <c r="H1545" i="3" s="1"/>
  <c r="H1546" i="3" s="1"/>
  <c r="H1547" i="3" s="1"/>
  <c r="H1548" i="3" s="1"/>
  <c r="H1549" i="3" s="1"/>
  <c r="H1550" i="3" s="1"/>
  <c r="H1551" i="3" s="1"/>
  <c r="H1552" i="3" s="1"/>
  <c r="H1553" i="3" s="1"/>
  <c r="H1554" i="3" s="1"/>
  <c r="H1555" i="3" s="1"/>
  <c r="H1556" i="3" s="1"/>
  <c r="H1557" i="3" s="1"/>
  <c r="H1558" i="3" s="1"/>
  <c r="H1559" i="3" s="1"/>
  <c r="H1560" i="3" s="1"/>
  <c r="H1561" i="3" s="1"/>
  <c r="H1562" i="3" s="1"/>
  <c r="H1563" i="3" s="1"/>
  <c r="H1564" i="3" s="1"/>
  <c r="H1565" i="3" s="1"/>
  <c r="H1566" i="3" s="1"/>
  <c r="H1567" i="3" s="1"/>
  <c r="H1568" i="3" s="1"/>
  <c r="H1569" i="3" s="1"/>
  <c r="H1570" i="3" s="1"/>
  <c r="H1571" i="3" s="1"/>
  <c r="H1572" i="3" s="1"/>
  <c r="H1573" i="3" s="1"/>
  <c r="H1574" i="3" s="1"/>
  <c r="H1575" i="3" s="1"/>
  <c r="H1576" i="3" s="1"/>
  <c r="H1577" i="3" s="1"/>
  <c r="H1578" i="3" s="1"/>
  <c r="H1579" i="3" s="1"/>
  <c r="H1580" i="3" s="1"/>
  <c r="H1581" i="3" s="1"/>
  <c r="H1582" i="3" s="1"/>
  <c r="H1583" i="3" s="1"/>
  <c r="H1584" i="3" s="1"/>
  <c r="H1585" i="3" s="1"/>
  <c r="H1586" i="3" s="1"/>
  <c r="H1587" i="3" s="1"/>
  <c r="H1588" i="3" s="1"/>
  <c r="H1589" i="3" s="1"/>
  <c r="H1590" i="3" s="1"/>
  <c r="H1591" i="3" s="1"/>
  <c r="H1592" i="3" s="1"/>
  <c r="H1593" i="3" s="1"/>
  <c r="H1594" i="3" s="1"/>
  <c r="H1595" i="3" s="1"/>
  <c r="H1596" i="3" s="1"/>
  <c r="H1597" i="3" s="1"/>
  <c r="H1598" i="3" s="1"/>
  <c r="H1599" i="3" s="1"/>
  <c r="H1600" i="3" s="1"/>
  <c r="H1601" i="3" s="1"/>
  <c r="H1602" i="3" s="1"/>
  <c r="H1603" i="3" s="1"/>
  <c r="H1604" i="3" s="1"/>
  <c r="H1605" i="3" s="1"/>
  <c r="H1606" i="3" s="1"/>
  <c r="H1607" i="3" s="1"/>
  <c r="H1608" i="3" s="1"/>
  <c r="H1609" i="3" s="1"/>
  <c r="H1610" i="3" s="1"/>
  <c r="H1611" i="3" s="1"/>
  <c r="H1612" i="3" s="1"/>
  <c r="H1613" i="3" s="1"/>
  <c r="H1614" i="3" s="1"/>
  <c r="H1615" i="3" s="1"/>
  <c r="H1616" i="3" s="1"/>
  <c r="H1617" i="3" s="1"/>
  <c r="H1618" i="3" s="1"/>
  <c r="H1619" i="3" s="1"/>
  <c r="H1620" i="3" s="1"/>
  <c r="H1621" i="3" s="1"/>
  <c r="H1622" i="3" s="1"/>
  <c r="H1623" i="3" s="1"/>
  <c r="H1624" i="3" s="1"/>
  <c r="H1625" i="3" s="1"/>
  <c r="H1626" i="3" s="1"/>
  <c r="H1627" i="3" s="1"/>
  <c r="H1628" i="3" s="1"/>
  <c r="H1629" i="3" s="1"/>
  <c r="H1630" i="3" s="1"/>
  <c r="H1631" i="3" s="1"/>
  <c r="H1632" i="3" s="1"/>
  <c r="H1633" i="3" s="1"/>
  <c r="H1634" i="3" s="1"/>
  <c r="H1635" i="3" s="1"/>
  <c r="H1636" i="3" s="1"/>
  <c r="H1637" i="3" s="1"/>
  <c r="H1638" i="3" s="1"/>
  <c r="H1639" i="3" s="1"/>
  <c r="H1640" i="3" s="1"/>
  <c r="H1641" i="3" s="1"/>
  <c r="H1642" i="3" s="1"/>
  <c r="H1643" i="3" s="1"/>
  <c r="H1644" i="3" s="1"/>
  <c r="H1645" i="3" s="1"/>
  <c r="H1646" i="3" s="1"/>
  <c r="H1647" i="3" s="1"/>
  <c r="H1648" i="3" s="1"/>
  <c r="H1649" i="3" s="1"/>
  <c r="H1650" i="3" s="1"/>
  <c r="H1651" i="3" s="1"/>
  <c r="H1652" i="3" s="1"/>
  <c r="H1653" i="3" s="1"/>
  <c r="H1654" i="3" s="1"/>
  <c r="H1655" i="3" s="1"/>
  <c r="H1656" i="3" s="1"/>
  <c r="H1657" i="3" s="1"/>
  <c r="H1658" i="3" s="1"/>
  <c r="H1659" i="3" s="1"/>
  <c r="H1660" i="3" s="1"/>
  <c r="H1661" i="3" s="1"/>
  <c r="H1662" i="3" s="1"/>
  <c r="H1663" i="3" s="1"/>
  <c r="H1664" i="3" s="1"/>
  <c r="H1665" i="3" s="1"/>
  <c r="H1666" i="3" s="1"/>
  <c r="H1667" i="3" s="1"/>
  <c r="H1668" i="3" s="1"/>
  <c r="H1669" i="3" s="1"/>
  <c r="H1670" i="3" s="1"/>
  <c r="H1671" i="3" s="1"/>
  <c r="H1672" i="3" s="1"/>
  <c r="H1673" i="3" s="1"/>
  <c r="H1674" i="3" s="1"/>
  <c r="H1675" i="3" s="1"/>
  <c r="H1676" i="3" s="1"/>
  <c r="H1677" i="3" s="1"/>
  <c r="H1678" i="3" s="1"/>
  <c r="H1679" i="3" s="1"/>
  <c r="H1680" i="3" s="1"/>
  <c r="H1681" i="3" s="1"/>
  <c r="H1682" i="3" s="1"/>
  <c r="H1683" i="3" s="1"/>
  <c r="H1684" i="3" s="1"/>
  <c r="H1685" i="3" s="1"/>
  <c r="H1686" i="3" s="1"/>
  <c r="H1687" i="3" s="1"/>
  <c r="H1688" i="3" s="1"/>
  <c r="H1689" i="3" s="1"/>
  <c r="H1690" i="3" s="1"/>
  <c r="H1691" i="3" s="1"/>
  <c r="H1692" i="3" s="1"/>
  <c r="H1693" i="3" s="1"/>
  <c r="H1694" i="3" s="1"/>
  <c r="H1695" i="3" s="1"/>
  <c r="H1696" i="3" s="1"/>
  <c r="H1697" i="3" s="1"/>
  <c r="H1698" i="3" s="1"/>
  <c r="H1699" i="3" s="1"/>
  <c r="H1700" i="3" s="1"/>
  <c r="H1701" i="3" s="1"/>
  <c r="H1702" i="3" s="1"/>
  <c r="H1703" i="3" s="1"/>
  <c r="H1704" i="3" s="1"/>
  <c r="H1705" i="3" s="1"/>
  <c r="H1706" i="3" s="1"/>
  <c r="H1707" i="3" s="1"/>
  <c r="H1708" i="3" s="1"/>
  <c r="H1709" i="3" s="1"/>
  <c r="H1710" i="3" s="1"/>
  <c r="H1711" i="3" s="1"/>
  <c r="H1712" i="3" s="1"/>
  <c r="H1713" i="3" s="1"/>
  <c r="H1714" i="3" s="1"/>
  <c r="H1715" i="3" s="1"/>
  <c r="H1716" i="3" s="1"/>
  <c r="H1717" i="3" s="1"/>
  <c r="H1718" i="3" s="1"/>
  <c r="H1719" i="3" s="1"/>
  <c r="H1720" i="3" s="1"/>
  <c r="H1721" i="3" s="1"/>
  <c r="H1722" i="3" s="1"/>
  <c r="H1723" i="3" s="1"/>
  <c r="H1724" i="3" s="1"/>
  <c r="H1725" i="3" s="1"/>
  <c r="H1726" i="3" s="1"/>
  <c r="H1727" i="3" s="1"/>
  <c r="H1728" i="3" s="1"/>
  <c r="H1729" i="3" s="1"/>
  <c r="H1730" i="3" s="1"/>
  <c r="H1731" i="3" s="1"/>
  <c r="H1732" i="3" s="1"/>
  <c r="H1733" i="3" s="1"/>
  <c r="H1734" i="3" s="1"/>
  <c r="H1735" i="3" s="1"/>
  <c r="H1736" i="3" s="1"/>
  <c r="H1737" i="3" s="1"/>
  <c r="H1738" i="3" s="1"/>
  <c r="H1739" i="3" s="1"/>
  <c r="H1740" i="3" s="1"/>
  <c r="H1741" i="3" s="1"/>
  <c r="H1742" i="3" s="1"/>
  <c r="H1743" i="3" s="1"/>
  <c r="H1744" i="3" s="1"/>
  <c r="H1745" i="3" s="1"/>
  <c r="H1746" i="3" s="1"/>
  <c r="H1747" i="3" s="1"/>
  <c r="H1748" i="3" s="1"/>
  <c r="H1749" i="3" s="1"/>
  <c r="H1750" i="3" s="1"/>
  <c r="H1751" i="3" s="1"/>
  <c r="H1752" i="3" s="1"/>
  <c r="H1753" i="3" s="1"/>
  <c r="H1754" i="3" s="1"/>
  <c r="H1755" i="3" s="1"/>
  <c r="H1756" i="3" s="1"/>
  <c r="H1757" i="3" s="1"/>
  <c r="H1758" i="3" s="1"/>
  <c r="H1759" i="3" s="1"/>
  <c r="H1760" i="3" s="1"/>
  <c r="H1761" i="3" s="1"/>
  <c r="H1762" i="3" s="1"/>
  <c r="H1763" i="3" s="1"/>
  <c r="H1764" i="3" s="1"/>
  <c r="H1765" i="3" s="1"/>
  <c r="H1766" i="3" s="1"/>
  <c r="H1767" i="3" s="1"/>
  <c r="H1768" i="3" s="1"/>
  <c r="H1769" i="3" s="1"/>
  <c r="H1770" i="3" s="1"/>
  <c r="H1771" i="3" s="1"/>
  <c r="H1772" i="3" s="1"/>
  <c r="H1773" i="3" s="1"/>
  <c r="H1774" i="3" s="1"/>
  <c r="H1775" i="3" s="1"/>
  <c r="H1776" i="3" s="1"/>
  <c r="H1777" i="3" s="1"/>
  <c r="H1778" i="3" s="1"/>
  <c r="H1779" i="3" s="1"/>
  <c r="H1780" i="3" s="1"/>
  <c r="H1781" i="3" s="1"/>
  <c r="H1782" i="3" s="1"/>
  <c r="H1783" i="3" s="1"/>
  <c r="H1784" i="3" s="1"/>
  <c r="H1785" i="3" s="1"/>
  <c r="H1786" i="3" s="1"/>
  <c r="H1787" i="3" s="1"/>
  <c r="H1788" i="3" s="1"/>
  <c r="H1789" i="3" s="1"/>
  <c r="H1790" i="3" s="1"/>
  <c r="H1791" i="3" s="1"/>
  <c r="H1792" i="3" s="1"/>
  <c r="H1793" i="3" s="1"/>
  <c r="H1794" i="3" s="1"/>
  <c r="H1795" i="3" s="1"/>
  <c r="H1796" i="3" s="1"/>
  <c r="H1797" i="3" s="1"/>
  <c r="H1798" i="3" s="1"/>
  <c r="H1799" i="3" s="1"/>
  <c r="H1800" i="3" s="1"/>
  <c r="H1801" i="3" s="1"/>
  <c r="H1802" i="3" s="1"/>
  <c r="H1803" i="3" s="1"/>
  <c r="H1804" i="3" s="1"/>
  <c r="H1805" i="3" s="1"/>
  <c r="H1806" i="3" s="1"/>
  <c r="H1807" i="3" s="1"/>
  <c r="H1808" i="3" s="1"/>
  <c r="H1809" i="3" s="1"/>
  <c r="H1810" i="3" s="1"/>
  <c r="H1811" i="3" s="1"/>
  <c r="H1812" i="3" s="1"/>
  <c r="H1813" i="3" s="1"/>
  <c r="H1814" i="3" s="1"/>
  <c r="H1815" i="3" s="1"/>
  <c r="H1816" i="3" s="1"/>
  <c r="H1817" i="3" s="1"/>
  <c r="H1818" i="3" s="1"/>
  <c r="H1819" i="3" s="1"/>
  <c r="H1820" i="3" s="1"/>
  <c r="H1821" i="3" s="1"/>
  <c r="H1822" i="3" s="1"/>
  <c r="H1823" i="3" s="1"/>
  <c r="H1824" i="3" s="1"/>
  <c r="H1825" i="3" s="1"/>
  <c r="H1826" i="3" s="1"/>
  <c r="H1827" i="3" s="1"/>
  <c r="H1828" i="3" s="1"/>
  <c r="H1829" i="3" s="1"/>
  <c r="H1830" i="3" s="1"/>
  <c r="H1831" i="3" s="1"/>
  <c r="H1832" i="3" s="1"/>
  <c r="H1833" i="3" s="1"/>
  <c r="H1834" i="3" s="1"/>
  <c r="H1835" i="3" s="1"/>
  <c r="H1836" i="3" s="1"/>
  <c r="H1837" i="3" s="1"/>
  <c r="H1838" i="3" s="1"/>
  <c r="H1839" i="3" s="1"/>
  <c r="H1840" i="3" s="1"/>
  <c r="H1841" i="3" s="1"/>
  <c r="H1842" i="3" s="1"/>
  <c r="H1843" i="3" s="1"/>
  <c r="H1844" i="3" s="1"/>
  <c r="H1845" i="3" s="1"/>
  <c r="H1846" i="3" s="1"/>
  <c r="H1847" i="3" s="1"/>
  <c r="H1848" i="3" s="1"/>
  <c r="H1849" i="3" s="1"/>
  <c r="H1850" i="3" s="1"/>
  <c r="H1851" i="3" s="1"/>
  <c r="H1852" i="3" s="1"/>
  <c r="H1853" i="3" s="1"/>
  <c r="H1854" i="3" s="1"/>
  <c r="H1855" i="3" s="1"/>
  <c r="H1856" i="3" s="1"/>
  <c r="H1857" i="3" s="1"/>
  <c r="H1858" i="3" s="1"/>
  <c r="H1859" i="3" s="1"/>
  <c r="H1860" i="3" s="1"/>
  <c r="H1861" i="3" s="1"/>
  <c r="H1862" i="3" s="1"/>
  <c r="H1863" i="3" s="1"/>
  <c r="H1864" i="3" s="1"/>
  <c r="H1865" i="3" s="1"/>
  <c r="H1866" i="3" s="1"/>
  <c r="H1867" i="3" s="1"/>
  <c r="H1868" i="3" s="1"/>
  <c r="H1869" i="3" s="1"/>
  <c r="H1870" i="3" s="1"/>
  <c r="H1871" i="3" s="1"/>
  <c r="H1872" i="3" s="1"/>
  <c r="H1873" i="3" s="1"/>
  <c r="H1874" i="3" s="1"/>
  <c r="H1875" i="3" s="1"/>
  <c r="H1876" i="3" s="1"/>
  <c r="H1877" i="3" s="1"/>
  <c r="H1878" i="3" s="1"/>
  <c r="H1879" i="3" s="1"/>
  <c r="H1880" i="3" s="1"/>
  <c r="H1881" i="3" s="1"/>
  <c r="H1882" i="3" s="1"/>
  <c r="H1883" i="3" s="1"/>
  <c r="H1884" i="3" s="1"/>
  <c r="H1885" i="3" s="1"/>
  <c r="H1886" i="3" s="1"/>
  <c r="H1887" i="3" s="1"/>
  <c r="H1888" i="3" s="1"/>
  <c r="H1889" i="3" s="1"/>
  <c r="H1890" i="3" s="1"/>
  <c r="H1891" i="3" s="1"/>
  <c r="H1892" i="3" s="1"/>
  <c r="H1893" i="3" s="1"/>
  <c r="H1894" i="3" s="1"/>
  <c r="H1895" i="3" s="1"/>
  <c r="H1896" i="3" s="1"/>
  <c r="H1897" i="3" s="1"/>
  <c r="H1898" i="3" s="1"/>
  <c r="H1899" i="3" s="1"/>
  <c r="H1900" i="3" s="1"/>
  <c r="H1901" i="3" s="1"/>
  <c r="H1902" i="3" s="1"/>
  <c r="H1903" i="3" s="1"/>
  <c r="H1904" i="3" s="1"/>
  <c r="H1905" i="3" s="1"/>
  <c r="H1906" i="3" s="1"/>
  <c r="H1907" i="3" s="1"/>
  <c r="H1908" i="3" s="1"/>
  <c r="H1909" i="3" s="1"/>
  <c r="H1910" i="3" s="1"/>
  <c r="H1911" i="3" s="1"/>
  <c r="H1912" i="3" s="1"/>
  <c r="H1913" i="3" s="1"/>
  <c r="H1914" i="3" s="1"/>
  <c r="H1915" i="3" s="1"/>
  <c r="H1916" i="3" s="1"/>
  <c r="H1917" i="3" s="1"/>
  <c r="H1918" i="3" s="1"/>
  <c r="H1919" i="3" s="1"/>
  <c r="H1920" i="3" s="1"/>
  <c r="H1921" i="3" s="1"/>
  <c r="H1922" i="3" s="1"/>
  <c r="H1923" i="3" s="1"/>
  <c r="H1924" i="3" s="1"/>
  <c r="H1925" i="3" s="1"/>
  <c r="H1926" i="3" s="1"/>
  <c r="H1927" i="3" s="1"/>
  <c r="H1928" i="3" s="1"/>
  <c r="H1929" i="3" s="1"/>
  <c r="H1930" i="3" s="1"/>
  <c r="H1931" i="3" s="1"/>
  <c r="H1932" i="3" s="1"/>
  <c r="H1933" i="3" s="1"/>
  <c r="H1934" i="3" s="1"/>
  <c r="H1935" i="3" s="1"/>
  <c r="H1936" i="3" s="1"/>
  <c r="H1937" i="3" s="1"/>
  <c r="H1938" i="3" s="1"/>
  <c r="H1939" i="3" s="1"/>
  <c r="H1940" i="3" s="1"/>
  <c r="H1941" i="3" s="1"/>
  <c r="H1942" i="3" s="1"/>
  <c r="H1943" i="3" s="1"/>
  <c r="H1944" i="3" s="1"/>
  <c r="H1945" i="3" s="1"/>
  <c r="H1946" i="3" s="1"/>
  <c r="H1947" i="3" s="1"/>
  <c r="H1948" i="3" s="1"/>
  <c r="H1949" i="3" s="1"/>
  <c r="H1950" i="3" s="1"/>
  <c r="H1951" i="3" s="1"/>
  <c r="H1952" i="3" s="1"/>
  <c r="H1953" i="3" s="1"/>
  <c r="H1954" i="3" s="1"/>
  <c r="H1955" i="3" s="1"/>
  <c r="H1956" i="3" s="1"/>
  <c r="H1957" i="3" s="1"/>
  <c r="H1958" i="3" s="1"/>
  <c r="H1959" i="3" s="1"/>
  <c r="H1960" i="3" s="1"/>
  <c r="H1961" i="3" s="1"/>
  <c r="H1962" i="3" s="1"/>
  <c r="H1963" i="3" s="1"/>
  <c r="H1964" i="3" s="1"/>
  <c r="H1965" i="3" s="1"/>
  <c r="H1966" i="3" s="1"/>
  <c r="H1967" i="3" s="1"/>
  <c r="H1968" i="3" s="1"/>
  <c r="H1969" i="3" s="1"/>
  <c r="H1970" i="3" s="1"/>
  <c r="H1971" i="3" s="1"/>
  <c r="H1972" i="3" s="1"/>
  <c r="H1973" i="3" s="1"/>
  <c r="H1974" i="3" s="1"/>
  <c r="H1975" i="3" s="1"/>
  <c r="H1976" i="3" s="1"/>
  <c r="H1977" i="3" s="1"/>
  <c r="H1978" i="3" s="1"/>
  <c r="H1979" i="3" s="1"/>
  <c r="H1980" i="3" s="1"/>
  <c r="H1981" i="3" s="1"/>
  <c r="H1982" i="3" s="1"/>
  <c r="H1983" i="3" s="1"/>
  <c r="H1984" i="3" s="1"/>
  <c r="H1985" i="3" s="1"/>
  <c r="H1986" i="3" s="1"/>
  <c r="H1987" i="3" s="1"/>
  <c r="J926" i="3"/>
  <c r="I926" i="3"/>
  <c r="H926" i="3"/>
  <c r="J925" i="3"/>
  <c r="I925" i="3"/>
  <c r="H925" i="3"/>
  <c r="J924" i="3"/>
  <c r="I924" i="3"/>
  <c r="H924" i="3"/>
  <c r="J923" i="3"/>
  <c r="I923" i="3"/>
  <c r="H923" i="3"/>
  <c r="J922" i="3"/>
  <c r="I922" i="3"/>
  <c r="H922" i="3"/>
  <c r="J921" i="3"/>
  <c r="I921" i="3"/>
  <c r="H921" i="3"/>
  <c r="J920" i="3"/>
  <c r="I920" i="3"/>
  <c r="H920" i="3"/>
  <c r="J919" i="3"/>
  <c r="I919" i="3"/>
  <c r="H919" i="3"/>
  <c r="J918" i="3"/>
  <c r="I918" i="3"/>
  <c r="H918" i="3"/>
  <c r="J917" i="3"/>
  <c r="I917" i="3"/>
  <c r="H917" i="3"/>
  <c r="J916" i="3"/>
  <c r="I916" i="3"/>
  <c r="H916" i="3"/>
  <c r="J915" i="3"/>
  <c r="I915" i="3"/>
  <c r="H915" i="3"/>
  <c r="J914" i="3"/>
  <c r="I914" i="3"/>
  <c r="H914" i="3"/>
  <c r="J913" i="3"/>
  <c r="I913" i="3"/>
  <c r="H913" i="3"/>
  <c r="J912" i="3"/>
  <c r="I912" i="3"/>
  <c r="H912" i="3"/>
  <c r="J911" i="3"/>
  <c r="I911" i="3"/>
  <c r="H911" i="3"/>
  <c r="J910" i="3"/>
  <c r="I910" i="3"/>
  <c r="H910" i="3"/>
  <c r="J909" i="3"/>
  <c r="I909" i="3"/>
  <c r="H909" i="3"/>
  <c r="J908" i="3"/>
  <c r="I908" i="3"/>
  <c r="H908" i="3"/>
  <c r="J907" i="3"/>
  <c r="I907" i="3"/>
  <c r="H907" i="3"/>
  <c r="J906" i="3"/>
  <c r="I906" i="3"/>
  <c r="H906" i="3"/>
  <c r="J905" i="3"/>
  <c r="I905" i="3"/>
  <c r="H905" i="3"/>
  <c r="J904" i="3"/>
  <c r="I904" i="3"/>
  <c r="H904" i="3"/>
  <c r="J903" i="3"/>
  <c r="I903" i="3"/>
  <c r="H903" i="3"/>
  <c r="J902" i="3"/>
  <c r="I902" i="3"/>
  <c r="H902" i="3"/>
  <c r="J901" i="3"/>
  <c r="I901" i="3"/>
  <c r="H901" i="3"/>
  <c r="J900" i="3"/>
  <c r="I900" i="3"/>
  <c r="H900" i="3"/>
  <c r="J899" i="3"/>
  <c r="I899" i="3"/>
  <c r="H899" i="3"/>
  <c r="J898" i="3"/>
  <c r="I898" i="3"/>
  <c r="H898" i="3"/>
  <c r="J897" i="3"/>
  <c r="I897" i="3"/>
  <c r="H897" i="3"/>
  <c r="J896" i="3"/>
  <c r="I896" i="3"/>
  <c r="H896" i="3"/>
  <c r="J895" i="3"/>
  <c r="I895" i="3"/>
  <c r="H895" i="3"/>
  <c r="J894" i="3"/>
  <c r="I894" i="3"/>
  <c r="H894" i="3"/>
  <c r="J893" i="3"/>
  <c r="I893" i="3"/>
  <c r="H893" i="3"/>
  <c r="J892" i="3"/>
  <c r="I892" i="3"/>
  <c r="H892" i="3"/>
  <c r="J891" i="3"/>
  <c r="I891" i="3"/>
  <c r="H891" i="3"/>
  <c r="J890" i="3"/>
  <c r="I890" i="3"/>
  <c r="H890" i="3"/>
  <c r="J889" i="3"/>
  <c r="I889" i="3"/>
  <c r="H889" i="3"/>
  <c r="J888" i="3"/>
  <c r="I888" i="3"/>
  <c r="H888" i="3"/>
  <c r="J887" i="3"/>
  <c r="I887" i="3"/>
  <c r="H887" i="3"/>
  <c r="J886" i="3"/>
  <c r="I886" i="3"/>
  <c r="H886" i="3"/>
  <c r="J885" i="3"/>
  <c r="I885" i="3"/>
  <c r="H885" i="3"/>
  <c r="J884" i="3"/>
  <c r="I884" i="3"/>
  <c r="H884" i="3"/>
  <c r="J883" i="3"/>
  <c r="I883" i="3"/>
  <c r="H883" i="3"/>
  <c r="J882" i="3"/>
  <c r="I882" i="3"/>
  <c r="H882" i="3"/>
  <c r="J881" i="3"/>
  <c r="I881" i="3"/>
  <c r="H881" i="3"/>
  <c r="J880" i="3"/>
  <c r="I880" i="3"/>
  <c r="H880" i="3"/>
  <c r="J879" i="3"/>
  <c r="I879" i="3"/>
  <c r="H879" i="3"/>
  <c r="J878" i="3"/>
  <c r="I878" i="3"/>
  <c r="H878" i="3"/>
  <c r="J877" i="3"/>
  <c r="I877" i="3"/>
  <c r="H877" i="3"/>
  <c r="J876" i="3"/>
  <c r="I876" i="3"/>
  <c r="H876" i="3"/>
  <c r="J875" i="3"/>
  <c r="I875" i="3"/>
  <c r="H875" i="3"/>
  <c r="J874" i="3"/>
  <c r="I874" i="3"/>
  <c r="H874" i="3"/>
  <c r="J873" i="3"/>
  <c r="I873" i="3"/>
  <c r="H873" i="3"/>
  <c r="J872" i="3"/>
  <c r="I872" i="3"/>
  <c r="H872" i="3"/>
  <c r="J871" i="3"/>
  <c r="I871" i="3"/>
  <c r="H871" i="3"/>
  <c r="J870" i="3"/>
  <c r="I870" i="3"/>
  <c r="H870" i="3"/>
  <c r="J869" i="3"/>
  <c r="I869" i="3"/>
  <c r="H869" i="3"/>
  <c r="J868" i="3"/>
  <c r="I868" i="3"/>
  <c r="H868" i="3"/>
  <c r="J867" i="3"/>
  <c r="I867" i="3"/>
  <c r="H867" i="3"/>
  <c r="J866" i="3"/>
  <c r="I866" i="3"/>
  <c r="H866" i="3"/>
  <c r="J865" i="3"/>
  <c r="I865" i="3"/>
  <c r="H865" i="3"/>
  <c r="J864" i="3"/>
  <c r="I864" i="3"/>
  <c r="H864" i="3"/>
  <c r="J863" i="3"/>
  <c r="I863" i="3"/>
  <c r="H863" i="3"/>
  <c r="J862" i="3"/>
  <c r="I862" i="3"/>
  <c r="H862" i="3"/>
  <c r="J861" i="3"/>
  <c r="I861" i="3"/>
  <c r="H861" i="3"/>
  <c r="J860" i="3"/>
  <c r="I860" i="3"/>
  <c r="H860" i="3"/>
  <c r="J859" i="3"/>
  <c r="I859" i="3"/>
  <c r="H859" i="3"/>
  <c r="J858" i="3"/>
  <c r="I858" i="3"/>
  <c r="H858" i="3"/>
  <c r="J857" i="3"/>
  <c r="I857" i="3"/>
  <c r="H857" i="3"/>
  <c r="J856" i="3"/>
  <c r="I856" i="3"/>
  <c r="H856" i="3"/>
  <c r="J855" i="3"/>
  <c r="I855" i="3"/>
  <c r="H855" i="3"/>
  <c r="J854" i="3"/>
  <c r="I854" i="3"/>
  <c r="H854" i="3"/>
  <c r="J853" i="3"/>
  <c r="I853" i="3"/>
  <c r="H853" i="3"/>
  <c r="J852" i="3"/>
  <c r="I852" i="3"/>
  <c r="H852" i="3"/>
  <c r="J851" i="3"/>
  <c r="I851" i="3"/>
  <c r="H851" i="3"/>
  <c r="J850" i="3"/>
  <c r="I850" i="3"/>
  <c r="H850" i="3"/>
  <c r="J849" i="3"/>
  <c r="I849" i="3"/>
  <c r="H849" i="3"/>
  <c r="J848" i="3"/>
  <c r="I848" i="3"/>
  <c r="H848" i="3"/>
  <c r="J847" i="3"/>
  <c r="I847" i="3"/>
  <c r="H847" i="3"/>
  <c r="J846" i="3"/>
  <c r="I846" i="3"/>
  <c r="H846" i="3"/>
  <c r="J845" i="3"/>
  <c r="I845" i="3"/>
  <c r="H845" i="3"/>
  <c r="J844" i="3"/>
  <c r="I844" i="3"/>
  <c r="H844" i="3"/>
  <c r="J843" i="3"/>
  <c r="I843" i="3"/>
  <c r="H843" i="3"/>
  <c r="J842" i="3"/>
  <c r="I842" i="3"/>
  <c r="H842" i="3"/>
  <c r="J841" i="3"/>
  <c r="I841" i="3"/>
  <c r="H841" i="3"/>
  <c r="J840" i="3"/>
  <c r="I840" i="3"/>
  <c r="H840" i="3"/>
  <c r="J839" i="3"/>
  <c r="I839" i="3"/>
  <c r="H839" i="3"/>
  <c r="J838" i="3"/>
  <c r="I838" i="3"/>
  <c r="H838" i="3"/>
  <c r="J837" i="3"/>
  <c r="I837" i="3"/>
  <c r="H837" i="3"/>
  <c r="J836" i="3"/>
  <c r="I836" i="3"/>
  <c r="H836" i="3"/>
  <c r="J835" i="3"/>
  <c r="I835" i="3"/>
  <c r="H835" i="3"/>
  <c r="J834" i="3"/>
  <c r="I834" i="3"/>
  <c r="H834" i="3"/>
  <c r="J833" i="3"/>
  <c r="I833" i="3"/>
  <c r="H833" i="3"/>
  <c r="J832" i="3"/>
  <c r="I832" i="3"/>
  <c r="H832" i="3"/>
  <c r="J831" i="3"/>
  <c r="I831" i="3"/>
  <c r="H831" i="3"/>
  <c r="J830" i="3"/>
  <c r="I830" i="3"/>
  <c r="H830" i="3"/>
  <c r="J829" i="3"/>
  <c r="I829" i="3"/>
  <c r="H829" i="3"/>
  <c r="J828" i="3"/>
  <c r="I828" i="3"/>
  <c r="H828" i="3"/>
  <c r="J827" i="3"/>
  <c r="I827" i="3"/>
  <c r="H827" i="3"/>
  <c r="J826" i="3"/>
  <c r="I826" i="3"/>
  <c r="H826" i="3"/>
  <c r="J825" i="3"/>
  <c r="I825" i="3"/>
  <c r="H825" i="3"/>
  <c r="J824" i="3"/>
  <c r="I824" i="3"/>
  <c r="H824" i="3"/>
  <c r="J823" i="3"/>
  <c r="I823" i="3"/>
  <c r="H823" i="3"/>
  <c r="J822" i="3"/>
  <c r="I822" i="3"/>
  <c r="H822" i="3"/>
  <c r="J821" i="3"/>
  <c r="I821" i="3"/>
  <c r="H821" i="3"/>
  <c r="J820" i="3"/>
  <c r="I820" i="3"/>
  <c r="H820" i="3"/>
  <c r="J819" i="3"/>
  <c r="I819" i="3"/>
  <c r="H819" i="3"/>
  <c r="J818" i="3"/>
  <c r="I818" i="3"/>
  <c r="H818" i="3"/>
  <c r="J817" i="3"/>
  <c r="I817" i="3"/>
  <c r="H817" i="3"/>
  <c r="J816" i="3"/>
  <c r="I816" i="3"/>
  <c r="H816" i="3"/>
  <c r="J815" i="3"/>
  <c r="I815" i="3"/>
  <c r="H815" i="3"/>
  <c r="J814" i="3"/>
  <c r="I814" i="3"/>
  <c r="H814" i="3"/>
  <c r="J813" i="3"/>
  <c r="I813" i="3"/>
  <c r="H813" i="3"/>
  <c r="J812" i="3"/>
  <c r="I812" i="3"/>
  <c r="H812" i="3"/>
  <c r="J811" i="3"/>
  <c r="I811" i="3"/>
  <c r="H811" i="3"/>
  <c r="J810" i="3"/>
  <c r="I810" i="3"/>
  <c r="H810" i="3"/>
  <c r="J809" i="3"/>
  <c r="I809" i="3"/>
  <c r="H809" i="3"/>
  <c r="J808" i="3"/>
  <c r="I808" i="3"/>
  <c r="H808" i="3"/>
  <c r="J807" i="3"/>
  <c r="I807" i="3"/>
  <c r="H807" i="3"/>
  <c r="J806" i="3"/>
  <c r="I806" i="3"/>
  <c r="H806" i="3"/>
  <c r="J805" i="3"/>
  <c r="I805" i="3"/>
  <c r="H805" i="3"/>
  <c r="J804" i="3"/>
  <c r="I804" i="3"/>
  <c r="H804" i="3"/>
  <c r="J803" i="3"/>
  <c r="I803" i="3"/>
  <c r="H803" i="3"/>
  <c r="J802" i="3"/>
  <c r="I802" i="3"/>
  <c r="H802" i="3"/>
  <c r="J801" i="3"/>
  <c r="I801" i="3"/>
  <c r="H801" i="3"/>
  <c r="J800" i="3"/>
  <c r="I800" i="3"/>
  <c r="H800" i="3"/>
  <c r="J799" i="3"/>
  <c r="I799" i="3"/>
  <c r="H799" i="3"/>
  <c r="J798" i="3"/>
  <c r="I798" i="3"/>
  <c r="H798" i="3"/>
  <c r="J797" i="3"/>
  <c r="I797" i="3"/>
  <c r="H797" i="3"/>
  <c r="J796" i="3"/>
  <c r="I796" i="3"/>
  <c r="H796" i="3"/>
  <c r="J795" i="3"/>
  <c r="I795" i="3"/>
  <c r="H795" i="3"/>
  <c r="J794" i="3"/>
  <c r="I794" i="3"/>
  <c r="H794" i="3"/>
  <c r="J793" i="3"/>
  <c r="I793" i="3"/>
  <c r="H793" i="3"/>
  <c r="J792" i="3"/>
  <c r="I792" i="3"/>
  <c r="H792" i="3"/>
  <c r="J791" i="3"/>
  <c r="I791" i="3"/>
  <c r="H791" i="3"/>
  <c r="J790" i="3"/>
  <c r="I790" i="3"/>
  <c r="H790" i="3"/>
  <c r="J789" i="3"/>
  <c r="I789" i="3"/>
  <c r="H789" i="3"/>
  <c r="J788" i="3"/>
  <c r="I788" i="3"/>
  <c r="H788" i="3"/>
  <c r="J787" i="3"/>
  <c r="I787" i="3"/>
  <c r="H787" i="3"/>
  <c r="J786" i="3"/>
  <c r="I786" i="3"/>
  <c r="H786" i="3"/>
  <c r="J785" i="3"/>
  <c r="I785" i="3"/>
  <c r="H785" i="3"/>
  <c r="J784" i="3"/>
  <c r="I784" i="3"/>
  <c r="H784" i="3"/>
  <c r="J783" i="3"/>
  <c r="I783" i="3"/>
  <c r="H783" i="3"/>
  <c r="J782" i="3"/>
  <c r="I782" i="3"/>
  <c r="H782" i="3"/>
  <c r="J781" i="3"/>
  <c r="I781" i="3"/>
  <c r="H781" i="3"/>
  <c r="J780" i="3"/>
  <c r="I780" i="3"/>
  <c r="H780" i="3"/>
  <c r="J779" i="3"/>
  <c r="I779" i="3"/>
  <c r="H779" i="3"/>
  <c r="J778" i="3"/>
  <c r="I778" i="3"/>
  <c r="H778" i="3"/>
  <c r="J777" i="3"/>
  <c r="I777" i="3"/>
  <c r="H777" i="3"/>
  <c r="J776" i="3"/>
  <c r="I776" i="3"/>
  <c r="H776" i="3"/>
  <c r="J775" i="3"/>
  <c r="I775" i="3"/>
  <c r="H775" i="3"/>
  <c r="J774" i="3"/>
  <c r="I774" i="3"/>
  <c r="H774" i="3"/>
  <c r="J773" i="3"/>
  <c r="I773" i="3"/>
  <c r="H773" i="3"/>
  <c r="J772" i="3"/>
  <c r="I772" i="3"/>
  <c r="H772" i="3"/>
  <c r="J771" i="3"/>
  <c r="I771" i="3"/>
  <c r="H771" i="3"/>
  <c r="J770" i="3"/>
  <c r="I770" i="3"/>
  <c r="H770" i="3"/>
  <c r="J769" i="3"/>
  <c r="I769" i="3"/>
  <c r="H769" i="3"/>
  <c r="J768" i="3"/>
  <c r="I768" i="3"/>
  <c r="H768" i="3"/>
  <c r="J767" i="3"/>
  <c r="I767" i="3"/>
  <c r="H767" i="3"/>
  <c r="J766" i="3"/>
  <c r="I766" i="3"/>
  <c r="H766" i="3"/>
  <c r="J765" i="3"/>
  <c r="I765" i="3"/>
  <c r="H765" i="3"/>
  <c r="J764" i="3"/>
  <c r="I764" i="3"/>
  <c r="H764" i="3"/>
  <c r="J763" i="3"/>
  <c r="I763" i="3"/>
  <c r="H763" i="3"/>
  <c r="J762" i="3"/>
  <c r="I762" i="3"/>
  <c r="H762" i="3"/>
  <c r="J761" i="3"/>
  <c r="I761" i="3"/>
  <c r="H761" i="3"/>
  <c r="J760" i="3"/>
  <c r="I760" i="3"/>
  <c r="H760" i="3"/>
  <c r="J759" i="3"/>
  <c r="I759" i="3"/>
  <c r="H759" i="3"/>
  <c r="J758" i="3"/>
  <c r="I758" i="3"/>
  <c r="H758" i="3"/>
  <c r="J757" i="3"/>
  <c r="I757" i="3"/>
  <c r="H757" i="3"/>
  <c r="J756" i="3"/>
  <c r="I756" i="3"/>
  <c r="H756" i="3"/>
  <c r="J755" i="3"/>
  <c r="I755" i="3"/>
  <c r="H755" i="3"/>
  <c r="J754" i="3"/>
  <c r="I754" i="3"/>
  <c r="H754" i="3"/>
  <c r="J753" i="3"/>
  <c r="I753" i="3"/>
  <c r="H753" i="3"/>
  <c r="J752" i="3"/>
  <c r="I752" i="3"/>
  <c r="H752" i="3"/>
  <c r="J751" i="3"/>
  <c r="I751" i="3"/>
  <c r="H751" i="3"/>
  <c r="J750" i="3"/>
  <c r="I750" i="3"/>
  <c r="H750" i="3"/>
  <c r="J749" i="3"/>
  <c r="I749" i="3"/>
  <c r="H749" i="3"/>
  <c r="J748" i="3"/>
  <c r="I748" i="3"/>
  <c r="H748" i="3"/>
  <c r="J747" i="3"/>
  <c r="I747" i="3"/>
  <c r="H747" i="3"/>
  <c r="J746" i="3"/>
  <c r="I746" i="3"/>
  <c r="H746" i="3"/>
  <c r="J745" i="3"/>
  <c r="I745" i="3"/>
  <c r="H745" i="3"/>
  <c r="J744" i="3"/>
  <c r="I744" i="3"/>
  <c r="H744" i="3"/>
  <c r="J743" i="3"/>
  <c r="I743" i="3"/>
  <c r="H743" i="3"/>
  <c r="J742" i="3"/>
  <c r="I742" i="3"/>
  <c r="H742" i="3"/>
  <c r="J741" i="3"/>
  <c r="I741" i="3"/>
  <c r="H741" i="3"/>
  <c r="J740" i="3"/>
  <c r="I740" i="3"/>
  <c r="H740" i="3"/>
  <c r="J739" i="3"/>
  <c r="I739" i="3"/>
  <c r="H739" i="3"/>
  <c r="J738" i="3"/>
  <c r="I738" i="3"/>
  <c r="H738" i="3"/>
  <c r="J737" i="3"/>
  <c r="I737" i="3"/>
  <c r="H737" i="3"/>
  <c r="J736" i="3"/>
  <c r="I736" i="3"/>
  <c r="H736" i="3"/>
  <c r="J735" i="3"/>
  <c r="I735" i="3"/>
  <c r="H735" i="3"/>
  <c r="J734" i="3"/>
  <c r="I734" i="3"/>
  <c r="H734" i="3"/>
  <c r="J733" i="3"/>
  <c r="I733" i="3"/>
  <c r="H733" i="3"/>
  <c r="J732" i="3"/>
  <c r="I732" i="3"/>
  <c r="H732" i="3"/>
  <c r="J731" i="3"/>
  <c r="I731" i="3"/>
  <c r="H731" i="3"/>
  <c r="J730" i="3"/>
  <c r="I730" i="3"/>
  <c r="H730" i="3"/>
  <c r="J729" i="3"/>
  <c r="I729" i="3"/>
  <c r="H729" i="3"/>
  <c r="J728" i="3"/>
  <c r="I728" i="3"/>
  <c r="H728" i="3"/>
  <c r="J727" i="3"/>
  <c r="I727" i="3"/>
  <c r="H727" i="3"/>
  <c r="J726" i="3"/>
  <c r="I726" i="3"/>
  <c r="H726" i="3"/>
  <c r="J725" i="3"/>
  <c r="I725" i="3"/>
  <c r="H725" i="3"/>
  <c r="J724" i="3"/>
  <c r="I724" i="3"/>
  <c r="H724" i="3"/>
  <c r="J723" i="3"/>
  <c r="I723" i="3"/>
  <c r="H723" i="3"/>
  <c r="J722" i="3"/>
  <c r="I722" i="3"/>
  <c r="H722" i="3"/>
  <c r="J721" i="3"/>
  <c r="I721" i="3"/>
  <c r="H721" i="3"/>
  <c r="J720" i="3"/>
  <c r="I720" i="3"/>
  <c r="H720" i="3"/>
  <c r="J719" i="3"/>
  <c r="I719" i="3"/>
  <c r="H719" i="3"/>
  <c r="J718" i="3"/>
  <c r="I718" i="3"/>
  <c r="H718" i="3"/>
  <c r="J717" i="3"/>
  <c r="I717" i="3"/>
  <c r="H717" i="3"/>
  <c r="J716" i="3"/>
  <c r="I716" i="3"/>
  <c r="H716" i="3"/>
  <c r="J715" i="3"/>
  <c r="I715" i="3"/>
  <c r="H715" i="3"/>
  <c r="J714" i="3"/>
  <c r="I714" i="3"/>
  <c r="H714" i="3"/>
  <c r="J713" i="3"/>
  <c r="I713" i="3"/>
  <c r="H713" i="3"/>
  <c r="J712" i="3"/>
  <c r="I712" i="3"/>
  <c r="H712" i="3"/>
  <c r="J711" i="3"/>
  <c r="I711" i="3"/>
  <c r="H711" i="3"/>
  <c r="J710" i="3"/>
  <c r="I710" i="3"/>
  <c r="H710" i="3"/>
  <c r="J709" i="3"/>
  <c r="I709" i="3"/>
  <c r="H709" i="3"/>
  <c r="J708" i="3"/>
  <c r="I708" i="3"/>
  <c r="H708" i="3"/>
  <c r="J707" i="3"/>
  <c r="I707" i="3"/>
  <c r="H707" i="3"/>
  <c r="J706" i="3"/>
  <c r="I706" i="3"/>
  <c r="H706" i="3"/>
  <c r="J705" i="3"/>
  <c r="I705" i="3"/>
  <c r="H705" i="3"/>
  <c r="J704" i="3"/>
  <c r="I704" i="3"/>
  <c r="H704" i="3"/>
  <c r="J703" i="3"/>
  <c r="I703" i="3"/>
  <c r="H703" i="3"/>
  <c r="J702" i="3"/>
  <c r="I702" i="3"/>
  <c r="H702" i="3"/>
  <c r="J701" i="3"/>
  <c r="I701" i="3"/>
  <c r="H701" i="3"/>
  <c r="J700" i="3"/>
  <c r="I700" i="3"/>
  <c r="H700" i="3"/>
  <c r="J699" i="3"/>
  <c r="I699" i="3"/>
  <c r="H699" i="3"/>
  <c r="J698" i="3"/>
  <c r="I698" i="3"/>
  <c r="H698" i="3"/>
  <c r="J697" i="3"/>
  <c r="I697" i="3"/>
  <c r="H697" i="3"/>
  <c r="J696" i="3"/>
  <c r="I696" i="3"/>
  <c r="H696" i="3"/>
  <c r="J695" i="3"/>
  <c r="I695" i="3"/>
  <c r="H695" i="3"/>
  <c r="J694" i="3"/>
  <c r="I694" i="3"/>
  <c r="H694" i="3"/>
  <c r="J693" i="3"/>
  <c r="I693" i="3"/>
  <c r="H693" i="3"/>
  <c r="J692" i="3"/>
  <c r="I692" i="3"/>
  <c r="H692" i="3"/>
  <c r="J691" i="3"/>
  <c r="I691" i="3"/>
  <c r="H691" i="3"/>
  <c r="J690" i="3"/>
  <c r="I690" i="3"/>
  <c r="H690" i="3"/>
  <c r="J689" i="3"/>
  <c r="I689" i="3"/>
  <c r="H689" i="3"/>
  <c r="J688" i="3"/>
  <c r="I688" i="3"/>
  <c r="H688" i="3"/>
  <c r="J687" i="3"/>
  <c r="I687" i="3"/>
  <c r="H687" i="3"/>
  <c r="J686" i="3"/>
  <c r="I686" i="3"/>
  <c r="H686" i="3"/>
  <c r="J685" i="3"/>
  <c r="I685" i="3"/>
  <c r="H685" i="3"/>
  <c r="J684" i="3"/>
  <c r="I684" i="3"/>
  <c r="H684" i="3"/>
  <c r="J683" i="3"/>
  <c r="I683" i="3"/>
  <c r="H683" i="3"/>
  <c r="J682" i="3"/>
  <c r="I682" i="3"/>
  <c r="H682" i="3"/>
  <c r="J681" i="3"/>
  <c r="I681" i="3"/>
  <c r="H681" i="3"/>
  <c r="J680" i="3"/>
  <c r="I680" i="3"/>
  <c r="H680" i="3"/>
  <c r="J679" i="3"/>
  <c r="I679" i="3"/>
  <c r="H679" i="3"/>
  <c r="J678" i="3"/>
  <c r="I678" i="3"/>
  <c r="H678" i="3"/>
  <c r="J677" i="3"/>
  <c r="I677" i="3"/>
  <c r="H677" i="3"/>
  <c r="J676" i="3"/>
  <c r="I676" i="3"/>
  <c r="H676" i="3"/>
  <c r="J675" i="3"/>
  <c r="I675" i="3"/>
  <c r="H675" i="3"/>
  <c r="J674" i="3"/>
  <c r="I674" i="3"/>
  <c r="H674" i="3"/>
  <c r="J673" i="3"/>
  <c r="I673" i="3"/>
  <c r="H673" i="3"/>
  <c r="J672" i="3"/>
  <c r="I672" i="3"/>
  <c r="H672" i="3"/>
  <c r="J671" i="3"/>
  <c r="I671" i="3"/>
  <c r="H671" i="3"/>
  <c r="J670" i="3"/>
  <c r="I670" i="3"/>
  <c r="H670" i="3"/>
  <c r="J669" i="3"/>
  <c r="I669" i="3"/>
  <c r="H669" i="3"/>
  <c r="J668" i="3"/>
  <c r="I668" i="3"/>
  <c r="H668" i="3"/>
  <c r="J667" i="3"/>
  <c r="I667" i="3"/>
  <c r="H667" i="3"/>
  <c r="J666" i="3"/>
  <c r="I666" i="3"/>
  <c r="H666" i="3"/>
  <c r="J665" i="3"/>
  <c r="I665" i="3"/>
  <c r="H665" i="3"/>
  <c r="J664" i="3"/>
  <c r="I664" i="3"/>
  <c r="H664" i="3"/>
  <c r="J663" i="3"/>
  <c r="I663" i="3"/>
  <c r="H663" i="3"/>
  <c r="J662" i="3"/>
  <c r="I662" i="3"/>
  <c r="H662" i="3"/>
  <c r="J661" i="3"/>
  <c r="I661" i="3"/>
  <c r="H661" i="3"/>
  <c r="J660" i="3"/>
  <c r="I660" i="3"/>
  <c r="H660" i="3"/>
  <c r="J659" i="3"/>
  <c r="I659" i="3"/>
  <c r="H659" i="3"/>
  <c r="J658" i="3"/>
  <c r="I658" i="3"/>
  <c r="H658" i="3"/>
  <c r="J657" i="3"/>
  <c r="I657" i="3"/>
  <c r="H657" i="3"/>
  <c r="J656" i="3"/>
  <c r="I656" i="3"/>
  <c r="H656" i="3"/>
  <c r="J655" i="3"/>
  <c r="I655" i="3"/>
  <c r="H655" i="3"/>
  <c r="J654" i="3"/>
  <c r="I654" i="3"/>
  <c r="H654" i="3"/>
  <c r="J653" i="3"/>
  <c r="I653" i="3"/>
  <c r="H653" i="3"/>
  <c r="J652" i="3"/>
  <c r="I652" i="3"/>
  <c r="H652" i="3"/>
  <c r="J651" i="3"/>
  <c r="I651" i="3"/>
  <c r="H651" i="3"/>
  <c r="J650" i="3"/>
  <c r="I650" i="3"/>
  <c r="H650" i="3"/>
  <c r="J649" i="3"/>
  <c r="I649" i="3"/>
  <c r="H649" i="3"/>
  <c r="J648" i="3"/>
  <c r="I648" i="3"/>
  <c r="H648" i="3"/>
  <c r="J647" i="3"/>
  <c r="I647" i="3"/>
  <c r="H647" i="3"/>
  <c r="J646" i="3"/>
  <c r="I646" i="3"/>
  <c r="H646" i="3"/>
  <c r="J645" i="3"/>
  <c r="I645" i="3"/>
  <c r="H645" i="3"/>
  <c r="J644" i="3"/>
  <c r="I644" i="3"/>
  <c r="H644" i="3"/>
  <c r="J643" i="3"/>
  <c r="I643" i="3"/>
  <c r="H643" i="3"/>
  <c r="J642" i="3"/>
  <c r="I642" i="3"/>
  <c r="H642" i="3"/>
  <c r="J641" i="3"/>
  <c r="I641" i="3"/>
  <c r="H641" i="3"/>
  <c r="J640" i="3"/>
  <c r="I640" i="3"/>
  <c r="H640" i="3"/>
  <c r="J639" i="3"/>
  <c r="I639" i="3"/>
  <c r="H639" i="3"/>
  <c r="J638" i="3"/>
  <c r="I638" i="3"/>
  <c r="H638" i="3"/>
  <c r="J637" i="3"/>
  <c r="I637" i="3"/>
  <c r="H637" i="3"/>
  <c r="J636" i="3"/>
  <c r="I636" i="3"/>
  <c r="H636" i="3"/>
  <c r="J635" i="3"/>
  <c r="I635" i="3"/>
  <c r="H635" i="3"/>
  <c r="J634" i="3"/>
  <c r="I634" i="3"/>
  <c r="H634" i="3"/>
  <c r="J633" i="3"/>
  <c r="I633" i="3"/>
  <c r="H633" i="3"/>
  <c r="J632" i="3"/>
  <c r="I632" i="3"/>
  <c r="H632" i="3"/>
  <c r="J631" i="3"/>
  <c r="I631" i="3"/>
  <c r="H631" i="3"/>
  <c r="J630" i="3"/>
  <c r="I630" i="3"/>
  <c r="H630" i="3"/>
  <c r="J629" i="3"/>
  <c r="I629" i="3"/>
  <c r="H629" i="3"/>
  <c r="J628" i="3"/>
  <c r="I628" i="3"/>
  <c r="H628" i="3"/>
  <c r="J627" i="3"/>
  <c r="I627" i="3"/>
  <c r="H627" i="3"/>
  <c r="J626" i="3"/>
  <c r="I626" i="3"/>
  <c r="H626" i="3"/>
  <c r="J625" i="3"/>
  <c r="I625" i="3"/>
  <c r="H625" i="3"/>
  <c r="J624" i="3"/>
  <c r="I624" i="3"/>
  <c r="H624" i="3"/>
  <c r="J623" i="3"/>
  <c r="I623" i="3"/>
  <c r="H623" i="3"/>
  <c r="J622" i="3"/>
  <c r="I622" i="3"/>
  <c r="H622" i="3"/>
  <c r="J621" i="3"/>
  <c r="I621" i="3"/>
  <c r="H621" i="3"/>
  <c r="J620" i="3"/>
  <c r="I620" i="3"/>
  <c r="H620" i="3"/>
  <c r="J619" i="3"/>
  <c r="I619" i="3"/>
  <c r="H619" i="3"/>
  <c r="J618" i="3"/>
  <c r="I618" i="3"/>
  <c r="H618" i="3"/>
  <c r="J617" i="3"/>
  <c r="I617" i="3"/>
  <c r="H617" i="3"/>
  <c r="J616" i="3"/>
  <c r="I616" i="3"/>
  <c r="H616" i="3"/>
  <c r="J615" i="3"/>
  <c r="I615" i="3"/>
  <c r="H615" i="3"/>
  <c r="J614" i="3"/>
  <c r="I614" i="3"/>
  <c r="H614" i="3"/>
  <c r="J613" i="3"/>
  <c r="I613" i="3"/>
  <c r="H613" i="3"/>
  <c r="J612" i="3"/>
  <c r="I612" i="3"/>
  <c r="H612" i="3"/>
  <c r="J611" i="3"/>
  <c r="I611" i="3"/>
  <c r="H611" i="3"/>
  <c r="J610" i="3"/>
  <c r="I610" i="3"/>
  <c r="H610" i="3"/>
  <c r="J609" i="3"/>
  <c r="I609" i="3"/>
  <c r="H609" i="3"/>
  <c r="J608" i="3"/>
  <c r="I608" i="3"/>
  <c r="H608" i="3"/>
  <c r="J607" i="3"/>
  <c r="I607" i="3"/>
  <c r="H607" i="3"/>
  <c r="J606" i="3"/>
  <c r="I606" i="3"/>
  <c r="H606" i="3"/>
  <c r="J605" i="3"/>
  <c r="I605" i="3"/>
  <c r="H605" i="3"/>
  <c r="J604" i="3"/>
  <c r="I604" i="3"/>
  <c r="H604" i="3"/>
  <c r="J603" i="3"/>
  <c r="I603" i="3"/>
  <c r="H603" i="3"/>
  <c r="J602" i="3"/>
  <c r="I602" i="3"/>
  <c r="H602" i="3"/>
  <c r="J601" i="3"/>
  <c r="I601" i="3"/>
  <c r="H601" i="3"/>
  <c r="J600" i="3"/>
  <c r="I600" i="3"/>
  <c r="H600" i="3"/>
  <c r="J599" i="3"/>
  <c r="I599" i="3"/>
  <c r="H599" i="3"/>
  <c r="J598" i="3"/>
  <c r="I598" i="3"/>
  <c r="H598" i="3"/>
  <c r="J597" i="3"/>
  <c r="I597" i="3"/>
  <c r="H597" i="3"/>
  <c r="J596" i="3"/>
  <c r="I596" i="3"/>
  <c r="H596" i="3"/>
  <c r="J595" i="3"/>
  <c r="I595" i="3"/>
  <c r="H595" i="3"/>
  <c r="J594" i="3"/>
  <c r="I594" i="3"/>
  <c r="H594" i="3"/>
  <c r="J593" i="3"/>
  <c r="I593" i="3"/>
  <c r="H593" i="3"/>
  <c r="J592" i="3"/>
  <c r="I592" i="3"/>
  <c r="H592" i="3"/>
  <c r="J591" i="3"/>
  <c r="I591" i="3"/>
  <c r="H591" i="3"/>
  <c r="J590" i="3"/>
  <c r="I590" i="3"/>
  <c r="H590" i="3"/>
  <c r="J589" i="3"/>
  <c r="I589" i="3"/>
  <c r="H589" i="3"/>
  <c r="J588" i="3"/>
  <c r="I588" i="3"/>
  <c r="H588" i="3"/>
  <c r="J587" i="3"/>
  <c r="I587" i="3"/>
  <c r="H587" i="3"/>
  <c r="J586" i="3"/>
  <c r="I586" i="3"/>
  <c r="H586" i="3"/>
  <c r="J585" i="3"/>
  <c r="I585" i="3"/>
  <c r="H585" i="3"/>
  <c r="J584" i="3"/>
  <c r="I584" i="3"/>
  <c r="H584" i="3"/>
  <c r="J583" i="3"/>
  <c r="I583" i="3"/>
  <c r="H583" i="3"/>
  <c r="J582" i="3"/>
  <c r="I582" i="3"/>
  <c r="H582" i="3"/>
  <c r="J581" i="3"/>
  <c r="I581" i="3"/>
  <c r="H581" i="3"/>
  <c r="J580" i="3"/>
  <c r="I580" i="3"/>
  <c r="H580" i="3"/>
  <c r="J579" i="3"/>
  <c r="I579" i="3"/>
  <c r="H579" i="3"/>
  <c r="J578" i="3"/>
  <c r="I578" i="3"/>
  <c r="H578" i="3"/>
  <c r="J577" i="3"/>
  <c r="I577" i="3"/>
  <c r="H577" i="3"/>
  <c r="J576" i="3"/>
  <c r="I576" i="3"/>
  <c r="H576" i="3"/>
  <c r="J575" i="3"/>
  <c r="I575" i="3"/>
  <c r="H575" i="3"/>
  <c r="J574" i="3"/>
  <c r="I574" i="3"/>
  <c r="H574" i="3"/>
  <c r="J573" i="3"/>
  <c r="I573" i="3"/>
  <c r="H573" i="3"/>
  <c r="J572" i="3"/>
  <c r="I572" i="3"/>
  <c r="H572" i="3"/>
  <c r="J571" i="3"/>
  <c r="I571" i="3"/>
  <c r="H571" i="3"/>
  <c r="J570" i="3"/>
  <c r="I570" i="3"/>
  <c r="H570" i="3"/>
  <c r="J569" i="3"/>
  <c r="I569" i="3"/>
  <c r="H569" i="3"/>
  <c r="J568" i="3"/>
  <c r="I568" i="3"/>
  <c r="H568" i="3"/>
  <c r="J567" i="3"/>
  <c r="I567" i="3"/>
  <c r="H567" i="3"/>
  <c r="J566" i="3"/>
  <c r="I566" i="3"/>
  <c r="H566" i="3"/>
  <c r="J565" i="3"/>
  <c r="I565" i="3"/>
  <c r="H565" i="3"/>
  <c r="J564" i="3"/>
  <c r="I564" i="3"/>
  <c r="H564" i="3"/>
  <c r="J563" i="3"/>
  <c r="I563" i="3"/>
  <c r="H563" i="3"/>
  <c r="J562" i="3"/>
  <c r="I562" i="3"/>
  <c r="H562" i="3"/>
  <c r="J561" i="3"/>
  <c r="I561" i="3"/>
  <c r="H561" i="3"/>
  <c r="J560" i="3"/>
  <c r="I560" i="3"/>
  <c r="H560" i="3"/>
  <c r="J559" i="3"/>
  <c r="I559" i="3"/>
  <c r="H559" i="3"/>
  <c r="J558" i="3"/>
  <c r="I558" i="3"/>
  <c r="H558" i="3"/>
  <c r="J557" i="3"/>
  <c r="I557" i="3"/>
  <c r="H557" i="3"/>
  <c r="J556" i="3"/>
  <c r="I556" i="3"/>
  <c r="H556" i="3"/>
  <c r="J555" i="3"/>
  <c r="I555" i="3"/>
  <c r="H555" i="3"/>
  <c r="J554" i="3"/>
  <c r="I554" i="3"/>
  <c r="H554" i="3"/>
  <c r="J553" i="3"/>
  <c r="I553" i="3"/>
  <c r="H553" i="3"/>
  <c r="J552" i="3"/>
  <c r="I552" i="3"/>
  <c r="H552" i="3"/>
  <c r="J551" i="3"/>
  <c r="I551" i="3"/>
  <c r="H551" i="3"/>
  <c r="J550" i="3"/>
  <c r="I550" i="3"/>
  <c r="H550" i="3"/>
  <c r="J549" i="3"/>
  <c r="I549" i="3"/>
  <c r="H549" i="3"/>
  <c r="J548" i="3"/>
  <c r="I548" i="3"/>
  <c r="H548" i="3"/>
  <c r="J547" i="3"/>
  <c r="I547" i="3"/>
  <c r="H547" i="3"/>
  <c r="J546" i="3"/>
  <c r="I546" i="3"/>
  <c r="H546" i="3"/>
  <c r="J545" i="3"/>
  <c r="I545" i="3"/>
  <c r="H545" i="3"/>
  <c r="J544" i="3"/>
  <c r="I544" i="3"/>
  <c r="H544" i="3"/>
  <c r="J543" i="3"/>
  <c r="I543" i="3"/>
  <c r="H543" i="3"/>
  <c r="J542" i="3"/>
  <c r="I542" i="3"/>
  <c r="H542" i="3"/>
  <c r="J541" i="3"/>
  <c r="I541" i="3"/>
  <c r="H541" i="3"/>
  <c r="J540" i="3"/>
  <c r="I540" i="3"/>
  <c r="H540" i="3"/>
  <c r="J539" i="3"/>
  <c r="I539" i="3"/>
  <c r="H539" i="3"/>
  <c r="J538" i="3"/>
  <c r="I538" i="3"/>
  <c r="H538" i="3"/>
  <c r="J537" i="3"/>
  <c r="I537" i="3"/>
  <c r="H537" i="3"/>
  <c r="J536" i="3"/>
  <c r="I536" i="3"/>
  <c r="H536" i="3"/>
  <c r="J535" i="3"/>
  <c r="I535" i="3"/>
  <c r="H535" i="3"/>
  <c r="J534" i="3"/>
  <c r="I534" i="3"/>
  <c r="H534" i="3"/>
  <c r="J533" i="3"/>
  <c r="I533" i="3"/>
  <c r="H533" i="3"/>
  <c r="J532" i="3"/>
  <c r="I532" i="3"/>
  <c r="H532" i="3"/>
  <c r="J531" i="3"/>
  <c r="I531" i="3"/>
  <c r="H531" i="3"/>
  <c r="J530" i="3"/>
  <c r="I530" i="3"/>
  <c r="H530" i="3"/>
  <c r="J529" i="3"/>
  <c r="I529" i="3"/>
  <c r="H529" i="3"/>
  <c r="J528" i="3"/>
  <c r="I528" i="3"/>
  <c r="H528" i="3"/>
  <c r="J527" i="3"/>
  <c r="I527" i="3"/>
  <c r="H527" i="3"/>
  <c r="J526" i="3"/>
  <c r="I526" i="3"/>
  <c r="H526" i="3"/>
  <c r="J525" i="3"/>
  <c r="I525" i="3"/>
  <c r="H525" i="3"/>
  <c r="J524" i="3"/>
  <c r="I524" i="3"/>
  <c r="H524" i="3"/>
  <c r="J523" i="3"/>
  <c r="I523" i="3"/>
  <c r="H523" i="3"/>
  <c r="J522" i="3"/>
  <c r="I522" i="3"/>
  <c r="H522" i="3"/>
  <c r="J521" i="3"/>
  <c r="I521" i="3"/>
  <c r="H521" i="3"/>
  <c r="J520" i="3"/>
  <c r="I520" i="3"/>
  <c r="H520" i="3"/>
  <c r="J519" i="3"/>
  <c r="I519" i="3"/>
  <c r="H519" i="3"/>
  <c r="J518" i="3"/>
  <c r="I518" i="3"/>
  <c r="H518" i="3"/>
  <c r="J517" i="3"/>
  <c r="I517" i="3"/>
  <c r="H517" i="3"/>
  <c r="J516" i="3"/>
  <c r="I516" i="3"/>
  <c r="H516" i="3"/>
  <c r="J515" i="3"/>
  <c r="I515" i="3"/>
  <c r="H515" i="3"/>
  <c r="J514" i="3"/>
  <c r="I514" i="3"/>
  <c r="H514" i="3"/>
  <c r="J513" i="3"/>
  <c r="I513" i="3"/>
  <c r="H513" i="3"/>
  <c r="J512" i="3"/>
  <c r="I512" i="3"/>
  <c r="H512" i="3"/>
  <c r="J511" i="3"/>
  <c r="I511" i="3"/>
  <c r="H511" i="3"/>
  <c r="J510" i="3"/>
  <c r="I510" i="3"/>
  <c r="H510" i="3"/>
  <c r="J509" i="3"/>
  <c r="I509" i="3"/>
  <c r="H509" i="3"/>
  <c r="J508" i="3"/>
  <c r="I508" i="3"/>
  <c r="H508" i="3"/>
  <c r="J507" i="3"/>
  <c r="I507" i="3"/>
  <c r="H507" i="3"/>
  <c r="J506" i="3"/>
  <c r="I506" i="3"/>
  <c r="H506" i="3"/>
  <c r="J505" i="3"/>
  <c r="I505" i="3"/>
  <c r="H505" i="3"/>
  <c r="J504" i="3"/>
  <c r="I504" i="3"/>
  <c r="H504" i="3"/>
  <c r="J503" i="3"/>
  <c r="I503" i="3"/>
  <c r="H503" i="3"/>
  <c r="J502" i="3"/>
  <c r="I502" i="3"/>
  <c r="H502" i="3"/>
  <c r="J501" i="3"/>
  <c r="I501" i="3"/>
  <c r="H501" i="3"/>
  <c r="J500" i="3"/>
  <c r="I500" i="3"/>
  <c r="H500" i="3"/>
  <c r="J499" i="3"/>
  <c r="I499" i="3"/>
  <c r="H499" i="3"/>
  <c r="J498" i="3"/>
  <c r="I498" i="3"/>
  <c r="H498" i="3"/>
  <c r="J497" i="3"/>
  <c r="I497" i="3"/>
  <c r="H497" i="3"/>
  <c r="J496" i="3"/>
  <c r="I496" i="3"/>
  <c r="H496" i="3"/>
  <c r="J495" i="3"/>
  <c r="I495" i="3"/>
  <c r="H495" i="3"/>
  <c r="J494" i="3"/>
  <c r="I494" i="3"/>
  <c r="H494" i="3"/>
  <c r="J493" i="3"/>
  <c r="I493" i="3"/>
  <c r="H493" i="3"/>
  <c r="J492" i="3"/>
  <c r="I492" i="3"/>
  <c r="H492" i="3"/>
  <c r="J491" i="3"/>
  <c r="I491" i="3"/>
  <c r="H491" i="3"/>
  <c r="J490" i="3"/>
  <c r="I490" i="3"/>
  <c r="H490" i="3"/>
  <c r="J489" i="3"/>
  <c r="I489" i="3"/>
  <c r="H489" i="3"/>
  <c r="J488" i="3"/>
  <c r="I488" i="3"/>
  <c r="H488" i="3"/>
  <c r="J487" i="3"/>
  <c r="I487" i="3"/>
  <c r="H487" i="3"/>
  <c r="J486" i="3"/>
  <c r="I486" i="3"/>
  <c r="H486" i="3"/>
  <c r="J485" i="3"/>
  <c r="I485" i="3"/>
  <c r="H485" i="3"/>
  <c r="J484" i="3"/>
  <c r="I484" i="3"/>
  <c r="H484" i="3"/>
  <c r="J483" i="3"/>
  <c r="I483" i="3"/>
  <c r="H483" i="3"/>
  <c r="J482" i="3"/>
  <c r="I482" i="3"/>
  <c r="H482" i="3"/>
  <c r="J481" i="3"/>
  <c r="I481" i="3"/>
  <c r="H481" i="3"/>
  <c r="J480" i="3"/>
  <c r="I480" i="3"/>
  <c r="H480" i="3"/>
  <c r="J479" i="3"/>
  <c r="I479" i="3"/>
  <c r="H479" i="3"/>
  <c r="J478" i="3"/>
  <c r="I478" i="3"/>
  <c r="H478" i="3"/>
  <c r="J477" i="3"/>
  <c r="I477" i="3"/>
  <c r="H477" i="3"/>
  <c r="J476" i="3"/>
  <c r="I476" i="3"/>
  <c r="H476" i="3"/>
  <c r="J475" i="3"/>
  <c r="I475" i="3"/>
  <c r="H475" i="3"/>
  <c r="J474" i="3"/>
  <c r="I474" i="3"/>
  <c r="H474" i="3"/>
  <c r="J473" i="3"/>
  <c r="I473" i="3"/>
  <c r="H473" i="3"/>
  <c r="J472" i="3"/>
  <c r="I472" i="3"/>
  <c r="H472" i="3"/>
  <c r="J471" i="3"/>
  <c r="I471" i="3"/>
  <c r="H471" i="3"/>
  <c r="J470" i="3"/>
  <c r="I470" i="3"/>
  <c r="H470" i="3"/>
  <c r="J469" i="3"/>
  <c r="I469" i="3"/>
  <c r="H469" i="3"/>
  <c r="J468" i="3"/>
  <c r="I468" i="3"/>
  <c r="H468" i="3"/>
  <c r="J467" i="3"/>
  <c r="I467" i="3"/>
  <c r="H467" i="3"/>
  <c r="J466" i="3"/>
  <c r="I466" i="3"/>
  <c r="H466" i="3"/>
  <c r="J465" i="3"/>
  <c r="I465" i="3"/>
  <c r="H465" i="3"/>
  <c r="J464" i="3"/>
  <c r="I464" i="3"/>
  <c r="H464" i="3"/>
  <c r="J463" i="3"/>
  <c r="I463" i="3"/>
  <c r="H463" i="3"/>
  <c r="J462" i="3"/>
  <c r="I462" i="3"/>
  <c r="H462" i="3"/>
  <c r="J461" i="3"/>
  <c r="I461" i="3"/>
  <c r="H461" i="3"/>
  <c r="J460" i="3"/>
  <c r="I460" i="3"/>
  <c r="H460" i="3"/>
  <c r="J459" i="3"/>
  <c r="I459" i="3"/>
  <c r="H459" i="3"/>
  <c r="J458" i="3"/>
  <c r="I458" i="3"/>
  <c r="H458" i="3"/>
  <c r="J457" i="3"/>
  <c r="I457" i="3"/>
  <c r="H457" i="3"/>
  <c r="J456" i="3"/>
  <c r="I456" i="3"/>
  <c r="H456" i="3"/>
  <c r="J455" i="3"/>
  <c r="I455" i="3"/>
  <c r="H455" i="3"/>
  <c r="J454" i="3"/>
  <c r="I454" i="3"/>
  <c r="H454" i="3"/>
  <c r="J453" i="3"/>
  <c r="I453" i="3"/>
  <c r="H453" i="3"/>
  <c r="J452" i="3"/>
  <c r="I452" i="3"/>
  <c r="H452" i="3"/>
  <c r="J451" i="3"/>
  <c r="I451" i="3"/>
  <c r="H451" i="3"/>
  <c r="J450" i="3"/>
  <c r="I450" i="3"/>
  <c r="H450" i="3"/>
  <c r="J449" i="3"/>
  <c r="I449" i="3"/>
  <c r="H449" i="3"/>
  <c r="J448" i="3"/>
  <c r="I448" i="3"/>
  <c r="H448" i="3"/>
  <c r="J447" i="3"/>
  <c r="I447" i="3"/>
  <c r="H447" i="3"/>
  <c r="J446" i="3"/>
  <c r="I446" i="3"/>
  <c r="H446" i="3"/>
  <c r="J445" i="3"/>
  <c r="I445" i="3"/>
  <c r="H445" i="3"/>
  <c r="J444" i="3"/>
  <c r="I444" i="3"/>
  <c r="H444" i="3"/>
  <c r="J443" i="3"/>
  <c r="I443" i="3"/>
  <c r="H443" i="3"/>
  <c r="J442" i="3"/>
  <c r="I442" i="3"/>
  <c r="H442" i="3"/>
  <c r="J441" i="3"/>
  <c r="I441" i="3"/>
  <c r="H441" i="3"/>
  <c r="J440" i="3"/>
  <c r="I440" i="3"/>
  <c r="H440" i="3"/>
  <c r="J439" i="3"/>
  <c r="I439" i="3"/>
  <c r="H439" i="3"/>
  <c r="J438" i="3"/>
  <c r="I438" i="3"/>
  <c r="H438" i="3"/>
  <c r="J437" i="3"/>
  <c r="I437" i="3"/>
  <c r="H437" i="3"/>
  <c r="J436" i="3"/>
  <c r="I436" i="3"/>
  <c r="H436" i="3"/>
  <c r="J435" i="3"/>
  <c r="I435" i="3"/>
  <c r="H435" i="3"/>
  <c r="J434" i="3"/>
  <c r="I434" i="3"/>
  <c r="H434" i="3"/>
  <c r="J433" i="3"/>
  <c r="I433" i="3"/>
  <c r="H433" i="3"/>
  <c r="J432" i="3"/>
  <c r="I432" i="3"/>
  <c r="H432" i="3"/>
  <c r="J431" i="3"/>
  <c r="I431" i="3"/>
  <c r="H431" i="3"/>
  <c r="J430" i="3"/>
  <c r="I430" i="3"/>
  <c r="H430" i="3"/>
  <c r="J429" i="3"/>
  <c r="I429" i="3"/>
  <c r="H429" i="3"/>
  <c r="J428" i="3"/>
  <c r="I428" i="3"/>
  <c r="H428" i="3"/>
  <c r="J427" i="3"/>
  <c r="I427" i="3"/>
  <c r="H427" i="3"/>
  <c r="J426" i="3"/>
  <c r="I426" i="3"/>
  <c r="H426" i="3"/>
  <c r="J425" i="3"/>
  <c r="I425" i="3"/>
  <c r="H425" i="3"/>
  <c r="J424" i="3"/>
  <c r="I424" i="3"/>
  <c r="H424" i="3"/>
  <c r="J423" i="3"/>
  <c r="I423" i="3"/>
  <c r="H423" i="3"/>
  <c r="J422" i="3"/>
  <c r="I422" i="3"/>
  <c r="H422" i="3"/>
  <c r="J421" i="3"/>
  <c r="I421" i="3"/>
  <c r="H421" i="3"/>
  <c r="J420" i="3"/>
  <c r="I420" i="3"/>
  <c r="H420" i="3"/>
  <c r="J419" i="3"/>
  <c r="I419" i="3"/>
  <c r="H419" i="3"/>
  <c r="J418" i="3"/>
  <c r="I418" i="3"/>
  <c r="H418" i="3"/>
  <c r="J417" i="3"/>
  <c r="I417" i="3"/>
  <c r="H417" i="3"/>
  <c r="J416" i="3"/>
  <c r="I416" i="3"/>
  <c r="H416" i="3"/>
  <c r="J415" i="3"/>
  <c r="I415" i="3"/>
  <c r="H415" i="3"/>
  <c r="J414" i="3"/>
  <c r="I414" i="3"/>
  <c r="H414" i="3"/>
  <c r="J413" i="3"/>
  <c r="I413" i="3"/>
  <c r="H413" i="3"/>
  <c r="J412" i="3"/>
  <c r="I412" i="3"/>
  <c r="H412" i="3"/>
  <c r="J411" i="3"/>
  <c r="I411" i="3"/>
  <c r="H411" i="3"/>
  <c r="J410" i="3"/>
  <c r="I410" i="3"/>
  <c r="H410" i="3"/>
  <c r="J409" i="3"/>
  <c r="I409" i="3"/>
  <c r="H409" i="3"/>
  <c r="J408" i="3"/>
  <c r="I408" i="3"/>
  <c r="H408" i="3"/>
  <c r="J407" i="3"/>
  <c r="I407" i="3"/>
  <c r="H407" i="3"/>
  <c r="J406" i="3"/>
  <c r="I406" i="3"/>
  <c r="H406" i="3"/>
  <c r="J405" i="3"/>
  <c r="I405" i="3"/>
  <c r="H405" i="3"/>
  <c r="J404" i="3"/>
  <c r="I404" i="3"/>
  <c r="H404" i="3"/>
  <c r="J403" i="3"/>
  <c r="I403" i="3"/>
  <c r="H403" i="3"/>
  <c r="J402" i="3"/>
  <c r="I402" i="3"/>
  <c r="H402" i="3"/>
  <c r="J401" i="3"/>
  <c r="I401" i="3"/>
  <c r="H401" i="3"/>
  <c r="J400" i="3"/>
  <c r="I400" i="3"/>
  <c r="H400" i="3"/>
  <c r="J399" i="3"/>
  <c r="I399" i="3"/>
  <c r="H399" i="3"/>
  <c r="J398" i="3"/>
  <c r="I398" i="3"/>
  <c r="H398" i="3"/>
  <c r="J397" i="3"/>
  <c r="I397" i="3"/>
  <c r="H397" i="3"/>
  <c r="J396" i="3"/>
  <c r="I396" i="3"/>
  <c r="H396" i="3"/>
  <c r="J395" i="3"/>
  <c r="I395" i="3"/>
  <c r="H395" i="3"/>
  <c r="J394" i="3"/>
  <c r="I394" i="3"/>
  <c r="H394" i="3"/>
  <c r="J393" i="3"/>
  <c r="I393" i="3"/>
  <c r="H393" i="3"/>
  <c r="J392" i="3"/>
  <c r="I392" i="3"/>
  <c r="H392" i="3"/>
  <c r="J391" i="3"/>
  <c r="I391" i="3"/>
  <c r="H391" i="3"/>
  <c r="J390" i="3"/>
  <c r="I390" i="3"/>
  <c r="H390" i="3"/>
  <c r="J389" i="3"/>
  <c r="I389" i="3"/>
  <c r="H389" i="3"/>
  <c r="J388" i="3"/>
  <c r="I388" i="3"/>
  <c r="H388" i="3"/>
  <c r="J387" i="3"/>
  <c r="I387" i="3"/>
  <c r="H387" i="3"/>
  <c r="J386" i="3"/>
  <c r="I386" i="3"/>
  <c r="H386" i="3"/>
  <c r="J385" i="3"/>
  <c r="I385" i="3"/>
  <c r="H385" i="3"/>
  <c r="J384" i="3"/>
  <c r="I384" i="3"/>
  <c r="H384" i="3"/>
  <c r="J383" i="3"/>
  <c r="I383" i="3"/>
  <c r="H383" i="3"/>
  <c r="J382" i="3"/>
  <c r="I382" i="3"/>
  <c r="H382" i="3"/>
  <c r="J381" i="3"/>
  <c r="I381" i="3"/>
  <c r="H381" i="3"/>
  <c r="J380" i="3"/>
  <c r="I380" i="3"/>
  <c r="H380" i="3"/>
  <c r="J379" i="3"/>
  <c r="I379" i="3"/>
  <c r="H379" i="3"/>
  <c r="J378" i="3"/>
  <c r="I378" i="3"/>
  <c r="H378" i="3"/>
  <c r="J377" i="3"/>
  <c r="I377" i="3"/>
  <c r="H377" i="3"/>
  <c r="J376" i="3"/>
  <c r="I376" i="3"/>
  <c r="H376" i="3"/>
  <c r="J375" i="3"/>
  <c r="I375" i="3"/>
  <c r="H375" i="3"/>
  <c r="J374" i="3"/>
  <c r="I374" i="3"/>
  <c r="H374" i="3"/>
  <c r="J373" i="3"/>
  <c r="I373" i="3"/>
  <c r="H373" i="3"/>
  <c r="J372" i="3"/>
  <c r="I372" i="3"/>
  <c r="H372" i="3"/>
  <c r="J371" i="3"/>
  <c r="I371" i="3"/>
  <c r="H371" i="3"/>
  <c r="J370" i="3"/>
  <c r="I370" i="3"/>
  <c r="H370" i="3"/>
  <c r="J369" i="3"/>
  <c r="I369" i="3"/>
  <c r="H369" i="3"/>
  <c r="J368" i="3"/>
  <c r="I368" i="3"/>
  <c r="H368" i="3"/>
  <c r="J367" i="3"/>
  <c r="I367" i="3"/>
  <c r="H367" i="3"/>
  <c r="J366" i="3"/>
  <c r="I366" i="3"/>
  <c r="H366" i="3"/>
  <c r="J365" i="3"/>
  <c r="I365" i="3"/>
  <c r="H365" i="3"/>
  <c r="J364" i="3"/>
  <c r="I364" i="3"/>
  <c r="H364" i="3"/>
  <c r="J363" i="3"/>
  <c r="I363" i="3"/>
  <c r="H363" i="3"/>
  <c r="J362" i="3"/>
  <c r="I362" i="3"/>
  <c r="H362" i="3"/>
  <c r="J361" i="3"/>
  <c r="I361" i="3"/>
  <c r="H361" i="3"/>
  <c r="J360" i="3"/>
  <c r="I360" i="3"/>
  <c r="H360" i="3"/>
  <c r="J359" i="3"/>
  <c r="I359" i="3"/>
  <c r="H359" i="3"/>
  <c r="J358" i="3"/>
  <c r="I358" i="3"/>
  <c r="H358" i="3"/>
  <c r="J357" i="3"/>
  <c r="I357" i="3"/>
  <c r="H357" i="3"/>
  <c r="J356" i="3"/>
  <c r="I356" i="3"/>
  <c r="H356" i="3"/>
  <c r="J355" i="3"/>
  <c r="I355" i="3"/>
  <c r="H355" i="3"/>
  <c r="J354" i="3"/>
  <c r="I354" i="3"/>
  <c r="H354" i="3"/>
  <c r="J353" i="3"/>
  <c r="I353" i="3"/>
  <c r="H353" i="3"/>
  <c r="J352" i="3"/>
  <c r="I352" i="3"/>
  <c r="H352" i="3"/>
  <c r="J351" i="3"/>
  <c r="I351" i="3"/>
  <c r="H351" i="3"/>
  <c r="J350" i="3"/>
  <c r="I350" i="3"/>
  <c r="H350" i="3"/>
  <c r="J349" i="3"/>
  <c r="I349" i="3"/>
  <c r="H349" i="3"/>
  <c r="J348" i="3"/>
  <c r="I348" i="3"/>
  <c r="H348" i="3"/>
  <c r="J347" i="3"/>
  <c r="I347" i="3"/>
  <c r="H347" i="3"/>
  <c r="J346" i="3"/>
  <c r="I346" i="3"/>
  <c r="H346" i="3"/>
  <c r="J345" i="3"/>
  <c r="I345" i="3"/>
  <c r="H345" i="3"/>
  <c r="J344" i="3"/>
  <c r="I344" i="3"/>
  <c r="H344" i="3"/>
  <c r="J343" i="3"/>
  <c r="I343" i="3"/>
  <c r="H343" i="3"/>
  <c r="J342" i="3"/>
  <c r="I342" i="3"/>
  <c r="H342" i="3"/>
  <c r="J341" i="3"/>
  <c r="I341" i="3"/>
  <c r="H341" i="3"/>
  <c r="J340" i="3"/>
  <c r="I340" i="3"/>
  <c r="H340" i="3"/>
  <c r="J339" i="3"/>
  <c r="I339" i="3"/>
  <c r="H339" i="3"/>
  <c r="J338" i="3"/>
  <c r="I338" i="3"/>
  <c r="H338" i="3"/>
  <c r="J337" i="3"/>
  <c r="I337" i="3"/>
  <c r="H337" i="3"/>
  <c r="J336" i="3"/>
  <c r="I336" i="3"/>
  <c r="H336" i="3"/>
  <c r="J335" i="3"/>
  <c r="I335" i="3"/>
  <c r="H335" i="3"/>
  <c r="J334" i="3"/>
  <c r="I334" i="3"/>
  <c r="H334" i="3"/>
  <c r="J333" i="3"/>
  <c r="I333" i="3"/>
  <c r="H333" i="3"/>
  <c r="J332" i="3"/>
  <c r="I332" i="3"/>
  <c r="H332" i="3"/>
  <c r="J331" i="3"/>
  <c r="I331" i="3"/>
  <c r="H331" i="3"/>
  <c r="J330" i="3"/>
  <c r="I330" i="3"/>
  <c r="H330" i="3"/>
  <c r="J329" i="3"/>
  <c r="I329" i="3"/>
  <c r="H329" i="3"/>
  <c r="J328" i="3"/>
  <c r="I328" i="3"/>
  <c r="H328" i="3"/>
  <c r="J327" i="3"/>
  <c r="I327" i="3"/>
  <c r="H327" i="3"/>
  <c r="J326" i="3"/>
  <c r="I326" i="3"/>
  <c r="H326" i="3"/>
  <c r="J325" i="3"/>
  <c r="I325" i="3"/>
  <c r="H325" i="3"/>
  <c r="J324" i="3"/>
  <c r="I324" i="3"/>
  <c r="H324" i="3"/>
  <c r="J323" i="3"/>
  <c r="I323" i="3"/>
  <c r="H323" i="3"/>
  <c r="J322" i="3"/>
  <c r="I322" i="3"/>
  <c r="H322" i="3"/>
  <c r="J321" i="3"/>
  <c r="I321" i="3"/>
  <c r="H321" i="3"/>
  <c r="J320" i="3"/>
  <c r="I320" i="3"/>
  <c r="H320" i="3"/>
  <c r="J319" i="3"/>
  <c r="I319" i="3"/>
  <c r="H319" i="3"/>
  <c r="J318" i="3"/>
  <c r="I318" i="3"/>
  <c r="H318" i="3"/>
  <c r="J317" i="3"/>
  <c r="I317" i="3"/>
  <c r="H317" i="3"/>
  <c r="J316" i="3"/>
  <c r="I316" i="3"/>
  <c r="H316" i="3"/>
  <c r="J315" i="3"/>
  <c r="I315" i="3"/>
  <c r="H315" i="3"/>
  <c r="J314" i="3"/>
  <c r="I314" i="3"/>
  <c r="H314" i="3"/>
  <c r="J313" i="3"/>
  <c r="I313" i="3"/>
  <c r="H313" i="3"/>
  <c r="J312" i="3"/>
  <c r="I312" i="3"/>
  <c r="H312" i="3"/>
  <c r="J311" i="3"/>
  <c r="I311" i="3"/>
  <c r="H311" i="3"/>
  <c r="J310" i="3"/>
  <c r="I310" i="3"/>
  <c r="H310" i="3"/>
  <c r="J309" i="3"/>
  <c r="I309" i="3"/>
  <c r="H309" i="3"/>
  <c r="J308" i="3"/>
  <c r="I308" i="3"/>
  <c r="H308" i="3"/>
  <c r="J307" i="3"/>
  <c r="I307" i="3"/>
  <c r="H307" i="3"/>
  <c r="J306" i="3"/>
  <c r="I306" i="3"/>
  <c r="H306" i="3"/>
  <c r="J305" i="3"/>
  <c r="I305" i="3"/>
  <c r="H305" i="3"/>
  <c r="J304" i="3"/>
  <c r="I304" i="3"/>
  <c r="H304" i="3"/>
  <c r="J303" i="3"/>
  <c r="I303" i="3"/>
  <c r="H303" i="3"/>
  <c r="J302" i="3"/>
  <c r="I302" i="3"/>
  <c r="H302" i="3"/>
  <c r="J301" i="3"/>
  <c r="I301" i="3"/>
  <c r="H301" i="3"/>
  <c r="J300" i="3"/>
  <c r="I300" i="3"/>
  <c r="H300" i="3"/>
  <c r="J299" i="3"/>
  <c r="I299" i="3"/>
  <c r="H299" i="3"/>
  <c r="J298" i="3"/>
  <c r="I298" i="3"/>
  <c r="H298" i="3"/>
  <c r="J297" i="3"/>
  <c r="I297" i="3"/>
  <c r="H297" i="3"/>
  <c r="J296" i="3"/>
  <c r="I296" i="3"/>
  <c r="H296" i="3"/>
  <c r="J295" i="3"/>
  <c r="I295" i="3"/>
  <c r="H295" i="3"/>
  <c r="J294" i="3"/>
  <c r="I294" i="3"/>
  <c r="H294" i="3"/>
  <c r="J293" i="3"/>
  <c r="I293" i="3"/>
  <c r="H293" i="3"/>
  <c r="J292" i="3"/>
  <c r="I292" i="3"/>
  <c r="H292" i="3"/>
  <c r="J291" i="3"/>
  <c r="I291" i="3"/>
  <c r="H291" i="3"/>
  <c r="J290" i="3"/>
  <c r="I290" i="3"/>
  <c r="H290" i="3"/>
  <c r="J289" i="3"/>
  <c r="I289" i="3"/>
  <c r="H289" i="3"/>
  <c r="J288" i="3"/>
  <c r="I288" i="3"/>
  <c r="H288" i="3"/>
  <c r="J287" i="3"/>
  <c r="I287" i="3"/>
  <c r="H287" i="3"/>
  <c r="J286" i="3"/>
  <c r="I286" i="3"/>
  <c r="H286" i="3"/>
  <c r="J285" i="3"/>
  <c r="I285" i="3"/>
  <c r="H285" i="3"/>
  <c r="J284" i="3"/>
  <c r="I284" i="3"/>
  <c r="H284" i="3"/>
  <c r="J283" i="3"/>
  <c r="I283" i="3"/>
  <c r="H283" i="3"/>
  <c r="J282" i="3"/>
  <c r="I282" i="3"/>
  <c r="H282" i="3"/>
  <c r="J281" i="3"/>
  <c r="I281" i="3"/>
  <c r="H281" i="3"/>
  <c r="J280" i="3"/>
  <c r="I280" i="3"/>
  <c r="H280" i="3"/>
  <c r="J279" i="3"/>
  <c r="I279" i="3"/>
  <c r="H279" i="3"/>
  <c r="J278" i="3"/>
  <c r="I278" i="3"/>
  <c r="H278" i="3"/>
  <c r="J277" i="3"/>
  <c r="I277" i="3"/>
  <c r="H277" i="3"/>
  <c r="J276" i="3"/>
  <c r="I276" i="3"/>
  <c r="H276" i="3"/>
  <c r="J275" i="3"/>
  <c r="I275" i="3"/>
  <c r="H275" i="3"/>
  <c r="J274" i="3"/>
  <c r="I274" i="3"/>
  <c r="H274" i="3"/>
  <c r="J273" i="3"/>
  <c r="I273" i="3"/>
  <c r="H273" i="3"/>
  <c r="J272" i="3"/>
  <c r="I272" i="3"/>
  <c r="H272" i="3"/>
  <c r="J271" i="3"/>
  <c r="I271" i="3"/>
  <c r="H271" i="3"/>
  <c r="J270" i="3"/>
  <c r="I270" i="3"/>
  <c r="H270" i="3"/>
  <c r="J269" i="3"/>
  <c r="I269" i="3"/>
  <c r="H269" i="3"/>
  <c r="J268" i="3"/>
  <c r="I268" i="3"/>
  <c r="H268" i="3"/>
  <c r="J267" i="3"/>
  <c r="I267" i="3"/>
  <c r="H267" i="3"/>
  <c r="J266" i="3"/>
  <c r="I266" i="3"/>
  <c r="H266" i="3"/>
  <c r="J265" i="3"/>
  <c r="I265" i="3"/>
  <c r="H265" i="3"/>
  <c r="J264" i="3"/>
  <c r="I264" i="3"/>
  <c r="H264" i="3"/>
  <c r="J263" i="3"/>
  <c r="I263" i="3"/>
  <c r="H263" i="3"/>
  <c r="J262" i="3"/>
  <c r="I262" i="3"/>
  <c r="H262" i="3"/>
  <c r="J261" i="3"/>
  <c r="I261" i="3"/>
  <c r="H261" i="3"/>
  <c r="J260" i="3"/>
  <c r="I260" i="3"/>
  <c r="H260" i="3"/>
  <c r="J259" i="3"/>
  <c r="I259" i="3"/>
  <c r="H259" i="3"/>
  <c r="J258" i="3"/>
  <c r="I258" i="3"/>
  <c r="H258" i="3"/>
  <c r="J257" i="3"/>
  <c r="I257" i="3"/>
  <c r="H257" i="3"/>
  <c r="J256" i="3"/>
  <c r="I256" i="3"/>
  <c r="H256" i="3"/>
  <c r="J255" i="3"/>
  <c r="I255" i="3"/>
  <c r="H255" i="3"/>
  <c r="J254" i="3"/>
  <c r="I254" i="3"/>
  <c r="H254" i="3"/>
  <c r="J253" i="3"/>
  <c r="I253" i="3"/>
  <c r="H253" i="3"/>
  <c r="J252" i="3"/>
  <c r="I252" i="3"/>
  <c r="H252" i="3"/>
  <c r="J251" i="3"/>
  <c r="I251" i="3"/>
  <c r="H251" i="3"/>
  <c r="J250" i="3"/>
  <c r="I250" i="3"/>
  <c r="H250" i="3"/>
  <c r="J249" i="3"/>
  <c r="I249" i="3"/>
  <c r="H249" i="3"/>
  <c r="J248" i="3"/>
  <c r="I248" i="3"/>
  <c r="H248" i="3"/>
  <c r="J247" i="3"/>
  <c r="I247" i="3"/>
  <c r="H247" i="3"/>
  <c r="J246" i="3"/>
  <c r="I246" i="3"/>
  <c r="H246" i="3"/>
  <c r="J245" i="3"/>
  <c r="I245" i="3"/>
  <c r="H245" i="3"/>
  <c r="J244" i="3"/>
  <c r="I244" i="3"/>
  <c r="H244" i="3"/>
  <c r="J243" i="3"/>
  <c r="I243" i="3"/>
  <c r="H243" i="3"/>
  <c r="J242" i="3"/>
  <c r="I242" i="3"/>
  <c r="H242" i="3"/>
  <c r="J241" i="3"/>
  <c r="I241" i="3"/>
  <c r="H241" i="3"/>
  <c r="J240" i="3"/>
  <c r="I240" i="3"/>
  <c r="H240" i="3"/>
  <c r="J239" i="3"/>
  <c r="I239" i="3"/>
  <c r="H239" i="3"/>
  <c r="J238" i="3"/>
  <c r="I238" i="3"/>
  <c r="H238" i="3"/>
  <c r="J237" i="3"/>
  <c r="I237" i="3"/>
  <c r="H237" i="3"/>
  <c r="J236" i="3"/>
  <c r="I236" i="3"/>
  <c r="H236" i="3"/>
  <c r="J235" i="3"/>
  <c r="I235" i="3"/>
  <c r="H235" i="3"/>
  <c r="J234" i="3"/>
  <c r="I234" i="3"/>
  <c r="H234" i="3"/>
  <c r="J233" i="3"/>
  <c r="I233" i="3"/>
  <c r="H233" i="3"/>
  <c r="J232" i="3"/>
  <c r="I232" i="3"/>
  <c r="H232" i="3"/>
  <c r="J231" i="3"/>
  <c r="I231" i="3"/>
  <c r="H231" i="3"/>
  <c r="J230" i="3"/>
  <c r="I230" i="3"/>
  <c r="H230" i="3"/>
  <c r="J229" i="3"/>
  <c r="I229" i="3"/>
  <c r="H229" i="3"/>
  <c r="J228" i="3"/>
  <c r="I228" i="3"/>
  <c r="H228" i="3"/>
  <c r="J227" i="3"/>
  <c r="I227" i="3"/>
  <c r="H227" i="3"/>
  <c r="J226" i="3"/>
  <c r="I226" i="3"/>
  <c r="H226" i="3"/>
  <c r="J225" i="3"/>
  <c r="I225" i="3"/>
  <c r="H225" i="3"/>
  <c r="J224" i="3"/>
  <c r="I224" i="3"/>
  <c r="H224" i="3"/>
  <c r="J223" i="3"/>
  <c r="I223" i="3"/>
  <c r="H223" i="3"/>
  <c r="J222" i="3"/>
  <c r="I222" i="3"/>
  <c r="H222" i="3"/>
  <c r="J221" i="3"/>
  <c r="I221" i="3"/>
  <c r="H221" i="3"/>
  <c r="J220" i="3"/>
  <c r="I220" i="3"/>
  <c r="H220" i="3"/>
  <c r="J219" i="3"/>
  <c r="I219" i="3"/>
  <c r="H219" i="3"/>
  <c r="J218" i="3"/>
  <c r="I218" i="3"/>
  <c r="H218" i="3"/>
  <c r="J217" i="3"/>
  <c r="I217" i="3"/>
  <c r="H217" i="3"/>
  <c r="J216" i="3"/>
  <c r="I216" i="3"/>
  <c r="H216" i="3"/>
  <c r="J215" i="3"/>
  <c r="I215" i="3"/>
  <c r="H215" i="3"/>
  <c r="J214" i="3"/>
  <c r="I214" i="3"/>
  <c r="H214" i="3"/>
  <c r="J213" i="3"/>
  <c r="I213" i="3"/>
  <c r="H213" i="3"/>
  <c r="J212" i="3"/>
  <c r="I212" i="3"/>
  <c r="H212" i="3"/>
  <c r="J211" i="3"/>
  <c r="I211" i="3"/>
  <c r="H211" i="3"/>
  <c r="J210" i="3"/>
  <c r="I210" i="3"/>
  <c r="H210" i="3"/>
  <c r="J209" i="3"/>
  <c r="I209" i="3"/>
  <c r="H209" i="3"/>
  <c r="J208" i="3"/>
  <c r="I208" i="3"/>
  <c r="H208" i="3"/>
  <c r="J207" i="3"/>
  <c r="I207" i="3"/>
  <c r="H207" i="3"/>
  <c r="J206" i="3"/>
  <c r="I206" i="3"/>
  <c r="H206" i="3"/>
  <c r="J205" i="3"/>
  <c r="I205" i="3"/>
  <c r="H205" i="3"/>
  <c r="J204" i="3"/>
  <c r="I204" i="3"/>
  <c r="H204" i="3"/>
  <c r="J203" i="3"/>
  <c r="I203" i="3"/>
  <c r="H203" i="3"/>
  <c r="J202" i="3"/>
  <c r="I202" i="3"/>
  <c r="H202" i="3"/>
  <c r="J201" i="3"/>
  <c r="I201" i="3"/>
  <c r="H201" i="3"/>
  <c r="J200" i="3"/>
  <c r="I200" i="3"/>
  <c r="H200" i="3"/>
  <c r="J199" i="3"/>
  <c r="I199" i="3"/>
  <c r="H199" i="3"/>
  <c r="J198" i="3"/>
  <c r="I198" i="3"/>
  <c r="H198" i="3"/>
  <c r="J197" i="3"/>
  <c r="I197" i="3"/>
  <c r="H197" i="3"/>
  <c r="J196" i="3"/>
  <c r="I196" i="3"/>
  <c r="H196" i="3"/>
  <c r="J195" i="3"/>
  <c r="I195" i="3"/>
  <c r="H195" i="3"/>
  <c r="J194" i="3"/>
  <c r="I194" i="3"/>
  <c r="H194" i="3"/>
  <c r="J193" i="3"/>
  <c r="I193" i="3"/>
  <c r="H193" i="3"/>
  <c r="J192" i="3"/>
  <c r="I192" i="3"/>
  <c r="H192" i="3"/>
  <c r="J191" i="3"/>
  <c r="I191" i="3"/>
  <c r="H191" i="3"/>
  <c r="J190" i="3"/>
  <c r="I190" i="3"/>
  <c r="H190" i="3"/>
  <c r="J189" i="3"/>
  <c r="I189" i="3"/>
  <c r="H189" i="3"/>
  <c r="J188" i="3"/>
  <c r="I188" i="3"/>
  <c r="H188" i="3"/>
  <c r="J187" i="3"/>
  <c r="I187" i="3"/>
  <c r="H187" i="3"/>
  <c r="J186" i="3"/>
  <c r="I186" i="3"/>
  <c r="H186" i="3"/>
  <c r="J185" i="3"/>
  <c r="I185" i="3"/>
  <c r="H185" i="3"/>
  <c r="J184" i="3"/>
  <c r="I184" i="3"/>
  <c r="H184" i="3"/>
  <c r="J183" i="3"/>
  <c r="I183" i="3"/>
  <c r="H183" i="3"/>
  <c r="J182" i="3"/>
  <c r="I182" i="3"/>
  <c r="H182" i="3"/>
  <c r="J181" i="3"/>
  <c r="I181" i="3"/>
  <c r="H181" i="3"/>
  <c r="J180" i="3"/>
  <c r="I180" i="3"/>
  <c r="H180" i="3"/>
  <c r="J179" i="3"/>
  <c r="I179" i="3"/>
  <c r="H179" i="3"/>
  <c r="J178" i="3"/>
  <c r="I178" i="3"/>
  <c r="H178" i="3"/>
  <c r="J177" i="3"/>
  <c r="I177" i="3"/>
  <c r="H177" i="3"/>
  <c r="J176" i="3"/>
  <c r="I176" i="3"/>
  <c r="H176" i="3"/>
  <c r="J175" i="3"/>
  <c r="I175" i="3"/>
  <c r="H175" i="3"/>
  <c r="J174" i="3"/>
  <c r="I174" i="3"/>
  <c r="H174" i="3"/>
  <c r="J173" i="3"/>
  <c r="I173" i="3"/>
  <c r="H173" i="3"/>
  <c r="J172" i="3"/>
  <c r="I172" i="3"/>
  <c r="H172" i="3"/>
  <c r="J171" i="3"/>
  <c r="I171" i="3"/>
  <c r="H171" i="3"/>
  <c r="J170" i="3"/>
  <c r="I170" i="3"/>
  <c r="H170" i="3"/>
  <c r="J169" i="3"/>
  <c r="I169" i="3"/>
  <c r="H169" i="3"/>
  <c r="J168" i="3"/>
  <c r="I168" i="3"/>
  <c r="H168" i="3"/>
  <c r="J167" i="3"/>
  <c r="I167" i="3"/>
  <c r="H167" i="3"/>
  <c r="J166" i="3"/>
  <c r="I166" i="3"/>
  <c r="H166" i="3"/>
  <c r="J165" i="3"/>
  <c r="I165" i="3"/>
  <c r="H165" i="3"/>
  <c r="J164" i="3"/>
  <c r="I164" i="3"/>
  <c r="H164" i="3"/>
  <c r="J163" i="3"/>
  <c r="I163" i="3"/>
  <c r="H163" i="3"/>
  <c r="J162" i="3"/>
  <c r="I162" i="3"/>
  <c r="H162" i="3"/>
  <c r="J161" i="3"/>
  <c r="I161" i="3"/>
  <c r="H161" i="3"/>
  <c r="J160" i="3"/>
  <c r="I160" i="3"/>
  <c r="H160" i="3"/>
  <c r="J159" i="3"/>
  <c r="I159" i="3"/>
  <c r="H159" i="3"/>
  <c r="J158" i="3"/>
  <c r="I158" i="3"/>
  <c r="H158" i="3"/>
  <c r="J157" i="3"/>
  <c r="I157" i="3"/>
  <c r="H157" i="3"/>
  <c r="J156" i="3"/>
  <c r="I156" i="3"/>
  <c r="H156" i="3"/>
  <c r="J155" i="3"/>
  <c r="I155" i="3"/>
  <c r="H155" i="3"/>
  <c r="J154" i="3"/>
  <c r="I154" i="3"/>
  <c r="H154" i="3"/>
  <c r="J153" i="3"/>
  <c r="I153" i="3"/>
  <c r="H153" i="3"/>
  <c r="J152" i="3"/>
  <c r="I152" i="3"/>
  <c r="H152" i="3"/>
  <c r="J151" i="3"/>
  <c r="I151" i="3"/>
  <c r="H151" i="3"/>
  <c r="J150" i="3"/>
  <c r="I150" i="3"/>
  <c r="H150" i="3"/>
  <c r="J149" i="3"/>
  <c r="I149" i="3"/>
  <c r="H149" i="3"/>
  <c r="J148" i="3"/>
  <c r="I148" i="3"/>
  <c r="H148" i="3"/>
  <c r="J147" i="3"/>
  <c r="I147" i="3"/>
  <c r="H147" i="3"/>
  <c r="J146" i="3"/>
  <c r="I146" i="3"/>
  <c r="H146" i="3"/>
  <c r="J145" i="3"/>
  <c r="I145" i="3"/>
  <c r="H145" i="3"/>
  <c r="J144" i="3"/>
  <c r="I144" i="3"/>
  <c r="H144" i="3"/>
  <c r="J143" i="3"/>
  <c r="I143" i="3"/>
  <c r="H143" i="3"/>
  <c r="J142" i="3"/>
  <c r="I142" i="3"/>
  <c r="H142" i="3"/>
  <c r="J141" i="3"/>
  <c r="I141" i="3"/>
  <c r="H141" i="3"/>
  <c r="J140" i="3"/>
  <c r="I140" i="3"/>
  <c r="H140" i="3"/>
  <c r="J139" i="3"/>
  <c r="I139" i="3"/>
  <c r="H139" i="3"/>
  <c r="J138" i="3"/>
  <c r="I138" i="3"/>
  <c r="H138" i="3"/>
  <c r="J137" i="3"/>
  <c r="I137" i="3"/>
  <c r="H137" i="3"/>
  <c r="J136" i="3"/>
  <c r="I136" i="3"/>
  <c r="H136" i="3"/>
  <c r="J135" i="3"/>
  <c r="I135" i="3"/>
  <c r="H135" i="3"/>
  <c r="J134" i="3"/>
  <c r="I134" i="3"/>
  <c r="H134" i="3"/>
  <c r="J133" i="3"/>
  <c r="I133" i="3"/>
  <c r="H133" i="3"/>
  <c r="J132" i="3"/>
  <c r="I132" i="3"/>
  <c r="H132" i="3"/>
  <c r="J131" i="3"/>
  <c r="I131" i="3"/>
  <c r="H131" i="3"/>
  <c r="J130" i="3"/>
  <c r="I130" i="3"/>
  <c r="H130" i="3"/>
  <c r="J129" i="3"/>
  <c r="I129" i="3"/>
  <c r="H129" i="3"/>
  <c r="J128" i="3"/>
  <c r="I128" i="3"/>
  <c r="H128" i="3"/>
  <c r="J127" i="3"/>
  <c r="I127" i="3"/>
  <c r="H127" i="3"/>
  <c r="J126" i="3"/>
  <c r="I126" i="3"/>
  <c r="H126" i="3"/>
  <c r="J125" i="3"/>
  <c r="I125" i="3"/>
  <c r="H125" i="3"/>
  <c r="J124" i="3"/>
  <c r="I124" i="3"/>
  <c r="H124" i="3"/>
  <c r="J123" i="3"/>
  <c r="I123" i="3"/>
  <c r="H123" i="3"/>
  <c r="J122" i="3"/>
  <c r="I122" i="3"/>
  <c r="H122" i="3"/>
  <c r="J121" i="3"/>
  <c r="I121" i="3"/>
  <c r="H121" i="3"/>
  <c r="J120" i="3"/>
  <c r="I120" i="3"/>
  <c r="H120" i="3"/>
  <c r="J119" i="3"/>
  <c r="I119" i="3"/>
  <c r="H119" i="3"/>
  <c r="J118" i="3"/>
  <c r="I118" i="3"/>
  <c r="H118" i="3"/>
  <c r="J117" i="3"/>
  <c r="I117" i="3"/>
  <c r="H117" i="3"/>
  <c r="J116" i="3"/>
  <c r="I116" i="3"/>
  <c r="H116" i="3"/>
  <c r="J115" i="3"/>
  <c r="I115" i="3"/>
  <c r="H115" i="3"/>
  <c r="J114" i="3"/>
  <c r="I114" i="3"/>
  <c r="H114" i="3"/>
  <c r="J113" i="3"/>
  <c r="I113" i="3"/>
  <c r="H113" i="3"/>
  <c r="J112" i="3"/>
  <c r="I112" i="3"/>
  <c r="H112" i="3"/>
  <c r="J111" i="3"/>
  <c r="I111" i="3"/>
  <c r="H111" i="3"/>
  <c r="J110" i="3"/>
  <c r="I110" i="3"/>
  <c r="H110" i="3"/>
  <c r="J109" i="3"/>
  <c r="I109" i="3"/>
  <c r="H109" i="3"/>
  <c r="J108" i="3"/>
  <c r="I108" i="3"/>
  <c r="H108" i="3"/>
  <c r="J107" i="3"/>
  <c r="I107" i="3"/>
  <c r="H107" i="3"/>
  <c r="J106" i="3"/>
  <c r="I106" i="3"/>
  <c r="H106" i="3"/>
  <c r="J105" i="3"/>
  <c r="I105" i="3"/>
  <c r="H105" i="3"/>
  <c r="J104" i="3"/>
  <c r="I104" i="3"/>
  <c r="H104" i="3"/>
  <c r="J103" i="3"/>
  <c r="I103" i="3"/>
  <c r="H103" i="3"/>
  <c r="J102" i="3"/>
  <c r="I102" i="3"/>
  <c r="H102" i="3"/>
  <c r="J101" i="3"/>
  <c r="I101" i="3"/>
  <c r="H101" i="3"/>
  <c r="J100" i="3"/>
  <c r="I100" i="3"/>
  <c r="H100" i="3"/>
  <c r="J99" i="3"/>
  <c r="I99" i="3"/>
  <c r="H99" i="3"/>
  <c r="J98" i="3"/>
  <c r="I98" i="3"/>
  <c r="H98" i="3"/>
  <c r="J97" i="3"/>
  <c r="I97" i="3"/>
  <c r="H97" i="3"/>
  <c r="J96" i="3"/>
  <c r="I96" i="3"/>
  <c r="H96" i="3"/>
  <c r="J95" i="3"/>
  <c r="I95" i="3"/>
  <c r="H95" i="3"/>
  <c r="J94" i="3"/>
  <c r="I94" i="3"/>
  <c r="H94" i="3"/>
  <c r="J93" i="3"/>
  <c r="I93" i="3"/>
  <c r="H93" i="3"/>
  <c r="J92" i="3"/>
  <c r="I92" i="3"/>
  <c r="H92" i="3"/>
  <c r="J91" i="3"/>
  <c r="I91" i="3"/>
  <c r="H91" i="3"/>
  <c r="J90" i="3"/>
  <c r="I90" i="3"/>
  <c r="H90" i="3"/>
  <c r="J89" i="3"/>
  <c r="I89" i="3"/>
  <c r="H89" i="3"/>
  <c r="J88" i="3"/>
  <c r="I88" i="3"/>
  <c r="H88" i="3"/>
  <c r="J87" i="3"/>
  <c r="I87" i="3"/>
  <c r="H87" i="3"/>
  <c r="J86" i="3"/>
  <c r="I86" i="3"/>
  <c r="H86" i="3"/>
  <c r="J85" i="3"/>
  <c r="I85" i="3"/>
  <c r="H85" i="3"/>
  <c r="J84" i="3"/>
  <c r="I84" i="3"/>
  <c r="H84" i="3"/>
  <c r="J83" i="3"/>
  <c r="I83" i="3"/>
  <c r="H83" i="3"/>
  <c r="J82" i="3"/>
  <c r="I82" i="3"/>
  <c r="H82" i="3"/>
  <c r="J81" i="3"/>
  <c r="I81" i="3"/>
  <c r="H81" i="3"/>
  <c r="J80" i="3"/>
  <c r="I80" i="3"/>
  <c r="H80" i="3"/>
  <c r="J79" i="3"/>
  <c r="I79" i="3"/>
  <c r="H79" i="3"/>
  <c r="J78" i="3"/>
  <c r="I78" i="3"/>
  <c r="H78" i="3"/>
  <c r="J77" i="3"/>
  <c r="I77" i="3"/>
  <c r="H77" i="3"/>
  <c r="J76" i="3"/>
  <c r="I76" i="3"/>
  <c r="H76" i="3"/>
  <c r="J75" i="3"/>
  <c r="I75" i="3"/>
  <c r="H75" i="3"/>
  <c r="J74" i="3"/>
  <c r="I74" i="3"/>
  <c r="H74" i="3"/>
  <c r="J73" i="3"/>
  <c r="I73" i="3"/>
  <c r="H73" i="3"/>
  <c r="J72" i="3"/>
  <c r="I72" i="3"/>
  <c r="H72" i="3"/>
  <c r="J71" i="3"/>
  <c r="I71" i="3"/>
  <c r="H71" i="3"/>
  <c r="J70" i="3"/>
  <c r="I70" i="3"/>
  <c r="H70" i="3"/>
  <c r="J69" i="3"/>
  <c r="I69" i="3"/>
  <c r="H69" i="3"/>
  <c r="J68" i="3"/>
  <c r="I68" i="3"/>
  <c r="H68" i="3"/>
  <c r="J67" i="3"/>
  <c r="I67" i="3"/>
  <c r="H67" i="3"/>
  <c r="J66" i="3"/>
  <c r="I66" i="3"/>
  <c r="H66" i="3"/>
  <c r="J65" i="3"/>
  <c r="I65" i="3"/>
  <c r="H65" i="3"/>
  <c r="J64" i="3"/>
  <c r="I64" i="3"/>
  <c r="H64" i="3"/>
  <c r="J63" i="3"/>
  <c r="I63" i="3"/>
  <c r="H63" i="3"/>
  <c r="J62" i="3"/>
  <c r="I62" i="3"/>
  <c r="H62" i="3"/>
  <c r="J61" i="3"/>
  <c r="I61" i="3"/>
  <c r="H61" i="3"/>
  <c r="J60" i="3"/>
  <c r="I60" i="3"/>
  <c r="H60" i="3"/>
  <c r="J59" i="3"/>
  <c r="I59" i="3"/>
  <c r="H59" i="3"/>
  <c r="J58" i="3"/>
  <c r="I58" i="3"/>
  <c r="H58" i="3"/>
  <c r="J57" i="3"/>
  <c r="I57" i="3"/>
  <c r="H57" i="3"/>
  <c r="J56" i="3"/>
  <c r="I56" i="3"/>
  <c r="H56" i="3"/>
  <c r="J55" i="3"/>
  <c r="I55" i="3"/>
  <c r="H55" i="3"/>
  <c r="J54" i="3"/>
  <c r="I54" i="3"/>
  <c r="H54" i="3"/>
  <c r="J53" i="3"/>
  <c r="I53" i="3"/>
  <c r="H53" i="3"/>
  <c r="J52" i="3"/>
  <c r="I52" i="3"/>
  <c r="H52" i="3"/>
  <c r="J51" i="3"/>
  <c r="I51" i="3"/>
  <c r="H51" i="3"/>
  <c r="J50" i="3"/>
  <c r="I50" i="3"/>
  <c r="H50" i="3"/>
  <c r="J49" i="3"/>
  <c r="I49" i="3"/>
  <c r="H49" i="3"/>
  <c r="J48" i="3"/>
  <c r="I48" i="3"/>
  <c r="H48" i="3"/>
  <c r="J47" i="3"/>
  <c r="I47" i="3"/>
  <c r="H47" i="3"/>
  <c r="J46" i="3"/>
  <c r="I46" i="3"/>
  <c r="H46" i="3"/>
  <c r="J45" i="3"/>
  <c r="I45" i="3"/>
  <c r="H45" i="3"/>
  <c r="J44" i="3"/>
  <c r="I44" i="3"/>
  <c r="H44" i="3"/>
  <c r="J43" i="3"/>
  <c r="I43" i="3"/>
  <c r="H43" i="3"/>
  <c r="J42" i="3"/>
  <c r="I42" i="3"/>
  <c r="H42" i="3"/>
  <c r="J41" i="3"/>
  <c r="I41" i="3"/>
  <c r="H41" i="3"/>
  <c r="J40" i="3"/>
  <c r="I40" i="3"/>
  <c r="H40" i="3"/>
  <c r="J39" i="3"/>
  <c r="I39" i="3"/>
  <c r="H39" i="3"/>
  <c r="J38" i="3"/>
  <c r="I38" i="3"/>
  <c r="H38" i="3"/>
  <c r="J37" i="3"/>
  <c r="I37" i="3"/>
  <c r="H37" i="3"/>
  <c r="J36" i="3"/>
  <c r="I36" i="3"/>
  <c r="H36" i="3"/>
  <c r="J35" i="3"/>
  <c r="I35" i="3"/>
  <c r="H35" i="3"/>
  <c r="J34" i="3"/>
  <c r="I34" i="3"/>
  <c r="H34" i="3"/>
  <c r="J33" i="3"/>
  <c r="I33" i="3"/>
  <c r="H33" i="3"/>
  <c r="J32" i="3"/>
  <c r="I32" i="3"/>
  <c r="H32" i="3"/>
  <c r="J31" i="3"/>
  <c r="I31" i="3"/>
  <c r="H31" i="3"/>
  <c r="J30" i="3"/>
  <c r="I30" i="3"/>
  <c r="H30" i="3"/>
  <c r="J29" i="3"/>
  <c r="I29" i="3"/>
  <c r="H29" i="3"/>
  <c r="J28" i="3"/>
  <c r="I28" i="3"/>
  <c r="H28" i="3"/>
  <c r="J27" i="3"/>
  <c r="I27" i="3"/>
  <c r="H27" i="3"/>
  <c r="J26" i="3"/>
  <c r="I26" i="3"/>
  <c r="H26" i="3"/>
  <c r="J25" i="3"/>
  <c r="I25" i="3"/>
  <c r="H25" i="3"/>
  <c r="J24" i="3"/>
  <c r="I24" i="3"/>
  <c r="H24" i="3"/>
  <c r="J23" i="3"/>
  <c r="I23" i="3"/>
  <c r="H23" i="3"/>
  <c r="J22" i="3"/>
  <c r="I22" i="3"/>
  <c r="H22" i="3"/>
  <c r="J21" i="3"/>
  <c r="I21" i="3"/>
  <c r="H21" i="3"/>
  <c r="J20" i="3"/>
  <c r="I20" i="3"/>
  <c r="H20" i="3"/>
  <c r="J19" i="3"/>
  <c r="I19" i="3"/>
  <c r="H19" i="3"/>
  <c r="J18" i="3"/>
  <c r="I18" i="3"/>
  <c r="H18" i="3"/>
  <c r="J17" i="3"/>
  <c r="I17" i="3"/>
  <c r="H17" i="3"/>
  <c r="J16" i="3"/>
  <c r="I16" i="3"/>
  <c r="H16" i="3"/>
  <c r="J15" i="3"/>
  <c r="I15" i="3"/>
  <c r="H15" i="3"/>
  <c r="J14" i="3"/>
  <c r="I14" i="3"/>
  <c r="H14" i="3"/>
  <c r="J13" i="3"/>
  <c r="I13" i="3"/>
  <c r="H13" i="3"/>
  <c r="J12" i="3"/>
  <c r="I12" i="3"/>
  <c r="H12" i="3"/>
  <c r="J11" i="3"/>
  <c r="I11" i="3"/>
  <c r="H11" i="3"/>
  <c r="J10" i="3"/>
  <c r="I10" i="3"/>
  <c r="H10" i="3"/>
  <c r="J9" i="3"/>
  <c r="I9" i="3"/>
  <c r="H9" i="3"/>
  <c r="J8" i="3"/>
  <c r="I8" i="3"/>
  <c r="H8" i="3"/>
  <c r="J7" i="3"/>
  <c r="I7" i="3"/>
  <c r="H7" i="3"/>
  <c r="J6" i="3"/>
  <c r="I6" i="3"/>
  <c r="B4" i="1"/>
  <c r="C17" i="11"/>
  <c r="L29" i="5" l="1"/>
  <c r="T9" i="7"/>
  <c r="AA11" i="7"/>
  <c r="T13" i="7"/>
  <c r="AA15" i="7"/>
  <c r="T17" i="7"/>
  <c r="F8" i="6"/>
  <c r="F9" i="6"/>
  <c r="F39" i="6" s="1"/>
  <c r="F10" i="6"/>
  <c r="F11" i="6"/>
  <c r="F12" i="6"/>
  <c r="F13" i="6"/>
  <c r="F14" i="6"/>
  <c r="F15" i="6"/>
  <c r="F16" i="6"/>
  <c r="F17" i="6"/>
  <c r="F18" i="6"/>
  <c r="F19" i="6"/>
  <c r="F20" i="6"/>
  <c r="F21" i="6"/>
  <c r="F22" i="6"/>
  <c r="F23" i="6"/>
  <c r="F24" i="6"/>
  <c r="F25" i="6"/>
  <c r="F26" i="6"/>
  <c r="F27" i="6"/>
  <c r="F28" i="6"/>
  <c r="F29" i="6"/>
  <c r="F30" i="6"/>
  <c r="F31" i="6"/>
  <c r="F32" i="6"/>
  <c r="F33" i="6"/>
  <c r="F34" i="6"/>
  <c r="F35" i="6"/>
  <c r="F36" i="6"/>
  <c r="F37" i="6"/>
  <c r="F38" i="6"/>
  <c r="E29" i="5"/>
  <c r="E6" i="7" s="1"/>
  <c r="I29" i="5"/>
  <c r="I6" i="7" s="1"/>
  <c r="M29" i="5"/>
  <c r="M6" i="7" s="1"/>
  <c r="T6" i="7"/>
  <c r="T7" i="7"/>
  <c r="AA8" i="7"/>
  <c r="T10" i="7"/>
  <c r="AA12" i="7"/>
  <c r="T14" i="7"/>
  <c r="AA16" i="7"/>
  <c r="F29" i="5"/>
  <c r="C3" i="7" s="1"/>
  <c r="C4" i="7" s="1"/>
  <c r="J29" i="5"/>
  <c r="N29" i="5"/>
  <c r="AA9" i="7"/>
  <c r="T11" i="7"/>
  <c r="AA13" i="7"/>
  <c r="T15" i="7"/>
  <c r="AA17" i="7"/>
  <c r="D8" i="6"/>
  <c r="G8" i="6" s="1"/>
  <c r="D9" i="6"/>
  <c r="G9" i="6" s="1"/>
  <c r="D10" i="6"/>
  <c r="G10" i="6" s="1"/>
  <c r="D11" i="6"/>
  <c r="D12" i="6"/>
  <c r="G12" i="6" s="1"/>
  <c r="D13" i="6"/>
  <c r="D14" i="6"/>
  <c r="D15" i="6"/>
  <c r="D16" i="6"/>
  <c r="G16" i="6" s="1"/>
  <c r="D17" i="6"/>
  <c r="D18" i="6"/>
  <c r="D19" i="6"/>
  <c r="D20" i="6"/>
  <c r="G20" i="6" s="1"/>
  <c r="D21" i="6"/>
  <c r="D22" i="6"/>
  <c r="G22" i="6" s="1"/>
  <c r="D23" i="6"/>
  <c r="G23" i="6" s="1"/>
  <c r="D24" i="6"/>
  <c r="G24" i="6" s="1"/>
  <c r="D25" i="6"/>
  <c r="G25" i="6" s="1"/>
  <c r="D26" i="6"/>
  <c r="G26" i="6" s="1"/>
  <c r="D27" i="6"/>
  <c r="D28" i="6"/>
  <c r="G28" i="6" s="1"/>
  <c r="D29" i="6"/>
  <c r="D30" i="6"/>
  <c r="D31" i="6"/>
  <c r="D32" i="6"/>
  <c r="G32" i="6" s="1"/>
  <c r="D33" i="6"/>
  <c r="D34" i="6"/>
  <c r="G34" i="6" s="1"/>
  <c r="D35" i="6"/>
  <c r="D36" i="6"/>
  <c r="G36" i="6" s="1"/>
  <c r="D37" i="6"/>
  <c r="D38" i="6"/>
  <c r="C29" i="5"/>
  <c r="G29" i="5"/>
  <c r="G30" i="5" s="1"/>
  <c r="E5" i="6" s="1"/>
  <c r="K29" i="5"/>
  <c r="AA7" i="7"/>
  <c r="T8" i="7"/>
  <c r="AA10" i="7"/>
  <c r="T12" i="7"/>
  <c r="AA14" i="7"/>
  <c r="T16" i="7"/>
  <c r="G11" i="6"/>
  <c r="G27" i="6"/>
  <c r="G35" i="6"/>
  <c r="U19" i="7"/>
  <c r="E39" i="6"/>
  <c r="C39" i="6"/>
  <c r="G13" i="6"/>
  <c r="G14" i="6"/>
  <c r="G15" i="6"/>
  <c r="G17" i="6"/>
  <c r="G18" i="6"/>
  <c r="G19" i="6"/>
  <c r="G21" i="6"/>
  <c r="K30" i="5"/>
  <c r="G29" i="6"/>
  <c r="G30" i="6"/>
  <c r="G31" i="6"/>
  <c r="G33" i="6"/>
  <c r="D30" i="5"/>
  <c r="H30" i="5"/>
  <c r="L30" i="5"/>
  <c r="G37" i="6"/>
  <c r="G38" i="6"/>
  <c r="J30" i="5"/>
  <c r="N30" i="5"/>
  <c r="J6" i="7"/>
  <c r="N6" i="7"/>
  <c r="D39" i="6"/>
  <c r="E30" i="5"/>
  <c r="I30" i="5"/>
  <c r="C6" i="7"/>
  <c r="K6" i="7"/>
  <c r="C30" i="5"/>
  <c r="C31" i="5" s="1"/>
  <c r="D27" i="5" s="1"/>
  <c r="D6" i="7"/>
  <c r="H6" i="7"/>
  <c r="L6" i="7"/>
  <c r="G6" i="7" l="1"/>
  <c r="D31" i="5"/>
  <c r="E27" i="5" s="1"/>
  <c r="F6" i="7"/>
  <c r="F30" i="5"/>
  <c r="AA20" i="7"/>
  <c r="M30" i="5"/>
  <c r="T19" i="7"/>
  <c r="E31" i="5"/>
  <c r="F27" i="5" s="1"/>
  <c r="F31" i="5" s="1"/>
  <c r="G27" i="5" s="1"/>
  <c r="G31" i="5" s="1"/>
  <c r="H27" i="5" s="1"/>
  <c r="H31" i="5" s="1"/>
  <c r="I27" i="5" s="1"/>
  <c r="I31" i="5" s="1"/>
  <c r="J27" i="5" s="1"/>
  <c r="J31" i="5" s="1"/>
  <c r="K27" i="5" s="1"/>
  <c r="K31" i="5" s="1"/>
  <c r="L27" i="5" s="1"/>
  <c r="L31" i="5" s="1"/>
  <c r="M27" i="5" s="1"/>
  <c r="M31" i="5" s="1"/>
  <c r="N27" i="5" s="1"/>
  <c r="N31" i="5" s="1"/>
  <c r="G39" i="6"/>
  <c r="G5" i="6" s="1"/>
</calcChain>
</file>

<file path=xl/sharedStrings.xml><?xml version="1.0" encoding="utf-8"?>
<sst xmlns="http://schemas.openxmlformats.org/spreadsheetml/2006/main" count="3183" uniqueCount="859">
  <si>
    <t>Comece lendo as Instruções de Uso!</t>
  </si>
  <si>
    <t>Insira seu Logo Aqui</t>
  </si>
  <si>
    <t>DADOS GERAIS</t>
  </si>
  <si>
    <t>#1D2938</t>
  </si>
  <si>
    <t>NOME DA EMPRESA</t>
  </si>
  <si>
    <t>Academia Ourofit</t>
  </si>
  <si>
    <t>RESPONSÁVEL FINANCEIRO</t>
  </si>
  <si>
    <t>Isabela de Macedo Ornelas</t>
  </si>
  <si>
    <t>SALDO INICIAL EM CAIXA</t>
  </si>
  <si>
    <t>PLANO DE CONTAS</t>
  </si>
  <si>
    <t>CLIENTES E FORNECEDORES</t>
  </si>
  <si>
    <t>RECEITAS</t>
  </si>
  <si>
    <t>DESPESAS</t>
  </si>
  <si>
    <t>CLIENTES</t>
  </si>
  <si>
    <t>A1</t>
  </si>
  <si>
    <t>FORNECEDORES</t>
  </si>
  <si>
    <t>B1</t>
  </si>
  <si>
    <t>MENSALIDADE</t>
  </si>
  <si>
    <t>1.1</t>
  </si>
  <si>
    <t>SALÁRIOS</t>
  </si>
  <si>
    <t>3.1</t>
  </si>
  <si>
    <t>A1.1</t>
  </si>
  <si>
    <t>RETIRADA DOS SÓCIOS</t>
  </si>
  <si>
    <t>B1.5</t>
  </si>
  <si>
    <t>&lt; NÃO ALTERAR O NOME &gt;</t>
  </si>
  <si>
    <t>PRODUTOS</t>
  </si>
  <si>
    <t>1.2</t>
  </si>
  <si>
    <t>ALUGUEL</t>
  </si>
  <si>
    <t>3.2</t>
  </si>
  <si>
    <t>A1.2</t>
  </si>
  <si>
    <t>B1.2</t>
  </si>
  <si>
    <t>DIARIA</t>
  </si>
  <si>
    <t>1.3</t>
  </si>
  <si>
    <t>MANUTENÇÃO</t>
  </si>
  <si>
    <t>3.3</t>
  </si>
  <si>
    <t>A1.3</t>
  </si>
  <si>
    <t>B1.3</t>
  </si>
  <si>
    <t>DINHEIRO EM ESPECÍE</t>
  </si>
  <si>
    <t>1.4</t>
  </si>
  <si>
    <t>ESTOQUE</t>
  </si>
  <si>
    <t>3.4</t>
  </si>
  <si>
    <t>A1.4</t>
  </si>
  <si>
    <t>B1.4</t>
  </si>
  <si>
    <t>STONE</t>
  </si>
  <si>
    <t>1.5</t>
  </si>
  <si>
    <t>CONTABILIDADE</t>
  </si>
  <si>
    <t>3.5</t>
  </si>
  <si>
    <t>A1.5</t>
  </si>
  <si>
    <t>NEXTFIT</t>
  </si>
  <si>
    <t>1.6</t>
  </si>
  <si>
    <t>TRIBUTOS</t>
  </si>
  <si>
    <t>3.6</t>
  </si>
  <si>
    <t>A1.6</t>
  </si>
  <si>
    <t>B1.6</t>
  </si>
  <si>
    <t>YAW</t>
  </si>
  <si>
    <t>1.7</t>
  </si>
  <si>
    <t>CONSUMO (LUZ, ÁGUA, INTERNET)</t>
  </si>
  <si>
    <t>3.7</t>
  </si>
  <si>
    <t>A1.7</t>
  </si>
  <si>
    <t>B1.7</t>
  </si>
  <si>
    <t>GYMPASS</t>
  </si>
  <si>
    <t>1.8</t>
  </si>
  <si>
    <t>BENEFÍCIOS</t>
  </si>
  <si>
    <t>3.8</t>
  </si>
  <si>
    <t>A1.8</t>
  </si>
  <si>
    <t>B1.8</t>
  </si>
  <si>
    <t>TOTALPASS</t>
  </si>
  <si>
    <t>1.9</t>
  </si>
  <si>
    <t>MARKETING</t>
  </si>
  <si>
    <t>3.9</t>
  </si>
  <si>
    <t>A1.9</t>
  </si>
  <si>
    <t>B1.9</t>
  </si>
  <si>
    <t xml:space="preserve">AVALIAÇÃO </t>
  </si>
  <si>
    <t>1.10</t>
  </si>
  <si>
    <t>HONORÁRIOS</t>
  </si>
  <si>
    <t>3.10</t>
  </si>
  <si>
    <t>A1.10</t>
  </si>
  <si>
    <t>B1.10</t>
  </si>
  <si>
    <t>REAVALIAÇÃO</t>
  </si>
  <si>
    <t>1.11</t>
  </si>
  <si>
    <t>MÁQUINAS E EQUIPAMENTOS</t>
  </si>
  <si>
    <t>3.11</t>
  </si>
  <si>
    <t>A1.11</t>
  </si>
  <si>
    <t>B1.11</t>
  </si>
  <si>
    <t>FICHA DE TREINO</t>
  </si>
  <si>
    <t>1.12</t>
  </si>
  <si>
    <t xml:space="preserve">RETIRADA </t>
  </si>
  <si>
    <t>3.12</t>
  </si>
  <si>
    <t>A1.12</t>
  </si>
  <si>
    <t>B1.12</t>
  </si>
  <si>
    <t>CORRIDA</t>
  </si>
  <si>
    <t>1.13</t>
  </si>
  <si>
    <t>ESTORNO</t>
  </si>
  <si>
    <t>3.13</t>
  </si>
  <si>
    <t>A1.13</t>
  </si>
  <si>
    <t>B1.13</t>
  </si>
  <si>
    <t>PLANO</t>
  </si>
  <si>
    <t>1.14</t>
  </si>
  <si>
    <t>OUTROS CUSTOS</t>
  </si>
  <si>
    <t>3.14</t>
  </si>
  <si>
    <t>A1.14</t>
  </si>
  <si>
    <t>B1.14</t>
  </si>
  <si>
    <t>MATRICULA</t>
  </si>
  <si>
    <t>1.15</t>
  </si>
  <si>
    <t>FISIOTERAPEUTA</t>
  </si>
  <si>
    <t>3.15</t>
  </si>
  <si>
    <t>A1.15</t>
  </si>
  <si>
    <t>B1.15</t>
  </si>
  <si>
    <t>OUTROS</t>
  </si>
  <si>
    <t>1.16</t>
  </si>
  <si>
    <t>FOLHA DE PAGAMENTO</t>
  </si>
  <si>
    <t>3.16</t>
  </si>
  <si>
    <t>A1.16</t>
  </si>
  <si>
    <t>B1.16</t>
  </si>
  <si>
    <t xml:space="preserve">STONE DEBITO </t>
  </si>
  <si>
    <t>1.17</t>
  </si>
  <si>
    <t xml:space="preserve">CARTÃO CREDITO </t>
  </si>
  <si>
    <t>3.17</t>
  </si>
  <si>
    <t>A1.17</t>
  </si>
  <si>
    <t>B1.17</t>
  </si>
  <si>
    <t>STONE CREDITO</t>
  </si>
  <si>
    <t>1.18</t>
  </si>
  <si>
    <t>BOLO FUNCIONARIO</t>
  </si>
  <si>
    <t>3.18</t>
  </si>
  <si>
    <t>A1.18</t>
  </si>
  <si>
    <t>B1.18</t>
  </si>
  <si>
    <t>TAXA PERSONAL</t>
  </si>
  <si>
    <t>1.19</t>
  </si>
  <si>
    <t>SISTEMA</t>
  </si>
  <si>
    <t>3.19</t>
  </si>
  <si>
    <t>A1.19</t>
  </si>
  <si>
    <t>B1.19</t>
  </si>
  <si>
    <t>1.20</t>
  </si>
  <si>
    <t>ACERTO</t>
  </si>
  <si>
    <t>3.20</t>
  </si>
  <si>
    <t>A1.20</t>
  </si>
  <si>
    <t>B1.20</t>
  </si>
  <si>
    <t>1.21</t>
  </si>
  <si>
    <t>CESTA BASICA</t>
  </si>
  <si>
    <t>3.21</t>
  </si>
  <si>
    <t>A1.21</t>
  </si>
  <si>
    <t>B1.21</t>
  </si>
  <si>
    <t>1.22</t>
  </si>
  <si>
    <t>3.22</t>
  </si>
  <si>
    <t>A1.22</t>
  </si>
  <si>
    <t>B1.22</t>
  </si>
  <si>
    <t>1.23</t>
  </si>
  <si>
    <t>3.23</t>
  </si>
  <si>
    <t>A1.23</t>
  </si>
  <si>
    <t>B1.23</t>
  </si>
  <si>
    <t>1.24</t>
  </si>
  <si>
    <t>3.24</t>
  </si>
  <si>
    <t>A1.24</t>
  </si>
  <si>
    <t>B1.24</t>
  </si>
  <si>
    <t>1.25</t>
  </si>
  <si>
    <t>3.25</t>
  </si>
  <si>
    <t>A1.25</t>
  </si>
  <si>
    <t>B1.25</t>
  </si>
  <si>
    <t>1.26</t>
  </si>
  <si>
    <t>3.26</t>
  </si>
  <si>
    <t>A1.26</t>
  </si>
  <si>
    <t>B1.26</t>
  </si>
  <si>
    <t>1.27</t>
  </si>
  <si>
    <t>3.27</t>
  </si>
  <si>
    <t>A1.27</t>
  </si>
  <si>
    <t>B1.27</t>
  </si>
  <si>
    <t>1.28</t>
  </si>
  <si>
    <t>3.28</t>
  </si>
  <si>
    <t>A1.28</t>
  </si>
  <si>
    <t>B1.28</t>
  </si>
  <si>
    <t>1.29</t>
  </si>
  <si>
    <t>3.29</t>
  </si>
  <si>
    <t>A1.29</t>
  </si>
  <si>
    <t>B1.29</t>
  </si>
  <si>
    <t>1.30</t>
  </si>
  <si>
    <t>3.30</t>
  </si>
  <si>
    <t>A1.30</t>
  </si>
  <si>
    <t>B1.30</t>
  </si>
  <si>
    <t>1.31</t>
  </si>
  <si>
    <t>3.31</t>
  </si>
  <si>
    <t>A1.31</t>
  </si>
  <si>
    <t>B1.31</t>
  </si>
  <si>
    <t>1.32</t>
  </si>
  <si>
    <t>3.32</t>
  </si>
  <si>
    <t>A1.32</t>
  </si>
  <si>
    <t>B1.32</t>
  </si>
  <si>
    <t>1.33</t>
  </si>
  <si>
    <t>3.33</t>
  </si>
  <si>
    <t>A1.33</t>
  </si>
  <si>
    <t>B1.33</t>
  </si>
  <si>
    <t>1.34</t>
  </si>
  <si>
    <t>3.34</t>
  </si>
  <si>
    <t>A1.34</t>
  </si>
  <si>
    <t>B1.34</t>
  </si>
  <si>
    <t>1.35</t>
  </si>
  <si>
    <t>3.35</t>
  </si>
  <si>
    <t>A1.35</t>
  </si>
  <si>
    <t>B1.35</t>
  </si>
  <si>
    <t>1.36</t>
  </si>
  <si>
    <t>3.36</t>
  </si>
  <si>
    <t>A1.36</t>
  </si>
  <si>
    <t>B1.36</t>
  </si>
  <si>
    <t>1.37</t>
  </si>
  <si>
    <t>3.37</t>
  </si>
  <si>
    <t>A1.37</t>
  </si>
  <si>
    <t>B1.37</t>
  </si>
  <si>
    <t>1.38</t>
  </si>
  <si>
    <t>3.38</t>
  </si>
  <si>
    <t>A1.38</t>
  </si>
  <si>
    <t>B1.38</t>
  </si>
  <si>
    <t>1.39</t>
  </si>
  <si>
    <t>3.39</t>
  </si>
  <si>
    <t>A1.39</t>
  </si>
  <si>
    <t>B1.39</t>
  </si>
  <si>
    <t>1.40</t>
  </si>
  <si>
    <t>3.40</t>
  </si>
  <si>
    <t>A1.40</t>
  </si>
  <si>
    <t>B1.40</t>
  </si>
  <si>
    <t>1.41</t>
  </si>
  <si>
    <t>3.41</t>
  </si>
  <si>
    <t>A1.41</t>
  </si>
  <si>
    <t>B1.41</t>
  </si>
  <si>
    <t>1.42</t>
  </si>
  <si>
    <t>3.42</t>
  </si>
  <si>
    <t>A1.42</t>
  </si>
  <si>
    <t>B1.42</t>
  </si>
  <si>
    <t>1.43</t>
  </si>
  <si>
    <t>3.43</t>
  </si>
  <si>
    <t>A1.43</t>
  </si>
  <si>
    <t>B1.43</t>
  </si>
  <si>
    <t>1.44</t>
  </si>
  <si>
    <t>3.44</t>
  </si>
  <si>
    <t>A1.44</t>
  </si>
  <si>
    <t>B1.44</t>
  </si>
  <si>
    <t>1.45</t>
  </si>
  <si>
    <t>3.45</t>
  </si>
  <si>
    <t>A1.45</t>
  </si>
  <si>
    <t>B1.45</t>
  </si>
  <si>
    <t>1.46</t>
  </si>
  <si>
    <t>3.46</t>
  </si>
  <si>
    <t>A1.46</t>
  </si>
  <si>
    <t>B1.46</t>
  </si>
  <si>
    <t>1.47</t>
  </si>
  <si>
    <t>3.47</t>
  </si>
  <si>
    <t>A1.47</t>
  </si>
  <si>
    <t>B1.47</t>
  </si>
  <si>
    <t>1.48</t>
  </si>
  <si>
    <t>3.48</t>
  </si>
  <si>
    <t>A1.48</t>
  </si>
  <si>
    <t>B1.48</t>
  </si>
  <si>
    <t>1.49</t>
  </si>
  <si>
    <t>3.49</t>
  </si>
  <si>
    <t>A1.49</t>
  </si>
  <si>
    <t>B1.49</t>
  </si>
  <si>
    <t>1.50</t>
  </si>
  <si>
    <t>3.50</t>
  </si>
  <si>
    <t>A1.50</t>
  </si>
  <si>
    <t>B1.50</t>
  </si>
  <si>
    <t>1.51</t>
  </si>
  <si>
    <t>3.51</t>
  </si>
  <si>
    <t>A1.51</t>
  </si>
  <si>
    <t>B1.51</t>
  </si>
  <si>
    <t>1.52</t>
  </si>
  <si>
    <t>A1.52</t>
  </si>
  <si>
    <t>B1.52</t>
  </si>
  <si>
    <t>1.53</t>
  </si>
  <si>
    <t>A1.53</t>
  </si>
  <si>
    <t>B1.53</t>
  </si>
  <si>
    <t>1.54</t>
  </si>
  <si>
    <t>A1.54</t>
  </si>
  <si>
    <t>B1.54</t>
  </si>
  <si>
    <t>1.55</t>
  </si>
  <si>
    <t>A1.55</t>
  </si>
  <si>
    <t>B1.55</t>
  </si>
  <si>
    <t>1.56</t>
  </si>
  <si>
    <t>A1.56</t>
  </si>
  <si>
    <t>B1.56</t>
  </si>
  <si>
    <t>1.57</t>
  </si>
  <si>
    <t>A1.57</t>
  </si>
  <si>
    <t>B1.57</t>
  </si>
  <si>
    <t>1.58</t>
  </si>
  <si>
    <t>A1.58</t>
  </si>
  <si>
    <t>B1.58</t>
  </si>
  <si>
    <t>1.59</t>
  </si>
  <si>
    <t>A1.59</t>
  </si>
  <si>
    <t>B1.59</t>
  </si>
  <si>
    <t>1.60</t>
  </si>
  <si>
    <t>A1.60</t>
  </si>
  <si>
    <t>B1.60</t>
  </si>
  <si>
    <t>1.61</t>
  </si>
  <si>
    <t>A1.61</t>
  </si>
  <si>
    <t>B1.61</t>
  </si>
  <si>
    <t>1.62</t>
  </si>
  <si>
    <t>A1.62</t>
  </si>
  <si>
    <t>B1.62</t>
  </si>
  <si>
    <t>1.63</t>
  </si>
  <si>
    <t>A1.63</t>
  </si>
  <si>
    <t>B1.63</t>
  </si>
  <si>
    <t>1.64</t>
  </si>
  <si>
    <t>A1.64</t>
  </si>
  <si>
    <t>B1.64</t>
  </si>
  <si>
    <t>1.65</t>
  </si>
  <si>
    <t>A1.65</t>
  </si>
  <si>
    <t>B1.65</t>
  </si>
  <si>
    <t>1.66</t>
  </si>
  <si>
    <t>A1.66</t>
  </si>
  <si>
    <t>B1.66</t>
  </si>
  <si>
    <t>1.67</t>
  </si>
  <si>
    <t>A1.67</t>
  </si>
  <si>
    <t>B1.67</t>
  </si>
  <si>
    <t>1.68</t>
  </si>
  <si>
    <t>A1.68</t>
  </si>
  <si>
    <t>B1.68</t>
  </si>
  <si>
    <t>1.69</t>
  </si>
  <si>
    <t>A1.69</t>
  </si>
  <si>
    <t>B1.69</t>
  </si>
  <si>
    <t>1.70</t>
  </si>
  <si>
    <t>A1.70</t>
  </si>
  <si>
    <t>B1.70</t>
  </si>
  <si>
    <t>1.71</t>
  </si>
  <si>
    <t>A1.71</t>
  </si>
  <si>
    <t>B1.71</t>
  </si>
  <si>
    <t>1.72</t>
  </si>
  <si>
    <t>A1.72</t>
  </si>
  <si>
    <t>B1.72</t>
  </si>
  <si>
    <t>1.73</t>
  </si>
  <si>
    <t>A1.73</t>
  </si>
  <si>
    <t>B1.73</t>
  </si>
  <si>
    <t>1.74</t>
  </si>
  <si>
    <t>A1.74</t>
  </si>
  <si>
    <t>B1.74</t>
  </si>
  <si>
    <t>1.75</t>
  </si>
  <si>
    <t>A1.75</t>
  </si>
  <si>
    <t>B1.75</t>
  </si>
  <si>
    <t>1.76</t>
  </si>
  <si>
    <t>A1.76</t>
  </si>
  <si>
    <t>B1.76</t>
  </si>
  <si>
    <t>1.77</t>
  </si>
  <si>
    <t>A1.77</t>
  </si>
  <si>
    <t>B1.77</t>
  </si>
  <si>
    <t>1.78</t>
  </si>
  <si>
    <t>A1.78</t>
  </si>
  <si>
    <t>B1.78</t>
  </si>
  <si>
    <t>1.79</t>
  </si>
  <si>
    <t>A1.79</t>
  </si>
  <si>
    <t>B1.79</t>
  </si>
  <si>
    <t>1.80</t>
  </si>
  <si>
    <t>A1.80</t>
  </si>
  <si>
    <t>B1.80</t>
  </si>
  <si>
    <t>1.81</t>
  </si>
  <si>
    <t>A1.81</t>
  </si>
  <si>
    <t>B1.81</t>
  </si>
  <si>
    <t>1.82</t>
  </si>
  <si>
    <t>A1.82</t>
  </si>
  <si>
    <t>B1.82</t>
  </si>
  <si>
    <t>1.83</t>
  </si>
  <si>
    <t>A1.83</t>
  </si>
  <si>
    <t>B1.83</t>
  </si>
  <si>
    <t>1.84</t>
  </si>
  <si>
    <t>A1.84</t>
  </si>
  <si>
    <t>B1.84</t>
  </si>
  <si>
    <t>1.85</t>
  </si>
  <si>
    <t>A1.85</t>
  </si>
  <si>
    <t>B1.85</t>
  </si>
  <si>
    <t>1.86</t>
  </si>
  <si>
    <t>A1.86</t>
  </si>
  <si>
    <t>B1.86</t>
  </si>
  <si>
    <t>1.87</t>
  </si>
  <si>
    <t>A1.87</t>
  </si>
  <si>
    <t>B1.87</t>
  </si>
  <si>
    <t>1.88</t>
  </si>
  <si>
    <t>A1.88</t>
  </si>
  <si>
    <t>B1.88</t>
  </si>
  <si>
    <t>1.89</t>
  </si>
  <si>
    <t>A1.89</t>
  </si>
  <si>
    <t>B1.89</t>
  </si>
  <si>
    <t>1.90</t>
  </si>
  <si>
    <t>A1.90</t>
  </si>
  <si>
    <t>B1.90</t>
  </si>
  <si>
    <t>1.91</t>
  </si>
  <si>
    <t>A1.91</t>
  </si>
  <si>
    <t>B1.91</t>
  </si>
  <si>
    <t>1.92</t>
  </si>
  <si>
    <t>A1.92</t>
  </si>
  <si>
    <t>B1.92</t>
  </si>
  <si>
    <t>1.93</t>
  </si>
  <si>
    <t>A1.93</t>
  </si>
  <si>
    <t>B1.93</t>
  </si>
  <si>
    <t>1.94</t>
  </si>
  <si>
    <t>A1.94</t>
  </si>
  <si>
    <t>B1.94</t>
  </si>
  <si>
    <t>1.95</t>
  </si>
  <si>
    <t>A1.95</t>
  </si>
  <si>
    <t>B1.95</t>
  </si>
  <si>
    <t>1.96</t>
  </si>
  <si>
    <t>A1.96</t>
  </si>
  <si>
    <t>B1.96</t>
  </si>
  <si>
    <t>1.97</t>
  </si>
  <si>
    <t>A1.97</t>
  </si>
  <si>
    <t>B1.97</t>
  </si>
  <si>
    <t>1.98</t>
  </si>
  <si>
    <t>A1.98</t>
  </si>
  <si>
    <t>B1.98</t>
  </si>
  <si>
    <t>1.99</t>
  </si>
  <si>
    <t>A1.99</t>
  </si>
  <si>
    <t>B1.99</t>
  </si>
  <si>
    <t>1.100</t>
  </si>
  <si>
    <t>A1.100</t>
  </si>
  <si>
    <t>B1.100</t>
  </si>
  <si>
    <t>1.101</t>
  </si>
  <si>
    <t>A1.101</t>
  </si>
  <si>
    <t>B1.101</t>
  </si>
  <si>
    <t>1.102</t>
  </si>
  <si>
    <t>A1.102</t>
  </si>
  <si>
    <t>B1.102</t>
  </si>
  <si>
    <t>1.103</t>
  </si>
  <si>
    <t>A1.103</t>
  </si>
  <si>
    <t>B1.103</t>
  </si>
  <si>
    <t>1.104</t>
  </si>
  <si>
    <t>A1.104</t>
  </si>
  <si>
    <t>B1.104</t>
  </si>
  <si>
    <t>1.105</t>
  </si>
  <si>
    <t>A1.105</t>
  </si>
  <si>
    <t>B1.105</t>
  </si>
  <si>
    <t>1.106</t>
  </si>
  <si>
    <t>A1.106</t>
  </si>
  <si>
    <t>B1.106</t>
  </si>
  <si>
    <t>1.107</t>
  </si>
  <si>
    <t>A1.107</t>
  </si>
  <si>
    <t>B1.107</t>
  </si>
  <si>
    <t>1.108</t>
  </si>
  <si>
    <t>A1.108</t>
  </si>
  <si>
    <t>B1.108</t>
  </si>
  <si>
    <t>1.109</t>
  </si>
  <si>
    <t>A1.109</t>
  </si>
  <si>
    <t>B1.109</t>
  </si>
  <si>
    <t>1.110</t>
  </si>
  <si>
    <t>A1.110</t>
  </si>
  <si>
    <t>B1.110</t>
  </si>
  <si>
    <t>1.111</t>
  </si>
  <si>
    <t>A1.111</t>
  </si>
  <si>
    <t>B1.111</t>
  </si>
  <si>
    <t>1.112</t>
  </si>
  <si>
    <t>A1.112</t>
  </si>
  <si>
    <t>B1.112</t>
  </si>
  <si>
    <t>1.113</t>
  </si>
  <si>
    <t>A1.113</t>
  </si>
  <si>
    <t>B1.113</t>
  </si>
  <si>
    <t>1.114</t>
  </si>
  <si>
    <t>A1.114</t>
  </si>
  <si>
    <t>B1.114</t>
  </si>
  <si>
    <t>1.115</t>
  </si>
  <si>
    <t>A1.115</t>
  </si>
  <si>
    <t>B1.115</t>
  </si>
  <si>
    <t>1.116</t>
  </si>
  <si>
    <t>A1.116</t>
  </si>
  <si>
    <t>B1.116</t>
  </si>
  <si>
    <t>1.117</t>
  </si>
  <si>
    <t>A1.117</t>
  </si>
  <si>
    <t>B1.117</t>
  </si>
  <si>
    <t>1.118</t>
  </si>
  <si>
    <t>A1.118</t>
  </si>
  <si>
    <t>B1.118</t>
  </si>
  <si>
    <t>1.119</t>
  </si>
  <si>
    <t>A1.119</t>
  </si>
  <si>
    <t>B1.119</t>
  </si>
  <si>
    <t>1.120</t>
  </si>
  <si>
    <t>A1.120</t>
  </si>
  <si>
    <t>B1.120</t>
  </si>
  <si>
    <t>1.121</t>
  </si>
  <si>
    <t>A1.121</t>
  </si>
  <si>
    <t>B1.121</t>
  </si>
  <si>
    <t>1.122</t>
  </si>
  <si>
    <t>A1.122</t>
  </si>
  <si>
    <t>B1.122</t>
  </si>
  <si>
    <t>1.123</t>
  </si>
  <si>
    <t>A1.123</t>
  </si>
  <si>
    <t>B1.123</t>
  </si>
  <si>
    <t>1.124</t>
  </si>
  <si>
    <t>A1.124</t>
  </si>
  <si>
    <t>B1.124</t>
  </si>
  <si>
    <t>1.125</t>
  </si>
  <si>
    <t>A1.125</t>
  </si>
  <si>
    <t>B1.125</t>
  </si>
  <si>
    <t>1.126</t>
  </si>
  <si>
    <t>A1.126</t>
  </si>
  <si>
    <t>B1.126</t>
  </si>
  <si>
    <t>1.127</t>
  </si>
  <si>
    <t>A1.127</t>
  </si>
  <si>
    <t>B1.127</t>
  </si>
  <si>
    <t>1.128</t>
  </si>
  <si>
    <t>A1.128</t>
  </si>
  <si>
    <t>B1.128</t>
  </si>
  <si>
    <t>1.129</t>
  </si>
  <si>
    <t>A1.129</t>
  </si>
  <si>
    <t>B1.129</t>
  </si>
  <si>
    <t>1.130</t>
  </si>
  <si>
    <t>A1.130</t>
  </si>
  <si>
    <t>B1.130</t>
  </si>
  <si>
    <t>1.131</t>
  </si>
  <si>
    <t>A1.131</t>
  </si>
  <si>
    <t>B1.131</t>
  </si>
  <si>
    <t>1.132</t>
  </si>
  <si>
    <t>A1.132</t>
  </si>
  <si>
    <t>B1.132</t>
  </si>
  <si>
    <t>1.133</t>
  </si>
  <si>
    <t>A1.133</t>
  </si>
  <si>
    <t>B1.133</t>
  </si>
  <si>
    <t>1.134</t>
  </si>
  <si>
    <t>A1.134</t>
  </si>
  <si>
    <t>B1.134</t>
  </si>
  <si>
    <t>1.135</t>
  </si>
  <si>
    <t>A1.135</t>
  </si>
  <si>
    <t>B1.135</t>
  </si>
  <si>
    <t>1.136</t>
  </si>
  <si>
    <t>A1.136</t>
  </si>
  <si>
    <t>B1.136</t>
  </si>
  <si>
    <t>1.137</t>
  </si>
  <si>
    <t>A1.137</t>
  </si>
  <si>
    <t>B1.137</t>
  </si>
  <si>
    <t>1.138</t>
  </si>
  <si>
    <t>A1.138</t>
  </si>
  <si>
    <t>B1.138</t>
  </si>
  <si>
    <t>1.139</t>
  </si>
  <si>
    <t>A1.139</t>
  </si>
  <si>
    <t>B1.139</t>
  </si>
  <si>
    <t>1.140</t>
  </si>
  <si>
    <t>A1.140</t>
  </si>
  <si>
    <t>B1.140</t>
  </si>
  <si>
    <t>1.141</t>
  </si>
  <si>
    <t>A1.141</t>
  </si>
  <si>
    <t>B1.141</t>
  </si>
  <si>
    <t>1.142</t>
  </si>
  <si>
    <t>A1.142</t>
  </si>
  <si>
    <t>B1.142</t>
  </si>
  <si>
    <t>1.143</t>
  </si>
  <si>
    <t>A1.143</t>
  </si>
  <si>
    <t>B1.143</t>
  </si>
  <si>
    <t>1.144</t>
  </si>
  <si>
    <t>A1.144</t>
  </si>
  <si>
    <t>B1.144</t>
  </si>
  <si>
    <t>1.145</t>
  </si>
  <si>
    <t>A1.145</t>
  </si>
  <si>
    <t>B1.145</t>
  </si>
  <si>
    <t>1.146</t>
  </si>
  <si>
    <t>A1.146</t>
  </si>
  <si>
    <t>B1.146</t>
  </si>
  <si>
    <t>1.147</t>
  </si>
  <si>
    <t>A1.147</t>
  </si>
  <si>
    <t>B1.147</t>
  </si>
  <si>
    <t>1.148</t>
  </si>
  <si>
    <t>A1.148</t>
  </si>
  <si>
    <t>B1.148</t>
  </si>
  <si>
    <t>1.149</t>
  </si>
  <si>
    <t>A1.149</t>
  </si>
  <si>
    <t>B1.149</t>
  </si>
  <si>
    <t>1.150</t>
  </si>
  <si>
    <t>A1.150</t>
  </si>
  <si>
    <t>B1.150</t>
  </si>
  <si>
    <t>1.151</t>
  </si>
  <si>
    <t>A1.151</t>
  </si>
  <si>
    <t>B1.151</t>
  </si>
  <si>
    <t>1.152</t>
  </si>
  <si>
    <t>A1.152</t>
  </si>
  <si>
    <t>B1.152</t>
  </si>
  <si>
    <t>1.153</t>
  </si>
  <si>
    <t>A1.153</t>
  </si>
  <si>
    <t>B1.153</t>
  </si>
  <si>
    <t>1.154</t>
  </si>
  <si>
    <t>A1.154</t>
  </si>
  <si>
    <t>B1.154</t>
  </si>
  <si>
    <t>1.155</t>
  </si>
  <si>
    <t>A1.155</t>
  </si>
  <si>
    <t>B1.155</t>
  </si>
  <si>
    <t>1.156</t>
  </si>
  <si>
    <t>A1.156</t>
  </si>
  <si>
    <t>B1.156</t>
  </si>
  <si>
    <t>1.157</t>
  </si>
  <si>
    <t>A1.157</t>
  </si>
  <si>
    <t>B1.157</t>
  </si>
  <si>
    <t>1.158</t>
  </si>
  <si>
    <t>A1.158</t>
  </si>
  <si>
    <t>B1.158</t>
  </si>
  <si>
    <t>1.159</t>
  </si>
  <si>
    <t>A1.159</t>
  </si>
  <si>
    <t>B1.159</t>
  </si>
  <si>
    <t>1.160</t>
  </si>
  <si>
    <t>A1.160</t>
  </si>
  <si>
    <t>B1.160</t>
  </si>
  <si>
    <t>1.161</t>
  </si>
  <si>
    <t>A1.161</t>
  </si>
  <si>
    <t>B1.161</t>
  </si>
  <si>
    <t>1.162</t>
  </si>
  <si>
    <t>A1.162</t>
  </si>
  <si>
    <t>B1.162</t>
  </si>
  <si>
    <t>1.163</t>
  </si>
  <si>
    <t>A1.163</t>
  </si>
  <si>
    <t>B1.163</t>
  </si>
  <si>
    <t>1.164</t>
  </si>
  <si>
    <t>A1.164</t>
  </si>
  <si>
    <t>B1.164</t>
  </si>
  <si>
    <t>1.165</t>
  </si>
  <si>
    <t>A1.165</t>
  </si>
  <si>
    <t>B1.165</t>
  </si>
  <si>
    <t>1.166</t>
  </si>
  <si>
    <t>A1.166</t>
  </si>
  <si>
    <t>B1.166</t>
  </si>
  <si>
    <t>1.167</t>
  </si>
  <si>
    <t>A1.167</t>
  </si>
  <si>
    <t>B1.167</t>
  </si>
  <si>
    <t>1.168</t>
  </si>
  <si>
    <t>A1.168</t>
  </si>
  <si>
    <t>B1.168</t>
  </si>
  <si>
    <t>1.169</t>
  </si>
  <si>
    <t>A1.169</t>
  </si>
  <si>
    <t>B1.169</t>
  </si>
  <si>
    <t>1.170</t>
  </si>
  <si>
    <t>A1.170</t>
  </si>
  <si>
    <t>B1.170</t>
  </si>
  <si>
    <t>1.171</t>
  </si>
  <si>
    <t>A1.171</t>
  </si>
  <si>
    <t>B1.171</t>
  </si>
  <si>
    <t>1.172</t>
  </si>
  <si>
    <t>A1.172</t>
  </si>
  <si>
    <t>B1.172</t>
  </si>
  <si>
    <t>1.173</t>
  </si>
  <si>
    <t>A1.173</t>
  </si>
  <si>
    <t>B1.173</t>
  </si>
  <si>
    <t>1.174</t>
  </si>
  <si>
    <t>A1.174</t>
  </si>
  <si>
    <t>B1.174</t>
  </si>
  <si>
    <t>1.175</t>
  </si>
  <si>
    <t>A1.175</t>
  </si>
  <si>
    <t>B1.175</t>
  </si>
  <si>
    <t>1.176</t>
  </si>
  <si>
    <t>A1.176</t>
  </si>
  <si>
    <t>B1.176</t>
  </si>
  <si>
    <t>1.177</t>
  </si>
  <si>
    <t>A1.177</t>
  </si>
  <si>
    <t>B1.177</t>
  </si>
  <si>
    <t>1.178</t>
  </si>
  <si>
    <t>A1.178</t>
  </si>
  <si>
    <t>B1.178</t>
  </si>
  <si>
    <t>1.179</t>
  </si>
  <si>
    <t>A1.179</t>
  </si>
  <si>
    <t>B1.179</t>
  </si>
  <si>
    <t>1.180</t>
  </si>
  <si>
    <t>A1.180</t>
  </si>
  <si>
    <t>B1.180</t>
  </si>
  <si>
    <t>1.181</t>
  </si>
  <si>
    <t>A1.181</t>
  </si>
  <si>
    <t>B1.181</t>
  </si>
  <si>
    <t>1.182</t>
  </si>
  <si>
    <t>A1.182</t>
  </si>
  <si>
    <t>B1.182</t>
  </si>
  <si>
    <t>1.183</t>
  </si>
  <si>
    <t>A1.183</t>
  </si>
  <si>
    <t>B1.183</t>
  </si>
  <si>
    <t>1.184</t>
  </si>
  <si>
    <t>A1.184</t>
  </si>
  <si>
    <t>B1.184</t>
  </si>
  <si>
    <t>1.185</t>
  </si>
  <si>
    <t>A1.185</t>
  </si>
  <si>
    <t>B1.185</t>
  </si>
  <si>
    <t>1.186</t>
  </si>
  <si>
    <t>A1.186</t>
  </si>
  <si>
    <t>B1.186</t>
  </si>
  <si>
    <t>1.187</t>
  </si>
  <si>
    <t>A1.187</t>
  </si>
  <si>
    <t>B1.187</t>
  </si>
  <si>
    <t>1.188</t>
  </si>
  <si>
    <t>A1.188</t>
  </si>
  <si>
    <t>B1.188</t>
  </si>
  <si>
    <t>1.189</t>
  </si>
  <si>
    <t>A1.189</t>
  </si>
  <si>
    <t>B1.189</t>
  </si>
  <si>
    <t>1.190</t>
  </si>
  <si>
    <t>A1.190</t>
  </si>
  <si>
    <t>B1.190</t>
  </si>
  <si>
    <t>1.191</t>
  </si>
  <si>
    <t>A1.191</t>
  </si>
  <si>
    <t>B1.191</t>
  </si>
  <si>
    <t>1.192</t>
  </si>
  <si>
    <t>A1.192</t>
  </si>
  <si>
    <t>B1.192</t>
  </si>
  <si>
    <t>1.193</t>
  </si>
  <si>
    <t>A1.193</t>
  </si>
  <si>
    <t>B1.193</t>
  </si>
  <si>
    <t>1.194</t>
  </si>
  <si>
    <t>A1.194</t>
  </si>
  <si>
    <t>B1.194</t>
  </si>
  <si>
    <t>1.195</t>
  </si>
  <si>
    <t>A1.195</t>
  </si>
  <si>
    <t>B1.195</t>
  </si>
  <si>
    <t>1.196</t>
  </si>
  <si>
    <t>A1.196</t>
  </si>
  <si>
    <t>B1.196</t>
  </si>
  <si>
    <t>1.197</t>
  </si>
  <si>
    <t>A1.197</t>
  </si>
  <si>
    <t>B1.197</t>
  </si>
  <si>
    <t>1.198</t>
  </si>
  <si>
    <t>A1.198</t>
  </si>
  <si>
    <t>B1.198</t>
  </si>
  <si>
    <t>1.199</t>
  </si>
  <si>
    <t>A1.199</t>
  </si>
  <si>
    <t>B1.199</t>
  </si>
  <si>
    <t>1.200</t>
  </si>
  <si>
    <t>A1.200</t>
  </si>
  <si>
    <t>B1.200</t>
  </si>
  <si>
    <t>ENTRADAS</t>
  </si>
  <si>
    <t>DATA</t>
  </si>
  <si>
    <t>CLIENTE</t>
  </si>
  <si>
    <t>DESCRIÇÃO</t>
  </si>
  <si>
    <t>STATUS</t>
  </si>
  <si>
    <t>VALOR</t>
  </si>
  <si>
    <t>ACUMULADO</t>
  </si>
  <si>
    <t>MÊS</t>
  </si>
  <si>
    <t>DIA</t>
  </si>
  <si>
    <t>PAGO</t>
  </si>
  <si>
    <t>Quitação emprestimo Joyce</t>
  </si>
  <si>
    <t>Troca pix Joyce</t>
  </si>
  <si>
    <t>SAÍDAS</t>
  </si>
  <si>
    <t>FORNECEDOR</t>
  </si>
  <si>
    <t>Deposito</t>
  </si>
  <si>
    <t>Cesta basica</t>
  </si>
  <si>
    <t>Adiantamento</t>
  </si>
  <si>
    <t>Superbond e pilha</t>
  </si>
  <si>
    <t>Troco</t>
  </si>
  <si>
    <t xml:space="preserve">Placas saida de emergencia </t>
  </si>
  <si>
    <t>Jhon aparelhos</t>
  </si>
  <si>
    <t>Copasa</t>
  </si>
  <si>
    <t>Oi</t>
  </si>
  <si>
    <t>Passagem</t>
  </si>
  <si>
    <t>Luiz  parfusos</t>
  </si>
  <si>
    <t>Suporte cortina</t>
  </si>
  <si>
    <t>Shope Silicone p/ isopor</t>
  </si>
  <si>
    <t>Adiantamento Rafael</t>
  </si>
  <si>
    <t>Bolo</t>
  </si>
  <si>
    <t>Papel Higienico e produtos lim</t>
  </si>
  <si>
    <t>23//01/2026</t>
  </si>
  <si>
    <t>Aguá</t>
  </si>
  <si>
    <t>Cemig</t>
  </si>
  <si>
    <t>Diferença salario Ana</t>
  </si>
  <si>
    <t>Diferença aluguel</t>
  </si>
  <si>
    <t>Robo</t>
  </si>
  <si>
    <t xml:space="preserve">Bolo Funcionario </t>
  </si>
  <si>
    <t>Estorno de Plano</t>
  </si>
  <si>
    <t>Anuncio</t>
  </si>
  <si>
    <t>Uber</t>
  </si>
  <si>
    <t>troco</t>
  </si>
  <si>
    <t>Adiantamento Brenda</t>
  </si>
  <si>
    <t>Aquaplast</t>
  </si>
  <si>
    <t>Bianca Diaria</t>
  </si>
  <si>
    <t>Estorno anual</t>
  </si>
  <si>
    <t xml:space="preserve">Luiz </t>
  </si>
  <si>
    <t>Papelaria</t>
  </si>
  <si>
    <t>Shope</t>
  </si>
  <si>
    <t>Passagem Kaio</t>
  </si>
  <si>
    <t>Nio</t>
  </si>
  <si>
    <t>Suplemento</t>
  </si>
  <si>
    <t>Café</t>
  </si>
  <si>
    <t>Cabo de alongamento -Joyce</t>
  </si>
  <si>
    <t>Material eletrica</t>
  </si>
  <si>
    <t>Elastico p/ exercicio</t>
  </si>
  <si>
    <t>Deposito Wladimir fita (UAI viajei)</t>
  </si>
  <si>
    <t>Wesley Eletricista</t>
  </si>
  <si>
    <t xml:space="preserve">Honorarios </t>
  </si>
  <si>
    <t>Compra estoque (cartão Manoel, troca pix)</t>
  </si>
  <si>
    <t>Estorno mensaidade pagamento duplicado</t>
  </si>
  <si>
    <t>Luiz Fabiano</t>
  </si>
  <si>
    <t>06/05/2026.</t>
  </si>
  <si>
    <t>Trocado em especie envelope 06/05</t>
  </si>
  <si>
    <t xml:space="preserve">Paninhos e detergente </t>
  </si>
  <si>
    <t>shope borracha rodinho p/ espelho</t>
  </si>
  <si>
    <t>Papelaria dia das maes</t>
  </si>
  <si>
    <t>Doces dia das maes</t>
  </si>
  <si>
    <t>Suplemento sorteio mensal</t>
  </si>
  <si>
    <t>shope bandeira decoracao brasil</t>
  </si>
  <si>
    <t>Deposito Wladimir (Amos)</t>
  </si>
  <si>
    <t xml:space="preserve">Duplicado ? </t>
  </si>
  <si>
    <t>Aquaplast (Aguas)</t>
  </si>
  <si>
    <t xml:space="preserve">Brenda Montorri </t>
  </si>
  <si>
    <t>Diaria Limpeza</t>
  </si>
  <si>
    <t>Suplemento Desafio Funcional</t>
  </si>
  <si>
    <t>Papelaria Nazaré</t>
  </si>
  <si>
    <t>Copos descartaveis</t>
  </si>
  <si>
    <t>diaria experiencia limpeza</t>
  </si>
  <si>
    <t xml:space="preserve">carrefur caixas organizadoras </t>
  </si>
  <si>
    <t>diarias limpeza</t>
  </si>
  <si>
    <t xml:space="preserve">brindes </t>
  </si>
  <si>
    <t>Adiantamento Ivaneide</t>
  </si>
  <si>
    <t>Admissional</t>
  </si>
  <si>
    <t>Pipoca - jogo 3</t>
  </si>
  <si>
    <t>JUN</t>
  </si>
  <si>
    <t>SALDO FINAL MÊS ANTERIOR</t>
  </si>
  <si>
    <t>SALDO FINAL MÊS ATUAL</t>
  </si>
  <si>
    <t>alterar cor e travar</t>
  </si>
  <si>
    <t>CONTAS À RECEBER</t>
  </si>
  <si>
    <t>CONTAS À PAGAR</t>
  </si>
  <si>
    <t>SALDO DO DIA</t>
  </si>
  <si>
    <t>JAN</t>
  </si>
  <si>
    <t>#</t>
  </si>
  <si>
    <t>FEV</t>
  </si>
  <si>
    <t>MAR</t>
  </si>
  <si>
    <t>ABR</t>
  </si>
  <si>
    <t>MAI</t>
  </si>
  <si>
    <t>JUL</t>
  </si>
  <si>
    <t>AGO</t>
  </si>
  <si>
    <t>SET</t>
  </si>
  <si>
    <t>OUT</t>
  </si>
  <si>
    <t>NOV</t>
  </si>
  <si>
    <t>DEZ</t>
  </si>
  <si>
    <t>TOTAL</t>
  </si>
  <si>
    <t xml:space="preserve">   FLUXO DE CAIXA CONSOLIDADO</t>
  </si>
  <si>
    <t>SALDO INICIAL</t>
  </si>
  <si>
    <t>RESULTADO MENSAL</t>
  </si>
  <si>
    <t>RESULTADO ACUMULADO</t>
  </si>
  <si>
    <t>RECEITA ACUMULADA</t>
  </si>
  <si>
    <t>DESPESA ACUMULADA</t>
  </si>
  <si>
    <t>RECEITA</t>
  </si>
  <si>
    <t>DESPESA</t>
  </si>
  <si>
    <t>Critério: Fornecedor:</t>
  </si>
  <si>
    <t>Mês</t>
  </si>
  <si>
    <t>EM ABERTO</t>
  </si>
  <si>
    <t>Janeiro</t>
  </si>
  <si>
    <t>Fevereiro</t>
  </si>
  <si>
    <t>HOJE</t>
  </si>
  <si>
    <t>Março</t>
  </si>
  <si>
    <t>Abril</t>
  </si>
  <si>
    <t>Maio</t>
  </si>
  <si>
    <t>Junho</t>
  </si>
  <si>
    <t>Julho</t>
  </si>
  <si>
    <t>Agosto</t>
  </si>
  <si>
    <t>Setembro</t>
  </si>
  <si>
    <t>Outubro</t>
  </si>
  <si>
    <t>Novembro</t>
  </si>
  <si>
    <t>Dezembro</t>
  </si>
  <si>
    <t>INSTRUÇÕES DE USO</t>
  </si>
  <si>
    <t>1. Comece preenchendo a aba de configuração lançando os dados gerais. Você pode ir direto para esta aba clicando no icone ao lado. =&gt;</t>
  </si>
  <si>
    <t>=&gt;</t>
  </si>
  <si>
    <t xml:space="preserve">2. Insira um logo branco dentro do referido quadrado na aba das configurações. </t>
  </si>
  <si>
    <t>3. Após inserir o logo na aba de configurações, ele é inserido automaticamente nas outras abas.</t>
  </si>
  <si>
    <t>4. Logo branco é uma sugestão para contrastar melhor com a cor do menu, mas você pode alterar as cores também.</t>
  </si>
  <si>
    <t>5. Após as configurações iniciais, preencha a aba de cadastros, para inserir no plano de contas de receitas e despesas, bem como os clientes e fornecedores.</t>
  </si>
  <si>
    <t>6. Nos lançamentos na aba de entradas, preencha a data no formato "dd/mm/aaaa", selecione uma conta já pré cadastrada para o plano de contas, bem como um cliente já pré-cadastrado. A descrição é livre. O status é somente "pago" ou "em aberto". O valor é inserido de maneira manual e o acumulado é gerado automaticamente.</t>
  </si>
  <si>
    <t>7. Nos lançamentos na aba de saídas, preencha a data no formato "dd/mm/aaaa", selecione uma conta já pré cadastrada para o plano de contas, bem como um fornecedor já pré-cadastrado. A descrição é livre. O status é somente "pago" ou "em aberto". O valor é inserido de maneira manual e o acumulado é gerado automaticamente.</t>
  </si>
  <si>
    <t>8. A aba fluxo de caixa é automatica, não precisa fazer nenhum lançamento. Basta selecionar o mês no canto esquerdo da planilha que aparecerá o valores nos respectivos dias, fazendo um escrituração de caixa simples.</t>
  </si>
  <si>
    <t>9. O Dashboard é gerado automaticamente.</t>
  </si>
  <si>
    <t>10. No menu de navegação superior existe botoes de aumento e diminuição de zoom, bem como de tela normal e tela cheia. Tambem possui botao de impressao e botao de retorno para home/capa.</t>
  </si>
  <si>
    <t>11. Existe uma aba oculta com os calculos auxiliares caso queira fazer alguma alteração estrutural.</t>
  </si>
  <si>
    <t>12. Na aba de suporte possui os contatos de suporte caso necessário.</t>
  </si>
  <si>
    <t>PRECISA DE AJUDA?</t>
  </si>
  <si>
    <t>Você pode nos contatar por diversos meios, como Rede Sociais, E-mail e Whatsapp:</t>
  </si>
  <si>
    <r>
      <rPr>
        <b/>
        <sz val="11"/>
        <color theme="1"/>
        <rFont val="Calibri"/>
        <charset val="134"/>
        <scheme val="minor"/>
      </rPr>
      <t>Redes:</t>
    </r>
    <r>
      <rPr>
        <sz val="11"/>
        <color theme="1"/>
        <rFont val="Calibri"/>
        <charset val="134"/>
        <scheme val="minor"/>
      </rPr>
      <t xml:space="preserve">
Instagram: @planicont
Facebook: @planicontoficial
Linkedin: @planicontweb</t>
    </r>
  </si>
  <si>
    <r>
      <rPr>
        <b/>
        <sz val="11"/>
        <color theme="1"/>
        <rFont val="Calibri"/>
        <charset val="134"/>
        <scheme val="minor"/>
      </rPr>
      <t>Emails:</t>
    </r>
    <r>
      <rPr>
        <sz val="11"/>
        <color theme="1"/>
        <rFont val="Calibri"/>
        <charset val="134"/>
        <scheme val="minor"/>
      </rPr>
      <t xml:space="preserve">
eduardo@planicont.com.br
planicont@planicont.com.br
contabilidadeplanicont@gmail.com
solutioempreendimentosdigitais@gmail.com</t>
    </r>
  </si>
  <si>
    <r>
      <rPr>
        <b/>
        <sz val="11"/>
        <color theme="1"/>
        <rFont val="Calibri"/>
        <charset val="134"/>
        <scheme val="minor"/>
      </rPr>
      <t>Whatsapp:</t>
    </r>
    <r>
      <rPr>
        <sz val="11"/>
        <color theme="1"/>
        <rFont val="Calibri"/>
        <charset val="134"/>
        <scheme val="minor"/>
      </rPr>
      <t xml:space="preserve">
+55 51 991.741.114</t>
    </r>
  </si>
  <si>
    <t>Produtos de limpeza</t>
  </si>
  <si>
    <t>Kelysson pg 02/07</t>
  </si>
  <si>
    <t>4.713,70 - 608(troca pix joyce) - 250,00 especie - 1106,00 emprestimo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</si>
</sst>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44" formatCode="_-&quot;R$&quot;\ * #,##0.00_-;\-&quot;R$&quot;\ * #,##0.00_-;_-&quot;R$&quot;\ * &quot;-&quot;??_-;_-@_-"/>
    <numFmt numFmtId="43" formatCode="_-* #,##0.00_-;\-* #,##0.00_-;_-* &quot;-&quot;??_-;_-@_-"/>
    <numFmt numFmtId="164" formatCode="_-* #,##0_-;\-* #,##0_-;_-* &quot;-&quot;??_-;_-@_-"/>
    <numFmt numFmtId="165" formatCode="&quot;R$&quot;\ #,##0.00"/>
    <numFmt numFmtId="166" formatCode="#,##0.00_ ;\-#,##0.00\ "/>
    <numFmt numFmtId="167" formatCode="[$-F800]dddd\,\ mmmm\ dd\,\ yyyy"/>
  </numFmts>
  <fonts count="56">
    <font>
      <sz val="11"/>
      <color theme="1"/>
      <name val="Calibri"/>
      <charset val="134"/>
      <scheme val="minor"/>
    </font>
    <font>
      <b/>
      <sz val="20"/>
      <color theme="1"/>
      <name val="Calibri"/>
      <charset val="134"/>
      <scheme val="minor"/>
    </font>
    <font>
      <b/>
      <sz val="12"/>
      <color theme="1"/>
      <name val="Calibri"/>
      <charset val="134"/>
      <scheme val="minor"/>
    </font>
    <font>
      <sz val="11"/>
      <color theme="1"/>
      <name val="Arial"/>
      <charset val="134"/>
    </font>
    <font>
      <b/>
      <sz val="12"/>
      <color theme="0"/>
      <name val="Calibri"/>
      <charset val="134"/>
      <scheme val="minor"/>
    </font>
    <font>
      <b/>
      <sz val="11"/>
      <color theme="1"/>
      <name val="Calibri"/>
      <charset val="134"/>
      <scheme val="minor"/>
    </font>
    <font>
      <sz val="11"/>
      <color rgb="FFF2F5FA"/>
      <name val="Calibri"/>
      <charset val="134"/>
      <scheme val="minor"/>
    </font>
    <font>
      <b/>
      <sz val="10"/>
      <color theme="0" tint="-0.14990691854609822"/>
      <name val="Calibri"/>
      <charset val="134"/>
      <scheme val="minor"/>
    </font>
    <font>
      <sz val="11"/>
      <color theme="0" tint="-4.9989318521683403E-2"/>
      <name val="Calibri"/>
      <charset val="134"/>
      <scheme val="minor"/>
    </font>
    <font>
      <b/>
      <sz val="11.5"/>
      <color theme="0"/>
      <name val="Calibri"/>
      <charset val="134"/>
      <scheme val="minor"/>
    </font>
    <font>
      <b/>
      <sz val="10"/>
      <color theme="1" tint="0.34998626667073579"/>
      <name val="Calibri"/>
      <charset val="134"/>
      <scheme val="minor"/>
    </font>
    <font>
      <b/>
      <sz val="10"/>
      <color rgb="FF49712D"/>
      <name val="Calibri"/>
      <charset val="134"/>
      <scheme val="minor"/>
    </font>
    <font>
      <b/>
      <sz val="10"/>
      <color rgb="FFC00000"/>
      <name val="Calibri"/>
      <charset val="134"/>
      <scheme val="minor"/>
    </font>
    <font>
      <b/>
      <sz val="12"/>
      <color theme="0" tint="-0.34998626667073579"/>
      <name val="Calibri"/>
      <charset val="134"/>
      <scheme val="minor"/>
    </font>
    <font>
      <b/>
      <sz val="16"/>
      <color theme="0" tint="-0.34998626667073579"/>
      <name val="Calibri"/>
      <charset val="134"/>
      <scheme val="minor"/>
    </font>
    <font>
      <sz val="11"/>
      <color rgb="FFC00000"/>
      <name val="Calibri"/>
      <charset val="134"/>
      <scheme val="minor"/>
    </font>
    <font>
      <sz val="11"/>
      <color theme="3" tint="-0.249977111117893"/>
      <name val="Calibri"/>
      <charset val="134"/>
      <scheme val="minor"/>
    </font>
    <font>
      <b/>
      <sz val="10"/>
      <color theme="3" tint="-0.249977111117893"/>
      <name val="Calibri"/>
      <charset val="134"/>
      <scheme val="minor"/>
    </font>
    <font>
      <sz val="11"/>
      <color rgb="FFFF0000"/>
      <name val="Calibri"/>
      <charset val="134"/>
      <scheme val="minor"/>
    </font>
    <font>
      <b/>
      <sz val="14"/>
      <color theme="0"/>
      <name val="Calibri"/>
      <charset val="134"/>
      <scheme val="minor"/>
    </font>
    <font>
      <b/>
      <sz val="16"/>
      <color theme="0"/>
      <name val="Calibri"/>
      <charset val="134"/>
      <scheme val="minor"/>
    </font>
    <font>
      <b/>
      <sz val="12"/>
      <color theme="3" tint="-0.249977111117893"/>
      <name val="Calibri"/>
      <charset val="134"/>
      <scheme val="minor"/>
    </font>
    <font>
      <b/>
      <sz val="16"/>
      <color theme="3" tint="-0.249977111117893"/>
      <name val="Calibri"/>
      <charset val="134"/>
      <scheme val="minor"/>
    </font>
    <font>
      <sz val="11"/>
      <color theme="4" tint="-0.249977111117893"/>
      <name val="Calibri"/>
      <charset val="134"/>
      <scheme val="minor"/>
    </font>
    <font>
      <sz val="11"/>
      <color theme="0"/>
      <name val="Calibri"/>
      <charset val="134"/>
      <scheme val="minor"/>
    </font>
    <font>
      <sz val="10"/>
      <color theme="3" tint="-0.249977111117893"/>
      <name val="Calibri"/>
      <charset val="134"/>
      <scheme val="minor"/>
    </font>
    <font>
      <sz val="11"/>
      <color theme="3" tint="-0.249977111117893"/>
      <name val="Bahnschrift"/>
      <charset val="134"/>
    </font>
    <font>
      <b/>
      <sz val="20"/>
      <color theme="3" tint="-0.249977111117893"/>
      <name val="Calibri"/>
      <charset val="134"/>
      <scheme val="minor"/>
    </font>
    <font>
      <b/>
      <sz val="10"/>
      <color theme="0"/>
      <name val="Calibri"/>
      <charset val="134"/>
      <scheme val="minor"/>
    </font>
    <font>
      <sz val="10"/>
      <color theme="3" tint="-0.499984740745262"/>
      <name val="Calibri"/>
      <charset val="134"/>
    </font>
    <font>
      <sz val="10"/>
      <name val="Calibri"/>
      <charset val="134"/>
      <scheme val="minor"/>
    </font>
    <font>
      <sz val="11"/>
      <color theme="3" tint="-0.499984740745262"/>
      <name val="Calibri"/>
      <charset val="134"/>
    </font>
    <font>
      <sz val="11"/>
      <color rgb="FFFF0000"/>
      <name val="Calibri"/>
      <charset val="134"/>
    </font>
    <font>
      <b/>
      <sz val="10"/>
      <color theme="3" tint="-0.499984740745262"/>
      <name val="Calibri"/>
      <charset val="134"/>
    </font>
    <font>
      <sz val="11"/>
      <color theme="3" tint="-0.499984740745262"/>
      <name val="Bahnschrift"/>
      <charset val="134"/>
    </font>
    <font>
      <b/>
      <sz val="20"/>
      <color theme="3" tint="-0.499984740745262"/>
      <name val="Calibri"/>
      <charset val="134"/>
    </font>
    <font>
      <b/>
      <sz val="10"/>
      <color theme="0"/>
      <name val="Calibri"/>
      <charset val="134"/>
    </font>
    <font>
      <b/>
      <sz val="16"/>
      <color theme="3" tint="-0.499984740745262"/>
      <name val="Calibri"/>
      <charset val="134"/>
    </font>
    <font>
      <sz val="11"/>
      <color theme="0" tint="-4.9989318521683403E-2"/>
      <name val="Calibri"/>
      <charset val="134"/>
    </font>
    <font>
      <sz val="11"/>
      <color rgb="FF000000"/>
      <name val="Calibri"/>
      <charset val="134"/>
      <scheme val="minor"/>
    </font>
    <font>
      <b/>
      <sz val="20"/>
      <color theme="0"/>
      <name val="Calibri"/>
      <charset val="134"/>
      <scheme val="minor"/>
    </font>
    <font>
      <b/>
      <sz val="11"/>
      <color theme="0"/>
      <name val="Calibri"/>
      <charset val="134"/>
      <scheme val="minor"/>
    </font>
    <font>
      <sz val="10"/>
      <color theme="1"/>
      <name val="Calibri"/>
      <charset val="134"/>
      <scheme val="minor"/>
    </font>
    <font>
      <sz val="11"/>
      <color theme="1"/>
      <name val="Calibri"/>
      <charset val="134"/>
    </font>
    <font>
      <sz val="10"/>
      <color rgb="FF000000"/>
      <name val="Calibri"/>
      <charset val="134"/>
    </font>
    <font>
      <b/>
      <sz val="16"/>
      <color rgb="FFA6A6A6"/>
      <name val="Calibri"/>
      <charset val="134"/>
    </font>
    <font>
      <sz val="11"/>
      <color rgb="FFFFFFFF"/>
      <name val="Bahnschrift"/>
      <charset val="134"/>
    </font>
    <font>
      <sz val="11"/>
      <color theme="0" tint="-4.9989318521683403E-2"/>
      <name val="Berlin Sans FB"/>
      <charset val="134"/>
    </font>
    <font>
      <sz val="11"/>
      <color theme="1" tint="0.499984740745262"/>
      <name val="Berlin Sans FB"/>
      <charset val="134"/>
    </font>
    <font>
      <b/>
      <sz val="16"/>
      <color rgb="FFFFFFFF"/>
      <name val="Calibri"/>
      <charset val="134"/>
    </font>
    <font>
      <b/>
      <sz val="12"/>
      <color rgb="FFFFFFFF"/>
      <name val="Calibri"/>
      <charset val="134"/>
    </font>
    <font>
      <sz val="12"/>
      <name val="Berlin Sans FB"/>
      <charset val="134"/>
    </font>
    <font>
      <b/>
      <i/>
      <sz val="11"/>
      <color theme="1" tint="0.499984740745262"/>
      <name val="Calibri"/>
      <charset val="134"/>
    </font>
    <font>
      <sz val="14"/>
      <color theme="0"/>
      <name val="Berlin Sans FB"/>
      <charset val="134"/>
    </font>
    <font>
      <b/>
      <i/>
      <sz val="10"/>
      <color theme="0"/>
      <name val="Calibri"/>
      <charset val="134"/>
    </font>
    <font>
      <sz val="11"/>
      <color theme="1"/>
      <name val="Calibri"/>
      <charset val="134"/>
      <scheme val="minor"/>
    </font>
  </fonts>
  <fills count="29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1D2938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0" tint="-0.14990691854609822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rgb="FF4472C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C4564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1D2938"/>
        <bgColor rgb="FF000000"/>
      </patternFill>
    </fill>
    <fill>
      <patternFill patternType="solid">
        <fgColor rgb="FFF2F2F2"/>
        <bgColor rgb="FF000000"/>
      </patternFill>
    </fill>
    <fill>
      <patternFill patternType="solid">
        <fgColor rgb="FF2E9A5F"/>
        <bgColor rgb="FF000000"/>
      </patternFill>
    </fill>
    <fill>
      <patternFill patternType="solid">
        <fgColor rgb="FFD9D9D9"/>
        <bgColor rgb="FF000000"/>
      </patternFill>
    </fill>
    <fill>
      <patternFill patternType="solid">
        <fgColor rgb="FF00B0F0"/>
        <bgColor indexed="64"/>
      </patternFill>
    </fill>
    <fill>
      <patternFill patternType="solid">
        <fgColor rgb="FF333F4F"/>
        <bgColor indexed="64"/>
      </patternFill>
    </fill>
    <fill>
      <patternFill patternType="solid">
        <fgColor rgb="FF2E9A5F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5399"/>
        <bgColor indexed="64"/>
      </patternFill>
    </fill>
    <fill>
      <patternFill patternType="solid">
        <fgColor rgb="FF222B35"/>
        <bgColor rgb="FF000000"/>
      </patternFill>
    </fill>
    <fill>
      <patternFill patternType="solid">
        <fgColor rgb="FF333F4F"/>
        <bgColor rgb="FF000000"/>
      </patternFill>
    </fill>
    <fill>
      <patternFill patternType="solid">
        <fgColor theme="3" tint="-0.499984740745262"/>
        <bgColor rgb="FF000000"/>
      </patternFill>
    </fill>
  </fills>
  <borders count="84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/>
      <bottom style="thin">
        <color auto="1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/>
      <right style="thin">
        <color theme="3"/>
      </right>
      <top/>
      <bottom style="dotted">
        <color theme="0" tint="-0.34998626667073579"/>
      </bottom>
      <diagonal/>
    </border>
    <border>
      <left style="thin">
        <color theme="0"/>
      </left>
      <right style="thin">
        <color theme="3"/>
      </right>
      <top/>
      <bottom style="dotted">
        <color theme="0" tint="-0.34998626667073579"/>
      </bottom>
      <diagonal/>
    </border>
    <border>
      <left/>
      <right style="thin">
        <color theme="3"/>
      </right>
      <top style="dotted">
        <color theme="0" tint="-0.34998626667073579"/>
      </top>
      <bottom style="dotted">
        <color theme="0" tint="-0.34998626667073579"/>
      </bottom>
      <diagonal/>
    </border>
    <border>
      <left style="thin">
        <color theme="0"/>
      </left>
      <right style="thin">
        <color theme="3"/>
      </right>
      <top style="dotted">
        <color theme="0" tint="-0.34998626667073579"/>
      </top>
      <bottom style="dotted">
        <color theme="0" tint="-0.34998626667073579"/>
      </bottom>
      <diagonal/>
    </border>
    <border>
      <left/>
      <right style="thin">
        <color theme="3"/>
      </right>
      <top style="dotted">
        <color theme="0" tint="-0.34998626667073579"/>
      </top>
      <bottom style="thin">
        <color theme="3"/>
      </bottom>
      <diagonal/>
    </border>
    <border>
      <left style="thin">
        <color theme="0"/>
      </left>
      <right style="thin">
        <color theme="3"/>
      </right>
      <top style="dotted">
        <color theme="0" tint="-0.34998626667073579"/>
      </top>
      <bottom style="thin">
        <color theme="3"/>
      </bottom>
      <diagonal/>
    </border>
    <border>
      <left/>
      <right/>
      <top style="thin">
        <color auto="1"/>
      </top>
      <bottom/>
      <diagonal/>
    </border>
    <border>
      <left style="thin">
        <color theme="3"/>
      </left>
      <right/>
      <top style="thin">
        <color theme="3"/>
      </top>
      <bottom style="thin">
        <color theme="3"/>
      </bottom>
      <diagonal/>
    </border>
    <border>
      <left/>
      <right style="thick">
        <color theme="0"/>
      </right>
      <top style="thin">
        <color theme="3"/>
      </top>
      <bottom style="thin">
        <color theme="3"/>
      </bottom>
      <diagonal/>
    </border>
    <border>
      <left style="thick">
        <color theme="0"/>
      </left>
      <right/>
      <top style="thin">
        <color theme="3"/>
      </top>
      <bottom style="thin">
        <color theme="3"/>
      </bottom>
      <diagonal/>
    </border>
    <border>
      <left/>
      <right style="thin">
        <color theme="3"/>
      </right>
      <top style="thin">
        <color theme="3"/>
      </top>
      <bottom style="thin">
        <color theme="3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3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3"/>
      </left>
      <right/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3"/>
      </right>
      <top/>
      <bottom style="thin">
        <color theme="3"/>
      </bottom>
      <diagonal/>
    </border>
    <border>
      <left style="thin">
        <color theme="3"/>
      </left>
      <right style="thin">
        <color theme="3"/>
      </right>
      <top style="dotted">
        <color theme="0" tint="-0.34998626667073579"/>
      </top>
      <bottom style="thin">
        <color theme="3"/>
      </bottom>
      <diagonal/>
    </border>
    <border>
      <left style="thin">
        <color theme="3"/>
      </left>
      <right/>
      <top style="thin">
        <color theme="0"/>
      </top>
      <bottom style="thin">
        <color theme="3"/>
      </bottom>
      <diagonal/>
    </border>
    <border>
      <left style="thin">
        <color theme="3"/>
      </left>
      <right style="thin">
        <color theme="3"/>
      </right>
      <top style="thin">
        <color theme="3"/>
      </top>
      <bottom style="thin">
        <color theme="3"/>
      </bottom>
      <diagonal/>
    </border>
    <border>
      <left style="thin">
        <color theme="0"/>
      </left>
      <right style="thin">
        <color theme="3"/>
      </right>
      <top style="thin">
        <color theme="3"/>
      </top>
      <bottom style="thin">
        <color theme="3"/>
      </bottom>
      <diagonal/>
    </border>
    <border>
      <left style="thin">
        <color rgb="FFC00000"/>
      </left>
      <right style="thick">
        <color theme="0"/>
      </right>
      <top style="thin">
        <color rgb="FFC00000"/>
      </top>
      <bottom/>
      <diagonal/>
    </border>
    <border>
      <left/>
      <right style="thick">
        <color theme="0"/>
      </right>
      <top style="thin">
        <color rgb="FFC00000"/>
      </top>
      <bottom/>
      <diagonal/>
    </border>
    <border>
      <left/>
      <right style="thin">
        <color rgb="FFC00000"/>
      </right>
      <top style="thin">
        <color rgb="FFC00000"/>
      </top>
      <bottom/>
      <diagonal/>
    </border>
    <border>
      <left style="thin">
        <color rgb="FFFC4564"/>
      </left>
      <right style="dotted">
        <color rgb="FFA6A6A6"/>
      </right>
      <top style="dotted">
        <color rgb="FFA6A6A6"/>
      </top>
      <bottom style="dotted">
        <color rgb="FFA6A6A6"/>
      </bottom>
      <diagonal/>
    </border>
    <border>
      <left/>
      <right style="dotted">
        <color theme="0" tint="-0.34998626667073579"/>
      </right>
      <top style="thin">
        <color theme="1" tint="0.499984740745262"/>
      </top>
      <bottom/>
      <diagonal/>
    </border>
    <border>
      <left/>
      <right style="dotted">
        <color theme="0" tint="-0.34998626667073579"/>
      </right>
      <top style="dotted">
        <color theme="0" tint="-0.34998626667073579"/>
      </top>
      <bottom style="dotted">
        <color theme="0" tint="-0.34998626667073579"/>
      </bottom>
      <diagonal/>
    </border>
    <border>
      <left/>
      <right style="dotted">
        <color theme="0" tint="-0.34998626667073579"/>
      </right>
      <top/>
      <bottom style="dotted">
        <color theme="0" tint="-0.34998626667073579"/>
      </bottom>
      <diagonal/>
    </border>
    <border>
      <left/>
      <right style="dotted">
        <color theme="0" tint="-0.34998626667073579"/>
      </right>
      <top style="thin">
        <color theme="1" tint="0.499984740745262"/>
      </top>
      <bottom style="dotted">
        <color theme="0" tint="-0.34998626667073579"/>
      </bottom>
      <diagonal/>
    </border>
    <border>
      <left/>
      <right style="thin">
        <color rgb="FFC00000"/>
      </right>
      <top style="thin">
        <color theme="1" tint="0.499984740745262"/>
      </top>
      <bottom style="dotted">
        <color theme="0" tint="-0.34998626667073579"/>
      </bottom>
      <diagonal/>
    </border>
    <border>
      <left style="dotted">
        <color theme="0" tint="-0.34998626667073579"/>
      </left>
      <right style="dotted">
        <color theme="0" tint="-0.34998626667073579"/>
      </right>
      <top style="dotted">
        <color theme="0" tint="-0.34998626667073579"/>
      </top>
      <bottom style="dotted">
        <color theme="0" tint="-0.34998626667073579"/>
      </bottom>
      <diagonal/>
    </border>
    <border>
      <left/>
      <right style="thin">
        <color rgb="FFC00000"/>
      </right>
      <top style="dotted">
        <color theme="0" tint="-0.34998626667073579"/>
      </top>
      <bottom style="dotted">
        <color theme="0" tint="-0.34998626667073579"/>
      </bottom>
      <diagonal/>
    </border>
    <border>
      <left style="thin">
        <color rgb="FFC00000"/>
      </left>
      <right style="dotted">
        <color theme="0" tint="-0.34998626667073579"/>
      </right>
      <top style="dotted">
        <color theme="0" tint="-0.34998626667073579"/>
      </top>
      <bottom style="dotted">
        <color theme="0" tint="-0.34998626667073579"/>
      </bottom>
      <diagonal/>
    </border>
    <border>
      <left/>
      <right style="dotted">
        <color rgb="FFA6A6A6"/>
      </right>
      <top style="dotted">
        <color rgb="FFA6A6A6"/>
      </top>
      <bottom style="dotted">
        <color rgb="FFA6A6A6"/>
      </bottom>
      <diagonal/>
    </border>
    <border>
      <left style="thin">
        <color rgb="FF00B0F0"/>
      </left>
      <right style="thin">
        <color rgb="FF00B0F0"/>
      </right>
      <top style="thin">
        <color rgb="FF00B0F0"/>
      </top>
      <bottom style="thin">
        <color rgb="FF00B0F0"/>
      </bottom>
      <diagonal/>
    </border>
    <border>
      <left style="thin">
        <color rgb="FFC00000"/>
      </left>
      <right style="dotted">
        <color theme="0" tint="-0.34998626667073579"/>
      </right>
      <top style="dotted">
        <color theme="0" tint="-0.34998626667073579"/>
      </top>
      <bottom style="thin">
        <color rgb="FFC00000"/>
      </bottom>
      <diagonal/>
    </border>
    <border>
      <left style="dotted">
        <color theme="0" tint="-0.34998626667073579"/>
      </left>
      <right style="dotted">
        <color theme="0" tint="-0.34998626667073579"/>
      </right>
      <top style="dotted">
        <color theme="0" tint="-0.34998626667073579"/>
      </top>
      <bottom style="thin">
        <color rgb="FFC00000"/>
      </bottom>
      <diagonal/>
    </border>
    <border>
      <left/>
      <right style="dotted">
        <color theme="0" tint="-0.34998626667073579"/>
      </right>
      <top style="dotted">
        <color theme="0" tint="-0.34998626667073579"/>
      </top>
      <bottom style="thin">
        <color rgb="FFC00000"/>
      </bottom>
      <diagonal/>
    </border>
    <border>
      <left style="thin">
        <color rgb="FF2E9A5F"/>
      </left>
      <right style="thick">
        <color rgb="FFFFFFFF"/>
      </right>
      <top style="thin">
        <color rgb="FF2E9A5F"/>
      </top>
      <bottom/>
      <diagonal/>
    </border>
    <border>
      <left/>
      <right style="thick">
        <color rgb="FFFFFFFF"/>
      </right>
      <top style="thin">
        <color rgb="FF2E9A5F"/>
      </top>
      <bottom/>
      <diagonal/>
    </border>
    <border>
      <left/>
      <right style="thin">
        <color rgb="FF2E9A5F"/>
      </right>
      <top style="thin">
        <color rgb="FF2E9A5F"/>
      </top>
      <bottom/>
      <diagonal/>
    </border>
    <border>
      <left style="thin">
        <color rgb="FF2E9A5F"/>
      </left>
      <right style="dotted">
        <color rgb="FFA6A6A6"/>
      </right>
      <top style="dotted">
        <color rgb="FFA6A6A6"/>
      </top>
      <bottom style="dotted">
        <color rgb="FFA6A6A6"/>
      </bottom>
      <diagonal/>
    </border>
    <border>
      <left/>
      <right style="dotted">
        <color rgb="FFA6A6A6"/>
      </right>
      <top style="thin">
        <color rgb="FF808080"/>
      </top>
      <bottom/>
      <diagonal/>
    </border>
    <border>
      <left/>
      <right style="dotted">
        <color rgb="FFA6A6A6"/>
      </right>
      <top/>
      <bottom style="dotted">
        <color rgb="FFA6A6A6"/>
      </bottom>
      <diagonal/>
    </border>
    <border>
      <left style="dotted">
        <color rgb="FFA6A6A6"/>
      </left>
      <right style="dotted">
        <color rgb="FFA6A6A6"/>
      </right>
      <top style="thin">
        <color rgb="FF808080"/>
      </top>
      <bottom style="dotted">
        <color rgb="FFA6A6A6"/>
      </bottom>
      <diagonal/>
    </border>
    <border>
      <left/>
      <right style="thin">
        <color rgb="FF2E9A5F"/>
      </right>
      <top style="dotted">
        <color rgb="FFA6A6A6"/>
      </top>
      <bottom style="dotted">
        <color rgb="FFA6A6A6"/>
      </bottom>
      <diagonal/>
    </border>
    <border>
      <left style="dotted">
        <color rgb="FFA6A6A6"/>
      </left>
      <right style="dotted">
        <color rgb="FFA6A6A6"/>
      </right>
      <top style="dotted">
        <color rgb="FFA6A6A6"/>
      </top>
      <bottom style="dotted">
        <color rgb="FFA6A6A6"/>
      </bottom>
      <diagonal/>
    </border>
    <border>
      <left/>
      <right style="dotted">
        <color rgb="FFA6A6A6"/>
      </right>
      <top/>
      <bottom/>
      <diagonal/>
    </border>
    <border>
      <left style="thin">
        <color rgb="FF2E9A5F"/>
      </left>
      <right style="dotted">
        <color rgb="FFA6A6A6"/>
      </right>
      <top style="dotted">
        <color rgb="FFA6A6A6"/>
      </top>
      <bottom style="thin">
        <color rgb="FF2E9A5F"/>
      </bottom>
      <diagonal/>
    </border>
    <border>
      <left style="dotted">
        <color rgb="FFA6A6A6"/>
      </left>
      <right style="dotted">
        <color rgb="FFA6A6A6"/>
      </right>
      <top style="dotted">
        <color rgb="FFA6A6A6"/>
      </top>
      <bottom style="thin">
        <color rgb="FF2E9A5F"/>
      </bottom>
      <diagonal/>
    </border>
    <border>
      <left/>
      <right style="dotted">
        <color rgb="FFA6A6A6"/>
      </right>
      <top style="dotted">
        <color rgb="FFA6A6A6"/>
      </top>
      <bottom style="thin">
        <color rgb="FF2E9A5F"/>
      </bottom>
      <diagonal/>
    </border>
    <border>
      <left/>
      <right style="medium">
        <color theme="0" tint="-0.1498764000366222"/>
      </right>
      <top/>
      <bottom/>
      <diagonal/>
    </border>
    <border>
      <left/>
      <right style="thin">
        <color theme="3"/>
      </right>
      <top style="thin">
        <color theme="3"/>
      </top>
      <bottom/>
      <diagonal/>
    </border>
    <border>
      <left style="thin">
        <color rgb="FFFFC000"/>
      </left>
      <right style="thin">
        <color rgb="FFFFC000"/>
      </right>
      <top style="thin">
        <color rgb="FFFFC000"/>
      </top>
      <bottom style="thin">
        <color rgb="FFFFC000"/>
      </bottom>
      <diagonal/>
    </border>
    <border>
      <left/>
      <right style="thin">
        <color theme="5"/>
      </right>
      <top style="thin">
        <color theme="5"/>
      </top>
      <bottom/>
      <diagonal/>
    </border>
    <border>
      <left/>
      <right style="thin">
        <color theme="5"/>
      </right>
      <top style="thin">
        <color theme="6" tint="0.39988402966399123"/>
      </top>
      <bottom style="dotted">
        <color theme="0" tint="-0.24994659260841701"/>
      </bottom>
      <diagonal/>
    </border>
    <border>
      <left/>
      <right style="thin">
        <color theme="5"/>
      </right>
      <top style="thin">
        <color theme="6" tint="0.39988402966399123"/>
      </top>
      <bottom style="thin">
        <color theme="5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thin">
        <color rgb="FF44546A"/>
      </right>
      <top/>
      <bottom/>
      <diagonal/>
    </border>
    <border>
      <left style="medium">
        <color auto="1"/>
      </left>
      <right/>
      <top/>
      <bottom/>
      <diagonal/>
    </border>
    <border>
      <left/>
      <right/>
      <top/>
      <bottom style="dotted">
        <color auto="1"/>
      </bottom>
      <diagonal/>
    </border>
    <border>
      <left/>
      <right style="thin">
        <color rgb="FF44546A"/>
      </right>
      <top/>
      <bottom style="dotted">
        <color auto="1"/>
      </bottom>
      <diagonal/>
    </border>
    <border>
      <left style="thin">
        <color rgb="FF44546A"/>
      </left>
      <right/>
      <top/>
      <bottom style="dotted">
        <color rgb="FFA6A6A6"/>
      </bottom>
      <diagonal/>
    </border>
    <border>
      <left/>
      <right/>
      <top/>
      <bottom style="dotted">
        <color rgb="FFA6A6A6"/>
      </bottom>
      <diagonal/>
    </border>
    <border>
      <left/>
      <right style="thin">
        <color rgb="FF44546A"/>
      </right>
      <top/>
      <bottom style="dotted">
        <color rgb="FFA6A6A6"/>
      </bottom>
      <diagonal/>
    </border>
    <border>
      <left/>
      <right/>
      <top style="dotted">
        <color auto="1"/>
      </top>
      <bottom style="dotted">
        <color auto="1"/>
      </bottom>
      <diagonal/>
    </border>
    <border>
      <left/>
      <right style="thin">
        <color rgb="FF44546A"/>
      </right>
      <top style="dotted">
        <color auto="1"/>
      </top>
      <bottom style="dotted">
        <color auto="1"/>
      </bottom>
      <diagonal/>
    </border>
    <border>
      <left style="thin">
        <color rgb="FF44546A"/>
      </left>
      <right/>
      <top style="dotted">
        <color rgb="FFA6A6A6"/>
      </top>
      <bottom style="dotted">
        <color rgb="FFA6A6A6"/>
      </bottom>
      <diagonal/>
    </border>
    <border>
      <left/>
      <right/>
      <top style="dotted">
        <color rgb="FFA6A6A6"/>
      </top>
      <bottom style="dotted">
        <color rgb="FFA6A6A6"/>
      </bottom>
      <diagonal/>
    </border>
    <border>
      <left/>
      <right style="thin">
        <color rgb="FF44546A"/>
      </right>
      <top style="dotted">
        <color rgb="FFA6A6A6"/>
      </top>
      <bottom style="dotted">
        <color rgb="FFA6A6A6"/>
      </bottom>
      <diagonal/>
    </border>
    <border>
      <left/>
      <right/>
      <top style="dotted">
        <color auto="1"/>
      </top>
      <bottom style="thin">
        <color auto="1"/>
      </bottom>
      <diagonal/>
    </border>
    <border>
      <left/>
      <right style="thin">
        <color rgb="FF44546A"/>
      </right>
      <top style="dotted">
        <color auto="1"/>
      </top>
      <bottom style="thin">
        <color auto="1"/>
      </bottom>
      <diagonal/>
    </border>
    <border>
      <left style="thin">
        <color rgb="FF44546A"/>
      </left>
      <right/>
      <top style="dotted">
        <color rgb="FFA6A6A6"/>
      </top>
      <bottom style="thin">
        <color rgb="FF44546A"/>
      </bottom>
      <diagonal/>
    </border>
    <border>
      <left/>
      <right/>
      <top style="dotted">
        <color rgb="FFA6A6A6"/>
      </top>
      <bottom style="thin">
        <color rgb="FF44546A"/>
      </bottom>
      <diagonal/>
    </border>
    <border>
      <left/>
      <right style="thin">
        <color rgb="FF44546A"/>
      </right>
      <top style="dotted">
        <color rgb="FFA6A6A6"/>
      </top>
      <bottom style="thin">
        <color rgb="FF44546A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 style="medium">
        <color auto="1"/>
      </right>
      <top/>
      <bottom/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</borders>
  <cellStyleXfs count="3">
    <xf numFmtId="0" fontId="0" fillId="0" borderId="0"/>
    <xf numFmtId="43" fontId="55" fillId="0" borderId="0" applyFont="0" applyFill="0" applyBorder="0" applyAlignment="0" applyProtection="0"/>
    <xf numFmtId="44" fontId="55" fillId="0" borderId="0" applyFont="0" applyFill="0" applyBorder="0" applyAlignment="0" applyProtection="0"/>
  </cellStyleXfs>
  <cellXfs count="237">
    <xf numFmtId="0" fontId="0" fillId="0" borderId="0" xfId="0"/>
    <xf numFmtId="49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44" fontId="0" fillId="0" borderId="0" xfId="0" applyNumberFormat="1"/>
    <xf numFmtId="0" fontId="4" fillId="4" borderId="1" xfId="0" applyFont="1" applyFill="1" applyBorder="1" applyAlignment="1">
      <alignment horizontal="center" vertical="center" wrapText="1"/>
    </xf>
    <xf numFmtId="4" fontId="0" fillId="0" borderId="0" xfId="0" applyNumberFormat="1"/>
    <xf numFmtId="14" fontId="0" fillId="0" borderId="0" xfId="0" applyNumberFormat="1"/>
    <xf numFmtId="0" fontId="5" fillId="3" borderId="0" xfId="0" applyFont="1" applyFill="1"/>
    <xf numFmtId="0" fontId="5" fillId="3" borderId="0" xfId="0" applyFont="1" applyFill="1" applyAlignment="1">
      <alignment horizontal="center" vertical="center"/>
    </xf>
    <xf numFmtId="44" fontId="0" fillId="0" borderId="0" xfId="0" applyNumberFormat="1" applyAlignment="1">
      <alignment horizontal="center" vertical="center"/>
    </xf>
    <xf numFmtId="0" fontId="0" fillId="0" borderId="0" xfId="0" applyAlignment="1">
      <alignment horizontal="right"/>
    </xf>
    <xf numFmtId="0" fontId="0" fillId="7" borderId="0" xfId="0" applyFill="1" applyProtection="1">
      <protection hidden="1"/>
    </xf>
    <xf numFmtId="0" fontId="0" fillId="7" borderId="2" xfId="0" applyFill="1" applyBorder="1" applyProtection="1">
      <protection hidden="1"/>
    </xf>
    <xf numFmtId="0" fontId="6" fillId="3" borderId="0" xfId="0" applyFont="1" applyFill="1" applyProtection="1">
      <protection hidden="1"/>
    </xf>
    <xf numFmtId="0" fontId="0" fillId="3" borderId="0" xfId="0" applyFill="1" applyAlignment="1" applyProtection="1">
      <alignment horizontal="center" vertical="center"/>
      <protection hidden="1"/>
    </xf>
    <xf numFmtId="0" fontId="0" fillId="3" borderId="0" xfId="0" applyFill="1" applyProtection="1">
      <protection hidden="1"/>
    </xf>
    <xf numFmtId="0" fontId="7" fillId="7" borderId="2" xfId="0" applyFont="1" applyFill="1" applyBorder="1" applyAlignment="1" applyProtection="1">
      <alignment horizontal="right"/>
      <protection hidden="1"/>
    </xf>
    <xf numFmtId="0" fontId="7" fillId="3" borderId="0" xfId="0" applyFont="1" applyFill="1" applyAlignment="1" applyProtection="1">
      <alignment horizontal="right"/>
      <protection hidden="1"/>
    </xf>
    <xf numFmtId="164" fontId="6" fillId="3" borderId="0" xfId="1" applyNumberFormat="1" applyFont="1" applyFill="1" applyBorder="1" applyProtection="1">
      <protection hidden="1"/>
    </xf>
    <xf numFmtId="0" fontId="8" fillId="3" borderId="0" xfId="0" applyFont="1" applyFill="1" applyProtection="1">
      <protection hidden="1"/>
    </xf>
    <xf numFmtId="2" fontId="9" fillId="8" borderId="0" xfId="0" applyNumberFormat="1" applyFont="1" applyFill="1" applyAlignment="1" applyProtection="1">
      <alignment horizontal="left" vertical="center"/>
      <protection hidden="1"/>
    </xf>
    <xf numFmtId="0" fontId="4" fillId="4" borderId="3" xfId="0" applyFont="1" applyFill="1" applyBorder="1" applyAlignment="1" applyProtection="1">
      <alignment horizontal="center" vertical="center" wrapText="1"/>
      <protection hidden="1"/>
    </xf>
    <xf numFmtId="0" fontId="4" fillId="4" borderId="1" xfId="0" applyFont="1" applyFill="1" applyBorder="1" applyAlignment="1" applyProtection="1">
      <alignment horizontal="center" vertical="center" wrapText="1"/>
      <protection hidden="1"/>
    </xf>
    <xf numFmtId="2" fontId="4" fillId="8" borderId="4" xfId="0" applyNumberFormat="1" applyFont="1" applyFill="1" applyBorder="1" applyAlignment="1" applyProtection="1">
      <alignment horizontal="left" vertical="center" indent="1"/>
      <protection hidden="1"/>
    </xf>
    <xf numFmtId="4" fontId="10" fillId="9" borderId="5" xfId="0" applyNumberFormat="1" applyFont="1" applyFill="1" applyBorder="1" applyAlignment="1" applyProtection="1">
      <alignment horizontal="right" vertical="center" indent="1"/>
      <protection hidden="1"/>
    </xf>
    <xf numFmtId="4" fontId="10" fillId="10" borderId="6" xfId="0" applyNumberFormat="1" applyFont="1" applyFill="1" applyBorder="1" applyAlignment="1" applyProtection="1">
      <alignment horizontal="right" vertical="center" indent="1"/>
      <protection hidden="1"/>
    </xf>
    <xf numFmtId="4" fontId="11" fillId="0" borderId="7" xfId="0" applyNumberFormat="1" applyFont="1" applyBorder="1" applyAlignment="1" applyProtection="1">
      <alignment horizontal="right" vertical="center" indent="1"/>
      <protection hidden="1"/>
    </xf>
    <xf numFmtId="4" fontId="11" fillId="0" borderId="8" xfId="0" applyNumberFormat="1" applyFont="1" applyBorder="1" applyAlignment="1" applyProtection="1">
      <alignment horizontal="right" vertical="center" indent="1"/>
      <protection hidden="1"/>
    </xf>
    <xf numFmtId="4" fontId="12" fillId="0" borderId="7" xfId="0" applyNumberFormat="1" applyFont="1" applyBorder="1" applyAlignment="1" applyProtection="1">
      <alignment horizontal="right" vertical="center" indent="1"/>
      <protection hidden="1"/>
    </xf>
    <xf numFmtId="4" fontId="12" fillId="0" borderId="8" xfId="0" applyNumberFormat="1" applyFont="1" applyBorder="1" applyAlignment="1" applyProtection="1">
      <alignment horizontal="right" vertical="center" indent="1"/>
      <protection hidden="1"/>
    </xf>
    <xf numFmtId="4" fontId="10" fillId="0" borderId="7" xfId="0" applyNumberFormat="1" applyFont="1" applyBorder="1" applyAlignment="1" applyProtection="1">
      <alignment horizontal="right" vertical="center" indent="1"/>
      <protection hidden="1"/>
    </xf>
    <xf numFmtId="4" fontId="10" fillId="0" borderId="8" xfId="0" applyNumberFormat="1" applyFont="1" applyBorder="1" applyAlignment="1" applyProtection="1">
      <alignment horizontal="right" vertical="center" indent="1"/>
      <protection hidden="1"/>
    </xf>
    <xf numFmtId="2" fontId="4" fillId="8" borderId="0" xfId="0" applyNumberFormat="1" applyFont="1" applyFill="1" applyAlignment="1" applyProtection="1">
      <alignment horizontal="left" vertical="center" indent="1"/>
      <protection hidden="1"/>
    </xf>
    <xf numFmtId="4" fontId="10" fillId="0" borderId="9" xfId="0" applyNumberFormat="1" applyFont="1" applyBorder="1" applyAlignment="1" applyProtection="1">
      <alignment horizontal="right" vertical="center" indent="1"/>
      <protection hidden="1"/>
    </xf>
    <xf numFmtId="4" fontId="10" fillId="0" borderId="10" xfId="0" applyNumberFormat="1" applyFont="1" applyBorder="1" applyAlignment="1" applyProtection="1">
      <alignment horizontal="right" vertical="center" indent="1"/>
      <protection hidden="1"/>
    </xf>
    <xf numFmtId="43" fontId="0" fillId="3" borderId="0" xfId="1" applyFont="1" applyFill="1" applyBorder="1" applyProtection="1">
      <protection hidden="1"/>
    </xf>
    <xf numFmtId="43" fontId="0" fillId="3" borderId="0" xfId="1" applyFont="1" applyFill="1" applyProtection="1">
      <protection hidden="1"/>
    </xf>
    <xf numFmtId="0" fontId="0" fillId="11" borderId="0" xfId="0" applyFill="1" applyProtection="1">
      <protection hidden="1"/>
    </xf>
    <xf numFmtId="43" fontId="0" fillId="3" borderId="0" xfId="0" applyNumberFormat="1" applyFill="1" applyProtection="1">
      <protection hidden="1"/>
    </xf>
    <xf numFmtId="16" fontId="13" fillId="7" borderId="0" xfId="0" applyNumberFormat="1" applyFont="1" applyFill="1" applyAlignment="1" applyProtection="1">
      <alignment horizontal="center" vertical="center"/>
      <protection hidden="1"/>
    </xf>
    <xf numFmtId="0" fontId="0" fillId="7" borderId="0" xfId="0" applyFill="1" applyAlignment="1" applyProtection="1">
      <alignment horizontal="center"/>
      <protection hidden="1"/>
    </xf>
    <xf numFmtId="16" fontId="14" fillId="7" borderId="0" xfId="0" applyNumberFormat="1" applyFont="1" applyFill="1" applyAlignment="1" applyProtection="1">
      <alignment vertical="center"/>
      <protection hidden="1"/>
    </xf>
    <xf numFmtId="0" fontId="0" fillId="7" borderId="2" xfId="0" applyFill="1" applyBorder="1" applyAlignment="1" applyProtection="1">
      <alignment horizontal="center"/>
      <protection hidden="1"/>
    </xf>
    <xf numFmtId="16" fontId="14" fillId="3" borderId="0" xfId="0" applyNumberFormat="1" applyFont="1" applyFill="1" applyAlignment="1" applyProtection="1">
      <alignment horizontal="center" vertical="center"/>
      <protection hidden="1"/>
    </xf>
    <xf numFmtId="0" fontId="0" fillId="3" borderId="0" xfId="0" applyFill="1" applyAlignment="1" applyProtection="1">
      <alignment horizontal="center"/>
      <protection hidden="1"/>
    </xf>
    <xf numFmtId="0" fontId="15" fillId="3" borderId="0" xfId="0" applyFont="1" applyFill="1" applyProtection="1">
      <protection hidden="1"/>
    </xf>
    <xf numFmtId="0" fontId="16" fillId="7" borderId="11" xfId="0" applyFont="1" applyFill="1" applyBorder="1" applyProtection="1">
      <protection hidden="1"/>
    </xf>
    <xf numFmtId="0" fontId="16" fillId="7" borderId="2" xfId="0" applyFont="1" applyFill="1" applyBorder="1" applyProtection="1">
      <protection hidden="1"/>
    </xf>
    <xf numFmtId="0" fontId="16" fillId="3" borderId="0" xfId="0" applyFont="1" applyFill="1" applyAlignment="1" applyProtection="1">
      <alignment horizontal="center" vertical="center"/>
      <protection hidden="1"/>
    </xf>
    <xf numFmtId="0" fontId="16" fillId="3" borderId="0" xfId="0" applyFont="1" applyFill="1" applyProtection="1">
      <protection hidden="1"/>
    </xf>
    <xf numFmtId="0" fontId="17" fillId="7" borderId="2" xfId="0" applyFont="1" applyFill="1" applyBorder="1" applyAlignment="1" applyProtection="1">
      <alignment horizontal="right"/>
      <protection hidden="1"/>
    </xf>
    <xf numFmtId="0" fontId="18" fillId="3" borderId="0" xfId="0" applyFont="1" applyFill="1" applyProtection="1">
      <protection hidden="1"/>
    </xf>
    <xf numFmtId="0" fontId="19" fillId="12" borderId="12" xfId="0" applyFont="1" applyFill="1" applyBorder="1" applyAlignment="1" applyProtection="1">
      <alignment horizontal="center" vertical="center" wrapText="1"/>
      <protection hidden="1"/>
    </xf>
    <xf numFmtId="0" fontId="20" fillId="13" borderId="13" xfId="0" applyFont="1" applyFill="1" applyBorder="1" applyAlignment="1" applyProtection="1">
      <alignment horizontal="center" vertical="center" wrapText="1"/>
      <protection locked="0"/>
    </xf>
    <xf numFmtId="0" fontId="4" fillId="12" borderId="14" xfId="0" applyFont="1" applyFill="1" applyBorder="1" applyAlignment="1" applyProtection="1">
      <alignment horizontal="center" vertical="center" wrapText="1"/>
      <protection hidden="1"/>
    </xf>
    <xf numFmtId="165" fontId="21" fillId="14" borderId="15" xfId="0" applyNumberFormat="1" applyFont="1" applyFill="1" applyBorder="1" applyAlignment="1" applyProtection="1">
      <alignment horizontal="center" vertical="center"/>
      <protection hidden="1"/>
    </xf>
    <xf numFmtId="0" fontId="4" fillId="12" borderId="12" xfId="0" applyFont="1" applyFill="1" applyBorder="1" applyAlignment="1" applyProtection="1">
      <alignment horizontal="center" vertical="center" wrapText="1"/>
      <protection hidden="1"/>
    </xf>
    <xf numFmtId="165" fontId="21" fillId="14" borderId="16" xfId="0" applyNumberFormat="1" applyFont="1" applyFill="1" applyBorder="1" applyAlignment="1" applyProtection="1">
      <alignment horizontal="center" vertical="center"/>
      <protection hidden="1"/>
    </xf>
    <xf numFmtId="0" fontId="20" fillId="4" borderId="17" xfId="0" applyFont="1" applyFill="1" applyBorder="1" applyAlignment="1" applyProtection="1">
      <alignment horizontal="center" vertical="center" wrapText="1"/>
      <protection hidden="1"/>
    </xf>
    <xf numFmtId="0" fontId="4" fillId="8" borderId="18" xfId="0" applyFont="1" applyFill="1" applyBorder="1" applyAlignment="1" applyProtection="1">
      <alignment horizontal="center" vertical="center"/>
      <protection hidden="1"/>
    </xf>
    <xf numFmtId="4" fontId="17" fillId="0" borderId="6" xfId="0" applyNumberFormat="1" applyFont="1" applyBorder="1" applyAlignment="1" applyProtection="1">
      <alignment horizontal="right" vertical="center" indent="1"/>
      <protection hidden="1"/>
    </xf>
    <xf numFmtId="4" fontId="17" fillId="0" borderId="8" xfId="0" applyNumberFormat="1" applyFont="1" applyBorder="1" applyAlignment="1" applyProtection="1">
      <alignment horizontal="right" vertical="center" indent="1"/>
      <protection hidden="1"/>
    </xf>
    <xf numFmtId="4" fontId="17" fillId="0" borderId="19" xfId="0" applyNumberFormat="1" applyFont="1" applyBorder="1" applyAlignment="1" applyProtection="1">
      <alignment horizontal="right" vertical="center" indent="1"/>
      <protection hidden="1"/>
    </xf>
    <xf numFmtId="4" fontId="17" fillId="0" borderId="20" xfId="0" applyNumberFormat="1" applyFont="1" applyBorder="1" applyAlignment="1" applyProtection="1">
      <alignment horizontal="right" vertical="center" indent="1"/>
      <protection hidden="1"/>
    </xf>
    <xf numFmtId="4" fontId="17" fillId="0" borderId="10" xfId="0" applyNumberFormat="1" applyFont="1" applyBorder="1" applyAlignment="1" applyProtection="1">
      <alignment horizontal="right" vertical="center" indent="1"/>
      <protection hidden="1"/>
    </xf>
    <xf numFmtId="0" fontId="4" fillId="8" borderId="21" xfId="0" applyFont="1" applyFill="1" applyBorder="1" applyAlignment="1" applyProtection="1">
      <alignment horizontal="center" vertical="center"/>
      <protection hidden="1"/>
    </xf>
    <xf numFmtId="4" fontId="21" fillId="0" borderId="19" xfId="0" applyNumberFormat="1" applyFont="1" applyBorder="1" applyAlignment="1" applyProtection="1">
      <alignment horizontal="right" vertical="center" indent="1"/>
      <protection hidden="1"/>
    </xf>
    <xf numFmtId="4" fontId="21" fillId="0" borderId="22" xfId="0" applyNumberFormat="1" applyFont="1" applyBorder="1" applyAlignment="1" applyProtection="1">
      <alignment horizontal="right" vertical="center" indent="1"/>
      <protection hidden="1"/>
    </xf>
    <xf numFmtId="4" fontId="21" fillId="0" borderId="23" xfId="0" applyNumberFormat="1" applyFont="1" applyBorder="1" applyAlignment="1" applyProtection="1">
      <alignment horizontal="right" vertical="center" indent="1"/>
      <protection hidden="1"/>
    </xf>
    <xf numFmtId="4" fontId="21" fillId="0" borderId="10" xfId="0" applyNumberFormat="1" applyFont="1" applyBorder="1" applyAlignment="1" applyProtection="1">
      <alignment horizontal="right" vertical="center" indent="1"/>
      <protection hidden="1"/>
    </xf>
    <xf numFmtId="4" fontId="16" fillId="3" borderId="0" xfId="0" applyNumberFormat="1" applyFont="1" applyFill="1" applyProtection="1">
      <protection hidden="1"/>
    </xf>
    <xf numFmtId="0" fontId="16" fillId="7" borderId="11" xfId="0" applyFont="1" applyFill="1" applyBorder="1" applyAlignment="1" applyProtection="1">
      <alignment horizontal="center"/>
      <protection hidden="1"/>
    </xf>
    <xf numFmtId="0" fontId="16" fillId="7" borderId="2" xfId="0" applyFont="1" applyFill="1" applyBorder="1" applyAlignment="1" applyProtection="1">
      <alignment horizontal="center"/>
      <protection hidden="1"/>
    </xf>
    <xf numFmtId="0" fontId="23" fillId="3" borderId="0" xfId="0" applyFont="1" applyFill="1" applyProtection="1">
      <protection hidden="1"/>
    </xf>
    <xf numFmtId="164" fontId="8" fillId="3" borderId="0" xfId="1" applyNumberFormat="1" applyFont="1" applyFill="1" applyBorder="1" applyProtection="1">
      <protection hidden="1"/>
    </xf>
    <xf numFmtId="0" fontId="23" fillId="3" borderId="0" xfId="0" applyFont="1" applyFill="1" applyAlignment="1" applyProtection="1">
      <alignment horizontal="center" vertical="center"/>
      <protection hidden="1"/>
    </xf>
    <xf numFmtId="0" fontId="8" fillId="3" borderId="0" xfId="0" applyFont="1" applyFill="1" applyAlignment="1" applyProtection="1">
      <alignment horizontal="center" vertical="center"/>
      <protection hidden="1"/>
    </xf>
    <xf numFmtId="0" fontId="8" fillId="3" borderId="0" xfId="0" applyFont="1" applyFill="1" applyAlignment="1" applyProtection="1">
      <alignment horizontal="center"/>
      <protection hidden="1"/>
    </xf>
    <xf numFmtId="0" fontId="16" fillId="7" borderId="11" xfId="0" applyFont="1" applyFill="1" applyBorder="1"/>
    <xf numFmtId="0" fontId="16" fillId="7" borderId="2" xfId="0" applyFont="1" applyFill="1" applyBorder="1"/>
    <xf numFmtId="0" fontId="24" fillId="3" borderId="0" xfId="0" applyFont="1" applyFill="1" applyAlignment="1">
      <alignment horizontal="center" vertical="center"/>
    </xf>
    <xf numFmtId="0" fontId="16" fillId="3" borderId="0" xfId="0" applyFont="1" applyFill="1"/>
    <xf numFmtId="0" fontId="25" fillId="3" borderId="0" xfId="0" applyFont="1" applyFill="1" applyProtection="1">
      <protection locked="0"/>
    </xf>
    <xf numFmtId="0" fontId="25" fillId="3" borderId="0" xfId="0" applyFont="1" applyFill="1"/>
    <xf numFmtId="0" fontId="24" fillId="3" borderId="0" xfId="0" applyFont="1" applyFill="1"/>
    <xf numFmtId="0" fontId="17" fillId="7" borderId="2" xfId="0" applyFont="1" applyFill="1" applyBorder="1" applyAlignment="1">
      <alignment horizontal="right"/>
    </xf>
    <xf numFmtId="0" fontId="26" fillId="3" borderId="0" xfId="0" applyFont="1" applyFill="1" applyAlignment="1">
      <alignment vertical="center"/>
    </xf>
    <xf numFmtId="14" fontId="27" fillId="3" borderId="0" xfId="0" applyNumberFormat="1" applyFont="1" applyFill="1" applyAlignment="1">
      <alignment vertical="top"/>
    </xf>
    <xf numFmtId="14" fontId="28" fillId="15" borderId="24" xfId="0" applyNumberFormat="1" applyFont="1" applyFill="1" applyBorder="1" applyAlignment="1">
      <alignment horizontal="center" vertical="center" wrapText="1"/>
    </xf>
    <xf numFmtId="49" fontId="28" fillId="15" borderId="25" xfId="1" applyNumberFormat="1" applyFont="1" applyFill="1" applyBorder="1" applyAlignment="1" applyProtection="1">
      <alignment horizontal="center" vertical="center"/>
    </xf>
    <xf numFmtId="49" fontId="28" fillId="15" borderId="26" xfId="1" applyNumberFormat="1" applyFont="1" applyFill="1" applyBorder="1" applyAlignment="1" applyProtection="1">
      <alignment horizontal="center" vertical="center"/>
    </xf>
    <xf numFmtId="14" fontId="29" fillId="0" borderId="27" xfId="0" applyNumberFormat="1" applyFont="1" applyBorder="1" applyAlignment="1" applyProtection="1">
      <alignment horizontal="center" vertical="center"/>
      <protection locked="0"/>
    </xf>
    <xf numFmtId="166" fontId="25" fillId="14" borderId="28" xfId="1" applyNumberFormat="1" applyFont="1" applyFill="1" applyBorder="1" applyAlignment="1" applyProtection="1">
      <alignment horizontal="left" vertical="center"/>
      <protection locked="0"/>
    </xf>
    <xf numFmtId="49" fontId="25" fillId="14" borderId="29" xfId="1" applyNumberFormat="1" applyFont="1" applyFill="1" applyBorder="1" applyAlignment="1" applyProtection="1">
      <alignment horizontal="left" vertical="center"/>
      <protection locked="0"/>
    </xf>
    <xf numFmtId="49" fontId="25" fillId="14" borderId="30" xfId="1" applyNumberFormat="1" applyFont="1" applyFill="1" applyBorder="1" applyAlignment="1" applyProtection="1">
      <alignment horizontal="left" vertical="center"/>
      <protection locked="0"/>
    </xf>
    <xf numFmtId="49" fontId="25" fillId="14" borderId="29" xfId="1" applyNumberFormat="1" applyFont="1" applyFill="1" applyBorder="1" applyAlignment="1" applyProtection="1">
      <alignment horizontal="center" vertical="center"/>
      <protection locked="0"/>
    </xf>
    <xf numFmtId="44" fontId="25" fillId="14" borderId="31" xfId="1" applyNumberFormat="1" applyFont="1" applyFill="1" applyBorder="1" applyAlignment="1" applyProtection="1">
      <alignment horizontal="right" vertical="center"/>
      <protection locked="0"/>
    </xf>
    <xf numFmtId="44" fontId="25" fillId="10" borderId="32" xfId="1" applyNumberFormat="1" applyFont="1" applyFill="1" applyBorder="1" applyAlignment="1" applyProtection="1">
      <alignment horizontal="right" vertical="center"/>
    </xf>
    <xf numFmtId="166" fontId="25" fillId="14" borderId="33" xfId="1" applyNumberFormat="1" applyFont="1" applyFill="1" applyBorder="1" applyAlignment="1" applyProtection="1">
      <alignment horizontal="left" vertical="center"/>
      <protection locked="0"/>
    </xf>
    <xf numFmtId="49" fontId="25" fillId="14" borderId="33" xfId="1" applyNumberFormat="1" applyFont="1" applyFill="1" applyBorder="1" applyAlignment="1" applyProtection="1">
      <alignment horizontal="left" vertical="center"/>
      <protection locked="0"/>
    </xf>
    <xf numFmtId="44" fontId="25" fillId="10" borderId="34" xfId="1" applyNumberFormat="1" applyFont="1" applyFill="1" applyBorder="1" applyAlignment="1" applyProtection="1">
      <alignment horizontal="right" vertical="center"/>
    </xf>
    <xf numFmtId="44" fontId="25" fillId="14" borderId="29" xfId="1" applyNumberFormat="1" applyFont="1" applyFill="1" applyBorder="1" applyAlignment="1" applyProtection="1">
      <alignment horizontal="right" vertical="center"/>
      <protection locked="0"/>
    </xf>
    <xf numFmtId="14" fontId="25" fillId="0" borderId="35" xfId="0" applyNumberFormat="1" applyFont="1" applyBorder="1" applyAlignment="1" applyProtection="1">
      <alignment horizontal="center" vertical="center"/>
      <protection locked="0"/>
    </xf>
    <xf numFmtId="0" fontId="24" fillId="7" borderId="11" xfId="0" applyFont="1" applyFill="1" applyBorder="1"/>
    <xf numFmtId="0" fontId="16" fillId="7" borderId="11" xfId="0" applyFont="1" applyFill="1" applyBorder="1" applyAlignment="1">
      <alignment horizontal="center"/>
    </xf>
    <xf numFmtId="0" fontId="24" fillId="7" borderId="2" xfId="0" applyFont="1" applyFill="1" applyBorder="1"/>
    <xf numFmtId="0" fontId="16" fillId="7" borderId="2" xfId="0" applyFont="1" applyFill="1" applyBorder="1" applyAlignment="1">
      <alignment horizontal="center"/>
    </xf>
    <xf numFmtId="0" fontId="24" fillId="3" borderId="0" xfId="0" applyFont="1" applyFill="1" applyAlignment="1">
      <alignment horizontal="center"/>
    </xf>
    <xf numFmtId="14" fontId="25" fillId="14" borderId="35" xfId="0" applyNumberFormat="1" applyFont="1" applyFill="1" applyBorder="1" applyAlignment="1" applyProtection="1">
      <alignment horizontal="center" vertical="center"/>
      <protection locked="0"/>
    </xf>
    <xf numFmtId="44" fontId="29" fillId="16" borderId="36" xfId="1" applyNumberFormat="1" applyFont="1" applyFill="1" applyBorder="1" applyAlignment="1" applyProtection="1">
      <alignment horizontal="right" vertical="center"/>
      <protection locked="0"/>
    </xf>
    <xf numFmtId="44" fontId="29" fillId="16" borderId="36" xfId="1" applyNumberFormat="1" applyFont="1" applyFill="1" applyBorder="1" applyAlignment="1" applyProtection="1">
      <alignment horizontal="left" vertical="center"/>
      <protection locked="0"/>
    </xf>
    <xf numFmtId="0" fontId="30" fillId="14" borderId="37" xfId="0" applyFont="1" applyFill="1" applyBorder="1" applyAlignment="1" applyProtection="1">
      <alignment horizontal="left" vertical="center"/>
      <protection locked="0"/>
    </xf>
    <xf numFmtId="14" fontId="25" fillId="14" borderId="38" xfId="0" applyNumberFormat="1" applyFont="1" applyFill="1" applyBorder="1" applyAlignment="1" applyProtection="1">
      <alignment horizontal="center" vertical="center"/>
      <protection locked="0"/>
    </xf>
    <xf numFmtId="166" fontId="25" fillId="14" borderId="39" xfId="1" applyNumberFormat="1" applyFont="1" applyFill="1" applyBorder="1" applyAlignment="1" applyProtection="1">
      <alignment horizontal="left" vertical="center"/>
      <protection locked="0"/>
    </xf>
    <xf numFmtId="49" fontId="25" fillId="14" borderId="39" xfId="1" applyNumberFormat="1" applyFont="1" applyFill="1" applyBorder="1" applyAlignment="1" applyProtection="1">
      <alignment horizontal="left" vertical="center"/>
      <protection locked="0"/>
    </xf>
    <xf numFmtId="49" fontId="25" fillId="14" borderId="40" xfId="1" applyNumberFormat="1" applyFont="1" applyFill="1" applyBorder="1" applyAlignment="1" applyProtection="1">
      <alignment horizontal="left" vertical="center"/>
      <protection locked="0"/>
    </xf>
    <xf numFmtId="49" fontId="25" fillId="14" borderId="40" xfId="1" applyNumberFormat="1" applyFont="1" applyFill="1" applyBorder="1" applyAlignment="1" applyProtection="1">
      <alignment horizontal="center" vertical="center"/>
      <protection locked="0"/>
    </xf>
    <xf numFmtId="44" fontId="25" fillId="14" borderId="40" xfId="1" applyNumberFormat="1" applyFont="1" applyFill="1" applyBorder="1" applyAlignment="1" applyProtection="1">
      <alignment horizontal="right" vertical="center"/>
      <protection locked="0"/>
    </xf>
    <xf numFmtId="0" fontId="31" fillId="17" borderId="11" xfId="0" applyFont="1" applyFill="1" applyBorder="1" applyProtection="1">
      <protection hidden="1"/>
    </xf>
    <xf numFmtId="0" fontId="31" fillId="17" borderId="2" xfId="0" applyFont="1" applyFill="1" applyBorder="1" applyProtection="1">
      <protection hidden="1"/>
    </xf>
    <xf numFmtId="0" fontId="31" fillId="18" borderId="0" xfId="0" applyFont="1" applyFill="1" applyAlignment="1" applyProtection="1">
      <alignment horizontal="center" vertical="center"/>
      <protection hidden="1"/>
    </xf>
    <xf numFmtId="0" fontId="31" fillId="18" borderId="0" xfId="0" applyFont="1" applyFill="1" applyProtection="1">
      <protection hidden="1"/>
    </xf>
    <xf numFmtId="0" fontId="29" fillId="18" borderId="0" xfId="0" applyFont="1" applyFill="1" applyProtection="1">
      <protection locked="0"/>
    </xf>
    <xf numFmtId="0" fontId="29" fillId="18" borderId="0" xfId="0" applyFont="1" applyFill="1" applyProtection="1">
      <protection hidden="1"/>
    </xf>
    <xf numFmtId="0" fontId="32" fillId="18" borderId="0" xfId="0" applyFont="1" applyFill="1" applyProtection="1">
      <protection hidden="1"/>
    </xf>
    <xf numFmtId="0" fontId="33" fillId="17" borderId="2" xfId="0" applyFont="1" applyFill="1" applyBorder="1" applyAlignment="1" applyProtection="1">
      <alignment horizontal="right"/>
      <protection hidden="1"/>
    </xf>
    <xf numFmtId="0" fontId="34" fillId="18" borderId="0" xfId="0" applyFont="1" applyFill="1" applyAlignment="1" applyProtection="1">
      <alignment vertical="center"/>
      <protection hidden="1"/>
    </xf>
    <xf numFmtId="14" fontId="35" fillId="18" borderId="0" xfId="0" applyNumberFormat="1" applyFont="1" applyFill="1" applyAlignment="1" applyProtection="1">
      <alignment vertical="top"/>
      <protection hidden="1"/>
    </xf>
    <xf numFmtId="14" fontId="36" fillId="19" borderId="41" xfId="0" applyNumberFormat="1" applyFont="1" applyFill="1" applyBorder="1" applyAlignment="1" applyProtection="1">
      <alignment horizontal="center" vertical="center" wrapText="1"/>
      <protection hidden="1"/>
    </xf>
    <xf numFmtId="49" fontId="36" fillId="19" borderId="42" xfId="1" applyNumberFormat="1" applyFont="1" applyFill="1" applyBorder="1" applyAlignment="1" applyProtection="1">
      <alignment horizontal="center" vertical="center"/>
      <protection hidden="1"/>
    </xf>
    <xf numFmtId="49" fontId="36" fillId="19" borderId="43" xfId="1" applyNumberFormat="1" applyFont="1" applyFill="1" applyBorder="1" applyAlignment="1" applyProtection="1">
      <alignment horizontal="center" vertical="center"/>
      <protection hidden="1"/>
    </xf>
    <xf numFmtId="14" fontId="29" fillId="0" borderId="44" xfId="0" applyNumberFormat="1" applyFont="1" applyBorder="1" applyAlignment="1" applyProtection="1">
      <alignment horizontal="center" vertical="center"/>
      <protection locked="0"/>
    </xf>
    <xf numFmtId="166" fontId="29" fillId="16" borderId="45" xfId="1" applyNumberFormat="1" applyFont="1" applyFill="1" applyBorder="1" applyAlignment="1" applyProtection="1">
      <alignment horizontal="left" vertical="center"/>
      <protection locked="0"/>
    </xf>
    <xf numFmtId="49" fontId="29" fillId="16" borderId="36" xfId="1" applyNumberFormat="1" applyFont="1" applyFill="1" applyBorder="1" applyAlignment="1" applyProtection="1">
      <alignment horizontal="left" vertical="center"/>
      <protection locked="0"/>
    </xf>
    <xf numFmtId="49" fontId="29" fillId="16" borderId="46" xfId="1" applyNumberFormat="1" applyFont="1" applyFill="1" applyBorder="1" applyAlignment="1" applyProtection="1">
      <alignment horizontal="left" vertical="center"/>
      <protection locked="0"/>
    </xf>
    <xf numFmtId="49" fontId="29" fillId="16" borderId="36" xfId="1" applyNumberFormat="1" applyFont="1" applyFill="1" applyBorder="1" applyAlignment="1" applyProtection="1">
      <alignment horizontal="center" vertical="center"/>
      <protection locked="0"/>
    </xf>
    <xf numFmtId="44" fontId="29" fillId="16" borderId="47" xfId="1" applyNumberFormat="1" applyFont="1" applyFill="1" applyBorder="1" applyAlignment="1" applyProtection="1">
      <alignment horizontal="right" vertical="center"/>
      <protection locked="0"/>
    </xf>
    <xf numFmtId="44" fontId="29" fillId="20" borderId="48" xfId="1" applyNumberFormat="1" applyFont="1" applyFill="1" applyBorder="1" applyAlignment="1" applyProtection="1">
      <alignment horizontal="right" vertical="center"/>
      <protection hidden="1"/>
    </xf>
    <xf numFmtId="166" fontId="29" fillId="16" borderId="49" xfId="1" applyNumberFormat="1" applyFont="1" applyFill="1" applyBorder="1" applyAlignment="1" applyProtection="1">
      <alignment horizontal="left" vertical="center"/>
      <protection locked="0"/>
    </xf>
    <xf numFmtId="44" fontId="29" fillId="16" borderId="49" xfId="1" applyNumberFormat="1" applyFont="1" applyFill="1" applyBorder="1" applyAlignment="1" applyProtection="1">
      <alignment horizontal="right" vertical="center"/>
      <protection locked="0"/>
    </xf>
    <xf numFmtId="166" fontId="29" fillId="16" borderId="50" xfId="1" applyNumberFormat="1" applyFont="1" applyFill="1" applyBorder="1" applyAlignment="1" applyProtection="1">
      <alignment horizontal="left" vertical="center"/>
      <protection locked="0"/>
    </xf>
    <xf numFmtId="14" fontId="29" fillId="16" borderId="44" xfId="0" applyNumberFormat="1" applyFont="1" applyFill="1" applyBorder="1" applyAlignment="1" applyProtection="1">
      <alignment horizontal="center" vertical="center"/>
      <protection locked="0"/>
    </xf>
    <xf numFmtId="0" fontId="32" fillId="17" borderId="11" xfId="0" applyFont="1" applyFill="1" applyBorder="1" applyProtection="1">
      <protection hidden="1"/>
    </xf>
    <xf numFmtId="0" fontId="31" fillId="17" borderId="11" xfId="0" applyFont="1" applyFill="1" applyBorder="1" applyAlignment="1" applyProtection="1">
      <alignment horizontal="center"/>
      <protection hidden="1"/>
    </xf>
    <xf numFmtId="0" fontId="32" fillId="17" borderId="2" xfId="0" applyFont="1" applyFill="1" applyBorder="1" applyProtection="1">
      <protection hidden="1"/>
    </xf>
    <xf numFmtId="0" fontId="31" fillId="17" borderId="2" xfId="0" applyFont="1" applyFill="1" applyBorder="1" applyAlignment="1" applyProtection="1">
      <alignment horizontal="center"/>
      <protection hidden="1"/>
    </xf>
    <xf numFmtId="0" fontId="38" fillId="18" borderId="0" xfId="0" applyFont="1" applyFill="1" applyAlignment="1" applyProtection="1">
      <alignment horizontal="center"/>
      <protection hidden="1"/>
    </xf>
    <xf numFmtId="0" fontId="38" fillId="18" borderId="0" xfId="0" applyFont="1" applyFill="1" applyProtection="1">
      <protection hidden="1"/>
    </xf>
    <xf numFmtId="166" fontId="33" fillId="16" borderId="49" xfId="1" applyNumberFormat="1" applyFont="1" applyFill="1" applyBorder="1" applyAlignment="1" applyProtection="1">
      <alignment horizontal="left" vertical="center"/>
      <protection locked="0"/>
    </xf>
    <xf numFmtId="4" fontId="39" fillId="0" borderId="0" xfId="0" applyNumberFormat="1" applyFont="1"/>
    <xf numFmtId="14" fontId="29" fillId="16" borderId="51" xfId="0" applyNumberFormat="1" applyFont="1" applyFill="1" applyBorder="1" applyAlignment="1" applyProtection="1">
      <alignment horizontal="center" vertical="center"/>
      <protection locked="0"/>
    </xf>
    <xf numFmtId="166" fontId="29" fillId="16" borderId="52" xfId="1" applyNumberFormat="1" applyFont="1" applyFill="1" applyBorder="1" applyAlignment="1" applyProtection="1">
      <alignment horizontal="left" vertical="center"/>
      <protection locked="0"/>
    </xf>
    <xf numFmtId="49" fontId="29" fillId="16" borderId="53" xfId="1" applyNumberFormat="1" applyFont="1" applyFill="1" applyBorder="1" applyAlignment="1" applyProtection="1">
      <alignment horizontal="left" vertical="center"/>
      <protection locked="0"/>
    </xf>
    <xf numFmtId="49" fontId="29" fillId="16" borderId="53" xfId="1" applyNumberFormat="1" applyFont="1" applyFill="1" applyBorder="1" applyAlignment="1" applyProtection="1">
      <alignment horizontal="center" vertical="center"/>
      <protection locked="0"/>
    </xf>
    <xf numFmtId="44" fontId="29" fillId="16" borderId="53" xfId="1" applyNumberFormat="1" applyFont="1" applyFill="1" applyBorder="1" applyAlignment="1" applyProtection="1">
      <alignment horizontal="right" vertical="center"/>
      <protection locked="0"/>
    </xf>
    <xf numFmtId="0" fontId="0" fillId="7" borderId="11" xfId="0" applyFill="1" applyBorder="1" applyProtection="1">
      <protection hidden="1"/>
    </xf>
    <xf numFmtId="0" fontId="0" fillId="3" borderId="0" xfId="0" applyFill="1" applyProtection="1">
      <protection locked="0"/>
    </xf>
    <xf numFmtId="0" fontId="40" fillId="21" borderId="0" xfId="0" applyFont="1" applyFill="1" applyAlignment="1" applyProtection="1">
      <alignment horizontal="centerContinuous" vertical="center"/>
      <protection hidden="1"/>
    </xf>
    <xf numFmtId="0" fontId="40" fillId="7" borderId="54" xfId="0" applyFont="1" applyFill="1" applyBorder="1" applyAlignment="1" applyProtection="1">
      <alignment vertical="center"/>
      <protection hidden="1"/>
    </xf>
    <xf numFmtId="0" fontId="40" fillId="2" borderId="0" xfId="0" applyFont="1" applyFill="1" applyAlignment="1" applyProtection="1">
      <alignment horizontal="centerContinuous" vertical="center"/>
      <protection hidden="1"/>
    </xf>
    <xf numFmtId="0" fontId="0" fillId="3" borderId="0" xfId="0" applyFill="1" applyAlignment="1" applyProtection="1">
      <alignment horizontal="right"/>
      <protection hidden="1"/>
    </xf>
    <xf numFmtId="0" fontId="41" fillId="21" borderId="0" xfId="0" applyFont="1" applyFill="1" applyAlignment="1" applyProtection="1">
      <alignment horizontal="center" vertical="center"/>
      <protection hidden="1"/>
    </xf>
    <xf numFmtId="0" fontId="41" fillId="22" borderId="55" xfId="0" applyFont="1" applyFill="1" applyBorder="1" applyAlignment="1" applyProtection="1">
      <alignment horizontal="center" vertical="center"/>
      <protection hidden="1"/>
    </xf>
    <xf numFmtId="0" fontId="41" fillId="2" borderId="0" xfId="0" applyFont="1" applyFill="1" applyAlignment="1" applyProtection="1">
      <alignment horizontal="center" vertical="center"/>
      <protection hidden="1"/>
    </xf>
    <xf numFmtId="0" fontId="42" fillId="3" borderId="0" xfId="0" applyFont="1" applyFill="1" applyAlignment="1" applyProtection="1">
      <alignment horizontal="center"/>
      <protection locked="0"/>
    </xf>
    <xf numFmtId="0" fontId="42" fillId="3" borderId="0" xfId="0" applyFont="1" applyFill="1" applyAlignment="1" applyProtection="1">
      <alignment horizontal="center"/>
      <protection hidden="1"/>
    </xf>
    <xf numFmtId="49" fontId="30" fillId="14" borderId="56" xfId="1" applyNumberFormat="1" applyFont="1" applyFill="1" applyBorder="1" applyAlignment="1" applyProtection="1">
      <alignment horizontal="left" vertical="center"/>
      <protection locked="0"/>
    </xf>
    <xf numFmtId="0" fontId="0" fillId="7" borderId="11" xfId="0" applyFill="1" applyBorder="1" applyAlignment="1" applyProtection="1">
      <alignment horizontal="center"/>
      <protection hidden="1"/>
    </xf>
    <xf numFmtId="0" fontId="40" fillId="23" borderId="43" xfId="0" applyFont="1" applyFill="1" applyBorder="1" applyAlignment="1" applyProtection="1">
      <alignment vertical="center"/>
      <protection hidden="1"/>
    </xf>
    <xf numFmtId="0" fontId="41" fillId="24" borderId="57" xfId="0" applyFont="1" applyFill="1" applyBorder="1" applyAlignment="1" applyProtection="1">
      <alignment horizontal="center" vertical="center"/>
      <protection hidden="1"/>
    </xf>
    <xf numFmtId="49" fontId="30" fillId="25" borderId="56" xfId="1" applyNumberFormat="1" applyFont="1" applyFill="1" applyBorder="1" applyAlignment="1" applyProtection="1">
      <alignment horizontal="left" vertical="center"/>
      <protection locked="0"/>
    </xf>
    <xf numFmtId="0" fontId="42" fillId="3" borderId="58" xfId="0" applyFont="1" applyFill="1" applyBorder="1" applyAlignment="1" applyProtection="1">
      <alignment horizontal="center"/>
      <protection hidden="1"/>
    </xf>
    <xf numFmtId="0" fontId="0" fillId="25" borderId="0" xfId="0" applyFill="1" applyAlignment="1" applyProtection="1">
      <alignment vertical="center"/>
      <protection hidden="1"/>
    </xf>
    <xf numFmtId="0" fontId="0" fillId="25" borderId="0" xfId="0" applyFill="1" applyProtection="1">
      <protection hidden="1"/>
    </xf>
    <xf numFmtId="0" fontId="42" fillId="3" borderId="59" xfId="0" applyFont="1" applyFill="1" applyBorder="1" applyAlignment="1" applyProtection="1">
      <alignment horizontal="center"/>
      <protection hidden="1"/>
    </xf>
    <xf numFmtId="0" fontId="43" fillId="17" borderId="11" xfId="0" applyFont="1" applyFill="1" applyBorder="1"/>
    <xf numFmtId="0" fontId="43" fillId="17" borderId="2" xfId="0" applyFont="1" applyFill="1" applyBorder="1"/>
    <xf numFmtId="0" fontId="43" fillId="18" borderId="0" xfId="0" applyFont="1" applyFill="1"/>
    <xf numFmtId="0" fontId="44" fillId="18" borderId="0" xfId="0" applyFont="1" applyFill="1"/>
    <xf numFmtId="0" fontId="46" fillId="18" borderId="0" xfId="0" applyFont="1" applyFill="1" applyAlignment="1">
      <alignment vertical="center"/>
    </xf>
    <xf numFmtId="0" fontId="43" fillId="7" borderId="60" xfId="0" applyFont="1" applyFill="1" applyBorder="1"/>
    <xf numFmtId="0" fontId="49" fillId="26" borderId="0" xfId="0" applyFont="1" applyFill="1" applyAlignment="1">
      <alignment horizontal="left" vertical="center" indent="1"/>
    </xf>
    <xf numFmtId="0" fontId="49" fillId="26" borderId="0" xfId="0" applyFont="1" applyFill="1" applyAlignment="1">
      <alignment vertical="center"/>
    </xf>
    <xf numFmtId="0" fontId="49" fillId="26" borderId="61" xfId="0" applyFont="1" applyFill="1" applyBorder="1" applyAlignment="1">
      <alignment vertical="center"/>
    </xf>
    <xf numFmtId="0" fontId="43" fillId="7" borderId="62" xfId="0" applyFont="1" applyFill="1" applyBorder="1"/>
    <xf numFmtId="2" fontId="50" fillId="27" borderId="63" xfId="0" applyNumberFormat="1" applyFont="1" applyFill="1" applyBorder="1" applyAlignment="1">
      <alignment horizontal="left" vertical="center" indent="1"/>
    </xf>
    <xf numFmtId="2" fontId="50" fillId="27" borderId="64" xfId="0" applyNumberFormat="1" applyFont="1" applyFill="1" applyBorder="1" applyAlignment="1">
      <alignment vertical="center"/>
    </xf>
    <xf numFmtId="2" fontId="50" fillId="27" borderId="68" xfId="0" applyNumberFormat="1" applyFont="1" applyFill="1" applyBorder="1" applyAlignment="1">
      <alignment horizontal="left" vertical="center" indent="1"/>
    </xf>
    <xf numFmtId="2" fontId="50" fillId="27" borderId="69" xfId="0" applyNumberFormat="1" applyFont="1" applyFill="1" applyBorder="1" applyAlignment="1">
      <alignment vertical="center"/>
    </xf>
    <xf numFmtId="2" fontId="50" fillId="27" borderId="73" xfId="0" applyNumberFormat="1" applyFont="1" applyFill="1" applyBorder="1" applyAlignment="1">
      <alignment horizontal="left" vertical="center" indent="1"/>
    </xf>
    <xf numFmtId="2" fontId="50" fillId="27" borderId="74" xfId="0" applyNumberFormat="1" applyFont="1" applyFill="1" applyBorder="1" applyAlignment="1">
      <alignment vertical="center"/>
    </xf>
    <xf numFmtId="0" fontId="43" fillId="7" borderId="78" xfId="0" applyFont="1" applyFill="1" applyBorder="1"/>
    <xf numFmtId="0" fontId="52" fillId="18" borderId="0" xfId="0" applyFont="1" applyFill="1" applyAlignment="1">
      <alignment horizontal="center" vertical="top"/>
    </xf>
    <xf numFmtId="0" fontId="43" fillId="7" borderId="79" xfId="0" applyFont="1" applyFill="1" applyBorder="1"/>
    <xf numFmtId="0" fontId="43" fillId="7" borderId="80" xfId="0" applyFont="1" applyFill="1" applyBorder="1"/>
    <xf numFmtId="0" fontId="43" fillId="7" borderId="81" xfId="0" applyFont="1" applyFill="1" applyBorder="1"/>
    <xf numFmtId="0" fontId="43" fillId="18" borderId="0" xfId="0" applyFont="1" applyFill="1" applyAlignment="1">
      <alignment horizontal="center" vertical="center"/>
    </xf>
    <xf numFmtId="0" fontId="43" fillId="17" borderId="0" xfId="0" applyFont="1" applyFill="1"/>
    <xf numFmtId="0" fontId="43" fillId="7" borderId="82" xfId="0" applyFont="1" applyFill="1" applyBorder="1"/>
    <xf numFmtId="0" fontId="43" fillId="7" borderId="83" xfId="0" applyFont="1" applyFill="1" applyBorder="1"/>
    <xf numFmtId="0" fontId="43" fillId="28" borderId="11" xfId="0" applyFont="1" applyFill="1" applyBorder="1"/>
    <xf numFmtId="0" fontId="43" fillId="28" borderId="0" xfId="0" applyFont="1" applyFill="1"/>
    <xf numFmtId="0" fontId="44" fillId="28" borderId="0" xfId="0" applyFont="1" applyFill="1"/>
    <xf numFmtId="16" fontId="45" fillId="28" borderId="11" xfId="0" applyNumberFormat="1" applyFont="1" applyFill="1" applyBorder="1" applyAlignment="1">
      <alignment vertical="center"/>
    </xf>
    <xf numFmtId="16" fontId="45" fillId="28" borderId="0" xfId="0" applyNumberFormat="1" applyFont="1" applyFill="1" applyAlignment="1">
      <alignment vertical="center"/>
    </xf>
    <xf numFmtId="0" fontId="53" fillId="28" borderId="0" xfId="0" applyFont="1" applyFill="1" applyAlignment="1">
      <alignment horizontal="center" vertical="center"/>
    </xf>
    <xf numFmtId="0" fontId="54" fillId="28" borderId="0" xfId="0" applyFont="1" applyFill="1" applyAlignment="1">
      <alignment horizontal="center" vertical="center"/>
    </xf>
    <xf numFmtId="167" fontId="47" fillId="18" borderId="0" xfId="0" applyNumberFormat="1" applyFont="1" applyFill="1" applyAlignment="1">
      <alignment horizontal="center"/>
    </xf>
    <xf numFmtId="167" fontId="48" fillId="18" borderId="0" xfId="0" applyNumberFormat="1" applyFont="1" applyFill="1" applyAlignment="1">
      <alignment horizontal="center"/>
    </xf>
    <xf numFmtId="0" fontId="51" fillId="16" borderId="65" xfId="0" applyFont="1" applyFill="1" applyBorder="1" applyAlignment="1" applyProtection="1">
      <alignment horizontal="left" vertical="center" indent="1"/>
      <protection locked="0"/>
    </xf>
    <xf numFmtId="0" fontId="51" fillId="16" borderId="66" xfId="0" applyFont="1" applyFill="1" applyBorder="1" applyAlignment="1" applyProtection="1">
      <alignment horizontal="left" vertical="center" indent="1"/>
      <protection locked="0"/>
    </xf>
    <xf numFmtId="0" fontId="51" fillId="16" borderId="67" xfId="0" applyFont="1" applyFill="1" applyBorder="1" applyAlignment="1" applyProtection="1">
      <alignment horizontal="left" vertical="center" indent="1"/>
      <protection locked="0"/>
    </xf>
    <xf numFmtId="0" fontId="51" fillId="16" borderId="70" xfId="0" applyFont="1" applyFill="1" applyBorder="1" applyAlignment="1" applyProtection="1">
      <alignment horizontal="left" vertical="center" indent="1"/>
      <protection locked="0"/>
    </xf>
    <xf numFmtId="0" fontId="51" fillId="16" borderId="71" xfId="0" applyFont="1" applyFill="1" applyBorder="1" applyAlignment="1" applyProtection="1">
      <alignment horizontal="left" vertical="center" indent="1"/>
      <protection locked="0"/>
    </xf>
    <xf numFmtId="0" fontId="51" fillId="16" borderId="72" xfId="0" applyFont="1" applyFill="1" applyBorder="1" applyAlignment="1" applyProtection="1">
      <alignment horizontal="left" vertical="center" indent="1"/>
      <protection locked="0"/>
    </xf>
    <xf numFmtId="165" fontId="51" fillId="16" borderId="75" xfId="2" applyNumberFormat="1" applyFont="1" applyFill="1" applyBorder="1" applyAlignment="1" applyProtection="1">
      <alignment horizontal="left" vertical="center" indent="1"/>
      <protection locked="0"/>
    </xf>
    <xf numFmtId="165" fontId="51" fillId="16" borderId="76" xfId="2" applyNumberFormat="1" applyFont="1" applyFill="1" applyBorder="1" applyAlignment="1" applyProtection="1">
      <alignment horizontal="left" vertical="center" indent="1"/>
      <protection locked="0"/>
    </xf>
    <xf numFmtId="165" fontId="51" fillId="16" borderId="77" xfId="2" applyNumberFormat="1" applyFont="1" applyFill="1" applyBorder="1" applyAlignment="1" applyProtection="1">
      <alignment horizontal="left" vertical="center" indent="1"/>
      <protection locked="0"/>
    </xf>
    <xf numFmtId="16" fontId="45" fillId="17" borderId="11" xfId="0" applyNumberFormat="1" applyFont="1" applyFill="1" applyBorder="1" applyAlignment="1">
      <alignment horizontal="center" vertical="center"/>
    </xf>
    <xf numFmtId="16" fontId="45" fillId="17" borderId="2" xfId="0" applyNumberFormat="1" applyFont="1" applyFill="1" applyBorder="1" applyAlignment="1">
      <alignment horizontal="center" vertical="center"/>
    </xf>
    <xf numFmtId="0" fontId="43" fillId="7" borderId="0" xfId="0" applyFont="1" applyFill="1" applyAlignment="1">
      <alignment horizontal="center"/>
    </xf>
    <xf numFmtId="16" fontId="14" fillId="7" borderId="11" xfId="0" applyNumberFormat="1" applyFont="1" applyFill="1" applyBorder="1" applyAlignment="1" applyProtection="1">
      <alignment horizontal="center" vertical="center"/>
      <protection hidden="1"/>
    </xf>
    <xf numFmtId="16" fontId="14" fillId="7" borderId="2" xfId="0" applyNumberFormat="1" applyFont="1" applyFill="1" applyBorder="1" applyAlignment="1" applyProtection="1">
      <alignment horizontal="center" vertical="center"/>
      <protection hidden="1"/>
    </xf>
    <xf numFmtId="16" fontId="37" fillId="17" borderId="11" xfId="0" applyNumberFormat="1" applyFont="1" applyFill="1" applyBorder="1" applyAlignment="1" applyProtection="1">
      <alignment horizontal="center" vertical="center"/>
      <protection hidden="1"/>
    </xf>
    <xf numFmtId="16" fontId="37" fillId="17" borderId="2" xfId="0" applyNumberFormat="1" applyFont="1" applyFill="1" applyBorder="1" applyAlignment="1" applyProtection="1">
      <alignment horizontal="center" vertical="center"/>
      <protection hidden="1"/>
    </xf>
    <xf numFmtId="16" fontId="22" fillId="7" borderId="11" xfId="0" applyNumberFormat="1" applyFont="1" applyFill="1" applyBorder="1" applyAlignment="1">
      <alignment horizontal="center" vertical="center"/>
    </xf>
    <xf numFmtId="16" fontId="22" fillId="7" borderId="2" xfId="0" applyNumberFormat="1" applyFont="1" applyFill="1" applyBorder="1" applyAlignment="1">
      <alignment horizontal="center" vertical="center"/>
    </xf>
    <xf numFmtId="16" fontId="22" fillId="7" borderId="11" xfId="0" applyNumberFormat="1" applyFont="1" applyFill="1" applyBorder="1" applyAlignment="1" applyProtection="1">
      <alignment horizontal="center" vertical="center"/>
      <protection hidden="1"/>
    </xf>
    <xf numFmtId="16" fontId="22" fillId="7" borderId="2" xfId="0" applyNumberFormat="1" applyFont="1" applyFill="1" applyBorder="1" applyAlignment="1" applyProtection="1">
      <alignment horizontal="center" vertical="center"/>
      <protection hidden="1"/>
    </xf>
    <xf numFmtId="0" fontId="0" fillId="5" borderId="0" xfId="0" applyFill="1" applyAlignment="1">
      <alignment horizontal="center"/>
    </xf>
    <xf numFmtId="0" fontId="0" fillId="6" borderId="0" xfId="0" applyFill="1" applyAlignment="1">
      <alignment horizontal="center"/>
    </xf>
    <xf numFmtId="0" fontId="1" fillId="2" borderId="0" xfId="0" applyFont="1" applyFill="1" applyAlignment="1">
      <alignment horizontal="center" vertical="center"/>
    </xf>
    <xf numFmtId="0" fontId="3" fillId="3" borderId="0" xfId="0" applyFont="1" applyFill="1" applyAlignment="1">
      <alignment horizontal="left" vertical="center" wrapText="1" indent="2"/>
    </xf>
    <xf numFmtId="0" fontId="2" fillId="3" borderId="0" xfId="0" applyFont="1" applyFill="1" applyAlignment="1">
      <alignment horizontal="center" vertical="center"/>
    </xf>
    <xf numFmtId="0" fontId="0" fillId="3" borderId="0" xfId="0" applyFill="1" applyAlignment="1">
      <alignment horizontal="left" vertical="center" wrapText="1" indent="1"/>
    </xf>
    <xf numFmtId="0" fontId="0" fillId="3" borderId="0" xfId="0" applyFill="1" applyAlignment="1">
      <alignment horizontal="left" vertical="center" indent="1"/>
    </xf>
    <xf numFmtId="0" fontId="0" fillId="3" borderId="0" xfId="0" applyFill="1" applyAlignment="1">
      <alignment horizontal="center"/>
    </xf>
  </cellXfs>
  <cellStyles count="3">
    <cellStyle name="Moeda" xfId="2" builtinId="4"/>
    <cellStyle name="Normal" xfId="0" builtinId="0"/>
    <cellStyle name="Vírgula" xfId="1" builtinId="3"/>
  </cellStyles>
  <dxfs count="29">
    <dxf>
      <font>
        <b/>
        <i val="0"/>
        <color rgb="FFFF0000"/>
      </font>
      <fill>
        <patternFill patternType="solid">
          <bgColor theme="5" tint="0.59996337778862885"/>
        </patternFill>
      </fill>
    </dxf>
    <dxf>
      <font>
        <b/>
        <i val="0"/>
        <color theme="9" tint="-0.499984740745262"/>
      </font>
      <fill>
        <patternFill patternType="solid">
          <bgColor theme="9" tint="0.59996337778862885"/>
        </patternFill>
      </fill>
    </dxf>
    <dxf>
      <font>
        <b/>
        <i val="0"/>
        <color rgb="FFFF0000"/>
      </font>
      <fill>
        <patternFill patternType="solid">
          <bgColor theme="5" tint="0.59996337778862885"/>
        </patternFill>
      </fill>
    </dxf>
    <dxf>
      <font>
        <b/>
        <i val="0"/>
        <color theme="9" tint="-0.499984740745262"/>
      </font>
      <fill>
        <patternFill patternType="solid">
          <bgColor theme="9" tint="0.59996337778862885"/>
        </patternFill>
      </fill>
    </dxf>
    <dxf>
      <font>
        <b/>
        <i val="0"/>
        <color rgb="FFFF0000"/>
      </font>
      <fill>
        <patternFill patternType="solid">
          <bgColor theme="5" tint="0.59996337778862885"/>
        </patternFill>
      </fill>
    </dxf>
    <dxf>
      <font>
        <b/>
        <i val="0"/>
        <color theme="9" tint="-0.499984740745262"/>
      </font>
      <fill>
        <patternFill patternType="solid">
          <bgColor theme="9" tint="0.59996337778862885"/>
        </patternFill>
      </fill>
    </dxf>
    <dxf>
      <font>
        <color theme="9" tint="-0.24994659260841701"/>
      </font>
    </dxf>
    <dxf>
      <font>
        <color rgb="FFFF0000"/>
      </font>
    </dxf>
    <dxf>
      <font>
        <color theme="9" tint="-0.24994659260841701"/>
      </font>
    </dxf>
    <dxf>
      <font>
        <color rgb="FFFF0000"/>
      </font>
    </dxf>
    <dxf>
      <font>
        <color theme="9" tint="-0.24994659260841701"/>
      </font>
    </dxf>
    <dxf>
      <font>
        <color rgb="FFFF0000"/>
      </font>
    </dxf>
    <dxf>
      <font>
        <b/>
        <i val="0"/>
        <color theme="5"/>
      </font>
    </dxf>
    <dxf>
      <font>
        <color theme="9" tint="-0.24994659260841701"/>
      </font>
    </dxf>
    <dxf>
      <font>
        <color rgb="FFFF0000"/>
      </font>
    </dxf>
    <dxf>
      <font>
        <b/>
        <i val="0"/>
        <color theme="5"/>
      </font>
    </dxf>
    <dxf>
      <font>
        <color theme="9" tint="-0.24994659260841701"/>
      </font>
    </dxf>
    <dxf>
      <font>
        <color rgb="FFFF0000"/>
      </font>
    </dxf>
    <dxf>
      <font>
        <b/>
        <i val="0"/>
        <color rgb="FFFF0000"/>
      </font>
      <fill>
        <patternFill patternType="solid">
          <bgColor theme="5" tint="0.59996337778862885"/>
        </patternFill>
      </fill>
    </dxf>
    <dxf>
      <font>
        <b/>
        <i val="0"/>
        <color theme="9" tint="-0.499984740745262"/>
      </font>
      <fill>
        <patternFill patternType="solid">
          <bgColor theme="9" tint="0.59996337778862885"/>
        </patternFill>
      </fill>
    </dxf>
    <dxf>
      <font>
        <b/>
        <i val="0"/>
        <color rgb="FFFF0000"/>
      </font>
      <fill>
        <patternFill patternType="solid">
          <bgColor theme="5" tint="0.59996337778862885"/>
        </patternFill>
      </fill>
    </dxf>
    <dxf>
      <font>
        <b/>
        <i val="0"/>
        <color theme="9" tint="-0.499984740745262"/>
      </font>
      <fill>
        <patternFill patternType="solid">
          <bgColor theme="9" tint="0.59996337778862885"/>
        </patternFill>
      </fill>
    </dxf>
    <dxf>
      <font>
        <b/>
        <i val="0"/>
        <color theme="9" tint="-0.499984740745262"/>
      </font>
      <fill>
        <patternFill patternType="solid">
          <bgColor theme="9" tint="0.59996337778862885"/>
        </patternFill>
      </fill>
    </dxf>
    <dxf>
      <font>
        <b/>
        <i val="0"/>
        <color rgb="FFFF0000"/>
      </font>
      <fill>
        <patternFill patternType="solid">
          <bgColor theme="5" tint="0.59996337778862885"/>
        </patternFill>
      </fill>
    </dxf>
    <dxf>
      <font>
        <b/>
        <i val="0"/>
        <color theme="9" tint="-0.499984740745262"/>
      </font>
      <fill>
        <patternFill patternType="solid">
          <bgColor theme="9" tint="0.59996337778862885"/>
        </patternFill>
      </fill>
    </dxf>
    <dxf>
      <font>
        <b/>
        <i val="0"/>
        <color rgb="FFFF0000"/>
      </font>
      <fill>
        <patternFill patternType="solid">
          <bgColor theme="5" tint="0.59996337778862885"/>
        </patternFill>
      </fill>
    </dxf>
    <dxf>
      <font>
        <b/>
        <i val="0"/>
        <color rgb="FFFF0000"/>
      </font>
      <fill>
        <patternFill patternType="solid">
          <bgColor rgb="FFF8CBAD"/>
        </patternFill>
      </fill>
    </dxf>
    <dxf>
      <font>
        <b/>
        <i val="0"/>
        <color rgb="FF375623"/>
      </font>
      <fill>
        <patternFill patternType="solid">
          <bgColor rgb="FFC6E0B4"/>
        </patternFill>
      </fill>
    </dxf>
    <dxf>
      <font>
        <b/>
        <i val="0"/>
        <color rgb="FFED7D31"/>
      </font>
    </dxf>
  </dxfs>
  <tableStyles count="1" defaultTableStyle="TableStyleMedium2" defaultPivotStyle="PivotStyleLight16">
    <tableStyle name="Invisible" pivot="0" table="0" count="0"/>
  </tableStyles>
  <colors>
    <mruColors>
      <color rgb="FFFF5399"/>
      <color rgb="FFFFCC66"/>
      <color rgb="FF008A3E"/>
      <color rgb="FFFF0066"/>
      <color rgb="FFE6005D"/>
      <color rgb="FFEE042B"/>
      <color rgb="FF00EA6A"/>
      <color rgb="FF517FD3"/>
      <color rgb="FF17305D"/>
      <color rgb="FFC44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4762279323000799"/>
          <c:y val="2.4345155768852E-2"/>
          <c:w val="0.84932824008959495"/>
          <c:h val="0.85123954481073605"/>
        </c:manualLayout>
      </c:layout>
      <c:lineChart>
        <c:grouping val="standard"/>
        <c:varyColors val="0"/>
        <c:ser>
          <c:idx val="1"/>
          <c:order val="0"/>
          <c:tx>
            <c:strRef>
              <c:f>DASHBOARD!$B$31</c:f>
              <c:strCache>
                <c:ptCount val="1"/>
                <c:pt idx="0">
                  <c:v>RESULTADO ACUMULADO</c:v>
                </c:pt>
              </c:strCache>
            </c:strRef>
          </c:tx>
          <c:spPr>
            <a:ln w="28575" cap="rnd">
              <a:gradFill>
                <a:gsLst>
                  <a:gs pos="37000">
                    <a:srgbClr val="FFC000"/>
                  </a:gs>
                  <a:gs pos="0">
                    <a:srgbClr val="FFFF00"/>
                  </a:gs>
                </a:gsLst>
                <a:lin ang="5400000" scaled="1"/>
              </a:gra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25400">
                <a:solidFill>
                  <a:schemeClr val="accent4"/>
                </a:solidFill>
              </a:ln>
              <a:effectLst/>
            </c:spPr>
          </c:marker>
          <c:cat>
            <c:strRef>
              <c:f>DASHBOARD!$C$26:$N$26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DASHBOARD!$C$31:$N$31</c:f>
              <c:numCache>
                <c:formatCode>#,##0.00</c:formatCode>
                <c:ptCount val="12"/>
                <c:pt idx="0">
                  <c:v>0</c:v>
                </c:pt>
                <c:pt idx="1">
                  <c:v>41517.260000000009</c:v>
                </c:pt>
                <c:pt idx="2">
                  <c:v>41517.260000000009</c:v>
                </c:pt>
                <c:pt idx="3">
                  <c:v>79047.750000000015</c:v>
                </c:pt>
                <c:pt idx="4">
                  <c:v>110725.96000000004</c:v>
                </c:pt>
                <c:pt idx="5">
                  <c:v>148144.17000000004</c:v>
                </c:pt>
                <c:pt idx="6">
                  <c:v>148144.17000000004</c:v>
                </c:pt>
                <c:pt idx="7">
                  <c:v>148144.17000000004</c:v>
                </c:pt>
                <c:pt idx="8">
                  <c:v>148144.17000000004</c:v>
                </c:pt>
                <c:pt idx="9">
                  <c:v>148144.17000000004</c:v>
                </c:pt>
                <c:pt idx="10">
                  <c:v>148144.17000000004</c:v>
                </c:pt>
                <c:pt idx="11">
                  <c:v>148144.17000000004</c:v>
                </c:pt>
              </c:numCache>
            </c:numRef>
          </c: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0166744"/>
        <c:axId val="300164784"/>
      </c:lineChart>
      <c:catAx>
        <c:axId val="300166744"/>
        <c:scaling>
          <c:orientation val="minMax"/>
        </c:scaling>
        <c:delete val="0"/>
        <c:axPos val="t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1" i="0" u="none" strike="noStrike" kern="1200" baseline="0">
                <a:solidFill>
                  <a:schemeClr val="bg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00164784"/>
        <c:crosses val="max"/>
        <c:auto val="1"/>
        <c:lblAlgn val="ctr"/>
        <c:lblOffset val="100"/>
        <c:noMultiLvlLbl val="0"/>
      </c:catAx>
      <c:valAx>
        <c:axId val="300164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85000"/>
                  <a:alpha val="30000"/>
                </a:schemeClr>
              </a:solidFill>
              <a:round/>
            </a:ln>
            <a:effectLst/>
          </c:spPr>
        </c:majorGridlines>
        <c:numFmt formatCode="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1" i="0" u="none" strike="noStrike" kern="1200" baseline="0">
                <a:solidFill>
                  <a:schemeClr val="bg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001667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uri="{0b15fc19-7d7d-44ad-8c2d-2c3a37ce22c3}">
        <chartProps xmlns="https://web.wps.cn/et/2018/main" chartId="{0ea31537-45ce-4578-990e-b2e6e4e145a5}"/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 lang="en-US"/>
      </a:pPr>
      <a:endParaRPr lang="pt-B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9615466962656695E-2"/>
          <c:y val="2.4345155768852E-2"/>
          <c:w val="0.91038453303734301"/>
          <c:h val="0.79433455721676405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DASHBOARD!$B$28</c:f>
              <c:strCache>
                <c:ptCount val="1"/>
                <c:pt idx="0">
                  <c:v>RECEITAS</c:v>
                </c:pt>
              </c:strCache>
            </c:strRef>
          </c:tx>
          <c:spPr>
            <a:gradFill>
              <a:gsLst>
                <a:gs pos="0">
                  <a:srgbClr val="008A3E"/>
                </a:gs>
                <a:gs pos="50000">
                  <a:srgbClr val="00B050"/>
                </a:gs>
                <a:gs pos="100000">
                  <a:srgbClr val="00EA6A"/>
                </a:gs>
              </a:gsLst>
              <a:lin ang="2700000" scaled="1"/>
            </a:gradFill>
            <a:ln>
              <a:noFill/>
            </a:ln>
            <a:effectLst>
              <a:softEdge rad="0"/>
            </a:effectLst>
          </c:spPr>
          <c:invertIfNegative val="0"/>
          <c:cat>
            <c:strRef>
              <c:f>DASHBOARD!$C$26:$N$26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DASHBOARD!$C$28:$N$28</c:f>
              <c:numCache>
                <c:formatCode>#,##0.00</c:formatCode>
                <c:ptCount val="12"/>
                <c:pt idx="0">
                  <c:v>72944.460000000021</c:v>
                </c:pt>
                <c:pt idx="1">
                  <c:v>70620.320000000007</c:v>
                </c:pt>
                <c:pt idx="2">
                  <c:v>0</c:v>
                </c:pt>
                <c:pt idx="3">
                  <c:v>69348.760000000009</c:v>
                </c:pt>
                <c:pt idx="4">
                  <c:v>65351.530000000013</c:v>
                </c:pt>
                <c:pt idx="5">
                  <c:v>65647.290000000008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ser>
          <c:idx val="0"/>
          <c:order val="1"/>
          <c:tx>
            <c:strRef>
              <c:f>DASHBOARD!$B$29</c:f>
              <c:strCache>
                <c:ptCount val="1"/>
                <c:pt idx="0">
                  <c:v>DESPESAS</c:v>
                </c:pt>
              </c:strCache>
            </c:strRef>
          </c:tx>
          <c:spPr>
            <a:gradFill>
              <a:gsLst>
                <a:gs pos="0">
                  <a:srgbClr val="E6005D"/>
                </a:gs>
                <a:gs pos="50000">
                  <a:srgbClr val="FF0066"/>
                </a:gs>
                <a:gs pos="100000">
                  <a:srgbClr val="FF5399"/>
                </a:gs>
              </a:gsLst>
              <a:lin ang="2700000" scaled="1"/>
            </a:gradFill>
            <a:ln>
              <a:noFill/>
            </a:ln>
            <a:effectLst/>
          </c:spPr>
          <c:invertIfNegative val="0"/>
          <c:cat>
            <c:strRef>
              <c:f>DASHBOARD!$C$26:$N$26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DASHBOARD!$C$29:$N$29</c:f>
              <c:numCache>
                <c:formatCode>#,##0.00</c:formatCode>
                <c:ptCount val="12"/>
                <c:pt idx="0">
                  <c:v>72944.459999999992</c:v>
                </c:pt>
                <c:pt idx="1">
                  <c:v>29103.06</c:v>
                </c:pt>
                <c:pt idx="2">
                  <c:v>0</c:v>
                </c:pt>
                <c:pt idx="3">
                  <c:v>31818.270000000004</c:v>
                </c:pt>
                <c:pt idx="4">
                  <c:v>33673.319999999992</c:v>
                </c:pt>
                <c:pt idx="5">
                  <c:v>28229.079999999998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ser>
          <c:idx val="2"/>
          <c:order val="2"/>
          <c:tx>
            <c:v>RETIRADA DOS SÓCIOS</c:v>
          </c:tx>
          <c:spPr>
            <a:gradFill>
              <a:gsLst>
                <a:gs pos="37000">
                  <a:srgbClr val="FFC000"/>
                </a:gs>
                <a:gs pos="0">
                  <a:srgbClr val="FFFF00"/>
                </a:gs>
              </a:gsLst>
              <a:lin ang="5400000" scaled="1"/>
            </a:gradFill>
            <a:ln>
              <a:noFill/>
            </a:ln>
            <a:effectLst/>
          </c:spPr>
          <c:invertIfNegative val="0"/>
          <c:cat>
            <c:strRef>
              <c:f>DASHBOARD!$C$26:$N$26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CONFIG!$AA$7:$AA$18</c:f>
              <c:numCache>
                <c:formatCode>_("R$"* #,##0.00_);_("R$"* \(#,##0.00\);_("R$"* "-"??_);_(@_)</c:formatCode>
                <c:ptCount val="12"/>
                <c:pt idx="0">
                  <c:v>41743.39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7"/>
        <c:axId val="300163216"/>
        <c:axId val="300165568"/>
      </c:barChart>
      <c:catAx>
        <c:axId val="3001632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200" b="1" i="0" u="none" strike="noStrike" kern="1200" baseline="0">
                <a:solidFill>
                  <a:schemeClr val="bg1">
                    <a:lumMod val="6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00165568"/>
        <c:crosses val="autoZero"/>
        <c:auto val="1"/>
        <c:lblAlgn val="ctr"/>
        <c:lblOffset val="100"/>
        <c:noMultiLvlLbl val="0"/>
      </c:catAx>
      <c:valAx>
        <c:axId val="300165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85000"/>
                  <a:alpha val="30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1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001632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uri="{0b15fc19-7d7d-44ad-8c2d-2c3a37ce22c3}">
        <chartProps xmlns="https://web.wps.cn/et/2018/main" chartId="{81859a51-ba68-4b1a-ae37-1fd24ca93896}"/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 lang="en-US"/>
      </a:pPr>
      <a:endParaRPr lang="pt-B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png"/><Relationship Id="rId3" Type="http://schemas.openxmlformats.org/officeDocument/2006/relationships/image" Target="../media/image2.svg"/><Relationship Id="rId7" Type="http://schemas.openxmlformats.org/officeDocument/2006/relationships/image" Target="../media/image3.png"/><Relationship Id="rId12" Type="http://schemas.openxmlformats.org/officeDocument/2006/relationships/image" Target="../media/image8.png"/><Relationship Id="rId2" Type="http://schemas.openxmlformats.org/officeDocument/2006/relationships/image" Target="../media/image1.png"/><Relationship Id="rId1" Type="http://schemas.openxmlformats.org/officeDocument/2006/relationships/hyperlink" Target="#Instru&#231;&#245;es!A1"/><Relationship Id="rId6" Type="http://schemas.openxmlformats.org/officeDocument/2006/relationships/image" Target="../media/image2.png"/><Relationship Id="rId11" Type="http://schemas.openxmlformats.org/officeDocument/2006/relationships/image" Target="../media/image7.png"/><Relationship Id="rId5" Type="http://schemas.openxmlformats.org/officeDocument/2006/relationships/hyperlink" Target="#DASHBOARD!A1"/><Relationship Id="rId10" Type="http://schemas.openxmlformats.org/officeDocument/2006/relationships/image" Target="../media/image6.png"/><Relationship Id="rId4" Type="http://schemas.openxmlformats.org/officeDocument/2006/relationships/hyperlink" Target="#Suporte!A1"/><Relationship Id="rId9" Type="http://schemas.openxmlformats.org/officeDocument/2006/relationships/image" Target="../media/image5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2.png"/><Relationship Id="rId13" Type="http://schemas.openxmlformats.org/officeDocument/2006/relationships/hyperlink" Target="#SAIDAS!A1"/><Relationship Id="rId18" Type="http://schemas.openxmlformats.org/officeDocument/2006/relationships/image" Target="../media/image7.png"/><Relationship Id="rId3" Type="http://schemas.openxmlformats.org/officeDocument/2006/relationships/hyperlink" Target="#INDEX!A1"/><Relationship Id="rId21" Type="http://schemas.openxmlformats.org/officeDocument/2006/relationships/image" Target="../media/image20.png"/><Relationship Id="rId7" Type="http://schemas.openxmlformats.org/officeDocument/2006/relationships/hyperlink" Target="#ENTRADAS!A1"/><Relationship Id="rId12" Type="http://schemas.openxmlformats.org/officeDocument/2006/relationships/image" Target="../media/image14.png"/><Relationship Id="rId17" Type="http://schemas.openxmlformats.org/officeDocument/2006/relationships/image" Target="../media/image18.png"/><Relationship Id="rId2" Type="http://schemas.openxmlformats.org/officeDocument/2006/relationships/image" Target="../media/image9.emf"/><Relationship Id="rId16" Type="http://schemas.openxmlformats.org/officeDocument/2006/relationships/image" Target="../media/image17.png"/><Relationship Id="rId20" Type="http://schemas.openxmlformats.org/officeDocument/2006/relationships/image" Target="../media/image19.png"/><Relationship Id="rId1" Type="http://schemas.openxmlformats.org/officeDocument/2006/relationships/hyperlink" Target="#CAPA!A1"/><Relationship Id="rId6" Type="http://schemas.openxmlformats.org/officeDocument/2006/relationships/image" Target="../media/image11.png"/><Relationship Id="rId11" Type="http://schemas.openxmlformats.org/officeDocument/2006/relationships/hyperlink" Target="#CADASTROS!A1"/><Relationship Id="rId5" Type="http://schemas.openxmlformats.org/officeDocument/2006/relationships/hyperlink" Target="#FLUXO!A1"/><Relationship Id="rId15" Type="http://schemas.openxmlformats.org/officeDocument/2006/relationships/image" Target="../media/image16.png"/><Relationship Id="rId10" Type="http://schemas.openxmlformats.org/officeDocument/2006/relationships/image" Target="../media/image13.png"/><Relationship Id="rId19" Type="http://schemas.openxmlformats.org/officeDocument/2006/relationships/image" Target="../media/image8.png"/><Relationship Id="rId4" Type="http://schemas.openxmlformats.org/officeDocument/2006/relationships/image" Target="../media/image10.png"/><Relationship Id="rId9" Type="http://schemas.openxmlformats.org/officeDocument/2006/relationships/hyperlink" Target="#DASHBOARD!A1"/><Relationship Id="rId14" Type="http://schemas.openxmlformats.org/officeDocument/2006/relationships/image" Target="../media/image15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23.png"/><Relationship Id="rId13" Type="http://schemas.openxmlformats.org/officeDocument/2006/relationships/hyperlink" Target="#CADASTROS!A1"/><Relationship Id="rId18" Type="http://schemas.openxmlformats.org/officeDocument/2006/relationships/image" Target="../media/image7.png"/><Relationship Id="rId3" Type="http://schemas.openxmlformats.org/officeDocument/2006/relationships/hyperlink" Target="#FLUXO!A1"/><Relationship Id="rId7" Type="http://schemas.openxmlformats.org/officeDocument/2006/relationships/hyperlink" Target="#SAIDAS!A1"/><Relationship Id="rId12" Type="http://schemas.openxmlformats.org/officeDocument/2006/relationships/image" Target="../media/image13.png"/><Relationship Id="rId17" Type="http://schemas.openxmlformats.org/officeDocument/2006/relationships/image" Target="../media/image18.png"/><Relationship Id="rId2" Type="http://schemas.openxmlformats.org/officeDocument/2006/relationships/image" Target="../media/image9.emf"/><Relationship Id="rId16" Type="http://schemas.openxmlformats.org/officeDocument/2006/relationships/image" Target="../media/image17.png"/><Relationship Id="rId20" Type="http://schemas.openxmlformats.org/officeDocument/2006/relationships/image" Target="../media/image19.png"/><Relationship Id="rId1" Type="http://schemas.openxmlformats.org/officeDocument/2006/relationships/hyperlink" Target="#CAPA!A1"/><Relationship Id="rId6" Type="http://schemas.openxmlformats.org/officeDocument/2006/relationships/image" Target="../media/image12.png"/><Relationship Id="rId11" Type="http://schemas.openxmlformats.org/officeDocument/2006/relationships/hyperlink" Target="#DASHBOARD!A1"/><Relationship Id="rId5" Type="http://schemas.openxmlformats.org/officeDocument/2006/relationships/hyperlink" Target="#ENTRADAS!A1"/><Relationship Id="rId15" Type="http://schemas.openxmlformats.org/officeDocument/2006/relationships/image" Target="../media/image16.png"/><Relationship Id="rId10" Type="http://schemas.openxmlformats.org/officeDocument/2006/relationships/image" Target="../media/image24.png"/><Relationship Id="rId19" Type="http://schemas.openxmlformats.org/officeDocument/2006/relationships/image" Target="../media/image8.png"/><Relationship Id="rId4" Type="http://schemas.openxmlformats.org/officeDocument/2006/relationships/image" Target="../media/image22.png"/><Relationship Id="rId9" Type="http://schemas.openxmlformats.org/officeDocument/2006/relationships/hyperlink" Target="#INDEX!A1"/><Relationship Id="rId14" Type="http://schemas.openxmlformats.org/officeDocument/2006/relationships/image" Target="../media/image25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png"/><Relationship Id="rId13" Type="http://schemas.openxmlformats.org/officeDocument/2006/relationships/image" Target="../media/image16.png"/><Relationship Id="rId18" Type="http://schemas.openxmlformats.org/officeDocument/2006/relationships/hyperlink" Target="#CAPA!A1"/><Relationship Id="rId3" Type="http://schemas.openxmlformats.org/officeDocument/2006/relationships/hyperlink" Target="#FLUXO!A1"/><Relationship Id="rId7" Type="http://schemas.openxmlformats.org/officeDocument/2006/relationships/hyperlink" Target="#SAIDAS!A1"/><Relationship Id="rId12" Type="http://schemas.openxmlformats.org/officeDocument/2006/relationships/image" Target="../media/image13.png"/><Relationship Id="rId17" Type="http://schemas.openxmlformats.org/officeDocument/2006/relationships/image" Target="../media/image8.png"/><Relationship Id="rId2" Type="http://schemas.openxmlformats.org/officeDocument/2006/relationships/image" Target="../media/image26.png"/><Relationship Id="rId16" Type="http://schemas.openxmlformats.org/officeDocument/2006/relationships/image" Target="../media/image7.png"/><Relationship Id="rId20" Type="http://schemas.openxmlformats.org/officeDocument/2006/relationships/image" Target="../media/image19.png"/><Relationship Id="rId1" Type="http://schemas.openxmlformats.org/officeDocument/2006/relationships/hyperlink" Target="#ENTRADAS!A1"/><Relationship Id="rId6" Type="http://schemas.openxmlformats.org/officeDocument/2006/relationships/image" Target="../media/image14.png"/><Relationship Id="rId11" Type="http://schemas.openxmlformats.org/officeDocument/2006/relationships/hyperlink" Target="#DASHBOARD!A1"/><Relationship Id="rId5" Type="http://schemas.openxmlformats.org/officeDocument/2006/relationships/hyperlink" Target="#CADASTROS!A1"/><Relationship Id="rId15" Type="http://schemas.openxmlformats.org/officeDocument/2006/relationships/image" Target="../media/image18.png"/><Relationship Id="rId10" Type="http://schemas.openxmlformats.org/officeDocument/2006/relationships/image" Target="../media/image28.png"/><Relationship Id="rId19" Type="http://schemas.openxmlformats.org/officeDocument/2006/relationships/image" Target="../media/image9.emf"/><Relationship Id="rId4" Type="http://schemas.openxmlformats.org/officeDocument/2006/relationships/image" Target="../media/image27.png"/><Relationship Id="rId9" Type="http://schemas.openxmlformats.org/officeDocument/2006/relationships/hyperlink" Target="#INDEX!A1"/><Relationship Id="rId14" Type="http://schemas.openxmlformats.org/officeDocument/2006/relationships/image" Target="../media/image17.png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12.png"/><Relationship Id="rId13" Type="http://schemas.openxmlformats.org/officeDocument/2006/relationships/hyperlink" Target="#DASHBOARD!A1"/><Relationship Id="rId18" Type="http://schemas.openxmlformats.org/officeDocument/2006/relationships/image" Target="../media/image18.png"/><Relationship Id="rId3" Type="http://schemas.openxmlformats.org/officeDocument/2006/relationships/hyperlink" Target="#SAIDAS!A1"/><Relationship Id="rId7" Type="http://schemas.openxmlformats.org/officeDocument/2006/relationships/hyperlink" Target="#ENTRADAS!A1"/><Relationship Id="rId12" Type="http://schemas.openxmlformats.org/officeDocument/2006/relationships/image" Target="../media/image30.png"/><Relationship Id="rId17" Type="http://schemas.openxmlformats.org/officeDocument/2006/relationships/image" Target="../media/image17.png"/><Relationship Id="rId2" Type="http://schemas.openxmlformats.org/officeDocument/2006/relationships/image" Target="../media/image9.emf"/><Relationship Id="rId16" Type="http://schemas.openxmlformats.org/officeDocument/2006/relationships/image" Target="../media/image19.png"/><Relationship Id="rId20" Type="http://schemas.openxmlformats.org/officeDocument/2006/relationships/image" Target="../media/image8.png"/><Relationship Id="rId1" Type="http://schemas.openxmlformats.org/officeDocument/2006/relationships/hyperlink" Target="#CAPA!A1"/><Relationship Id="rId6" Type="http://schemas.openxmlformats.org/officeDocument/2006/relationships/image" Target="../media/image22.png"/><Relationship Id="rId11" Type="http://schemas.openxmlformats.org/officeDocument/2006/relationships/hyperlink" Target="#INDEX!A1"/><Relationship Id="rId5" Type="http://schemas.openxmlformats.org/officeDocument/2006/relationships/hyperlink" Target="#FLUXO!A1"/><Relationship Id="rId15" Type="http://schemas.openxmlformats.org/officeDocument/2006/relationships/image" Target="../media/image16.png"/><Relationship Id="rId10" Type="http://schemas.openxmlformats.org/officeDocument/2006/relationships/image" Target="../media/image14.png"/><Relationship Id="rId19" Type="http://schemas.openxmlformats.org/officeDocument/2006/relationships/image" Target="../media/image7.png"/><Relationship Id="rId4" Type="http://schemas.openxmlformats.org/officeDocument/2006/relationships/image" Target="../media/image29.png"/><Relationship Id="rId9" Type="http://schemas.openxmlformats.org/officeDocument/2006/relationships/hyperlink" Target="#CADASTROS!A1"/><Relationship Id="rId14" Type="http://schemas.openxmlformats.org/officeDocument/2006/relationships/image" Target="../media/image13.png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14.png"/><Relationship Id="rId13" Type="http://schemas.openxmlformats.org/officeDocument/2006/relationships/hyperlink" Target="#DASHBOARD!A1"/><Relationship Id="rId18" Type="http://schemas.openxmlformats.org/officeDocument/2006/relationships/image" Target="../media/image7.png"/><Relationship Id="rId3" Type="http://schemas.openxmlformats.org/officeDocument/2006/relationships/hyperlink" Target="#FLUXO!A1"/><Relationship Id="rId7" Type="http://schemas.openxmlformats.org/officeDocument/2006/relationships/hyperlink" Target="#CADASTROS!A1"/><Relationship Id="rId12" Type="http://schemas.openxmlformats.org/officeDocument/2006/relationships/image" Target="../media/image33.png"/><Relationship Id="rId17" Type="http://schemas.openxmlformats.org/officeDocument/2006/relationships/image" Target="../media/image18.png"/><Relationship Id="rId2" Type="http://schemas.openxmlformats.org/officeDocument/2006/relationships/image" Target="../media/image9.emf"/><Relationship Id="rId16" Type="http://schemas.openxmlformats.org/officeDocument/2006/relationships/image" Target="../media/image17.png"/><Relationship Id="rId20" Type="http://schemas.openxmlformats.org/officeDocument/2006/relationships/image" Target="../media/image19.png"/><Relationship Id="rId1" Type="http://schemas.openxmlformats.org/officeDocument/2006/relationships/hyperlink" Target="#CAPA!A1"/><Relationship Id="rId6" Type="http://schemas.openxmlformats.org/officeDocument/2006/relationships/image" Target="../media/image12.png"/><Relationship Id="rId11" Type="http://schemas.openxmlformats.org/officeDocument/2006/relationships/hyperlink" Target="#INDEX!A1"/><Relationship Id="rId5" Type="http://schemas.openxmlformats.org/officeDocument/2006/relationships/hyperlink" Target="#ENTRADAS!A1"/><Relationship Id="rId15" Type="http://schemas.openxmlformats.org/officeDocument/2006/relationships/image" Target="../media/image16.png"/><Relationship Id="rId10" Type="http://schemas.openxmlformats.org/officeDocument/2006/relationships/image" Target="../media/image32.png"/><Relationship Id="rId19" Type="http://schemas.openxmlformats.org/officeDocument/2006/relationships/image" Target="../media/image8.png"/><Relationship Id="rId4" Type="http://schemas.openxmlformats.org/officeDocument/2006/relationships/image" Target="../media/image31.png"/><Relationship Id="rId9" Type="http://schemas.openxmlformats.org/officeDocument/2006/relationships/hyperlink" Target="#SAIDAS!A1"/><Relationship Id="rId14" Type="http://schemas.openxmlformats.org/officeDocument/2006/relationships/image" Target="../media/image13.png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hyperlink" Target="#CADASTROS!A1"/><Relationship Id="rId13" Type="http://schemas.openxmlformats.org/officeDocument/2006/relationships/image" Target="../media/image30.png"/><Relationship Id="rId18" Type="http://schemas.openxmlformats.org/officeDocument/2006/relationships/image" Target="../media/image8.png"/><Relationship Id="rId3" Type="http://schemas.openxmlformats.org/officeDocument/2006/relationships/image" Target="../media/image34.png"/><Relationship Id="rId21" Type="http://schemas.openxmlformats.org/officeDocument/2006/relationships/image" Target="../media/image19.png"/><Relationship Id="rId7" Type="http://schemas.openxmlformats.org/officeDocument/2006/relationships/image" Target="../media/image12.png"/><Relationship Id="rId12" Type="http://schemas.openxmlformats.org/officeDocument/2006/relationships/hyperlink" Target="#INDEX!A1"/><Relationship Id="rId17" Type="http://schemas.openxmlformats.org/officeDocument/2006/relationships/image" Target="../media/image7.png"/><Relationship Id="rId2" Type="http://schemas.openxmlformats.org/officeDocument/2006/relationships/hyperlink" Target="#DASHBOARD!A1"/><Relationship Id="rId16" Type="http://schemas.openxmlformats.org/officeDocument/2006/relationships/image" Target="../media/image18.png"/><Relationship Id="rId20" Type="http://schemas.openxmlformats.org/officeDocument/2006/relationships/image" Target="../media/image9.emf"/><Relationship Id="rId1" Type="http://schemas.openxmlformats.org/officeDocument/2006/relationships/chart" Target="../charts/chart1.xml"/><Relationship Id="rId6" Type="http://schemas.openxmlformats.org/officeDocument/2006/relationships/hyperlink" Target="#ENTRADAS!A1"/><Relationship Id="rId11" Type="http://schemas.openxmlformats.org/officeDocument/2006/relationships/image" Target="../media/image23.png"/><Relationship Id="rId5" Type="http://schemas.openxmlformats.org/officeDocument/2006/relationships/image" Target="../media/image22.png"/><Relationship Id="rId15" Type="http://schemas.openxmlformats.org/officeDocument/2006/relationships/image" Target="../media/image17.png"/><Relationship Id="rId10" Type="http://schemas.openxmlformats.org/officeDocument/2006/relationships/hyperlink" Target="#SAIDAS!A1"/><Relationship Id="rId19" Type="http://schemas.openxmlformats.org/officeDocument/2006/relationships/hyperlink" Target="#CAPA!A1"/><Relationship Id="rId4" Type="http://schemas.openxmlformats.org/officeDocument/2006/relationships/hyperlink" Target="#FLUXO!A1"/><Relationship Id="rId9" Type="http://schemas.openxmlformats.org/officeDocument/2006/relationships/image" Target="../media/image14.png"/><Relationship Id="rId14" Type="http://schemas.openxmlformats.org/officeDocument/2006/relationships/image" Target="../media/image16.png"/><Relationship Id="rId22" Type="http://schemas.openxmlformats.org/officeDocument/2006/relationships/chart" Target="../charts/chart2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9.png"/><Relationship Id="rId1" Type="http://schemas.openxmlformats.org/officeDocument/2006/relationships/hyperlink" Target="#CAPA!A1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hyperlink" Target="#INDEX!A1"/><Relationship Id="rId7" Type="http://schemas.openxmlformats.org/officeDocument/2006/relationships/image" Target="../media/image7.png"/><Relationship Id="rId2" Type="http://schemas.openxmlformats.org/officeDocument/2006/relationships/image" Target="../media/image19.png"/><Relationship Id="rId1" Type="http://schemas.openxmlformats.org/officeDocument/2006/relationships/hyperlink" Target="#CAPA!A1"/><Relationship Id="rId6" Type="http://schemas.openxmlformats.org/officeDocument/2006/relationships/image" Target="../media/image18.png"/><Relationship Id="rId5" Type="http://schemas.openxmlformats.org/officeDocument/2006/relationships/image" Target="../media/image17.png"/><Relationship Id="rId4" Type="http://schemas.openxmlformats.org/officeDocument/2006/relationships/image" Target="../media/image35.png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9.png"/><Relationship Id="rId1" Type="http://schemas.openxmlformats.org/officeDocument/2006/relationships/hyperlink" Target="#CAPA!A1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1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1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1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21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2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225187</xdr:colOff>
      <xdr:row>1</xdr:row>
      <xdr:rowOff>320722</xdr:rowOff>
    </xdr:from>
    <xdr:to>
      <xdr:col>8</xdr:col>
      <xdr:colOff>457200</xdr:colOff>
      <xdr:row>11</xdr:row>
      <xdr:rowOff>122832</xdr:rowOff>
    </xdr:to>
    <xdr:sp macro="" textlink="">
      <xdr:nvSpPr>
        <xdr:cNvPr id="4" name="CaixaDeTexto 3"/>
        <xdr:cNvSpPr txBox="1"/>
      </xdr:nvSpPr>
      <xdr:spPr>
        <a:xfrm>
          <a:off x="481965" y="701675"/>
          <a:ext cx="5328285" cy="18973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4800">
              <a:solidFill>
                <a:schemeClr val="bg1"/>
              </a:solidFill>
              <a:latin typeface="Berlin Sans FB Demi" panose="020E0802020502020306" pitchFamily="34" charset="0"/>
            </a:rPr>
            <a:t>DASHBOARD DE FLUXO</a:t>
          </a:r>
          <a:r>
            <a:rPr lang="pt-BR" sz="4800" baseline="0">
              <a:solidFill>
                <a:schemeClr val="bg1"/>
              </a:solidFill>
              <a:latin typeface="Berlin Sans FB Demi" panose="020E0802020502020306" pitchFamily="34" charset="0"/>
            </a:rPr>
            <a:t> </a:t>
          </a:r>
          <a:r>
            <a:rPr lang="pt-BR" sz="4800">
              <a:solidFill>
                <a:schemeClr val="bg1"/>
              </a:solidFill>
              <a:latin typeface="Berlin Sans FB Demi" panose="020E0802020502020306" pitchFamily="34" charset="0"/>
            </a:rPr>
            <a:t>DE CAIXA</a:t>
          </a:r>
        </a:p>
      </xdr:txBody>
    </xdr:sp>
    <xdr:clientData/>
  </xdr:twoCellAnchor>
  <xdr:twoCellAnchor>
    <xdr:from>
      <xdr:col>1</xdr:col>
      <xdr:colOff>252484</xdr:colOff>
      <xdr:row>2</xdr:row>
      <xdr:rowOff>40943</xdr:rowOff>
    </xdr:from>
    <xdr:to>
      <xdr:col>2</xdr:col>
      <xdr:colOff>812042</xdr:colOff>
      <xdr:row>3</xdr:row>
      <xdr:rowOff>88710</xdr:rowOff>
    </xdr:to>
    <xdr:sp macro="" textlink="">
      <xdr:nvSpPr>
        <xdr:cNvPr id="8" name="CaixaDeTexto 7"/>
        <xdr:cNvSpPr txBox="1"/>
      </xdr:nvSpPr>
      <xdr:spPr>
        <a:xfrm>
          <a:off x="509270" y="802640"/>
          <a:ext cx="134048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50">
              <a:solidFill>
                <a:schemeClr val="bg2">
                  <a:lumMod val="50000"/>
                </a:schemeClr>
              </a:solidFill>
              <a:latin typeface="Berlin Sans FB" panose="020E0602020502020306" pitchFamily="34" charset="0"/>
            </a:rPr>
            <a:t>PLANILHA</a:t>
          </a:r>
          <a:r>
            <a:rPr lang="pt-BR" sz="1150" baseline="0">
              <a:solidFill>
                <a:schemeClr val="bg2">
                  <a:lumMod val="50000"/>
                </a:schemeClr>
              </a:solidFill>
              <a:latin typeface="Berlin Sans FB" panose="020E0602020502020306" pitchFamily="34" charset="0"/>
            </a:rPr>
            <a:t> COM</a:t>
          </a:r>
          <a:endParaRPr lang="pt-BR" sz="1150">
            <a:solidFill>
              <a:schemeClr val="bg2">
                <a:lumMod val="50000"/>
              </a:schemeClr>
            </a:solidFill>
            <a:latin typeface="Berlin Sans FB" panose="020E0602020502020306" pitchFamily="34" charset="0"/>
          </a:endParaRPr>
        </a:p>
      </xdr:txBody>
    </xdr:sp>
    <xdr:clientData/>
  </xdr:twoCellAnchor>
  <xdr:twoCellAnchor>
    <xdr:from>
      <xdr:col>1</xdr:col>
      <xdr:colOff>247934</xdr:colOff>
      <xdr:row>10</xdr:row>
      <xdr:rowOff>147849</xdr:rowOff>
    </xdr:from>
    <xdr:to>
      <xdr:col>2</xdr:col>
      <xdr:colOff>871182</xdr:colOff>
      <xdr:row>13</xdr:row>
      <xdr:rowOff>141025</xdr:rowOff>
    </xdr:to>
    <xdr:grpSp>
      <xdr:nvGrpSpPr>
        <xdr:cNvPr id="5" name="Agrupar 4">
          <a:hlinkClick xmlns:r="http://schemas.openxmlformats.org/officeDocument/2006/relationships" r:id="rId1"/>
        </xdr:cNvPr>
        <xdr:cNvGrpSpPr/>
      </xdr:nvGrpSpPr>
      <xdr:grpSpPr>
        <a:xfrm>
          <a:off x="504825" y="2433320"/>
          <a:ext cx="1403985" cy="565150"/>
          <a:chOff x="514065" y="2317843"/>
          <a:chExt cx="1421642" cy="525439"/>
        </a:xfrm>
      </xdr:grpSpPr>
      <xdr:grpSp>
        <xdr:nvGrpSpPr>
          <xdr:cNvPr id="40" name="Agrupar 39"/>
          <xdr:cNvGrpSpPr/>
        </xdr:nvGrpSpPr>
        <xdr:grpSpPr>
          <a:xfrm>
            <a:off x="573209" y="2317843"/>
            <a:ext cx="1362498" cy="525439"/>
            <a:chOff x="573209" y="2317843"/>
            <a:chExt cx="1362498" cy="525439"/>
          </a:xfrm>
        </xdr:grpSpPr>
        <xdr:grpSp>
          <xdr:nvGrpSpPr>
            <xdr:cNvPr id="24" name="Agrupar 23"/>
            <xdr:cNvGrpSpPr/>
          </xdr:nvGrpSpPr>
          <xdr:grpSpPr>
            <a:xfrm>
              <a:off x="573209" y="2345139"/>
              <a:ext cx="1337478" cy="473123"/>
              <a:chOff x="2884228" y="2477069"/>
              <a:chExt cx="1544471" cy="559558"/>
            </a:xfrm>
            <a:solidFill>
              <a:srgbClr val="00B0F0"/>
            </a:solidFill>
          </xdr:grpSpPr>
          <xdr:sp macro="" textlink="">
            <xdr:nvSpPr>
              <xdr:cNvPr id="25" name="Elipse 24"/>
              <xdr:cNvSpPr/>
            </xdr:nvSpPr>
            <xdr:spPr>
              <a:xfrm>
                <a:off x="3862317" y="2477069"/>
                <a:ext cx="566382" cy="559558"/>
              </a:xfrm>
              <a:prstGeom prst="ellipse">
                <a:avLst/>
              </a:prstGeom>
              <a:grpFill/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t-BR" sz="1100"/>
              </a:p>
            </xdr:txBody>
          </xdr:sp>
          <xdr:sp macro="" textlink="">
            <xdr:nvSpPr>
              <xdr:cNvPr id="26" name="Retângulo: Cantos Arredondados 25"/>
              <xdr:cNvSpPr/>
            </xdr:nvSpPr>
            <xdr:spPr>
              <a:xfrm>
                <a:off x="2884228" y="2543033"/>
                <a:ext cx="1180531" cy="429905"/>
              </a:xfrm>
              <a:prstGeom prst="roundRect">
                <a:avLst/>
              </a:prstGeom>
              <a:grpFill/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t-BR" sz="1100"/>
              </a:p>
            </xdr:txBody>
          </xdr:sp>
        </xdr:grpSp>
        <xdr:pic>
          <xdr:nvPicPr>
            <xdr:cNvPr id="39" name="Gráfico 38" descr="Círculo com seta para a esquerda com preenchimento sólido"/>
            <xdr:cNvPicPr>
              <a:picLocks noChangeAspect="1"/>
            </xdr:cNvPicPr>
          </xdr:nvPicPr>
          <xdr:blipFill>
            <a:blip xmlns:r="http://schemas.openxmlformats.org/officeDocument/2006/relationships" r:embed="rId2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xmlns="" r:embed="rId3"/>
                </a:ext>
              </a:extLst>
            </a:blip>
            <a:stretch>
              <a:fillRect/>
            </a:stretch>
          </xdr:blipFill>
          <xdr:spPr>
            <a:xfrm rot="10800000">
              <a:off x="1410268" y="2317843"/>
              <a:ext cx="525439" cy="525439"/>
            </a:xfrm>
            <a:prstGeom prst="rect">
              <a:avLst/>
            </a:prstGeom>
          </xdr:spPr>
        </xdr:pic>
      </xdr:grpSp>
      <xdr:sp macro="" textlink="">
        <xdr:nvSpPr>
          <xdr:cNvPr id="44" name="CaixaDeTexto 43"/>
          <xdr:cNvSpPr txBox="1"/>
        </xdr:nvSpPr>
        <xdr:spPr>
          <a:xfrm>
            <a:off x="514065" y="2506638"/>
            <a:ext cx="1028132" cy="16832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050">
                <a:solidFill>
                  <a:schemeClr val="bg1"/>
                </a:solidFill>
                <a:latin typeface="Berlin Sans FB" panose="020E0602020502020306" pitchFamily="34" charset="0"/>
              </a:rPr>
              <a:t>INSTRUÇÕES</a:t>
            </a:r>
          </a:p>
        </xdr:txBody>
      </xdr:sp>
    </xdr:grpSp>
    <xdr:clientData/>
  </xdr:twoCellAnchor>
  <xdr:twoCellAnchor>
    <xdr:from>
      <xdr:col>3</xdr:col>
      <xdr:colOff>53456</xdr:colOff>
      <xdr:row>10</xdr:row>
      <xdr:rowOff>152398</xdr:rowOff>
    </xdr:from>
    <xdr:to>
      <xdr:col>4</xdr:col>
      <xdr:colOff>623247</xdr:colOff>
      <xdr:row>13</xdr:row>
      <xdr:rowOff>145574</xdr:rowOff>
    </xdr:to>
    <xdr:grpSp>
      <xdr:nvGrpSpPr>
        <xdr:cNvPr id="6" name="Agrupar 5">
          <a:hlinkClick xmlns:r="http://schemas.openxmlformats.org/officeDocument/2006/relationships" r:id="rId4"/>
        </xdr:cNvPr>
        <xdr:cNvGrpSpPr/>
      </xdr:nvGrpSpPr>
      <xdr:grpSpPr>
        <a:xfrm>
          <a:off x="2244090" y="2437765"/>
          <a:ext cx="1350645" cy="565150"/>
          <a:chOff x="2298513" y="2322392"/>
          <a:chExt cx="1368185" cy="525439"/>
        </a:xfrm>
      </xdr:grpSpPr>
      <xdr:grpSp>
        <xdr:nvGrpSpPr>
          <xdr:cNvPr id="41" name="Agrupar 40"/>
          <xdr:cNvGrpSpPr/>
        </xdr:nvGrpSpPr>
        <xdr:grpSpPr>
          <a:xfrm>
            <a:off x="2298513" y="2322392"/>
            <a:ext cx="1368185" cy="525439"/>
            <a:chOff x="2298513" y="2322392"/>
            <a:chExt cx="1368185" cy="525439"/>
          </a:xfrm>
        </xdr:grpSpPr>
        <xdr:grpSp>
          <xdr:nvGrpSpPr>
            <xdr:cNvPr id="27" name="Agrupar 26"/>
            <xdr:cNvGrpSpPr/>
          </xdr:nvGrpSpPr>
          <xdr:grpSpPr>
            <a:xfrm>
              <a:off x="2298513" y="2345139"/>
              <a:ext cx="1337478" cy="473123"/>
              <a:chOff x="2884228" y="2477069"/>
              <a:chExt cx="1544471" cy="559558"/>
            </a:xfrm>
            <a:solidFill>
              <a:srgbClr val="00B050"/>
            </a:solidFill>
          </xdr:grpSpPr>
          <xdr:sp macro="" textlink="">
            <xdr:nvSpPr>
              <xdr:cNvPr id="28" name="Elipse 27"/>
              <xdr:cNvSpPr/>
            </xdr:nvSpPr>
            <xdr:spPr>
              <a:xfrm>
                <a:off x="3862317" y="2477069"/>
                <a:ext cx="566382" cy="559558"/>
              </a:xfrm>
              <a:prstGeom prst="ellipse">
                <a:avLst/>
              </a:prstGeom>
              <a:grpFill/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t-BR" sz="1100"/>
              </a:p>
            </xdr:txBody>
          </xdr:sp>
          <xdr:sp macro="" textlink="">
            <xdr:nvSpPr>
              <xdr:cNvPr id="29" name="Retângulo: Cantos Arredondados 28"/>
              <xdr:cNvSpPr/>
            </xdr:nvSpPr>
            <xdr:spPr>
              <a:xfrm>
                <a:off x="2884228" y="2543033"/>
                <a:ext cx="1180531" cy="429905"/>
              </a:xfrm>
              <a:prstGeom prst="roundRect">
                <a:avLst/>
              </a:prstGeom>
              <a:grpFill/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t-BR" sz="1100"/>
              </a:p>
            </xdr:txBody>
          </xdr:sp>
        </xdr:grpSp>
        <xdr:pic>
          <xdr:nvPicPr>
            <xdr:cNvPr id="38" name="Gráfico 37" descr="Círculo com seta para a esquerda com preenchimento sólido"/>
            <xdr:cNvPicPr>
              <a:picLocks noChangeAspect="1"/>
            </xdr:cNvPicPr>
          </xdr:nvPicPr>
          <xdr:blipFill>
            <a:blip xmlns:r="http://schemas.openxmlformats.org/officeDocument/2006/relationships" r:embed="rId2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xmlns="" r:embed="rId3"/>
                </a:ext>
              </a:extLst>
            </a:blip>
            <a:stretch>
              <a:fillRect/>
            </a:stretch>
          </xdr:blipFill>
          <xdr:spPr>
            <a:xfrm rot="10800000">
              <a:off x="3141259" y="2322392"/>
              <a:ext cx="525439" cy="525439"/>
            </a:xfrm>
            <a:prstGeom prst="rect">
              <a:avLst/>
            </a:prstGeom>
          </xdr:spPr>
        </xdr:pic>
      </xdr:grpSp>
      <xdr:sp macro="" textlink="">
        <xdr:nvSpPr>
          <xdr:cNvPr id="45" name="CaixaDeTexto 44"/>
          <xdr:cNvSpPr txBox="1"/>
        </xdr:nvSpPr>
        <xdr:spPr>
          <a:xfrm>
            <a:off x="2331196" y="2481617"/>
            <a:ext cx="828261" cy="17757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50">
                <a:solidFill>
                  <a:schemeClr val="bg1"/>
                </a:solidFill>
                <a:latin typeface="Berlin Sans FB" panose="020E0602020502020306" pitchFamily="34" charset="0"/>
              </a:rPr>
              <a:t>SUPORTE</a:t>
            </a:r>
          </a:p>
        </xdr:txBody>
      </xdr:sp>
    </xdr:grpSp>
    <xdr:clientData/>
  </xdr:twoCellAnchor>
  <xdr:twoCellAnchor>
    <xdr:from>
      <xdr:col>5</xdr:col>
      <xdr:colOff>129653</xdr:colOff>
      <xdr:row>10</xdr:row>
      <xdr:rowOff>150124</xdr:rowOff>
    </xdr:from>
    <xdr:to>
      <xdr:col>6</xdr:col>
      <xdr:colOff>750626</xdr:colOff>
      <xdr:row>13</xdr:row>
      <xdr:rowOff>143300</xdr:rowOff>
    </xdr:to>
    <xdr:grpSp>
      <xdr:nvGrpSpPr>
        <xdr:cNvPr id="9" name="Agrupar 8">
          <a:hlinkClick xmlns:r="http://schemas.openxmlformats.org/officeDocument/2006/relationships" r:id="rId5"/>
        </xdr:cNvPr>
        <xdr:cNvGrpSpPr/>
      </xdr:nvGrpSpPr>
      <xdr:grpSpPr>
        <a:xfrm>
          <a:off x="3882390" y="2435860"/>
          <a:ext cx="1384935" cy="564515"/>
          <a:chOff x="3971498" y="2320118"/>
          <a:chExt cx="1419367" cy="525439"/>
        </a:xfrm>
      </xdr:grpSpPr>
      <xdr:grpSp>
        <xdr:nvGrpSpPr>
          <xdr:cNvPr id="42" name="Agrupar 41"/>
          <xdr:cNvGrpSpPr/>
        </xdr:nvGrpSpPr>
        <xdr:grpSpPr>
          <a:xfrm>
            <a:off x="4023817" y="2320118"/>
            <a:ext cx="1367048" cy="525439"/>
            <a:chOff x="4023817" y="2320118"/>
            <a:chExt cx="1367048" cy="525439"/>
          </a:xfrm>
        </xdr:grpSpPr>
        <xdr:grpSp>
          <xdr:nvGrpSpPr>
            <xdr:cNvPr id="19" name="Agrupar 18"/>
            <xdr:cNvGrpSpPr/>
          </xdr:nvGrpSpPr>
          <xdr:grpSpPr>
            <a:xfrm>
              <a:off x="4023817" y="2345139"/>
              <a:ext cx="1337478" cy="473123"/>
              <a:chOff x="2884228" y="2477069"/>
              <a:chExt cx="1544471" cy="559558"/>
            </a:xfrm>
            <a:solidFill>
              <a:srgbClr val="C60A95"/>
            </a:solidFill>
          </xdr:grpSpPr>
          <xdr:sp macro="" textlink="">
            <xdr:nvSpPr>
              <xdr:cNvPr id="10" name="Elipse 9"/>
              <xdr:cNvSpPr/>
            </xdr:nvSpPr>
            <xdr:spPr>
              <a:xfrm>
                <a:off x="3862317" y="2477069"/>
                <a:ext cx="566382" cy="559558"/>
              </a:xfrm>
              <a:prstGeom prst="ellipse">
                <a:avLst/>
              </a:prstGeom>
              <a:grpFill/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t-BR" sz="1100"/>
              </a:p>
            </xdr:txBody>
          </xdr:sp>
          <xdr:sp macro="" textlink="">
            <xdr:nvSpPr>
              <xdr:cNvPr id="7" name="Retângulo: Cantos Arredondados 6"/>
              <xdr:cNvSpPr/>
            </xdr:nvSpPr>
            <xdr:spPr>
              <a:xfrm>
                <a:off x="2884228" y="2543033"/>
                <a:ext cx="1180531" cy="429905"/>
              </a:xfrm>
              <a:prstGeom prst="roundRect">
                <a:avLst/>
              </a:prstGeom>
              <a:grpFill/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t-BR" sz="1100"/>
              </a:p>
            </xdr:txBody>
          </xdr:sp>
        </xdr:grpSp>
        <xdr:pic>
          <xdr:nvPicPr>
            <xdr:cNvPr id="37" name="Gráfico 36" descr="Círculo com seta para a esquerda com preenchimento sólido"/>
            <xdr:cNvPicPr>
              <a:picLocks noChangeAspect="1"/>
            </xdr:cNvPicPr>
          </xdr:nvPicPr>
          <xdr:blipFill>
            <a:blip xmlns:r="http://schemas.openxmlformats.org/officeDocument/2006/relationships" r:embed="rId2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xmlns="" r:embed="rId3"/>
                </a:ext>
              </a:extLst>
            </a:blip>
            <a:stretch>
              <a:fillRect/>
            </a:stretch>
          </xdr:blipFill>
          <xdr:spPr>
            <a:xfrm rot="10800000">
              <a:off x="4865426" y="2320118"/>
              <a:ext cx="525439" cy="525439"/>
            </a:xfrm>
            <a:prstGeom prst="rect">
              <a:avLst/>
            </a:prstGeom>
          </xdr:spPr>
        </xdr:pic>
      </xdr:grpSp>
      <xdr:sp macro="" textlink="">
        <xdr:nvSpPr>
          <xdr:cNvPr id="46" name="CaixaDeTexto 45"/>
          <xdr:cNvSpPr txBox="1"/>
        </xdr:nvSpPr>
        <xdr:spPr>
          <a:xfrm>
            <a:off x="3971498" y="2477067"/>
            <a:ext cx="1030406" cy="21836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050">
                <a:solidFill>
                  <a:schemeClr val="bg1"/>
                </a:solidFill>
                <a:latin typeface="Berlin Sans FB" panose="020E0602020502020306" pitchFamily="34" charset="0"/>
              </a:rPr>
              <a:t>DASHBOARD</a:t>
            </a:r>
          </a:p>
        </xdr:txBody>
      </xdr:sp>
    </xdr:grpSp>
    <xdr:clientData/>
  </xdr:twoCellAnchor>
  <xdr:twoCellAnchor editAs="oneCell">
    <xdr:from>
      <xdr:col>8</xdr:col>
      <xdr:colOff>1391821</xdr:colOff>
      <xdr:row>10</xdr:row>
      <xdr:rowOff>27043</xdr:rowOff>
    </xdr:from>
    <xdr:to>
      <xdr:col>10</xdr:col>
      <xdr:colOff>465600</xdr:colOff>
      <xdr:row>16</xdr:row>
      <xdr:rowOff>48868</xdr:rowOff>
    </xdr:to>
    <xdr:pic>
      <xdr:nvPicPr>
        <xdr:cNvPr id="54" name="Imagem 53"/>
        <xdr:cNvPicPr>
          <a:picLocks noChangeAspect="1"/>
        </xdr:cNvPicPr>
      </xdr:nvPicPr>
      <xdr:blipFill>
        <a:blip xmlns:r="http://schemas.openxmlformats.org/officeDocument/2006/relationships" r:embed="rId6" cstate="print">
          <a:duotone>
            <a:prstClr val="black"/>
            <a:schemeClr val="accent2">
              <a:tint val="45000"/>
              <a:satMod val="400000"/>
            </a:schemeClr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44335" y="2312670"/>
          <a:ext cx="1036320" cy="1164590"/>
        </a:xfrm>
        <a:prstGeom prst="rect">
          <a:avLst/>
        </a:prstGeom>
      </xdr:spPr>
    </xdr:pic>
    <xdr:clientData/>
  </xdr:twoCellAnchor>
  <xdr:twoCellAnchor editAs="oneCell">
    <xdr:from>
      <xdr:col>12</xdr:col>
      <xdr:colOff>634118</xdr:colOff>
      <xdr:row>1</xdr:row>
      <xdr:rowOff>88209</xdr:rowOff>
    </xdr:from>
    <xdr:to>
      <xdr:col>14</xdr:col>
      <xdr:colOff>219215</xdr:colOff>
      <xdr:row>6</xdr:row>
      <xdr:rowOff>83212</xdr:rowOff>
    </xdr:to>
    <xdr:pic>
      <xdr:nvPicPr>
        <xdr:cNvPr id="58" name="Imagem 57"/>
        <xdr:cNvPicPr>
          <a:picLocks noChangeAspect="1"/>
        </xdr:cNvPicPr>
      </xdr:nvPicPr>
      <xdr:blipFill>
        <a:blip xmlns:r="http://schemas.openxmlformats.org/officeDocument/2006/relationships" r:embed="rId7" cstate="print">
          <a:duotone>
            <a:prstClr val="black"/>
            <a:schemeClr val="accent2">
              <a:tint val="45000"/>
              <a:satMod val="400000"/>
            </a:schemeClr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15780" y="468630"/>
          <a:ext cx="1052195" cy="1138555"/>
        </a:xfrm>
        <a:prstGeom prst="rect">
          <a:avLst/>
        </a:prstGeom>
      </xdr:spPr>
    </xdr:pic>
    <xdr:clientData/>
  </xdr:twoCellAnchor>
  <xdr:twoCellAnchor editAs="oneCell">
    <xdr:from>
      <xdr:col>12</xdr:col>
      <xdr:colOff>701856</xdr:colOff>
      <xdr:row>9</xdr:row>
      <xdr:rowOff>80883</xdr:rowOff>
    </xdr:from>
    <xdr:to>
      <xdr:col>14</xdr:col>
      <xdr:colOff>274253</xdr:colOff>
      <xdr:row>15</xdr:row>
      <xdr:rowOff>96357</xdr:rowOff>
    </xdr:to>
    <xdr:pic>
      <xdr:nvPicPr>
        <xdr:cNvPr id="66" name="Imagem 65"/>
        <xdr:cNvPicPr>
          <a:picLocks noChangeAspect="1"/>
        </xdr:cNvPicPr>
      </xdr:nvPicPr>
      <xdr:blipFill>
        <a:blip xmlns:r="http://schemas.openxmlformats.org/officeDocument/2006/relationships" r:embed="rId8" cstate="print">
          <a:duotone>
            <a:prstClr val="black"/>
            <a:schemeClr val="accent2">
              <a:tint val="45000"/>
              <a:satMod val="400000"/>
            </a:schemeClr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83725" y="2176145"/>
          <a:ext cx="1038860" cy="1158240"/>
        </a:xfrm>
        <a:prstGeom prst="rect">
          <a:avLst/>
        </a:prstGeom>
      </xdr:spPr>
    </xdr:pic>
    <xdr:clientData/>
  </xdr:twoCellAnchor>
  <xdr:twoCellAnchor>
    <xdr:from>
      <xdr:col>8</xdr:col>
      <xdr:colOff>1021903</xdr:colOff>
      <xdr:row>16</xdr:row>
      <xdr:rowOff>6824</xdr:rowOff>
    </xdr:from>
    <xdr:to>
      <xdr:col>14</xdr:col>
      <xdr:colOff>503288</xdr:colOff>
      <xdr:row>16</xdr:row>
      <xdr:rowOff>196948</xdr:rowOff>
    </xdr:to>
    <xdr:sp macro="" textlink="">
      <xdr:nvSpPr>
        <xdr:cNvPr id="73" name="Elipse 72"/>
        <xdr:cNvSpPr/>
      </xdr:nvSpPr>
      <xdr:spPr>
        <a:xfrm>
          <a:off x="6374765" y="3435350"/>
          <a:ext cx="4377055" cy="190500"/>
        </a:xfrm>
        <a:prstGeom prst="ellipse">
          <a:avLst/>
        </a:prstGeom>
        <a:solidFill>
          <a:srgbClr val="111111">
            <a:alpha val="30196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8</xdr:col>
      <xdr:colOff>1680573</xdr:colOff>
      <xdr:row>0</xdr:row>
      <xdr:rowOff>302153</xdr:rowOff>
    </xdr:from>
    <xdr:to>
      <xdr:col>11</xdr:col>
      <xdr:colOff>10075</xdr:colOff>
      <xdr:row>5</xdr:row>
      <xdr:rowOff>105613</xdr:rowOff>
    </xdr:to>
    <xdr:pic>
      <xdr:nvPicPr>
        <xdr:cNvPr id="75" name="Imagem 74"/>
        <xdr:cNvPicPr>
          <a:picLocks noChangeAspect="1"/>
        </xdr:cNvPicPr>
      </xdr:nvPicPr>
      <xdr:blipFill>
        <a:blip xmlns:r="http://schemas.openxmlformats.org/officeDocument/2006/relationships" r:embed="rId9" cstate="print">
          <a:duotone>
            <a:prstClr val="black"/>
            <a:schemeClr val="accent2">
              <a:tint val="45000"/>
              <a:satMod val="400000"/>
            </a:schemeClr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33260" y="301625"/>
          <a:ext cx="1024890" cy="1137285"/>
        </a:xfrm>
        <a:prstGeom prst="rect">
          <a:avLst/>
        </a:prstGeom>
      </xdr:spPr>
    </xdr:pic>
    <xdr:clientData/>
  </xdr:twoCellAnchor>
  <xdr:twoCellAnchor editAs="oneCell">
    <xdr:from>
      <xdr:col>10</xdr:col>
      <xdr:colOff>24521</xdr:colOff>
      <xdr:row>2</xdr:row>
      <xdr:rowOff>7272</xdr:rowOff>
    </xdr:from>
    <xdr:to>
      <xdr:col>13</xdr:col>
      <xdr:colOff>501908</xdr:colOff>
      <xdr:row>16</xdr:row>
      <xdr:rowOff>269254</xdr:rowOff>
    </xdr:to>
    <xdr:pic>
      <xdr:nvPicPr>
        <xdr:cNvPr id="74" name="Imagem 73"/>
        <xdr:cNvPicPr>
          <a:picLocks noChangeAspect="1"/>
        </xdr:cNvPicPr>
      </xdr:nvPicPr>
      <xdr:blipFill>
        <a:blip xmlns:r="http://schemas.openxmlformats.org/officeDocument/2006/relationships" r:embed="rId10" cstate="print">
          <a:duotone>
            <a:prstClr val="black"/>
            <a:srgbClr val="769AC2">
              <a:tint val="45000"/>
              <a:satMod val="400000"/>
            </a:srgbClr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39330" y="768985"/>
          <a:ext cx="2677795" cy="2929255"/>
        </a:xfrm>
        <a:prstGeom prst="rect">
          <a:avLst/>
        </a:prstGeom>
      </xdr:spPr>
    </xdr:pic>
    <xdr:clientData/>
  </xdr:twoCellAnchor>
  <xdr:twoCellAnchor>
    <xdr:from>
      <xdr:col>3</xdr:col>
      <xdr:colOff>238216</xdr:colOff>
      <xdr:row>14</xdr:row>
      <xdr:rowOff>34925</xdr:rowOff>
    </xdr:from>
    <xdr:to>
      <xdr:col>4</xdr:col>
      <xdr:colOff>139825</xdr:colOff>
      <xdr:row>15</xdr:row>
      <xdr:rowOff>114994</xdr:rowOff>
    </xdr:to>
    <xdr:grpSp>
      <xdr:nvGrpSpPr>
        <xdr:cNvPr id="18" name="Agrupar 17"/>
        <xdr:cNvGrpSpPr/>
      </xdr:nvGrpSpPr>
      <xdr:grpSpPr>
        <a:xfrm>
          <a:off x="2428875" y="3082925"/>
          <a:ext cx="682625" cy="270510"/>
          <a:chOff x="2425791" y="3057525"/>
          <a:chExt cx="682659" cy="270569"/>
        </a:xfrm>
      </xdr:grpSpPr>
      <xdr:grpSp>
        <xdr:nvGrpSpPr>
          <xdr:cNvPr id="16" name="Agrupar 15"/>
          <xdr:cNvGrpSpPr/>
        </xdr:nvGrpSpPr>
        <xdr:grpSpPr>
          <a:xfrm>
            <a:off x="2838450" y="3057525"/>
            <a:ext cx="270000" cy="268760"/>
            <a:chOff x="4905375" y="3924300"/>
            <a:chExt cx="270000" cy="268760"/>
          </a:xfrm>
        </xdr:grpSpPr>
        <xdr:sp macro="[0]!tela_normal" textlink="">
          <xdr:nvSpPr>
            <xdr:cNvPr id="3" name="Retângulo: Cantos Arredondados 2"/>
            <xdr:cNvSpPr/>
          </xdr:nvSpPr>
          <xdr:spPr>
            <a:xfrm>
              <a:off x="4905375" y="3924300"/>
              <a:ext cx="270000" cy="268760"/>
            </a:xfrm>
            <a:prstGeom prst="roundRect">
              <a:avLst/>
            </a:prstGeom>
            <a:solidFill>
              <a:srgbClr val="3C5574"/>
            </a:solidFill>
            <a:ln>
              <a:noFill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pic macro="[0]!tela_normal">
          <xdr:nvPicPr>
            <xdr:cNvPr id="11" name="Imagem 10"/>
            <xdr:cNvPicPr>
              <a:picLocks noChangeAspect="1"/>
            </xdr:cNvPicPr>
          </xdr:nvPicPr>
          <xdr:blipFill>
            <a:blip xmlns:r="http://schemas.openxmlformats.org/officeDocument/2006/relationships" r:embed="rId11" cstate="print">
              <a:lum bright="70000" contrast="-70000"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 flipH="1">
              <a:off x="4953731" y="3974164"/>
              <a:ext cx="173359" cy="171862"/>
            </a:xfrm>
            <a:prstGeom prst="rect">
              <a:avLst/>
            </a:prstGeom>
          </xdr:spPr>
        </xdr:pic>
      </xdr:grpSp>
      <xdr:grpSp>
        <xdr:nvGrpSpPr>
          <xdr:cNvPr id="17" name="Agrupar 16"/>
          <xdr:cNvGrpSpPr/>
        </xdr:nvGrpSpPr>
        <xdr:grpSpPr>
          <a:xfrm>
            <a:off x="2425791" y="3059334"/>
            <a:ext cx="270000" cy="268760"/>
            <a:chOff x="2940141" y="3097434"/>
            <a:chExt cx="270000" cy="268760"/>
          </a:xfrm>
        </xdr:grpSpPr>
        <xdr:sp macro="[0]!tela_cheia" textlink="">
          <xdr:nvSpPr>
            <xdr:cNvPr id="13" name="Retângulo: Cantos Arredondados 12"/>
            <xdr:cNvSpPr/>
          </xdr:nvSpPr>
          <xdr:spPr>
            <a:xfrm>
              <a:off x="2940141" y="3097434"/>
              <a:ext cx="270000" cy="268760"/>
            </a:xfrm>
            <a:prstGeom prst="roundRect">
              <a:avLst/>
            </a:prstGeom>
            <a:solidFill>
              <a:srgbClr val="3C5574"/>
            </a:solidFill>
            <a:ln>
              <a:noFill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pic macro="[0]!tela_cheia">
          <xdr:nvPicPr>
            <xdr:cNvPr id="14" name="Imagem 13"/>
            <xdr:cNvPicPr>
              <a:picLocks noChangeAspect="1"/>
            </xdr:cNvPicPr>
          </xdr:nvPicPr>
          <xdr:blipFill>
            <a:blip xmlns:r="http://schemas.openxmlformats.org/officeDocument/2006/relationships" r:embed="rId12" cstate="print">
              <a:lum bright="70000" contrast="-70000"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 flipH="1">
              <a:off x="3000449" y="3156342"/>
              <a:ext cx="149361" cy="144626"/>
            </a:xfrm>
            <a:prstGeom prst="rect">
              <a:avLst/>
            </a:prstGeom>
            <a:effectLst/>
          </xdr:spPr>
        </xdr:pic>
      </xdr:grp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93381</xdr:colOff>
          <xdr:row>0</xdr:row>
          <xdr:rowOff>75777</xdr:rowOff>
        </xdr:from>
        <xdr:to>
          <xdr:col>2</xdr:col>
          <xdr:colOff>324919</xdr:colOff>
          <xdr:row>1</xdr:row>
          <xdr:rowOff>344240</xdr:rowOff>
        </xdr:to>
        <xdr:pic>
          <xdr:nvPicPr>
            <xdr:cNvPr id="5" name="Imagem 4">
              <a:hlinkClick xmlns:r="http://schemas.openxmlformats.org/officeDocument/2006/relationships" r:id="rId1"/>
            </xdr:cNvPr>
            <xdr:cNvPicPr>
              <a:picLocks noChangeAspect="1" noChangeArrowheads="1"/>
              <a:extLst>
                <a:ext uri="{84589F7E-364E-4C9E-8A38-B11213B215E9}">
                  <a14:cameraTool cellRange="Logotipo" spid="_x0000_s6159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>
            <a:xfrm>
              <a:off x="93345" y="75565"/>
              <a:ext cx="1269365" cy="64960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2</xdr:col>
      <xdr:colOff>446349</xdr:colOff>
      <xdr:row>0</xdr:row>
      <xdr:rowOff>77763</xdr:rowOff>
    </xdr:from>
    <xdr:to>
      <xdr:col>17</xdr:col>
      <xdr:colOff>135699</xdr:colOff>
      <xdr:row>1</xdr:row>
      <xdr:rowOff>304706</xdr:rowOff>
    </xdr:to>
    <xdr:grpSp>
      <xdr:nvGrpSpPr>
        <xdr:cNvPr id="17" name="Agrupar 16"/>
        <xdr:cNvGrpSpPr/>
      </xdr:nvGrpSpPr>
      <xdr:grpSpPr>
        <a:xfrm>
          <a:off x="1478224" y="77763"/>
          <a:ext cx="10484350" cy="607943"/>
          <a:chOff x="1532199" y="77763"/>
          <a:chExt cx="11043150" cy="607943"/>
        </a:xfrm>
      </xdr:grpSpPr>
      <xdr:grpSp>
        <xdr:nvGrpSpPr>
          <xdr:cNvPr id="14" name="Agrupar 13"/>
          <xdr:cNvGrpSpPr/>
        </xdr:nvGrpSpPr>
        <xdr:grpSpPr>
          <a:xfrm>
            <a:off x="1535374" y="77763"/>
            <a:ext cx="10606727" cy="607943"/>
            <a:chOff x="1685499" y="68238"/>
            <a:chExt cx="10324531" cy="608606"/>
          </a:xfrm>
        </xdr:grpSpPr>
        <xdr:grpSp>
          <xdr:nvGrpSpPr>
            <xdr:cNvPr id="9" name="Agrupar 8">
              <a:hlinkClick xmlns:r="http://schemas.openxmlformats.org/officeDocument/2006/relationships" r:id="rId3"/>
            </xdr:cNvPr>
            <xdr:cNvGrpSpPr/>
          </xdr:nvGrpSpPr>
          <xdr:grpSpPr>
            <a:xfrm>
              <a:off x="1685499" y="143301"/>
              <a:ext cx="1495143" cy="496295"/>
              <a:chOff x="238125" y="1306489"/>
              <a:chExt cx="1495143" cy="496295"/>
            </a:xfrm>
          </xdr:grpSpPr>
          <xdr:grpSp>
            <xdr:nvGrpSpPr>
              <xdr:cNvPr id="10" name="Agrupar 9"/>
              <xdr:cNvGrpSpPr/>
            </xdr:nvGrpSpPr>
            <xdr:grpSpPr>
              <a:xfrm>
                <a:off x="238125" y="1306489"/>
                <a:ext cx="1495143" cy="496295"/>
                <a:chOff x="2404281" y="220637"/>
                <a:chExt cx="1176337" cy="383262"/>
              </a:xfrm>
            </xdr:grpSpPr>
            <xdr:sp macro="" textlink="">
              <xdr:nvSpPr>
                <xdr:cNvPr id="12" name="Retângulo: Cantos Arredondados 11"/>
                <xdr:cNvSpPr/>
              </xdr:nvSpPr>
              <xdr:spPr>
                <a:xfrm>
                  <a:off x="2404281" y="220637"/>
                  <a:ext cx="1167933" cy="383262"/>
                </a:xfrm>
                <a:prstGeom prst="roundRect">
                  <a:avLst/>
                </a:prstGeom>
                <a:solidFill>
                  <a:schemeClr val="bg1"/>
                </a:solidFill>
                <a:ln w="38100">
                  <a:solidFill>
                    <a:srgbClr val="4472C4"/>
                  </a:solidFill>
                </a:ln>
              </xdr:spPr>
              <xdr:style>
                <a:lnRef idx="2">
                  <a:schemeClr val="dk1">
                    <a:shade val="50000"/>
                  </a:schemeClr>
                </a:lnRef>
                <a:fillRef idx="1">
                  <a:schemeClr val="dk1"/>
                </a:fillRef>
                <a:effectRef idx="0">
                  <a:schemeClr val="dk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pt-BR" sz="1100"/>
                </a:p>
              </xdr:txBody>
            </xdr:sp>
            <xdr:sp macro="" textlink="">
              <xdr:nvSpPr>
                <xdr:cNvPr id="13" name="CaixaDeTexto 12"/>
                <xdr:cNvSpPr txBox="1"/>
              </xdr:nvSpPr>
              <xdr:spPr>
                <a:xfrm>
                  <a:off x="2630340" y="344695"/>
                  <a:ext cx="950278" cy="165389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pt-BR" sz="1050">
                      <a:solidFill>
                        <a:srgbClr val="223042"/>
                      </a:solidFill>
                      <a:latin typeface="Berlin Sans FB" panose="020E0602020502020306" pitchFamily="34" charset="0"/>
                    </a:rPr>
                    <a:t>CONFIGURAÇÃO</a:t>
                  </a:r>
                </a:p>
              </xdr:txBody>
            </xdr:sp>
          </xdr:grpSp>
          <xdr:pic>
            <xdr:nvPicPr>
              <xdr:cNvPr id="11" name="Imagem 10"/>
              <xdr:cNvPicPr>
                <a:picLocks noChangeAspect="1"/>
              </xdr:cNvPicPr>
            </xdr:nvPicPr>
            <xdr:blipFill>
              <a:blip xmlns:r="http://schemas.openxmlformats.org/officeDocument/2006/relationships" r:embed="rId4" cstate="print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290582" y="1398895"/>
                <a:ext cx="320723" cy="320723"/>
              </a:xfrm>
              <a:prstGeom prst="rect">
                <a:avLst/>
              </a:prstGeom>
            </xdr:spPr>
          </xdr:pic>
        </xdr:grpSp>
        <xdr:grpSp>
          <xdr:nvGrpSpPr>
            <xdr:cNvPr id="3" name="Agrupar 2">
              <a:hlinkClick xmlns:r="http://schemas.openxmlformats.org/officeDocument/2006/relationships" r:id="rId5"/>
            </xdr:cNvPr>
            <xdr:cNvGrpSpPr/>
          </xdr:nvGrpSpPr>
          <xdr:grpSpPr>
            <a:xfrm>
              <a:off x="7788344" y="184245"/>
              <a:ext cx="1415081" cy="404921"/>
              <a:chOff x="1773213" y="1309191"/>
              <a:chExt cx="1510340" cy="503118"/>
            </a:xfrm>
          </xdr:grpSpPr>
          <xdr:sp macro="" textlink="">
            <xdr:nvSpPr>
              <xdr:cNvPr id="39" name="Retângulo: Cantos Arredondados 38"/>
              <xdr:cNvSpPr/>
            </xdr:nvSpPr>
            <xdr:spPr>
              <a:xfrm>
                <a:off x="1773213" y="1309191"/>
                <a:ext cx="1486469" cy="503118"/>
              </a:xfrm>
              <a:prstGeom prst="roundRect">
                <a:avLst/>
              </a:prstGeom>
              <a:solidFill>
                <a:srgbClr val="223042"/>
              </a:solidFill>
              <a:ln w="28575">
                <a:solidFill>
                  <a:srgbClr val="1A2532"/>
                </a:solidFill>
              </a:ln>
            </xdr:spPr>
            <xdr:style>
              <a:lnRef idx="2">
                <a:schemeClr val="dk1">
                  <a:shade val="50000"/>
                </a:schemeClr>
              </a:lnRef>
              <a:fillRef idx="1">
                <a:schemeClr val="dk1"/>
              </a:fillRef>
              <a:effectRef idx="0">
                <a:schemeClr val="dk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marL="0" indent="0" algn="l"/>
                <a:endParaRPr lang="pt-BR" sz="1100">
                  <a:solidFill>
                    <a:schemeClr val="lt1"/>
                  </a:solidFill>
                  <a:latin typeface="+mn-lt"/>
                  <a:ea typeface="+mn-ea"/>
                  <a:cs typeface="+mn-cs"/>
                </a:endParaRPr>
              </a:p>
            </xdr:txBody>
          </xdr:sp>
          <xdr:pic>
            <xdr:nvPicPr>
              <xdr:cNvPr id="40" name="Imagem 39"/>
              <xdr:cNvPicPr>
                <a:picLocks noChangeAspect="1"/>
              </xdr:cNvPicPr>
            </xdr:nvPicPr>
            <xdr:blipFill>
              <a:blip xmlns:r="http://schemas.openxmlformats.org/officeDocument/2006/relationships" r:embed="rId6" cstate="print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1821850" y="1398771"/>
                <a:ext cx="349200" cy="349200"/>
              </a:xfrm>
              <a:prstGeom prst="rect">
                <a:avLst/>
              </a:prstGeom>
            </xdr:spPr>
          </xdr:pic>
          <xdr:sp macro="" textlink="">
            <xdr:nvSpPr>
              <xdr:cNvPr id="41" name="CaixaDeTexto 40"/>
              <xdr:cNvSpPr txBox="1"/>
            </xdr:nvSpPr>
            <xdr:spPr>
              <a:xfrm>
                <a:off x="2103746" y="1479218"/>
                <a:ext cx="1179807" cy="231956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110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Berlin Sans FB" panose="020E0602020502020306" pitchFamily="34" charset="0"/>
                  </a:rPr>
                  <a:t>FLUXO DE CX.</a:t>
                </a:r>
                <a:endParaRPr lang="pt-BR" sz="900">
                  <a:solidFill>
                    <a:schemeClr val="tx1">
                      <a:lumMod val="50000"/>
                      <a:lumOff val="50000"/>
                    </a:schemeClr>
                  </a:solidFill>
                  <a:latin typeface="Berlin Sans FB" panose="020E0602020502020306" pitchFamily="34" charset="0"/>
                </a:endParaRPr>
              </a:p>
            </xdr:txBody>
          </xdr:sp>
        </xdr:grpSp>
        <xdr:grpSp>
          <xdr:nvGrpSpPr>
            <xdr:cNvPr id="4" name="Agrupar 3">
              <a:hlinkClick xmlns:r="http://schemas.openxmlformats.org/officeDocument/2006/relationships" r:id="rId7"/>
            </xdr:cNvPr>
            <xdr:cNvGrpSpPr/>
          </xdr:nvGrpSpPr>
          <xdr:grpSpPr>
            <a:xfrm>
              <a:off x="4812816" y="184245"/>
              <a:ext cx="1392716" cy="404921"/>
              <a:chOff x="1773213" y="1870029"/>
              <a:chExt cx="1486469" cy="503118"/>
            </a:xfrm>
          </xdr:grpSpPr>
          <xdr:sp macro="" textlink="">
            <xdr:nvSpPr>
              <xdr:cNvPr id="36" name="Retângulo: Cantos Arredondados 35"/>
              <xdr:cNvSpPr/>
            </xdr:nvSpPr>
            <xdr:spPr>
              <a:xfrm>
                <a:off x="1773213" y="1870029"/>
                <a:ext cx="1486469" cy="503118"/>
              </a:xfrm>
              <a:prstGeom prst="roundRect">
                <a:avLst/>
              </a:prstGeom>
              <a:solidFill>
                <a:srgbClr val="223042"/>
              </a:solidFill>
              <a:ln w="28575">
                <a:solidFill>
                  <a:srgbClr val="1A2532"/>
                </a:solidFill>
              </a:ln>
            </xdr:spPr>
            <xdr:style>
              <a:lnRef idx="2">
                <a:schemeClr val="dk1">
                  <a:shade val="50000"/>
                </a:schemeClr>
              </a:lnRef>
              <a:fillRef idx="1">
                <a:schemeClr val="dk1"/>
              </a:fillRef>
              <a:effectRef idx="0">
                <a:schemeClr val="dk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marL="0" indent="0" algn="l"/>
                <a:endParaRPr lang="pt-BR" sz="1100">
                  <a:solidFill>
                    <a:schemeClr val="lt1"/>
                  </a:solidFill>
                  <a:latin typeface="+mn-lt"/>
                  <a:ea typeface="+mn-ea"/>
                  <a:cs typeface="+mn-cs"/>
                </a:endParaRPr>
              </a:p>
            </xdr:txBody>
          </xdr:sp>
          <xdr:pic>
            <xdr:nvPicPr>
              <xdr:cNvPr id="37" name="Imagem 36"/>
              <xdr:cNvPicPr>
                <a:picLocks noChangeAspect="1"/>
              </xdr:cNvPicPr>
            </xdr:nvPicPr>
            <xdr:blipFill>
              <a:blip xmlns:r="http://schemas.openxmlformats.org/officeDocument/2006/relationships" r:embed="rId8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1900324" y="1957065"/>
                <a:ext cx="327672" cy="325965"/>
              </a:xfrm>
              <a:prstGeom prst="rect">
                <a:avLst/>
              </a:prstGeom>
            </xdr:spPr>
          </xdr:pic>
          <xdr:sp macro="" textlink="">
            <xdr:nvSpPr>
              <xdr:cNvPr id="38" name="CaixaDeTexto 37"/>
              <xdr:cNvSpPr txBox="1"/>
            </xdr:nvSpPr>
            <xdr:spPr>
              <a:xfrm>
                <a:off x="2203686" y="2025840"/>
                <a:ext cx="995007" cy="214098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120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Berlin Sans FB" panose="020E0602020502020306" pitchFamily="34" charset="0"/>
                  </a:rPr>
                  <a:t>ENTRADAS</a:t>
                </a:r>
                <a:endParaRPr lang="pt-BR" sz="1000">
                  <a:solidFill>
                    <a:schemeClr val="tx1">
                      <a:lumMod val="50000"/>
                      <a:lumOff val="50000"/>
                    </a:schemeClr>
                  </a:solidFill>
                  <a:latin typeface="Berlin Sans FB" panose="020E0602020502020306" pitchFamily="34" charset="0"/>
                </a:endParaRPr>
              </a:p>
            </xdr:txBody>
          </xdr:sp>
        </xdr:grpSp>
        <xdr:grpSp>
          <xdr:nvGrpSpPr>
            <xdr:cNvPr id="6" name="Agrupar 5">
              <a:hlinkClick xmlns:r="http://schemas.openxmlformats.org/officeDocument/2006/relationships" r:id="rId9"/>
            </xdr:cNvPr>
            <xdr:cNvGrpSpPr/>
          </xdr:nvGrpSpPr>
          <xdr:grpSpPr>
            <a:xfrm>
              <a:off x="9298473" y="184245"/>
              <a:ext cx="1401108" cy="404920"/>
              <a:chOff x="1773213" y="767404"/>
              <a:chExt cx="1495426" cy="503117"/>
            </a:xfrm>
          </xdr:grpSpPr>
          <xdr:sp macro="" textlink="">
            <xdr:nvSpPr>
              <xdr:cNvPr id="33" name="Retângulo: Cantos Arredondados 32"/>
              <xdr:cNvSpPr/>
            </xdr:nvSpPr>
            <xdr:spPr>
              <a:xfrm>
                <a:off x="1773213" y="767404"/>
                <a:ext cx="1486469" cy="503117"/>
              </a:xfrm>
              <a:prstGeom prst="roundRect">
                <a:avLst/>
              </a:prstGeom>
              <a:solidFill>
                <a:srgbClr val="223042"/>
              </a:solidFill>
              <a:ln w="28575">
                <a:solidFill>
                  <a:srgbClr val="1A2532"/>
                </a:solidFill>
              </a:ln>
            </xdr:spPr>
            <xdr:style>
              <a:lnRef idx="2">
                <a:schemeClr val="dk1">
                  <a:shade val="50000"/>
                </a:schemeClr>
              </a:lnRef>
              <a:fillRef idx="1">
                <a:schemeClr val="dk1"/>
              </a:fillRef>
              <a:effectRef idx="0">
                <a:schemeClr val="dk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marL="0" indent="0" algn="l"/>
                <a:endParaRPr lang="pt-BR" sz="1100">
                  <a:solidFill>
                    <a:schemeClr val="lt1"/>
                  </a:solidFill>
                  <a:latin typeface="+mn-lt"/>
                  <a:ea typeface="+mn-ea"/>
                  <a:cs typeface="+mn-cs"/>
                </a:endParaRPr>
              </a:p>
            </xdr:txBody>
          </xdr:sp>
          <xdr:pic>
            <xdr:nvPicPr>
              <xdr:cNvPr id="34" name="Imagem 33"/>
              <xdr:cNvPicPr>
                <a:picLocks noChangeAspect="1"/>
              </xdr:cNvPicPr>
            </xdr:nvPicPr>
            <xdr:blipFill>
              <a:blip xmlns:r="http://schemas.openxmlformats.org/officeDocument/2006/relationships" r:embed="rId10" cstate="print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1835624" y="832638"/>
                <a:ext cx="395661" cy="395661"/>
              </a:xfrm>
              <a:prstGeom prst="rect">
                <a:avLst/>
              </a:prstGeom>
            </xdr:spPr>
          </xdr:pic>
          <xdr:sp macro="" textlink="">
            <xdr:nvSpPr>
              <xdr:cNvPr id="35" name="CaixaDeTexto 34"/>
              <xdr:cNvSpPr txBox="1"/>
            </xdr:nvSpPr>
            <xdr:spPr>
              <a:xfrm>
                <a:off x="2144974" y="855259"/>
                <a:ext cx="1123665" cy="36621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1100">
                    <a:solidFill>
                      <a:srgbClr val="7F7F7F"/>
                    </a:solidFill>
                    <a:latin typeface="Berlin Sans FB" panose="020E0602020502020306" pitchFamily="34" charset="0"/>
                  </a:rPr>
                  <a:t>DASHBOARD</a:t>
                </a:r>
              </a:p>
            </xdr:txBody>
          </xdr:sp>
        </xdr:grpSp>
        <xdr:grpSp>
          <xdr:nvGrpSpPr>
            <xdr:cNvPr id="8" name="Agrupar 7">
              <a:hlinkClick xmlns:r="http://schemas.openxmlformats.org/officeDocument/2006/relationships" r:id="rId11"/>
            </xdr:cNvPr>
            <xdr:cNvGrpSpPr/>
          </xdr:nvGrpSpPr>
          <xdr:grpSpPr>
            <a:xfrm>
              <a:off x="3325052" y="184245"/>
              <a:ext cx="1392716" cy="404921"/>
              <a:chOff x="6040412" y="4990816"/>
              <a:chExt cx="1486469" cy="503118"/>
            </a:xfrm>
          </xdr:grpSpPr>
          <xdr:grpSp>
            <xdr:nvGrpSpPr>
              <xdr:cNvPr id="29" name="Agrupar 28"/>
              <xdr:cNvGrpSpPr/>
            </xdr:nvGrpSpPr>
            <xdr:grpSpPr>
              <a:xfrm>
                <a:off x="6040412" y="4990816"/>
                <a:ext cx="1486469" cy="503118"/>
                <a:chOff x="8551600" y="2848118"/>
                <a:chExt cx="1486469" cy="503118"/>
              </a:xfrm>
            </xdr:grpSpPr>
            <xdr:sp macro="" textlink="">
              <xdr:nvSpPr>
                <xdr:cNvPr id="31" name="Retângulo: Cantos Arredondados 30"/>
                <xdr:cNvSpPr/>
              </xdr:nvSpPr>
              <xdr:spPr>
                <a:xfrm>
                  <a:off x="8551600" y="2848118"/>
                  <a:ext cx="1486469" cy="503118"/>
                </a:xfrm>
                <a:prstGeom prst="roundRect">
                  <a:avLst/>
                </a:prstGeom>
                <a:solidFill>
                  <a:srgbClr val="223042"/>
                </a:solidFill>
                <a:ln w="28575">
                  <a:solidFill>
                    <a:srgbClr val="1A2532"/>
                  </a:solidFill>
                </a:ln>
              </xdr:spPr>
              <xdr:style>
                <a:lnRef idx="2">
                  <a:schemeClr val="dk1">
                    <a:shade val="50000"/>
                  </a:schemeClr>
                </a:lnRef>
                <a:fillRef idx="1">
                  <a:schemeClr val="dk1"/>
                </a:fillRef>
                <a:effectRef idx="0">
                  <a:schemeClr val="dk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marL="0" indent="0" algn="l"/>
                  <a:endParaRPr lang="pt-BR" sz="11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endParaRPr>
                </a:p>
              </xdr:txBody>
            </xdr:sp>
            <xdr:pic>
              <xdr:nvPicPr>
                <xdr:cNvPr id="32" name="Imagem 31"/>
                <xdr:cNvPicPr>
                  <a:picLocks noChangeAspect="1"/>
                </xdr:cNvPicPr>
              </xdr:nvPicPr>
              <xdr:blipFill>
                <a:blip xmlns:r="http://schemas.openxmlformats.org/officeDocument/2006/relationships" r:embed="rId12" cstate="print">
                  <a:extLst>
                    <a:ext uri="{28A0092B-C50C-407E-A947-70E740481C1C}">
                      <a14:useLocalDpi xmlns:a14="http://schemas.microsoft.com/office/drawing/2010/main" val="0"/>
                    </a:ext>
                  </a:extLst>
                </a:blip>
                <a:stretch>
                  <a:fillRect/>
                </a:stretch>
              </xdr:blipFill>
              <xdr:spPr>
                <a:xfrm flipH="1">
                  <a:off x="8604787" y="2934017"/>
                  <a:ext cx="368490" cy="368490"/>
                </a:xfrm>
                <a:prstGeom prst="rect">
                  <a:avLst/>
                </a:prstGeom>
              </xdr:spPr>
            </xdr:pic>
          </xdr:grpSp>
          <xdr:sp macro="" textlink="">
            <xdr:nvSpPr>
              <xdr:cNvPr id="30" name="CaixaDeTexto 29"/>
              <xdr:cNvSpPr txBox="1"/>
            </xdr:nvSpPr>
            <xdr:spPr>
              <a:xfrm>
                <a:off x="6448569" y="5128998"/>
                <a:ext cx="1018464" cy="234571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110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Berlin Sans FB" panose="020E0602020502020306" pitchFamily="34" charset="0"/>
                  </a:rPr>
                  <a:t>CADASTROS</a:t>
                </a:r>
                <a:endParaRPr lang="pt-BR" sz="1000">
                  <a:solidFill>
                    <a:schemeClr val="tx1">
                      <a:lumMod val="50000"/>
                      <a:lumOff val="50000"/>
                    </a:schemeClr>
                  </a:solidFill>
                  <a:latin typeface="Berlin Sans FB" panose="020E0602020502020306" pitchFamily="34" charset="0"/>
                </a:endParaRPr>
              </a:p>
            </xdr:txBody>
          </xdr:sp>
        </xdr:grpSp>
        <xdr:grpSp>
          <xdr:nvGrpSpPr>
            <xdr:cNvPr id="16" name="Agrupar 15">
              <a:hlinkClick xmlns:r="http://schemas.openxmlformats.org/officeDocument/2006/relationships" r:id="rId13"/>
            </xdr:cNvPr>
            <xdr:cNvGrpSpPr/>
          </xdr:nvGrpSpPr>
          <xdr:grpSpPr>
            <a:xfrm>
              <a:off x="6300579" y="184245"/>
              <a:ext cx="1392717" cy="404921"/>
              <a:chOff x="3346117" y="1299666"/>
              <a:chExt cx="1486470" cy="503118"/>
            </a:xfrm>
          </xdr:grpSpPr>
          <xdr:sp macro="" textlink="">
            <xdr:nvSpPr>
              <xdr:cNvPr id="20" name="Retângulo: Cantos Arredondados 19"/>
              <xdr:cNvSpPr/>
            </xdr:nvSpPr>
            <xdr:spPr>
              <a:xfrm>
                <a:off x="3346117" y="1299666"/>
                <a:ext cx="1486470" cy="503118"/>
              </a:xfrm>
              <a:prstGeom prst="roundRect">
                <a:avLst/>
              </a:prstGeom>
              <a:solidFill>
                <a:srgbClr val="223042"/>
              </a:solidFill>
              <a:ln w="28575">
                <a:solidFill>
                  <a:srgbClr val="1A2532"/>
                </a:solidFill>
              </a:ln>
            </xdr:spPr>
            <xdr:style>
              <a:lnRef idx="2">
                <a:schemeClr val="dk1">
                  <a:shade val="50000"/>
                </a:schemeClr>
              </a:lnRef>
              <a:fillRef idx="1">
                <a:schemeClr val="dk1"/>
              </a:fillRef>
              <a:effectRef idx="0">
                <a:schemeClr val="dk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marL="0" indent="0" algn="l"/>
                <a:endParaRPr lang="pt-BR" sz="1100">
                  <a:solidFill>
                    <a:schemeClr val="lt1"/>
                  </a:solidFill>
                  <a:latin typeface="+mn-lt"/>
                  <a:ea typeface="+mn-ea"/>
                  <a:cs typeface="+mn-cs"/>
                </a:endParaRPr>
              </a:p>
            </xdr:txBody>
          </xdr:sp>
          <xdr:pic>
            <xdr:nvPicPr>
              <xdr:cNvPr id="21" name="Imagem 20"/>
              <xdr:cNvPicPr>
                <a:picLocks noChangeAspect="1"/>
              </xdr:cNvPicPr>
            </xdr:nvPicPr>
            <xdr:blipFill>
              <a:blip xmlns:r="http://schemas.openxmlformats.org/officeDocument/2006/relationships" r:embed="rId14" cstate="print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3432288" y="1344055"/>
                <a:ext cx="409557" cy="409557"/>
              </a:xfrm>
              <a:prstGeom prst="rect">
                <a:avLst/>
              </a:prstGeom>
            </xdr:spPr>
          </xdr:pic>
          <xdr:sp macro="" textlink="">
            <xdr:nvSpPr>
              <xdr:cNvPr id="22" name="CaixaDeTexto 21"/>
              <xdr:cNvSpPr txBox="1"/>
            </xdr:nvSpPr>
            <xdr:spPr>
              <a:xfrm>
                <a:off x="3978463" y="1432162"/>
                <a:ext cx="792887" cy="24904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120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Berlin Sans FB" panose="020E0602020502020306" pitchFamily="34" charset="0"/>
                  </a:rPr>
                  <a:t>SAÍDAS</a:t>
                </a:r>
                <a:endParaRPr lang="pt-BR" sz="1000">
                  <a:solidFill>
                    <a:schemeClr val="tx1">
                      <a:lumMod val="50000"/>
                      <a:lumOff val="50000"/>
                    </a:schemeClr>
                  </a:solidFill>
                  <a:latin typeface="Berlin Sans FB" panose="020E0602020502020306" pitchFamily="34" charset="0"/>
                </a:endParaRPr>
              </a:p>
            </xdr:txBody>
          </xdr:sp>
        </xdr:grpSp>
        <xdr:grpSp>
          <xdr:nvGrpSpPr>
            <xdr:cNvPr id="43" name="Agrupar 42"/>
            <xdr:cNvGrpSpPr/>
          </xdr:nvGrpSpPr>
          <xdr:grpSpPr>
            <a:xfrm>
              <a:off x="10787801" y="177421"/>
              <a:ext cx="512544" cy="422084"/>
              <a:chOff x="10787801" y="177421"/>
              <a:chExt cx="512544" cy="422084"/>
            </a:xfrm>
          </xdr:grpSpPr>
          <xdr:sp macro="[0]!Imprimir" textlink="">
            <xdr:nvSpPr>
              <xdr:cNvPr id="18" name="Retângulo: Cantos Arredondados 17"/>
              <xdr:cNvSpPr/>
            </xdr:nvSpPr>
            <xdr:spPr>
              <a:xfrm>
                <a:off x="10787801" y="177421"/>
                <a:ext cx="512544" cy="422084"/>
              </a:xfrm>
              <a:prstGeom prst="roundRect">
                <a:avLst/>
              </a:prstGeom>
              <a:solidFill>
                <a:srgbClr val="3C5574"/>
              </a:solidFill>
              <a:ln>
                <a:noFill/>
              </a:ln>
              <a:effectLst>
                <a:outerShdw blurRad="203200" dist="101600" dir="5400000" sx="99000" sy="99000" algn="t" rotWithShape="0">
                  <a:srgbClr val="3C5574">
                    <a:alpha val="54902"/>
                  </a:srgbClr>
                </a:outerShdw>
              </a:effectLst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t-BR" sz="1100"/>
              </a:p>
            </xdr:txBody>
          </xdr:sp>
          <xdr:pic macro="[0]!Imprimir">
            <xdr:nvPicPr>
              <xdr:cNvPr id="19" name="Imagem 18"/>
              <xdr:cNvPicPr>
                <a:picLocks noChangeAspect="1"/>
              </xdr:cNvPicPr>
            </xdr:nvPicPr>
            <xdr:blipFill>
              <a:blip xmlns:r="http://schemas.openxmlformats.org/officeDocument/2006/relationships" r:embed="rId15">
                <a:lum bright="70000" contrast="-70000"/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10827658" y="198089"/>
                <a:ext cx="445411" cy="382609"/>
              </a:xfrm>
              <a:prstGeom prst="rect">
                <a:avLst/>
              </a:prstGeom>
            </xdr:spPr>
          </xdr:pic>
        </xdr:grpSp>
        <xdr:grpSp>
          <xdr:nvGrpSpPr>
            <xdr:cNvPr id="2" name="Agrupar 1"/>
            <xdr:cNvGrpSpPr/>
          </xdr:nvGrpSpPr>
          <xdr:grpSpPr>
            <a:xfrm>
              <a:off x="11395881" y="68238"/>
              <a:ext cx="614149" cy="608606"/>
              <a:chOff x="11395881" y="68238"/>
              <a:chExt cx="614149" cy="608606"/>
            </a:xfrm>
          </xdr:grpSpPr>
          <xdr:grpSp>
            <xdr:nvGrpSpPr>
              <xdr:cNvPr id="45" name="Agrupar 44"/>
              <xdr:cNvGrpSpPr/>
            </xdr:nvGrpSpPr>
            <xdr:grpSpPr>
              <a:xfrm>
                <a:off x="11395881" y="71823"/>
                <a:ext cx="271241" cy="266272"/>
                <a:chOff x="5321491" y="3801895"/>
                <a:chExt cx="340055" cy="337925"/>
              </a:xfrm>
            </xdr:grpSpPr>
            <xdr:sp macro="[0]!ZOOM_AUMENTO" textlink="">
              <xdr:nvSpPr>
                <xdr:cNvPr id="55" name="Retângulo: Cantos Arredondados 54"/>
                <xdr:cNvSpPr/>
              </xdr:nvSpPr>
              <xdr:spPr>
                <a:xfrm>
                  <a:off x="5321491" y="3801895"/>
                  <a:ext cx="340055" cy="337925"/>
                </a:xfrm>
                <a:prstGeom prst="roundRect">
                  <a:avLst/>
                </a:prstGeom>
                <a:solidFill>
                  <a:srgbClr val="3C5574"/>
                </a:solidFill>
                <a:ln>
                  <a:noFill/>
                </a:ln>
                <a:effectLst>
                  <a:outerShdw blurRad="203200" dist="254000" dir="5400000" sx="99000" sy="99000" algn="t" rotWithShape="0">
                    <a:srgbClr val="3C5574">
                      <a:alpha val="54902"/>
                    </a:srgbClr>
                  </a:outerShdw>
                </a:effectLst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pt-BR" sz="1100"/>
                </a:p>
              </xdr:txBody>
            </xdr:sp>
            <xdr:pic macro="[0]!ZOOM_AUMENTO">
              <xdr:nvPicPr>
                <xdr:cNvPr id="56" name="Imagem 55"/>
                <xdr:cNvPicPr>
                  <a:picLocks noChangeAspect="1"/>
                </xdr:cNvPicPr>
              </xdr:nvPicPr>
              <xdr:blipFill>
                <a:blip xmlns:r="http://schemas.openxmlformats.org/officeDocument/2006/relationships" r:embed="rId16" cstate="print">
                  <a:lum bright="70000" contrast="-70000"/>
                  <a:extLst>
                    <a:ext uri="{28A0092B-C50C-407E-A947-70E740481C1C}">
                      <a14:useLocalDpi xmlns:a14="http://schemas.microsoft.com/office/drawing/2010/main" val="0"/>
                    </a:ext>
                  </a:extLst>
                </a:blip>
                <a:srcRect r="15485" b="15485"/>
                <a:stretch>
                  <a:fillRect/>
                </a:stretch>
              </xdr:blipFill>
              <xdr:spPr>
                <a:xfrm>
                  <a:off x="5384041" y="3870478"/>
                  <a:ext cx="217026" cy="217026"/>
                </a:xfrm>
                <a:prstGeom prst="rect">
                  <a:avLst/>
                </a:prstGeom>
              </xdr:spPr>
            </xdr:pic>
          </xdr:grpSp>
          <xdr:grpSp>
            <xdr:nvGrpSpPr>
              <xdr:cNvPr id="46" name="Agrupar 45"/>
              <xdr:cNvGrpSpPr/>
            </xdr:nvGrpSpPr>
            <xdr:grpSpPr>
              <a:xfrm>
                <a:off x="11735161" y="68238"/>
                <a:ext cx="271241" cy="266272"/>
                <a:chOff x="5746847" y="3804169"/>
                <a:chExt cx="340055" cy="337925"/>
              </a:xfrm>
            </xdr:grpSpPr>
            <xdr:sp macro="[0]!ZOOM_DIMINUICAO" textlink="">
              <xdr:nvSpPr>
                <xdr:cNvPr id="53" name="Retângulo: Cantos Arredondados 52"/>
                <xdr:cNvSpPr/>
              </xdr:nvSpPr>
              <xdr:spPr>
                <a:xfrm>
                  <a:off x="5746847" y="3804169"/>
                  <a:ext cx="340055" cy="337925"/>
                </a:xfrm>
                <a:prstGeom prst="roundRect">
                  <a:avLst/>
                </a:prstGeom>
                <a:solidFill>
                  <a:srgbClr val="3C5574"/>
                </a:solidFill>
                <a:ln>
                  <a:noFill/>
                </a:ln>
                <a:effectLst>
                  <a:outerShdw blurRad="203200" dist="254000" dir="5400000" sx="99000" sy="99000" algn="t" rotWithShape="0">
                    <a:srgbClr val="3C5574">
                      <a:alpha val="54902"/>
                    </a:srgbClr>
                  </a:outerShdw>
                </a:effectLst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pt-BR" sz="1100"/>
                </a:p>
              </xdr:txBody>
            </xdr:sp>
            <xdr:pic macro="[0]!ZOOM_DIMINUICAO">
              <xdr:nvPicPr>
                <xdr:cNvPr id="54" name="Imagem 53"/>
                <xdr:cNvPicPr>
                  <a:picLocks noChangeAspect="1"/>
                </xdr:cNvPicPr>
              </xdr:nvPicPr>
              <xdr:blipFill>
                <a:blip xmlns:r="http://schemas.openxmlformats.org/officeDocument/2006/relationships" r:embed="rId17" cstate="print">
                  <a:lum bright="70000" contrast="-70000"/>
                  <a:extLst>
                    <a:ext uri="{28A0092B-C50C-407E-A947-70E740481C1C}">
                      <a14:useLocalDpi xmlns:a14="http://schemas.microsoft.com/office/drawing/2010/main" val="0"/>
                    </a:ext>
                  </a:extLst>
                </a:blip>
                <a:srcRect r="14915" b="15475"/>
                <a:stretch>
                  <a:fillRect/>
                </a:stretch>
              </xdr:blipFill>
              <xdr:spPr>
                <a:xfrm>
                  <a:off x="5806996" y="3870453"/>
                  <a:ext cx="218490" cy="217052"/>
                </a:xfrm>
                <a:prstGeom prst="rect">
                  <a:avLst/>
                </a:prstGeom>
              </xdr:spPr>
            </xdr:pic>
          </xdr:grpSp>
          <xdr:grpSp>
            <xdr:nvGrpSpPr>
              <xdr:cNvPr id="47" name="Agrupar 46"/>
              <xdr:cNvGrpSpPr/>
            </xdr:nvGrpSpPr>
            <xdr:grpSpPr>
              <a:xfrm>
                <a:off x="11410396" y="408780"/>
                <a:ext cx="271241" cy="266272"/>
                <a:chOff x="9420369" y="3956570"/>
                <a:chExt cx="340055" cy="337925"/>
              </a:xfrm>
            </xdr:grpSpPr>
            <xdr:sp macro="[0]!tela_normal" textlink="">
              <xdr:nvSpPr>
                <xdr:cNvPr id="51" name="Retângulo: Cantos Arredondados 50"/>
                <xdr:cNvSpPr/>
              </xdr:nvSpPr>
              <xdr:spPr>
                <a:xfrm>
                  <a:off x="9420369" y="3956570"/>
                  <a:ext cx="340055" cy="337925"/>
                </a:xfrm>
                <a:prstGeom prst="roundRect">
                  <a:avLst/>
                </a:prstGeom>
                <a:solidFill>
                  <a:srgbClr val="3C5574"/>
                </a:solidFill>
                <a:ln>
                  <a:noFill/>
                </a:ln>
                <a:effectLst>
                  <a:outerShdw blurRad="203200" dist="254000" dir="5400000" sx="99000" sy="99000" algn="t" rotWithShape="0">
                    <a:srgbClr val="3C5574">
                      <a:alpha val="54902"/>
                    </a:srgbClr>
                  </a:outerShdw>
                </a:effectLst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pt-BR" sz="1100"/>
                </a:p>
              </xdr:txBody>
            </xdr:sp>
            <xdr:pic macro="[0]!tela_normal">
              <xdr:nvPicPr>
                <xdr:cNvPr id="52" name="Imagem 51"/>
                <xdr:cNvPicPr>
                  <a:picLocks noChangeAspect="1"/>
                </xdr:cNvPicPr>
              </xdr:nvPicPr>
              <xdr:blipFill>
                <a:blip xmlns:r="http://schemas.openxmlformats.org/officeDocument/2006/relationships" r:embed="rId18" cstate="print">
                  <a:lum bright="70000" contrast="-70000"/>
                  <a:extLst>
                    <a:ext uri="{28A0092B-C50C-407E-A947-70E740481C1C}">
                      <a14:useLocalDpi xmlns:a14="http://schemas.microsoft.com/office/drawing/2010/main" val="0"/>
                    </a:ext>
                  </a:extLst>
                </a:blip>
                <a:stretch>
                  <a:fillRect/>
                </a:stretch>
              </xdr:blipFill>
              <xdr:spPr>
                <a:xfrm flipH="1">
                  <a:off x="9480644" y="4019266"/>
                  <a:ext cx="216090" cy="216090"/>
                </a:xfrm>
                <a:prstGeom prst="rect">
                  <a:avLst/>
                </a:prstGeom>
              </xdr:spPr>
            </xdr:pic>
          </xdr:grpSp>
          <xdr:grpSp>
            <xdr:nvGrpSpPr>
              <xdr:cNvPr id="48" name="Agrupar 47"/>
              <xdr:cNvGrpSpPr/>
            </xdr:nvGrpSpPr>
            <xdr:grpSpPr>
              <a:xfrm>
                <a:off x="11738789" y="410572"/>
                <a:ext cx="271241" cy="266272"/>
                <a:chOff x="9832076" y="3958844"/>
                <a:chExt cx="340055" cy="337925"/>
              </a:xfrm>
            </xdr:grpSpPr>
            <xdr:sp macro="[0]!tela_cheia" textlink="">
              <xdr:nvSpPr>
                <xdr:cNvPr id="49" name="Retângulo: Cantos Arredondados 48"/>
                <xdr:cNvSpPr/>
              </xdr:nvSpPr>
              <xdr:spPr>
                <a:xfrm>
                  <a:off x="9832076" y="3958844"/>
                  <a:ext cx="340055" cy="337925"/>
                </a:xfrm>
                <a:prstGeom prst="roundRect">
                  <a:avLst/>
                </a:prstGeom>
                <a:solidFill>
                  <a:srgbClr val="3C5574"/>
                </a:solidFill>
                <a:ln>
                  <a:noFill/>
                </a:ln>
                <a:effectLst>
                  <a:outerShdw blurRad="203200" dist="254000" dir="5400000" sx="99000" sy="99000" algn="t" rotWithShape="0">
                    <a:srgbClr val="3C5574">
                      <a:alpha val="54902"/>
                    </a:srgbClr>
                  </a:outerShdw>
                </a:effectLst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pt-BR" sz="1100"/>
                </a:p>
              </xdr:txBody>
            </xdr:sp>
            <xdr:pic macro="[0]!tela_cheia">
              <xdr:nvPicPr>
                <xdr:cNvPr id="50" name="Imagem 49"/>
                <xdr:cNvPicPr>
                  <a:picLocks noChangeAspect="1"/>
                </xdr:cNvPicPr>
              </xdr:nvPicPr>
              <xdr:blipFill>
                <a:blip xmlns:r="http://schemas.openxmlformats.org/officeDocument/2006/relationships" r:embed="rId19" cstate="print">
                  <a:lum bright="70000" contrast="-70000"/>
                  <a:extLst>
                    <a:ext uri="{28A0092B-C50C-407E-A947-70E740481C1C}">
                      <a14:useLocalDpi xmlns:a14="http://schemas.microsoft.com/office/drawing/2010/main" val="0"/>
                    </a:ext>
                  </a:extLst>
                </a:blip>
                <a:stretch>
                  <a:fillRect/>
                </a:stretch>
              </xdr:blipFill>
              <xdr:spPr>
                <a:xfrm flipH="1">
                  <a:off x="9917373" y="4032912"/>
                  <a:ext cx="181845" cy="181845"/>
                </a:xfrm>
                <a:prstGeom prst="rect">
                  <a:avLst/>
                </a:prstGeom>
              </xdr:spPr>
            </xdr:pic>
          </xdr:grpSp>
        </xdr:grpSp>
      </xdr:grpSp>
      <xdr:pic>
        <xdr:nvPicPr>
          <xdr:cNvPr id="7" name="Imagem 6">
            <a:hlinkClick xmlns:r="http://schemas.openxmlformats.org/officeDocument/2006/relationships" r:id="rId1"/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print">
            <a:duotone>
              <a:schemeClr val="bg2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2163425" y="161925"/>
            <a:ext cx="411924" cy="419431"/>
          </a:xfrm>
          <a:prstGeom prst="rect">
            <a:avLst/>
          </a:prstGeom>
        </xdr:spPr>
      </xdr:pic>
    </xdr:grpSp>
    <xdr:clientData/>
  </xdr:twoCellAnchor>
  <xdr:twoCellAnchor editAs="oneCell">
    <xdr:from>
      <xdr:col>7</xdr:col>
      <xdr:colOff>23812</xdr:colOff>
      <xdr:row>4</xdr:row>
      <xdr:rowOff>7937</xdr:rowOff>
    </xdr:from>
    <xdr:to>
      <xdr:col>9</xdr:col>
      <xdr:colOff>62190</xdr:colOff>
      <xdr:row>10</xdr:row>
      <xdr:rowOff>173</xdr:rowOff>
    </xdr:to>
    <xdr:pic>
      <xdr:nvPicPr>
        <xdr:cNvPr id="23" name="Imagem 22"/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5290820" y="1160145"/>
          <a:ext cx="1990725" cy="123126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85726</xdr:colOff>
          <xdr:row>0</xdr:row>
          <xdr:rowOff>76200</xdr:rowOff>
        </xdr:from>
        <xdr:to>
          <xdr:col>1</xdr:col>
          <xdr:colOff>1473201</xdr:colOff>
          <xdr:row>1</xdr:row>
          <xdr:rowOff>344663</xdr:rowOff>
        </xdr:to>
        <xdr:pic>
          <xdr:nvPicPr>
            <xdr:cNvPr id="50" name="Imagem 49">
              <a:hlinkClick xmlns:r="http://schemas.openxmlformats.org/officeDocument/2006/relationships" r:id="rId1"/>
            </xdr:cNvPr>
            <xdr:cNvPicPr>
              <a:picLocks noChangeAspect="1" noChangeArrowheads="1"/>
              <a:extLst>
                <a:ext uri="{84589F7E-364E-4C9E-8A38-B11213B215E9}">
                  <a14:cameraTool cellRange="Logotipo" spid="_x0000_s7183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>
            <a:xfrm>
              <a:off x="200025" y="76200"/>
              <a:ext cx="1387475" cy="64897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1</xdr:col>
      <xdr:colOff>1673225</xdr:colOff>
      <xdr:row>0</xdr:row>
      <xdr:rowOff>97761</xdr:rowOff>
    </xdr:from>
    <xdr:to>
      <xdr:col>18</xdr:col>
      <xdr:colOff>8699</xdr:colOff>
      <xdr:row>1</xdr:row>
      <xdr:rowOff>324704</xdr:rowOff>
    </xdr:to>
    <xdr:grpSp>
      <xdr:nvGrpSpPr>
        <xdr:cNvPr id="35" name="Agrupar 34"/>
        <xdr:cNvGrpSpPr/>
      </xdr:nvGrpSpPr>
      <xdr:grpSpPr>
        <a:xfrm>
          <a:off x="1790456" y="97761"/>
          <a:ext cx="10161128" cy="607943"/>
          <a:chOff x="1797050" y="97761"/>
          <a:chExt cx="10717974" cy="607943"/>
        </a:xfrm>
      </xdr:grpSpPr>
      <xdr:grpSp>
        <xdr:nvGrpSpPr>
          <xdr:cNvPr id="5" name="Agrupar 4"/>
          <xdr:cNvGrpSpPr/>
        </xdr:nvGrpSpPr>
        <xdr:grpSpPr>
          <a:xfrm>
            <a:off x="1797050" y="120650"/>
            <a:ext cx="8934450" cy="520036"/>
            <a:chOff x="2274248" y="120650"/>
            <a:chExt cx="8927152" cy="520036"/>
          </a:xfrm>
        </xdr:grpSpPr>
        <xdr:grpSp>
          <xdr:nvGrpSpPr>
            <xdr:cNvPr id="3" name="Agrupar 2">
              <a:hlinkClick xmlns:r="http://schemas.openxmlformats.org/officeDocument/2006/relationships" r:id="rId3"/>
            </xdr:cNvPr>
            <xdr:cNvGrpSpPr/>
          </xdr:nvGrpSpPr>
          <xdr:grpSpPr>
            <a:xfrm>
              <a:off x="8260067" y="180490"/>
              <a:ext cx="1437438" cy="400007"/>
              <a:chOff x="1773213" y="1309191"/>
              <a:chExt cx="1510340" cy="503118"/>
            </a:xfrm>
          </xdr:grpSpPr>
          <xdr:sp macro="" textlink="">
            <xdr:nvSpPr>
              <xdr:cNvPr id="41" name="Retângulo: Cantos Arredondados 40"/>
              <xdr:cNvSpPr/>
            </xdr:nvSpPr>
            <xdr:spPr>
              <a:xfrm>
                <a:off x="1773213" y="1309191"/>
                <a:ext cx="1486469" cy="503118"/>
              </a:xfrm>
              <a:prstGeom prst="roundRect">
                <a:avLst/>
              </a:prstGeom>
              <a:solidFill>
                <a:srgbClr val="223042"/>
              </a:solidFill>
              <a:ln w="28575">
                <a:solidFill>
                  <a:srgbClr val="1A2532"/>
                </a:solidFill>
              </a:ln>
            </xdr:spPr>
            <xdr:style>
              <a:lnRef idx="2">
                <a:schemeClr val="dk1">
                  <a:shade val="50000"/>
                </a:schemeClr>
              </a:lnRef>
              <a:fillRef idx="1">
                <a:schemeClr val="dk1"/>
              </a:fillRef>
              <a:effectRef idx="0">
                <a:schemeClr val="dk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marL="0" indent="0" algn="l"/>
                <a:endParaRPr lang="pt-BR" sz="1100">
                  <a:solidFill>
                    <a:schemeClr val="lt1"/>
                  </a:solidFill>
                  <a:latin typeface="+mn-lt"/>
                  <a:ea typeface="+mn-ea"/>
                  <a:cs typeface="+mn-cs"/>
                </a:endParaRPr>
              </a:p>
            </xdr:txBody>
          </xdr:sp>
          <xdr:pic>
            <xdr:nvPicPr>
              <xdr:cNvPr id="42" name="Imagem 41"/>
              <xdr:cNvPicPr>
                <a:picLocks noChangeAspect="1"/>
              </xdr:cNvPicPr>
            </xdr:nvPicPr>
            <xdr:blipFill>
              <a:blip xmlns:r="http://schemas.openxmlformats.org/officeDocument/2006/relationships" r:embed="rId4" cstate="print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1821850" y="1398771"/>
                <a:ext cx="349200" cy="349200"/>
              </a:xfrm>
              <a:prstGeom prst="rect">
                <a:avLst/>
              </a:prstGeom>
            </xdr:spPr>
          </xdr:pic>
          <xdr:sp macro="" textlink="">
            <xdr:nvSpPr>
              <xdr:cNvPr id="43" name="CaixaDeTexto 42"/>
              <xdr:cNvSpPr txBox="1"/>
            </xdr:nvSpPr>
            <xdr:spPr>
              <a:xfrm>
                <a:off x="2103746" y="1479218"/>
                <a:ext cx="1179807" cy="231956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110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Berlin Sans FB" panose="020E0602020502020306" pitchFamily="34" charset="0"/>
                  </a:rPr>
                  <a:t>FLUXO DE CX.</a:t>
                </a:r>
                <a:endParaRPr lang="pt-BR" sz="900">
                  <a:solidFill>
                    <a:schemeClr val="tx1">
                      <a:lumMod val="50000"/>
                      <a:lumOff val="50000"/>
                    </a:schemeClr>
                  </a:solidFill>
                  <a:latin typeface="Berlin Sans FB" panose="020E0602020502020306" pitchFamily="34" charset="0"/>
                </a:endParaRPr>
              </a:p>
            </xdr:txBody>
          </xdr:sp>
        </xdr:grpSp>
        <xdr:grpSp>
          <xdr:nvGrpSpPr>
            <xdr:cNvPr id="4" name="Agrupar 3">
              <a:hlinkClick xmlns:r="http://schemas.openxmlformats.org/officeDocument/2006/relationships" r:id="rId5"/>
            </xdr:cNvPr>
            <xdr:cNvGrpSpPr/>
          </xdr:nvGrpSpPr>
          <xdr:grpSpPr>
            <a:xfrm>
              <a:off x="5238486" y="180490"/>
              <a:ext cx="1437438" cy="400007"/>
              <a:chOff x="1773213" y="1870029"/>
              <a:chExt cx="1486469" cy="503118"/>
            </a:xfrm>
          </xdr:grpSpPr>
          <xdr:sp macro="" textlink="">
            <xdr:nvSpPr>
              <xdr:cNvPr id="38" name="Retângulo: Cantos Arredondados 37"/>
              <xdr:cNvSpPr/>
            </xdr:nvSpPr>
            <xdr:spPr>
              <a:xfrm>
                <a:off x="1773213" y="1870029"/>
                <a:ext cx="1486469" cy="503118"/>
              </a:xfrm>
              <a:prstGeom prst="roundRect">
                <a:avLst/>
              </a:prstGeom>
              <a:solidFill>
                <a:srgbClr val="223042"/>
              </a:solidFill>
              <a:ln w="28575">
                <a:solidFill>
                  <a:srgbClr val="1A2532"/>
                </a:solidFill>
              </a:ln>
            </xdr:spPr>
            <xdr:style>
              <a:lnRef idx="2">
                <a:schemeClr val="dk1">
                  <a:shade val="50000"/>
                </a:schemeClr>
              </a:lnRef>
              <a:fillRef idx="1">
                <a:schemeClr val="dk1"/>
              </a:fillRef>
              <a:effectRef idx="0">
                <a:schemeClr val="dk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marL="0" indent="0" algn="l"/>
                <a:endParaRPr lang="pt-BR" sz="1100">
                  <a:solidFill>
                    <a:schemeClr val="lt1"/>
                  </a:solidFill>
                  <a:latin typeface="+mn-lt"/>
                  <a:ea typeface="+mn-ea"/>
                  <a:cs typeface="+mn-cs"/>
                </a:endParaRPr>
              </a:p>
            </xdr:txBody>
          </xdr:sp>
          <xdr:pic>
            <xdr:nvPicPr>
              <xdr:cNvPr id="39" name="Imagem 38"/>
              <xdr:cNvPicPr>
                <a:picLocks noChangeAspect="1"/>
              </xdr:cNvPicPr>
            </xdr:nvPicPr>
            <xdr:blipFill>
              <a:blip xmlns:r="http://schemas.openxmlformats.org/officeDocument/2006/relationships" r:embed="rId6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1900324" y="1957065"/>
                <a:ext cx="327672" cy="325965"/>
              </a:xfrm>
              <a:prstGeom prst="rect">
                <a:avLst/>
              </a:prstGeom>
            </xdr:spPr>
          </xdr:pic>
          <xdr:sp macro="" textlink="">
            <xdr:nvSpPr>
              <xdr:cNvPr id="40" name="CaixaDeTexto 39"/>
              <xdr:cNvSpPr txBox="1"/>
            </xdr:nvSpPr>
            <xdr:spPr>
              <a:xfrm>
                <a:off x="2203686" y="2025840"/>
                <a:ext cx="995007" cy="214098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120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Berlin Sans FB" panose="020E0602020502020306" pitchFamily="34" charset="0"/>
                  </a:rPr>
                  <a:t>ENTRADAS</a:t>
                </a:r>
                <a:endParaRPr lang="pt-BR" sz="1000">
                  <a:solidFill>
                    <a:schemeClr val="tx1">
                      <a:lumMod val="50000"/>
                      <a:lumOff val="50000"/>
                    </a:schemeClr>
                  </a:solidFill>
                  <a:latin typeface="Berlin Sans FB" panose="020E0602020502020306" pitchFamily="34" charset="0"/>
                </a:endParaRPr>
              </a:p>
            </xdr:txBody>
          </xdr:sp>
        </xdr:grpSp>
        <xdr:grpSp>
          <xdr:nvGrpSpPr>
            <xdr:cNvPr id="6" name="Agrupar 5">
              <a:hlinkClick xmlns:r="http://schemas.openxmlformats.org/officeDocument/2006/relationships" r:id="rId7"/>
            </xdr:cNvPr>
            <xdr:cNvGrpSpPr/>
          </xdr:nvGrpSpPr>
          <xdr:grpSpPr>
            <a:xfrm>
              <a:off x="6755626" y="180490"/>
              <a:ext cx="1424738" cy="400007"/>
              <a:chOff x="3346117" y="1299666"/>
              <a:chExt cx="1486470" cy="503118"/>
            </a:xfrm>
          </xdr:grpSpPr>
          <xdr:sp macro="" textlink="">
            <xdr:nvSpPr>
              <xdr:cNvPr id="31" name="Retângulo: Cantos Arredondados 30"/>
              <xdr:cNvSpPr/>
            </xdr:nvSpPr>
            <xdr:spPr>
              <a:xfrm>
                <a:off x="3346117" y="1299666"/>
                <a:ext cx="1486470" cy="503118"/>
              </a:xfrm>
              <a:prstGeom prst="roundRect">
                <a:avLst/>
              </a:prstGeom>
              <a:solidFill>
                <a:srgbClr val="223042"/>
              </a:solidFill>
              <a:ln w="28575">
                <a:solidFill>
                  <a:srgbClr val="1A2532"/>
                </a:solidFill>
              </a:ln>
            </xdr:spPr>
            <xdr:style>
              <a:lnRef idx="2">
                <a:schemeClr val="dk1">
                  <a:shade val="50000"/>
                </a:schemeClr>
              </a:lnRef>
              <a:fillRef idx="1">
                <a:schemeClr val="dk1"/>
              </a:fillRef>
              <a:effectRef idx="0">
                <a:schemeClr val="dk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marL="0" indent="0" algn="l"/>
                <a:endParaRPr lang="pt-BR" sz="1100">
                  <a:solidFill>
                    <a:schemeClr val="lt1"/>
                  </a:solidFill>
                  <a:latin typeface="+mn-lt"/>
                  <a:ea typeface="+mn-ea"/>
                  <a:cs typeface="+mn-cs"/>
                </a:endParaRPr>
              </a:p>
            </xdr:txBody>
          </xdr:sp>
          <xdr:pic>
            <xdr:nvPicPr>
              <xdr:cNvPr id="32" name="Imagem 31"/>
              <xdr:cNvPicPr>
                <a:picLocks noChangeAspect="1"/>
              </xdr:cNvPicPr>
            </xdr:nvPicPr>
            <xdr:blipFill>
              <a:blip xmlns:r="http://schemas.openxmlformats.org/officeDocument/2006/relationships" r:embed="rId8" cstate="print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3432288" y="1344055"/>
                <a:ext cx="409557" cy="409557"/>
              </a:xfrm>
              <a:prstGeom prst="rect">
                <a:avLst/>
              </a:prstGeom>
            </xdr:spPr>
          </xdr:pic>
          <xdr:sp macro="" textlink="">
            <xdr:nvSpPr>
              <xdr:cNvPr id="33" name="CaixaDeTexto 32"/>
              <xdr:cNvSpPr txBox="1"/>
            </xdr:nvSpPr>
            <xdr:spPr>
              <a:xfrm>
                <a:off x="3978463" y="1432162"/>
                <a:ext cx="792887" cy="24904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120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Berlin Sans FB" panose="020E0602020502020306" pitchFamily="34" charset="0"/>
                  </a:rPr>
                  <a:t>SAÍDAS</a:t>
                </a:r>
                <a:endParaRPr lang="pt-BR" sz="1000">
                  <a:solidFill>
                    <a:schemeClr val="tx1">
                      <a:lumMod val="50000"/>
                      <a:lumOff val="50000"/>
                    </a:schemeClr>
                  </a:solidFill>
                  <a:latin typeface="Berlin Sans FB" panose="020E0602020502020306" pitchFamily="34" charset="0"/>
                </a:endParaRPr>
              </a:p>
            </xdr:txBody>
          </xdr:sp>
        </xdr:grpSp>
        <xdr:grpSp>
          <xdr:nvGrpSpPr>
            <xdr:cNvPr id="7" name="Agrupar 6">
              <a:hlinkClick xmlns:r="http://schemas.openxmlformats.org/officeDocument/2006/relationships" r:id="rId9"/>
            </xdr:cNvPr>
            <xdr:cNvGrpSpPr/>
          </xdr:nvGrpSpPr>
          <xdr:grpSpPr>
            <a:xfrm>
              <a:off x="2266950" y="180490"/>
              <a:ext cx="1447911" cy="400007"/>
              <a:chOff x="3327067" y="748354"/>
              <a:chExt cx="1565655" cy="503117"/>
            </a:xfrm>
          </xdr:grpSpPr>
          <xdr:sp macro="" textlink="">
            <xdr:nvSpPr>
              <xdr:cNvPr id="28" name="Retângulo: Cantos Arredondados 27"/>
              <xdr:cNvSpPr/>
            </xdr:nvSpPr>
            <xdr:spPr>
              <a:xfrm>
                <a:off x="3327067" y="748354"/>
                <a:ext cx="1486470" cy="503117"/>
              </a:xfrm>
              <a:prstGeom prst="roundRect">
                <a:avLst/>
              </a:prstGeom>
              <a:solidFill>
                <a:srgbClr val="223042"/>
              </a:solidFill>
              <a:ln w="28575">
                <a:solidFill>
                  <a:srgbClr val="1A2532"/>
                </a:solidFill>
              </a:ln>
            </xdr:spPr>
            <xdr:style>
              <a:lnRef idx="2">
                <a:schemeClr val="dk1">
                  <a:shade val="50000"/>
                </a:schemeClr>
              </a:lnRef>
              <a:fillRef idx="1">
                <a:schemeClr val="dk1"/>
              </a:fillRef>
              <a:effectRef idx="0">
                <a:schemeClr val="dk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marL="0" indent="0" algn="l"/>
                <a:endParaRPr lang="pt-BR" sz="1100">
                  <a:solidFill>
                    <a:schemeClr val="lt1"/>
                  </a:solidFill>
                  <a:latin typeface="+mn-lt"/>
                  <a:ea typeface="+mn-ea"/>
                  <a:cs typeface="+mn-cs"/>
                </a:endParaRPr>
              </a:p>
            </xdr:txBody>
          </xdr:sp>
          <xdr:pic>
            <xdr:nvPicPr>
              <xdr:cNvPr id="29" name="Imagem 28"/>
              <xdr:cNvPicPr>
                <a:picLocks noChangeAspect="1"/>
              </xdr:cNvPicPr>
            </xdr:nvPicPr>
            <xdr:blipFill>
              <a:blip xmlns:r="http://schemas.openxmlformats.org/officeDocument/2006/relationships" r:embed="rId10" cstate="print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3370872" y="825689"/>
                <a:ext cx="351873" cy="351873"/>
              </a:xfrm>
              <a:prstGeom prst="rect">
                <a:avLst/>
              </a:prstGeom>
            </xdr:spPr>
          </xdr:pic>
          <xdr:sp macro="" textlink="">
            <xdr:nvSpPr>
              <xdr:cNvPr id="30" name="CaixaDeTexto 29"/>
              <xdr:cNvSpPr txBox="1"/>
            </xdr:nvSpPr>
            <xdr:spPr>
              <a:xfrm>
                <a:off x="3573440" y="898477"/>
                <a:ext cx="1319282" cy="254759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1000">
                    <a:solidFill>
                      <a:srgbClr val="7F7F7F"/>
                    </a:solidFill>
                    <a:latin typeface="Berlin Sans FB" panose="020E0602020502020306" pitchFamily="34" charset="0"/>
                  </a:rPr>
                  <a:t>CONFIGURAÇÃO</a:t>
                </a:r>
              </a:p>
            </xdr:txBody>
          </xdr:sp>
        </xdr:grpSp>
        <xdr:grpSp>
          <xdr:nvGrpSpPr>
            <xdr:cNvPr id="8" name="Agrupar 7">
              <a:hlinkClick xmlns:r="http://schemas.openxmlformats.org/officeDocument/2006/relationships" r:id="rId11"/>
            </xdr:cNvPr>
            <xdr:cNvGrpSpPr/>
          </xdr:nvGrpSpPr>
          <xdr:grpSpPr>
            <a:xfrm>
              <a:off x="9760787" y="180490"/>
              <a:ext cx="1440613" cy="400007"/>
              <a:chOff x="1773213" y="767404"/>
              <a:chExt cx="1495426" cy="503117"/>
            </a:xfrm>
          </xdr:grpSpPr>
          <xdr:sp macro="" textlink="">
            <xdr:nvSpPr>
              <xdr:cNvPr id="25" name="Retângulo: Cantos Arredondados 24"/>
              <xdr:cNvSpPr/>
            </xdr:nvSpPr>
            <xdr:spPr>
              <a:xfrm>
                <a:off x="1773213" y="767404"/>
                <a:ext cx="1486469" cy="503117"/>
              </a:xfrm>
              <a:prstGeom prst="roundRect">
                <a:avLst/>
              </a:prstGeom>
              <a:solidFill>
                <a:srgbClr val="223042"/>
              </a:solidFill>
              <a:ln w="28575">
                <a:solidFill>
                  <a:srgbClr val="1A2532"/>
                </a:solidFill>
              </a:ln>
            </xdr:spPr>
            <xdr:style>
              <a:lnRef idx="2">
                <a:schemeClr val="dk1">
                  <a:shade val="50000"/>
                </a:schemeClr>
              </a:lnRef>
              <a:fillRef idx="1">
                <a:schemeClr val="dk1"/>
              </a:fillRef>
              <a:effectRef idx="0">
                <a:schemeClr val="dk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marL="0" indent="0" algn="l"/>
                <a:endParaRPr lang="pt-BR" sz="1100">
                  <a:solidFill>
                    <a:schemeClr val="lt1"/>
                  </a:solidFill>
                  <a:latin typeface="+mn-lt"/>
                  <a:ea typeface="+mn-ea"/>
                  <a:cs typeface="+mn-cs"/>
                </a:endParaRPr>
              </a:p>
            </xdr:txBody>
          </xdr:sp>
          <xdr:pic>
            <xdr:nvPicPr>
              <xdr:cNvPr id="26" name="Imagem 25"/>
              <xdr:cNvPicPr>
                <a:picLocks noChangeAspect="1"/>
              </xdr:cNvPicPr>
            </xdr:nvPicPr>
            <xdr:blipFill>
              <a:blip xmlns:r="http://schemas.openxmlformats.org/officeDocument/2006/relationships" r:embed="rId12" cstate="print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1835624" y="832638"/>
                <a:ext cx="395661" cy="395661"/>
              </a:xfrm>
              <a:prstGeom prst="rect">
                <a:avLst/>
              </a:prstGeom>
            </xdr:spPr>
          </xdr:pic>
          <xdr:sp macro="" textlink="">
            <xdr:nvSpPr>
              <xdr:cNvPr id="27" name="CaixaDeTexto 26"/>
              <xdr:cNvSpPr txBox="1"/>
            </xdr:nvSpPr>
            <xdr:spPr>
              <a:xfrm>
                <a:off x="2144974" y="855259"/>
                <a:ext cx="1123665" cy="36621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1100">
                    <a:solidFill>
                      <a:srgbClr val="7F7F7F"/>
                    </a:solidFill>
                    <a:latin typeface="Berlin Sans FB" panose="020E0602020502020306" pitchFamily="34" charset="0"/>
                  </a:rPr>
                  <a:t>DASHBOARD</a:t>
                </a:r>
              </a:p>
            </xdr:txBody>
          </xdr:sp>
        </xdr:grpSp>
        <xdr:grpSp>
          <xdr:nvGrpSpPr>
            <xdr:cNvPr id="49" name="Agrupar 48">
              <a:hlinkClick xmlns:r="http://schemas.openxmlformats.org/officeDocument/2006/relationships" r:id="rId13"/>
            </xdr:cNvPr>
            <xdr:cNvGrpSpPr/>
          </xdr:nvGrpSpPr>
          <xdr:grpSpPr>
            <a:xfrm>
              <a:off x="3724276" y="123825"/>
              <a:ext cx="1444625" cy="513686"/>
              <a:chOff x="10439400" y="3095625"/>
              <a:chExt cx="1501775" cy="513686"/>
            </a:xfrm>
          </xdr:grpSpPr>
          <xdr:grpSp>
            <xdr:nvGrpSpPr>
              <xdr:cNvPr id="45" name="Agrupar 44"/>
              <xdr:cNvGrpSpPr/>
            </xdr:nvGrpSpPr>
            <xdr:grpSpPr>
              <a:xfrm>
                <a:off x="10439400" y="3095625"/>
                <a:ext cx="1504950" cy="516861"/>
                <a:chOff x="6034585" y="4321791"/>
                <a:chExt cx="1486753" cy="509374"/>
              </a:xfrm>
            </xdr:grpSpPr>
            <xdr:sp macro="" textlink="">
              <xdr:nvSpPr>
                <xdr:cNvPr id="47" name="Retângulo: Cantos Arredondados 46"/>
                <xdr:cNvSpPr/>
              </xdr:nvSpPr>
              <xdr:spPr>
                <a:xfrm>
                  <a:off x="6034585" y="4321791"/>
                  <a:ext cx="1486753" cy="509374"/>
                </a:xfrm>
                <a:prstGeom prst="roundRect">
                  <a:avLst/>
                </a:prstGeom>
                <a:solidFill>
                  <a:schemeClr val="bg1"/>
                </a:solidFill>
                <a:ln w="38100">
                  <a:solidFill>
                    <a:srgbClr val="4472C4"/>
                  </a:solidFill>
                </a:ln>
              </xdr:spPr>
              <xdr:style>
                <a:lnRef idx="2">
                  <a:schemeClr val="dk1">
                    <a:shade val="50000"/>
                  </a:schemeClr>
                </a:lnRef>
                <a:fillRef idx="1">
                  <a:schemeClr val="dk1"/>
                </a:fillRef>
                <a:effectRef idx="0">
                  <a:schemeClr val="dk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pt-BR" sz="1100"/>
                </a:p>
              </xdr:txBody>
            </xdr:sp>
            <xdr:sp macro="" textlink="">
              <xdr:nvSpPr>
                <xdr:cNvPr id="48" name="CaixaDeTexto 47"/>
                <xdr:cNvSpPr txBox="1"/>
              </xdr:nvSpPr>
              <xdr:spPr>
                <a:xfrm>
                  <a:off x="6455392" y="4459350"/>
                  <a:ext cx="1002488" cy="235481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pt-BR" sz="1100">
                      <a:solidFill>
                        <a:srgbClr val="223042"/>
                      </a:solidFill>
                      <a:latin typeface="Berlin Sans FB" panose="020E0602020502020306" pitchFamily="34" charset="0"/>
                    </a:rPr>
                    <a:t>CADASTROS</a:t>
                  </a:r>
                  <a:endParaRPr lang="pt-BR" sz="900">
                    <a:solidFill>
                      <a:srgbClr val="223042"/>
                    </a:solidFill>
                    <a:latin typeface="Berlin Sans FB" panose="020E0602020502020306" pitchFamily="34" charset="0"/>
                  </a:endParaRPr>
                </a:p>
              </xdr:txBody>
            </xdr:sp>
          </xdr:grpSp>
          <xdr:pic>
            <xdr:nvPicPr>
              <xdr:cNvPr id="46" name="Imagem 45"/>
              <xdr:cNvPicPr>
                <a:picLocks noChangeAspect="1"/>
              </xdr:cNvPicPr>
            </xdr:nvPicPr>
            <xdr:blipFill>
              <a:blip xmlns:r="http://schemas.openxmlformats.org/officeDocument/2006/relationships" r:embed="rId14" cstate="print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 flipH="1">
                <a:off x="10513078" y="3178427"/>
                <a:ext cx="376175" cy="374784"/>
              </a:xfrm>
              <a:prstGeom prst="rect">
                <a:avLst/>
              </a:prstGeom>
            </xdr:spPr>
          </xdr:pic>
        </xdr:grpSp>
      </xdr:grpSp>
      <xdr:grpSp>
        <xdr:nvGrpSpPr>
          <xdr:cNvPr id="34" name="Agrupar 33"/>
          <xdr:cNvGrpSpPr/>
        </xdr:nvGrpSpPr>
        <xdr:grpSpPr>
          <a:xfrm>
            <a:off x="10837149" y="97761"/>
            <a:ext cx="1681050" cy="607943"/>
            <a:chOff x="11278474" y="88236"/>
            <a:chExt cx="1677875" cy="607943"/>
          </a:xfrm>
        </xdr:grpSpPr>
        <xdr:grpSp>
          <xdr:nvGrpSpPr>
            <xdr:cNvPr id="9" name="Agrupar 8"/>
            <xdr:cNvGrpSpPr/>
          </xdr:nvGrpSpPr>
          <xdr:grpSpPr>
            <a:xfrm>
              <a:off x="11275299" y="180490"/>
              <a:ext cx="538800" cy="421624"/>
              <a:chOff x="10787801" y="177421"/>
              <a:chExt cx="512544" cy="422084"/>
            </a:xfrm>
          </xdr:grpSpPr>
          <xdr:sp macro="[0]!Imprimir" textlink="">
            <xdr:nvSpPr>
              <xdr:cNvPr id="23" name="Retângulo: Cantos Arredondados 22"/>
              <xdr:cNvSpPr/>
            </xdr:nvSpPr>
            <xdr:spPr>
              <a:xfrm>
                <a:off x="10787801" y="177421"/>
                <a:ext cx="512544" cy="422084"/>
              </a:xfrm>
              <a:prstGeom prst="roundRect">
                <a:avLst/>
              </a:prstGeom>
              <a:solidFill>
                <a:srgbClr val="3C5574"/>
              </a:solidFill>
              <a:ln>
                <a:noFill/>
              </a:ln>
              <a:effectLst>
                <a:outerShdw blurRad="203200" dist="101600" dir="5400000" sx="99000" sy="99000" algn="t" rotWithShape="0">
                  <a:srgbClr val="3C5574">
                    <a:alpha val="54902"/>
                  </a:srgbClr>
                </a:outerShdw>
              </a:effectLst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t-BR" sz="1100"/>
              </a:p>
            </xdr:txBody>
          </xdr:sp>
          <xdr:pic macro="[0]!Imprimir">
            <xdr:nvPicPr>
              <xdr:cNvPr id="24" name="Imagem 23"/>
              <xdr:cNvPicPr>
                <a:picLocks noChangeAspect="1"/>
              </xdr:cNvPicPr>
            </xdr:nvPicPr>
            <xdr:blipFill>
              <a:blip xmlns:r="http://schemas.openxmlformats.org/officeDocument/2006/relationships" r:embed="rId15">
                <a:lum bright="70000" contrast="-70000"/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10827658" y="198089"/>
                <a:ext cx="445411" cy="382609"/>
              </a:xfrm>
              <a:prstGeom prst="rect">
                <a:avLst/>
              </a:prstGeom>
            </xdr:spPr>
          </xdr:pic>
        </xdr:grpSp>
        <xdr:grpSp>
          <xdr:nvGrpSpPr>
            <xdr:cNvPr id="10" name="Agrupar 9"/>
            <xdr:cNvGrpSpPr/>
          </xdr:nvGrpSpPr>
          <xdr:grpSpPr>
            <a:xfrm>
              <a:off x="11876642" y="85061"/>
              <a:ext cx="630392" cy="607943"/>
              <a:chOff x="11395881" y="68238"/>
              <a:chExt cx="614149" cy="608606"/>
            </a:xfrm>
          </xdr:grpSpPr>
          <xdr:grpSp>
            <xdr:nvGrpSpPr>
              <xdr:cNvPr id="11" name="Agrupar 10"/>
              <xdr:cNvGrpSpPr/>
            </xdr:nvGrpSpPr>
            <xdr:grpSpPr>
              <a:xfrm>
                <a:off x="11395881" y="71823"/>
                <a:ext cx="271241" cy="266272"/>
                <a:chOff x="5321491" y="3801895"/>
                <a:chExt cx="340055" cy="337925"/>
              </a:xfrm>
            </xdr:grpSpPr>
            <xdr:sp macro="[0]!ZOOM_AUMENTO" textlink="">
              <xdr:nvSpPr>
                <xdr:cNvPr id="21" name="Retângulo: Cantos Arredondados 20"/>
                <xdr:cNvSpPr/>
              </xdr:nvSpPr>
              <xdr:spPr>
                <a:xfrm>
                  <a:off x="5321491" y="3801895"/>
                  <a:ext cx="340055" cy="337925"/>
                </a:xfrm>
                <a:prstGeom prst="roundRect">
                  <a:avLst/>
                </a:prstGeom>
                <a:solidFill>
                  <a:srgbClr val="3C5574"/>
                </a:solidFill>
                <a:ln>
                  <a:noFill/>
                </a:ln>
                <a:effectLst>
                  <a:outerShdw blurRad="203200" dist="254000" dir="5400000" sx="99000" sy="99000" algn="t" rotWithShape="0">
                    <a:srgbClr val="3C5574">
                      <a:alpha val="54902"/>
                    </a:srgbClr>
                  </a:outerShdw>
                </a:effectLst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pt-BR" sz="1100"/>
                </a:p>
              </xdr:txBody>
            </xdr:sp>
            <xdr:pic macro="[0]!ZOOM_AUMENTO">
              <xdr:nvPicPr>
                <xdr:cNvPr id="22" name="Imagem 21"/>
                <xdr:cNvPicPr>
                  <a:picLocks noChangeAspect="1"/>
                </xdr:cNvPicPr>
              </xdr:nvPicPr>
              <xdr:blipFill>
                <a:blip xmlns:r="http://schemas.openxmlformats.org/officeDocument/2006/relationships" r:embed="rId16" cstate="print">
                  <a:lum bright="70000" contrast="-70000"/>
                  <a:extLst>
                    <a:ext uri="{28A0092B-C50C-407E-A947-70E740481C1C}">
                      <a14:useLocalDpi xmlns:a14="http://schemas.microsoft.com/office/drawing/2010/main" val="0"/>
                    </a:ext>
                  </a:extLst>
                </a:blip>
                <a:srcRect r="15485" b="15485"/>
                <a:stretch>
                  <a:fillRect/>
                </a:stretch>
              </xdr:blipFill>
              <xdr:spPr>
                <a:xfrm>
                  <a:off x="5384041" y="3870478"/>
                  <a:ext cx="217026" cy="217026"/>
                </a:xfrm>
                <a:prstGeom prst="rect">
                  <a:avLst/>
                </a:prstGeom>
              </xdr:spPr>
            </xdr:pic>
          </xdr:grpSp>
          <xdr:grpSp>
            <xdr:nvGrpSpPr>
              <xdr:cNvPr id="12" name="Agrupar 11"/>
              <xdr:cNvGrpSpPr/>
            </xdr:nvGrpSpPr>
            <xdr:grpSpPr>
              <a:xfrm>
                <a:off x="11735161" y="68238"/>
                <a:ext cx="271241" cy="266272"/>
                <a:chOff x="5746847" y="3804169"/>
                <a:chExt cx="340055" cy="337925"/>
              </a:xfrm>
            </xdr:grpSpPr>
            <xdr:sp macro="[0]!ZOOM_DIMINUICAO" textlink="">
              <xdr:nvSpPr>
                <xdr:cNvPr id="19" name="Retângulo: Cantos Arredondados 18"/>
                <xdr:cNvSpPr/>
              </xdr:nvSpPr>
              <xdr:spPr>
                <a:xfrm>
                  <a:off x="5746847" y="3804169"/>
                  <a:ext cx="340055" cy="337925"/>
                </a:xfrm>
                <a:prstGeom prst="roundRect">
                  <a:avLst/>
                </a:prstGeom>
                <a:solidFill>
                  <a:srgbClr val="3C5574"/>
                </a:solidFill>
                <a:ln>
                  <a:noFill/>
                </a:ln>
                <a:effectLst>
                  <a:outerShdw blurRad="203200" dist="254000" dir="5400000" sx="99000" sy="99000" algn="t" rotWithShape="0">
                    <a:srgbClr val="3C5574">
                      <a:alpha val="54902"/>
                    </a:srgbClr>
                  </a:outerShdw>
                </a:effectLst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pt-BR" sz="1100"/>
                </a:p>
              </xdr:txBody>
            </xdr:sp>
            <xdr:pic macro="[0]!ZOOM_DIMINUICAO">
              <xdr:nvPicPr>
                <xdr:cNvPr id="20" name="Imagem 19"/>
                <xdr:cNvPicPr>
                  <a:picLocks noChangeAspect="1"/>
                </xdr:cNvPicPr>
              </xdr:nvPicPr>
              <xdr:blipFill>
                <a:blip xmlns:r="http://schemas.openxmlformats.org/officeDocument/2006/relationships" r:embed="rId17" cstate="print">
                  <a:lum bright="70000" contrast="-70000"/>
                  <a:extLst>
                    <a:ext uri="{28A0092B-C50C-407E-A947-70E740481C1C}">
                      <a14:useLocalDpi xmlns:a14="http://schemas.microsoft.com/office/drawing/2010/main" val="0"/>
                    </a:ext>
                  </a:extLst>
                </a:blip>
                <a:srcRect r="14915" b="15475"/>
                <a:stretch>
                  <a:fillRect/>
                </a:stretch>
              </xdr:blipFill>
              <xdr:spPr>
                <a:xfrm>
                  <a:off x="5806996" y="3870453"/>
                  <a:ext cx="218490" cy="217052"/>
                </a:xfrm>
                <a:prstGeom prst="rect">
                  <a:avLst/>
                </a:prstGeom>
              </xdr:spPr>
            </xdr:pic>
          </xdr:grpSp>
          <xdr:grpSp>
            <xdr:nvGrpSpPr>
              <xdr:cNvPr id="13" name="Agrupar 12"/>
              <xdr:cNvGrpSpPr/>
            </xdr:nvGrpSpPr>
            <xdr:grpSpPr>
              <a:xfrm>
                <a:off x="11410396" y="408780"/>
                <a:ext cx="271241" cy="266272"/>
                <a:chOff x="9420369" y="3956570"/>
                <a:chExt cx="340055" cy="337925"/>
              </a:xfrm>
            </xdr:grpSpPr>
            <xdr:sp macro="[0]!tela_normal" textlink="">
              <xdr:nvSpPr>
                <xdr:cNvPr id="17" name="Retângulo: Cantos Arredondados 16"/>
                <xdr:cNvSpPr/>
              </xdr:nvSpPr>
              <xdr:spPr>
                <a:xfrm>
                  <a:off x="9420369" y="3956570"/>
                  <a:ext cx="340055" cy="337925"/>
                </a:xfrm>
                <a:prstGeom prst="roundRect">
                  <a:avLst/>
                </a:prstGeom>
                <a:solidFill>
                  <a:srgbClr val="3C5574"/>
                </a:solidFill>
                <a:ln>
                  <a:noFill/>
                </a:ln>
                <a:effectLst>
                  <a:outerShdw blurRad="203200" dist="254000" dir="5400000" sx="99000" sy="99000" algn="t" rotWithShape="0">
                    <a:srgbClr val="3C5574">
                      <a:alpha val="54902"/>
                    </a:srgbClr>
                  </a:outerShdw>
                </a:effectLst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pt-BR" sz="1100"/>
                </a:p>
              </xdr:txBody>
            </xdr:sp>
            <xdr:pic macro="[0]!tela_normal">
              <xdr:nvPicPr>
                <xdr:cNvPr id="18" name="Imagem 17"/>
                <xdr:cNvPicPr>
                  <a:picLocks noChangeAspect="1"/>
                </xdr:cNvPicPr>
              </xdr:nvPicPr>
              <xdr:blipFill>
                <a:blip xmlns:r="http://schemas.openxmlformats.org/officeDocument/2006/relationships" r:embed="rId18" cstate="print">
                  <a:lum bright="70000" contrast="-70000"/>
                  <a:extLst>
                    <a:ext uri="{28A0092B-C50C-407E-A947-70E740481C1C}">
                      <a14:useLocalDpi xmlns:a14="http://schemas.microsoft.com/office/drawing/2010/main" val="0"/>
                    </a:ext>
                  </a:extLst>
                </a:blip>
                <a:stretch>
                  <a:fillRect/>
                </a:stretch>
              </xdr:blipFill>
              <xdr:spPr>
                <a:xfrm flipH="1">
                  <a:off x="9480644" y="4019266"/>
                  <a:ext cx="216090" cy="216090"/>
                </a:xfrm>
                <a:prstGeom prst="rect">
                  <a:avLst/>
                </a:prstGeom>
              </xdr:spPr>
            </xdr:pic>
          </xdr:grpSp>
          <xdr:grpSp>
            <xdr:nvGrpSpPr>
              <xdr:cNvPr id="14" name="Agrupar 13"/>
              <xdr:cNvGrpSpPr/>
            </xdr:nvGrpSpPr>
            <xdr:grpSpPr>
              <a:xfrm>
                <a:off x="11738789" y="410572"/>
                <a:ext cx="271241" cy="266272"/>
                <a:chOff x="9832076" y="3958844"/>
                <a:chExt cx="340055" cy="337925"/>
              </a:xfrm>
            </xdr:grpSpPr>
            <xdr:sp macro="[0]!tela_cheia" textlink="">
              <xdr:nvSpPr>
                <xdr:cNvPr id="15" name="Retângulo: Cantos Arredondados 14"/>
                <xdr:cNvSpPr/>
              </xdr:nvSpPr>
              <xdr:spPr>
                <a:xfrm>
                  <a:off x="9832076" y="3958844"/>
                  <a:ext cx="340055" cy="337925"/>
                </a:xfrm>
                <a:prstGeom prst="roundRect">
                  <a:avLst/>
                </a:prstGeom>
                <a:solidFill>
                  <a:srgbClr val="3C5574"/>
                </a:solidFill>
                <a:ln>
                  <a:noFill/>
                </a:ln>
                <a:effectLst>
                  <a:outerShdw blurRad="203200" dist="254000" dir="5400000" sx="99000" sy="99000" algn="t" rotWithShape="0">
                    <a:srgbClr val="3C5574">
                      <a:alpha val="54902"/>
                    </a:srgbClr>
                  </a:outerShdw>
                </a:effectLst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pt-BR" sz="1100"/>
                </a:p>
              </xdr:txBody>
            </xdr:sp>
            <xdr:pic macro="[0]!tela_cheia">
              <xdr:nvPicPr>
                <xdr:cNvPr id="16" name="Imagem 15"/>
                <xdr:cNvPicPr>
                  <a:picLocks noChangeAspect="1"/>
                </xdr:cNvPicPr>
              </xdr:nvPicPr>
              <xdr:blipFill>
                <a:blip xmlns:r="http://schemas.openxmlformats.org/officeDocument/2006/relationships" r:embed="rId19" cstate="print">
                  <a:lum bright="70000" contrast="-70000"/>
                  <a:extLst>
                    <a:ext uri="{28A0092B-C50C-407E-A947-70E740481C1C}">
                      <a14:useLocalDpi xmlns:a14="http://schemas.microsoft.com/office/drawing/2010/main" val="0"/>
                    </a:ext>
                  </a:extLst>
                </a:blip>
                <a:stretch>
                  <a:fillRect/>
                </a:stretch>
              </xdr:blipFill>
              <xdr:spPr>
                <a:xfrm flipH="1">
                  <a:off x="9917373" y="4032912"/>
                  <a:ext cx="181845" cy="181845"/>
                </a:xfrm>
                <a:prstGeom prst="rect">
                  <a:avLst/>
                </a:prstGeom>
              </xdr:spPr>
            </xdr:pic>
          </xdr:grpSp>
        </xdr:grpSp>
        <xdr:pic>
          <xdr:nvPicPr>
            <xdr:cNvPr id="2" name="Imagem 1">
              <a:hlinkClick xmlns:r="http://schemas.openxmlformats.org/officeDocument/2006/relationships" r:id="rId1"/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0" cstate="print">
              <a:duotone>
                <a:schemeClr val="bg2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2550775" y="152400"/>
              <a:ext cx="405574" cy="419431"/>
            </a:xfrm>
            <a:prstGeom prst="rect">
              <a:avLst/>
            </a:prstGeom>
          </xdr:spPr>
        </xdr:pic>
      </xdr:grp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1368425</xdr:colOff>
      <xdr:row>0</xdr:row>
      <xdr:rowOff>133350</xdr:rowOff>
    </xdr:from>
    <xdr:to>
      <xdr:col>4</xdr:col>
      <xdr:colOff>284470</xdr:colOff>
      <xdr:row>1</xdr:row>
      <xdr:rowOff>238125</xdr:rowOff>
    </xdr:to>
    <xdr:grpSp>
      <xdr:nvGrpSpPr>
        <xdr:cNvPr id="2" name="Agrupar 1">
          <a:hlinkClick xmlns:r="http://schemas.openxmlformats.org/officeDocument/2006/relationships" r:id="rId1"/>
        </xdr:cNvPr>
        <xdr:cNvGrpSpPr/>
      </xdr:nvGrpSpPr>
      <xdr:grpSpPr>
        <a:xfrm>
          <a:off x="4931796" y="133350"/>
          <a:ext cx="1297295" cy="487476"/>
          <a:chOff x="257175" y="2363622"/>
          <a:chExt cx="1505803" cy="496294"/>
        </a:xfrm>
      </xdr:grpSpPr>
      <xdr:grpSp>
        <xdr:nvGrpSpPr>
          <xdr:cNvPr id="3" name="Agrupar 2"/>
          <xdr:cNvGrpSpPr/>
        </xdr:nvGrpSpPr>
        <xdr:grpSpPr>
          <a:xfrm>
            <a:off x="257175" y="2363622"/>
            <a:ext cx="1505803" cy="496294"/>
            <a:chOff x="2404281" y="220637"/>
            <a:chExt cx="1199720" cy="383262"/>
          </a:xfrm>
        </xdr:grpSpPr>
        <xdr:sp macro="" textlink="">
          <xdr:nvSpPr>
            <xdr:cNvPr id="5" name="Retângulo: Cantos Arredondados 4"/>
            <xdr:cNvSpPr/>
          </xdr:nvSpPr>
          <xdr:spPr>
            <a:xfrm>
              <a:off x="2404281" y="220637"/>
              <a:ext cx="1167933" cy="383262"/>
            </a:xfrm>
            <a:prstGeom prst="roundRect">
              <a:avLst/>
            </a:prstGeom>
            <a:solidFill>
              <a:schemeClr val="bg1"/>
            </a:solidFill>
            <a:ln w="38100">
              <a:solidFill>
                <a:srgbClr val="4472C4"/>
              </a:solidFill>
            </a:ln>
          </xdr:spPr>
          <xdr:style>
            <a:lnRef idx="2">
              <a:schemeClr val="dk1">
                <a:shade val="50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6" name="CaixaDeTexto 5"/>
            <xdr:cNvSpPr txBox="1"/>
          </xdr:nvSpPr>
          <xdr:spPr>
            <a:xfrm>
              <a:off x="2664012" y="330956"/>
              <a:ext cx="939989" cy="17912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pt-BR" sz="1200">
                  <a:solidFill>
                    <a:srgbClr val="223042"/>
                  </a:solidFill>
                  <a:latin typeface="Berlin Sans FB" panose="020E0602020502020306" pitchFamily="34" charset="0"/>
                </a:rPr>
                <a:t>ENTRADAS</a:t>
              </a:r>
              <a:endParaRPr lang="pt-BR" sz="1000">
                <a:solidFill>
                  <a:srgbClr val="223042"/>
                </a:solidFill>
                <a:latin typeface="Berlin Sans FB" panose="020E0602020502020306" pitchFamily="34" charset="0"/>
              </a:endParaRPr>
            </a:p>
          </xdr:txBody>
        </xdr:sp>
      </xdr:grpSp>
      <xdr:pic>
        <xdr:nvPicPr>
          <xdr:cNvPr id="4" name="Imagem 3"/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09434" y="2472520"/>
            <a:ext cx="276365" cy="269541"/>
          </a:xfrm>
          <a:prstGeom prst="rect">
            <a:avLst/>
          </a:prstGeom>
        </xdr:spPr>
      </xdr:pic>
    </xdr:grpSp>
    <xdr:clientData/>
  </xdr:twoCellAnchor>
  <xdr:twoCellAnchor>
    <xdr:from>
      <xdr:col>4</xdr:col>
      <xdr:colOff>1704976</xdr:colOff>
      <xdr:row>0</xdr:row>
      <xdr:rowOff>161489</xdr:rowOff>
    </xdr:from>
    <xdr:to>
      <xdr:col>5</xdr:col>
      <xdr:colOff>618058</xdr:colOff>
      <xdr:row>1</xdr:row>
      <xdr:rowOff>191090</xdr:rowOff>
    </xdr:to>
    <xdr:grpSp>
      <xdr:nvGrpSpPr>
        <xdr:cNvPr id="8" name="Agrupar 7">
          <a:hlinkClick xmlns:r="http://schemas.openxmlformats.org/officeDocument/2006/relationships" r:id="rId3"/>
        </xdr:cNvPr>
        <xdr:cNvGrpSpPr/>
      </xdr:nvGrpSpPr>
      <xdr:grpSpPr>
        <a:xfrm>
          <a:off x="7649597" y="161489"/>
          <a:ext cx="1294332" cy="412302"/>
          <a:chOff x="1773213" y="1309191"/>
          <a:chExt cx="1510341" cy="503118"/>
        </a:xfrm>
      </xdr:grpSpPr>
      <xdr:sp macro="" textlink="">
        <xdr:nvSpPr>
          <xdr:cNvPr id="46" name="Retângulo: Cantos Arredondados 45"/>
          <xdr:cNvSpPr/>
        </xdr:nvSpPr>
        <xdr:spPr>
          <a:xfrm>
            <a:off x="1773213" y="1309191"/>
            <a:ext cx="1486469" cy="503118"/>
          </a:xfrm>
          <a:prstGeom prst="roundRect">
            <a:avLst/>
          </a:prstGeom>
          <a:solidFill>
            <a:srgbClr val="223042"/>
          </a:solidFill>
          <a:ln w="28575">
            <a:solidFill>
              <a:srgbClr val="1A2532"/>
            </a:solidFill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pic>
        <xdr:nvPicPr>
          <xdr:cNvPr id="47" name="Imagem 46"/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821850" y="1398771"/>
            <a:ext cx="349200" cy="349200"/>
          </a:xfrm>
          <a:prstGeom prst="rect">
            <a:avLst/>
          </a:prstGeom>
        </xdr:spPr>
      </xdr:pic>
      <xdr:sp macro="" textlink="">
        <xdr:nvSpPr>
          <xdr:cNvPr id="48" name="CaixaDeTexto 47"/>
          <xdr:cNvSpPr txBox="1"/>
        </xdr:nvSpPr>
        <xdr:spPr>
          <a:xfrm>
            <a:off x="2073306" y="1479218"/>
            <a:ext cx="1210248" cy="2039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>
                <a:solidFill>
                  <a:schemeClr val="tx1">
                    <a:lumMod val="50000"/>
                    <a:lumOff val="50000"/>
                  </a:schemeClr>
                </a:solidFill>
                <a:latin typeface="Berlin Sans FB" panose="020E0602020502020306" pitchFamily="34" charset="0"/>
              </a:rPr>
              <a:t>FLUXO DE CX.</a:t>
            </a:r>
            <a:endParaRPr lang="pt-BR" sz="900">
              <a:solidFill>
                <a:schemeClr val="tx1">
                  <a:lumMod val="50000"/>
                  <a:lumOff val="50000"/>
                </a:schemeClr>
              </a:solidFill>
              <a:latin typeface="Berlin Sans FB" panose="020E0602020502020306" pitchFamily="34" charset="0"/>
            </a:endParaRPr>
          </a:p>
        </xdr:txBody>
      </xdr:sp>
    </xdr:grpSp>
    <xdr:clientData/>
  </xdr:twoCellAnchor>
  <xdr:twoCellAnchor>
    <xdr:from>
      <xdr:col>2</xdr:col>
      <xdr:colOff>2292604</xdr:colOff>
      <xdr:row>0</xdr:row>
      <xdr:rowOff>161489</xdr:rowOff>
    </xdr:from>
    <xdr:to>
      <xdr:col>3</xdr:col>
      <xdr:colOff>1304991</xdr:colOff>
      <xdr:row>1</xdr:row>
      <xdr:rowOff>191090</xdr:rowOff>
    </xdr:to>
    <xdr:grpSp>
      <xdr:nvGrpSpPr>
        <xdr:cNvPr id="10" name="Agrupar 9">
          <a:hlinkClick xmlns:r="http://schemas.openxmlformats.org/officeDocument/2006/relationships" r:id="rId5"/>
        </xdr:cNvPr>
        <xdr:cNvGrpSpPr/>
      </xdr:nvGrpSpPr>
      <xdr:grpSpPr>
        <a:xfrm>
          <a:off x="3563171" y="161489"/>
          <a:ext cx="1305191" cy="412302"/>
          <a:chOff x="6040412" y="4990816"/>
          <a:chExt cx="1486469" cy="503118"/>
        </a:xfrm>
      </xdr:grpSpPr>
      <xdr:grpSp>
        <xdr:nvGrpSpPr>
          <xdr:cNvPr id="39" name="Agrupar 38"/>
          <xdr:cNvGrpSpPr/>
        </xdr:nvGrpSpPr>
        <xdr:grpSpPr>
          <a:xfrm>
            <a:off x="6040412" y="4990816"/>
            <a:ext cx="1486469" cy="503118"/>
            <a:chOff x="8551600" y="2848118"/>
            <a:chExt cx="1486469" cy="503118"/>
          </a:xfrm>
        </xdr:grpSpPr>
        <xdr:sp macro="" textlink="">
          <xdr:nvSpPr>
            <xdr:cNvPr id="41" name="Retângulo: Cantos Arredondados 40"/>
            <xdr:cNvSpPr/>
          </xdr:nvSpPr>
          <xdr:spPr>
            <a:xfrm>
              <a:off x="8551600" y="2848118"/>
              <a:ext cx="1486469" cy="503118"/>
            </a:xfrm>
            <a:prstGeom prst="roundRect">
              <a:avLst/>
            </a:prstGeom>
            <a:solidFill>
              <a:srgbClr val="223042"/>
            </a:solidFill>
            <a:ln w="28575">
              <a:solidFill>
                <a:srgbClr val="1A2532"/>
              </a:solidFill>
            </a:ln>
          </xdr:spPr>
          <xdr:style>
            <a:lnRef idx="2">
              <a:schemeClr val="dk1">
                <a:shade val="50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marL="0" indent="0" algn="l"/>
              <a:endParaRPr lang="pt-BR" sz="1100">
                <a:solidFill>
                  <a:schemeClr val="lt1"/>
                </a:solidFill>
                <a:latin typeface="+mn-lt"/>
                <a:ea typeface="+mn-ea"/>
                <a:cs typeface="+mn-cs"/>
              </a:endParaRPr>
            </a:p>
          </xdr:txBody>
        </xdr:sp>
        <xdr:pic>
          <xdr:nvPicPr>
            <xdr:cNvPr id="42" name="Imagem 41"/>
            <xdr:cNvPicPr>
              <a:picLocks noChangeAspect="1"/>
            </xdr:cNvPicPr>
          </xdr:nvPicPr>
          <xdr:blipFill>
            <a:blip xmlns:r="http://schemas.openxmlformats.org/officeDocument/2006/relationships" r:embed="rId6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 flipH="1">
              <a:off x="8604787" y="2934017"/>
              <a:ext cx="368490" cy="368490"/>
            </a:xfrm>
            <a:prstGeom prst="rect">
              <a:avLst/>
            </a:prstGeom>
          </xdr:spPr>
        </xdr:pic>
      </xdr:grpSp>
      <xdr:sp macro="" textlink="">
        <xdr:nvSpPr>
          <xdr:cNvPr id="40" name="CaixaDeTexto 39"/>
          <xdr:cNvSpPr txBox="1"/>
        </xdr:nvSpPr>
        <xdr:spPr>
          <a:xfrm>
            <a:off x="6448569" y="5128998"/>
            <a:ext cx="1018464" cy="23457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>
                <a:solidFill>
                  <a:schemeClr val="tx1">
                    <a:lumMod val="50000"/>
                    <a:lumOff val="50000"/>
                  </a:schemeClr>
                </a:solidFill>
                <a:latin typeface="Berlin Sans FB" panose="020E0602020502020306" pitchFamily="34" charset="0"/>
              </a:rPr>
              <a:t>CADASTROS</a:t>
            </a:r>
            <a:endParaRPr lang="pt-BR" sz="1000">
              <a:solidFill>
                <a:schemeClr val="tx1">
                  <a:lumMod val="50000"/>
                  <a:lumOff val="50000"/>
                </a:schemeClr>
              </a:solidFill>
              <a:latin typeface="Berlin Sans FB" panose="020E0602020502020306" pitchFamily="34" charset="0"/>
            </a:endParaRPr>
          </a:p>
        </xdr:txBody>
      </xdr:sp>
    </xdr:grpSp>
    <xdr:clientData/>
  </xdr:twoCellAnchor>
  <xdr:twoCellAnchor>
    <xdr:from>
      <xdr:col>4</xdr:col>
      <xdr:colOff>313822</xdr:colOff>
      <xdr:row>0</xdr:row>
      <xdr:rowOff>161489</xdr:rowOff>
    </xdr:from>
    <xdr:to>
      <xdr:col>4</xdr:col>
      <xdr:colOff>1628775</xdr:colOff>
      <xdr:row>1</xdr:row>
      <xdr:rowOff>191090</xdr:rowOff>
    </xdr:to>
    <xdr:grpSp>
      <xdr:nvGrpSpPr>
        <xdr:cNvPr id="11" name="Agrupar 10">
          <a:hlinkClick xmlns:r="http://schemas.openxmlformats.org/officeDocument/2006/relationships" r:id="rId7"/>
        </xdr:cNvPr>
        <xdr:cNvGrpSpPr/>
      </xdr:nvGrpSpPr>
      <xdr:grpSpPr>
        <a:xfrm>
          <a:off x="6258443" y="161489"/>
          <a:ext cx="1314953" cy="412302"/>
          <a:chOff x="3346117" y="1299666"/>
          <a:chExt cx="1486470" cy="503118"/>
        </a:xfrm>
      </xdr:grpSpPr>
      <xdr:sp macro="" textlink="">
        <xdr:nvSpPr>
          <xdr:cNvPr id="36" name="Retângulo: Cantos Arredondados 35"/>
          <xdr:cNvSpPr/>
        </xdr:nvSpPr>
        <xdr:spPr>
          <a:xfrm>
            <a:off x="3346117" y="1299666"/>
            <a:ext cx="1486470" cy="503118"/>
          </a:xfrm>
          <a:prstGeom prst="roundRect">
            <a:avLst/>
          </a:prstGeom>
          <a:solidFill>
            <a:srgbClr val="223042"/>
          </a:solidFill>
          <a:ln w="28575">
            <a:solidFill>
              <a:srgbClr val="1A2532"/>
            </a:solidFill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pic>
        <xdr:nvPicPr>
          <xdr:cNvPr id="37" name="Imagem 36"/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432288" y="1344055"/>
            <a:ext cx="409557" cy="409557"/>
          </a:xfrm>
          <a:prstGeom prst="rect">
            <a:avLst/>
          </a:prstGeom>
        </xdr:spPr>
      </xdr:pic>
      <xdr:sp macro="" textlink="">
        <xdr:nvSpPr>
          <xdr:cNvPr id="38" name="CaixaDeTexto 37"/>
          <xdr:cNvSpPr txBox="1"/>
        </xdr:nvSpPr>
        <xdr:spPr>
          <a:xfrm>
            <a:off x="3885114" y="1420491"/>
            <a:ext cx="792887" cy="2490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200">
                <a:solidFill>
                  <a:schemeClr val="tx1">
                    <a:lumMod val="50000"/>
                    <a:lumOff val="50000"/>
                  </a:schemeClr>
                </a:solidFill>
                <a:latin typeface="Berlin Sans FB" panose="020E0602020502020306" pitchFamily="34" charset="0"/>
              </a:rPr>
              <a:t>SAÍDAS</a:t>
            </a:r>
            <a:endParaRPr lang="pt-BR" sz="1000">
              <a:solidFill>
                <a:schemeClr val="tx1">
                  <a:lumMod val="50000"/>
                  <a:lumOff val="50000"/>
                </a:schemeClr>
              </a:solidFill>
              <a:latin typeface="Berlin Sans FB" panose="020E0602020502020306" pitchFamily="34" charset="0"/>
            </a:endParaRPr>
          </a:p>
        </xdr:txBody>
      </xdr:sp>
    </xdr:grpSp>
    <xdr:clientData/>
  </xdr:twoCellAnchor>
  <xdr:twoCellAnchor>
    <xdr:from>
      <xdr:col>2</xdr:col>
      <xdr:colOff>924399</xdr:colOff>
      <xdr:row>0</xdr:row>
      <xdr:rowOff>161489</xdr:rowOff>
    </xdr:from>
    <xdr:to>
      <xdr:col>2</xdr:col>
      <xdr:colOff>2289461</xdr:colOff>
      <xdr:row>1</xdr:row>
      <xdr:rowOff>191090</xdr:rowOff>
    </xdr:to>
    <xdr:grpSp>
      <xdr:nvGrpSpPr>
        <xdr:cNvPr id="12" name="Agrupar 11">
          <a:hlinkClick xmlns:r="http://schemas.openxmlformats.org/officeDocument/2006/relationships" r:id="rId9"/>
        </xdr:cNvPr>
        <xdr:cNvGrpSpPr/>
      </xdr:nvGrpSpPr>
      <xdr:grpSpPr>
        <a:xfrm>
          <a:off x="2242591" y="161489"/>
          <a:ext cx="1326962" cy="412302"/>
          <a:chOff x="3327067" y="748354"/>
          <a:chExt cx="1565655" cy="503117"/>
        </a:xfrm>
      </xdr:grpSpPr>
      <xdr:sp macro="" textlink="">
        <xdr:nvSpPr>
          <xdr:cNvPr id="33" name="Retângulo: Cantos Arredondados 32"/>
          <xdr:cNvSpPr/>
        </xdr:nvSpPr>
        <xdr:spPr>
          <a:xfrm>
            <a:off x="3327067" y="748354"/>
            <a:ext cx="1486470" cy="503117"/>
          </a:xfrm>
          <a:prstGeom prst="roundRect">
            <a:avLst/>
          </a:prstGeom>
          <a:solidFill>
            <a:srgbClr val="223042"/>
          </a:solidFill>
          <a:ln w="28575">
            <a:solidFill>
              <a:srgbClr val="1A2532"/>
            </a:solidFill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pic>
        <xdr:nvPicPr>
          <xdr:cNvPr id="34" name="Imagem 33"/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370872" y="825689"/>
            <a:ext cx="351873" cy="351873"/>
          </a:xfrm>
          <a:prstGeom prst="rect">
            <a:avLst/>
          </a:prstGeom>
        </xdr:spPr>
      </xdr:pic>
      <xdr:sp macro="" textlink="">
        <xdr:nvSpPr>
          <xdr:cNvPr id="35" name="CaixaDeTexto 34"/>
          <xdr:cNvSpPr txBox="1"/>
        </xdr:nvSpPr>
        <xdr:spPr>
          <a:xfrm>
            <a:off x="3573440" y="898477"/>
            <a:ext cx="1319282" cy="25475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000">
                <a:solidFill>
                  <a:srgbClr val="7F7F7F"/>
                </a:solidFill>
                <a:latin typeface="Berlin Sans FB" panose="020E0602020502020306" pitchFamily="34" charset="0"/>
              </a:rPr>
              <a:t>CONFIGURAÇÃO</a:t>
            </a:r>
          </a:p>
        </xdr:txBody>
      </xdr:sp>
    </xdr:grpSp>
    <xdr:clientData/>
  </xdr:twoCellAnchor>
  <xdr:twoCellAnchor>
    <xdr:from>
      <xdr:col>5</xdr:col>
      <xdr:colOff>687716</xdr:colOff>
      <xdr:row>0</xdr:row>
      <xdr:rowOff>161489</xdr:rowOff>
    </xdr:from>
    <xdr:to>
      <xdr:col>6</xdr:col>
      <xdr:colOff>957403</xdr:colOff>
      <xdr:row>1</xdr:row>
      <xdr:rowOff>191090</xdr:rowOff>
    </xdr:to>
    <xdr:grpSp>
      <xdr:nvGrpSpPr>
        <xdr:cNvPr id="13" name="Agrupar 12">
          <a:hlinkClick xmlns:r="http://schemas.openxmlformats.org/officeDocument/2006/relationships" r:id="rId11"/>
        </xdr:cNvPr>
        <xdr:cNvGrpSpPr/>
      </xdr:nvGrpSpPr>
      <xdr:grpSpPr>
        <a:xfrm>
          <a:off x="9013587" y="161489"/>
          <a:ext cx="1315736" cy="412302"/>
          <a:chOff x="1773213" y="767404"/>
          <a:chExt cx="1495426" cy="503117"/>
        </a:xfrm>
      </xdr:grpSpPr>
      <xdr:sp macro="" textlink="">
        <xdr:nvSpPr>
          <xdr:cNvPr id="30" name="Retângulo: Cantos Arredondados 29"/>
          <xdr:cNvSpPr/>
        </xdr:nvSpPr>
        <xdr:spPr>
          <a:xfrm>
            <a:off x="1773213" y="767404"/>
            <a:ext cx="1486469" cy="503117"/>
          </a:xfrm>
          <a:prstGeom prst="roundRect">
            <a:avLst/>
          </a:prstGeom>
          <a:solidFill>
            <a:srgbClr val="223042"/>
          </a:solidFill>
          <a:ln w="28575">
            <a:solidFill>
              <a:srgbClr val="1A2532"/>
            </a:solidFill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pic>
        <xdr:nvPicPr>
          <xdr:cNvPr id="31" name="Imagem 30"/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835624" y="832638"/>
            <a:ext cx="395661" cy="395661"/>
          </a:xfrm>
          <a:prstGeom prst="rect">
            <a:avLst/>
          </a:prstGeom>
        </xdr:spPr>
      </xdr:pic>
      <xdr:sp macro="" textlink="">
        <xdr:nvSpPr>
          <xdr:cNvPr id="32" name="CaixaDeTexto 31"/>
          <xdr:cNvSpPr txBox="1"/>
        </xdr:nvSpPr>
        <xdr:spPr>
          <a:xfrm>
            <a:off x="2144974" y="855259"/>
            <a:ext cx="1123665" cy="36621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>
                <a:solidFill>
                  <a:srgbClr val="7F7F7F"/>
                </a:solidFill>
                <a:latin typeface="Berlin Sans FB" panose="020E0602020502020306" pitchFamily="34" charset="0"/>
              </a:rPr>
              <a:t>DASHBOARD</a:t>
            </a:r>
          </a:p>
        </xdr:txBody>
      </xdr:sp>
    </xdr:grpSp>
    <xdr:clientData/>
  </xdr:twoCellAnchor>
  <xdr:twoCellAnchor>
    <xdr:from>
      <xdr:col>6</xdr:col>
      <xdr:colOff>1027064</xdr:colOff>
      <xdr:row>0</xdr:row>
      <xdr:rowOff>161489</xdr:rowOff>
    </xdr:from>
    <xdr:to>
      <xdr:col>7</xdr:col>
      <xdr:colOff>431299</xdr:colOff>
      <xdr:row>1</xdr:row>
      <xdr:rowOff>206517</xdr:rowOff>
    </xdr:to>
    <xdr:grpSp>
      <xdr:nvGrpSpPr>
        <xdr:cNvPr id="14" name="Agrupar 13"/>
        <xdr:cNvGrpSpPr/>
      </xdr:nvGrpSpPr>
      <xdr:grpSpPr>
        <a:xfrm>
          <a:off x="10398984" y="161489"/>
          <a:ext cx="450284" cy="427729"/>
          <a:chOff x="10787801" y="177421"/>
          <a:chExt cx="512544" cy="422084"/>
        </a:xfrm>
      </xdr:grpSpPr>
      <xdr:sp macro="[0]!Imprimir" textlink="">
        <xdr:nvSpPr>
          <xdr:cNvPr id="28" name="Retângulo: Cantos Arredondados 27"/>
          <xdr:cNvSpPr/>
        </xdr:nvSpPr>
        <xdr:spPr>
          <a:xfrm>
            <a:off x="10787801" y="177421"/>
            <a:ext cx="512544" cy="422084"/>
          </a:xfrm>
          <a:prstGeom prst="roundRect">
            <a:avLst/>
          </a:prstGeom>
          <a:solidFill>
            <a:srgbClr val="3C5574"/>
          </a:solidFill>
          <a:ln>
            <a:noFill/>
          </a:ln>
          <a:effectLst>
            <a:outerShdw blurRad="203200" dist="101600" dir="5400000" sx="99000" sy="99000" algn="t" rotWithShape="0">
              <a:srgbClr val="3C5574">
                <a:alpha val="54902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 macro="[0]!Imprimir">
        <xdr:nvPicPr>
          <xdr:cNvPr id="29" name="Imagem 28"/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lum bright="70000" contrast="-70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827658" y="198089"/>
            <a:ext cx="445411" cy="382609"/>
          </a:xfrm>
          <a:prstGeom prst="rect">
            <a:avLst/>
          </a:prstGeom>
        </xdr:spPr>
      </xdr:pic>
    </xdr:grpSp>
    <xdr:clientData/>
  </xdr:twoCellAnchor>
  <xdr:twoCellAnchor>
    <xdr:from>
      <xdr:col>7</xdr:col>
      <xdr:colOff>496723</xdr:colOff>
      <xdr:row>0</xdr:row>
      <xdr:rowOff>65063</xdr:rowOff>
    </xdr:from>
    <xdr:to>
      <xdr:col>11</xdr:col>
      <xdr:colOff>76199</xdr:colOff>
      <xdr:row>1</xdr:row>
      <xdr:rowOff>298356</xdr:rowOff>
    </xdr:to>
    <xdr:grpSp>
      <xdr:nvGrpSpPr>
        <xdr:cNvPr id="57" name="Agrupar 56"/>
        <xdr:cNvGrpSpPr/>
      </xdr:nvGrpSpPr>
      <xdr:grpSpPr>
        <a:xfrm>
          <a:off x="10914692" y="65063"/>
          <a:ext cx="625525" cy="615994"/>
          <a:chOff x="10926598" y="65063"/>
          <a:chExt cx="627226" cy="614293"/>
        </a:xfrm>
      </xdr:grpSpPr>
      <xdr:grpSp>
        <xdr:nvGrpSpPr>
          <xdr:cNvPr id="16" name="Agrupar 15"/>
          <xdr:cNvGrpSpPr/>
        </xdr:nvGrpSpPr>
        <xdr:grpSpPr>
          <a:xfrm>
            <a:off x="10926598" y="68681"/>
            <a:ext cx="272810" cy="268760"/>
            <a:chOff x="5321491" y="3801895"/>
            <a:chExt cx="340055" cy="337925"/>
          </a:xfrm>
        </xdr:grpSpPr>
        <xdr:sp macro="[0]!ZOOM_AUMENTO" textlink="">
          <xdr:nvSpPr>
            <xdr:cNvPr id="26" name="Retângulo: Cantos Arredondados 25"/>
            <xdr:cNvSpPr/>
          </xdr:nvSpPr>
          <xdr:spPr>
            <a:xfrm>
              <a:off x="5321491" y="3801895"/>
              <a:ext cx="340055" cy="337925"/>
            </a:xfrm>
            <a:prstGeom prst="roundRect">
              <a:avLst/>
            </a:prstGeom>
            <a:solidFill>
              <a:srgbClr val="3C5574"/>
            </a:solidFill>
            <a:ln>
              <a:noFill/>
            </a:ln>
            <a:effectLst>
              <a:outerShdw blurRad="203200" dist="254000" dir="5400000" sx="99000" sy="99000" algn="t" rotWithShape="0">
                <a:srgbClr val="3C5574">
                  <a:alpha val="54902"/>
                </a:srgb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pic macro="[0]!ZOOM_AUMENTO">
          <xdr:nvPicPr>
            <xdr:cNvPr id="27" name="Imagem 26"/>
            <xdr:cNvPicPr>
              <a:picLocks noChangeAspect="1"/>
            </xdr:cNvPicPr>
          </xdr:nvPicPr>
          <xdr:blipFill>
            <a:blip xmlns:r="http://schemas.openxmlformats.org/officeDocument/2006/relationships" r:embed="rId14" cstate="print">
              <a:lum bright="70000" contrast="-70000"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 r="15485" b="15485"/>
            <a:stretch>
              <a:fillRect/>
            </a:stretch>
          </xdr:blipFill>
          <xdr:spPr>
            <a:xfrm>
              <a:off x="5384041" y="3870478"/>
              <a:ext cx="217026" cy="217026"/>
            </a:xfrm>
            <a:prstGeom prst="rect">
              <a:avLst/>
            </a:prstGeom>
          </xdr:spPr>
        </xdr:pic>
      </xdr:grpSp>
      <xdr:grpSp>
        <xdr:nvGrpSpPr>
          <xdr:cNvPr id="17" name="Agrupar 16"/>
          <xdr:cNvGrpSpPr/>
        </xdr:nvGrpSpPr>
        <xdr:grpSpPr>
          <a:xfrm>
            <a:off x="11267840" y="65063"/>
            <a:ext cx="272810" cy="268760"/>
            <a:chOff x="5746847" y="3804169"/>
            <a:chExt cx="340055" cy="337925"/>
          </a:xfrm>
        </xdr:grpSpPr>
        <xdr:sp macro="[0]!ZOOM_DIMINUICAO" textlink="">
          <xdr:nvSpPr>
            <xdr:cNvPr id="24" name="Retângulo: Cantos Arredondados 23"/>
            <xdr:cNvSpPr/>
          </xdr:nvSpPr>
          <xdr:spPr>
            <a:xfrm>
              <a:off x="5746847" y="3804169"/>
              <a:ext cx="340055" cy="337925"/>
            </a:xfrm>
            <a:prstGeom prst="roundRect">
              <a:avLst/>
            </a:prstGeom>
            <a:solidFill>
              <a:srgbClr val="3C5574"/>
            </a:solidFill>
            <a:ln>
              <a:noFill/>
            </a:ln>
            <a:effectLst>
              <a:outerShdw blurRad="203200" dist="254000" dir="5400000" sx="99000" sy="99000" algn="t" rotWithShape="0">
                <a:srgbClr val="3C5574">
                  <a:alpha val="54902"/>
                </a:srgb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pic macro="[0]!ZOOM_DIMINUICAO">
          <xdr:nvPicPr>
            <xdr:cNvPr id="25" name="Imagem 24"/>
            <xdr:cNvPicPr>
              <a:picLocks noChangeAspect="1"/>
            </xdr:cNvPicPr>
          </xdr:nvPicPr>
          <xdr:blipFill>
            <a:blip xmlns:r="http://schemas.openxmlformats.org/officeDocument/2006/relationships" r:embed="rId15" cstate="print">
              <a:lum bright="70000" contrast="-70000"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 r="14915" b="15475"/>
            <a:stretch>
              <a:fillRect/>
            </a:stretch>
          </xdr:blipFill>
          <xdr:spPr>
            <a:xfrm>
              <a:off x="5806996" y="3870453"/>
              <a:ext cx="218490" cy="217052"/>
            </a:xfrm>
            <a:prstGeom prst="rect">
              <a:avLst/>
            </a:prstGeom>
          </xdr:spPr>
        </xdr:pic>
      </xdr:grpSp>
      <xdr:grpSp>
        <xdr:nvGrpSpPr>
          <xdr:cNvPr id="9" name="Agrupar 8"/>
          <xdr:cNvGrpSpPr/>
        </xdr:nvGrpSpPr>
        <xdr:grpSpPr>
          <a:xfrm>
            <a:off x="10931672" y="399262"/>
            <a:ext cx="272810" cy="268760"/>
            <a:chOff x="10122047" y="875512"/>
            <a:chExt cx="272810" cy="268760"/>
          </a:xfrm>
        </xdr:grpSpPr>
        <xdr:sp macro="[0]!tela_normal" textlink="">
          <xdr:nvSpPr>
            <xdr:cNvPr id="22" name="Retângulo: Cantos Arredondados 21"/>
            <xdr:cNvSpPr/>
          </xdr:nvSpPr>
          <xdr:spPr>
            <a:xfrm>
              <a:off x="10122047" y="875512"/>
              <a:ext cx="272810" cy="268760"/>
            </a:xfrm>
            <a:prstGeom prst="roundRect">
              <a:avLst/>
            </a:prstGeom>
            <a:solidFill>
              <a:srgbClr val="3C5574"/>
            </a:solidFill>
            <a:ln>
              <a:noFill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pic macro="[0]!tela_normal">
          <xdr:nvPicPr>
            <xdr:cNvPr id="23" name="Imagem 22"/>
            <xdr:cNvPicPr>
              <a:picLocks noChangeAspect="1"/>
            </xdr:cNvPicPr>
          </xdr:nvPicPr>
          <xdr:blipFill>
            <a:blip xmlns:r="http://schemas.openxmlformats.org/officeDocument/2006/relationships" r:embed="rId16" cstate="print">
              <a:lum bright="70000" contrast="-70000"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 flipH="1">
              <a:off x="10170403" y="925376"/>
              <a:ext cx="173359" cy="171862"/>
            </a:xfrm>
            <a:prstGeom prst="rect">
              <a:avLst/>
            </a:prstGeom>
          </xdr:spPr>
        </xdr:pic>
      </xdr:grpSp>
      <xdr:grpSp>
        <xdr:nvGrpSpPr>
          <xdr:cNvPr id="18" name="Agrupar 17"/>
          <xdr:cNvGrpSpPr/>
        </xdr:nvGrpSpPr>
        <xdr:grpSpPr>
          <a:xfrm>
            <a:off x="11281014" y="410596"/>
            <a:ext cx="272810" cy="268760"/>
            <a:chOff x="10985739" y="896371"/>
            <a:chExt cx="272810" cy="268760"/>
          </a:xfrm>
        </xdr:grpSpPr>
        <xdr:sp macro="[0]!tela_cheia" textlink="">
          <xdr:nvSpPr>
            <xdr:cNvPr id="20" name="Retângulo: Cantos Arredondados 19"/>
            <xdr:cNvSpPr/>
          </xdr:nvSpPr>
          <xdr:spPr>
            <a:xfrm>
              <a:off x="10985739" y="896371"/>
              <a:ext cx="272810" cy="268760"/>
            </a:xfrm>
            <a:prstGeom prst="roundRect">
              <a:avLst/>
            </a:prstGeom>
            <a:solidFill>
              <a:srgbClr val="3C5574"/>
            </a:solidFill>
            <a:ln>
              <a:noFill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pic macro="[0]!tela_cheia">
          <xdr:nvPicPr>
            <xdr:cNvPr id="21" name="Imagem 20"/>
            <xdr:cNvPicPr>
              <a:picLocks noChangeAspect="1"/>
            </xdr:cNvPicPr>
          </xdr:nvPicPr>
          <xdr:blipFill>
            <a:blip xmlns:r="http://schemas.openxmlformats.org/officeDocument/2006/relationships" r:embed="rId17" cstate="print">
              <a:lum bright="70000" contrast="-70000"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 flipH="1">
              <a:off x="11044644" y="955279"/>
              <a:ext cx="145886" cy="144626"/>
            </a:xfrm>
            <a:prstGeom prst="rect">
              <a:avLst/>
            </a:prstGeom>
            <a:effectLst/>
          </xdr:spPr>
        </xdr:pic>
      </xdr:grp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0</xdr:row>
          <xdr:rowOff>66675</xdr:rowOff>
        </xdr:from>
        <xdr:to>
          <xdr:col>2</xdr:col>
          <xdr:colOff>161688</xdr:colOff>
          <xdr:row>1</xdr:row>
          <xdr:rowOff>335138</xdr:rowOff>
        </xdr:to>
        <xdr:pic>
          <xdr:nvPicPr>
            <xdr:cNvPr id="49" name="Imagem 48">
              <a:hlinkClick xmlns:r="http://schemas.openxmlformats.org/officeDocument/2006/relationships" r:id="rId18"/>
            </xdr:cNvPr>
            <xdr:cNvPicPr>
              <a:picLocks noChangeAspect="1" noChangeArrowheads="1"/>
              <a:extLst>
                <a:ext uri="{84589F7E-364E-4C9E-8A38-B11213B215E9}">
                  <a14:cameraTool cellRange="Logotipo" spid="_x0000_s8208"/>
                </a:ext>
              </a:extLst>
            </xdr:cNvPicPr>
          </xdr:nvPicPr>
          <xdr:blipFill>
            <a:blip xmlns:r="http://schemas.openxmlformats.org/officeDocument/2006/relationships" r:embed="rId19"/>
            <a:srcRect/>
            <a:stretch>
              <a:fillRect/>
            </a:stretch>
          </xdr:blipFill>
          <xdr:spPr>
            <a:xfrm>
              <a:off x="219075" y="66675"/>
              <a:ext cx="1266190" cy="64897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 editAs="absolute">
    <xdr:from>
      <xdr:col>11</xdr:col>
      <xdr:colOff>133350</xdr:colOff>
      <xdr:row>0</xdr:row>
      <xdr:rowOff>171450</xdr:rowOff>
    </xdr:from>
    <xdr:to>
      <xdr:col>11</xdr:col>
      <xdr:colOff>523049</xdr:colOff>
      <xdr:row>1</xdr:row>
      <xdr:rowOff>209881</xdr:rowOff>
    </xdr:to>
    <xdr:pic>
      <xdr:nvPicPr>
        <xdr:cNvPr id="7" name="Imagem 6">
          <a:hlinkClick xmlns:r="http://schemas.openxmlformats.org/officeDocument/2006/relationships" r:id="rId18"/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10975" y="171450"/>
          <a:ext cx="389255" cy="4191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120650</xdr:colOff>
          <xdr:row>0</xdr:row>
          <xdr:rowOff>53975</xdr:rowOff>
        </xdr:from>
        <xdr:to>
          <xdr:col>2</xdr:col>
          <xdr:colOff>47388</xdr:colOff>
          <xdr:row>1</xdr:row>
          <xdr:rowOff>325613</xdr:rowOff>
        </xdr:to>
        <xdr:pic>
          <xdr:nvPicPr>
            <xdr:cNvPr id="49" name="Imagem 48">
              <a:hlinkClick xmlns:r="http://schemas.openxmlformats.org/officeDocument/2006/relationships" r:id="rId1"/>
            </xdr:cNvPr>
            <xdr:cNvPicPr>
              <a:picLocks noChangeAspect="1" noChangeArrowheads="1"/>
              <a:extLst>
                <a:ext uri="{84589F7E-364E-4C9E-8A38-B11213B215E9}">
                  <a14:cameraTool cellRange="Logotipo" spid="_x0000_s9233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>
            <a:xfrm>
              <a:off x="114300" y="53975"/>
              <a:ext cx="1256665" cy="65214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2</xdr:col>
      <xdr:colOff>207276</xdr:colOff>
      <xdr:row>0</xdr:row>
      <xdr:rowOff>57150</xdr:rowOff>
    </xdr:from>
    <xdr:to>
      <xdr:col>8</xdr:col>
      <xdr:colOff>332549</xdr:colOff>
      <xdr:row>1</xdr:row>
      <xdr:rowOff>292794</xdr:rowOff>
    </xdr:to>
    <xdr:grpSp>
      <xdr:nvGrpSpPr>
        <xdr:cNvPr id="19" name="Agrupar 18"/>
        <xdr:cNvGrpSpPr/>
      </xdr:nvGrpSpPr>
      <xdr:grpSpPr>
        <a:xfrm>
          <a:off x="1521069" y="57150"/>
          <a:ext cx="10580877" cy="618834"/>
          <a:chOff x="1597926" y="57150"/>
          <a:chExt cx="10755173" cy="616644"/>
        </a:xfrm>
      </xdr:grpSpPr>
      <xdr:grpSp>
        <xdr:nvGrpSpPr>
          <xdr:cNvPr id="15" name="Agrupar 14"/>
          <xdr:cNvGrpSpPr/>
        </xdr:nvGrpSpPr>
        <xdr:grpSpPr>
          <a:xfrm>
            <a:off x="1597926" y="151074"/>
            <a:ext cx="8907200" cy="468051"/>
            <a:chOff x="1997976" y="163774"/>
            <a:chExt cx="8910375" cy="464876"/>
          </a:xfrm>
        </xdr:grpSpPr>
        <xdr:grpSp>
          <xdr:nvGrpSpPr>
            <xdr:cNvPr id="2" name="Agrupar 1">
              <a:hlinkClick xmlns:r="http://schemas.openxmlformats.org/officeDocument/2006/relationships" r:id="rId3"/>
            </xdr:cNvPr>
            <xdr:cNvGrpSpPr/>
          </xdr:nvGrpSpPr>
          <xdr:grpSpPr>
            <a:xfrm>
              <a:off x="6464918" y="160599"/>
              <a:ext cx="1412258" cy="468051"/>
              <a:chOff x="247650" y="3409097"/>
              <a:chExt cx="1486753" cy="496295"/>
            </a:xfrm>
          </xdr:grpSpPr>
          <xdr:grpSp>
            <xdr:nvGrpSpPr>
              <xdr:cNvPr id="3" name="Agrupar 2"/>
              <xdr:cNvGrpSpPr/>
            </xdr:nvGrpSpPr>
            <xdr:grpSpPr>
              <a:xfrm>
                <a:off x="247650" y="3409097"/>
                <a:ext cx="1486753" cy="496295"/>
                <a:chOff x="2404281" y="220637"/>
                <a:chExt cx="1167933" cy="383262"/>
              </a:xfrm>
            </xdr:grpSpPr>
            <xdr:sp macro="" textlink="">
              <xdr:nvSpPr>
                <xdr:cNvPr id="5" name="Retângulo: Cantos Arredondados 4"/>
                <xdr:cNvSpPr/>
              </xdr:nvSpPr>
              <xdr:spPr>
                <a:xfrm>
                  <a:off x="2404281" y="220637"/>
                  <a:ext cx="1167933" cy="383262"/>
                </a:xfrm>
                <a:prstGeom prst="roundRect">
                  <a:avLst/>
                </a:prstGeom>
                <a:solidFill>
                  <a:schemeClr val="bg1"/>
                </a:solidFill>
                <a:ln w="38100">
                  <a:solidFill>
                    <a:srgbClr val="4472C4"/>
                  </a:solidFill>
                </a:ln>
              </xdr:spPr>
              <xdr:style>
                <a:lnRef idx="2">
                  <a:schemeClr val="dk1">
                    <a:shade val="50000"/>
                  </a:schemeClr>
                </a:lnRef>
                <a:fillRef idx="1">
                  <a:schemeClr val="dk1"/>
                </a:fillRef>
                <a:effectRef idx="0">
                  <a:schemeClr val="dk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pt-BR" sz="1100"/>
                </a:p>
              </xdr:txBody>
            </xdr:sp>
            <xdr:sp macro="" textlink="">
              <xdr:nvSpPr>
                <xdr:cNvPr id="6" name="CaixaDeTexto 5"/>
                <xdr:cNvSpPr txBox="1"/>
              </xdr:nvSpPr>
              <xdr:spPr>
                <a:xfrm>
                  <a:off x="2855558" y="324139"/>
                  <a:ext cx="677269" cy="209564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pt-BR" sz="1200">
                      <a:solidFill>
                        <a:srgbClr val="223042"/>
                      </a:solidFill>
                      <a:latin typeface="Berlin Sans FB" panose="020E0602020502020306" pitchFamily="34" charset="0"/>
                    </a:rPr>
                    <a:t>SAÍDAS</a:t>
                  </a:r>
                  <a:endParaRPr lang="pt-BR" sz="1000">
                    <a:solidFill>
                      <a:srgbClr val="223042"/>
                    </a:solidFill>
                    <a:latin typeface="Berlin Sans FB" panose="020E0602020502020306" pitchFamily="34" charset="0"/>
                  </a:endParaRPr>
                </a:p>
              </xdr:txBody>
            </xdr:sp>
          </xdr:grpSp>
          <xdr:pic>
            <xdr:nvPicPr>
              <xdr:cNvPr id="4" name="Imagem 3"/>
              <xdr:cNvPicPr>
                <a:picLocks noChangeAspect="1"/>
              </xdr:cNvPicPr>
            </xdr:nvPicPr>
            <xdr:blipFill>
              <a:blip xmlns:r="http://schemas.openxmlformats.org/officeDocument/2006/relationships" r:embed="rId4" cstate="print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395786" y="3507475"/>
                <a:ext cx="320722" cy="320722"/>
              </a:xfrm>
              <a:prstGeom prst="rect">
                <a:avLst/>
              </a:prstGeom>
            </xdr:spPr>
          </xdr:pic>
        </xdr:grpSp>
        <xdr:grpSp>
          <xdr:nvGrpSpPr>
            <xdr:cNvPr id="8" name="Agrupar 7">
              <a:hlinkClick xmlns:r="http://schemas.openxmlformats.org/officeDocument/2006/relationships" r:id="rId5"/>
            </xdr:cNvPr>
            <xdr:cNvGrpSpPr/>
          </xdr:nvGrpSpPr>
          <xdr:grpSpPr>
            <a:xfrm>
              <a:off x="7961623" y="182459"/>
              <a:ext cx="1428808" cy="419073"/>
              <a:chOff x="1773213" y="1309191"/>
              <a:chExt cx="1510340" cy="503118"/>
            </a:xfrm>
          </xdr:grpSpPr>
          <xdr:sp macro="" textlink="">
            <xdr:nvSpPr>
              <xdr:cNvPr id="46" name="Retângulo: Cantos Arredondados 45"/>
              <xdr:cNvSpPr/>
            </xdr:nvSpPr>
            <xdr:spPr>
              <a:xfrm>
                <a:off x="1773213" y="1309191"/>
                <a:ext cx="1486469" cy="503118"/>
              </a:xfrm>
              <a:prstGeom prst="roundRect">
                <a:avLst/>
              </a:prstGeom>
              <a:solidFill>
                <a:srgbClr val="223042"/>
              </a:solidFill>
              <a:ln w="28575">
                <a:solidFill>
                  <a:srgbClr val="1A2532"/>
                </a:solidFill>
              </a:ln>
            </xdr:spPr>
            <xdr:style>
              <a:lnRef idx="2">
                <a:schemeClr val="dk1">
                  <a:shade val="50000"/>
                </a:schemeClr>
              </a:lnRef>
              <a:fillRef idx="1">
                <a:schemeClr val="dk1"/>
              </a:fillRef>
              <a:effectRef idx="0">
                <a:schemeClr val="dk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marL="0" indent="0" algn="l"/>
                <a:endParaRPr lang="pt-BR" sz="1100">
                  <a:solidFill>
                    <a:schemeClr val="lt1"/>
                  </a:solidFill>
                  <a:latin typeface="+mn-lt"/>
                  <a:ea typeface="+mn-ea"/>
                  <a:cs typeface="+mn-cs"/>
                </a:endParaRPr>
              </a:p>
            </xdr:txBody>
          </xdr:sp>
          <xdr:pic>
            <xdr:nvPicPr>
              <xdr:cNvPr id="47" name="Imagem 46"/>
              <xdr:cNvPicPr>
                <a:picLocks noChangeAspect="1"/>
              </xdr:cNvPicPr>
            </xdr:nvPicPr>
            <xdr:blipFill>
              <a:blip xmlns:r="http://schemas.openxmlformats.org/officeDocument/2006/relationships" r:embed="rId6" cstate="print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1821850" y="1398771"/>
                <a:ext cx="349200" cy="349200"/>
              </a:xfrm>
              <a:prstGeom prst="rect">
                <a:avLst/>
              </a:prstGeom>
            </xdr:spPr>
          </xdr:pic>
          <xdr:sp macro="" textlink="">
            <xdr:nvSpPr>
              <xdr:cNvPr id="48" name="CaixaDeTexto 47"/>
              <xdr:cNvSpPr txBox="1"/>
            </xdr:nvSpPr>
            <xdr:spPr>
              <a:xfrm>
                <a:off x="2014284" y="1479218"/>
                <a:ext cx="1269269" cy="269389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110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Berlin Sans FB" panose="020E0602020502020306" pitchFamily="34" charset="0"/>
                  </a:rPr>
                  <a:t>FLUXO DE CX.</a:t>
                </a:r>
                <a:endParaRPr lang="pt-BR" sz="900">
                  <a:solidFill>
                    <a:schemeClr val="tx1">
                      <a:lumMod val="50000"/>
                      <a:lumOff val="50000"/>
                    </a:schemeClr>
                  </a:solidFill>
                  <a:latin typeface="Berlin Sans FB" panose="020E0602020502020306" pitchFamily="34" charset="0"/>
                </a:endParaRPr>
              </a:p>
            </xdr:txBody>
          </xdr:sp>
        </xdr:grpSp>
        <xdr:grpSp>
          <xdr:nvGrpSpPr>
            <xdr:cNvPr id="9" name="Agrupar 8">
              <a:hlinkClick xmlns:r="http://schemas.openxmlformats.org/officeDocument/2006/relationships" r:id="rId7"/>
            </xdr:cNvPr>
            <xdr:cNvGrpSpPr/>
          </xdr:nvGrpSpPr>
          <xdr:grpSpPr>
            <a:xfrm>
              <a:off x="4944833" y="182459"/>
              <a:ext cx="1435158" cy="419073"/>
              <a:chOff x="1773213" y="1870029"/>
              <a:chExt cx="1486469" cy="503118"/>
            </a:xfrm>
          </xdr:grpSpPr>
          <xdr:sp macro="" textlink="">
            <xdr:nvSpPr>
              <xdr:cNvPr id="43" name="Retângulo: Cantos Arredondados 42"/>
              <xdr:cNvSpPr/>
            </xdr:nvSpPr>
            <xdr:spPr>
              <a:xfrm>
                <a:off x="1773213" y="1870029"/>
                <a:ext cx="1486469" cy="503118"/>
              </a:xfrm>
              <a:prstGeom prst="roundRect">
                <a:avLst/>
              </a:prstGeom>
              <a:solidFill>
                <a:srgbClr val="223042"/>
              </a:solidFill>
              <a:ln w="28575">
                <a:solidFill>
                  <a:srgbClr val="1A2532"/>
                </a:solidFill>
              </a:ln>
            </xdr:spPr>
            <xdr:style>
              <a:lnRef idx="2">
                <a:schemeClr val="dk1">
                  <a:shade val="50000"/>
                </a:schemeClr>
              </a:lnRef>
              <a:fillRef idx="1">
                <a:schemeClr val="dk1"/>
              </a:fillRef>
              <a:effectRef idx="0">
                <a:schemeClr val="dk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marL="0" indent="0" algn="l"/>
                <a:endParaRPr lang="pt-BR" sz="1100">
                  <a:solidFill>
                    <a:schemeClr val="lt1"/>
                  </a:solidFill>
                  <a:latin typeface="+mn-lt"/>
                  <a:ea typeface="+mn-ea"/>
                  <a:cs typeface="+mn-cs"/>
                </a:endParaRPr>
              </a:p>
            </xdr:txBody>
          </xdr:sp>
          <xdr:pic>
            <xdr:nvPicPr>
              <xdr:cNvPr id="44" name="Imagem 43"/>
              <xdr:cNvPicPr>
                <a:picLocks noChangeAspect="1"/>
              </xdr:cNvPicPr>
            </xdr:nvPicPr>
            <xdr:blipFill>
              <a:blip xmlns:r="http://schemas.openxmlformats.org/officeDocument/2006/relationships" r:embed="rId8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1900324" y="1957065"/>
                <a:ext cx="327672" cy="325965"/>
              </a:xfrm>
              <a:prstGeom prst="rect">
                <a:avLst/>
              </a:prstGeom>
            </xdr:spPr>
          </xdr:pic>
          <xdr:sp macro="" textlink="">
            <xdr:nvSpPr>
              <xdr:cNvPr id="45" name="CaixaDeTexto 44"/>
              <xdr:cNvSpPr txBox="1"/>
            </xdr:nvSpPr>
            <xdr:spPr>
              <a:xfrm>
                <a:off x="2203686" y="2025840"/>
                <a:ext cx="995007" cy="214098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120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Berlin Sans FB" panose="020E0602020502020306" pitchFamily="34" charset="0"/>
                  </a:rPr>
                  <a:t>ENTRADAS</a:t>
                </a:r>
                <a:endParaRPr lang="pt-BR" sz="1000">
                  <a:solidFill>
                    <a:schemeClr val="tx1">
                      <a:lumMod val="50000"/>
                      <a:lumOff val="50000"/>
                    </a:schemeClr>
                  </a:solidFill>
                  <a:latin typeface="Berlin Sans FB" panose="020E0602020502020306" pitchFamily="34" charset="0"/>
                </a:endParaRPr>
              </a:p>
            </xdr:txBody>
          </xdr:sp>
        </xdr:grpSp>
        <xdr:grpSp>
          <xdr:nvGrpSpPr>
            <xdr:cNvPr id="10" name="Agrupar 9">
              <a:hlinkClick xmlns:r="http://schemas.openxmlformats.org/officeDocument/2006/relationships" r:id="rId9"/>
            </xdr:cNvPr>
            <xdr:cNvGrpSpPr/>
          </xdr:nvGrpSpPr>
          <xdr:grpSpPr>
            <a:xfrm>
              <a:off x="3436438" y="182459"/>
              <a:ext cx="1441508" cy="419073"/>
              <a:chOff x="6040412" y="4990816"/>
              <a:chExt cx="1486469" cy="503118"/>
            </a:xfrm>
          </xdr:grpSpPr>
          <xdr:grpSp>
            <xdr:nvGrpSpPr>
              <xdr:cNvPr id="39" name="Agrupar 38"/>
              <xdr:cNvGrpSpPr/>
            </xdr:nvGrpSpPr>
            <xdr:grpSpPr>
              <a:xfrm>
                <a:off x="6040412" y="4990816"/>
                <a:ext cx="1486469" cy="503118"/>
                <a:chOff x="8551600" y="2848118"/>
                <a:chExt cx="1486469" cy="503118"/>
              </a:xfrm>
            </xdr:grpSpPr>
            <xdr:sp macro="" textlink="">
              <xdr:nvSpPr>
                <xdr:cNvPr id="41" name="Retângulo: Cantos Arredondados 40"/>
                <xdr:cNvSpPr/>
              </xdr:nvSpPr>
              <xdr:spPr>
                <a:xfrm>
                  <a:off x="8551600" y="2848118"/>
                  <a:ext cx="1486469" cy="503118"/>
                </a:xfrm>
                <a:prstGeom prst="roundRect">
                  <a:avLst/>
                </a:prstGeom>
                <a:solidFill>
                  <a:srgbClr val="223042"/>
                </a:solidFill>
                <a:ln w="28575">
                  <a:solidFill>
                    <a:srgbClr val="1A2532"/>
                  </a:solidFill>
                </a:ln>
              </xdr:spPr>
              <xdr:style>
                <a:lnRef idx="2">
                  <a:schemeClr val="dk1">
                    <a:shade val="50000"/>
                  </a:schemeClr>
                </a:lnRef>
                <a:fillRef idx="1">
                  <a:schemeClr val="dk1"/>
                </a:fillRef>
                <a:effectRef idx="0">
                  <a:schemeClr val="dk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marL="0" indent="0" algn="l"/>
                  <a:endParaRPr lang="pt-BR" sz="11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endParaRPr>
                </a:p>
              </xdr:txBody>
            </xdr:sp>
            <xdr:pic>
              <xdr:nvPicPr>
                <xdr:cNvPr id="42" name="Imagem 41"/>
                <xdr:cNvPicPr>
                  <a:picLocks noChangeAspect="1"/>
                </xdr:cNvPicPr>
              </xdr:nvPicPr>
              <xdr:blipFill>
                <a:blip xmlns:r="http://schemas.openxmlformats.org/officeDocument/2006/relationships" r:embed="rId10" cstate="print">
                  <a:extLst>
                    <a:ext uri="{28A0092B-C50C-407E-A947-70E740481C1C}">
                      <a14:useLocalDpi xmlns:a14="http://schemas.microsoft.com/office/drawing/2010/main" val="0"/>
                    </a:ext>
                  </a:extLst>
                </a:blip>
                <a:stretch>
                  <a:fillRect/>
                </a:stretch>
              </xdr:blipFill>
              <xdr:spPr>
                <a:xfrm flipH="1">
                  <a:off x="8604787" y="2934017"/>
                  <a:ext cx="368490" cy="368490"/>
                </a:xfrm>
                <a:prstGeom prst="rect">
                  <a:avLst/>
                </a:prstGeom>
              </xdr:spPr>
            </xdr:pic>
          </xdr:grpSp>
          <xdr:sp macro="" textlink="">
            <xdr:nvSpPr>
              <xdr:cNvPr id="40" name="CaixaDeTexto 39"/>
              <xdr:cNvSpPr txBox="1"/>
            </xdr:nvSpPr>
            <xdr:spPr>
              <a:xfrm>
                <a:off x="6448569" y="5128998"/>
                <a:ext cx="1018464" cy="234571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110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Berlin Sans FB" panose="020E0602020502020306" pitchFamily="34" charset="0"/>
                  </a:rPr>
                  <a:t>CADASTROS</a:t>
                </a:r>
                <a:endParaRPr lang="pt-BR" sz="1000">
                  <a:solidFill>
                    <a:schemeClr val="tx1">
                      <a:lumMod val="50000"/>
                      <a:lumOff val="50000"/>
                    </a:schemeClr>
                  </a:solidFill>
                  <a:latin typeface="Berlin Sans FB" panose="020E0602020502020306" pitchFamily="34" charset="0"/>
                </a:endParaRPr>
              </a:p>
            </xdr:txBody>
          </xdr:sp>
        </xdr:grpSp>
        <xdr:grpSp>
          <xdr:nvGrpSpPr>
            <xdr:cNvPr id="12" name="Agrupar 11">
              <a:hlinkClick xmlns:r="http://schemas.openxmlformats.org/officeDocument/2006/relationships" r:id="rId11"/>
            </xdr:cNvPr>
            <xdr:cNvGrpSpPr/>
          </xdr:nvGrpSpPr>
          <xdr:grpSpPr>
            <a:xfrm>
              <a:off x="1997976" y="182459"/>
              <a:ext cx="1441508" cy="419073"/>
              <a:chOff x="3327067" y="748354"/>
              <a:chExt cx="1565655" cy="503117"/>
            </a:xfrm>
          </xdr:grpSpPr>
          <xdr:sp macro="" textlink="">
            <xdr:nvSpPr>
              <xdr:cNvPr id="33" name="Retângulo: Cantos Arredondados 32"/>
              <xdr:cNvSpPr/>
            </xdr:nvSpPr>
            <xdr:spPr>
              <a:xfrm>
                <a:off x="3327067" y="748354"/>
                <a:ext cx="1486470" cy="503117"/>
              </a:xfrm>
              <a:prstGeom prst="roundRect">
                <a:avLst/>
              </a:prstGeom>
              <a:solidFill>
                <a:srgbClr val="223042"/>
              </a:solidFill>
              <a:ln w="28575">
                <a:solidFill>
                  <a:srgbClr val="1A2532"/>
                </a:solidFill>
              </a:ln>
            </xdr:spPr>
            <xdr:style>
              <a:lnRef idx="2">
                <a:schemeClr val="dk1">
                  <a:shade val="50000"/>
                </a:schemeClr>
              </a:lnRef>
              <a:fillRef idx="1">
                <a:schemeClr val="dk1"/>
              </a:fillRef>
              <a:effectRef idx="0">
                <a:schemeClr val="dk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marL="0" indent="0" algn="l"/>
                <a:endParaRPr lang="pt-BR" sz="1100">
                  <a:solidFill>
                    <a:schemeClr val="lt1"/>
                  </a:solidFill>
                  <a:latin typeface="+mn-lt"/>
                  <a:ea typeface="+mn-ea"/>
                  <a:cs typeface="+mn-cs"/>
                </a:endParaRPr>
              </a:p>
            </xdr:txBody>
          </xdr:sp>
          <xdr:pic>
            <xdr:nvPicPr>
              <xdr:cNvPr id="34" name="Imagem 33"/>
              <xdr:cNvPicPr>
                <a:picLocks noChangeAspect="1"/>
              </xdr:cNvPicPr>
            </xdr:nvPicPr>
            <xdr:blipFill>
              <a:blip xmlns:r="http://schemas.openxmlformats.org/officeDocument/2006/relationships" r:embed="rId12" cstate="print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3370872" y="825689"/>
                <a:ext cx="351873" cy="351873"/>
              </a:xfrm>
              <a:prstGeom prst="rect">
                <a:avLst/>
              </a:prstGeom>
            </xdr:spPr>
          </xdr:pic>
          <xdr:sp macro="" textlink="">
            <xdr:nvSpPr>
              <xdr:cNvPr id="35" name="CaixaDeTexto 34"/>
              <xdr:cNvSpPr txBox="1"/>
            </xdr:nvSpPr>
            <xdr:spPr>
              <a:xfrm>
                <a:off x="3573440" y="898477"/>
                <a:ext cx="1319282" cy="254759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1000">
                    <a:solidFill>
                      <a:srgbClr val="7F7F7F"/>
                    </a:solidFill>
                    <a:latin typeface="Berlin Sans FB" panose="020E0602020502020306" pitchFamily="34" charset="0"/>
                  </a:rPr>
                  <a:t>CONFIGURAÇÃO</a:t>
                </a:r>
              </a:p>
            </xdr:txBody>
          </xdr:sp>
        </xdr:grpSp>
        <xdr:grpSp>
          <xdr:nvGrpSpPr>
            <xdr:cNvPr id="13" name="Agrupar 12">
              <a:hlinkClick xmlns:r="http://schemas.openxmlformats.org/officeDocument/2006/relationships" r:id="rId13"/>
            </xdr:cNvPr>
            <xdr:cNvGrpSpPr/>
          </xdr:nvGrpSpPr>
          <xdr:grpSpPr>
            <a:xfrm>
              <a:off x="9470018" y="182459"/>
              <a:ext cx="1435158" cy="419073"/>
              <a:chOff x="1773213" y="767404"/>
              <a:chExt cx="1495426" cy="503117"/>
            </a:xfrm>
          </xdr:grpSpPr>
          <xdr:sp macro="" textlink="">
            <xdr:nvSpPr>
              <xdr:cNvPr id="30" name="Retângulo: Cantos Arredondados 29"/>
              <xdr:cNvSpPr/>
            </xdr:nvSpPr>
            <xdr:spPr>
              <a:xfrm>
                <a:off x="1773213" y="767404"/>
                <a:ext cx="1486469" cy="503117"/>
              </a:xfrm>
              <a:prstGeom prst="roundRect">
                <a:avLst/>
              </a:prstGeom>
              <a:solidFill>
                <a:srgbClr val="223042"/>
              </a:solidFill>
              <a:ln w="28575">
                <a:solidFill>
                  <a:srgbClr val="1A2532"/>
                </a:solidFill>
              </a:ln>
            </xdr:spPr>
            <xdr:style>
              <a:lnRef idx="2">
                <a:schemeClr val="dk1">
                  <a:shade val="50000"/>
                </a:schemeClr>
              </a:lnRef>
              <a:fillRef idx="1">
                <a:schemeClr val="dk1"/>
              </a:fillRef>
              <a:effectRef idx="0">
                <a:schemeClr val="dk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marL="0" indent="0" algn="l"/>
                <a:endParaRPr lang="pt-BR" sz="1100">
                  <a:solidFill>
                    <a:schemeClr val="lt1"/>
                  </a:solidFill>
                  <a:latin typeface="+mn-lt"/>
                  <a:ea typeface="+mn-ea"/>
                  <a:cs typeface="+mn-cs"/>
                </a:endParaRPr>
              </a:p>
            </xdr:txBody>
          </xdr:sp>
          <xdr:pic>
            <xdr:nvPicPr>
              <xdr:cNvPr id="31" name="Imagem 30"/>
              <xdr:cNvPicPr>
                <a:picLocks noChangeAspect="1"/>
              </xdr:cNvPicPr>
            </xdr:nvPicPr>
            <xdr:blipFill>
              <a:blip xmlns:r="http://schemas.openxmlformats.org/officeDocument/2006/relationships" r:embed="rId14" cstate="print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1835624" y="832638"/>
                <a:ext cx="395661" cy="395661"/>
              </a:xfrm>
              <a:prstGeom prst="rect">
                <a:avLst/>
              </a:prstGeom>
            </xdr:spPr>
          </xdr:pic>
          <xdr:sp macro="" textlink="">
            <xdr:nvSpPr>
              <xdr:cNvPr id="32" name="CaixaDeTexto 31"/>
              <xdr:cNvSpPr txBox="1"/>
            </xdr:nvSpPr>
            <xdr:spPr>
              <a:xfrm>
                <a:off x="2144974" y="855259"/>
                <a:ext cx="1123665" cy="36621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1100">
                    <a:solidFill>
                      <a:srgbClr val="7F7F7F"/>
                    </a:solidFill>
                    <a:latin typeface="Berlin Sans FB" panose="020E0602020502020306" pitchFamily="34" charset="0"/>
                  </a:rPr>
                  <a:t>DASHBOARD</a:t>
                </a:r>
              </a:p>
            </xdr:txBody>
          </xdr:sp>
        </xdr:grpSp>
      </xdr:grpSp>
      <xdr:grpSp>
        <xdr:nvGrpSpPr>
          <xdr:cNvPr id="18" name="Agrupar 17"/>
          <xdr:cNvGrpSpPr/>
        </xdr:nvGrpSpPr>
        <xdr:grpSpPr>
          <a:xfrm>
            <a:off x="10638688" y="57150"/>
            <a:ext cx="1717586" cy="619819"/>
            <a:chOff x="10975238" y="76200"/>
            <a:chExt cx="1711236" cy="616644"/>
          </a:xfrm>
        </xdr:grpSpPr>
        <xdr:grpSp>
          <xdr:nvGrpSpPr>
            <xdr:cNvPr id="14" name="Agrupar 13"/>
            <xdr:cNvGrpSpPr/>
          </xdr:nvGrpSpPr>
          <xdr:grpSpPr>
            <a:xfrm>
              <a:off x="10972063" y="182459"/>
              <a:ext cx="531615" cy="428230"/>
              <a:chOff x="10787801" y="177421"/>
              <a:chExt cx="512544" cy="422084"/>
            </a:xfrm>
          </xdr:grpSpPr>
          <xdr:sp macro="[0]!Imprimir" textlink="">
            <xdr:nvSpPr>
              <xdr:cNvPr id="28" name="Retângulo: Cantos Arredondados 27"/>
              <xdr:cNvSpPr/>
            </xdr:nvSpPr>
            <xdr:spPr>
              <a:xfrm>
                <a:off x="10787801" y="177421"/>
                <a:ext cx="512544" cy="422084"/>
              </a:xfrm>
              <a:prstGeom prst="roundRect">
                <a:avLst/>
              </a:prstGeom>
              <a:solidFill>
                <a:srgbClr val="3C5574"/>
              </a:solidFill>
              <a:ln>
                <a:noFill/>
              </a:ln>
              <a:effectLst>
                <a:outerShdw blurRad="203200" dist="101600" dir="5400000" sx="99000" sy="99000" algn="t" rotWithShape="0">
                  <a:srgbClr val="3C5574">
                    <a:alpha val="54902"/>
                  </a:srgbClr>
                </a:outerShdw>
              </a:effectLst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t-BR" sz="1100"/>
              </a:p>
            </xdr:txBody>
          </xdr:sp>
          <xdr:pic macro="[0]!Imprimir">
            <xdr:nvPicPr>
              <xdr:cNvPr id="29" name="Imagem 28"/>
              <xdr:cNvPicPr>
                <a:picLocks noChangeAspect="1"/>
              </xdr:cNvPicPr>
            </xdr:nvPicPr>
            <xdr:blipFill>
              <a:blip xmlns:r="http://schemas.openxmlformats.org/officeDocument/2006/relationships" r:embed="rId15">
                <a:lum bright="70000" contrast="-70000"/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10827658" y="198089"/>
                <a:ext cx="445411" cy="382609"/>
              </a:xfrm>
              <a:prstGeom prst="rect">
                <a:avLst/>
              </a:prstGeom>
            </xdr:spPr>
          </xdr:pic>
        </xdr:grpSp>
        <xdr:pic>
          <xdr:nvPicPr>
            <xdr:cNvPr id="7" name="Imagem 6">
              <a:hlinkClick xmlns:r="http://schemas.openxmlformats.org/officeDocument/2006/relationships" r:id="rId1"/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6" cstate="print">
              <a:duotone>
                <a:schemeClr val="bg2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2255500" y="158750"/>
              <a:ext cx="430974" cy="419431"/>
            </a:xfrm>
            <a:prstGeom prst="rect">
              <a:avLst/>
            </a:prstGeom>
          </xdr:spPr>
        </xdr:pic>
        <xdr:grpSp>
          <xdr:nvGrpSpPr>
            <xdr:cNvPr id="53" name="Agrupar 52"/>
            <xdr:cNvGrpSpPr/>
          </xdr:nvGrpSpPr>
          <xdr:grpSpPr>
            <a:xfrm>
              <a:off x="11572875" y="76200"/>
              <a:ext cx="666750" cy="619819"/>
              <a:chOff x="11544300" y="1171575"/>
              <a:chExt cx="619125" cy="613469"/>
            </a:xfrm>
          </xdr:grpSpPr>
          <xdr:grpSp>
            <xdr:nvGrpSpPr>
              <xdr:cNvPr id="16" name="Agrupar 15"/>
              <xdr:cNvGrpSpPr/>
            </xdr:nvGrpSpPr>
            <xdr:grpSpPr>
              <a:xfrm>
                <a:off x="11544300" y="1171575"/>
                <a:ext cx="278684" cy="279862"/>
                <a:chOff x="5321491" y="3801895"/>
                <a:chExt cx="340055" cy="337925"/>
              </a:xfrm>
            </xdr:grpSpPr>
            <xdr:sp macro="[0]!ZOOM_AUMENTO" textlink="">
              <xdr:nvSpPr>
                <xdr:cNvPr id="26" name="Retângulo: Cantos Arredondados 25"/>
                <xdr:cNvSpPr/>
              </xdr:nvSpPr>
              <xdr:spPr>
                <a:xfrm>
                  <a:off x="5321491" y="3801895"/>
                  <a:ext cx="340055" cy="337925"/>
                </a:xfrm>
                <a:prstGeom prst="roundRect">
                  <a:avLst/>
                </a:prstGeom>
                <a:solidFill>
                  <a:srgbClr val="3C5574"/>
                </a:solidFill>
                <a:ln>
                  <a:noFill/>
                </a:ln>
                <a:effectLst>
                  <a:outerShdw blurRad="203200" dist="254000" dir="5400000" sx="99000" sy="99000" algn="t" rotWithShape="0">
                    <a:srgbClr val="3C5574">
                      <a:alpha val="54902"/>
                    </a:srgbClr>
                  </a:outerShdw>
                </a:effectLst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pt-BR" sz="1100"/>
                </a:p>
              </xdr:txBody>
            </xdr:sp>
            <xdr:pic macro="[0]!ZOOM_AUMENTO">
              <xdr:nvPicPr>
                <xdr:cNvPr id="27" name="Imagem 26"/>
                <xdr:cNvPicPr>
                  <a:picLocks noChangeAspect="1"/>
                </xdr:cNvPicPr>
              </xdr:nvPicPr>
              <xdr:blipFill>
                <a:blip xmlns:r="http://schemas.openxmlformats.org/officeDocument/2006/relationships" r:embed="rId17" cstate="print">
                  <a:lum bright="70000" contrast="-70000"/>
                  <a:extLst>
                    <a:ext uri="{28A0092B-C50C-407E-A947-70E740481C1C}">
                      <a14:useLocalDpi xmlns:a14="http://schemas.microsoft.com/office/drawing/2010/main" val="0"/>
                    </a:ext>
                  </a:extLst>
                </a:blip>
                <a:srcRect r="15485" b="15485"/>
                <a:stretch>
                  <a:fillRect/>
                </a:stretch>
              </xdr:blipFill>
              <xdr:spPr>
                <a:xfrm>
                  <a:off x="5384041" y="3870478"/>
                  <a:ext cx="217026" cy="217026"/>
                </a:xfrm>
                <a:prstGeom prst="rect">
                  <a:avLst/>
                </a:prstGeom>
              </xdr:spPr>
            </xdr:pic>
          </xdr:grpSp>
          <xdr:grpSp>
            <xdr:nvGrpSpPr>
              <xdr:cNvPr id="17" name="Agrupar 16"/>
              <xdr:cNvGrpSpPr/>
            </xdr:nvGrpSpPr>
            <xdr:grpSpPr>
              <a:xfrm>
                <a:off x="11877675" y="1171575"/>
                <a:ext cx="285750" cy="276225"/>
                <a:chOff x="5746847" y="3804169"/>
                <a:chExt cx="340055" cy="337925"/>
              </a:xfrm>
            </xdr:grpSpPr>
            <xdr:sp macro="[0]!ZOOM_DIMINUICAO" textlink="">
              <xdr:nvSpPr>
                <xdr:cNvPr id="24" name="Retângulo: Cantos Arredondados 23"/>
                <xdr:cNvSpPr/>
              </xdr:nvSpPr>
              <xdr:spPr>
                <a:xfrm>
                  <a:off x="5746847" y="3804169"/>
                  <a:ext cx="340055" cy="337925"/>
                </a:xfrm>
                <a:prstGeom prst="roundRect">
                  <a:avLst/>
                </a:prstGeom>
                <a:solidFill>
                  <a:srgbClr val="3C5574"/>
                </a:solidFill>
                <a:ln>
                  <a:noFill/>
                </a:ln>
                <a:effectLst>
                  <a:outerShdw blurRad="203200" dist="254000" dir="5400000" sx="99000" sy="99000" algn="t" rotWithShape="0">
                    <a:srgbClr val="3C5574">
                      <a:alpha val="54902"/>
                    </a:srgbClr>
                  </a:outerShdw>
                </a:effectLst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pt-BR" sz="1100"/>
                </a:p>
              </xdr:txBody>
            </xdr:sp>
            <xdr:pic macro="[0]!ZOOM_DIMINUICAO">
              <xdr:nvPicPr>
                <xdr:cNvPr id="25" name="Imagem 24"/>
                <xdr:cNvPicPr>
                  <a:picLocks noChangeAspect="1"/>
                </xdr:cNvPicPr>
              </xdr:nvPicPr>
              <xdr:blipFill>
                <a:blip xmlns:r="http://schemas.openxmlformats.org/officeDocument/2006/relationships" r:embed="rId18" cstate="print">
                  <a:lum bright="70000" contrast="-70000"/>
                  <a:extLst>
                    <a:ext uri="{28A0092B-C50C-407E-A947-70E740481C1C}">
                      <a14:useLocalDpi xmlns:a14="http://schemas.microsoft.com/office/drawing/2010/main" val="0"/>
                    </a:ext>
                  </a:extLst>
                </a:blip>
                <a:srcRect r="14915" b="15475"/>
                <a:stretch>
                  <a:fillRect/>
                </a:stretch>
              </xdr:blipFill>
              <xdr:spPr>
                <a:xfrm>
                  <a:off x="5806996" y="3870453"/>
                  <a:ext cx="218490" cy="217052"/>
                </a:xfrm>
                <a:prstGeom prst="rect">
                  <a:avLst/>
                </a:prstGeom>
              </xdr:spPr>
            </xdr:pic>
          </xdr:grpSp>
          <xdr:grpSp>
            <xdr:nvGrpSpPr>
              <xdr:cNvPr id="11" name="Agrupar 10"/>
              <xdr:cNvGrpSpPr/>
            </xdr:nvGrpSpPr>
            <xdr:grpSpPr>
              <a:xfrm>
                <a:off x="11553825" y="1514475"/>
                <a:ext cx="272810" cy="268760"/>
                <a:chOff x="10122047" y="875512"/>
                <a:chExt cx="272810" cy="268760"/>
              </a:xfrm>
            </xdr:grpSpPr>
            <xdr:sp macro="[0]!tela_normal" textlink="">
              <xdr:nvSpPr>
                <xdr:cNvPr id="36" name="Retângulo: Cantos Arredondados 35"/>
                <xdr:cNvSpPr/>
              </xdr:nvSpPr>
              <xdr:spPr>
                <a:xfrm>
                  <a:off x="10122047" y="875512"/>
                  <a:ext cx="272810" cy="268760"/>
                </a:xfrm>
                <a:prstGeom prst="roundRect">
                  <a:avLst/>
                </a:prstGeom>
                <a:solidFill>
                  <a:srgbClr val="3C5574"/>
                </a:solidFill>
                <a:ln>
                  <a:noFill/>
                </a:ln>
                <a:effectLst/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pt-BR" sz="1100"/>
                </a:p>
              </xdr:txBody>
            </xdr:sp>
            <xdr:pic macro="[0]!tela_normal">
              <xdr:nvPicPr>
                <xdr:cNvPr id="37" name="Imagem 36"/>
                <xdr:cNvPicPr>
                  <a:picLocks noChangeAspect="1"/>
                </xdr:cNvPicPr>
              </xdr:nvPicPr>
              <xdr:blipFill>
                <a:blip xmlns:r="http://schemas.openxmlformats.org/officeDocument/2006/relationships" r:embed="rId19" cstate="print">
                  <a:lum bright="70000" contrast="-70000"/>
                  <a:extLst>
                    <a:ext uri="{28A0092B-C50C-407E-A947-70E740481C1C}">
                      <a14:useLocalDpi xmlns:a14="http://schemas.microsoft.com/office/drawing/2010/main" val="0"/>
                    </a:ext>
                  </a:extLst>
                </a:blip>
                <a:stretch>
                  <a:fillRect/>
                </a:stretch>
              </xdr:blipFill>
              <xdr:spPr>
                <a:xfrm flipH="1">
                  <a:off x="10170403" y="925376"/>
                  <a:ext cx="173359" cy="171862"/>
                </a:xfrm>
                <a:prstGeom prst="rect">
                  <a:avLst/>
                </a:prstGeom>
              </xdr:spPr>
            </xdr:pic>
          </xdr:grpSp>
          <xdr:grpSp>
            <xdr:nvGrpSpPr>
              <xdr:cNvPr id="38" name="Agrupar 37"/>
              <xdr:cNvGrpSpPr/>
            </xdr:nvGrpSpPr>
            <xdr:grpSpPr>
              <a:xfrm>
                <a:off x="11890615" y="1516284"/>
                <a:ext cx="272810" cy="268760"/>
                <a:chOff x="10985739" y="896371"/>
                <a:chExt cx="272810" cy="268760"/>
              </a:xfrm>
            </xdr:grpSpPr>
            <xdr:sp macro="[0]!tela_cheia" textlink="">
              <xdr:nvSpPr>
                <xdr:cNvPr id="50" name="Retângulo: Cantos Arredondados 49"/>
                <xdr:cNvSpPr/>
              </xdr:nvSpPr>
              <xdr:spPr>
                <a:xfrm>
                  <a:off x="10985739" y="896371"/>
                  <a:ext cx="272810" cy="268760"/>
                </a:xfrm>
                <a:prstGeom prst="roundRect">
                  <a:avLst/>
                </a:prstGeom>
                <a:solidFill>
                  <a:srgbClr val="3C5574"/>
                </a:solidFill>
                <a:ln>
                  <a:noFill/>
                </a:ln>
                <a:effectLst/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pt-BR" sz="1100"/>
                </a:p>
              </xdr:txBody>
            </xdr:sp>
            <xdr:pic macro="[0]!tela_cheia">
              <xdr:nvPicPr>
                <xdr:cNvPr id="51" name="Imagem 50"/>
                <xdr:cNvPicPr>
                  <a:picLocks noChangeAspect="1"/>
                </xdr:cNvPicPr>
              </xdr:nvPicPr>
              <xdr:blipFill>
                <a:blip xmlns:r="http://schemas.openxmlformats.org/officeDocument/2006/relationships" r:embed="rId20" cstate="print">
                  <a:lum bright="70000" contrast="-70000"/>
                  <a:extLst>
                    <a:ext uri="{28A0092B-C50C-407E-A947-70E740481C1C}">
                      <a14:useLocalDpi xmlns:a14="http://schemas.microsoft.com/office/drawing/2010/main" val="0"/>
                    </a:ext>
                  </a:extLst>
                </a:blip>
                <a:stretch>
                  <a:fillRect/>
                </a:stretch>
              </xdr:blipFill>
              <xdr:spPr>
                <a:xfrm flipH="1">
                  <a:off x="11044644" y="955279"/>
                  <a:ext cx="145886" cy="144626"/>
                </a:xfrm>
                <a:prstGeom prst="rect">
                  <a:avLst/>
                </a:prstGeom>
                <a:effectLst/>
              </xdr:spPr>
            </xdr:pic>
          </xdr:grpSp>
        </xdr:grpSp>
      </xdr:grpSp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114300</xdr:colOff>
          <xdr:row>0</xdr:row>
          <xdr:rowOff>66675</xdr:rowOff>
        </xdr:from>
        <xdr:to>
          <xdr:col>2</xdr:col>
          <xdr:colOff>742713</xdr:colOff>
          <xdr:row>1</xdr:row>
          <xdr:rowOff>335138</xdr:rowOff>
        </xdr:to>
        <xdr:pic>
          <xdr:nvPicPr>
            <xdr:cNvPr id="49" name="Imagem 48">
              <a:hlinkClick xmlns:r="http://schemas.openxmlformats.org/officeDocument/2006/relationships" r:id="rId1"/>
            </xdr:cNvPr>
            <xdr:cNvPicPr>
              <a:picLocks noChangeAspect="1" noChangeArrowheads="1"/>
              <a:extLst>
                <a:ext uri="{84589F7E-364E-4C9E-8A38-B11213B215E9}">
                  <a14:cameraTool cellRange="Logotipo" spid="_x0000_s10255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>
            <a:xfrm>
              <a:off x="228600" y="66675"/>
              <a:ext cx="1294765" cy="64897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2</xdr:col>
      <xdr:colOff>1037466</xdr:colOff>
      <xdr:row>0</xdr:row>
      <xdr:rowOff>75062</xdr:rowOff>
    </xdr:from>
    <xdr:to>
      <xdr:col>30</xdr:col>
      <xdr:colOff>84899</xdr:colOff>
      <xdr:row>1</xdr:row>
      <xdr:rowOff>311530</xdr:rowOff>
    </xdr:to>
    <xdr:grpSp>
      <xdr:nvGrpSpPr>
        <xdr:cNvPr id="8" name="Agrupar 7"/>
        <xdr:cNvGrpSpPr/>
      </xdr:nvGrpSpPr>
      <xdr:grpSpPr>
        <a:xfrm>
          <a:off x="1824736" y="75062"/>
          <a:ext cx="10205291" cy="615524"/>
          <a:chOff x="2088391" y="75062"/>
          <a:chExt cx="10734608" cy="620643"/>
        </a:xfrm>
      </xdr:grpSpPr>
      <xdr:grpSp>
        <xdr:nvGrpSpPr>
          <xdr:cNvPr id="2" name="Agrupar 1">
            <a:hlinkClick xmlns:r="http://schemas.openxmlformats.org/officeDocument/2006/relationships" r:id="rId3"/>
          </xdr:cNvPr>
          <xdr:cNvGrpSpPr/>
        </xdr:nvGrpSpPr>
        <xdr:grpSpPr>
          <a:xfrm>
            <a:off x="8108287" y="130175"/>
            <a:ext cx="1413538" cy="508000"/>
            <a:chOff x="247650" y="1840884"/>
            <a:chExt cx="1465906" cy="496295"/>
          </a:xfrm>
        </xdr:grpSpPr>
        <xdr:grpSp>
          <xdr:nvGrpSpPr>
            <xdr:cNvPr id="3" name="Agrupar 2"/>
            <xdr:cNvGrpSpPr/>
          </xdr:nvGrpSpPr>
          <xdr:grpSpPr>
            <a:xfrm>
              <a:off x="247650" y="1840884"/>
              <a:ext cx="1465906" cy="496295"/>
              <a:chOff x="2404281" y="220637"/>
              <a:chExt cx="1167933" cy="383262"/>
            </a:xfrm>
          </xdr:grpSpPr>
          <xdr:sp macro="" textlink="">
            <xdr:nvSpPr>
              <xdr:cNvPr id="5" name="Retângulo: Cantos Arredondados 4"/>
              <xdr:cNvSpPr/>
            </xdr:nvSpPr>
            <xdr:spPr>
              <a:xfrm>
                <a:off x="2404281" y="220637"/>
                <a:ext cx="1167933" cy="383262"/>
              </a:xfrm>
              <a:prstGeom prst="roundRect">
                <a:avLst/>
              </a:prstGeom>
              <a:solidFill>
                <a:schemeClr val="bg1"/>
              </a:solidFill>
              <a:ln w="38100">
                <a:solidFill>
                  <a:srgbClr val="4472C4"/>
                </a:solidFill>
              </a:ln>
            </xdr:spPr>
            <xdr:style>
              <a:lnRef idx="2">
                <a:schemeClr val="dk1">
                  <a:shade val="50000"/>
                </a:schemeClr>
              </a:lnRef>
              <a:fillRef idx="1">
                <a:schemeClr val="dk1"/>
              </a:fillRef>
              <a:effectRef idx="0">
                <a:schemeClr val="dk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t-BR" sz="1100"/>
              </a:p>
            </xdr:txBody>
          </xdr:sp>
          <xdr:sp macro="" textlink="">
            <xdr:nvSpPr>
              <xdr:cNvPr id="6" name="CaixaDeTexto 5"/>
              <xdr:cNvSpPr txBox="1"/>
            </xdr:nvSpPr>
            <xdr:spPr>
              <a:xfrm>
                <a:off x="2671766" y="330838"/>
                <a:ext cx="836752" cy="179127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1050">
                    <a:solidFill>
                      <a:srgbClr val="223042"/>
                    </a:solidFill>
                    <a:latin typeface="Berlin Sans FB" panose="020E0602020502020306" pitchFamily="34" charset="0"/>
                  </a:rPr>
                  <a:t>FLUXO DE CX.</a:t>
                </a:r>
                <a:endParaRPr lang="pt-BR" sz="800">
                  <a:solidFill>
                    <a:srgbClr val="223042"/>
                  </a:solidFill>
                  <a:latin typeface="Berlin Sans FB" panose="020E0602020502020306" pitchFamily="34" charset="0"/>
                </a:endParaRPr>
              </a:p>
            </xdr:txBody>
          </xdr:sp>
        </xdr:grpSp>
        <xdr:pic>
          <xdr:nvPicPr>
            <xdr:cNvPr id="4" name="Imagem 3"/>
            <xdr:cNvPicPr>
              <a:picLocks noChangeAspect="1"/>
            </xdr:cNvPicPr>
          </xdr:nvPicPr>
          <xdr:blipFill>
            <a:blip xmlns:r="http://schemas.openxmlformats.org/officeDocument/2006/relationships" r:embed="rId4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341193" y="1908126"/>
              <a:ext cx="348019" cy="348019"/>
            </a:xfrm>
            <a:prstGeom prst="rect">
              <a:avLst/>
            </a:prstGeom>
          </xdr:spPr>
        </xdr:pic>
      </xdr:grpSp>
      <xdr:grpSp>
        <xdr:nvGrpSpPr>
          <xdr:cNvPr id="9" name="Agrupar 8">
            <a:hlinkClick xmlns:r="http://schemas.openxmlformats.org/officeDocument/2006/relationships" r:id="rId5"/>
          </xdr:cNvPr>
          <xdr:cNvGrpSpPr/>
        </xdr:nvGrpSpPr>
        <xdr:grpSpPr>
          <a:xfrm>
            <a:off x="5060306" y="171986"/>
            <a:ext cx="1433363" cy="406373"/>
            <a:chOff x="1773213" y="1870029"/>
            <a:chExt cx="1486469" cy="503118"/>
          </a:xfrm>
        </xdr:grpSpPr>
        <xdr:sp macro="" textlink="">
          <xdr:nvSpPr>
            <xdr:cNvPr id="43" name="Retângulo: Cantos Arredondados 42"/>
            <xdr:cNvSpPr/>
          </xdr:nvSpPr>
          <xdr:spPr>
            <a:xfrm>
              <a:off x="1773213" y="1870029"/>
              <a:ext cx="1486469" cy="503118"/>
            </a:xfrm>
            <a:prstGeom prst="roundRect">
              <a:avLst/>
            </a:prstGeom>
            <a:solidFill>
              <a:srgbClr val="223042"/>
            </a:solidFill>
            <a:ln w="28575">
              <a:solidFill>
                <a:srgbClr val="1A2532"/>
              </a:solidFill>
            </a:ln>
          </xdr:spPr>
          <xdr:style>
            <a:lnRef idx="2">
              <a:schemeClr val="dk1">
                <a:shade val="50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marL="0" indent="0" algn="l"/>
              <a:endParaRPr lang="pt-BR" sz="1100">
                <a:solidFill>
                  <a:schemeClr val="lt1"/>
                </a:solidFill>
                <a:latin typeface="+mn-lt"/>
                <a:ea typeface="+mn-ea"/>
                <a:cs typeface="+mn-cs"/>
              </a:endParaRPr>
            </a:p>
          </xdr:txBody>
        </xdr:sp>
        <xdr:pic>
          <xdr:nvPicPr>
            <xdr:cNvPr id="44" name="Imagem 43"/>
            <xdr:cNvPicPr>
              <a:picLocks noChangeAspect="1"/>
            </xdr:cNvPicPr>
          </xdr:nvPicPr>
          <xdr:blipFill>
            <a:blip xmlns:r="http://schemas.openxmlformats.org/officeDocument/2006/relationships" r:embed="rId6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900324" y="1957065"/>
              <a:ext cx="327672" cy="325965"/>
            </a:xfrm>
            <a:prstGeom prst="rect">
              <a:avLst/>
            </a:prstGeom>
          </xdr:spPr>
        </xdr:pic>
        <xdr:sp macro="" textlink="">
          <xdr:nvSpPr>
            <xdr:cNvPr id="45" name="CaixaDeTexto 44"/>
            <xdr:cNvSpPr txBox="1"/>
          </xdr:nvSpPr>
          <xdr:spPr>
            <a:xfrm>
              <a:off x="2203686" y="2025840"/>
              <a:ext cx="995007" cy="214098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pt-BR" sz="1200">
                  <a:solidFill>
                    <a:schemeClr val="tx1">
                      <a:lumMod val="50000"/>
                      <a:lumOff val="50000"/>
                    </a:schemeClr>
                  </a:solidFill>
                  <a:latin typeface="Berlin Sans FB" panose="020E0602020502020306" pitchFamily="34" charset="0"/>
                </a:rPr>
                <a:t>ENTRADAS</a:t>
              </a:r>
              <a:endParaRPr lang="pt-BR" sz="1000">
                <a:solidFill>
                  <a:schemeClr val="tx1">
                    <a:lumMod val="50000"/>
                    <a:lumOff val="50000"/>
                  </a:schemeClr>
                </a:solidFill>
                <a:latin typeface="Berlin Sans FB" panose="020E0602020502020306" pitchFamily="34" charset="0"/>
              </a:endParaRPr>
            </a:p>
          </xdr:txBody>
        </xdr:sp>
      </xdr:grpSp>
      <xdr:grpSp>
        <xdr:nvGrpSpPr>
          <xdr:cNvPr id="10" name="Agrupar 9">
            <a:hlinkClick xmlns:r="http://schemas.openxmlformats.org/officeDocument/2006/relationships" r:id="rId7"/>
          </xdr:cNvPr>
          <xdr:cNvGrpSpPr/>
        </xdr:nvGrpSpPr>
        <xdr:grpSpPr>
          <a:xfrm>
            <a:off x="3534586" y="171986"/>
            <a:ext cx="1446063" cy="406373"/>
            <a:chOff x="6040412" y="4990816"/>
            <a:chExt cx="1486469" cy="503118"/>
          </a:xfrm>
        </xdr:grpSpPr>
        <xdr:grpSp>
          <xdr:nvGrpSpPr>
            <xdr:cNvPr id="39" name="Agrupar 38"/>
            <xdr:cNvGrpSpPr/>
          </xdr:nvGrpSpPr>
          <xdr:grpSpPr>
            <a:xfrm>
              <a:off x="6040412" y="4990816"/>
              <a:ext cx="1486469" cy="503118"/>
              <a:chOff x="8551600" y="2848118"/>
              <a:chExt cx="1486469" cy="503118"/>
            </a:xfrm>
          </xdr:grpSpPr>
          <xdr:sp macro="" textlink="">
            <xdr:nvSpPr>
              <xdr:cNvPr id="41" name="Retângulo: Cantos Arredondados 40"/>
              <xdr:cNvSpPr/>
            </xdr:nvSpPr>
            <xdr:spPr>
              <a:xfrm>
                <a:off x="8551600" y="2848118"/>
                <a:ext cx="1486469" cy="503118"/>
              </a:xfrm>
              <a:prstGeom prst="roundRect">
                <a:avLst/>
              </a:prstGeom>
              <a:solidFill>
                <a:srgbClr val="223042"/>
              </a:solidFill>
              <a:ln w="28575">
                <a:solidFill>
                  <a:srgbClr val="1A2532"/>
                </a:solidFill>
              </a:ln>
            </xdr:spPr>
            <xdr:style>
              <a:lnRef idx="2">
                <a:schemeClr val="dk1">
                  <a:shade val="50000"/>
                </a:schemeClr>
              </a:lnRef>
              <a:fillRef idx="1">
                <a:schemeClr val="dk1"/>
              </a:fillRef>
              <a:effectRef idx="0">
                <a:schemeClr val="dk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marL="0" indent="0" algn="l"/>
                <a:endParaRPr lang="pt-BR" sz="1100">
                  <a:solidFill>
                    <a:schemeClr val="lt1"/>
                  </a:solidFill>
                  <a:latin typeface="+mn-lt"/>
                  <a:ea typeface="+mn-ea"/>
                  <a:cs typeface="+mn-cs"/>
                </a:endParaRPr>
              </a:p>
            </xdr:txBody>
          </xdr:sp>
          <xdr:pic>
            <xdr:nvPicPr>
              <xdr:cNvPr id="42" name="Imagem 41"/>
              <xdr:cNvPicPr>
                <a:picLocks noChangeAspect="1"/>
              </xdr:cNvPicPr>
            </xdr:nvPicPr>
            <xdr:blipFill>
              <a:blip xmlns:r="http://schemas.openxmlformats.org/officeDocument/2006/relationships" r:embed="rId8" cstate="print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 flipH="1">
                <a:off x="8604787" y="2934017"/>
                <a:ext cx="368490" cy="368490"/>
              </a:xfrm>
              <a:prstGeom prst="rect">
                <a:avLst/>
              </a:prstGeom>
            </xdr:spPr>
          </xdr:pic>
        </xdr:grpSp>
        <xdr:sp macro="" textlink="">
          <xdr:nvSpPr>
            <xdr:cNvPr id="40" name="CaixaDeTexto 39"/>
            <xdr:cNvSpPr txBox="1"/>
          </xdr:nvSpPr>
          <xdr:spPr>
            <a:xfrm>
              <a:off x="6448569" y="5128998"/>
              <a:ext cx="1018464" cy="234571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pt-BR" sz="1100">
                  <a:solidFill>
                    <a:schemeClr val="tx1">
                      <a:lumMod val="50000"/>
                      <a:lumOff val="50000"/>
                    </a:schemeClr>
                  </a:solidFill>
                  <a:latin typeface="Berlin Sans FB" panose="020E0602020502020306" pitchFamily="34" charset="0"/>
                </a:rPr>
                <a:t>CADASTROS</a:t>
              </a:r>
              <a:endParaRPr lang="pt-BR" sz="1000">
                <a:solidFill>
                  <a:schemeClr val="tx1">
                    <a:lumMod val="50000"/>
                    <a:lumOff val="50000"/>
                  </a:schemeClr>
                </a:solidFill>
                <a:latin typeface="Berlin Sans FB" panose="020E0602020502020306" pitchFamily="34" charset="0"/>
              </a:endParaRPr>
            </a:p>
          </xdr:txBody>
        </xdr:sp>
      </xdr:grpSp>
      <xdr:grpSp>
        <xdr:nvGrpSpPr>
          <xdr:cNvPr id="11" name="Agrupar 10">
            <a:hlinkClick xmlns:r="http://schemas.openxmlformats.org/officeDocument/2006/relationships" r:id="rId9"/>
          </xdr:cNvPr>
          <xdr:cNvGrpSpPr/>
        </xdr:nvGrpSpPr>
        <xdr:grpSpPr>
          <a:xfrm>
            <a:off x="6573326" y="171986"/>
            <a:ext cx="1446063" cy="406373"/>
            <a:chOff x="3346117" y="1299666"/>
            <a:chExt cx="1486470" cy="503118"/>
          </a:xfrm>
        </xdr:grpSpPr>
        <xdr:sp macro="" textlink="">
          <xdr:nvSpPr>
            <xdr:cNvPr id="36" name="Retângulo: Cantos Arredondados 35"/>
            <xdr:cNvSpPr/>
          </xdr:nvSpPr>
          <xdr:spPr>
            <a:xfrm>
              <a:off x="3346117" y="1299666"/>
              <a:ext cx="1486470" cy="503118"/>
            </a:xfrm>
            <a:prstGeom prst="roundRect">
              <a:avLst/>
            </a:prstGeom>
            <a:solidFill>
              <a:srgbClr val="223042"/>
            </a:solidFill>
            <a:ln w="28575">
              <a:solidFill>
                <a:srgbClr val="1A2532"/>
              </a:solidFill>
            </a:ln>
          </xdr:spPr>
          <xdr:style>
            <a:lnRef idx="2">
              <a:schemeClr val="dk1">
                <a:shade val="50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marL="0" indent="0" algn="l"/>
              <a:endParaRPr lang="pt-BR" sz="1100">
                <a:solidFill>
                  <a:schemeClr val="lt1"/>
                </a:solidFill>
                <a:latin typeface="+mn-lt"/>
                <a:ea typeface="+mn-ea"/>
                <a:cs typeface="+mn-cs"/>
              </a:endParaRPr>
            </a:p>
          </xdr:txBody>
        </xdr:sp>
        <xdr:pic>
          <xdr:nvPicPr>
            <xdr:cNvPr id="37" name="Imagem 36"/>
            <xdr:cNvPicPr>
              <a:picLocks noChangeAspect="1"/>
            </xdr:cNvPicPr>
          </xdr:nvPicPr>
          <xdr:blipFill>
            <a:blip xmlns:r="http://schemas.openxmlformats.org/officeDocument/2006/relationships" r:embed="rId10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3432288" y="1344055"/>
              <a:ext cx="409557" cy="409557"/>
            </a:xfrm>
            <a:prstGeom prst="rect">
              <a:avLst/>
            </a:prstGeom>
          </xdr:spPr>
        </xdr:pic>
        <xdr:sp macro="" textlink="">
          <xdr:nvSpPr>
            <xdr:cNvPr id="38" name="CaixaDeTexto 37"/>
            <xdr:cNvSpPr txBox="1"/>
          </xdr:nvSpPr>
          <xdr:spPr>
            <a:xfrm>
              <a:off x="3978463" y="1432162"/>
              <a:ext cx="792887" cy="249045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pt-BR" sz="1200">
                  <a:solidFill>
                    <a:schemeClr val="tx1">
                      <a:lumMod val="50000"/>
                      <a:lumOff val="50000"/>
                    </a:schemeClr>
                  </a:solidFill>
                  <a:latin typeface="Berlin Sans FB" panose="020E0602020502020306" pitchFamily="34" charset="0"/>
                </a:rPr>
                <a:t>SAÍDAS</a:t>
              </a:r>
              <a:endParaRPr lang="pt-BR" sz="1000">
                <a:solidFill>
                  <a:schemeClr val="tx1">
                    <a:lumMod val="50000"/>
                    <a:lumOff val="50000"/>
                  </a:schemeClr>
                </a:solidFill>
                <a:latin typeface="Berlin Sans FB" panose="020E0602020502020306" pitchFamily="34" charset="0"/>
              </a:endParaRPr>
            </a:p>
          </xdr:txBody>
        </xdr:sp>
      </xdr:grpSp>
      <xdr:grpSp>
        <xdr:nvGrpSpPr>
          <xdr:cNvPr id="12" name="Agrupar 11">
            <a:hlinkClick xmlns:r="http://schemas.openxmlformats.org/officeDocument/2006/relationships" r:id="rId11"/>
          </xdr:cNvPr>
          <xdr:cNvGrpSpPr/>
        </xdr:nvGrpSpPr>
        <xdr:grpSpPr>
          <a:xfrm>
            <a:off x="2085216" y="171986"/>
            <a:ext cx="1446063" cy="406373"/>
            <a:chOff x="3327067" y="748354"/>
            <a:chExt cx="1565655" cy="503117"/>
          </a:xfrm>
        </xdr:grpSpPr>
        <xdr:sp macro="" textlink="">
          <xdr:nvSpPr>
            <xdr:cNvPr id="33" name="Retângulo: Cantos Arredondados 32"/>
            <xdr:cNvSpPr/>
          </xdr:nvSpPr>
          <xdr:spPr>
            <a:xfrm>
              <a:off x="3327067" y="748354"/>
              <a:ext cx="1486470" cy="503117"/>
            </a:xfrm>
            <a:prstGeom prst="roundRect">
              <a:avLst/>
            </a:prstGeom>
            <a:solidFill>
              <a:srgbClr val="223042"/>
            </a:solidFill>
            <a:ln w="28575">
              <a:solidFill>
                <a:srgbClr val="1A2532"/>
              </a:solidFill>
            </a:ln>
          </xdr:spPr>
          <xdr:style>
            <a:lnRef idx="2">
              <a:schemeClr val="dk1">
                <a:shade val="50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marL="0" indent="0" algn="l"/>
              <a:endParaRPr lang="pt-BR" sz="1100">
                <a:solidFill>
                  <a:schemeClr val="lt1"/>
                </a:solidFill>
                <a:latin typeface="+mn-lt"/>
                <a:ea typeface="+mn-ea"/>
                <a:cs typeface="+mn-cs"/>
              </a:endParaRPr>
            </a:p>
          </xdr:txBody>
        </xdr:sp>
        <xdr:pic>
          <xdr:nvPicPr>
            <xdr:cNvPr id="34" name="Imagem 33"/>
            <xdr:cNvPicPr>
              <a:picLocks noChangeAspect="1"/>
            </xdr:cNvPicPr>
          </xdr:nvPicPr>
          <xdr:blipFill>
            <a:blip xmlns:r="http://schemas.openxmlformats.org/officeDocument/2006/relationships" r:embed="rId12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3370872" y="825689"/>
              <a:ext cx="351873" cy="351873"/>
            </a:xfrm>
            <a:prstGeom prst="rect">
              <a:avLst/>
            </a:prstGeom>
          </xdr:spPr>
        </xdr:pic>
        <xdr:sp macro="" textlink="">
          <xdr:nvSpPr>
            <xdr:cNvPr id="35" name="CaixaDeTexto 34"/>
            <xdr:cNvSpPr txBox="1"/>
          </xdr:nvSpPr>
          <xdr:spPr>
            <a:xfrm>
              <a:off x="3573440" y="898477"/>
              <a:ext cx="1319282" cy="2547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pt-BR" sz="1000">
                  <a:solidFill>
                    <a:srgbClr val="7F7F7F"/>
                  </a:solidFill>
                  <a:latin typeface="Berlin Sans FB" panose="020E0602020502020306" pitchFamily="34" charset="0"/>
                </a:rPr>
                <a:t>CONFIGURAÇÃO</a:t>
              </a:r>
            </a:p>
          </xdr:txBody>
        </xdr:sp>
      </xdr:grpSp>
      <xdr:grpSp>
        <xdr:nvGrpSpPr>
          <xdr:cNvPr id="13" name="Agrupar 12">
            <a:hlinkClick xmlns:r="http://schemas.openxmlformats.org/officeDocument/2006/relationships" r:id="rId13"/>
          </xdr:cNvPr>
          <xdr:cNvGrpSpPr/>
        </xdr:nvGrpSpPr>
        <xdr:grpSpPr>
          <a:xfrm>
            <a:off x="9612066" y="171986"/>
            <a:ext cx="1436538" cy="406373"/>
            <a:chOff x="1773213" y="767404"/>
            <a:chExt cx="1495426" cy="503117"/>
          </a:xfrm>
        </xdr:grpSpPr>
        <xdr:sp macro="" textlink="">
          <xdr:nvSpPr>
            <xdr:cNvPr id="30" name="Retângulo: Cantos Arredondados 29"/>
            <xdr:cNvSpPr/>
          </xdr:nvSpPr>
          <xdr:spPr>
            <a:xfrm>
              <a:off x="1773213" y="767404"/>
              <a:ext cx="1486469" cy="503117"/>
            </a:xfrm>
            <a:prstGeom prst="roundRect">
              <a:avLst/>
            </a:prstGeom>
            <a:solidFill>
              <a:srgbClr val="223042"/>
            </a:solidFill>
            <a:ln w="28575">
              <a:solidFill>
                <a:srgbClr val="1A2532"/>
              </a:solidFill>
            </a:ln>
          </xdr:spPr>
          <xdr:style>
            <a:lnRef idx="2">
              <a:schemeClr val="dk1">
                <a:shade val="50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marL="0" indent="0" algn="l"/>
              <a:endParaRPr lang="pt-BR" sz="1100">
                <a:solidFill>
                  <a:schemeClr val="lt1"/>
                </a:solidFill>
                <a:latin typeface="+mn-lt"/>
                <a:ea typeface="+mn-ea"/>
                <a:cs typeface="+mn-cs"/>
              </a:endParaRPr>
            </a:p>
          </xdr:txBody>
        </xdr:sp>
        <xdr:pic>
          <xdr:nvPicPr>
            <xdr:cNvPr id="31" name="Imagem 30"/>
            <xdr:cNvPicPr>
              <a:picLocks noChangeAspect="1"/>
            </xdr:cNvPicPr>
          </xdr:nvPicPr>
          <xdr:blipFill>
            <a:blip xmlns:r="http://schemas.openxmlformats.org/officeDocument/2006/relationships" r:embed="rId14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835624" y="832638"/>
              <a:ext cx="395661" cy="395661"/>
            </a:xfrm>
            <a:prstGeom prst="rect">
              <a:avLst/>
            </a:prstGeom>
          </xdr:spPr>
        </xdr:pic>
        <xdr:sp macro="" textlink="">
          <xdr:nvSpPr>
            <xdr:cNvPr id="32" name="CaixaDeTexto 31"/>
            <xdr:cNvSpPr txBox="1"/>
          </xdr:nvSpPr>
          <xdr:spPr>
            <a:xfrm>
              <a:off x="2144974" y="855259"/>
              <a:ext cx="1123665" cy="366215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pt-BR" sz="1100">
                  <a:solidFill>
                    <a:srgbClr val="7F7F7F"/>
                  </a:solidFill>
                  <a:latin typeface="Berlin Sans FB" panose="020E0602020502020306" pitchFamily="34" charset="0"/>
                </a:rPr>
                <a:t>DASHBOARD</a:t>
              </a:r>
            </a:p>
          </xdr:txBody>
        </xdr:sp>
      </xdr:grpSp>
      <xdr:grpSp>
        <xdr:nvGrpSpPr>
          <xdr:cNvPr id="14" name="Agrupar 13"/>
          <xdr:cNvGrpSpPr/>
        </xdr:nvGrpSpPr>
        <xdr:grpSpPr>
          <a:xfrm>
            <a:off x="11115562" y="171986"/>
            <a:ext cx="532120" cy="428230"/>
            <a:chOff x="10787801" y="177421"/>
            <a:chExt cx="512544" cy="422084"/>
          </a:xfrm>
        </xdr:grpSpPr>
        <xdr:sp macro="[0]!Imprimir" textlink="">
          <xdr:nvSpPr>
            <xdr:cNvPr id="28" name="Retângulo: Cantos Arredondados 27"/>
            <xdr:cNvSpPr/>
          </xdr:nvSpPr>
          <xdr:spPr>
            <a:xfrm>
              <a:off x="10787801" y="177421"/>
              <a:ext cx="512544" cy="422084"/>
            </a:xfrm>
            <a:prstGeom prst="roundRect">
              <a:avLst/>
            </a:prstGeom>
            <a:solidFill>
              <a:srgbClr val="3C5574"/>
            </a:solidFill>
            <a:ln>
              <a:noFill/>
            </a:ln>
            <a:effectLst>
              <a:outerShdw blurRad="203200" dist="101600" dir="5400000" sx="99000" sy="99000" algn="t" rotWithShape="0">
                <a:srgbClr val="3C5574">
                  <a:alpha val="54902"/>
                </a:srgb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pic macro="[0]!Imprimir">
          <xdr:nvPicPr>
            <xdr:cNvPr id="29" name="Imagem 28"/>
            <xdr:cNvPicPr>
              <a:picLocks noChangeAspect="1"/>
            </xdr:cNvPicPr>
          </xdr:nvPicPr>
          <xdr:blipFill>
            <a:blip xmlns:r="http://schemas.openxmlformats.org/officeDocument/2006/relationships" r:embed="rId15">
              <a:lum bright="70000" contrast="-70000"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827658" y="198089"/>
              <a:ext cx="445411" cy="382609"/>
            </a:xfrm>
            <a:prstGeom prst="rect">
              <a:avLst/>
            </a:prstGeom>
          </xdr:spPr>
        </xdr:pic>
      </xdr:grpSp>
      <xdr:grpSp>
        <xdr:nvGrpSpPr>
          <xdr:cNvPr id="15" name="Agrupar 14"/>
          <xdr:cNvGrpSpPr/>
        </xdr:nvGrpSpPr>
        <xdr:grpSpPr>
          <a:xfrm>
            <a:off x="11716533" y="75062"/>
            <a:ext cx="629997" cy="617468"/>
            <a:chOff x="11395881" y="68238"/>
            <a:chExt cx="614149" cy="608606"/>
          </a:xfrm>
        </xdr:grpSpPr>
        <xdr:grpSp>
          <xdr:nvGrpSpPr>
            <xdr:cNvPr id="16" name="Agrupar 15"/>
            <xdr:cNvGrpSpPr/>
          </xdr:nvGrpSpPr>
          <xdr:grpSpPr>
            <a:xfrm>
              <a:off x="11395881" y="71823"/>
              <a:ext cx="271241" cy="266272"/>
              <a:chOff x="5321491" y="3801895"/>
              <a:chExt cx="340055" cy="337925"/>
            </a:xfrm>
          </xdr:grpSpPr>
          <xdr:sp macro="[0]!ZOOM_AUMENTO" textlink="">
            <xdr:nvSpPr>
              <xdr:cNvPr id="26" name="Retângulo: Cantos Arredondados 25"/>
              <xdr:cNvSpPr/>
            </xdr:nvSpPr>
            <xdr:spPr>
              <a:xfrm>
                <a:off x="5321491" y="3801895"/>
                <a:ext cx="340055" cy="337925"/>
              </a:xfrm>
              <a:prstGeom prst="roundRect">
                <a:avLst/>
              </a:prstGeom>
              <a:solidFill>
                <a:srgbClr val="3C5574"/>
              </a:solidFill>
              <a:ln>
                <a:noFill/>
              </a:ln>
              <a:effectLst>
                <a:outerShdw blurRad="203200" dist="254000" dir="5400000" sx="99000" sy="99000" algn="t" rotWithShape="0">
                  <a:srgbClr val="3C5574">
                    <a:alpha val="54902"/>
                  </a:srgbClr>
                </a:outerShdw>
              </a:effectLst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t-BR" sz="1100"/>
              </a:p>
            </xdr:txBody>
          </xdr:sp>
          <xdr:pic macro="[0]!ZOOM_AUMENTO">
            <xdr:nvPicPr>
              <xdr:cNvPr id="27" name="Imagem 26"/>
              <xdr:cNvPicPr>
                <a:picLocks noChangeAspect="1"/>
              </xdr:cNvPicPr>
            </xdr:nvPicPr>
            <xdr:blipFill>
              <a:blip xmlns:r="http://schemas.openxmlformats.org/officeDocument/2006/relationships" r:embed="rId16" cstate="print">
                <a:lum bright="70000" contrast="-70000"/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 r="15485" b="15485"/>
              <a:stretch>
                <a:fillRect/>
              </a:stretch>
            </xdr:blipFill>
            <xdr:spPr>
              <a:xfrm>
                <a:off x="5384041" y="3870478"/>
                <a:ext cx="217026" cy="217026"/>
              </a:xfrm>
              <a:prstGeom prst="rect">
                <a:avLst/>
              </a:prstGeom>
            </xdr:spPr>
          </xdr:pic>
        </xdr:grpSp>
        <xdr:grpSp>
          <xdr:nvGrpSpPr>
            <xdr:cNvPr id="17" name="Agrupar 16"/>
            <xdr:cNvGrpSpPr/>
          </xdr:nvGrpSpPr>
          <xdr:grpSpPr>
            <a:xfrm>
              <a:off x="11735161" y="68238"/>
              <a:ext cx="271241" cy="266272"/>
              <a:chOff x="5746847" y="3804169"/>
              <a:chExt cx="340055" cy="337925"/>
            </a:xfrm>
          </xdr:grpSpPr>
          <xdr:sp macro="[0]!ZOOM_DIMINUICAO" textlink="">
            <xdr:nvSpPr>
              <xdr:cNvPr id="24" name="Retângulo: Cantos Arredondados 23"/>
              <xdr:cNvSpPr/>
            </xdr:nvSpPr>
            <xdr:spPr>
              <a:xfrm>
                <a:off x="5746847" y="3804169"/>
                <a:ext cx="340055" cy="337925"/>
              </a:xfrm>
              <a:prstGeom prst="roundRect">
                <a:avLst/>
              </a:prstGeom>
              <a:solidFill>
                <a:srgbClr val="3C5574"/>
              </a:solidFill>
              <a:ln>
                <a:noFill/>
              </a:ln>
              <a:effectLst>
                <a:outerShdw blurRad="203200" dist="254000" dir="5400000" sx="99000" sy="99000" algn="t" rotWithShape="0">
                  <a:srgbClr val="3C5574">
                    <a:alpha val="54902"/>
                  </a:srgbClr>
                </a:outerShdw>
              </a:effectLst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t-BR" sz="1100"/>
              </a:p>
            </xdr:txBody>
          </xdr:sp>
          <xdr:pic macro="[0]!ZOOM_DIMINUICAO">
            <xdr:nvPicPr>
              <xdr:cNvPr id="25" name="Imagem 24"/>
              <xdr:cNvPicPr>
                <a:picLocks noChangeAspect="1"/>
              </xdr:cNvPicPr>
            </xdr:nvPicPr>
            <xdr:blipFill>
              <a:blip xmlns:r="http://schemas.openxmlformats.org/officeDocument/2006/relationships" r:embed="rId17" cstate="print">
                <a:lum bright="70000" contrast="-70000"/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 r="14915" b="15475"/>
              <a:stretch>
                <a:fillRect/>
              </a:stretch>
            </xdr:blipFill>
            <xdr:spPr>
              <a:xfrm>
                <a:off x="5806996" y="3870453"/>
                <a:ext cx="218490" cy="217052"/>
              </a:xfrm>
              <a:prstGeom prst="rect">
                <a:avLst/>
              </a:prstGeom>
            </xdr:spPr>
          </xdr:pic>
        </xdr:grpSp>
        <xdr:grpSp>
          <xdr:nvGrpSpPr>
            <xdr:cNvPr id="18" name="Agrupar 17"/>
            <xdr:cNvGrpSpPr/>
          </xdr:nvGrpSpPr>
          <xdr:grpSpPr>
            <a:xfrm>
              <a:off x="11410396" y="408780"/>
              <a:ext cx="271241" cy="266272"/>
              <a:chOff x="9420369" y="3956570"/>
              <a:chExt cx="340055" cy="337925"/>
            </a:xfrm>
          </xdr:grpSpPr>
          <xdr:sp macro="[0]!tela_normal" textlink="">
            <xdr:nvSpPr>
              <xdr:cNvPr id="22" name="Retângulo: Cantos Arredondados 21"/>
              <xdr:cNvSpPr/>
            </xdr:nvSpPr>
            <xdr:spPr>
              <a:xfrm>
                <a:off x="9420369" y="3956570"/>
                <a:ext cx="340055" cy="337925"/>
              </a:xfrm>
              <a:prstGeom prst="roundRect">
                <a:avLst/>
              </a:prstGeom>
              <a:solidFill>
                <a:srgbClr val="3C5574"/>
              </a:solidFill>
              <a:ln>
                <a:noFill/>
              </a:ln>
              <a:effectLst>
                <a:outerShdw blurRad="203200" dist="254000" dir="5400000" sx="99000" sy="99000" algn="t" rotWithShape="0">
                  <a:srgbClr val="3C5574">
                    <a:alpha val="54902"/>
                  </a:srgbClr>
                </a:outerShdw>
              </a:effectLst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t-BR" sz="1100"/>
              </a:p>
            </xdr:txBody>
          </xdr:sp>
          <xdr:pic macro="[0]!tela_normal">
            <xdr:nvPicPr>
              <xdr:cNvPr id="23" name="Imagem 22"/>
              <xdr:cNvPicPr>
                <a:picLocks noChangeAspect="1"/>
              </xdr:cNvPicPr>
            </xdr:nvPicPr>
            <xdr:blipFill>
              <a:blip xmlns:r="http://schemas.openxmlformats.org/officeDocument/2006/relationships" r:embed="rId18" cstate="print">
                <a:lum bright="70000" contrast="-70000"/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 flipH="1">
                <a:off x="9480644" y="4019266"/>
                <a:ext cx="216090" cy="216090"/>
              </a:xfrm>
              <a:prstGeom prst="rect">
                <a:avLst/>
              </a:prstGeom>
            </xdr:spPr>
          </xdr:pic>
        </xdr:grpSp>
        <xdr:grpSp>
          <xdr:nvGrpSpPr>
            <xdr:cNvPr id="19" name="Agrupar 18"/>
            <xdr:cNvGrpSpPr/>
          </xdr:nvGrpSpPr>
          <xdr:grpSpPr>
            <a:xfrm>
              <a:off x="11738789" y="410572"/>
              <a:ext cx="271241" cy="266272"/>
              <a:chOff x="9832076" y="3958844"/>
              <a:chExt cx="340055" cy="337925"/>
            </a:xfrm>
          </xdr:grpSpPr>
          <xdr:sp macro="[0]!tela_cheia" textlink="">
            <xdr:nvSpPr>
              <xdr:cNvPr id="20" name="Retângulo: Cantos Arredondados 19"/>
              <xdr:cNvSpPr/>
            </xdr:nvSpPr>
            <xdr:spPr>
              <a:xfrm>
                <a:off x="9832076" y="3958844"/>
                <a:ext cx="340055" cy="337925"/>
              </a:xfrm>
              <a:prstGeom prst="roundRect">
                <a:avLst/>
              </a:prstGeom>
              <a:solidFill>
                <a:srgbClr val="3C5574"/>
              </a:solidFill>
              <a:ln>
                <a:noFill/>
              </a:ln>
              <a:effectLst>
                <a:outerShdw blurRad="203200" dist="254000" dir="5400000" sx="99000" sy="99000" algn="t" rotWithShape="0">
                  <a:srgbClr val="3C5574">
                    <a:alpha val="54902"/>
                  </a:srgbClr>
                </a:outerShdw>
              </a:effectLst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t-BR" sz="1100"/>
              </a:p>
            </xdr:txBody>
          </xdr:sp>
          <xdr:pic macro="[0]!tela_cheia">
            <xdr:nvPicPr>
              <xdr:cNvPr id="21" name="Imagem 20"/>
              <xdr:cNvPicPr>
                <a:picLocks noChangeAspect="1"/>
              </xdr:cNvPicPr>
            </xdr:nvPicPr>
            <xdr:blipFill>
              <a:blip xmlns:r="http://schemas.openxmlformats.org/officeDocument/2006/relationships" r:embed="rId19" cstate="print">
                <a:lum bright="70000" contrast="-70000"/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 flipH="1">
                <a:off x="9917373" y="4032912"/>
                <a:ext cx="181845" cy="181845"/>
              </a:xfrm>
              <a:prstGeom prst="rect">
                <a:avLst/>
              </a:prstGeom>
            </xdr:spPr>
          </xdr:pic>
        </xdr:grpSp>
      </xdr:grpSp>
      <xdr:pic>
        <xdr:nvPicPr>
          <xdr:cNvPr id="7" name="Imagem 6">
            <a:hlinkClick xmlns:r="http://schemas.openxmlformats.org/officeDocument/2006/relationships" r:id="rId1"/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print">
            <a:duotone>
              <a:schemeClr val="bg2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2401550" y="139700"/>
            <a:ext cx="421449" cy="419431"/>
          </a:xfrm>
          <a:prstGeom prst="rect">
            <a:avLst/>
          </a:prstGeom>
        </xdr:spPr>
      </xdr:pic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11</xdr:col>
      <xdr:colOff>127451</xdr:colOff>
      <xdr:row>4</xdr:row>
      <xdr:rowOff>31594</xdr:rowOff>
    </xdr:from>
    <xdr:to>
      <xdr:col>14</xdr:col>
      <xdr:colOff>2368</xdr:colOff>
      <xdr:row>8</xdr:row>
      <xdr:rowOff>119365</xdr:rowOff>
    </xdr:to>
    <xdr:grpSp>
      <xdr:nvGrpSpPr>
        <xdr:cNvPr id="44" name="Agrupar 43"/>
        <xdr:cNvGrpSpPr/>
      </xdr:nvGrpSpPr>
      <xdr:grpSpPr>
        <a:xfrm>
          <a:off x="9781604" y="822653"/>
          <a:ext cx="2280383" cy="790038"/>
          <a:chOff x="114299" y="3619500"/>
          <a:chExt cx="2152651" cy="809625"/>
        </a:xfrm>
        <a:gradFill flip="none" rotWithShape="1">
          <a:gsLst>
            <a:gs pos="0">
              <a:srgbClr val="C44F00"/>
            </a:gs>
            <a:gs pos="50000">
              <a:srgbClr val="FF6600"/>
            </a:gs>
            <a:gs pos="100000">
              <a:srgbClr val="FF9953"/>
            </a:gs>
          </a:gsLst>
          <a:lin ang="2700000" scaled="1"/>
          <a:tileRect/>
        </a:gradFill>
      </xdr:grpSpPr>
      <xdr:sp macro="" textlink="">
        <xdr:nvSpPr>
          <xdr:cNvPr id="45" name="Retângulo 44"/>
          <xdr:cNvSpPr/>
        </xdr:nvSpPr>
        <xdr:spPr>
          <a:xfrm>
            <a:off x="114300" y="3619500"/>
            <a:ext cx="2152650" cy="809625"/>
          </a:xfrm>
          <a:prstGeom prst="rect">
            <a:avLst/>
          </a:prstGeom>
          <a:grpFill/>
          <a:ln>
            <a:noFill/>
          </a:ln>
          <a:effectLst>
            <a:outerShdw blurRad="114300" sx="102000" sy="102000" algn="ctr" rotWithShape="0">
              <a:prstClr val="black">
                <a:alpha val="1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cxnSp macro="">
        <xdr:nvCxnSpPr>
          <xdr:cNvPr id="46" name="Conector reto 45"/>
          <xdr:cNvCxnSpPr/>
        </xdr:nvCxnSpPr>
        <xdr:spPr>
          <a:xfrm>
            <a:off x="170011" y="3942925"/>
            <a:ext cx="1995353" cy="0"/>
          </a:xfrm>
          <a:prstGeom prst="line">
            <a:avLst/>
          </a:prstGeom>
          <a:grpFill/>
          <a:ln>
            <a:solidFill>
              <a:schemeClr val="bg1">
                <a:lumMod val="85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47" name="CaixaDeTexto 46"/>
          <xdr:cNvSpPr txBox="1"/>
        </xdr:nvSpPr>
        <xdr:spPr>
          <a:xfrm>
            <a:off x="114299" y="3638550"/>
            <a:ext cx="1724025" cy="239596"/>
          </a:xfrm>
          <a:prstGeom prst="rect">
            <a:avLst/>
          </a:prstGeom>
          <a:grp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pt-BR" sz="1200" b="1">
                <a:solidFill>
                  <a:schemeClr val="bg1"/>
                </a:solidFill>
              </a:rPr>
              <a:t>A PAGAR ACUMULADO</a:t>
            </a:r>
          </a:p>
        </xdr:txBody>
      </xdr:sp>
      <xdr:sp macro="" textlink="CONFIG!U19">
        <xdr:nvSpPr>
          <xdr:cNvPr id="48" name="CaixaDeTexto 47"/>
          <xdr:cNvSpPr txBox="1"/>
        </xdr:nvSpPr>
        <xdr:spPr>
          <a:xfrm>
            <a:off x="133349" y="4010024"/>
            <a:ext cx="2057401" cy="352425"/>
          </a:xfrm>
          <a:prstGeom prst="rect">
            <a:avLst/>
          </a:prstGeom>
          <a:grp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fld id="{D6A937B3-8419-48DB-8EA5-770246B99B39}" type="TxLink">
              <a:rPr lang="en-US" sz="2000" b="1" i="0" u="none" strike="noStrike">
                <a:solidFill>
                  <a:schemeClr val="bg1"/>
                </a:solidFill>
                <a:latin typeface="Calibri" panose="020F0502020204030204"/>
                <a:cs typeface="Calibri" panose="020F0502020204030204"/>
              </a:rPr>
              <a:pPr/>
              <a:t> R$ -   </a:t>
            </a:fld>
            <a:endParaRPr lang="pt-BR" sz="2000" b="1">
              <a:solidFill>
                <a:schemeClr val="bg1"/>
              </a:solidFill>
            </a:endParaRPr>
          </a:p>
        </xdr:txBody>
      </xdr:sp>
    </xdr:grpSp>
    <xdr:clientData/>
  </xdr:twoCellAnchor>
  <xdr:twoCellAnchor editAs="absolute">
    <xdr:from>
      <xdr:col>1</xdr:col>
      <xdr:colOff>9999</xdr:colOff>
      <xdr:row>9</xdr:row>
      <xdr:rowOff>58086</xdr:rowOff>
    </xdr:from>
    <xdr:to>
      <xdr:col>4</xdr:col>
      <xdr:colOff>776914</xdr:colOff>
      <xdr:row>24</xdr:row>
      <xdr:rowOff>9525</xdr:rowOff>
    </xdr:to>
    <xdr:grpSp>
      <xdr:nvGrpSpPr>
        <xdr:cNvPr id="12" name="Agrupar 11"/>
        <xdr:cNvGrpSpPr/>
      </xdr:nvGrpSpPr>
      <xdr:grpSpPr>
        <a:xfrm>
          <a:off x="123007" y="1745141"/>
          <a:ext cx="4657636" cy="2881587"/>
          <a:chOff x="784860" y="1624964"/>
          <a:chExt cx="4791075" cy="2832736"/>
        </a:xfrm>
      </xdr:grpSpPr>
      <xdr:grpSp>
        <xdr:nvGrpSpPr>
          <xdr:cNvPr id="49" name="Agrupar 48"/>
          <xdr:cNvGrpSpPr/>
        </xdr:nvGrpSpPr>
        <xdr:grpSpPr>
          <a:xfrm>
            <a:off x="784860" y="1624964"/>
            <a:ext cx="4791075" cy="2832736"/>
            <a:chOff x="2017431" y="759459"/>
            <a:chExt cx="4902386" cy="1948139"/>
          </a:xfrm>
          <a:solidFill>
            <a:schemeClr val="bg1"/>
          </a:solidFill>
        </xdr:grpSpPr>
        <xdr:sp macro="" textlink="">
          <xdr:nvSpPr>
            <xdr:cNvPr id="50" name="Retângulo 49"/>
            <xdr:cNvSpPr/>
          </xdr:nvSpPr>
          <xdr:spPr>
            <a:xfrm>
              <a:off x="2017431" y="759459"/>
              <a:ext cx="4902386" cy="1948139"/>
            </a:xfrm>
            <a:prstGeom prst="rect">
              <a:avLst/>
            </a:prstGeom>
            <a:grpFill/>
            <a:ln>
              <a:noFill/>
            </a:ln>
            <a:effectLst>
              <a:outerShdw blurRad="114300" sx="102000" sy="102000" algn="ctr" rotWithShape="0">
                <a:prstClr val="black">
                  <a:alpha val="1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marL="0" indent="0" algn="l"/>
              <a:endParaRPr lang="pt-BR" sz="1100">
                <a:solidFill>
                  <a:schemeClr val="lt1"/>
                </a:solidFill>
                <a:latin typeface="+mn-lt"/>
                <a:ea typeface="+mn-ea"/>
                <a:cs typeface="+mn-cs"/>
              </a:endParaRPr>
            </a:p>
          </xdr:txBody>
        </xdr:sp>
        <xdr:graphicFrame macro="">
          <xdr:nvGraphicFramePr>
            <xdr:cNvPr id="51" name="Gráfico 50"/>
            <xdr:cNvGraphicFramePr/>
          </xdr:nvGraphicFramePr>
          <xdr:xfrm>
            <a:off x="2078584" y="1228046"/>
            <a:ext cx="4660611" cy="1387614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"/>
            </a:graphicData>
          </a:graphic>
        </xdr:graphicFrame>
      </xdr:grpSp>
      <xdr:cxnSp macro="">
        <xdr:nvCxnSpPr>
          <xdr:cNvPr id="54" name="Conector reto 53"/>
          <xdr:cNvCxnSpPr/>
        </xdr:nvCxnSpPr>
        <xdr:spPr>
          <a:xfrm>
            <a:off x="947551" y="1991553"/>
            <a:ext cx="4435979" cy="0"/>
          </a:xfrm>
          <a:prstGeom prst="line">
            <a:avLst/>
          </a:prstGeom>
          <a:ln>
            <a:solidFill>
              <a:schemeClr val="bg1">
                <a:lumMod val="85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55" name="CaixaDeTexto 54"/>
          <xdr:cNvSpPr txBox="1"/>
        </xdr:nvSpPr>
        <xdr:spPr>
          <a:xfrm>
            <a:off x="957309" y="1693545"/>
            <a:ext cx="1787574" cy="23197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pt-BR" sz="1200" b="1">
                <a:solidFill>
                  <a:schemeClr val="tx1">
                    <a:lumMod val="50000"/>
                    <a:lumOff val="50000"/>
                  </a:schemeClr>
                </a:solidFill>
              </a:rPr>
              <a:t>RESULTADO</a:t>
            </a:r>
          </a:p>
        </xdr:txBody>
      </xdr:sp>
    </xdr:grpSp>
    <xdr:clientData/>
  </xdr:twoCellAnchor>
  <xdr:twoCellAnchor editAs="absolute">
    <xdr:from>
      <xdr:col>0</xdr:col>
      <xdr:colOff>111672</xdr:colOff>
      <xdr:row>4</xdr:row>
      <xdr:rowOff>31276</xdr:rowOff>
    </xdr:from>
    <xdr:to>
      <xdr:col>2</xdr:col>
      <xdr:colOff>52801</xdr:colOff>
      <xdr:row>8</xdr:row>
      <xdr:rowOff>126667</xdr:rowOff>
    </xdr:to>
    <xdr:grpSp>
      <xdr:nvGrpSpPr>
        <xdr:cNvPr id="86" name="Agrupar 85"/>
        <xdr:cNvGrpSpPr/>
      </xdr:nvGrpSpPr>
      <xdr:grpSpPr>
        <a:xfrm>
          <a:off x="111672" y="822335"/>
          <a:ext cx="2273947" cy="797658"/>
          <a:chOff x="116006" y="863789"/>
          <a:chExt cx="2329011" cy="757308"/>
        </a:xfrm>
        <a:gradFill flip="none" rotWithShape="1">
          <a:gsLst>
            <a:gs pos="0">
              <a:srgbClr val="007E39"/>
            </a:gs>
            <a:gs pos="50000">
              <a:srgbClr val="00B050"/>
            </a:gs>
            <a:gs pos="100000">
              <a:srgbClr val="00D25F"/>
            </a:gs>
          </a:gsLst>
          <a:lin ang="2700000" scaled="1"/>
          <a:tileRect/>
        </a:gradFill>
      </xdr:grpSpPr>
      <xdr:sp macro="" textlink="">
        <xdr:nvSpPr>
          <xdr:cNvPr id="3" name="Retângulo 2"/>
          <xdr:cNvSpPr/>
        </xdr:nvSpPr>
        <xdr:spPr>
          <a:xfrm>
            <a:off x="116007" y="863789"/>
            <a:ext cx="2329010" cy="757308"/>
          </a:xfrm>
          <a:prstGeom prst="rect">
            <a:avLst/>
          </a:prstGeom>
          <a:grpFill/>
          <a:ln>
            <a:noFill/>
          </a:ln>
          <a:effectLst>
            <a:outerShdw blurRad="114300" sx="102000" sy="102000" algn="ctr" rotWithShape="0">
              <a:prstClr val="black">
                <a:alpha val="1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cxnSp macro="">
        <xdr:nvCxnSpPr>
          <xdr:cNvPr id="4" name="Conector reto 3"/>
          <xdr:cNvCxnSpPr/>
        </xdr:nvCxnSpPr>
        <xdr:spPr>
          <a:xfrm>
            <a:off x="196782" y="1165970"/>
            <a:ext cx="2165151" cy="0"/>
          </a:xfrm>
          <a:prstGeom prst="line">
            <a:avLst/>
          </a:prstGeom>
          <a:grpFill/>
          <a:ln>
            <a:solidFill>
              <a:schemeClr val="bg1">
                <a:lumMod val="85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5" name="CaixaDeTexto 4"/>
          <xdr:cNvSpPr txBox="1"/>
        </xdr:nvSpPr>
        <xdr:spPr>
          <a:xfrm>
            <a:off x="116006" y="881609"/>
            <a:ext cx="1870734" cy="224114"/>
          </a:xfrm>
          <a:prstGeom prst="rect">
            <a:avLst/>
          </a:prstGeom>
          <a:grp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pt-BR" sz="1200" b="1">
                <a:solidFill>
                  <a:schemeClr val="bg1"/>
                </a:solidFill>
              </a:rPr>
              <a:t>RECEITA ACUMULADA</a:t>
            </a:r>
          </a:p>
        </xdr:txBody>
      </xdr:sp>
      <xdr:sp macro="" textlink="CONFIG!C2">
        <xdr:nvSpPr>
          <xdr:cNvPr id="6" name="CaixaDeTexto 5"/>
          <xdr:cNvSpPr txBox="1"/>
        </xdr:nvSpPr>
        <xdr:spPr>
          <a:xfrm>
            <a:off x="136677" y="1229079"/>
            <a:ext cx="2232480" cy="329652"/>
          </a:xfrm>
          <a:prstGeom prst="rect">
            <a:avLst/>
          </a:prstGeom>
          <a:grp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l"/>
            <a:fld id="{D0AC5E53-3324-4409-B5E7-1D81413A9A05}" type="TxLink">
              <a:rPr lang="en-US" sz="2000" b="1" i="0" u="none" strike="noStrike">
                <a:solidFill>
                  <a:schemeClr val="bg1"/>
                </a:solidFill>
                <a:latin typeface="Calibri" panose="020F0502020204030204"/>
                <a:cs typeface="Calibri" panose="020F0502020204030204"/>
              </a:rPr>
              <a:pPr algn="l"/>
              <a:t> R$ 343.912,36 </a:t>
            </a:fld>
            <a:endParaRPr lang="en-US" sz="2000" b="1" i="0" u="none" strike="noStrike">
              <a:solidFill>
                <a:schemeClr val="bg1"/>
              </a:solidFill>
              <a:latin typeface="Calibri" panose="020F0502020204030204"/>
              <a:cs typeface="Calibri" panose="020F0502020204030204"/>
            </a:endParaRPr>
          </a:p>
        </xdr:txBody>
      </xdr:sp>
    </xdr:grpSp>
    <xdr:clientData/>
  </xdr:twoCellAnchor>
  <xdr:twoCellAnchor editAs="absolute">
    <xdr:from>
      <xdr:col>8</xdr:col>
      <xdr:colOff>138639</xdr:colOff>
      <xdr:row>4</xdr:row>
      <xdr:rowOff>31277</xdr:rowOff>
    </xdr:from>
    <xdr:to>
      <xdr:col>10</xdr:col>
      <xdr:colOff>775075</xdr:colOff>
      <xdr:row>8</xdr:row>
      <xdr:rowOff>119048</xdr:rowOff>
    </xdr:to>
    <xdr:grpSp>
      <xdr:nvGrpSpPr>
        <xdr:cNvPr id="85" name="Agrupar 84"/>
        <xdr:cNvGrpSpPr/>
      </xdr:nvGrpSpPr>
      <xdr:grpSpPr>
        <a:xfrm>
          <a:off x="7371181" y="822336"/>
          <a:ext cx="2250843" cy="790038"/>
          <a:chOff x="7487445" y="863790"/>
          <a:chExt cx="2295270" cy="749688"/>
        </a:xfrm>
        <a:gradFill flip="none" rotWithShape="1">
          <a:gsLst>
            <a:gs pos="0">
              <a:srgbClr val="17305D"/>
            </a:gs>
            <a:gs pos="50000">
              <a:schemeClr val="accent1">
                <a:shade val="67500"/>
                <a:satMod val="115000"/>
              </a:schemeClr>
            </a:gs>
            <a:gs pos="100000">
              <a:srgbClr val="517FD3"/>
            </a:gs>
          </a:gsLst>
          <a:lin ang="2700000" scaled="1"/>
          <a:tileRect/>
        </a:gradFill>
      </xdr:grpSpPr>
      <xdr:grpSp>
        <xdr:nvGrpSpPr>
          <xdr:cNvPr id="39" name="Agrupar 38"/>
          <xdr:cNvGrpSpPr/>
        </xdr:nvGrpSpPr>
        <xdr:grpSpPr>
          <a:xfrm>
            <a:off x="7487445" y="863790"/>
            <a:ext cx="2295270" cy="749688"/>
            <a:chOff x="114299" y="3619500"/>
            <a:chExt cx="2152651" cy="809625"/>
          </a:xfrm>
          <a:grpFill/>
        </xdr:grpSpPr>
        <xdr:sp macro="" textlink="">
          <xdr:nvSpPr>
            <xdr:cNvPr id="40" name="Retângulo 39"/>
            <xdr:cNvSpPr/>
          </xdr:nvSpPr>
          <xdr:spPr>
            <a:xfrm>
              <a:off x="114300" y="3619500"/>
              <a:ext cx="2152650" cy="809625"/>
            </a:xfrm>
            <a:prstGeom prst="rect">
              <a:avLst/>
            </a:prstGeom>
            <a:grpFill/>
            <a:ln>
              <a:noFill/>
            </a:ln>
            <a:effectLst>
              <a:outerShdw blurRad="114300" sx="102000" sy="102000" algn="ctr" rotWithShape="0">
                <a:prstClr val="black">
                  <a:alpha val="1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cxnSp macro="">
          <xdr:nvCxnSpPr>
            <xdr:cNvPr id="41" name="Conector reto 40"/>
            <xdr:cNvCxnSpPr/>
          </xdr:nvCxnSpPr>
          <xdr:spPr>
            <a:xfrm>
              <a:off x="157297" y="3906078"/>
              <a:ext cx="1995353" cy="0"/>
            </a:xfrm>
            <a:prstGeom prst="line">
              <a:avLst/>
            </a:prstGeom>
            <a:grpFill/>
            <a:ln>
              <a:noFill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42" name="CaixaDeTexto 41"/>
            <xdr:cNvSpPr txBox="1"/>
          </xdr:nvSpPr>
          <xdr:spPr>
            <a:xfrm>
              <a:off x="114299" y="3638550"/>
              <a:ext cx="1724025" cy="239596"/>
            </a:xfrm>
            <a:prstGeom prst="rect">
              <a:avLst/>
            </a:prstGeom>
            <a:grp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noAutofit/>
            </a:bodyPr>
            <a:lstStyle/>
            <a:p>
              <a:r>
                <a:rPr lang="pt-BR" sz="1200" b="1">
                  <a:solidFill>
                    <a:schemeClr val="bg1"/>
                  </a:solidFill>
                </a:rPr>
                <a:t>A RECEBER ACUMULADO</a:t>
              </a:r>
            </a:p>
          </xdr:txBody>
        </xdr:sp>
        <xdr:sp macro="" textlink="CONFIG!S19">
          <xdr:nvSpPr>
            <xdr:cNvPr id="43" name="CaixaDeTexto 42"/>
            <xdr:cNvSpPr txBox="1"/>
          </xdr:nvSpPr>
          <xdr:spPr>
            <a:xfrm>
              <a:off x="133349" y="4010024"/>
              <a:ext cx="2057401" cy="352425"/>
            </a:xfrm>
            <a:prstGeom prst="rect">
              <a:avLst/>
            </a:prstGeom>
            <a:grp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pPr algn="l"/>
              <a:fld id="{CCDC11F0-8799-4728-9DAE-7C6CEDA06D5C}" type="TxLink">
                <a:rPr lang="en-US" sz="2000" b="1" i="0" u="none" strike="noStrike">
                  <a:solidFill>
                    <a:schemeClr val="bg1"/>
                  </a:solidFill>
                  <a:latin typeface="Calibri" panose="020F0502020204030204"/>
                  <a:cs typeface="Calibri" panose="020F0502020204030204"/>
                </a:rPr>
                <a:pPr algn="l"/>
                <a:t> R$ -   </a:t>
              </a:fld>
              <a:endParaRPr lang="pt-BR" sz="2000" b="1">
                <a:solidFill>
                  <a:schemeClr val="bg1"/>
                </a:solidFill>
              </a:endParaRPr>
            </a:p>
          </xdr:txBody>
        </xdr:sp>
      </xdr:grpSp>
      <xdr:cxnSp macro="">
        <xdr:nvCxnSpPr>
          <xdr:cNvPr id="19" name="Conector reto 18"/>
          <xdr:cNvCxnSpPr/>
        </xdr:nvCxnSpPr>
        <xdr:spPr>
          <a:xfrm>
            <a:off x="7553951" y="1147095"/>
            <a:ext cx="2140963" cy="0"/>
          </a:xfrm>
          <a:prstGeom prst="line">
            <a:avLst/>
          </a:prstGeom>
          <a:grpFill/>
          <a:ln>
            <a:solidFill>
              <a:schemeClr val="bg1">
                <a:lumMod val="85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10</xdr:col>
      <xdr:colOff>350554</xdr:colOff>
      <xdr:row>0</xdr:row>
      <xdr:rowOff>114301</xdr:rowOff>
    </xdr:from>
    <xdr:to>
      <xdr:col>12</xdr:col>
      <xdr:colOff>79100</xdr:colOff>
      <xdr:row>2</xdr:row>
      <xdr:rowOff>76200</xdr:rowOff>
    </xdr:to>
    <xdr:grpSp>
      <xdr:nvGrpSpPr>
        <xdr:cNvPr id="2" name="Agrupar 1">
          <a:hlinkClick xmlns:r="http://schemas.openxmlformats.org/officeDocument/2006/relationships" r:id="rId2"/>
        </xdr:cNvPr>
        <xdr:cNvGrpSpPr/>
      </xdr:nvGrpSpPr>
      <xdr:grpSpPr>
        <a:xfrm>
          <a:off x="9197503" y="114301"/>
          <a:ext cx="1342953" cy="535013"/>
          <a:chOff x="247649" y="774227"/>
          <a:chExt cx="1496136" cy="496294"/>
        </a:xfrm>
      </xdr:grpSpPr>
      <xdr:grpSp>
        <xdr:nvGrpSpPr>
          <xdr:cNvPr id="7" name="Agrupar 6"/>
          <xdr:cNvGrpSpPr/>
        </xdr:nvGrpSpPr>
        <xdr:grpSpPr>
          <a:xfrm>
            <a:off x="247649" y="774227"/>
            <a:ext cx="1496136" cy="496294"/>
            <a:chOff x="2404281" y="220637"/>
            <a:chExt cx="1191667" cy="383262"/>
          </a:xfrm>
        </xdr:grpSpPr>
        <xdr:sp macro="" textlink="">
          <xdr:nvSpPr>
            <xdr:cNvPr id="21" name="Retângulo: Cantos Arredondados 20"/>
            <xdr:cNvSpPr/>
          </xdr:nvSpPr>
          <xdr:spPr>
            <a:xfrm>
              <a:off x="2404281" y="220637"/>
              <a:ext cx="1167933" cy="383262"/>
            </a:xfrm>
            <a:prstGeom prst="roundRect">
              <a:avLst/>
            </a:prstGeom>
            <a:solidFill>
              <a:schemeClr val="bg1"/>
            </a:solidFill>
            <a:ln w="38100">
              <a:solidFill>
                <a:srgbClr val="4472C4"/>
              </a:solidFill>
            </a:ln>
          </xdr:spPr>
          <xdr:style>
            <a:lnRef idx="2">
              <a:schemeClr val="dk1">
                <a:shade val="50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22" name="CaixaDeTexto 21"/>
            <xdr:cNvSpPr txBox="1"/>
          </xdr:nvSpPr>
          <xdr:spPr>
            <a:xfrm>
              <a:off x="2667006" y="336226"/>
              <a:ext cx="928942" cy="17912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pt-BR" sz="1100">
                  <a:solidFill>
                    <a:srgbClr val="223042"/>
                  </a:solidFill>
                  <a:latin typeface="Berlin Sans FB" panose="020E0602020502020306" pitchFamily="34" charset="0"/>
                </a:rPr>
                <a:t>DASHBOARD</a:t>
              </a:r>
              <a:endParaRPr lang="pt-BR" sz="900">
                <a:solidFill>
                  <a:srgbClr val="223042"/>
                </a:solidFill>
                <a:latin typeface="Berlin Sans FB" panose="020E0602020502020306" pitchFamily="34" charset="0"/>
              </a:endParaRPr>
            </a:p>
          </xdr:txBody>
        </xdr:sp>
      </xdr:grpSp>
      <xdr:pic>
        <xdr:nvPicPr>
          <xdr:cNvPr id="20" name="Imagem 19"/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34370" y="852985"/>
            <a:ext cx="334370" cy="334370"/>
          </a:xfrm>
          <a:prstGeom prst="rect">
            <a:avLst/>
          </a:prstGeom>
        </xdr:spPr>
      </xdr:pic>
    </xdr:grpSp>
    <xdr:clientData/>
  </xdr:twoCellAnchor>
  <xdr:twoCellAnchor>
    <xdr:from>
      <xdr:col>8</xdr:col>
      <xdr:colOff>527751</xdr:colOff>
      <xdr:row>0</xdr:row>
      <xdr:rowOff>172045</xdr:rowOff>
    </xdr:from>
    <xdr:to>
      <xdr:col>10</xdr:col>
      <xdr:colOff>272618</xdr:colOff>
      <xdr:row>2</xdr:row>
      <xdr:rowOff>23047</xdr:rowOff>
    </xdr:to>
    <xdr:grpSp>
      <xdr:nvGrpSpPr>
        <xdr:cNvPr id="24" name="Agrupar 23">
          <a:hlinkClick xmlns:r="http://schemas.openxmlformats.org/officeDocument/2006/relationships" r:id="rId4"/>
        </xdr:cNvPr>
        <xdr:cNvGrpSpPr/>
      </xdr:nvGrpSpPr>
      <xdr:grpSpPr>
        <a:xfrm>
          <a:off x="7760293" y="172045"/>
          <a:ext cx="1359274" cy="424116"/>
          <a:chOff x="1773213" y="1309191"/>
          <a:chExt cx="1510340" cy="503118"/>
        </a:xfrm>
      </xdr:grpSpPr>
      <xdr:sp macro="" textlink="">
        <xdr:nvSpPr>
          <xdr:cNvPr id="82" name="Retângulo: Cantos Arredondados 81"/>
          <xdr:cNvSpPr/>
        </xdr:nvSpPr>
        <xdr:spPr>
          <a:xfrm>
            <a:off x="1773213" y="1309191"/>
            <a:ext cx="1486469" cy="503118"/>
          </a:xfrm>
          <a:prstGeom prst="roundRect">
            <a:avLst/>
          </a:prstGeom>
          <a:solidFill>
            <a:srgbClr val="223042"/>
          </a:solidFill>
          <a:ln w="28575">
            <a:solidFill>
              <a:srgbClr val="1A2532"/>
            </a:solidFill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pic>
        <xdr:nvPicPr>
          <xdr:cNvPr id="83" name="Imagem 82"/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821850" y="1398771"/>
            <a:ext cx="349200" cy="349200"/>
          </a:xfrm>
          <a:prstGeom prst="rect">
            <a:avLst/>
          </a:prstGeom>
        </xdr:spPr>
      </xdr:pic>
      <xdr:sp macro="" textlink="">
        <xdr:nvSpPr>
          <xdr:cNvPr id="84" name="CaixaDeTexto 83"/>
          <xdr:cNvSpPr txBox="1"/>
        </xdr:nvSpPr>
        <xdr:spPr>
          <a:xfrm>
            <a:off x="2103746" y="1479218"/>
            <a:ext cx="1179807" cy="23195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>
                <a:solidFill>
                  <a:schemeClr val="tx1">
                    <a:lumMod val="50000"/>
                    <a:lumOff val="50000"/>
                  </a:schemeClr>
                </a:solidFill>
                <a:latin typeface="Berlin Sans FB" panose="020E0602020502020306" pitchFamily="34" charset="0"/>
              </a:rPr>
              <a:t>FLUXO DE CX.</a:t>
            </a:r>
            <a:endParaRPr lang="pt-BR" sz="900">
              <a:solidFill>
                <a:schemeClr val="tx1">
                  <a:lumMod val="50000"/>
                  <a:lumOff val="50000"/>
                </a:schemeClr>
              </a:solidFill>
              <a:latin typeface="Berlin Sans FB" panose="020E0602020502020306" pitchFamily="34" charset="0"/>
            </a:endParaRPr>
          </a:p>
        </xdr:txBody>
      </xdr:sp>
    </xdr:grpSp>
    <xdr:clientData/>
  </xdr:twoCellAnchor>
  <xdr:twoCellAnchor>
    <xdr:from>
      <xdr:col>5</xdr:col>
      <xdr:colOff>76200</xdr:colOff>
      <xdr:row>0</xdr:row>
      <xdr:rowOff>172045</xdr:rowOff>
    </xdr:from>
    <xdr:to>
      <xdr:col>6</xdr:col>
      <xdr:colOff>635884</xdr:colOff>
      <xdr:row>2</xdr:row>
      <xdr:rowOff>23047</xdr:rowOff>
    </xdr:to>
    <xdr:grpSp>
      <xdr:nvGrpSpPr>
        <xdr:cNvPr id="25" name="Agrupar 24">
          <a:hlinkClick xmlns:r="http://schemas.openxmlformats.org/officeDocument/2006/relationships" r:id="rId6"/>
        </xdr:cNvPr>
        <xdr:cNvGrpSpPr/>
      </xdr:nvGrpSpPr>
      <xdr:grpSpPr>
        <a:xfrm>
          <a:off x="4887132" y="172045"/>
          <a:ext cx="1366888" cy="424116"/>
          <a:chOff x="1773213" y="1870029"/>
          <a:chExt cx="1486469" cy="503118"/>
        </a:xfrm>
      </xdr:grpSpPr>
      <xdr:sp macro="" textlink="">
        <xdr:nvSpPr>
          <xdr:cNvPr id="79" name="Retângulo: Cantos Arredondados 78"/>
          <xdr:cNvSpPr/>
        </xdr:nvSpPr>
        <xdr:spPr>
          <a:xfrm>
            <a:off x="1773213" y="1870029"/>
            <a:ext cx="1486469" cy="503118"/>
          </a:xfrm>
          <a:prstGeom prst="roundRect">
            <a:avLst/>
          </a:prstGeom>
          <a:solidFill>
            <a:srgbClr val="223042"/>
          </a:solidFill>
          <a:ln w="28575">
            <a:solidFill>
              <a:srgbClr val="1A2532"/>
            </a:solidFill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pic>
        <xdr:nvPicPr>
          <xdr:cNvPr id="80" name="Imagem 79"/>
          <xdr:cNvPicPr>
            <a:picLocks noChangeAspect="1"/>
          </xdr:cNvPicPr>
        </xdr:nvPicPr>
        <xdr:blipFill>
          <a:blip xmlns:r="http://schemas.openxmlformats.org/officeDocument/2006/relationships" r:embed="rId7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900324" y="1957065"/>
            <a:ext cx="327672" cy="325965"/>
          </a:xfrm>
          <a:prstGeom prst="rect">
            <a:avLst/>
          </a:prstGeom>
        </xdr:spPr>
      </xdr:pic>
      <xdr:sp macro="" textlink="">
        <xdr:nvSpPr>
          <xdr:cNvPr id="81" name="CaixaDeTexto 80"/>
          <xdr:cNvSpPr txBox="1"/>
        </xdr:nvSpPr>
        <xdr:spPr>
          <a:xfrm>
            <a:off x="2166132" y="2025840"/>
            <a:ext cx="1032561" cy="25180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200">
                <a:solidFill>
                  <a:schemeClr val="tx1">
                    <a:lumMod val="50000"/>
                    <a:lumOff val="50000"/>
                  </a:schemeClr>
                </a:solidFill>
                <a:latin typeface="Berlin Sans FB" panose="020E0602020502020306" pitchFamily="34" charset="0"/>
              </a:rPr>
              <a:t>ENTRADAS</a:t>
            </a:r>
            <a:endParaRPr lang="pt-BR" sz="1000">
              <a:solidFill>
                <a:schemeClr val="tx1">
                  <a:lumMod val="50000"/>
                  <a:lumOff val="50000"/>
                </a:schemeClr>
              </a:solidFill>
              <a:latin typeface="Berlin Sans FB" panose="020E0602020502020306" pitchFamily="34" charset="0"/>
            </a:endParaRPr>
          </a:p>
        </xdr:txBody>
      </xdr:sp>
    </xdr:grpSp>
    <xdr:clientData/>
  </xdr:twoCellAnchor>
  <xdr:twoCellAnchor>
    <xdr:from>
      <xdr:col>3</xdr:col>
      <xdr:colOff>224925</xdr:colOff>
      <xdr:row>0</xdr:row>
      <xdr:rowOff>172045</xdr:rowOff>
    </xdr:from>
    <xdr:to>
      <xdr:col>4</xdr:col>
      <xdr:colOff>817517</xdr:colOff>
      <xdr:row>2</xdr:row>
      <xdr:rowOff>23047</xdr:rowOff>
    </xdr:to>
    <xdr:grpSp>
      <xdr:nvGrpSpPr>
        <xdr:cNvPr id="26" name="Agrupar 25">
          <a:hlinkClick xmlns:r="http://schemas.openxmlformats.org/officeDocument/2006/relationships" r:id="rId8"/>
        </xdr:cNvPr>
        <xdr:cNvGrpSpPr/>
      </xdr:nvGrpSpPr>
      <xdr:grpSpPr>
        <a:xfrm>
          <a:off x="3421450" y="172045"/>
          <a:ext cx="1390271" cy="424116"/>
          <a:chOff x="6040412" y="4990816"/>
          <a:chExt cx="1486469" cy="503118"/>
        </a:xfrm>
      </xdr:grpSpPr>
      <xdr:grpSp>
        <xdr:nvGrpSpPr>
          <xdr:cNvPr id="75" name="Agrupar 74"/>
          <xdr:cNvGrpSpPr/>
        </xdr:nvGrpSpPr>
        <xdr:grpSpPr>
          <a:xfrm>
            <a:off x="6040412" y="4990816"/>
            <a:ext cx="1486469" cy="503118"/>
            <a:chOff x="8551600" y="2848118"/>
            <a:chExt cx="1486469" cy="503118"/>
          </a:xfrm>
        </xdr:grpSpPr>
        <xdr:sp macro="" textlink="">
          <xdr:nvSpPr>
            <xdr:cNvPr id="77" name="Retângulo: Cantos Arredondados 76"/>
            <xdr:cNvSpPr/>
          </xdr:nvSpPr>
          <xdr:spPr>
            <a:xfrm>
              <a:off x="8551600" y="2848118"/>
              <a:ext cx="1486469" cy="503118"/>
            </a:xfrm>
            <a:prstGeom prst="roundRect">
              <a:avLst/>
            </a:prstGeom>
            <a:solidFill>
              <a:srgbClr val="223042"/>
            </a:solidFill>
            <a:ln w="28575">
              <a:solidFill>
                <a:srgbClr val="1A2532"/>
              </a:solidFill>
            </a:ln>
          </xdr:spPr>
          <xdr:style>
            <a:lnRef idx="2">
              <a:schemeClr val="dk1">
                <a:shade val="50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marL="0" indent="0" algn="l"/>
              <a:endParaRPr lang="pt-BR" sz="1100">
                <a:solidFill>
                  <a:schemeClr val="lt1"/>
                </a:solidFill>
                <a:latin typeface="+mn-lt"/>
                <a:ea typeface="+mn-ea"/>
                <a:cs typeface="+mn-cs"/>
              </a:endParaRPr>
            </a:p>
          </xdr:txBody>
        </xdr:sp>
        <xdr:pic>
          <xdr:nvPicPr>
            <xdr:cNvPr id="78" name="Imagem 77"/>
            <xdr:cNvPicPr>
              <a:picLocks noChangeAspect="1"/>
            </xdr:cNvPicPr>
          </xdr:nvPicPr>
          <xdr:blipFill>
            <a:blip xmlns:r="http://schemas.openxmlformats.org/officeDocument/2006/relationships" r:embed="rId9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 flipH="1">
              <a:off x="8604787" y="2934017"/>
              <a:ext cx="368490" cy="368490"/>
            </a:xfrm>
            <a:prstGeom prst="rect">
              <a:avLst/>
            </a:prstGeom>
          </xdr:spPr>
        </xdr:pic>
      </xdr:grpSp>
      <xdr:sp macro="" textlink="">
        <xdr:nvSpPr>
          <xdr:cNvPr id="76" name="CaixaDeTexto 75"/>
          <xdr:cNvSpPr txBox="1"/>
        </xdr:nvSpPr>
        <xdr:spPr>
          <a:xfrm>
            <a:off x="6448569" y="5128998"/>
            <a:ext cx="1018464" cy="23457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>
                <a:solidFill>
                  <a:schemeClr val="tx1">
                    <a:lumMod val="50000"/>
                    <a:lumOff val="50000"/>
                  </a:schemeClr>
                </a:solidFill>
                <a:latin typeface="Berlin Sans FB" panose="020E0602020502020306" pitchFamily="34" charset="0"/>
              </a:rPr>
              <a:t>CADASTROS</a:t>
            </a:r>
            <a:endParaRPr lang="pt-BR" sz="1000">
              <a:solidFill>
                <a:schemeClr val="tx1">
                  <a:lumMod val="50000"/>
                  <a:lumOff val="50000"/>
                </a:schemeClr>
              </a:solidFill>
              <a:latin typeface="Berlin Sans FB" panose="020E0602020502020306" pitchFamily="34" charset="0"/>
            </a:endParaRPr>
          </a:p>
        </xdr:txBody>
      </xdr:sp>
    </xdr:grpSp>
    <xdr:clientData/>
  </xdr:twoCellAnchor>
  <xdr:twoCellAnchor>
    <xdr:from>
      <xdr:col>6</xdr:col>
      <xdr:colOff>709383</xdr:colOff>
      <xdr:row>0</xdr:row>
      <xdr:rowOff>172045</xdr:rowOff>
    </xdr:from>
    <xdr:to>
      <xdr:col>8</xdr:col>
      <xdr:colOff>454250</xdr:colOff>
      <xdr:row>2</xdr:row>
      <xdr:rowOff>23047</xdr:rowOff>
    </xdr:to>
    <xdr:grpSp>
      <xdr:nvGrpSpPr>
        <xdr:cNvPr id="27" name="Agrupar 26">
          <a:hlinkClick xmlns:r="http://schemas.openxmlformats.org/officeDocument/2006/relationships" r:id="rId10"/>
        </xdr:cNvPr>
        <xdr:cNvGrpSpPr/>
      </xdr:nvGrpSpPr>
      <xdr:grpSpPr>
        <a:xfrm>
          <a:off x="6327519" y="172045"/>
          <a:ext cx="1359273" cy="424116"/>
          <a:chOff x="3346117" y="1299666"/>
          <a:chExt cx="1486470" cy="503118"/>
        </a:xfrm>
      </xdr:grpSpPr>
      <xdr:sp macro="" textlink="">
        <xdr:nvSpPr>
          <xdr:cNvPr id="72" name="Retângulo: Cantos Arredondados 71"/>
          <xdr:cNvSpPr/>
        </xdr:nvSpPr>
        <xdr:spPr>
          <a:xfrm>
            <a:off x="3346117" y="1299666"/>
            <a:ext cx="1486470" cy="503118"/>
          </a:xfrm>
          <a:prstGeom prst="roundRect">
            <a:avLst/>
          </a:prstGeom>
          <a:solidFill>
            <a:srgbClr val="223042"/>
          </a:solidFill>
          <a:ln w="28575">
            <a:solidFill>
              <a:srgbClr val="1A2532"/>
            </a:solidFill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pic>
        <xdr:nvPicPr>
          <xdr:cNvPr id="73" name="Imagem 72"/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432288" y="1344055"/>
            <a:ext cx="409557" cy="409557"/>
          </a:xfrm>
          <a:prstGeom prst="rect">
            <a:avLst/>
          </a:prstGeom>
        </xdr:spPr>
      </xdr:pic>
      <xdr:sp macro="" textlink="">
        <xdr:nvSpPr>
          <xdr:cNvPr id="74" name="CaixaDeTexto 73"/>
          <xdr:cNvSpPr txBox="1"/>
        </xdr:nvSpPr>
        <xdr:spPr>
          <a:xfrm>
            <a:off x="3978463" y="1432162"/>
            <a:ext cx="792887" cy="2490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200">
                <a:solidFill>
                  <a:schemeClr val="tx1">
                    <a:lumMod val="50000"/>
                    <a:lumOff val="50000"/>
                  </a:schemeClr>
                </a:solidFill>
                <a:latin typeface="Berlin Sans FB" panose="020E0602020502020306" pitchFamily="34" charset="0"/>
              </a:rPr>
              <a:t>SAÍDAS</a:t>
            </a:r>
            <a:endParaRPr lang="pt-BR" sz="1000">
              <a:solidFill>
                <a:schemeClr val="tx1">
                  <a:lumMod val="50000"/>
                  <a:lumOff val="50000"/>
                </a:schemeClr>
              </a:solidFill>
              <a:latin typeface="Berlin Sans FB" panose="020E0602020502020306" pitchFamily="34" charset="0"/>
            </a:endParaRPr>
          </a:p>
        </xdr:txBody>
      </xdr:sp>
    </xdr:grpSp>
    <xdr:clientData/>
  </xdr:twoCellAnchor>
  <xdr:twoCellAnchor>
    <xdr:from>
      <xdr:col>1</xdr:col>
      <xdr:colOff>1733551</xdr:colOff>
      <xdr:row>0</xdr:row>
      <xdr:rowOff>172045</xdr:rowOff>
    </xdr:from>
    <xdr:to>
      <xdr:col>3</xdr:col>
      <xdr:colOff>221611</xdr:colOff>
      <xdr:row>2</xdr:row>
      <xdr:rowOff>23047</xdr:rowOff>
    </xdr:to>
    <xdr:grpSp>
      <xdr:nvGrpSpPr>
        <xdr:cNvPr id="28" name="Agrupar 27">
          <a:hlinkClick xmlns:r="http://schemas.openxmlformats.org/officeDocument/2006/relationships" r:id="rId12"/>
        </xdr:cNvPr>
        <xdr:cNvGrpSpPr/>
      </xdr:nvGrpSpPr>
      <xdr:grpSpPr>
        <a:xfrm>
          <a:off x="1846559" y="172045"/>
          <a:ext cx="1571577" cy="424116"/>
          <a:chOff x="3327067" y="748354"/>
          <a:chExt cx="1565656" cy="503117"/>
        </a:xfrm>
      </xdr:grpSpPr>
      <xdr:sp macro="" textlink="">
        <xdr:nvSpPr>
          <xdr:cNvPr id="69" name="Retângulo: Cantos Arredondados 68"/>
          <xdr:cNvSpPr/>
        </xdr:nvSpPr>
        <xdr:spPr>
          <a:xfrm>
            <a:off x="3327067" y="748354"/>
            <a:ext cx="1486470" cy="503117"/>
          </a:xfrm>
          <a:prstGeom prst="roundRect">
            <a:avLst/>
          </a:prstGeom>
          <a:solidFill>
            <a:srgbClr val="223042"/>
          </a:solidFill>
          <a:ln w="28575">
            <a:solidFill>
              <a:srgbClr val="1A2532"/>
            </a:solidFill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pic>
        <xdr:nvPicPr>
          <xdr:cNvPr id="70" name="Imagem 69"/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370872" y="825689"/>
            <a:ext cx="351873" cy="351873"/>
          </a:xfrm>
          <a:prstGeom prst="rect">
            <a:avLst/>
          </a:prstGeom>
        </xdr:spPr>
      </xdr:pic>
      <xdr:sp macro="" textlink="">
        <xdr:nvSpPr>
          <xdr:cNvPr id="71" name="CaixaDeTexto 70"/>
          <xdr:cNvSpPr txBox="1"/>
        </xdr:nvSpPr>
        <xdr:spPr>
          <a:xfrm>
            <a:off x="3558991" y="898477"/>
            <a:ext cx="1333732" cy="28017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000">
                <a:solidFill>
                  <a:srgbClr val="7F7F7F"/>
                </a:solidFill>
                <a:latin typeface="Berlin Sans FB" panose="020E0602020502020306" pitchFamily="34" charset="0"/>
              </a:rPr>
              <a:t>CONFIGURAÇÃO</a:t>
            </a:r>
          </a:p>
        </xdr:txBody>
      </xdr:sp>
    </xdr:grpSp>
    <xdr:clientData/>
  </xdr:twoCellAnchor>
  <xdr:twoCellAnchor>
    <xdr:from>
      <xdr:col>12</xdr:col>
      <xdr:colOff>164486</xdr:colOff>
      <xdr:row>0</xdr:row>
      <xdr:rowOff>172045</xdr:rowOff>
    </xdr:from>
    <xdr:to>
      <xdr:col>12</xdr:col>
      <xdr:colOff>691639</xdr:colOff>
      <xdr:row>2</xdr:row>
      <xdr:rowOff>38563</xdr:rowOff>
    </xdr:to>
    <xdr:grpSp>
      <xdr:nvGrpSpPr>
        <xdr:cNvPr id="30" name="Agrupar 29"/>
        <xdr:cNvGrpSpPr/>
      </xdr:nvGrpSpPr>
      <xdr:grpSpPr>
        <a:xfrm>
          <a:off x="10625842" y="172045"/>
          <a:ext cx="527153" cy="439632"/>
          <a:chOff x="10787801" y="177421"/>
          <a:chExt cx="512544" cy="422084"/>
        </a:xfrm>
      </xdr:grpSpPr>
      <xdr:sp macro="[0]!Imprimir" textlink="">
        <xdr:nvSpPr>
          <xdr:cNvPr id="64" name="Retângulo: Cantos Arredondados 63"/>
          <xdr:cNvSpPr/>
        </xdr:nvSpPr>
        <xdr:spPr>
          <a:xfrm>
            <a:off x="10787801" y="177421"/>
            <a:ext cx="512544" cy="422084"/>
          </a:xfrm>
          <a:prstGeom prst="roundRect">
            <a:avLst/>
          </a:prstGeom>
          <a:solidFill>
            <a:srgbClr val="3C5574"/>
          </a:solidFill>
          <a:ln>
            <a:noFill/>
          </a:ln>
          <a:effectLst>
            <a:outerShdw blurRad="203200" dist="101600" dir="5400000" sx="99000" sy="99000" algn="t" rotWithShape="0">
              <a:srgbClr val="3C5574">
                <a:alpha val="54902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 macro="[0]!Imprimir">
        <xdr:nvPicPr>
          <xdr:cNvPr id="65" name="Imagem 64"/>
          <xdr:cNvPicPr>
            <a:picLocks noChangeAspect="1"/>
          </xdr:cNvPicPr>
        </xdr:nvPicPr>
        <xdr:blipFill>
          <a:blip xmlns:r="http://schemas.openxmlformats.org/officeDocument/2006/relationships" r:embed="rId14">
            <a:lum bright="70000" contrast="-70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827658" y="198089"/>
            <a:ext cx="445411" cy="382609"/>
          </a:xfrm>
          <a:prstGeom prst="rect">
            <a:avLst/>
          </a:prstGeom>
        </xdr:spPr>
      </xdr:pic>
    </xdr:grpSp>
    <xdr:clientData/>
  </xdr:twoCellAnchor>
  <xdr:twoCellAnchor>
    <xdr:from>
      <xdr:col>12</xdr:col>
      <xdr:colOff>760669</xdr:colOff>
      <xdr:row>0</xdr:row>
      <xdr:rowOff>78701</xdr:rowOff>
    </xdr:from>
    <xdr:to>
      <xdr:col>13</xdr:col>
      <xdr:colOff>589046</xdr:colOff>
      <xdr:row>2</xdr:row>
      <xdr:rowOff>128799</xdr:rowOff>
    </xdr:to>
    <xdr:grpSp>
      <xdr:nvGrpSpPr>
        <xdr:cNvPr id="29" name="Agrupar 28"/>
        <xdr:cNvGrpSpPr/>
      </xdr:nvGrpSpPr>
      <xdr:grpSpPr>
        <a:xfrm>
          <a:off x="11222025" y="78701"/>
          <a:ext cx="635580" cy="623212"/>
          <a:chOff x="11152444" y="78701"/>
          <a:chExt cx="638002" cy="621598"/>
        </a:xfrm>
      </xdr:grpSpPr>
      <xdr:grpSp>
        <xdr:nvGrpSpPr>
          <xdr:cNvPr id="32" name="Agrupar 31"/>
          <xdr:cNvGrpSpPr/>
        </xdr:nvGrpSpPr>
        <xdr:grpSpPr>
          <a:xfrm>
            <a:off x="11152444" y="78701"/>
            <a:ext cx="277555" cy="270000"/>
            <a:chOff x="5321491" y="3801895"/>
            <a:chExt cx="340055" cy="337925"/>
          </a:xfrm>
        </xdr:grpSpPr>
        <xdr:sp macro="[0]!ZOOM_AUMENTO" textlink="">
          <xdr:nvSpPr>
            <xdr:cNvPr id="62" name="Retângulo: Cantos Arredondados 61"/>
            <xdr:cNvSpPr/>
          </xdr:nvSpPr>
          <xdr:spPr>
            <a:xfrm>
              <a:off x="5321491" y="3801895"/>
              <a:ext cx="340055" cy="337925"/>
            </a:xfrm>
            <a:prstGeom prst="roundRect">
              <a:avLst/>
            </a:prstGeom>
            <a:solidFill>
              <a:srgbClr val="3C5574"/>
            </a:solidFill>
            <a:ln>
              <a:noFill/>
            </a:ln>
            <a:effectLst>
              <a:outerShdw blurRad="203200" dist="254000" dir="5400000" sx="99000" sy="99000" algn="t" rotWithShape="0">
                <a:srgbClr val="3C5574">
                  <a:alpha val="54902"/>
                </a:srgb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pic macro="[0]!ZOOM_AUMENTO">
          <xdr:nvPicPr>
            <xdr:cNvPr id="63" name="Imagem 62"/>
            <xdr:cNvPicPr>
              <a:picLocks noChangeAspect="1"/>
            </xdr:cNvPicPr>
          </xdr:nvPicPr>
          <xdr:blipFill>
            <a:blip xmlns:r="http://schemas.openxmlformats.org/officeDocument/2006/relationships" r:embed="rId15" cstate="print">
              <a:lum bright="70000" contrast="-70000"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 r="15485" b="15485"/>
            <a:stretch>
              <a:fillRect/>
            </a:stretch>
          </xdr:blipFill>
          <xdr:spPr>
            <a:xfrm>
              <a:off x="5384041" y="3870478"/>
              <a:ext cx="217026" cy="217026"/>
            </a:xfrm>
            <a:prstGeom prst="rect">
              <a:avLst/>
            </a:prstGeom>
          </xdr:spPr>
        </xdr:pic>
      </xdr:grpSp>
      <xdr:grpSp>
        <xdr:nvGrpSpPr>
          <xdr:cNvPr id="33" name="Agrupar 32"/>
          <xdr:cNvGrpSpPr/>
        </xdr:nvGrpSpPr>
        <xdr:grpSpPr>
          <a:xfrm>
            <a:off x="11520446" y="84587"/>
            <a:ext cx="270000" cy="270000"/>
            <a:chOff x="5746847" y="3804169"/>
            <a:chExt cx="340055" cy="337925"/>
          </a:xfrm>
        </xdr:grpSpPr>
        <xdr:sp macro="[0]!ZOOM_DIMINUICAO" textlink="">
          <xdr:nvSpPr>
            <xdr:cNvPr id="60" name="Retângulo: Cantos Arredondados 59"/>
            <xdr:cNvSpPr/>
          </xdr:nvSpPr>
          <xdr:spPr>
            <a:xfrm>
              <a:off x="5746847" y="3804169"/>
              <a:ext cx="340055" cy="337925"/>
            </a:xfrm>
            <a:prstGeom prst="roundRect">
              <a:avLst/>
            </a:prstGeom>
            <a:solidFill>
              <a:srgbClr val="3C5574"/>
            </a:solidFill>
            <a:ln>
              <a:noFill/>
            </a:ln>
            <a:effectLst>
              <a:outerShdw blurRad="203200" dist="254000" dir="5400000" sx="99000" sy="99000" algn="t" rotWithShape="0">
                <a:srgbClr val="3C5574">
                  <a:alpha val="54902"/>
                </a:srgb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pic macro="[0]!ZOOM_DIMINUICAO">
          <xdr:nvPicPr>
            <xdr:cNvPr id="61" name="Imagem 60"/>
            <xdr:cNvPicPr>
              <a:picLocks noChangeAspect="1"/>
            </xdr:cNvPicPr>
          </xdr:nvPicPr>
          <xdr:blipFill>
            <a:blip xmlns:r="http://schemas.openxmlformats.org/officeDocument/2006/relationships" r:embed="rId16" cstate="print">
              <a:lum bright="70000" contrast="-70000"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 r="14915" b="15475"/>
            <a:stretch>
              <a:fillRect/>
            </a:stretch>
          </xdr:blipFill>
          <xdr:spPr>
            <a:xfrm>
              <a:off x="5806996" y="3870453"/>
              <a:ext cx="218490" cy="217052"/>
            </a:xfrm>
            <a:prstGeom prst="rect">
              <a:avLst/>
            </a:prstGeom>
          </xdr:spPr>
        </xdr:pic>
      </xdr:grpSp>
      <xdr:grpSp>
        <xdr:nvGrpSpPr>
          <xdr:cNvPr id="16" name="Agrupar 15"/>
          <xdr:cNvGrpSpPr/>
        </xdr:nvGrpSpPr>
        <xdr:grpSpPr>
          <a:xfrm>
            <a:off x="11167374" y="430299"/>
            <a:ext cx="270000" cy="270000"/>
            <a:chOff x="11905803" y="417249"/>
            <a:chExt cx="280730" cy="267558"/>
          </a:xfrm>
        </xdr:grpSpPr>
        <xdr:sp macro="[0]!tela_normal" textlink="">
          <xdr:nvSpPr>
            <xdr:cNvPr id="58" name="Retângulo: Cantos Arredondados 57"/>
            <xdr:cNvSpPr/>
          </xdr:nvSpPr>
          <xdr:spPr>
            <a:xfrm>
              <a:off x="11905803" y="417249"/>
              <a:ext cx="280730" cy="267558"/>
            </a:xfrm>
            <a:prstGeom prst="roundRect">
              <a:avLst/>
            </a:prstGeom>
            <a:solidFill>
              <a:srgbClr val="3C5574"/>
            </a:solidFill>
            <a:ln>
              <a:noFill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pic macro="[0]!tela_normal">
          <xdr:nvPicPr>
            <xdr:cNvPr id="59" name="Imagem 58"/>
            <xdr:cNvPicPr>
              <a:picLocks noChangeAspect="1"/>
            </xdr:cNvPicPr>
          </xdr:nvPicPr>
          <xdr:blipFill>
            <a:blip xmlns:r="http://schemas.openxmlformats.org/officeDocument/2006/relationships" r:embed="rId17" cstate="print">
              <a:lum bright="70000" contrast="-70000"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 flipH="1">
              <a:off x="11955563" y="466890"/>
              <a:ext cx="178392" cy="171093"/>
            </a:xfrm>
            <a:prstGeom prst="rect">
              <a:avLst/>
            </a:prstGeom>
          </xdr:spPr>
        </xdr:pic>
      </xdr:grpSp>
      <xdr:grpSp>
        <xdr:nvGrpSpPr>
          <xdr:cNvPr id="89" name="Agrupar 88"/>
          <xdr:cNvGrpSpPr/>
        </xdr:nvGrpSpPr>
        <xdr:grpSpPr>
          <a:xfrm>
            <a:off x="11505128" y="422593"/>
            <a:ext cx="270000" cy="270000"/>
            <a:chOff x="12245685" y="419050"/>
            <a:chExt cx="280730" cy="267558"/>
          </a:xfrm>
        </xdr:grpSpPr>
        <xdr:sp macro="[0]!tela_cheia" textlink="">
          <xdr:nvSpPr>
            <xdr:cNvPr id="56" name="Retângulo: Cantos Arredondados 55"/>
            <xdr:cNvSpPr/>
          </xdr:nvSpPr>
          <xdr:spPr>
            <a:xfrm>
              <a:off x="12245685" y="419050"/>
              <a:ext cx="280730" cy="267558"/>
            </a:xfrm>
            <a:prstGeom prst="roundRect">
              <a:avLst/>
            </a:prstGeom>
            <a:solidFill>
              <a:srgbClr val="3C5574"/>
            </a:solidFill>
            <a:ln>
              <a:noFill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pic macro="[0]!tela_cheia">
          <xdr:nvPicPr>
            <xdr:cNvPr id="57" name="Imagem 56"/>
            <xdr:cNvPicPr>
              <a:picLocks noChangeAspect="1"/>
            </xdr:cNvPicPr>
          </xdr:nvPicPr>
          <xdr:blipFill>
            <a:blip xmlns:r="http://schemas.openxmlformats.org/officeDocument/2006/relationships" r:embed="rId18" cstate="print">
              <a:lum bright="70000" contrast="-70000"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 flipH="1">
              <a:off x="12316101" y="477695"/>
              <a:ext cx="150121" cy="143979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5</xdr:col>
      <xdr:colOff>146014</xdr:colOff>
      <xdr:row>4</xdr:row>
      <xdr:rowOff>31277</xdr:rowOff>
    </xdr:from>
    <xdr:to>
      <xdr:col>7</xdr:col>
      <xdr:colOff>786262</xdr:colOff>
      <xdr:row>8</xdr:row>
      <xdr:rowOff>117143</xdr:rowOff>
    </xdr:to>
    <xdr:grpSp>
      <xdr:nvGrpSpPr>
        <xdr:cNvPr id="92" name="Agrupar 91"/>
        <xdr:cNvGrpSpPr/>
      </xdr:nvGrpSpPr>
      <xdr:grpSpPr>
        <a:xfrm>
          <a:off x="4956946" y="822336"/>
          <a:ext cx="2254655" cy="788133"/>
          <a:chOff x="5036713" y="863790"/>
          <a:chExt cx="2305621" cy="747783"/>
        </a:xfrm>
        <a:gradFill flip="none" rotWithShape="1">
          <a:gsLst>
            <a:gs pos="0">
              <a:srgbClr val="CC9B00"/>
            </a:gs>
            <a:gs pos="50000">
              <a:srgbClr val="FFC000"/>
            </a:gs>
            <a:gs pos="100000">
              <a:srgbClr val="FFFF00"/>
            </a:gs>
          </a:gsLst>
          <a:lin ang="2700000" scaled="1"/>
          <a:tileRect/>
        </a:gradFill>
      </xdr:grpSpPr>
      <xdr:grpSp>
        <xdr:nvGrpSpPr>
          <xdr:cNvPr id="14" name="Agrupar 13"/>
          <xdr:cNvGrpSpPr/>
        </xdr:nvGrpSpPr>
        <xdr:grpSpPr>
          <a:xfrm>
            <a:off x="5036713" y="863790"/>
            <a:ext cx="2305621" cy="747783"/>
            <a:chOff x="114299" y="3619500"/>
            <a:chExt cx="2152651" cy="809625"/>
          </a:xfrm>
          <a:grpFill/>
        </xdr:grpSpPr>
        <xdr:sp macro="" textlink="">
          <xdr:nvSpPr>
            <xdr:cNvPr id="15" name="Retângulo 14"/>
            <xdr:cNvSpPr/>
          </xdr:nvSpPr>
          <xdr:spPr>
            <a:xfrm>
              <a:off x="114300" y="3619500"/>
              <a:ext cx="2152650" cy="809625"/>
            </a:xfrm>
            <a:prstGeom prst="rect">
              <a:avLst/>
            </a:prstGeom>
            <a:grpFill/>
            <a:ln>
              <a:noFill/>
            </a:ln>
            <a:effectLst>
              <a:outerShdw blurRad="114300" sx="102000" sy="102000" algn="ctr" rotWithShape="0">
                <a:prstClr val="black">
                  <a:alpha val="1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17" name="CaixaDeTexto 16"/>
            <xdr:cNvSpPr txBox="1"/>
          </xdr:nvSpPr>
          <xdr:spPr>
            <a:xfrm>
              <a:off x="114299" y="3638550"/>
              <a:ext cx="1724025" cy="239596"/>
            </a:xfrm>
            <a:prstGeom prst="rect">
              <a:avLst/>
            </a:prstGeom>
            <a:grp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noAutofit/>
            </a:bodyPr>
            <a:lstStyle/>
            <a:p>
              <a:r>
                <a:rPr lang="pt-BR" sz="1200" b="1">
                  <a:solidFill>
                    <a:schemeClr val="bg1"/>
                  </a:solidFill>
                </a:rPr>
                <a:t>RESULTADO ACUMULADO</a:t>
              </a:r>
            </a:p>
          </xdr:txBody>
        </xdr:sp>
        <xdr:sp macro="" textlink="CONFIG!C4">
          <xdr:nvSpPr>
            <xdr:cNvPr id="18" name="CaixaDeTexto 17"/>
            <xdr:cNvSpPr txBox="1"/>
          </xdr:nvSpPr>
          <xdr:spPr>
            <a:xfrm>
              <a:off x="133349" y="4010024"/>
              <a:ext cx="2057401" cy="352425"/>
            </a:xfrm>
            <a:prstGeom prst="rect">
              <a:avLst/>
            </a:prstGeom>
            <a:grp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fld id="{C7436CA6-ABD4-4FDD-B320-4C39C40CB23B}" type="TxLink">
                <a:rPr lang="en-US" sz="2000" b="1" i="0" u="none" strike="noStrike">
                  <a:solidFill>
                    <a:schemeClr val="bg1"/>
                  </a:solidFill>
                  <a:latin typeface="Calibri" panose="020F0502020204030204"/>
                  <a:cs typeface="Calibri" panose="020F0502020204030204"/>
                </a:rPr>
                <a:pPr/>
                <a:t> R$ 148.144,17 </a:t>
              </a:fld>
              <a:endParaRPr lang="pt-BR" sz="2000" b="1">
                <a:solidFill>
                  <a:schemeClr val="bg1"/>
                </a:solidFill>
              </a:endParaRPr>
            </a:p>
          </xdr:txBody>
        </xdr:sp>
      </xdr:grpSp>
      <xdr:cxnSp macro="">
        <xdr:nvCxnSpPr>
          <xdr:cNvPr id="91" name="Conector reto 90"/>
          <xdr:cNvCxnSpPr/>
        </xdr:nvCxnSpPr>
        <xdr:spPr>
          <a:xfrm>
            <a:off x="5126382" y="1164041"/>
            <a:ext cx="2140963" cy="0"/>
          </a:xfrm>
          <a:prstGeom prst="line">
            <a:avLst/>
          </a:prstGeom>
          <a:grpFill/>
          <a:ln>
            <a:solidFill>
              <a:schemeClr val="bg1">
                <a:lumMod val="95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200025</xdr:colOff>
          <xdr:row>0</xdr:row>
          <xdr:rowOff>49238</xdr:rowOff>
        </xdr:from>
        <xdr:to>
          <xdr:col>1</xdr:col>
          <xdr:colOff>1485900</xdr:colOff>
          <xdr:row>2</xdr:row>
          <xdr:rowOff>137868</xdr:rowOff>
        </xdr:to>
        <xdr:pic>
          <xdr:nvPicPr>
            <xdr:cNvPr id="97" name="Imagem 96">
              <a:hlinkClick xmlns:r="http://schemas.openxmlformats.org/officeDocument/2006/relationships" r:id="rId19"/>
            </xdr:cNvPr>
            <xdr:cNvPicPr>
              <a:picLocks noChangeAspect="1" noChangeArrowheads="1"/>
              <a:extLst>
                <a:ext uri="{84589F7E-364E-4C9E-8A38-B11213B215E9}">
                  <a14:cameraTool cellRange="Logotipo" spid="_x0000_s11279"/>
                </a:ext>
              </a:extLst>
            </xdr:cNvPicPr>
          </xdr:nvPicPr>
          <xdr:blipFill>
            <a:blip xmlns:r="http://schemas.openxmlformats.org/officeDocument/2006/relationships" r:embed="rId20"/>
            <a:srcRect/>
            <a:stretch>
              <a:fillRect/>
            </a:stretch>
          </xdr:blipFill>
          <xdr:spPr>
            <a:xfrm>
              <a:off x="314325" y="48895"/>
              <a:ext cx="1285875" cy="6604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1</xdr:col>
      <xdr:colOff>177800</xdr:colOff>
      <xdr:row>9</xdr:row>
      <xdr:rowOff>161925</xdr:rowOff>
    </xdr:from>
    <xdr:to>
      <xdr:col>1</xdr:col>
      <xdr:colOff>229869</xdr:colOff>
      <xdr:row>10</xdr:row>
      <xdr:rowOff>168275</xdr:rowOff>
    </xdr:to>
    <xdr:sp macro="" textlink="">
      <xdr:nvSpPr>
        <xdr:cNvPr id="34" name="Retângulo 33"/>
        <xdr:cNvSpPr/>
      </xdr:nvSpPr>
      <xdr:spPr>
        <a:xfrm>
          <a:off x="292100" y="1861185"/>
          <a:ext cx="51435" cy="196850"/>
        </a:xfrm>
        <a:prstGeom prst="rect">
          <a:avLst/>
        </a:prstGeom>
        <a:solidFill>
          <a:srgbClr val="7F7F7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13</xdr:col>
      <xdr:colOff>635690</xdr:colOff>
      <xdr:row>0</xdr:row>
      <xdr:rowOff>180975</xdr:rowOff>
    </xdr:from>
    <xdr:to>
      <xdr:col>15</xdr:col>
      <xdr:colOff>0</xdr:colOff>
      <xdr:row>2</xdr:row>
      <xdr:rowOff>28906</xdr:rowOff>
    </xdr:to>
    <xdr:pic>
      <xdr:nvPicPr>
        <xdr:cNvPr id="23" name="Imagem 22">
          <a:hlinkClick xmlns:r="http://schemas.openxmlformats.org/officeDocument/2006/relationships" r:id="rId19"/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32285" y="180975"/>
          <a:ext cx="393065" cy="419100"/>
        </a:xfrm>
        <a:prstGeom prst="rect">
          <a:avLst/>
        </a:prstGeom>
      </xdr:spPr>
    </xdr:pic>
    <xdr:clientData/>
  </xdr:twoCellAnchor>
  <xdr:twoCellAnchor editAs="absolute">
    <xdr:from>
      <xdr:col>2</xdr:col>
      <xdr:colOff>214803</xdr:colOff>
      <xdr:row>4</xdr:row>
      <xdr:rowOff>40802</xdr:rowOff>
    </xdr:from>
    <xdr:to>
      <xdr:col>4</xdr:col>
      <xdr:colOff>793637</xdr:colOff>
      <xdr:row>8</xdr:row>
      <xdr:rowOff>128573</xdr:rowOff>
    </xdr:to>
    <xdr:grpSp>
      <xdr:nvGrpSpPr>
        <xdr:cNvPr id="35" name="Agrupar 34"/>
        <xdr:cNvGrpSpPr/>
      </xdr:nvGrpSpPr>
      <xdr:grpSpPr>
        <a:xfrm>
          <a:off x="2547621" y="831861"/>
          <a:ext cx="2249745" cy="790038"/>
          <a:chOff x="2588055" y="863790"/>
          <a:chExt cx="2305620" cy="749688"/>
        </a:xfrm>
        <a:gradFill flip="none" rotWithShape="1">
          <a:gsLst>
            <a:gs pos="0">
              <a:srgbClr val="EE042B"/>
            </a:gs>
            <a:gs pos="50000">
              <a:srgbClr val="FC4564"/>
            </a:gs>
            <a:gs pos="100000">
              <a:srgbClr val="FD6F87"/>
            </a:gs>
          </a:gsLst>
          <a:lin ang="2700000" scaled="1"/>
          <a:tileRect/>
        </a:gradFill>
      </xdr:grpSpPr>
      <xdr:grpSp>
        <xdr:nvGrpSpPr>
          <xdr:cNvPr id="66" name="Agrupar 65"/>
          <xdr:cNvGrpSpPr/>
        </xdr:nvGrpSpPr>
        <xdr:grpSpPr>
          <a:xfrm>
            <a:off x="2588055" y="863790"/>
            <a:ext cx="2305620" cy="749688"/>
            <a:chOff x="2588055" y="863790"/>
            <a:chExt cx="2305620" cy="749688"/>
          </a:xfrm>
          <a:grpFill/>
        </xdr:grpSpPr>
        <xdr:sp macro="" textlink="">
          <xdr:nvSpPr>
            <xdr:cNvPr id="68" name="Retângulo 67"/>
            <xdr:cNvSpPr/>
          </xdr:nvSpPr>
          <xdr:spPr>
            <a:xfrm>
              <a:off x="2588056" y="863790"/>
              <a:ext cx="2305619" cy="749688"/>
            </a:xfrm>
            <a:prstGeom prst="rect">
              <a:avLst/>
            </a:prstGeom>
            <a:grpFill/>
            <a:ln>
              <a:noFill/>
            </a:ln>
            <a:effectLst>
              <a:outerShdw blurRad="114300" sx="102000" sy="102000" algn="ctr" rotWithShape="0">
                <a:prstClr val="black">
                  <a:alpha val="1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90" name="CaixaDeTexto 89"/>
            <xdr:cNvSpPr txBox="1"/>
          </xdr:nvSpPr>
          <xdr:spPr>
            <a:xfrm>
              <a:off x="2588055" y="881430"/>
              <a:ext cx="1846536" cy="221859"/>
            </a:xfrm>
            <a:prstGeom prst="rect">
              <a:avLst/>
            </a:prstGeom>
            <a:grp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noAutofit/>
            </a:bodyPr>
            <a:lstStyle/>
            <a:p>
              <a:r>
                <a:rPr lang="pt-BR" sz="1200" b="1">
                  <a:solidFill>
                    <a:schemeClr val="bg1"/>
                  </a:solidFill>
                </a:rPr>
                <a:t>DESPESA ACUMULADA</a:t>
              </a:r>
            </a:p>
          </xdr:txBody>
        </xdr:sp>
        <xdr:sp macro="" textlink="CONFIG!C3">
          <xdr:nvSpPr>
            <xdr:cNvPr id="93" name="CaixaDeTexto 92"/>
            <xdr:cNvSpPr txBox="1"/>
          </xdr:nvSpPr>
          <xdr:spPr>
            <a:xfrm>
              <a:off x="2608459" y="1225403"/>
              <a:ext cx="2209201" cy="326335"/>
            </a:xfrm>
            <a:prstGeom prst="rect">
              <a:avLst/>
            </a:prstGeom>
            <a:grp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fld id="{C1D7A03B-B1BF-4C40-BF52-FE173F2A0B57}" type="TxLink">
                <a:rPr lang="en-US" sz="2000" b="1" i="0" u="none" strike="noStrike">
                  <a:solidFill>
                    <a:schemeClr val="bg1"/>
                  </a:solidFill>
                  <a:latin typeface="Calibri" panose="020F0502020204030204"/>
                  <a:cs typeface="Calibri" panose="020F0502020204030204"/>
                </a:rPr>
                <a:pPr/>
                <a:t> R$ 195.768,19 </a:t>
              </a:fld>
              <a:endParaRPr lang="pt-BR" sz="4400" b="1">
                <a:solidFill>
                  <a:schemeClr val="bg1"/>
                </a:solidFill>
              </a:endParaRPr>
            </a:p>
          </xdr:txBody>
        </xdr:sp>
      </xdr:grpSp>
      <xdr:cxnSp macro="">
        <xdr:nvCxnSpPr>
          <xdr:cNvPr id="67" name="Conector reto 66"/>
          <xdr:cNvCxnSpPr/>
        </xdr:nvCxnSpPr>
        <xdr:spPr>
          <a:xfrm>
            <a:off x="2634108" y="1176919"/>
            <a:ext cx="2137144" cy="0"/>
          </a:xfrm>
          <a:prstGeom prst="line">
            <a:avLst/>
          </a:prstGeom>
          <a:grpFill/>
          <a:ln>
            <a:solidFill>
              <a:schemeClr val="bg1">
                <a:lumMod val="85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121110</xdr:colOff>
      <xdr:row>9</xdr:row>
      <xdr:rowOff>66562</xdr:rowOff>
    </xdr:from>
    <xdr:to>
      <xdr:col>14</xdr:col>
      <xdr:colOff>7937</xdr:colOff>
      <xdr:row>24</xdr:row>
      <xdr:rowOff>8634</xdr:rowOff>
    </xdr:to>
    <xdr:grpSp>
      <xdr:nvGrpSpPr>
        <xdr:cNvPr id="108" name="Agrupar 107"/>
        <xdr:cNvGrpSpPr/>
      </xdr:nvGrpSpPr>
      <xdr:grpSpPr>
        <a:xfrm>
          <a:off x="4932042" y="1753617"/>
          <a:ext cx="7135514" cy="2872220"/>
          <a:chOff x="12261690" y="3588052"/>
          <a:chExt cx="7058186" cy="2837534"/>
        </a:xfrm>
      </xdr:grpSpPr>
      <xdr:grpSp>
        <xdr:nvGrpSpPr>
          <xdr:cNvPr id="11" name="Agrupar 10"/>
          <xdr:cNvGrpSpPr/>
        </xdr:nvGrpSpPr>
        <xdr:grpSpPr>
          <a:xfrm>
            <a:off x="12261690" y="3588052"/>
            <a:ext cx="7058186" cy="2837534"/>
            <a:chOff x="2038351" y="866775"/>
            <a:chExt cx="8077200" cy="2628900"/>
          </a:xfrm>
          <a:solidFill>
            <a:schemeClr val="bg1"/>
          </a:solidFill>
        </xdr:grpSpPr>
        <xdr:sp macro="" textlink="">
          <xdr:nvSpPr>
            <xdr:cNvPr id="94" name="Retângulo 93"/>
            <xdr:cNvSpPr/>
          </xdr:nvSpPr>
          <xdr:spPr>
            <a:xfrm>
              <a:off x="2038351" y="866775"/>
              <a:ext cx="8077200" cy="2628900"/>
            </a:xfrm>
            <a:prstGeom prst="rect">
              <a:avLst/>
            </a:prstGeom>
            <a:grpFill/>
            <a:ln>
              <a:noFill/>
            </a:ln>
            <a:effectLst>
              <a:outerShdw blurRad="114300" sx="102000" sy="102000" algn="ctr" rotWithShape="0">
                <a:prstClr val="black">
                  <a:alpha val="1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marL="0" indent="0" algn="l"/>
              <a:endParaRPr lang="pt-BR" sz="1100">
                <a:solidFill>
                  <a:schemeClr val="lt1"/>
                </a:solidFill>
                <a:latin typeface="+mn-lt"/>
                <a:ea typeface="+mn-ea"/>
                <a:cs typeface="+mn-cs"/>
              </a:endParaRPr>
            </a:p>
          </xdr:txBody>
        </xdr:sp>
        <xdr:graphicFrame macro="">
          <xdr:nvGraphicFramePr>
            <xdr:cNvPr id="95" name="Gráfico 94"/>
            <xdr:cNvGraphicFramePr/>
          </xdr:nvGraphicFramePr>
          <xdr:xfrm>
            <a:off x="2208876" y="1375594"/>
            <a:ext cx="7740776" cy="2081982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2"/>
            </a:graphicData>
          </a:graphic>
        </xdr:graphicFrame>
      </xdr:grpSp>
      <xdr:grpSp>
        <xdr:nvGrpSpPr>
          <xdr:cNvPr id="107" name="Agrupar 106"/>
          <xdr:cNvGrpSpPr/>
        </xdr:nvGrpSpPr>
        <xdr:grpSpPr>
          <a:xfrm>
            <a:off x="12492180" y="3645439"/>
            <a:ext cx="6682775" cy="343315"/>
            <a:chOff x="12492180" y="3645439"/>
            <a:chExt cx="6682775" cy="343315"/>
          </a:xfrm>
        </xdr:grpSpPr>
        <xdr:grpSp>
          <xdr:nvGrpSpPr>
            <xdr:cNvPr id="106" name="Agrupar 105"/>
            <xdr:cNvGrpSpPr/>
          </xdr:nvGrpSpPr>
          <xdr:grpSpPr>
            <a:xfrm>
              <a:off x="12501563" y="3645439"/>
              <a:ext cx="2786063" cy="256338"/>
              <a:chOff x="12350750" y="3637502"/>
              <a:chExt cx="2786063" cy="256338"/>
            </a:xfrm>
          </xdr:grpSpPr>
          <xdr:grpSp>
            <xdr:nvGrpSpPr>
              <xdr:cNvPr id="103" name="Agrupar 102"/>
              <xdr:cNvGrpSpPr/>
            </xdr:nvGrpSpPr>
            <xdr:grpSpPr>
              <a:xfrm>
                <a:off x="13231813" y="3653378"/>
                <a:ext cx="896937" cy="232525"/>
                <a:chOff x="13184188" y="1803939"/>
                <a:chExt cx="896937" cy="232525"/>
              </a:xfrm>
            </xdr:grpSpPr>
            <xdr:sp macro="" textlink="">
              <xdr:nvSpPr>
                <xdr:cNvPr id="100" name="CaixaDeTexto 99"/>
                <xdr:cNvSpPr txBox="1"/>
              </xdr:nvSpPr>
              <xdr:spPr>
                <a:xfrm>
                  <a:off x="13265795" y="1803939"/>
                  <a:ext cx="815330" cy="232525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r>
                    <a:rPr lang="pt-BR" sz="1200" b="1" baseline="0">
                      <a:solidFill>
                        <a:schemeClr val="bg1">
                          <a:lumMod val="50000"/>
                        </a:schemeClr>
                      </a:solidFill>
                    </a:rPr>
                    <a:t>DESPESAS</a:t>
                  </a:r>
                  <a:endParaRPr lang="pt-BR" sz="1200" b="1">
                    <a:solidFill>
                      <a:schemeClr val="bg1">
                        <a:lumMod val="50000"/>
                      </a:schemeClr>
                    </a:solidFill>
                  </a:endParaRPr>
                </a:p>
              </xdr:txBody>
            </xdr:sp>
            <xdr:sp macro="" textlink="">
              <xdr:nvSpPr>
                <xdr:cNvPr id="96" name="Retângulo 95"/>
                <xdr:cNvSpPr/>
              </xdr:nvSpPr>
              <xdr:spPr>
                <a:xfrm>
                  <a:off x="13184188" y="1881187"/>
                  <a:ext cx="87312" cy="79375"/>
                </a:xfrm>
                <a:prstGeom prst="rect">
                  <a:avLst/>
                </a:prstGeom>
                <a:gradFill flip="none" rotWithShape="1">
                  <a:gsLst>
                    <a:gs pos="0">
                      <a:srgbClr val="E6005D"/>
                    </a:gs>
                    <a:gs pos="50000">
                      <a:srgbClr val="FF0066"/>
                    </a:gs>
                    <a:gs pos="100000">
                      <a:srgbClr val="FF5399"/>
                    </a:gs>
                  </a:gsLst>
                  <a:lin ang="2700000" scaled="1"/>
                  <a:tileRect/>
                </a:gradFill>
                <a:ln>
                  <a:noFill/>
                </a:ln>
              </xdr:spPr>
              <xdr:style>
                <a:lnRef idx="2">
                  <a:schemeClr val="accent1">
                    <a:shade val="15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pt-BR" sz="1100"/>
                </a:p>
              </xdr:txBody>
            </xdr:sp>
          </xdr:grpSp>
          <xdr:grpSp>
            <xdr:nvGrpSpPr>
              <xdr:cNvPr id="102" name="Agrupar 101"/>
              <xdr:cNvGrpSpPr/>
            </xdr:nvGrpSpPr>
            <xdr:grpSpPr>
              <a:xfrm>
                <a:off x="12350750" y="3661315"/>
                <a:ext cx="817563" cy="232525"/>
                <a:chOff x="10842625" y="1819814"/>
                <a:chExt cx="817563" cy="232525"/>
              </a:xfrm>
            </xdr:grpSpPr>
            <xdr:sp macro="" textlink="">
              <xdr:nvSpPr>
                <xdr:cNvPr id="88" name="CaixaDeTexto 87"/>
                <xdr:cNvSpPr txBox="1"/>
              </xdr:nvSpPr>
              <xdr:spPr>
                <a:xfrm>
                  <a:off x="10890250" y="1819814"/>
                  <a:ext cx="769938" cy="232525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pt-BR" sz="1200" b="1">
                      <a:solidFill>
                        <a:schemeClr val="bg1">
                          <a:lumMod val="50000"/>
                        </a:schemeClr>
                      </a:solidFill>
                    </a:rPr>
                    <a:t>RECEITAS</a:t>
                  </a:r>
                  <a:r>
                    <a:rPr lang="pt-BR" sz="1200" b="1" baseline="0">
                      <a:solidFill>
                        <a:schemeClr val="bg1">
                          <a:lumMod val="50000"/>
                        </a:schemeClr>
                      </a:solidFill>
                    </a:rPr>
                    <a:t>  </a:t>
                  </a:r>
                  <a:endParaRPr lang="pt-BR" sz="1200" b="1">
                    <a:solidFill>
                      <a:schemeClr val="bg1">
                        <a:lumMod val="50000"/>
                      </a:schemeClr>
                    </a:solidFill>
                  </a:endParaRPr>
                </a:p>
              </xdr:txBody>
            </xdr:sp>
            <xdr:sp macro="" textlink="">
              <xdr:nvSpPr>
                <xdr:cNvPr id="98" name="Retângulo 97"/>
                <xdr:cNvSpPr/>
              </xdr:nvSpPr>
              <xdr:spPr>
                <a:xfrm>
                  <a:off x="10842625" y="1905000"/>
                  <a:ext cx="87312" cy="79375"/>
                </a:xfrm>
                <a:prstGeom prst="rect">
                  <a:avLst/>
                </a:prstGeom>
                <a:gradFill flip="none" rotWithShape="1">
                  <a:gsLst>
                    <a:gs pos="0">
                      <a:srgbClr val="008A3E"/>
                    </a:gs>
                    <a:gs pos="50000">
                      <a:srgbClr val="00B050"/>
                    </a:gs>
                    <a:gs pos="100000">
                      <a:srgbClr val="92D050"/>
                    </a:gs>
                  </a:gsLst>
                  <a:lin ang="2700000" scaled="1"/>
                  <a:tileRect/>
                </a:gradFill>
                <a:ln>
                  <a:noFill/>
                </a:ln>
              </xdr:spPr>
              <xdr:style>
                <a:lnRef idx="2">
                  <a:schemeClr val="accent1">
                    <a:shade val="15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pt-BR" sz="1100"/>
                </a:p>
              </xdr:txBody>
            </xdr:sp>
          </xdr:grpSp>
          <xdr:grpSp>
            <xdr:nvGrpSpPr>
              <xdr:cNvPr id="104" name="Agrupar 103"/>
              <xdr:cNvGrpSpPr/>
            </xdr:nvGrpSpPr>
            <xdr:grpSpPr>
              <a:xfrm>
                <a:off x="14208125" y="3637502"/>
                <a:ext cx="928688" cy="232525"/>
                <a:chOff x="13065125" y="1796001"/>
                <a:chExt cx="928688" cy="232525"/>
              </a:xfrm>
            </xdr:grpSpPr>
            <xdr:sp macro="" textlink="">
              <xdr:nvSpPr>
                <xdr:cNvPr id="101" name="CaixaDeTexto 100"/>
                <xdr:cNvSpPr txBox="1"/>
              </xdr:nvSpPr>
              <xdr:spPr>
                <a:xfrm>
                  <a:off x="13122920" y="1796001"/>
                  <a:ext cx="870893" cy="232525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r>
                    <a:rPr lang="pt-BR" sz="1200" b="1" baseline="0">
                      <a:solidFill>
                        <a:schemeClr val="bg1">
                          <a:lumMod val="50000"/>
                        </a:schemeClr>
                      </a:solidFill>
                    </a:rPr>
                    <a:t>RETIRADAS</a:t>
                  </a:r>
                  <a:endParaRPr lang="pt-BR" sz="1200" b="1">
                    <a:solidFill>
                      <a:schemeClr val="bg1">
                        <a:lumMod val="50000"/>
                      </a:schemeClr>
                    </a:solidFill>
                  </a:endParaRPr>
                </a:p>
              </xdr:txBody>
            </xdr:sp>
            <xdr:sp macro="" textlink="">
              <xdr:nvSpPr>
                <xdr:cNvPr id="99" name="Retângulo 98"/>
                <xdr:cNvSpPr/>
              </xdr:nvSpPr>
              <xdr:spPr>
                <a:xfrm>
                  <a:off x="13065125" y="1881188"/>
                  <a:ext cx="87312" cy="79375"/>
                </a:xfrm>
                <a:prstGeom prst="rect">
                  <a:avLst/>
                </a:prstGeom>
                <a:gradFill flip="none" rotWithShape="1">
                  <a:gsLst>
                    <a:gs pos="0">
                      <a:srgbClr val="FFC000"/>
                    </a:gs>
                    <a:gs pos="50000">
                      <a:srgbClr val="FFCC66"/>
                    </a:gs>
                    <a:gs pos="100000">
                      <a:srgbClr val="FFFF00"/>
                    </a:gs>
                  </a:gsLst>
                  <a:lin ang="2700000" scaled="1"/>
                  <a:tileRect/>
                </a:gradFill>
                <a:ln>
                  <a:noFill/>
                </a:ln>
              </xdr:spPr>
              <xdr:style>
                <a:lnRef idx="2">
                  <a:schemeClr val="accent1">
                    <a:shade val="15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pt-BR" sz="1100"/>
                </a:p>
              </xdr:txBody>
            </xdr:sp>
          </xdr:grpSp>
        </xdr:grpSp>
        <xdr:cxnSp macro="">
          <xdr:nvCxnSpPr>
            <xdr:cNvPr id="87" name="Conector reto 86"/>
            <xdr:cNvCxnSpPr/>
          </xdr:nvCxnSpPr>
          <xdr:spPr>
            <a:xfrm>
              <a:off x="12492180" y="3988754"/>
              <a:ext cx="6682775" cy="0"/>
            </a:xfrm>
            <a:prstGeom prst="line">
              <a:avLst/>
            </a:prstGeom>
            <a:ln>
              <a:solidFill>
                <a:schemeClr val="bg1">
                  <a:lumMod val="85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581025</xdr:colOff>
      <xdr:row>10</xdr:row>
      <xdr:rowOff>0</xdr:rowOff>
    </xdr:from>
    <xdr:to>
      <xdr:col>1</xdr:col>
      <xdr:colOff>367474</xdr:colOff>
      <xdr:row>12</xdr:row>
      <xdr:rowOff>38431</xdr:rowOff>
    </xdr:to>
    <xdr:pic>
      <xdr:nvPicPr>
        <xdr:cNvPr id="2" name="Imagem 1">
          <a:hlinkClick xmlns:r="http://schemas.openxmlformats.org/officeDocument/2006/relationships" r:id="rId1"/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1025" y="1914525"/>
          <a:ext cx="386080" cy="419100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196850</xdr:colOff>
      <xdr:row>1</xdr:row>
      <xdr:rowOff>47625</xdr:rowOff>
    </xdr:from>
    <xdr:to>
      <xdr:col>9</xdr:col>
      <xdr:colOff>592899</xdr:colOff>
      <xdr:row>1</xdr:row>
      <xdr:rowOff>463881</xdr:rowOff>
    </xdr:to>
    <xdr:pic>
      <xdr:nvPicPr>
        <xdr:cNvPr id="3" name="Imagem 2">
          <a:hlinkClick xmlns:r="http://schemas.openxmlformats.org/officeDocument/2006/relationships" r:id="rId1"/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97525" y="238125"/>
          <a:ext cx="395605" cy="415925"/>
        </a:xfrm>
        <a:prstGeom prst="rect">
          <a:avLst/>
        </a:prstGeom>
      </xdr:spPr>
    </xdr:pic>
    <xdr:clientData/>
  </xdr:twoCellAnchor>
  <xdr:twoCellAnchor editAs="absolute">
    <xdr:from>
      <xdr:col>11</xdr:col>
      <xdr:colOff>47627</xdr:colOff>
      <xdr:row>2</xdr:row>
      <xdr:rowOff>47625</xdr:rowOff>
    </xdr:from>
    <xdr:to>
      <xdr:col>12</xdr:col>
      <xdr:colOff>596901</xdr:colOff>
      <xdr:row>2</xdr:row>
      <xdr:rowOff>449807</xdr:rowOff>
    </xdr:to>
    <xdr:grpSp>
      <xdr:nvGrpSpPr>
        <xdr:cNvPr id="8" name="Agrupar 7">
          <a:hlinkClick xmlns:r="http://schemas.openxmlformats.org/officeDocument/2006/relationships" r:id="rId3"/>
        </xdr:cNvPr>
        <xdr:cNvGrpSpPr/>
      </xdr:nvGrpSpPr>
      <xdr:grpSpPr>
        <a:xfrm>
          <a:off x="6267450" y="709930"/>
          <a:ext cx="1149350" cy="401955"/>
          <a:chOff x="238126" y="1306489"/>
          <a:chExt cx="1582739" cy="496295"/>
        </a:xfrm>
      </xdr:grpSpPr>
      <xdr:grpSp>
        <xdr:nvGrpSpPr>
          <xdr:cNvPr id="9" name="Agrupar 8"/>
          <xdr:cNvGrpSpPr/>
        </xdr:nvGrpSpPr>
        <xdr:grpSpPr>
          <a:xfrm>
            <a:off x="238126" y="1306489"/>
            <a:ext cx="1582739" cy="496295"/>
            <a:chOff x="2404281" y="220637"/>
            <a:chExt cx="1245255" cy="383262"/>
          </a:xfrm>
        </xdr:grpSpPr>
        <xdr:sp macro="" textlink="">
          <xdr:nvSpPr>
            <xdr:cNvPr id="11" name="Retângulo: Cantos Arredondados 10"/>
            <xdr:cNvSpPr/>
          </xdr:nvSpPr>
          <xdr:spPr>
            <a:xfrm>
              <a:off x="2404281" y="220637"/>
              <a:ext cx="1167933" cy="383262"/>
            </a:xfrm>
            <a:prstGeom prst="roundRect">
              <a:avLst/>
            </a:prstGeom>
            <a:solidFill>
              <a:schemeClr val="bg1"/>
            </a:solidFill>
            <a:ln w="38100">
              <a:solidFill>
                <a:srgbClr val="4472C4"/>
              </a:solidFill>
            </a:ln>
          </xdr:spPr>
          <xdr:style>
            <a:lnRef idx="2">
              <a:schemeClr val="dk1">
                <a:shade val="50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12" name="CaixaDeTexto 11"/>
            <xdr:cNvSpPr txBox="1"/>
          </xdr:nvSpPr>
          <xdr:spPr>
            <a:xfrm>
              <a:off x="2582313" y="344694"/>
              <a:ext cx="1067223" cy="17741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pt-BR" sz="800">
                  <a:solidFill>
                    <a:srgbClr val="223042"/>
                  </a:solidFill>
                  <a:latin typeface="Berlin Sans FB" panose="020E0602020502020306" pitchFamily="34" charset="0"/>
                </a:rPr>
                <a:t>CONFIGURAÇÃO</a:t>
              </a:r>
            </a:p>
          </xdr:txBody>
        </xdr:sp>
      </xdr:grpSp>
      <xdr:pic>
        <xdr:nvPicPr>
          <xdr:cNvPr id="10" name="Imagem 9"/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90582" y="1398895"/>
            <a:ext cx="320723" cy="320723"/>
          </a:xfrm>
          <a:prstGeom prst="rect">
            <a:avLst/>
          </a:prstGeom>
        </xdr:spPr>
      </xdr:pic>
    </xdr:grpSp>
    <xdr:clientData/>
  </xdr:twoCellAnchor>
  <xdr:twoCellAnchor>
    <xdr:from>
      <xdr:col>13</xdr:col>
      <xdr:colOff>123825</xdr:colOff>
      <xdr:row>1</xdr:row>
      <xdr:rowOff>400050</xdr:rowOff>
    </xdr:from>
    <xdr:to>
      <xdr:col>14</xdr:col>
      <xdr:colOff>152227</xdr:colOff>
      <xdr:row>3</xdr:row>
      <xdr:rowOff>50098</xdr:rowOff>
    </xdr:to>
    <xdr:grpSp>
      <xdr:nvGrpSpPr>
        <xdr:cNvPr id="2" name="Agrupar 1"/>
        <xdr:cNvGrpSpPr/>
      </xdr:nvGrpSpPr>
      <xdr:grpSpPr>
        <a:xfrm>
          <a:off x="7543800" y="590550"/>
          <a:ext cx="628015" cy="626110"/>
          <a:chOff x="11152444" y="78701"/>
          <a:chExt cx="638002" cy="621598"/>
        </a:xfrm>
      </xdr:grpSpPr>
      <xdr:grpSp>
        <xdr:nvGrpSpPr>
          <xdr:cNvPr id="4" name="Agrupar 3"/>
          <xdr:cNvGrpSpPr/>
        </xdr:nvGrpSpPr>
        <xdr:grpSpPr>
          <a:xfrm>
            <a:off x="11152444" y="78701"/>
            <a:ext cx="277555" cy="270000"/>
            <a:chOff x="5321491" y="3801895"/>
            <a:chExt cx="340055" cy="337925"/>
          </a:xfrm>
        </xdr:grpSpPr>
        <xdr:sp macro="[0]!ZOOM_AUMENTO" textlink="">
          <xdr:nvSpPr>
            <xdr:cNvPr id="19" name="Retângulo: Cantos Arredondados 18"/>
            <xdr:cNvSpPr/>
          </xdr:nvSpPr>
          <xdr:spPr>
            <a:xfrm>
              <a:off x="5321491" y="3801895"/>
              <a:ext cx="340055" cy="337925"/>
            </a:xfrm>
            <a:prstGeom prst="roundRect">
              <a:avLst/>
            </a:prstGeom>
            <a:solidFill>
              <a:srgbClr val="3C5574"/>
            </a:solidFill>
            <a:ln>
              <a:noFill/>
            </a:ln>
            <a:effectLst>
              <a:outerShdw blurRad="203200" dist="254000" dir="5400000" sx="99000" sy="99000" algn="t" rotWithShape="0">
                <a:srgbClr val="3C5574">
                  <a:alpha val="54902"/>
                </a:srgb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pic macro="[0]!ZOOM_AUMENTO">
          <xdr:nvPicPr>
            <xdr:cNvPr id="20" name="Imagem 19"/>
            <xdr:cNvPicPr>
              <a:picLocks noChangeAspect="1"/>
            </xdr:cNvPicPr>
          </xdr:nvPicPr>
          <xdr:blipFill>
            <a:blip xmlns:r="http://schemas.openxmlformats.org/officeDocument/2006/relationships" r:embed="rId5" cstate="print">
              <a:lum bright="70000" contrast="-70000"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 r="15485" b="15485"/>
            <a:stretch>
              <a:fillRect/>
            </a:stretch>
          </xdr:blipFill>
          <xdr:spPr>
            <a:xfrm>
              <a:off x="5384041" y="3870478"/>
              <a:ext cx="217026" cy="217026"/>
            </a:xfrm>
            <a:prstGeom prst="rect">
              <a:avLst/>
            </a:prstGeom>
          </xdr:spPr>
        </xdr:pic>
      </xdr:grpSp>
      <xdr:grpSp>
        <xdr:nvGrpSpPr>
          <xdr:cNvPr id="5" name="Agrupar 4"/>
          <xdr:cNvGrpSpPr/>
        </xdr:nvGrpSpPr>
        <xdr:grpSpPr>
          <a:xfrm>
            <a:off x="11520446" y="84587"/>
            <a:ext cx="270000" cy="270000"/>
            <a:chOff x="5746847" y="3804169"/>
            <a:chExt cx="340055" cy="337925"/>
          </a:xfrm>
        </xdr:grpSpPr>
        <xdr:sp macro="[0]!ZOOM_DIMINUICAO" textlink="">
          <xdr:nvSpPr>
            <xdr:cNvPr id="17" name="Retângulo: Cantos Arredondados 16"/>
            <xdr:cNvSpPr/>
          </xdr:nvSpPr>
          <xdr:spPr>
            <a:xfrm>
              <a:off x="5746847" y="3804169"/>
              <a:ext cx="340055" cy="337925"/>
            </a:xfrm>
            <a:prstGeom prst="roundRect">
              <a:avLst/>
            </a:prstGeom>
            <a:solidFill>
              <a:srgbClr val="3C5574"/>
            </a:solidFill>
            <a:ln>
              <a:noFill/>
            </a:ln>
            <a:effectLst>
              <a:outerShdw blurRad="203200" dist="254000" dir="5400000" sx="99000" sy="99000" algn="t" rotWithShape="0">
                <a:srgbClr val="3C5574">
                  <a:alpha val="54902"/>
                </a:srgb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pic macro="[0]!ZOOM_DIMINUICAO">
          <xdr:nvPicPr>
            <xdr:cNvPr id="18" name="Imagem 17"/>
            <xdr:cNvPicPr>
              <a:picLocks noChangeAspect="1"/>
            </xdr:cNvPicPr>
          </xdr:nvPicPr>
          <xdr:blipFill>
            <a:blip xmlns:r="http://schemas.openxmlformats.org/officeDocument/2006/relationships" r:embed="rId6" cstate="print">
              <a:lum bright="70000" contrast="-70000"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 r="14915" b="15475"/>
            <a:stretch>
              <a:fillRect/>
            </a:stretch>
          </xdr:blipFill>
          <xdr:spPr>
            <a:xfrm>
              <a:off x="5806996" y="3870453"/>
              <a:ext cx="218490" cy="217052"/>
            </a:xfrm>
            <a:prstGeom prst="rect">
              <a:avLst/>
            </a:prstGeom>
          </xdr:spPr>
        </xdr:pic>
      </xdr:grpSp>
      <xdr:grpSp>
        <xdr:nvGrpSpPr>
          <xdr:cNvPr id="6" name="Agrupar 5"/>
          <xdr:cNvGrpSpPr/>
        </xdr:nvGrpSpPr>
        <xdr:grpSpPr>
          <a:xfrm>
            <a:off x="11167374" y="430299"/>
            <a:ext cx="270000" cy="270000"/>
            <a:chOff x="11905803" y="417249"/>
            <a:chExt cx="280730" cy="267558"/>
          </a:xfrm>
        </xdr:grpSpPr>
        <xdr:sp macro="[0]!tela_normal" textlink="">
          <xdr:nvSpPr>
            <xdr:cNvPr id="15" name="Retângulo: Cantos Arredondados 14"/>
            <xdr:cNvSpPr/>
          </xdr:nvSpPr>
          <xdr:spPr>
            <a:xfrm>
              <a:off x="11905803" y="417249"/>
              <a:ext cx="280730" cy="267558"/>
            </a:xfrm>
            <a:prstGeom prst="roundRect">
              <a:avLst/>
            </a:prstGeom>
            <a:solidFill>
              <a:srgbClr val="3C5574"/>
            </a:solidFill>
            <a:ln>
              <a:noFill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pic macro="[0]!tela_normal">
          <xdr:nvPicPr>
            <xdr:cNvPr id="16" name="Imagem 15"/>
            <xdr:cNvPicPr>
              <a:picLocks noChangeAspect="1"/>
            </xdr:cNvPicPr>
          </xdr:nvPicPr>
          <xdr:blipFill>
            <a:blip xmlns:r="http://schemas.openxmlformats.org/officeDocument/2006/relationships" r:embed="rId7" cstate="print">
              <a:lum bright="70000" contrast="-70000"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 flipH="1">
              <a:off x="11955563" y="466890"/>
              <a:ext cx="178392" cy="171093"/>
            </a:xfrm>
            <a:prstGeom prst="rect">
              <a:avLst/>
            </a:prstGeom>
          </xdr:spPr>
        </xdr:pic>
      </xdr:grpSp>
      <xdr:grpSp>
        <xdr:nvGrpSpPr>
          <xdr:cNvPr id="7" name="Agrupar 6"/>
          <xdr:cNvGrpSpPr/>
        </xdr:nvGrpSpPr>
        <xdr:grpSpPr>
          <a:xfrm>
            <a:off x="11505128" y="422593"/>
            <a:ext cx="270000" cy="270000"/>
            <a:chOff x="12245685" y="419050"/>
            <a:chExt cx="280730" cy="267558"/>
          </a:xfrm>
        </xdr:grpSpPr>
        <xdr:sp macro="[0]!tela_cheia" textlink="">
          <xdr:nvSpPr>
            <xdr:cNvPr id="13" name="Retângulo: Cantos Arredondados 12"/>
            <xdr:cNvSpPr/>
          </xdr:nvSpPr>
          <xdr:spPr>
            <a:xfrm>
              <a:off x="12245685" y="419050"/>
              <a:ext cx="280730" cy="267558"/>
            </a:xfrm>
            <a:prstGeom prst="roundRect">
              <a:avLst/>
            </a:prstGeom>
            <a:solidFill>
              <a:srgbClr val="3C5574"/>
            </a:solidFill>
            <a:ln>
              <a:noFill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pic macro="[0]!tela_cheia">
          <xdr:nvPicPr>
            <xdr:cNvPr id="14" name="Imagem 13"/>
            <xdr:cNvPicPr>
              <a:picLocks noChangeAspect="1"/>
            </xdr:cNvPicPr>
          </xdr:nvPicPr>
          <xdr:blipFill>
            <a:blip xmlns:r="http://schemas.openxmlformats.org/officeDocument/2006/relationships" r:embed="rId8" cstate="print">
              <a:lum bright="70000" contrast="-70000"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 flipH="1">
              <a:off x="12316101" y="477695"/>
              <a:ext cx="150121" cy="143979"/>
            </a:xfrm>
            <a:prstGeom prst="rect">
              <a:avLst/>
            </a:prstGeom>
          </xdr:spPr>
        </xdr:pic>
      </xdr:grpSp>
    </xdr:grp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10</xdr:col>
      <xdr:colOff>219075</xdr:colOff>
      <xdr:row>2</xdr:row>
      <xdr:rowOff>6350</xdr:rowOff>
    </xdr:from>
    <xdr:to>
      <xdr:col>10</xdr:col>
      <xdr:colOff>611949</xdr:colOff>
      <xdr:row>3</xdr:row>
      <xdr:rowOff>331</xdr:rowOff>
    </xdr:to>
    <xdr:pic>
      <xdr:nvPicPr>
        <xdr:cNvPr id="3" name="Imagem 2">
          <a:hlinkClick xmlns:r="http://schemas.openxmlformats.org/officeDocument/2006/relationships" r:id="rId1"/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72225" y="259080"/>
          <a:ext cx="392430" cy="42227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8"/>
  <dimension ref="B1:F19"/>
  <sheetViews>
    <sheetView showGridLines="0" showRowColHeaders="0" workbookViewId="0"/>
  </sheetViews>
  <sheetFormatPr defaultColWidth="9.140625" defaultRowHeight="15"/>
  <cols>
    <col min="1" max="1" width="3.85546875" style="201" customWidth="1"/>
    <col min="2" max="2" width="11.7109375" style="202" customWidth="1"/>
    <col min="3" max="3" width="17.28515625" style="202" customWidth="1"/>
    <col min="4" max="6" width="11.7109375" style="201" customWidth="1"/>
    <col min="7" max="7" width="11" style="201" customWidth="1"/>
    <col min="8" max="8" width="1.28515625" style="201" customWidth="1"/>
    <col min="9" max="9" width="28" style="201" customWidth="1"/>
    <col min="10" max="10" width="1.42578125" style="201" customWidth="1"/>
    <col min="11" max="15" width="11" style="201" customWidth="1"/>
    <col min="16" max="16384" width="9.140625" style="201"/>
  </cols>
  <sheetData>
    <row r="1" spans="5:5" s="200" customFormat="1" ht="30" customHeight="1">
      <c r="E1" s="203"/>
    </row>
    <row r="2" spans="5:5" s="201" customFormat="1" ht="30" customHeight="1">
      <c r="E2" s="204"/>
    </row>
    <row r="17" spans="3:6" ht="30" customHeight="1">
      <c r="C17" s="205" t="str">
        <f>INDEX!D7</f>
        <v>Academia Ourofit</v>
      </c>
      <c r="D17" s="205"/>
      <c r="E17" s="205"/>
      <c r="F17" s="205"/>
    </row>
    <row r="19" spans="3:6">
      <c r="C19" s="206" t="s">
        <v>0</v>
      </c>
      <c r="D19" s="206"/>
      <c r="E19" s="206"/>
      <c r="F19" s="206"/>
    </row>
  </sheetData>
  <sheetProtection sheet="1" objects="1" scenarios="1"/>
  <mergeCells count="2">
    <mergeCell ref="C17:F17"/>
    <mergeCell ref="C19:F19"/>
  </mergeCells>
  <pageMargins left="0.511811024" right="0.511811024" top="0.78740157499999996" bottom="0.78740157499999996" header="0.31496062000000002" footer="0.31496062000000002"/>
  <pageSetup paperSize="9" orientation="portrait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1"/>
  <dimension ref="A1:R10"/>
  <sheetViews>
    <sheetView showGridLines="0" showRowColHeaders="0" zoomScale="120" zoomScaleNormal="120" workbookViewId="0">
      <pane ySplit="2" topLeftCell="A3" activePane="bottomLeft" state="frozen"/>
      <selection pane="bottomLeft"/>
    </sheetView>
  </sheetViews>
  <sheetFormatPr defaultColWidth="0" defaultRowHeight="15"/>
  <cols>
    <col min="1" max="1" width="3.85546875" style="177" customWidth="1"/>
    <col min="2" max="2" width="11.7109375" style="178" customWidth="1"/>
    <col min="3" max="3" width="17.28515625" style="178" customWidth="1"/>
    <col min="4" max="6" width="11.7109375" style="177" customWidth="1"/>
    <col min="7" max="7" width="11" style="177" customWidth="1"/>
    <col min="8" max="8" width="1.28515625" style="177" customWidth="1"/>
    <col min="9" max="9" width="28" style="177" customWidth="1"/>
    <col min="10" max="10" width="1.42578125" style="177" customWidth="1"/>
    <col min="11" max="15" width="11" style="177" customWidth="1"/>
    <col min="16" max="16" width="9.140625" style="177" customWidth="1"/>
    <col min="17" max="17" width="4" style="177" customWidth="1"/>
    <col min="18" max="18" width="5.7109375" style="177" customWidth="1"/>
    <col min="19" max="16384" width="9.140625" style="177" hidden="1"/>
  </cols>
  <sheetData>
    <row r="1" spans="2:12" s="175" customFormat="1" ht="30" customHeight="1">
      <c r="E1" s="218"/>
    </row>
    <row r="2" spans="2:12" s="176" customFormat="1" ht="30" customHeight="1">
      <c r="E2" s="219"/>
    </row>
    <row r="3" spans="2:12">
      <c r="B3" s="177"/>
      <c r="C3" s="179"/>
      <c r="D3" s="207"/>
      <c r="E3" s="207"/>
      <c r="F3" s="207"/>
      <c r="G3" s="207"/>
      <c r="H3" s="207"/>
    </row>
    <row r="4" spans="2:12">
      <c r="B4" s="208">
        <f ca="1">TODAY()</f>
        <v>46209</v>
      </c>
      <c r="C4" s="208"/>
      <c r="D4" s="208"/>
      <c r="E4" s="208"/>
      <c r="F4" s="208"/>
      <c r="I4" s="192" t="s">
        <v>1</v>
      </c>
    </row>
    <row r="5" spans="2:12" ht="6.2" customHeight="1">
      <c r="H5" s="180"/>
      <c r="I5" s="193"/>
      <c r="J5" s="194"/>
    </row>
    <row r="6" spans="2:12" ht="21" customHeight="1">
      <c r="B6" s="181" t="s">
        <v>2</v>
      </c>
      <c r="C6" s="182"/>
      <c r="D6" s="182"/>
      <c r="E6" s="182"/>
      <c r="F6" s="183"/>
      <c r="H6" s="184"/>
      <c r="I6" s="220"/>
      <c r="J6" s="195"/>
      <c r="L6" s="196" t="s">
        <v>3</v>
      </c>
    </row>
    <row r="7" spans="2:12" ht="21" customHeight="1">
      <c r="B7" s="185" t="s">
        <v>4</v>
      </c>
      <c r="C7" s="186"/>
      <c r="D7" s="209" t="s">
        <v>5</v>
      </c>
      <c r="E7" s="210"/>
      <c r="F7" s="211"/>
      <c r="H7" s="184"/>
      <c r="I7" s="220"/>
      <c r="J7" s="195"/>
      <c r="L7" s="197"/>
    </row>
    <row r="8" spans="2:12" ht="21" customHeight="1">
      <c r="B8" s="187" t="s">
        <v>6</v>
      </c>
      <c r="C8" s="188"/>
      <c r="D8" s="212" t="s">
        <v>7</v>
      </c>
      <c r="E8" s="213"/>
      <c r="F8" s="214"/>
      <c r="H8" s="184"/>
      <c r="I8" s="220"/>
      <c r="J8" s="195"/>
    </row>
    <row r="9" spans="2:12" ht="21" customHeight="1">
      <c r="B9" s="189" t="s">
        <v>8</v>
      </c>
      <c r="C9" s="190"/>
      <c r="D9" s="215">
        <v>0</v>
      </c>
      <c r="E9" s="216"/>
      <c r="F9" s="217"/>
      <c r="H9" s="184"/>
      <c r="I9" s="220"/>
      <c r="J9" s="195"/>
    </row>
    <row r="10" spans="2:12" ht="7.35" customHeight="1">
      <c r="B10" s="177"/>
      <c r="D10" s="178"/>
      <c r="H10" s="191"/>
      <c r="I10" s="198"/>
      <c r="J10" s="199"/>
    </row>
  </sheetData>
  <mergeCells count="7">
    <mergeCell ref="E1:E2"/>
    <mergeCell ref="I6:I9"/>
    <mergeCell ref="D3:H3"/>
    <mergeCell ref="B4:F4"/>
    <mergeCell ref="D7:F7"/>
    <mergeCell ref="D8:F8"/>
    <mergeCell ref="D9:F9"/>
  </mergeCells>
  <conditionalFormatting sqref="B7:B9">
    <cfRule type="expression" dxfId="28" priority="1">
      <formula>#REF!="NÃO PAGO"</formula>
    </cfRule>
  </conditionalFormatting>
  <pageMargins left="0.511811024" right="0.511811024" top="0.78740157499999996" bottom="0.78740157499999996" header="0.31496062000000002" footer="0.31496062000000002"/>
  <pageSetup paperSize="9" orientation="portrait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2"/>
  <dimension ref="A1:T207"/>
  <sheetViews>
    <sheetView showGridLines="0" showRowColHeaders="0" zoomScale="130" zoomScaleNormal="130" workbookViewId="0">
      <pane ySplit="7" topLeftCell="A22" activePane="bottomLeft" state="frozen"/>
      <selection pane="bottomLeft" activeCell="H2" sqref="H2"/>
    </sheetView>
  </sheetViews>
  <sheetFormatPr defaultColWidth="0" defaultRowHeight="15"/>
  <cols>
    <col min="1" max="1" width="1.7109375" style="15" customWidth="1"/>
    <col min="2" max="2" width="30.7109375" style="156" customWidth="1"/>
    <col min="3" max="3" width="5.7109375" style="15" hidden="1" customWidth="1"/>
    <col min="4" max="4" width="1.7109375" style="15" customWidth="1"/>
    <col min="5" max="5" width="32.42578125" style="156" customWidth="1"/>
    <col min="6" max="6" width="5.7109375" style="15" hidden="1" customWidth="1"/>
    <col min="7" max="7" width="1.7109375" style="15" customWidth="1"/>
    <col min="8" max="8" width="30.7109375" style="156" customWidth="1"/>
    <col min="9" max="9" width="5.7109375" style="15" hidden="1" customWidth="1"/>
    <col min="10" max="10" width="1.7109375" style="15" customWidth="1"/>
    <col min="11" max="11" width="30.7109375" style="156" customWidth="1"/>
    <col min="12" max="12" width="5.7109375" style="15" hidden="1" customWidth="1"/>
    <col min="13" max="13" width="1.7109375" style="15" customWidth="1"/>
    <col min="14" max="18" width="9.140625" style="15" customWidth="1"/>
    <col min="19" max="19" width="2.140625" style="15" customWidth="1"/>
    <col min="20" max="20" width="5.28515625" style="15" hidden="1" customWidth="1"/>
    <col min="21" max="16384" width="9.140625" style="15" hidden="1"/>
  </cols>
  <sheetData>
    <row r="1" spans="1:16" s="155" customFormat="1" ht="30" customHeight="1">
      <c r="L1" s="221"/>
      <c r="M1" s="167"/>
    </row>
    <row r="2" spans="1:16" s="12" customFormat="1" ht="30" customHeight="1">
      <c r="E2" s="16"/>
      <c r="F2" s="16"/>
      <c r="L2" s="222"/>
      <c r="M2" s="42"/>
    </row>
    <row r="3" spans="1:16" ht="10.5" customHeight="1">
      <c r="B3" s="15"/>
      <c r="E3" s="15"/>
      <c r="H3" s="15"/>
      <c r="K3" s="15"/>
    </row>
    <row r="4" spans="1:16" ht="10.5" customHeight="1">
      <c r="B4" s="15"/>
      <c r="E4" s="15"/>
      <c r="H4" s="15"/>
      <c r="K4" s="15"/>
    </row>
    <row r="5" spans="1:16" ht="33.200000000000003" customHeight="1">
      <c r="B5" s="157" t="s">
        <v>9</v>
      </c>
      <c r="C5" s="157"/>
      <c r="D5" s="157"/>
      <c r="E5" s="157"/>
      <c r="F5" s="158"/>
      <c r="H5" s="159" t="s">
        <v>10</v>
      </c>
      <c r="I5" s="159"/>
      <c r="J5" s="159"/>
      <c r="K5" s="159"/>
      <c r="L5" s="168"/>
    </row>
    <row r="6" spans="1:16" ht="7.7" customHeight="1">
      <c r="B6" s="15"/>
      <c r="E6" s="15"/>
      <c r="H6" s="15"/>
      <c r="K6" s="15"/>
    </row>
    <row r="7" spans="1:16" ht="27.95" customHeight="1">
      <c r="A7" s="160"/>
      <c r="B7" s="161" t="s">
        <v>11</v>
      </c>
      <c r="C7" s="162">
        <v>1</v>
      </c>
      <c r="E7" s="161" t="s">
        <v>12</v>
      </c>
      <c r="F7" s="162">
        <v>3</v>
      </c>
      <c r="H7" s="163" t="s">
        <v>13</v>
      </c>
      <c r="I7" s="169" t="s">
        <v>14</v>
      </c>
      <c r="K7" s="163" t="s">
        <v>15</v>
      </c>
      <c r="L7" s="169" t="s">
        <v>16</v>
      </c>
    </row>
    <row r="8" spans="1:16" ht="23.25" customHeight="1">
      <c r="A8" s="160"/>
      <c r="B8" s="111" t="s">
        <v>17</v>
      </c>
      <c r="C8" s="164" t="s">
        <v>18</v>
      </c>
      <c r="D8" s="156"/>
      <c r="E8" s="111" t="s">
        <v>19</v>
      </c>
      <c r="F8" s="165" t="s">
        <v>20</v>
      </c>
      <c r="H8" s="166"/>
      <c r="I8" s="164" t="s">
        <v>21</v>
      </c>
      <c r="J8" s="156"/>
      <c r="K8" s="170" t="s">
        <v>22</v>
      </c>
      <c r="L8" s="171" t="s">
        <v>23</v>
      </c>
      <c r="N8" s="172" t="s">
        <v>24</v>
      </c>
      <c r="O8" s="173"/>
      <c r="P8" s="173"/>
    </row>
    <row r="9" spans="1:16" ht="23.25" customHeight="1">
      <c r="A9" s="160"/>
      <c r="B9" s="111" t="s">
        <v>25</v>
      </c>
      <c r="C9" s="164" t="s">
        <v>26</v>
      </c>
      <c r="D9" s="156"/>
      <c r="E9" s="111" t="s">
        <v>27</v>
      </c>
      <c r="F9" s="165" t="s">
        <v>28</v>
      </c>
      <c r="H9" s="166"/>
      <c r="I9" s="164" t="s">
        <v>29</v>
      </c>
      <c r="J9" s="156"/>
      <c r="K9" s="166"/>
      <c r="L9" s="171" t="s">
        <v>30</v>
      </c>
    </row>
    <row r="10" spans="1:16" ht="23.25" customHeight="1">
      <c r="A10" s="160"/>
      <c r="B10" s="111" t="s">
        <v>31</v>
      </c>
      <c r="C10" s="164" t="s">
        <v>32</v>
      </c>
      <c r="D10" s="156"/>
      <c r="E10" s="111" t="s">
        <v>33</v>
      </c>
      <c r="F10" s="165" t="s">
        <v>34</v>
      </c>
      <c r="H10" s="166"/>
      <c r="I10" s="164" t="s">
        <v>35</v>
      </c>
      <c r="J10" s="156"/>
      <c r="K10" s="166"/>
      <c r="L10" s="171" t="s">
        <v>36</v>
      </c>
    </row>
    <row r="11" spans="1:16" ht="23.25" customHeight="1">
      <c r="A11" s="160"/>
      <c r="B11" s="111" t="s">
        <v>37</v>
      </c>
      <c r="C11" s="164" t="s">
        <v>38</v>
      </c>
      <c r="D11" s="156"/>
      <c r="E11" s="111" t="s">
        <v>39</v>
      </c>
      <c r="F11" s="165" t="s">
        <v>40</v>
      </c>
      <c r="H11" s="166"/>
      <c r="I11" s="164" t="s">
        <v>41</v>
      </c>
      <c r="J11" s="156"/>
      <c r="K11" s="166"/>
      <c r="L11" s="171" t="s">
        <v>42</v>
      </c>
    </row>
    <row r="12" spans="1:16" ht="23.25" customHeight="1">
      <c r="A12" s="160"/>
      <c r="B12" s="111" t="s">
        <v>43</v>
      </c>
      <c r="C12" s="164" t="s">
        <v>44</v>
      </c>
      <c r="D12" s="156"/>
      <c r="E12" s="111" t="s">
        <v>45</v>
      </c>
      <c r="F12" s="165" t="s">
        <v>46</v>
      </c>
      <c r="H12" s="166"/>
      <c r="I12" s="164" t="s">
        <v>47</v>
      </c>
      <c r="J12" s="156"/>
      <c r="K12" s="166"/>
      <c r="L12" s="171" t="s">
        <v>23</v>
      </c>
    </row>
    <row r="13" spans="1:16" ht="23.25" customHeight="1">
      <c r="A13" s="160"/>
      <c r="B13" s="111" t="s">
        <v>48</v>
      </c>
      <c r="C13" s="164" t="s">
        <v>49</v>
      </c>
      <c r="D13" s="156"/>
      <c r="E13" s="111" t="s">
        <v>50</v>
      </c>
      <c r="F13" s="165" t="s">
        <v>51</v>
      </c>
      <c r="H13" s="166"/>
      <c r="I13" s="164" t="s">
        <v>52</v>
      </c>
      <c r="J13" s="156"/>
      <c r="K13" s="166"/>
      <c r="L13" s="171" t="s">
        <v>53</v>
      </c>
    </row>
    <row r="14" spans="1:16" ht="23.25" customHeight="1">
      <c r="A14" s="160"/>
      <c r="B14" s="111" t="s">
        <v>54</v>
      </c>
      <c r="C14" s="164" t="s">
        <v>55</v>
      </c>
      <c r="D14" s="156"/>
      <c r="E14" s="111" t="s">
        <v>56</v>
      </c>
      <c r="F14" s="165" t="s">
        <v>57</v>
      </c>
      <c r="H14" s="166"/>
      <c r="I14" s="164" t="s">
        <v>58</v>
      </c>
      <c r="J14" s="156"/>
      <c r="K14" s="166"/>
      <c r="L14" s="171" t="s">
        <v>59</v>
      </c>
    </row>
    <row r="15" spans="1:16" ht="23.25" customHeight="1">
      <c r="B15" s="111" t="s">
        <v>60</v>
      </c>
      <c r="C15" s="164" t="s">
        <v>61</v>
      </c>
      <c r="D15" s="156"/>
      <c r="E15" s="111" t="s">
        <v>62</v>
      </c>
      <c r="F15" s="165" t="s">
        <v>63</v>
      </c>
      <c r="H15" s="166"/>
      <c r="I15" s="164" t="s">
        <v>64</v>
      </c>
      <c r="J15" s="156"/>
      <c r="K15" s="166"/>
      <c r="L15" s="171" t="s">
        <v>65</v>
      </c>
    </row>
    <row r="16" spans="1:16" ht="23.25" customHeight="1">
      <c r="B16" s="111" t="s">
        <v>66</v>
      </c>
      <c r="C16" s="164" t="s">
        <v>67</v>
      </c>
      <c r="D16" s="156"/>
      <c r="E16" s="111" t="s">
        <v>68</v>
      </c>
      <c r="F16" s="165" t="s">
        <v>69</v>
      </c>
      <c r="H16" s="166"/>
      <c r="I16" s="164" t="s">
        <v>70</v>
      </c>
      <c r="J16" s="156"/>
      <c r="K16" s="166"/>
      <c r="L16" s="171" t="s">
        <v>71</v>
      </c>
    </row>
    <row r="17" spans="2:12" ht="23.25" customHeight="1">
      <c r="B17" s="111" t="s">
        <v>72</v>
      </c>
      <c r="C17" s="164" t="s">
        <v>73</v>
      </c>
      <c r="D17" s="156"/>
      <c r="E17" s="111" t="s">
        <v>74</v>
      </c>
      <c r="F17" s="165" t="s">
        <v>75</v>
      </c>
      <c r="H17" s="166"/>
      <c r="I17" s="164" t="s">
        <v>76</v>
      </c>
      <c r="J17" s="156"/>
      <c r="K17" s="166"/>
      <c r="L17" s="171" t="s">
        <v>77</v>
      </c>
    </row>
    <row r="18" spans="2:12" ht="23.25" customHeight="1">
      <c r="B18" s="111" t="s">
        <v>78</v>
      </c>
      <c r="C18" s="164" t="s">
        <v>79</v>
      </c>
      <c r="D18" s="156"/>
      <c r="E18" s="111" t="s">
        <v>80</v>
      </c>
      <c r="F18" s="165" t="s">
        <v>81</v>
      </c>
      <c r="H18" s="166"/>
      <c r="I18" s="164" t="s">
        <v>82</v>
      </c>
      <c r="J18" s="156"/>
      <c r="K18" s="166"/>
      <c r="L18" s="171" t="s">
        <v>83</v>
      </c>
    </row>
    <row r="19" spans="2:12" ht="23.25" customHeight="1">
      <c r="B19" s="111" t="s">
        <v>84</v>
      </c>
      <c r="C19" s="164" t="s">
        <v>85</v>
      </c>
      <c r="D19" s="156"/>
      <c r="E19" s="111" t="s">
        <v>86</v>
      </c>
      <c r="F19" s="165" t="s">
        <v>87</v>
      </c>
      <c r="H19" s="166"/>
      <c r="I19" s="164" t="s">
        <v>88</v>
      </c>
      <c r="J19" s="156"/>
      <c r="K19" s="166"/>
      <c r="L19" s="171" t="s">
        <v>89</v>
      </c>
    </row>
    <row r="20" spans="2:12" ht="23.25" customHeight="1">
      <c r="B20" s="111" t="s">
        <v>90</v>
      </c>
      <c r="C20" s="164" t="s">
        <v>91</v>
      </c>
      <c r="D20" s="156"/>
      <c r="E20" s="111" t="s">
        <v>92</v>
      </c>
      <c r="F20" s="165" t="s">
        <v>93</v>
      </c>
      <c r="H20" s="166"/>
      <c r="I20" s="164" t="s">
        <v>94</v>
      </c>
      <c r="J20" s="156"/>
      <c r="K20" s="166"/>
      <c r="L20" s="171" t="s">
        <v>95</v>
      </c>
    </row>
    <row r="21" spans="2:12" ht="23.25" customHeight="1">
      <c r="B21" s="111" t="s">
        <v>96</v>
      </c>
      <c r="C21" s="164" t="s">
        <v>97</v>
      </c>
      <c r="D21" s="156"/>
      <c r="E21" s="111" t="s">
        <v>98</v>
      </c>
      <c r="F21" s="165" t="s">
        <v>99</v>
      </c>
      <c r="H21" s="166"/>
      <c r="I21" s="164" t="s">
        <v>100</v>
      </c>
      <c r="J21" s="156"/>
      <c r="K21" s="166"/>
      <c r="L21" s="171" t="s">
        <v>101</v>
      </c>
    </row>
    <row r="22" spans="2:12" ht="23.25" customHeight="1">
      <c r="B22" s="111" t="s">
        <v>102</v>
      </c>
      <c r="C22" s="164" t="s">
        <v>103</v>
      </c>
      <c r="D22" s="156"/>
      <c r="E22" s="111" t="s">
        <v>104</v>
      </c>
      <c r="F22" s="165" t="s">
        <v>105</v>
      </c>
      <c r="H22" s="166"/>
      <c r="I22" s="164" t="s">
        <v>106</v>
      </c>
      <c r="J22" s="156"/>
      <c r="K22" s="166"/>
      <c r="L22" s="171" t="s">
        <v>107</v>
      </c>
    </row>
    <row r="23" spans="2:12" ht="23.25" customHeight="1">
      <c r="B23" s="111" t="s">
        <v>108</v>
      </c>
      <c r="C23" s="164" t="s">
        <v>109</v>
      </c>
      <c r="D23" s="156"/>
      <c r="E23" s="111" t="s">
        <v>110</v>
      </c>
      <c r="F23" s="165" t="s">
        <v>111</v>
      </c>
      <c r="H23" s="166"/>
      <c r="I23" s="164" t="s">
        <v>112</v>
      </c>
      <c r="J23" s="156"/>
      <c r="K23" s="166"/>
      <c r="L23" s="171" t="s">
        <v>113</v>
      </c>
    </row>
    <row r="24" spans="2:12" ht="23.25" customHeight="1">
      <c r="B24" s="111" t="s">
        <v>114</v>
      </c>
      <c r="C24" s="164" t="s">
        <v>115</v>
      </c>
      <c r="D24" s="156"/>
      <c r="E24" s="111" t="s">
        <v>116</v>
      </c>
      <c r="F24" s="165" t="s">
        <v>117</v>
      </c>
      <c r="H24" s="166"/>
      <c r="I24" s="164" t="s">
        <v>118</v>
      </c>
      <c r="J24" s="156"/>
      <c r="K24" s="166"/>
      <c r="L24" s="171" t="s">
        <v>119</v>
      </c>
    </row>
    <row r="25" spans="2:12" ht="23.25" customHeight="1">
      <c r="B25" s="111" t="s">
        <v>120</v>
      </c>
      <c r="C25" s="164" t="s">
        <v>121</v>
      </c>
      <c r="D25" s="156"/>
      <c r="E25" s="111" t="s">
        <v>122</v>
      </c>
      <c r="F25" s="165" t="s">
        <v>123</v>
      </c>
      <c r="H25" s="166"/>
      <c r="I25" s="164" t="s">
        <v>124</v>
      </c>
      <c r="J25" s="156"/>
      <c r="K25" s="166"/>
      <c r="L25" s="171" t="s">
        <v>125</v>
      </c>
    </row>
    <row r="26" spans="2:12" ht="23.25" customHeight="1">
      <c r="B26" s="111" t="s">
        <v>126</v>
      </c>
      <c r="C26" s="164" t="s">
        <v>127</v>
      </c>
      <c r="D26" s="156"/>
      <c r="E26" s="111" t="s">
        <v>128</v>
      </c>
      <c r="F26" s="165" t="s">
        <v>129</v>
      </c>
      <c r="H26" s="166"/>
      <c r="I26" s="164" t="s">
        <v>130</v>
      </c>
      <c r="J26" s="156"/>
      <c r="K26" s="166"/>
      <c r="L26" s="171" t="s">
        <v>131</v>
      </c>
    </row>
    <row r="27" spans="2:12" ht="23.25" customHeight="1">
      <c r="B27" s="111"/>
      <c r="C27" s="164" t="s">
        <v>132</v>
      </c>
      <c r="D27" s="156"/>
      <c r="E27" s="111" t="s">
        <v>133</v>
      </c>
      <c r="F27" s="165" t="s">
        <v>134</v>
      </c>
      <c r="H27" s="166"/>
      <c r="I27" s="164" t="s">
        <v>135</v>
      </c>
      <c r="J27" s="156"/>
      <c r="K27" s="166"/>
      <c r="L27" s="171" t="s">
        <v>136</v>
      </c>
    </row>
    <row r="28" spans="2:12" ht="23.25" customHeight="1">
      <c r="B28" s="111"/>
      <c r="C28" s="164" t="s">
        <v>137</v>
      </c>
      <c r="D28" s="156"/>
      <c r="E28" s="111" t="s">
        <v>138</v>
      </c>
      <c r="F28" s="165" t="s">
        <v>139</v>
      </c>
      <c r="H28" s="166"/>
      <c r="I28" s="164" t="s">
        <v>140</v>
      </c>
      <c r="J28" s="156"/>
      <c r="K28" s="166"/>
      <c r="L28" s="171" t="s">
        <v>141</v>
      </c>
    </row>
    <row r="29" spans="2:12" ht="23.25" customHeight="1">
      <c r="B29" s="111"/>
      <c r="C29" s="164" t="s">
        <v>142</v>
      </c>
      <c r="D29" s="156"/>
      <c r="E29" s="111"/>
      <c r="F29" s="165" t="s">
        <v>143</v>
      </c>
      <c r="H29" s="166"/>
      <c r="I29" s="164" t="s">
        <v>144</v>
      </c>
      <c r="J29" s="156"/>
      <c r="K29" s="166"/>
      <c r="L29" s="171" t="s">
        <v>145</v>
      </c>
    </row>
    <row r="30" spans="2:12" ht="23.25" customHeight="1">
      <c r="B30" s="111"/>
      <c r="C30" s="164" t="s">
        <v>146</v>
      </c>
      <c r="D30" s="156"/>
      <c r="E30" s="111"/>
      <c r="F30" s="165" t="s">
        <v>147</v>
      </c>
      <c r="H30" s="166"/>
      <c r="I30" s="164" t="s">
        <v>148</v>
      </c>
      <c r="J30" s="156"/>
      <c r="K30" s="166"/>
      <c r="L30" s="171" t="s">
        <v>149</v>
      </c>
    </row>
    <row r="31" spans="2:12" ht="23.25" customHeight="1">
      <c r="B31" s="111"/>
      <c r="C31" s="164" t="s">
        <v>150</v>
      </c>
      <c r="D31" s="156"/>
      <c r="E31" s="111"/>
      <c r="F31" s="165" t="s">
        <v>151</v>
      </c>
      <c r="H31" s="166"/>
      <c r="I31" s="164" t="s">
        <v>152</v>
      </c>
      <c r="J31" s="156"/>
      <c r="K31" s="166"/>
      <c r="L31" s="171" t="s">
        <v>153</v>
      </c>
    </row>
    <row r="32" spans="2:12" ht="23.25" customHeight="1">
      <c r="B32" s="111"/>
      <c r="C32" s="164" t="s">
        <v>154</v>
      </c>
      <c r="D32" s="156"/>
      <c r="E32" s="111"/>
      <c r="F32" s="165" t="s">
        <v>155</v>
      </c>
      <c r="H32" s="166"/>
      <c r="I32" s="164" t="s">
        <v>156</v>
      </c>
      <c r="J32" s="156"/>
      <c r="K32" s="166"/>
      <c r="L32" s="171" t="s">
        <v>157</v>
      </c>
    </row>
    <row r="33" spans="2:12" ht="23.25" customHeight="1">
      <c r="B33" s="111"/>
      <c r="C33" s="164" t="s">
        <v>158</v>
      </c>
      <c r="D33" s="156"/>
      <c r="E33" s="111"/>
      <c r="F33" s="165" t="s">
        <v>159</v>
      </c>
      <c r="H33" s="166"/>
      <c r="I33" s="164" t="s">
        <v>160</v>
      </c>
      <c r="J33" s="156"/>
      <c r="K33" s="166"/>
      <c r="L33" s="171" t="s">
        <v>161</v>
      </c>
    </row>
    <row r="34" spans="2:12" ht="23.25" customHeight="1">
      <c r="B34" s="111"/>
      <c r="C34" s="164" t="s">
        <v>162</v>
      </c>
      <c r="D34" s="156"/>
      <c r="E34" s="111"/>
      <c r="F34" s="165" t="s">
        <v>163</v>
      </c>
      <c r="H34" s="166"/>
      <c r="I34" s="164" t="s">
        <v>164</v>
      </c>
      <c r="J34" s="156"/>
      <c r="K34" s="166"/>
      <c r="L34" s="171" t="s">
        <v>165</v>
      </c>
    </row>
    <row r="35" spans="2:12" ht="23.25" customHeight="1">
      <c r="B35" s="111"/>
      <c r="C35" s="164" t="s">
        <v>166</v>
      </c>
      <c r="D35" s="156"/>
      <c r="E35" s="111"/>
      <c r="F35" s="165" t="s">
        <v>167</v>
      </c>
      <c r="H35" s="166"/>
      <c r="I35" s="164" t="s">
        <v>168</v>
      </c>
      <c r="J35" s="156"/>
      <c r="K35" s="166"/>
      <c r="L35" s="171" t="s">
        <v>169</v>
      </c>
    </row>
    <row r="36" spans="2:12" ht="23.25" customHeight="1">
      <c r="B36" s="111"/>
      <c r="C36" s="164" t="s">
        <v>170</v>
      </c>
      <c r="D36" s="156"/>
      <c r="E36" s="111"/>
      <c r="F36" s="165" t="s">
        <v>171</v>
      </c>
      <c r="H36" s="166"/>
      <c r="I36" s="164" t="s">
        <v>172</v>
      </c>
      <c r="J36" s="156"/>
      <c r="K36" s="166"/>
      <c r="L36" s="171" t="s">
        <v>173</v>
      </c>
    </row>
    <row r="37" spans="2:12" ht="23.25" customHeight="1">
      <c r="B37" s="111"/>
      <c r="C37" s="164" t="s">
        <v>174</v>
      </c>
      <c r="D37" s="156"/>
      <c r="E37" s="111"/>
      <c r="F37" s="165" t="s">
        <v>175</v>
      </c>
      <c r="H37" s="166"/>
      <c r="I37" s="164" t="s">
        <v>176</v>
      </c>
      <c r="J37" s="156"/>
      <c r="K37" s="166"/>
      <c r="L37" s="171" t="s">
        <v>177</v>
      </c>
    </row>
    <row r="38" spans="2:12" ht="23.25" customHeight="1">
      <c r="B38" s="111"/>
      <c r="C38" s="164" t="s">
        <v>178</v>
      </c>
      <c r="D38" s="156"/>
      <c r="E38" s="111"/>
      <c r="F38" s="165" t="s">
        <v>179</v>
      </c>
      <c r="H38" s="166"/>
      <c r="I38" s="164" t="s">
        <v>180</v>
      </c>
      <c r="J38" s="156"/>
      <c r="K38" s="166"/>
      <c r="L38" s="171" t="s">
        <v>181</v>
      </c>
    </row>
    <row r="39" spans="2:12" ht="23.25" customHeight="1">
      <c r="B39" s="111"/>
      <c r="C39" s="164" t="s">
        <v>182</v>
      </c>
      <c r="D39" s="156"/>
      <c r="E39" s="111"/>
      <c r="F39" s="165" t="s">
        <v>183</v>
      </c>
      <c r="H39" s="166"/>
      <c r="I39" s="164" t="s">
        <v>184</v>
      </c>
      <c r="J39" s="156"/>
      <c r="K39" s="166"/>
      <c r="L39" s="171" t="s">
        <v>185</v>
      </c>
    </row>
    <row r="40" spans="2:12" ht="23.25" customHeight="1">
      <c r="B40" s="111"/>
      <c r="C40" s="164" t="s">
        <v>186</v>
      </c>
      <c r="D40" s="156"/>
      <c r="E40" s="111"/>
      <c r="F40" s="165" t="s">
        <v>187</v>
      </c>
      <c r="H40" s="166"/>
      <c r="I40" s="164" t="s">
        <v>188</v>
      </c>
      <c r="J40" s="156"/>
      <c r="K40" s="166"/>
      <c r="L40" s="171" t="s">
        <v>189</v>
      </c>
    </row>
    <row r="41" spans="2:12" ht="23.25" customHeight="1">
      <c r="B41" s="111"/>
      <c r="C41" s="164" t="s">
        <v>190</v>
      </c>
      <c r="D41" s="156"/>
      <c r="E41" s="111"/>
      <c r="F41" s="165" t="s">
        <v>191</v>
      </c>
      <c r="H41" s="166"/>
      <c r="I41" s="164" t="s">
        <v>192</v>
      </c>
      <c r="J41" s="156"/>
      <c r="K41" s="166"/>
      <c r="L41" s="171" t="s">
        <v>193</v>
      </c>
    </row>
    <row r="42" spans="2:12" ht="23.25" customHeight="1">
      <c r="B42" s="111"/>
      <c r="C42" s="164" t="s">
        <v>194</v>
      </c>
      <c r="D42" s="156"/>
      <c r="E42" s="111"/>
      <c r="F42" s="165" t="s">
        <v>195</v>
      </c>
      <c r="H42" s="166"/>
      <c r="I42" s="164" t="s">
        <v>196</v>
      </c>
      <c r="J42" s="156"/>
      <c r="K42" s="166"/>
      <c r="L42" s="171" t="s">
        <v>197</v>
      </c>
    </row>
    <row r="43" spans="2:12" ht="23.25" customHeight="1">
      <c r="B43" s="111"/>
      <c r="C43" s="164" t="s">
        <v>198</v>
      </c>
      <c r="D43" s="156"/>
      <c r="E43" s="111"/>
      <c r="F43" s="165" t="s">
        <v>199</v>
      </c>
      <c r="H43" s="166"/>
      <c r="I43" s="164" t="s">
        <v>200</v>
      </c>
      <c r="J43" s="156"/>
      <c r="K43" s="166"/>
      <c r="L43" s="171" t="s">
        <v>201</v>
      </c>
    </row>
    <row r="44" spans="2:12" ht="23.25" customHeight="1">
      <c r="B44" s="111"/>
      <c r="C44" s="164" t="s">
        <v>202</v>
      </c>
      <c r="D44" s="156"/>
      <c r="E44" s="111"/>
      <c r="F44" s="165" t="s">
        <v>203</v>
      </c>
      <c r="H44" s="166"/>
      <c r="I44" s="164" t="s">
        <v>204</v>
      </c>
      <c r="J44" s="156"/>
      <c r="K44" s="166"/>
      <c r="L44" s="171" t="s">
        <v>205</v>
      </c>
    </row>
    <row r="45" spans="2:12" ht="23.25" customHeight="1">
      <c r="B45" s="111"/>
      <c r="C45" s="164" t="s">
        <v>206</v>
      </c>
      <c r="D45" s="156"/>
      <c r="E45" s="111"/>
      <c r="F45" s="165" t="s">
        <v>207</v>
      </c>
      <c r="H45" s="166"/>
      <c r="I45" s="164" t="s">
        <v>208</v>
      </c>
      <c r="J45" s="156"/>
      <c r="K45" s="166"/>
      <c r="L45" s="171" t="s">
        <v>209</v>
      </c>
    </row>
    <row r="46" spans="2:12" ht="23.25" customHeight="1">
      <c r="B46" s="111"/>
      <c r="C46" s="164" t="s">
        <v>210</v>
      </c>
      <c r="D46" s="156"/>
      <c r="E46" s="111"/>
      <c r="F46" s="165" t="s">
        <v>211</v>
      </c>
      <c r="H46" s="166"/>
      <c r="I46" s="164" t="s">
        <v>212</v>
      </c>
      <c r="J46" s="156"/>
      <c r="K46" s="166"/>
      <c r="L46" s="171" t="s">
        <v>213</v>
      </c>
    </row>
    <row r="47" spans="2:12" ht="23.25" customHeight="1">
      <c r="B47" s="111"/>
      <c r="C47" s="164" t="s">
        <v>214</v>
      </c>
      <c r="D47" s="156"/>
      <c r="E47" s="111"/>
      <c r="F47" s="165" t="s">
        <v>215</v>
      </c>
      <c r="H47" s="166"/>
      <c r="I47" s="164" t="s">
        <v>216</v>
      </c>
      <c r="J47" s="156"/>
      <c r="K47" s="166"/>
      <c r="L47" s="171" t="s">
        <v>217</v>
      </c>
    </row>
    <row r="48" spans="2:12" ht="23.25" customHeight="1">
      <c r="B48" s="111"/>
      <c r="C48" s="164" t="s">
        <v>218</v>
      </c>
      <c r="D48" s="156"/>
      <c r="E48" s="111"/>
      <c r="F48" s="165" t="s">
        <v>219</v>
      </c>
      <c r="H48" s="166"/>
      <c r="I48" s="164" t="s">
        <v>220</v>
      </c>
      <c r="J48" s="156"/>
      <c r="K48" s="166"/>
      <c r="L48" s="171" t="s">
        <v>221</v>
      </c>
    </row>
    <row r="49" spans="2:12" ht="23.25" customHeight="1">
      <c r="B49" s="111"/>
      <c r="C49" s="164" t="s">
        <v>222</v>
      </c>
      <c r="D49" s="156"/>
      <c r="E49" s="111"/>
      <c r="F49" s="165" t="s">
        <v>223</v>
      </c>
      <c r="H49" s="166"/>
      <c r="I49" s="164" t="s">
        <v>224</v>
      </c>
      <c r="J49" s="156"/>
      <c r="K49" s="166"/>
      <c r="L49" s="171" t="s">
        <v>225</v>
      </c>
    </row>
    <row r="50" spans="2:12" ht="23.25" customHeight="1">
      <c r="B50" s="111"/>
      <c r="C50" s="164" t="s">
        <v>226</v>
      </c>
      <c r="D50" s="156"/>
      <c r="E50" s="111"/>
      <c r="F50" s="165" t="s">
        <v>227</v>
      </c>
      <c r="H50" s="166"/>
      <c r="I50" s="164" t="s">
        <v>228</v>
      </c>
      <c r="J50" s="156"/>
      <c r="K50" s="166"/>
      <c r="L50" s="171" t="s">
        <v>229</v>
      </c>
    </row>
    <row r="51" spans="2:12" ht="23.25" customHeight="1">
      <c r="B51" s="111"/>
      <c r="C51" s="164" t="s">
        <v>230</v>
      </c>
      <c r="D51" s="156"/>
      <c r="E51" s="111"/>
      <c r="F51" s="165" t="s">
        <v>231</v>
      </c>
      <c r="H51" s="166"/>
      <c r="I51" s="164" t="s">
        <v>232</v>
      </c>
      <c r="J51" s="156"/>
      <c r="K51" s="166"/>
      <c r="L51" s="171" t="s">
        <v>233</v>
      </c>
    </row>
    <row r="52" spans="2:12" ht="23.25" customHeight="1">
      <c r="B52" s="111"/>
      <c r="C52" s="164" t="s">
        <v>234</v>
      </c>
      <c r="D52" s="156"/>
      <c r="E52" s="111"/>
      <c r="F52" s="165" t="s">
        <v>235</v>
      </c>
      <c r="H52" s="166"/>
      <c r="I52" s="164" t="s">
        <v>236</v>
      </c>
      <c r="J52" s="156"/>
      <c r="K52" s="166"/>
      <c r="L52" s="171" t="s">
        <v>237</v>
      </c>
    </row>
    <row r="53" spans="2:12" ht="23.25" customHeight="1">
      <c r="B53" s="111"/>
      <c r="C53" s="164" t="s">
        <v>238</v>
      </c>
      <c r="D53" s="156"/>
      <c r="E53" s="111"/>
      <c r="F53" s="165" t="s">
        <v>239</v>
      </c>
      <c r="H53" s="166"/>
      <c r="I53" s="164" t="s">
        <v>240</v>
      </c>
      <c r="J53" s="156"/>
      <c r="K53" s="166"/>
      <c r="L53" s="171" t="s">
        <v>241</v>
      </c>
    </row>
    <row r="54" spans="2:12" ht="23.25" customHeight="1">
      <c r="B54" s="111"/>
      <c r="C54" s="164" t="s">
        <v>242</v>
      </c>
      <c r="D54" s="156"/>
      <c r="E54" s="111"/>
      <c r="F54" s="165" t="s">
        <v>243</v>
      </c>
      <c r="H54" s="166"/>
      <c r="I54" s="164" t="s">
        <v>244</v>
      </c>
      <c r="J54" s="156"/>
      <c r="K54" s="166"/>
      <c r="L54" s="171" t="s">
        <v>245</v>
      </c>
    </row>
    <row r="55" spans="2:12" ht="23.25" customHeight="1">
      <c r="B55" s="111"/>
      <c r="C55" s="164" t="s">
        <v>246</v>
      </c>
      <c r="D55" s="156"/>
      <c r="E55" s="111"/>
      <c r="F55" s="165" t="s">
        <v>247</v>
      </c>
      <c r="H55" s="166"/>
      <c r="I55" s="164" t="s">
        <v>248</v>
      </c>
      <c r="J55" s="156"/>
      <c r="K55" s="166"/>
      <c r="L55" s="171" t="s">
        <v>249</v>
      </c>
    </row>
    <row r="56" spans="2:12" ht="23.25" customHeight="1">
      <c r="B56" s="111"/>
      <c r="C56" s="164" t="s">
        <v>250</v>
      </c>
      <c r="D56" s="156"/>
      <c r="E56" s="111"/>
      <c r="F56" s="165" t="s">
        <v>251</v>
      </c>
      <c r="H56" s="166"/>
      <c r="I56" s="164" t="s">
        <v>252</v>
      </c>
      <c r="J56" s="156"/>
      <c r="K56" s="166"/>
      <c r="L56" s="171" t="s">
        <v>253</v>
      </c>
    </row>
    <row r="57" spans="2:12" ht="23.25" customHeight="1">
      <c r="B57" s="111"/>
      <c r="C57" s="164" t="s">
        <v>254</v>
      </c>
      <c r="D57" s="156"/>
      <c r="E57" s="111"/>
      <c r="F57" s="165" t="s">
        <v>255</v>
      </c>
      <c r="H57" s="166"/>
      <c r="I57" s="164" t="s">
        <v>256</v>
      </c>
      <c r="J57" s="156"/>
      <c r="K57" s="166"/>
      <c r="L57" s="171" t="s">
        <v>257</v>
      </c>
    </row>
    <row r="58" spans="2:12" ht="23.25" customHeight="1">
      <c r="B58" s="111"/>
      <c r="C58" s="164" t="s">
        <v>258</v>
      </c>
      <c r="D58" s="156"/>
      <c r="E58" s="111"/>
      <c r="F58" s="165" t="s">
        <v>259</v>
      </c>
      <c r="H58" s="166"/>
      <c r="I58" s="164" t="s">
        <v>260</v>
      </c>
      <c r="J58" s="156"/>
      <c r="K58" s="166"/>
      <c r="L58" s="171" t="s">
        <v>261</v>
      </c>
    </row>
    <row r="59" spans="2:12" ht="23.25" customHeight="1">
      <c r="B59" s="111"/>
      <c r="C59" s="164" t="s">
        <v>262</v>
      </c>
      <c r="D59" s="156"/>
      <c r="E59" s="111"/>
      <c r="H59" s="166"/>
      <c r="I59" s="164" t="s">
        <v>263</v>
      </c>
      <c r="J59" s="156"/>
      <c r="K59" s="166"/>
      <c r="L59" s="171" t="s">
        <v>264</v>
      </c>
    </row>
    <row r="60" spans="2:12" ht="23.25" customHeight="1">
      <c r="B60" s="111"/>
      <c r="C60" s="164" t="s">
        <v>265</v>
      </c>
      <c r="D60" s="156"/>
      <c r="E60" s="111"/>
      <c r="H60" s="166"/>
      <c r="I60" s="164" t="s">
        <v>266</v>
      </c>
      <c r="J60" s="156"/>
      <c r="K60" s="166"/>
      <c r="L60" s="171" t="s">
        <v>267</v>
      </c>
    </row>
    <row r="61" spans="2:12" ht="23.25" customHeight="1">
      <c r="B61" s="111"/>
      <c r="C61" s="164" t="s">
        <v>268</v>
      </c>
      <c r="D61" s="156"/>
      <c r="E61" s="111"/>
      <c r="H61" s="166"/>
      <c r="I61" s="164" t="s">
        <v>269</v>
      </c>
      <c r="J61" s="156"/>
      <c r="K61" s="166"/>
      <c r="L61" s="171" t="s">
        <v>270</v>
      </c>
    </row>
    <row r="62" spans="2:12" ht="23.25" customHeight="1">
      <c r="B62" s="111"/>
      <c r="C62" s="164" t="s">
        <v>271</v>
      </c>
      <c r="D62" s="156"/>
      <c r="E62" s="111"/>
      <c r="H62" s="166"/>
      <c r="I62" s="164" t="s">
        <v>272</v>
      </c>
      <c r="J62" s="156"/>
      <c r="K62" s="166"/>
      <c r="L62" s="171" t="s">
        <v>273</v>
      </c>
    </row>
    <row r="63" spans="2:12" ht="23.25" customHeight="1">
      <c r="B63" s="111"/>
      <c r="C63" s="164" t="s">
        <v>274</v>
      </c>
      <c r="D63" s="156"/>
      <c r="E63" s="111"/>
      <c r="H63" s="166"/>
      <c r="I63" s="164" t="s">
        <v>275</v>
      </c>
      <c r="J63" s="156"/>
      <c r="K63" s="166"/>
      <c r="L63" s="171" t="s">
        <v>276</v>
      </c>
    </row>
    <row r="64" spans="2:12" ht="23.25" customHeight="1">
      <c r="B64" s="111"/>
      <c r="C64" s="164" t="s">
        <v>277</v>
      </c>
      <c r="D64" s="156"/>
      <c r="E64" s="111"/>
      <c r="H64" s="166"/>
      <c r="I64" s="164" t="s">
        <v>278</v>
      </c>
      <c r="J64" s="156"/>
      <c r="K64" s="166"/>
      <c r="L64" s="171" t="s">
        <v>279</v>
      </c>
    </row>
    <row r="65" spans="2:12" ht="23.25" customHeight="1">
      <c r="B65" s="111"/>
      <c r="C65" s="164" t="s">
        <v>280</v>
      </c>
      <c r="D65" s="156"/>
      <c r="E65" s="111"/>
      <c r="H65" s="166"/>
      <c r="I65" s="164" t="s">
        <v>281</v>
      </c>
      <c r="J65" s="156"/>
      <c r="K65" s="166"/>
      <c r="L65" s="171" t="s">
        <v>282</v>
      </c>
    </row>
    <row r="66" spans="2:12" ht="23.25" customHeight="1">
      <c r="B66" s="111"/>
      <c r="C66" s="164" t="s">
        <v>283</v>
      </c>
      <c r="D66" s="156"/>
      <c r="E66" s="111"/>
      <c r="H66" s="166"/>
      <c r="I66" s="164" t="s">
        <v>284</v>
      </c>
      <c r="J66" s="156"/>
      <c r="K66" s="166"/>
      <c r="L66" s="171" t="s">
        <v>285</v>
      </c>
    </row>
    <row r="67" spans="2:12" ht="23.25" customHeight="1">
      <c r="B67" s="111"/>
      <c r="C67" s="164" t="s">
        <v>286</v>
      </c>
      <c r="D67" s="156"/>
      <c r="E67" s="111"/>
      <c r="H67" s="166"/>
      <c r="I67" s="164" t="s">
        <v>287</v>
      </c>
      <c r="J67" s="156"/>
      <c r="K67" s="166"/>
      <c r="L67" s="171" t="s">
        <v>288</v>
      </c>
    </row>
    <row r="68" spans="2:12" ht="23.25" customHeight="1">
      <c r="B68" s="111"/>
      <c r="C68" s="164" t="s">
        <v>289</v>
      </c>
      <c r="D68" s="156"/>
      <c r="E68" s="111"/>
      <c r="H68" s="166"/>
      <c r="I68" s="164" t="s">
        <v>290</v>
      </c>
      <c r="J68" s="156"/>
      <c r="K68" s="166"/>
      <c r="L68" s="171" t="s">
        <v>291</v>
      </c>
    </row>
    <row r="69" spans="2:12" ht="23.25" customHeight="1">
      <c r="B69" s="111"/>
      <c r="C69" s="164" t="s">
        <v>292</v>
      </c>
      <c r="D69" s="156"/>
      <c r="E69" s="111"/>
      <c r="H69" s="166"/>
      <c r="I69" s="164" t="s">
        <v>293</v>
      </c>
      <c r="J69" s="156"/>
      <c r="K69" s="166"/>
      <c r="L69" s="171" t="s">
        <v>294</v>
      </c>
    </row>
    <row r="70" spans="2:12" ht="23.25" customHeight="1">
      <c r="B70" s="111"/>
      <c r="C70" s="164" t="s">
        <v>295</v>
      </c>
      <c r="D70" s="156"/>
      <c r="E70" s="111"/>
      <c r="H70" s="166"/>
      <c r="I70" s="164" t="s">
        <v>296</v>
      </c>
      <c r="J70" s="156"/>
      <c r="K70" s="166"/>
      <c r="L70" s="171" t="s">
        <v>297</v>
      </c>
    </row>
    <row r="71" spans="2:12" ht="23.25" customHeight="1">
      <c r="B71" s="111"/>
      <c r="C71" s="164" t="s">
        <v>298</v>
      </c>
      <c r="D71" s="156"/>
      <c r="E71" s="111"/>
      <c r="H71" s="166"/>
      <c r="I71" s="164" t="s">
        <v>299</v>
      </c>
      <c r="J71" s="156"/>
      <c r="K71" s="166"/>
      <c r="L71" s="171" t="s">
        <v>300</v>
      </c>
    </row>
    <row r="72" spans="2:12" ht="23.25" customHeight="1">
      <c r="B72" s="111"/>
      <c r="C72" s="164" t="s">
        <v>301</v>
      </c>
      <c r="D72" s="156"/>
      <c r="E72" s="111"/>
      <c r="H72" s="166"/>
      <c r="I72" s="164" t="s">
        <v>302</v>
      </c>
      <c r="J72" s="156"/>
      <c r="K72" s="166"/>
      <c r="L72" s="171" t="s">
        <v>303</v>
      </c>
    </row>
    <row r="73" spans="2:12" ht="23.25" customHeight="1">
      <c r="B73" s="111"/>
      <c r="C73" s="164" t="s">
        <v>304</v>
      </c>
      <c r="D73" s="156"/>
      <c r="E73" s="111"/>
      <c r="H73" s="166"/>
      <c r="I73" s="164" t="s">
        <v>305</v>
      </c>
      <c r="J73" s="156"/>
      <c r="K73" s="166"/>
      <c r="L73" s="171" t="s">
        <v>306</v>
      </c>
    </row>
    <row r="74" spans="2:12" ht="23.25" customHeight="1">
      <c r="B74" s="111"/>
      <c r="C74" s="164" t="s">
        <v>307</v>
      </c>
      <c r="D74" s="156"/>
      <c r="E74" s="111"/>
      <c r="H74" s="166"/>
      <c r="I74" s="164" t="s">
        <v>308</v>
      </c>
      <c r="J74" s="156"/>
      <c r="K74" s="166"/>
      <c r="L74" s="171" t="s">
        <v>309</v>
      </c>
    </row>
    <row r="75" spans="2:12" ht="23.25" customHeight="1">
      <c r="B75" s="111"/>
      <c r="C75" s="164" t="s">
        <v>310</v>
      </c>
      <c r="D75" s="156"/>
      <c r="E75" s="111"/>
      <c r="H75" s="166"/>
      <c r="I75" s="164" t="s">
        <v>311</v>
      </c>
      <c r="J75" s="156"/>
      <c r="K75" s="166"/>
      <c r="L75" s="171" t="s">
        <v>312</v>
      </c>
    </row>
    <row r="76" spans="2:12" ht="23.25" customHeight="1">
      <c r="B76" s="111"/>
      <c r="C76" s="164" t="s">
        <v>313</v>
      </c>
      <c r="D76" s="156"/>
      <c r="E76" s="111"/>
      <c r="H76" s="166"/>
      <c r="I76" s="164" t="s">
        <v>314</v>
      </c>
      <c r="J76" s="156"/>
      <c r="K76" s="166"/>
      <c r="L76" s="171" t="s">
        <v>315</v>
      </c>
    </row>
    <row r="77" spans="2:12" ht="23.25" customHeight="1">
      <c r="B77" s="111"/>
      <c r="C77" s="164" t="s">
        <v>316</v>
      </c>
      <c r="D77" s="156"/>
      <c r="E77" s="111"/>
      <c r="H77" s="166"/>
      <c r="I77" s="164" t="s">
        <v>317</v>
      </c>
      <c r="J77" s="156"/>
      <c r="K77" s="166"/>
      <c r="L77" s="171" t="s">
        <v>318</v>
      </c>
    </row>
    <row r="78" spans="2:12" ht="23.25" customHeight="1">
      <c r="B78" s="111"/>
      <c r="C78" s="164" t="s">
        <v>319</v>
      </c>
      <c r="D78" s="156"/>
      <c r="E78" s="111"/>
      <c r="H78" s="166"/>
      <c r="I78" s="164" t="s">
        <v>320</v>
      </c>
      <c r="J78" s="156"/>
      <c r="K78" s="166"/>
      <c r="L78" s="171" t="s">
        <v>321</v>
      </c>
    </row>
    <row r="79" spans="2:12" ht="23.25" customHeight="1">
      <c r="B79" s="111"/>
      <c r="C79" s="164" t="s">
        <v>322</v>
      </c>
      <c r="D79" s="156"/>
      <c r="E79" s="111"/>
      <c r="H79" s="166"/>
      <c r="I79" s="164" t="s">
        <v>323</v>
      </c>
      <c r="J79" s="156"/>
      <c r="K79" s="166"/>
      <c r="L79" s="171" t="s">
        <v>324</v>
      </c>
    </row>
    <row r="80" spans="2:12" ht="23.25" customHeight="1">
      <c r="B80" s="111"/>
      <c r="C80" s="164" t="s">
        <v>325</v>
      </c>
      <c r="D80" s="156"/>
      <c r="E80" s="111"/>
      <c r="H80" s="166"/>
      <c r="I80" s="164" t="s">
        <v>326</v>
      </c>
      <c r="J80" s="156"/>
      <c r="K80" s="166"/>
      <c r="L80" s="171" t="s">
        <v>327</v>
      </c>
    </row>
    <row r="81" spans="2:12" ht="23.25" customHeight="1">
      <c r="B81" s="111"/>
      <c r="C81" s="164" t="s">
        <v>328</v>
      </c>
      <c r="D81" s="156"/>
      <c r="E81" s="111"/>
      <c r="H81" s="166"/>
      <c r="I81" s="164" t="s">
        <v>329</v>
      </c>
      <c r="J81" s="156"/>
      <c r="K81" s="166"/>
      <c r="L81" s="171" t="s">
        <v>330</v>
      </c>
    </row>
    <row r="82" spans="2:12" ht="23.25" customHeight="1">
      <c r="B82" s="111"/>
      <c r="C82" s="164" t="s">
        <v>331</v>
      </c>
      <c r="D82" s="156"/>
      <c r="E82" s="111"/>
      <c r="H82" s="166"/>
      <c r="I82" s="164" t="s">
        <v>332</v>
      </c>
      <c r="J82" s="156"/>
      <c r="K82" s="166"/>
      <c r="L82" s="171" t="s">
        <v>333</v>
      </c>
    </row>
    <row r="83" spans="2:12" ht="23.25" customHeight="1">
      <c r="B83" s="111"/>
      <c r="C83" s="164" t="s">
        <v>334</v>
      </c>
      <c r="D83" s="156"/>
      <c r="E83" s="111"/>
      <c r="H83" s="166"/>
      <c r="I83" s="164" t="s">
        <v>335</v>
      </c>
      <c r="J83" s="156"/>
      <c r="K83" s="166"/>
      <c r="L83" s="171" t="s">
        <v>336</v>
      </c>
    </row>
    <row r="84" spans="2:12" ht="23.25" customHeight="1">
      <c r="B84" s="111"/>
      <c r="C84" s="164" t="s">
        <v>337</v>
      </c>
      <c r="D84" s="156"/>
      <c r="E84" s="111"/>
      <c r="H84" s="166"/>
      <c r="I84" s="164" t="s">
        <v>338</v>
      </c>
      <c r="J84" s="156"/>
      <c r="K84" s="166"/>
      <c r="L84" s="171" t="s">
        <v>339</v>
      </c>
    </row>
    <row r="85" spans="2:12" ht="23.25" customHeight="1">
      <c r="B85" s="111"/>
      <c r="C85" s="164" t="s">
        <v>340</v>
      </c>
      <c r="D85" s="156"/>
      <c r="E85" s="111"/>
      <c r="H85" s="166"/>
      <c r="I85" s="164" t="s">
        <v>341</v>
      </c>
      <c r="J85" s="156"/>
      <c r="K85" s="166"/>
      <c r="L85" s="171" t="s">
        <v>342</v>
      </c>
    </row>
    <row r="86" spans="2:12" ht="23.25" customHeight="1">
      <c r="B86" s="111"/>
      <c r="C86" s="164" t="s">
        <v>343</v>
      </c>
      <c r="D86" s="156"/>
      <c r="E86" s="111"/>
      <c r="H86" s="166"/>
      <c r="I86" s="164" t="s">
        <v>344</v>
      </c>
      <c r="J86" s="156"/>
      <c r="K86" s="166"/>
      <c r="L86" s="171" t="s">
        <v>345</v>
      </c>
    </row>
    <row r="87" spans="2:12" ht="23.25" customHeight="1">
      <c r="B87" s="111"/>
      <c r="C87" s="164" t="s">
        <v>346</v>
      </c>
      <c r="D87" s="156"/>
      <c r="E87" s="111"/>
      <c r="H87" s="166"/>
      <c r="I87" s="164" t="s">
        <v>347</v>
      </c>
      <c r="J87" s="156"/>
      <c r="K87" s="166"/>
      <c r="L87" s="171" t="s">
        <v>348</v>
      </c>
    </row>
    <row r="88" spans="2:12" ht="23.25" customHeight="1">
      <c r="B88" s="111"/>
      <c r="C88" s="164" t="s">
        <v>349</v>
      </c>
      <c r="D88" s="156"/>
      <c r="E88" s="111"/>
      <c r="H88" s="166"/>
      <c r="I88" s="164" t="s">
        <v>350</v>
      </c>
      <c r="J88" s="156"/>
      <c r="K88" s="166"/>
      <c r="L88" s="171" t="s">
        <v>351</v>
      </c>
    </row>
    <row r="89" spans="2:12" ht="23.25" customHeight="1">
      <c r="B89" s="111"/>
      <c r="C89" s="164" t="s">
        <v>352</v>
      </c>
      <c r="D89" s="156"/>
      <c r="E89" s="111"/>
      <c r="H89" s="166"/>
      <c r="I89" s="164" t="s">
        <v>353</v>
      </c>
      <c r="J89" s="156"/>
      <c r="K89" s="166"/>
      <c r="L89" s="171" t="s">
        <v>354</v>
      </c>
    </row>
    <row r="90" spans="2:12" ht="23.25" customHeight="1">
      <c r="B90" s="111"/>
      <c r="C90" s="164" t="s">
        <v>355</v>
      </c>
      <c r="D90" s="156"/>
      <c r="E90" s="111"/>
      <c r="H90" s="166"/>
      <c r="I90" s="164" t="s">
        <v>356</v>
      </c>
      <c r="J90" s="156"/>
      <c r="K90" s="166"/>
      <c r="L90" s="171" t="s">
        <v>357</v>
      </c>
    </row>
    <row r="91" spans="2:12" ht="23.25" customHeight="1">
      <c r="B91" s="111"/>
      <c r="C91" s="164" t="s">
        <v>358</v>
      </c>
      <c r="D91" s="156"/>
      <c r="E91" s="111"/>
      <c r="H91" s="166"/>
      <c r="I91" s="164" t="s">
        <v>359</v>
      </c>
      <c r="J91" s="156"/>
      <c r="K91" s="166"/>
      <c r="L91" s="171" t="s">
        <v>360</v>
      </c>
    </row>
    <row r="92" spans="2:12" ht="23.25" customHeight="1">
      <c r="B92" s="111"/>
      <c r="C92" s="164" t="s">
        <v>361</v>
      </c>
      <c r="D92" s="156"/>
      <c r="E92" s="111"/>
      <c r="H92" s="166"/>
      <c r="I92" s="164" t="s">
        <v>362</v>
      </c>
      <c r="J92" s="156"/>
      <c r="K92" s="166"/>
      <c r="L92" s="171" t="s">
        <v>363</v>
      </c>
    </row>
    <row r="93" spans="2:12" ht="23.25" customHeight="1">
      <c r="B93" s="111"/>
      <c r="C93" s="164" t="s">
        <v>364</v>
      </c>
      <c r="D93" s="156"/>
      <c r="E93" s="111"/>
      <c r="H93" s="166"/>
      <c r="I93" s="164" t="s">
        <v>365</v>
      </c>
      <c r="J93" s="156"/>
      <c r="K93" s="166"/>
      <c r="L93" s="171" t="s">
        <v>366</v>
      </c>
    </row>
    <row r="94" spans="2:12" ht="23.25" customHeight="1">
      <c r="B94" s="111"/>
      <c r="C94" s="164" t="s">
        <v>367</v>
      </c>
      <c r="D94" s="156"/>
      <c r="E94" s="111"/>
      <c r="H94" s="166"/>
      <c r="I94" s="164" t="s">
        <v>368</v>
      </c>
      <c r="J94" s="156"/>
      <c r="K94" s="166"/>
      <c r="L94" s="171" t="s">
        <v>369</v>
      </c>
    </row>
    <row r="95" spans="2:12" ht="23.25" customHeight="1">
      <c r="B95" s="111"/>
      <c r="C95" s="164" t="s">
        <v>370</v>
      </c>
      <c r="D95" s="156"/>
      <c r="E95" s="111"/>
      <c r="H95" s="166"/>
      <c r="I95" s="164" t="s">
        <v>371</v>
      </c>
      <c r="J95" s="156"/>
      <c r="K95" s="166"/>
      <c r="L95" s="171" t="s">
        <v>372</v>
      </c>
    </row>
    <row r="96" spans="2:12" ht="23.25" customHeight="1">
      <c r="B96" s="111"/>
      <c r="C96" s="164" t="s">
        <v>373</v>
      </c>
      <c r="D96" s="156"/>
      <c r="E96" s="111"/>
      <c r="H96" s="166"/>
      <c r="I96" s="164" t="s">
        <v>374</v>
      </c>
      <c r="J96" s="156"/>
      <c r="K96" s="166"/>
      <c r="L96" s="171" t="s">
        <v>375</v>
      </c>
    </row>
    <row r="97" spans="2:12" ht="23.25" customHeight="1">
      <c r="B97" s="111"/>
      <c r="C97" s="164" t="s">
        <v>376</v>
      </c>
      <c r="D97" s="156"/>
      <c r="E97" s="111"/>
      <c r="H97" s="166"/>
      <c r="I97" s="164" t="s">
        <v>377</v>
      </c>
      <c r="J97" s="156"/>
      <c r="K97" s="166"/>
      <c r="L97" s="171" t="s">
        <v>378</v>
      </c>
    </row>
    <row r="98" spans="2:12" ht="23.25" customHeight="1">
      <c r="B98" s="111"/>
      <c r="C98" s="164" t="s">
        <v>379</v>
      </c>
      <c r="D98" s="156"/>
      <c r="E98" s="111"/>
      <c r="H98" s="166"/>
      <c r="I98" s="164" t="s">
        <v>380</v>
      </c>
      <c r="J98" s="156"/>
      <c r="K98" s="166"/>
      <c r="L98" s="171" t="s">
        <v>381</v>
      </c>
    </row>
    <row r="99" spans="2:12" ht="23.25" customHeight="1">
      <c r="B99" s="111"/>
      <c r="C99" s="164" t="s">
        <v>382</v>
      </c>
      <c r="D99" s="156"/>
      <c r="E99" s="111"/>
      <c r="H99" s="166"/>
      <c r="I99" s="164" t="s">
        <v>383</v>
      </c>
      <c r="J99" s="156"/>
      <c r="K99" s="166"/>
      <c r="L99" s="171" t="s">
        <v>384</v>
      </c>
    </row>
    <row r="100" spans="2:12" ht="23.25" customHeight="1">
      <c r="B100" s="111"/>
      <c r="C100" s="164" t="s">
        <v>385</v>
      </c>
      <c r="D100" s="156"/>
      <c r="E100" s="111"/>
      <c r="H100" s="166"/>
      <c r="I100" s="164" t="s">
        <v>386</v>
      </c>
      <c r="J100" s="156"/>
      <c r="K100" s="166"/>
      <c r="L100" s="171" t="s">
        <v>387</v>
      </c>
    </row>
    <row r="101" spans="2:12" ht="23.25" customHeight="1">
      <c r="B101" s="111"/>
      <c r="C101" s="164" t="s">
        <v>388</v>
      </c>
      <c r="D101" s="156"/>
      <c r="E101" s="111"/>
      <c r="H101" s="166"/>
      <c r="I101" s="164" t="s">
        <v>389</v>
      </c>
      <c r="J101" s="156"/>
      <c r="K101" s="166"/>
      <c r="L101" s="171" t="s">
        <v>390</v>
      </c>
    </row>
    <row r="102" spans="2:12" ht="23.25" customHeight="1">
      <c r="B102" s="111"/>
      <c r="C102" s="164" t="s">
        <v>391</v>
      </c>
      <c r="D102" s="156"/>
      <c r="E102" s="111"/>
      <c r="H102" s="166"/>
      <c r="I102" s="164" t="s">
        <v>392</v>
      </c>
      <c r="J102" s="156"/>
      <c r="K102" s="166"/>
      <c r="L102" s="171" t="s">
        <v>393</v>
      </c>
    </row>
    <row r="103" spans="2:12" ht="23.25" customHeight="1">
      <c r="B103" s="111"/>
      <c r="C103" s="164" t="s">
        <v>394</v>
      </c>
      <c r="D103" s="156"/>
      <c r="E103" s="111"/>
      <c r="H103" s="166"/>
      <c r="I103" s="164" t="s">
        <v>395</v>
      </c>
      <c r="J103" s="156"/>
      <c r="K103" s="166"/>
      <c r="L103" s="171" t="s">
        <v>396</v>
      </c>
    </row>
    <row r="104" spans="2:12" ht="23.25" customHeight="1">
      <c r="B104" s="111"/>
      <c r="C104" s="164" t="s">
        <v>397</v>
      </c>
      <c r="D104" s="156"/>
      <c r="E104" s="111"/>
      <c r="H104" s="166"/>
      <c r="I104" s="164" t="s">
        <v>398</v>
      </c>
      <c r="J104" s="156"/>
      <c r="K104" s="166"/>
      <c r="L104" s="171" t="s">
        <v>399</v>
      </c>
    </row>
    <row r="105" spans="2:12" ht="23.25" customHeight="1">
      <c r="B105" s="111"/>
      <c r="C105" s="164" t="s">
        <v>400</v>
      </c>
      <c r="D105" s="156"/>
      <c r="E105" s="111"/>
      <c r="H105" s="166"/>
      <c r="I105" s="164" t="s">
        <v>401</v>
      </c>
      <c r="J105" s="156"/>
      <c r="K105" s="166"/>
      <c r="L105" s="171" t="s">
        <v>402</v>
      </c>
    </row>
    <row r="106" spans="2:12" ht="23.25" customHeight="1">
      <c r="B106" s="111"/>
      <c r="C106" s="164" t="s">
        <v>403</v>
      </c>
      <c r="D106" s="156"/>
      <c r="E106" s="111"/>
      <c r="H106" s="166"/>
      <c r="I106" s="164" t="s">
        <v>404</v>
      </c>
      <c r="J106" s="156"/>
      <c r="K106" s="166"/>
      <c r="L106" s="171" t="s">
        <v>405</v>
      </c>
    </row>
    <row r="107" spans="2:12" ht="23.25" customHeight="1">
      <c r="B107" s="111"/>
      <c r="C107" s="164" t="s">
        <v>406</v>
      </c>
      <c r="D107" s="156"/>
      <c r="E107" s="111"/>
      <c r="H107" s="166"/>
      <c r="I107" s="164" t="s">
        <v>407</v>
      </c>
      <c r="J107" s="156"/>
      <c r="K107" s="166"/>
      <c r="L107" s="171" t="s">
        <v>408</v>
      </c>
    </row>
    <row r="108" spans="2:12" ht="23.25" customHeight="1">
      <c r="B108" s="111"/>
      <c r="C108" s="164" t="s">
        <v>409</v>
      </c>
      <c r="D108" s="156"/>
      <c r="E108" s="111"/>
      <c r="H108" s="166"/>
      <c r="I108" s="164" t="s">
        <v>410</v>
      </c>
      <c r="J108" s="156"/>
      <c r="K108" s="166"/>
      <c r="L108" s="171" t="s">
        <v>411</v>
      </c>
    </row>
    <row r="109" spans="2:12" ht="23.25" customHeight="1">
      <c r="B109" s="111"/>
      <c r="C109" s="164" t="s">
        <v>412</v>
      </c>
      <c r="D109" s="156"/>
      <c r="E109" s="111"/>
      <c r="H109" s="166"/>
      <c r="I109" s="164" t="s">
        <v>413</v>
      </c>
      <c r="J109" s="156"/>
      <c r="K109" s="166"/>
      <c r="L109" s="171" t="s">
        <v>414</v>
      </c>
    </row>
    <row r="110" spans="2:12" ht="23.25" customHeight="1">
      <c r="B110" s="111"/>
      <c r="C110" s="164" t="s">
        <v>415</v>
      </c>
      <c r="D110" s="156"/>
      <c r="E110" s="111"/>
      <c r="H110" s="166"/>
      <c r="I110" s="164" t="s">
        <v>416</v>
      </c>
      <c r="J110" s="156"/>
      <c r="K110" s="166"/>
      <c r="L110" s="171" t="s">
        <v>417</v>
      </c>
    </row>
    <row r="111" spans="2:12" ht="23.25" customHeight="1">
      <c r="B111" s="111"/>
      <c r="C111" s="164" t="s">
        <v>418</v>
      </c>
      <c r="D111" s="156"/>
      <c r="E111" s="111"/>
      <c r="H111" s="166"/>
      <c r="I111" s="164" t="s">
        <v>419</v>
      </c>
      <c r="J111" s="156"/>
      <c r="K111" s="166"/>
      <c r="L111" s="171" t="s">
        <v>420</v>
      </c>
    </row>
    <row r="112" spans="2:12" ht="23.25" customHeight="1">
      <c r="B112" s="111"/>
      <c r="C112" s="164" t="s">
        <v>421</v>
      </c>
      <c r="D112" s="156"/>
      <c r="E112" s="111"/>
      <c r="H112" s="166"/>
      <c r="I112" s="164" t="s">
        <v>422</v>
      </c>
      <c r="J112" s="156"/>
      <c r="K112" s="166"/>
      <c r="L112" s="171" t="s">
        <v>423</v>
      </c>
    </row>
    <row r="113" spans="2:12" ht="23.25" customHeight="1">
      <c r="B113" s="111"/>
      <c r="C113" s="164" t="s">
        <v>424</v>
      </c>
      <c r="D113" s="156"/>
      <c r="E113" s="111"/>
      <c r="H113" s="166"/>
      <c r="I113" s="164" t="s">
        <v>425</v>
      </c>
      <c r="J113" s="156"/>
      <c r="K113" s="166"/>
      <c r="L113" s="171" t="s">
        <v>426</v>
      </c>
    </row>
    <row r="114" spans="2:12" ht="23.25" customHeight="1">
      <c r="B114" s="111"/>
      <c r="C114" s="164" t="s">
        <v>427</v>
      </c>
      <c r="D114" s="156"/>
      <c r="E114" s="111"/>
      <c r="H114" s="166"/>
      <c r="I114" s="164" t="s">
        <v>428</v>
      </c>
      <c r="J114" s="156"/>
      <c r="K114" s="166"/>
      <c r="L114" s="171" t="s">
        <v>429</v>
      </c>
    </row>
    <row r="115" spans="2:12" ht="23.25" customHeight="1">
      <c r="B115" s="111"/>
      <c r="C115" s="164" t="s">
        <v>430</v>
      </c>
      <c r="D115" s="156"/>
      <c r="E115" s="111"/>
      <c r="H115" s="166"/>
      <c r="I115" s="164" t="s">
        <v>431</v>
      </c>
      <c r="J115" s="156"/>
      <c r="K115" s="166"/>
      <c r="L115" s="171" t="s">
        <v>432</v>
      </c>
    </row>
    <row r="116" spans="2:12" ht="23.25" customHeight="1">
      <c r="B116" s="111"/>
      <c r="C116" s="164" t="s">
        <v>433</v>
      </c>
      <c r="D116" s="156"/>
      <c r="E116" s="111"/>
      <c r="H116" s="166"/>
      <c r="I116" s="164" t="s">
        <v>434</v>
      </c>
      <c r="J116" s="156"/>
      <c r="K116" s="166"/>
      <c r="L116" s="171" t="s">
        <v>435</v>
      </c>
    </row>
    <row r="117" spans="2:12" ht="23.25" customHeight="1">
      <c r="B117" s="111"/>
      <c r="C117" s="164" t="s">
        <v>436</v>
      </c>
      <c r="D117" s="156"/>
      <c r="E117" s="111"/>
      <c r="H117" s="166"/>
      <c r="I117" s="164" t="s">
        <v>437</v>
      </c>
      <c r="J117" s="156"/>
      <c r="K117" s="166"/>
      <c r="L117" s="171" t="s">
        <v>438</v>
      </c>
    </row>
    <row r="118" spans="2:12" ht="23.25" customHeight="1">
      <c r="B118" s="111"/>
      <c r="C118" s="164" t="s">
        <v>439</v>
      </c>
      <c r="D118" s="156"/>
      <c r="E118" s="111"/>
      <c r="H118" s="166"/>
      <c r="I118" s="164" t="s">
        <v>440</v>
      </c>
      <c r="J118" s="156"/>
      <c r="K118" s="166"/>
      <c r="L118" s="171" t="s">
        <v>441</v>
      </c>
    </row>
    <row r="119" spans="2:12" ht="23.25" customHeight="1">
      <c r="B119" s="111"/>
      <c r="C119" s="164" t="s">
        <v>442</v>
      </c>
      <c r="D119" s="156"/>
      <c r="E119" s="111"/>
      <c r="H119" s="166"/>
      <c r="I119" s="164" t="s">
        <v>443</v>
      </c>
      <c r="J119" s="156"/>
      <c r="K119" s="166"/>
      <c r="L119" s="171" t="s">
        <v>444</v>
      </c>
    </row>
    <row r="120" spans="2:12" ht="23.25" customHeight="1">
      <c r="B120" s="111"/>
      <c r="C120" s="164" t="s">
        <v>445</v>
      </c>
      <c r="D120" s="156"/>
      <c r="E120" s="111"/>
      <c r="H120" s="166"/>
      <c r="I120" s="164" t="s">
        <v>446</v>
      </c>
      <c r="J120" s="156"/>
      <c r="K120" s="166"/>
      <c r="L120" s="171" t="s">
        <v>447</v>
      </c>
    </row>
    <row r="121" spans="2:12" ht="23.25" customHeight="1">
      <c r="B121" s="111"/>
      <c r="C121" s="164" t="s">
        <v>448</v>
      </c>
      <c r="D121" s="156"/>
      <c r="E121" s="111"/>
      <c r="H121" s="166"/>
      <c r="I121" s="164" t="s">
        <v>449</v>
      </c>
      <c r="J121" s="156"/>
      <c r="K121" s="166"/>
      <c r="L121" s="171" t="s">
        <v>450</v>
      </c>
    </row>
    <row r="122" spans="2:12" ht="23.25" customHeight="1">
      <c r="B122" s="111"/>
      <c r="C122" s="164" t="s">
        <v>451</v>
      </c>
      <c r="D122" s="156"/>
      <c r="E122" s="111"/>
      <c r="H122" s="166"/>
      <c r="I122" s="164" t="s">
        <v>452</v>
      </c>
      <c r="J122" s="156"/>
      <c r="K122" s="166"/>
      <c r="L122" s="171" t="s">
        <v>453</v>
      </c>
    </row>
    <row r="123" spans="2:12" ht="23.25" customHeight="1">
      <c r="B123" s="111"/>
      <c r="C123" s="164" t="s">
        <v>454</v>
      </c>
      <c r="D123" s="156"/>
      <c r="E123" s="111"/>
      <c r="H123" s="166"/>
      <c r="I123" s="164" t="s">
        <v>455</v>
      </c>
      <c r="J123" s="156"/>
      <c r="K123" s="166"/>
      <c r="L123" s="171" t="s">
        <v>456</v>
      </c>
    </row>
    <row r="124" spans="2:12" ht="23.25" customHeight="1">
      <c r="B124" s="111"/>
      <c r="C124" s="164" t="s">
        <v>457</v>
      </c>
      <c r="D124" s="156"/>
      <c r="E124" s="111"/>
      <c r="H124" s="166"/>
      <c r="I124" s="164" t="s">
        <v>458</v>
      </c>
      <c r="J124" s="156"/>
      <c r="K124" s="166"/>
      <c r="L124" s="171" t="s">
        <v>459</v>
      </c>
    </row>
    <row r="125" spans="2:12" ht="23.25" customHeight="1">
      <c r="B125" s="111"/>
      <c r="C125" s="164" t="s">
        <v>460</v>
      </c>
      <c r="D125" s="156"/>
      <c r="E125" s="111"/>
      <c r="H125" s="166"/>
      <c r="I125" s="164" t="s">
        <v>461</v>
      </c>
      <c r="J125" s="156"/>
      <c r="K125" s="166"/>
      <c r="L125" s="171" t="s">
        <v>462</v>
      </c>
    </row>
    <row r="126" spans="2:12" ht="23.25" customHeight="1">
      <c r="B126" s="111"/>
      <c r="C126" s="164" t="s">
        <v>463</v>
      </c>
      <c r="D126" s="156"/>
      <c r="E126" s="111"/>
      <c r="H126" s="166"/>
      <c r="I126" s="164" t="s">
        <v>464</v>
      </c>
      <c r="J126" s="156"/>
      <c r="K126" s="166"/>
      <c r="L126" s="171" t="s">
        <v>465</v>
      </c>
    </row>
    <row r="127" spans="2:12" ht="23.25" customHeight="1">
      <c r="B127" s="111"/>
      <c r="C127" s="164" t="s">
        <v>466</v>
      </c>
      <c r="D127" s="156"/>
      <c r="E127" s="111"/>
      <c r="H127" s="166"/>
      <c r="I127" s="164" t="s">
        <v>467</v>
      </c>
      <c r="J127" s="156"/>
      <c r="K127" s="166"/>
      <c r="L127" s="171" t="s">
        <v>468</v>
      </c>
    </row>
    <row r="128" spans="2:12" ht="23.25" customHeight="1">
      <c r="B128" s="111"/>
      <c r="C128" s="164" t="s">
        <v>469</v>
      </c>
      <c r="D128" s="156"/>
      <c r="E128" s="111"/>
      <c r="H128" s="166"/>
      <c r="I128" s="164" t="s">
        <v>470</v>
      </c>
      <c r="J128" s="156"/>
      <c r="K128" s="166"/>
      <c r="L128" s="171" t="s">
        <v>471</v>
      </c>
    </row>
    <row r="129" spans="2:12" ht="23.25" customHeight="1">
      <c r="B129" s="111"/>
      <c r="C129" s="164" t="s">
        <v>472</v>
      </c>
      <c r="D129" s="156"/>
      <c r="E129" s="111"/>
      <c r="H129" s="166"/>
      <c r="I129" s="164" t="s">
        <v>473</v>
      </c>
      <c r="J129" s="156"/>
      <c r="K129" s="166"/>
      <c r="L129" s="171" t="s">
        <v>474</v>
      </c>
    </row>
    <row r="130" spans="2:12" ht="23.25" customHeight="1">
      <c r="B130" s="111"/>
      <c r="C130" s="164" t="s">
        <v>475</v>
      </c>
      <c r="D130" s="156"/>
      <c r="E130" s="111"/>
      <c r="H130" s="166"/>
      <c r="I130" s="164" t="s">
        <v>476</v>
      </c>
      <c r="J130" s="156"/>
      <c r="K130" s="166"/>
      <c r="L130" s="171" t="s">
        <v>477</v>
      </c>
    </row>
    <row r="131" spans="2:12" ht="23.25" customHeight="1">
      <c r="B131" s="111"/>
      <c r="C131" s="164" t="s">
        <v>478</v>
      </c>
      <c r="D131" s="156"/>
      <c r="E131" s="111"/>
      <c r="H131" s="166"/>
      <c r="I131" s="164" t="s">
        <v>479</v>
      </c>
      <c r="J131" s="156"/>
      <c r="K131" s="166"/>
      <c r="L131" s="171" t="s">
        <v>480</v>
      </c>
    </row>
    <row r="132" spans="2:12" ht="23.25" customHeight="1">
      <c r="B132" s="111"/>
      <c r="C132" s="164" t="s">
        <v>481</v>
      </c>
      <c r="D132" s="156"/>
      <c r="E132" s="111"/>
      <c r="H132" s="166"/>
      <c r="I132" s="164" t="s">
        <v>482</v>
      </c>
      <c r="J132" s="156"/>
      <c r="K132" s="166"/>
      <c r="L132" s="171" t="s">
        <v>483</v>
      </c>
    </row>
    <row r="133" spans="2:12" ht="23.25" customHeight="1">
      <c r="B133" s="111"/>
      <c r="C133" s="164" t="s">
        <v>484</v>
      </c>
      <c r="D133" s="156"/>
      <c r="E133" s="111"/>
      <c r="H133" s="166"/>
      <c r="I133" s="164" t="s">
        <v>485</v>
      </c>
      <c r="J133" s="156"/>
      <c r="K133" s="166"/>
      <c r="L133" s="171" t="s">
        <v>486</v>
      </c>
    </row>
    <row r="134" spans="2:12" ht="23.25" customHeight="1">
      <c r="B134" s="111"/>
      <c r="C134" s="164" t="s">
        <v>487</v>
      </c>
      <c r="D134" s="156"/>
      <c r="E134" s="111"/>
      <c r="H134" s="166"/>
      <c r="I134" s="164" t="s">
        <v>488</v>
      </c>
      <c r="J134" s="156"/>
      <c r="K134" s="166"/>
      <c r="L134" s="171" t="s">
        <v>489</v>
      </c>
    </row>
    <row r="135" spans="2:12" ht="23.25" customHeight="1">
      <c r="B135" s="111"/>
      <c r="C135" s="164" t="s">
        <v>490</v>
      </c>
      <c r="D135" s="156"/>
      <c r="E135" s="111"/>
      <c r="H135" s="166"/>
      <c r="I135" s="164" t="s">
        <v>491</v>
      </c>
      <c r="J135" s="156"/>
      <c r="K135" s="166"/>
      <c r="L135" s="171" t="s">
        <v>492</v>
      </c>
    </row>
    <row r="136" spans="2:12" ht="23.25" customHeight="1">
      <c r="B136" s="111"/>
      <c r="C136" s="164" t="s">
        <v>493</v>
      </c>
      <c r="D136" s="156"/>
      <c r="E136" s="111"/>
      <c r="H136" s="166"/>
      <c r="I136" s="164" t="s">
        <v>494</v>
      </c>
      <c r="J136" s="156"/>
      <c r="K136" s="166"/>
      <c r="L136" s="171" t="s">
        <v>495</v>
      </c>
    </row>
    <row r="137" spans="2:12" ht="23.25" customHeight="1">
      <c r="B137" s="111"/>
      <c r="C137" s="164" t="s">
        <v>496</v>
      </c>
      <c r="D137" s="156"/>
      <c r="E137" s="111"/>
      <c r="H137" s="166"/>
      <c r="I137" s="164" t="s">
        <v>497</v>
      </c>
      <c r="J137" s="156"/>
      <c r="K137" s="166"/>
      <c r="L137" s="171" t="s">
        <v>498</v>
      </c>
    </row>
    <row r="138" spans="2:12" ht="23.25" customHeight="1">
      <c r="B138" s="111"/>
      <c r="C138" s="164" t="s">
        <v>499</v>
      </c>
      <c r="D138" s="156"/>
      <c r="E138" s="111"/>
      <c r="H138" s="166"/>
      <c r="I138" s="164" t="s">
        <v>500</v>
      </c>
      <c r="J138" s="156"/>
      <c r="K138" s="166"/>
      <c r="L138" s="171" t="s">
        <v>501</v>
      </c>
    </row>
    <row r="139" spans="2:12" ht="23.25" customHeight="1">
      <c r="B139" s="111"/>
      <c r="C139" s="164" t="s">
        <v>502</v>
      </c>
      <c r="D139" s="156"/>
      <c r="E139" s="111"/>
      <c r="H139" s="166"/>
      <c r="I139" s="164" t="s">
        <v>503</v>
      </c>
      <c r="J139" s="156"/>
      <c r="K139" s="166"/>
      <c r="L139" s="171" t="s">
        <v>504</v>
      </c>
    </row>
    <row r="140" spans="2:12" ht="23.25" customHeight="1">
      <c r="B140" s="111"/>
      <c r="C140" s="164" t="s">
        <v>505</v>
      </c>
      <c r="D140" s="156"/>
      <c r="E140" s="111"/>
      <c r="H140" s="166"/>
      <c r="I140" s="164" t="s">
        <v>506</v>
      </c>
      <c r="J140" s="156"/>
      <c r="K140" s="166"/>
      <c r="L140" s="171" t="s">
        <v>507</v>
      </c>
    </row>
    <row r="141" spans="2:12" ht="23.25" customHeight="1">
      <c r="B141" s="111"/>
      <c r="C141" s="164" t="s">
        <v>508</v>
      </c>
      <c r="D141" s="156"/>
      <c r="E141" s="111"/>
      <c r="H141" s="166"/>
      <c r="I141" s="164" t="s">
        <v>509</v>
      </c>
      <c r="J141" s="156"/>
      <c r="K141" s="166"/>
      <c r="L141" s="171" t="s">
        <v>510</v>
      </c>
    </row>
    <row r="142" spans="2:12" ht="23.25" customHeight="1">
      <c r="B142" s="111"/>
      <c r="C142" s="164" t="s">
        <v>511</v>
      </c>
      <c r="D142" s="156"/>
      <c r="E142" s="111"/>
      <c r="H142" s="166"/>
      <c r="I142" s="164" t="s">
        <v>512</v>
      </c>
      <c r="J142" s="156"/>
      <c r="K142" s="166"/>
      <c r="L142" s="171" t="s">
        <v>513</v>
      </c>
    </row>
    <row r="143" spans="2:12" ht="23.25" customHeight="1">
      <c r="B143" s="111"/>
      <c r="C143" s="164" t="s">
        <v>514</v>
      </c>
      <c r="D143" s="156"/>
      <c r="E143" s="111"/>
      <c r="H143" s="166"/>
      <c r="I143" s="164" t="s">
        <v>515</v>
      </c>
      <c r="J143" s="156"/>
      <c r="K143" s="166"/>
      <c r="L143" s="171" t="s">
        <v>516</v>
      </c>
    </row>
    <row r="144" spans="2:12" ht="23.25" customHeight="1">
      <c r="B144" s="111"/>
      <c r="C144" s="164" t="s">
        <v>517</v>
      </c>
      <c r="D144" s="156"/>
      <c r="E144" s="111"/>
      <c r="H144" s="166"/>
      <c r="I144" s="164" t="s">
        <v>518</v>
      </c>
      <c r="J144" s="156"/>
      <c r="K144" s="166"/>
      <c r="L144" s="171" t="s">
        <v>519</v>
      </c>
    </row>
    <row r="145" spans="2:12" ht="23.25" customHeight="1">
      <c r="B145" s="111"/>
      <c r="C145" s="164" t="s">
        <v>520</v>
      </c>
      <c r="D145" s="156"/>
      <c r="E145" s="111"/>
      <c r="H145" s="166"/>
      <c r="I145" s="164" t="s">
        <v>521</v>
      </c>
      <c r="J145" s="156"/>
      <c r="K145" s="166"/>
      <c r="L145" s="171" t="s">
        <v>522</v>
      </c>
    </row>
    <row r="146" spans="2:12" ht="23.25" customHeight="1">
      <c r="B146" s="111"/>
      <c r="C146" s="164" t="s">
        <v>523</v>
      </c>
      <c r="D146" s="156"/>
      <c r="E146" s="111"/>
      <c r="H146" s="166"/>
      <c r="I146" s="164" t="s">
        <v>524</v>
      </c>
      <c r="J146" s="156"/>
      <c r="K146" s="166"/>
      <c r="L146" s="171" t="s">
        <v>525</v>
      </c>
    </row>
    <row r="147" spans="2:12" ht="23.25" customHeight="1">
      <c r="B147" s="111"/>
      <c r="C147" s="164" t="s">
        <v>526</v>
      </c>
      <c r="D147" s="156"/>
      <c r="E147" s="111"/>
      <c r="H147" s="166"/>
      <c r="I147" s="164" t="s">
        <v>527</v>
      </c>
      <c r="J147" s="156"/>
      <c r="K147" s="166"/>
      <c r="L147" s="171" t="s">
        <v>528</v>
      </c>
    </row>
    <row r="148" spans="2:12" ht="23.25" customHeight="1">
      <c r="B148" s="111"/>
      <c r="C148" s="164" t="s">
        <v>529</v>
      </c>
      <c r="D148" s="156"/>
      <c r="E148" s="111"/>
      <c r="H148" s="166"/>
      <c r="I148" s="164" t="s">
        <v>530</v>
      </c>
      <c r="J148" s="156"/>
      <c r="K148" s="166"/>
      <c r="L148" s="171" t="s">
        <v>531</v>
      </c>
    </row>
    <row r="149" spans="2:12" ht="23.25" customHeight="1">
      <c r="B149" s="111"/>
      <c r="C149" s="164" t="s">
        <v>532</v>
      </c>
      <c r="D149" s="156"/>
      <c r="E149" s="111"/>
      <c r="H149" s="166"/>
      <c r="I149" s="164" t="s">
        <v>533</v>
      </c>
      <c r="J149" s="156"/>
      <c r="K149" s="166"/>
      <c r="L149" s="171" t="s">
        <v>534</v>
      </c>
    </row>
    <row r="150" spans="2:12" ht="23.25" customHeight="1">
      <c r="B150" s="111"/>
      <c r="C150" s="164" t="s">
        <v>535</v>
      </c>
      <c r="D150" s="156"/>
      <c r="E150" s="111"/>
      <c r="H150" s="166"/>
      <c r="I150" s="164" t="s">
        <v>536</v>
      </c>
      <c r="J150" s="156"/>
      <c r="K150" s="166"/>
      <c r="L150" s="171" t="s">
        <v>537</v>
      </c>
    </row>
    <row r="151" spans="2:12" ht="23.25" customHeight="1">
      <c r="B151" s="111"/>
      <c r="C151" s="164" t="s">
        <v>538</v>
      </c>
      <c r="D151" s="156"/>
      <c r="E151" s="111"/>
      <c r="H151" s="166"/>
      <c r="I151" s="164" t="s">
        <v>539</v>
      </c>
      <c r="J151" s="156"/>
      <c r="K151" s="166"/>
      <c r="L151" s="171" t="s">
        <v>540</v>
      </c>
    </row>
    <row r="152" spans="2:12" ht="23.25" customHeight="1">
      <c r="B152" s="111"/>
      <c r="C152" s="164" t="s">
        <v>541</v>
      </c>
      <c r="D152" s="156"/>
      <c r="E152" s="111"/>
      <c r="H152" s="166"/>
      <c r="I152" s="164" t="s">
        <v>542</v>
      </c>
      <c r="J152" s="156"/>
      <c r="K152" s="166"/>
      <c r="L152" s="171" t="s">
        <v>543</v>
      </c>
    </row>
    <row r="153" spans="2:12" ht="23.25" customHeight="1">
      <c r="B153" s="111"/>
      <c r="C153" s="164" t="s">
        <v>544</v>
      </c>
      <c r="D153" s="156"/>
      <c r="E153" s="111"/>
      <c r="H153" s="166"/>
      <c r="I153" s="164" t="s">
        <v>545</v>
      </c>
      <c r="J153" s="156"/>
      <c r="K153" s="166"/>
      <c r="L153" s="171" t="s">
        <v>546</v>
      </c>
    </row>
    <row r="154" spans="2:12" ht="23.25" customHeight="1">
      <c r="B154" s="111"/>
      <c r="C154" s="164" t="s">
        <v>547</v>
      </c>
      <c r="D154" s="156"/>
      <c r="E154" s="111"/>
      <c r="H154" s="166"/>
      <c r="I154" s="164" t="s">
        <v>548</v>
      </c>
      <c r="J154" s="156"/>
      <c r="K154" s="166"/>
      <c r="L154" s="171" t="s">
        <v>549</v>
      </c>
    </row>
    <row r="155" spans="2:12" ht="23.25" customHeight="1">
      <c r="B155" s="111"/>
      <c r="C155" s="164" t="s">
        <v>550</v>
      </c>
      <c r="D155" s="156"/>
      <c r="E155" s="111"/>
      <c r="H155" s="166"/>
      <c r="I155" s="164" t="s">
        <v>551</v>
      </c>
      <c r="J155" s="156"/>
      <c r="K155" s="166"/>
      <c r="L155" s="171" t="s">
        <v>552</v>
      </c>
    </row>
    <row r="156" spans="2:12" ht="23.25" customHeight="1">
      <c r="B156" s="111"/>
      <c r="C156" s="164" t="s">
        <v>553</v>
      </c>
      <c r="D156" s="156"/>
      <c r="E156" s="111"/>
      <c r="H156" s="166"/>
      <c r="I156" s="164" t="s">
        <v>554</v>
      </c>
      <c r="J156" s="156"/>
      <c r="K156" s="166"/>
      <c r="L156" s="171" t="s">
        <v>555</v>
      </c>
    </row>
    <row r="157" spans="2:12" ht="23.25" customHeight="1">
      <c r="B157" s="111"/>
      <c r="C157" s="164" t="s">
        <v>556</v>
      </c>
      <c r="D157" s="156"/>
      <c r="E157" s="111"/>
      <c r="H157" s="166"/>
      <c r="I157" s="164" t="s">
        <v>557</v>
      </c>
      <c r="J157" s="156"/>
      <c r="K157" s="166"/>
      <c r="L157" s="171" t="s">
        <v>558</v>
      </c>
    </row>
    <row r="158" spans="2:12" ht="23.25" customHeight="1">
      <c r="B158" s="111"/>
      <c r="C158" s="164" t="s">
        <v>559</v>
      </c>
      <c r="D158" s="156"/>
      <c r="E158" s="111"/>
      <c r="H158" s="166"/>
      <c r="I158" s="164" t="s">
        <v>560</v>
      </c>
      <c r="J158" s="156"/>
      <c r="K158" s="166"/>
      <c r="L158" s="171" t="s">
        <v>561</v>
      </c>
    </row>
    <row r="159" spans="2:12" ht="23.25" customHeight="1">
      <c r="B159" s="111"/>
      <c r="C159" s="164" t="s">
        <v>562</v>
      </c>
      <c r="D159" s="156"/>
      <c r="E159" s="111"/>
      <c r="H159" s="166"/>
      <c r="I159" s="164" t="s">
        <v>563</v>
      </c>
      <c r="J159" s="156"/>
      <c r="K159" s="166"/>
      <c r="L159" s="171" t="s">
        <v>564</v>
      </c>
    </row>
    <row r="160" spans="2:12" ht="23.25" customHeight="1">
      <c r="B160" s="111"/>
      <c r="C160" s="164" t="s">
        <v>565</v>
      </c>
      <c r="D160" s="156"/>
      <c r="E160" s="111"/>
      <c r="H160" s="166"/>
      <c r="I160" s="164" t="s">
        <v>566</v>
      </c>
      <c r="J160" s="156"/>
      <c r="K160" s="166"/>
      <c r="L160" s="171" t="s">
        <v>567</v>
      </c>
    </row>
    <row r="161" spans="2:12" ht="23.25" customHeight="1">
      <c r="B161" s="111"/>
      <c r="C161" s="164" t="s">
        <v>568</v>
      </c>
      <c r="D161" s="156"/>
      <c r="E161" s="111"/>
      <c r="H161" s="166"/>
      <c r="I161" s="164" t="s">
        <v>569</v>
      </c>
      <c r="J161" s="156"/>
      <c r="K161" s="166"/>
      <c r="L161" s="171" t="s">
        <v>570</v>
      </c>
    </row>
    <row r="162" spans="2:12" ht="23.25" customHeight="1">
      <c r="B162" s="111"/>
      <c r="C162" s="164" t="s">
        <v>571</v>
      </c>
      <c r="D162" s="156"/>
      <c r="E162" s="111"/>
      <c r="H162" s="166"/>
      <c r="I162" s="164" t="s">
        <v>572</v>
      </c>
      <c r="J162" s="156"/>
      <c r="K162" s="166"/>
      <c r="L162" s="171" t="s">
        <v>573</v>
      </c>
    </row>
    <row r="163" spans="2:12" ht="23.25" customHeight="1">
      <c r="B163" s="111"/>
      <c r="C163" s="164" t="s">
        <v>574</v>
      </c>
      <c r="D163" s="156"/>
      <c r="E163" s="111"/>
      <c r="H163" s="166"/>
      <c r="I163" s="164" t="s">
        <v>575</v>
      </c>
      <c r="J163" s="156"/>
      <c r="K163" s="166"/>
      <c r="L163" s="171" t="s">
        <v>576</v>
      </c>
    </row>
    <row r="164" spans="2:12" ht="23.25" customHeight="1">
      <c r="B164" s="111"/>
      <c r="C164" s="164" t="s">
        <v>577</v>
      </c>
      <c r="D164" s="156"/>
      <c r="E164" s="111"/>
      <c r="H164" s="166"/>
      <c r="I164" s="164" t="s">
        <v>578</v>
      </c>
      <c r="J164" s="156"/>
      <c r="K164" s="166"/>
      <c r="L164" s="171" t="s">
        <v>579</v>
      </c>
    </row>
    <row r="165" spans="2:12" ht="23.25" customHeight="1">
      <c r="B165" s="111"/>
      <c r="C165" s="164" t="s">
        <v>580</v>
      </c>
      <c r="D165" s="156"/>
      <c r="E165" s="111"/>
      <c r="H165" s="166"/>
      <c r="I165" s="164" t="s">
        <v>581</v>
      </c>
      <c r="J165" s="156"/>
      <c r="K165" s="166"/>
      <c r="L165" s="171" t="s">
        <v>582</v>
      </c>
    </row>
    <row r="166" spans="2:12" ht="23.25" customHeight="1">
      <c r="B166" s="111"/>
      <c r="C166" s="164" t="s">
        <v>583</v>
      </c>
      <c r="D166" s="156"/>
      <c r="E166" s="111"/>
      <c r="H166" s="166"/>
      <c r="I166" s="164" t="s">
        <v>584</v>
      </c>
      <c r="J166" s="156"/>
      <c r="K166" s="166"/>
      <c r="L166" s="171" t="s">
        <v>585</v>
      </c>
    </row>
    <row r="167" spans="2:12" ht="23.25" customHeight="1">
      <c r="B167" s="111"/>
      <c r="C167" s="164" t="s">
        <v>586</v>
      </c>
      <c r="D167" s="156"/>
      <c r="E167" s="111"/>
      <c r="H167" s="166"/>
      <c r="I167" s="164" t="s">
        <v>587</v>
      </c>
      <c r="J167" s="156"/>
      <c r="K167" s="166"/>
      <c r="L167" s="171" t="s">
        <v>588</v>
      </c>
    </row>
    <row r="168" spans="2:12" ht="23.25" customHeight="1">
      <c r="B168" s="111"/>
      <c r="C168" s="164" t="s">
        <v>589</v>
      </c>
      <c r="D168" s="156"/>
      <c r="E168" s="111"/>
      <c r="H168" s="166"/>
      <c r="I168" s="164" t="s">
        <v>590</v>
      </c>
      <c r="J168" s="156"/>
      <c r="K168" s="166"/>
      <c r="L168" s="171" t="s">
        <v>591</v>
      </c>
    </row>
    <row r="169" spans="2:12" ht="23.25" customHeight="1">
      <c r="B169" s="111"/>
      <c r="C169" s="164" t="s">
        <v>592</v>
      </c>
      <c r="D169" s="156"/>
      <c r="E169" s="111"/>
      <c r="H169" s="166"/>
      <c r="I169" s="164" t="s">
        <v>593</v>
      </c>
      <c r="J169" s="156"/>
      <c r="K169" s="166"/>
      <c r="L169" s="171" t="s">
        <v>594</v>
      </c>
    </row>
    <row r="170" spans="2:12" ht="23.25" customHeight="1">
      <c r="B170" s="111"/>
      <c r="C170" s="164" t="s">
        <v>595</v>
      </c>
      <c r="D170" s="156"/>
      <c r="E170" s="111"/>
      <c r="H170" s="166"/>
      <c r="I170" s="164" t="s">
        <v>596</v>
      </c>
      <c r="J170" s="156"/>
      <c r="K170" s="166"/>
      <c r="L170" s="171" t="s">
        <v>597</v>
      </c>
    </row>
    <row r="171" spans="2:12" ht="23.25" customHeight="1">
      <c r="B171" s="111"/>
      <c r="C171" s="164" t="s">
        <v>598</v>
      </c>
      <c r="D171" s="156"/>
      <c r="E171" s="111"/>
      <c r="H171" s="166"/>
      <c r="I171" s="164" t="s">
        <v>599</v>
      </c>
      <c r="J171" s="156"/>
      <c r="K171" s="166"/>
      <c r="L171" s="171" t="s">
        <v>600</v>
      </c>
    </row>
    <row r="172" spans="2:12" ht="23.25" customHeight="1">
      <c r="B172" s="111"/>
      <c r="C172" s="164" t="s">
        <v>601</v>
      </c>
      <c r="D172" s="156"/>
      <c r="E172" s="111"/>
      <c r="H172" s="166"/>
      <c r="I172" s="164" t="s">
        <v>602</v>
      </c>
      <c r="J172" s="156"/>
      <c r="K172" s="166"/>
      <c r="L172" s="171" t="s">
        <v>603</v>
      </c>
    </row>
    <row r="173" spans="2:12" ht="23.25" customHeight="1">
      <c r="B173" s="111"/>
      <c r="C173" s="164" t="s">
        <v>604</v>
      </c>
      <c r="D173" s="156"/>
      <c r="E173" s="111"/>
      <c r="H173" s="166"/>
      <c r="I173" s="164" t="s">
        <v>605</v>
      </c>
      <c r="J173" s="156"/>
      <c r="K173" s="166"/>
      <c r="L173" s="171" t="s">
        <v>606</v>
      </c>
    </row>
    <row r="174" spans="2:12" ht="23.25" customHeight="1">
      <c r="B174" s="111"/>
      <c r="C174" s="164" t="s">
        <v>607</v>
      </c>
      <c r="D174" s="156"/>
      <c r="E174" s="111"/>
      <c r="H174" s="166"/>
      <c r="I174" s="164" t="s">
        <v>608</v>
      </c>
      <c r="J174" s="156"/>
      <c r="K174" s="166"/>
      <c r="L174" s="171" t="s">
        <v>609</v>
      </c>
    </row>
    <row r="175" spans="2:12" ht="23.25" customHeight="1">
      <c r="B175" s="111"/>
      <c r="C175" s="164" t="s">
        <v>610</v>
      </c>
      <c r="D175" s="156"/>
      <c r="E175" s="111"/>
      <c r="H175" s="166"/>
      <c r="I175" s="164" t="s">
        <v>611</v>
      </c>
      <c r="J175" s="156"/>
      <c r="K175" s="166"/>
      <c r="L175" s="171" t="s">
        <v>612</v>
      </c>
    </row>
    <row r="176" spans="2:12" ht="23.25" customHeight="1">
      <c r="B176" s="111"/>
      <c r="C176" s="164" t="s">
        <v>613</v>
      </c>
      <c r="D176" s="156"/>
      <c r="E176" s="111"/>
      <c r="H176" s="166"/>
      <c r="I176" s="164" t="s">
        <v>614</v>
      </c>
      <c r="J176" s="156"/>
      <c r="K176" s="166"/>
      <c r="L176" s="171" t="s">
        <v>615</v>
      </c>
    </row>
    <row r="177" spans="2:12" ht="23.25" customHeight="1">
      <c r="B177" s="111"/>
      <c r="C177" s="164" t="s">
        <v>616</v>
      </c>
      <c r="D177" s="156"/>
      <c r="E177" s="111"/>
      <c r="H177" s="166"/>
      <c r="I177" s="164" t="s">
        <v>617</v>
      </c>
      <c r="J177" s="156"/>
      <c r="K177" s="166"/>
      <c r="L177" s="171" t="s">
        <v>618</v>
      </c>
    </row>
    <row r="178" spans="2:12" ht="23.25" customHeight="1">
      <c r="B178" s="111"/>
      <c r="C178" s="164" t="s">
        <v>619</v>
      </c>
      <c r="D178" s="156"/>
      <c r="E178" s="111"/>
      <c r="H178" s="166"/>
      <c r="I178" s="164" t="s">
        <v>620</v>
      </c>
      <c r="J178" s="156"/>
      <c r="K178" s="166"/>
      <c r="L178" s="171" t="s">
        <v>621</v>
      </c>
    </row>
    <row r="179" spans="2:12" ht="23.25" customHeight="1">
      <c r="B179" s="111"/>
      <c r="C179" s="164" t="s">
        <v>622</v>
      </c>
      <c r="D179" s="156"/>
      <c r="E179" s="111"/>
      <c r="H179" s="166"/>
      <c r="I179" s="164" t="s">
        <v>623</v>
      </c>
      <c r="J179" s="156"/>
      <c r="K179" s="166"/>
      <c r="L179" s="171" t="s">
        <v>624</v>
      </c>
    </row>
    <row r="180" spans="2:12" ht="23.25" customHeight="1">
      <c r="B180" s="111"/>
      <c r="C180" s="164" t="s">
        <v>625</v>
      </c>
      <c r="D180" s="156"/>
      <c r="E180" s="111"/>
      <c r="H180" s="166"/>
      <c r="I180" s="164" t="s">
        <v>626</v>
      </c>
      <c r="J180" s="156"/>
      <c r="K180" s="166"/>
      <c r="L180" s="171" t="s">
        <v>627</v>
      </c>
    </row>
    <row r="181" spans="2:12" ht="23.25" customHeight="1">
      <c r="B181" s="111"/>
      <c r="C181" s="164" t="s">
        <v>628</v>
      </c>
      <c r="D181" s="156"/>
      <c r="E181" s="111"/>
      <c r="H181" s="166"/>
      <c r="I181" s="164" t="s">
        <v>629</v>
      </c>
      <c r="J181" s="156"/>
      <c r="K181" s="166"/>
      <c r="L181" s="171" t="s">
        <v>630</v>
      </c>
    </row>
    <row r="182" spans="2:12" ht="23.25" customHeight="1">
      <c r="B182" s="111"/>
      <c r="C182" s="164" t="s">
        <v>631</v>
      </c>
      <c r="D182" s="156"/>
      <c r="E182" s="111"/>
      <c r="H182" s="166"/>
      <c r="I182" s="164" t="s">
        <v>632</v>
      </c>
      <c r="J182" s="156"/>
      <c r="K182" s="166"/>
      <c r="L182" s="171" t="s">
        <v>633</v>
      </c>
    </row>
    <row r="183" spans="2:12" ht="23.25" customHeight="1">
      <c r="B183" s="111"/>
      <c r="C183" s="164" t="s">
        <v>634</v>
      </c>
      <c r="D183" s="156"/>
      <c r="E183" s="111"/>
      <c r="H183" s="166"/>
      <c r="I183" s="164" t="s">
        <v>635</v>
      </c>
      <c r="J183" s="156"/>
      <c r="K183" s="166"/>
      <c r="L183" s="171" t="s">
        <v>636</v>
      </c>
    </row>
    <row r="184" spans="2:12" ht="23.25" customHeight="1">
      <c r="B184" s="111"/>
      <c r="C184" s="164" t="s">
        <v>637</v>
      </c>
      <c r="D184" s="156"/>
      <c r="E184" s="111"/>
      <c r="H184" s="166"/>
      <c r="I184" s="164" t="s">
        <v>638</v>
      </c>
      <c r="J184" s="156"/>
      <c r="K184" s="166"/>
      <c r="L184" s="171" t="s">
        <v>639</v>
      </c>
    </row>
    <row r="185" spans="2:12" ht="23.25" customHeight="1">
      <c r="B185" s="111"/>
      <c r="C185" s="164" t="s">
        <v>640</v>
      </c>
      <c r="D185" s="156"/>
      <c r="E185" s="111"/>
      <c r="H185" s="166"/>
      <c r="I185" s="164" t="s">
        <v>641</v>
      </c>
      <c r="J185" s="156"/>
      <c r="K185" s="166"/>
      <c r="L185" s="171" t="s">
        <v>642</v>
      </c>
    </row>
    <row r="186" spans="2:12" ht="23.25" customHeight="1">
      <c r="B186" s="111"/>
      <c r="C186" s="164" t="s">
        <v>643</v>
      </c>
      <c r="D186" s="156"/>
      <c r="E186" s="111"/>
      <c r="H186" s="166"/>
      <c r="I186" s="164" t="s">
        <v>644</v>
      </c>
      <c r="J186" s="156"/>
      <c r="K186" s="166"/>
      <c r="L186" s="171" t="s">
        <v>645</v>
      </c>
    </row>
    <row r="187" spans="2:12" ht="23.25" customHeight="1">
      <c r="B187" s="111"/>
      <c r="C187" s="164" t="s">
        <v>646</v>
      </c>
      <c r="D187" s="156"/>
      <c r="E187" s="111"/>
      <c r="H187" s="166"/>
      <c r="I187" s="164" t="s">
        <v>647</v>
      </c>
      <c r="J187" s="156"/>
      <c r="K187" s="166"/>
      <c r="L187" s="171" t="s">
        <v>648</v>
      </c>
    </row>
    <row r="188" spans="2:12" ht="23.25" customHeight="1">
      <c r="B188" s="111"/>
      <c r="C188" s="164" t="s">
        <v>649</v>
      </c>
      <c r="D188" s="156"/>
      <c r="E188" s="111"/>
      <c r="H188" s="166"/>
      <c r="I188" s="164" t="s">
        <v>650</v>
      </c>
      <c r="J188" s="156"/>
      <c r="K188" s="166"/>
      <c r="L188" s="171" t="s">
        <v>651</v>
      </c>
    </row>
    <row r="189" spans="2:12" ht="23.25" customHeight="1">
      <c r="B189" s="111"/>
      <c r="C189" s="164" t="s">
        <v>652</v>
      </c>
      <c r="D189" s="156"/>
      <c r="E189" s="111"/>
      <c r="H189" s="166"/>
      <c r="I189" s="164" t="s">
        <v>653</v>
      </c>
      <c r="J189" s="156"/>
      <c r="K189" s="166"/>
      <c r="L189" s="171" t="s">
        <v>654</v>
      </c>
    </row>
    <row r="190" spans="2:12" ht="23.25" customHeight="1">
      <c r="B190" s="111"/>
      <c r="C190" s="164" t="s">
        <v>655</v>
      </c>
      <c r="D190" s="156"/>
      <c r="E190" s="111"/>
      <c r="H190" s="166"/>
      <c r="I190" s="164" t="s">
        <v>656</v>
      </c>
      <c r="J190" s="156"/>
      <c r="K190" s="166"/>
      <c r="L190" s="171" t="s">
        <v>657</v>
      </c>
    </row>
    <row r="191" spans="2:12" ht="23.25" customHeight="1">
      <c r="B191" s="111"/>
      <c r="C191" s="164" t="s">
        <v>658</v>
      </c>
      <c r="D191" s="156"/>
      <c r="E191" s="111"/>
      <c r="H191" s="166"/>
      <c r="I191" s="164" t="s">
        <v>659</v>
      </c>
      <c r="J191" s="156"/>
      <c r="K191" s="166"/>
      <c r="L191" s="171" t="s">
        <v>660</v>
      </c>
    </row>
    <row r="192" spans="2:12" ht="23.25" customHeight="1">
      <c r="B192" s="111"/>
      <c r="C192" s="164" t="s">
        <v>661</v>
      </c>
      <c r="D192" s="156"/>
      <c r="E192" s="111"/>
      <c r="H192" s="166"/>
      <c r="I192" s="164" t="s">
        <v>662</v>
      </c>
      <c r="J192" s="156"/>
      <c r="K192" s="166"/>
      <c r="L192" s="171" t="s">
        <v>663</v>
      </c>
    </row>
    <row r="193" spans="2:12" ht="23.25" customHeight="1">
      <c r="B193" s="111"/>
      <c r="C193" s="164" t="s">
        <v>664</v>
      </c>
      <c r="D193" s="156"/>
      <c r="E193" s="111"/>
      <c r="H193" s="166"/>
      <c r="I193" s="164" t="s">
        <v>665</v>
      </c>
      <c r="J193" s="156"/>
      <c r="K193" s="166"/>
      <c r="L193" s="171" t="s">
        <v>666</v>
      </c>
    </row>
    <row r="194" spans="2:12" ht="23.25" customHeight="1">
      <c r="B194" s="111"/>
      <c r="C194" s="164" t="s">
        <v>667</v>
      </c>
      <c r="D194" s="156"/>
      <c r="E194" s="111"/>
      <c r="H194" s="166"/>
      <c r="I194" s="164" t="s">
        <v>668</v>
      </c>
      <c r="J194" s="156"/>
      <c r="K194" s="166"/>
      <c r="L194" s="171" t="s">
        <v>669</v>
      </c>
    </row>
    <row r="195" spans="2:12" ht="23.25" customHeight="1">
      <c r="B195" s="111"/>
      <c r="C195" s="164" t="s">
        <v>670</v>
      </c>
      <c r="D195" s="156"/>
      <c r="E195" s="111"/>
      <c r="H195" s="166"/>
      <c r="I195" s="164" t="s">
        <v>671</v>
      </c>
      <c r="J195" s="156"/>
      <c r="K195" s="166"/>
      <c r="L195" s="171" t="s">
        <v>672</v>
      </c>
    </row>
    <row r="196" spans="2:12" ht="23.25" customHeight="1">
      <c r="B196" s="111"/>
      <c r="C196" s="164" t="s">
        <v>673</v>
      </c>
      <c r="D196" s="156"/>
      <c r="E196" s="111"/>
      <c r="H196" s="166"/>
      <c r="I196" s="164" t="s">
        <v>674</v>
      </c>
      <c r="J196" s="156"/>
      <c r="K196" s="166"/>
      <c r="L196" s="171" t="s">
        <v>675</v>
      </c>
    </row>
    <row r="197" spans="2:12" ht="23.25" customHeight="1">
      <c r="B197" s="111"/>
      <c r="C197" s="164" t="s">
        <v>676</v>
      </c>
      <c r="D197" s="156"/>
      <c r="E197" s="111"/>
      <c r="H197" s="166"/>
      <c r="I197" s="164" t="s">
        <v>677</v>
      </c>
      <c r="J197" s="156"/>
      <c r="K197" s="166"/>
      <c r="L197" s="171" t="s">
        <v>678</v>
      </c>
    </row>
    <row r="198" spans="2:12" ht="23.25" customHeight="1">
      <c r="B198" s="111"/>
      <c r="C198" s="164" t="s">
        <v>679</v>
      </c>
      <c r="D198" s="156"/>
      <c r="E198" s="111"/>
      <c r="H198" s="166"/>
      <c r="I198" s="164" t="s">
        <v>680</v>
      </c>
      <c r="J198" s="156"/>
      <c r="K198" s="166"/>
      <c r="L198" s="171" t="s">
        <v>681</v>
      </c>
    </row>
    <row r="199" spans="2:12" ht="23.25" customHeight="1">
      <c r="B199" s="111"/>
      <c r="C199" s="164" t="s">
        <v>682</v>
      </c>
      <c r="D199" s="156"/>
      <c r="E199" s="111"/>
      <c r="H199" s="166"/>
      <c r="I199" s="164" t="s">
        <v>683</v>
      </c>
      <c r="J199" s="156"/>
      <c r="K199" s="166"/>
      <c r="L199" s="171" t="s">
        <v>684</v>
      </c>
    </row>
    <row r="200" spans="2:12" ht="23.25" customHeight="1">
      <c r="B200" s="111"/>
      <c r="C200" s="164" t="s">
        <v>685</v>
      </c>
      <c r="D200" s="156"/>
      <c r="E200" s="111"/>
      <c r="H200" s="166"/>
      <c r="I200" s="164" t="s">
        <v>686</v>
      </c>
      <c r="J200" s="156"/>
      <c r="K200" s="166"/>
      <c r="L200" s="171" t="s">
        <v>687</v>
      </c>
    </row>
    <row r="201" spans="2:12" ht="23.25" customHeight="1">
      <c r="B201" s="111"/>
      <c r="C201" s="164" t="s">
        <v>688</v>
      </c>
      <c r="D201" s="156"/>
      <c r="E201" s="111"/>
      <c r="H201" s="166"/>
      <c r="I201" s="164" t="s">
        <v>689</v>
      </c>
      <c r="J201" s="156"/>
      <c r="K201" s="166"/>
      <c r="L201" s="171" t="s">
        <v>690</v>
      </c>
    </row>
    <row r="202" spans="2:12" ht="23.25" customHeight="1">
      <c r="B202" s="111"/>
      <c r="C202" s="164" t="s">
        <v>691</v>
      </c>
      <c r="D202" s="156"/>
      <c r="E202" s="111"/>
      <c r="H202" s="166"/>
      <c r="I202" s="164" t="s">
        <v>692</v>
      </c>
      <c r="J202" s="156"/>
      <c r="K202" s="166"/>
      <c r="L202" s="171" t="s">
        <v>693</v>
      </c>
    </row>
    <row r="203" spans="2:12" ht="23.25" customHeight="1">
      <c r="B203" s="111"/>
      <c r="C203" s="164" t="s">
        <v>694</v>
      </c>
      <c r="D203" s="156"/>
      <c r="E203" s="111"/>
      <c r="H203" s="166"/>
      <c r="I203" s="164" t="s">
        <v>695</v>
      </c>
      <c r="J203" s="156"/>
      <c r="K203" s="166"/>
      <c r="L203" s="171" t="s">
        <v>696</v>
      </c>
    </row>
    <row r="204" spans="2:12" ht="23.25" customHeight="1">
      <c r="B204" s="111"/>
      <c r="C204" s="164" t="s">
        <v>697</v>
      </c>
      <c r="D204" s="156"/>
      <c r="E204" s="111"/>
      <c r="H204" s="166"/>
      <c r="I204" s="164" t="s">
        <v>698</v>
      </c>
      <c r="J204" s="156"/>
      <c r="K204" s="166"/>
      <c r="L204" s="171" t="s">
        <v>699</v>
      </c>
    </row>
    <row r="205" spans="2:12" ht="23.25" customHeight="1">
      <c r="B205" s="111"/>
      <c r="C205" s="164" t="s">
        <v>700</v>
      </c>
      <c r="D205" s="156"/>
      <c r="E205" s="111"/>
      <c r="H205" s="166"/>
      <c r="I205" s="164" t="s">
        <v>701</v>
      </c>
      <c r="J205" s="156"/>
      <c r="K205" s="166"/>
      <c r="L205" s="171" t="s">
        <v>702</v>
      </c>
    </row>
    <row r="206" spans="2:12" ht="23.25" customHeight="1">
      <c r="B206" s="111"/>
      <c r="C206" s="164" t="s">
        <v>703</v>
      </c>
      <c r="D206" s="156"/>
      <c r="E206" s="111"/>
      <c r="H206" s="166"/>
      <c r="I206" s="164" t="s">
        <v>704</v>
      </c>
      <c r="J206" s="156"/>
      <c r="K206" s="166"/>
      <c r="L206" s="171" t="s">
        <v>705</v>
      </c>
    </row>
    <row r="207" spans="2:12" ht="23.25" customHeight="1">
      <c r="B207" s="111"/>
      <c r="C207" s="164" t="s">
        <v>706</v>
      </c>
      <c r="D207" s="156"/>
      <c r="E207" s="111"/>
      <c r="H207" s="166"/>
      <c r="I207" s="164" t="s">
        <v>707</v>
      </c>
      <c r="J207" s="156"/>
      <c r="K207" s="166"/>
      <c r="L207" s="174" t="s">
        <v>708</v>
      </c>
    </row>
  </sheetData>
  <mergeCells count="1">
    <mergeCell ref="L1:L2"/>
  </mergeCells>
  <pageMargins left="0.511811024" right="0.511811024" top="0.78740157499999996" bottom="0.78740157499999996" header="0.31496062000000002" footer="0.31496062000000002"/>
  <pageSetup paperSize="9" orientation="landscape"/>
  <drawing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3"/>
  <dimension ref="A1:M10021"/>
  <sheetViews>
    <sheetView showGridLines="0" zoomScale="112" zoomScaleNormal="112" workbookViewId="0">
      <pane ySplit="5" topLeftCell="A913" activePane="bottomLeft" state="frozen"/>
      <selection pane="bottomLeft" activeCell="C924" sqref="C924"/>
    </sheetView>
  </sheetViews>
  <sheetFormatPr defaultColWidth="0" defaultRowHeight="15"/>
  <cols>
    <col min="1" max="1" width="1.7109375" style="121" customWidth="1"/>
    <col min="2" max="2" width="18.140625" style="122" customWidth="1"/>
    <col min="3" max="3" width="33.7109375" style="122" customWidth="1"/>
    <col min="4" max="5" width="35.7109375" style="122" customWidth="1"/>
    <col min="6" max="7" width="15.7109375" style="122" customWidth="1"/>
    <col min="8" max="8" width="15.7109375" style="123" customWidth="1"/>
    <col min="9" max="10" width="5.85546875" style="124" hidden="1" customWidth="1"/>
    <col min="11" max="11" width="0" style="121" hidden="1" customWidth="1"/>
    <col min="12" max="12" width="9.140625" style="121" customWidth="1"/>
    <col min="13" max="13" width="0" style="121" hidden="1" customWidth="1"/>
    <col min="14" max="16384" width="9.140625" style="121" hidden="1"/>
  </cols>
  <sheetData>
    <row r="1" spans="1:13" s="118" customFormat="1" ht="30" customHeight="1">
      <c r="I1" s="142"/>
      <c r="J1" s="142"/>
      <c r="L1" s="223"/>
      <c r="M1" s="143"/>
    </row>
    <row r="2" spans="1:13" s="119" customFormat="1" ht="30" customHeight="1">
      <c r="E2" s="125"/>
      <c r="F2" s="125"/>
      <c r="I2" s="144"/>
      <c r="J2" s="144"/>
      <c r="L2" s="224"/>
      <c r="M2" s="145"/>
    </row>
    <row r="3" spans="1:13">
      <c r="B3" s="121"/>
      <c r="C3" s="126"/>
      <c r="D3" s="126"/>
      <c r="E3" s="126"/>
      <c r="F3" s="126"/>
      <c r="G3" s="126"/>
      <c r="H3" s="126"/>
    </row>
    <row r="4" spans="1:13" ht="26.25">
      <c r="B4" s="127" t="s">
        <v>709</v>
      </c>
      <c r="C4" s="126"/>
      <c r="D4" s="126"/>
      <c r="E4" s="126"/>
      <c r="F4" s="126"/>
      <c r="G4" s="126"/>
    </row>
    <row r="5" spans="1:13" s="120" customFormat="1" ht="27.95" customHeight="1">
      <c r="A5" s="121"/>
      <c r="B5" s="128" t="s">
        <v>710</v>
      </c>
      <c r="C5" s="129" t="s">
        <v>9</v>
      </c>
      <c r="D5" s="129" t="s">
        <v>711</v>
      </c>
      <c r="E5" s="129" t="s">
        <v>712</v>
      </c>
      <c r="F5" s="129" t="s">
        <v>713</v>
      </c>
      <c r="G5" s="129" t="s">
        <v>714</v>
      </c>
      <c r="H5" s="130" t="s">
        <v>715</v>
      </c>
      <c r="I5" s="146" t="s">
        <v>716</v>
      </c>
      <c r="J5" s="146" t="s">
        <v>717</v>
      </c>
    </row>
    <row r="6" spans="1:13" ht="25.15" customHeight="1">
      <c r="B6" s="131">
        <v>46023</v>
      </c>
      <c r="C6" s="132" t="s">
        <v>25</v>
      </c>
      <c r="D6" s="133"/>
      <c r="E6" s="134"/>
      <c r="F6" s="135" t="s">
        <v>718</v>
      </c>
      <c r="G6" s="136">
        <v>14</v>
      </c>
      <c r="H6" s="137">
        <v>14</v>
      </c>
      <c r="I6" s="147">
        <f>IF(B6="",0,MONTH(B6))</f>
        <v>1</v>
      </c>
      <c r="J6" s="147">
        <f>IF(B6="",0,DAY(B6))</f>
        <v>1</v>
      </c>
    </row>
    <row r="7" spans="1:13" ht="25.15" customHeight="1">
      <c r="B7" s="131">
        <v>46024</v>
      </c>
      <c r="C7" s="138" t="s">
        <v>17</v>
      </c>
      <c r="D7" s="133"/>
      <c r="E7" s="134"/>
      <c r="F7" s="135" t="s">
        <v>718</v>
      </c>
      <c r="G7" s="139">
        <v>137</v>
      </c>
      <c r="H7" s="137">
        <f>IF(F7="pago",H6+G7,H6)</f>
        <v>151</v>
      </c>
      <c r="I7" s="147">
        <f t="shared" ref="I7:I70" si="0">IF(B7="",0,MONTH(B7))</f>
        <v>1</v>
      </c>
      <c r="J7" s="147">
        <f t="shared" ref="J7:J70" si="1">IF(B7="",0,DAY(B7))</f>
        <v>2</v>
      </c>
    </row>
    <row r="8" spans="1:13" ht="25.15" customHeight="1">
      <c r="B8" s="131">
        <v>46024</v>
      </c>
      <c r="C8" s="138" t="s">
        <v>17</v>
      </c>
      <c r="D8" s="133"/>
      <c r="E8" s="134"/>
      <c r="F8" s="135" t="s">
        <v>718</v>
      </c>
      <c r="G8" s="139">
        <v>179</v>
      </c>
      <c r="H8" s="137">
        <f t="shared" ref="H8:H71" si="2">IF(F8="pago",H7+G8,H7)</f>
        <v>330</v>
      </c>
      <c r="I8" s="147">
        <f t="shared" si="0"/>
        <v>1</v>
      </c>
      <c r="J8" s="147">
        <f t="shared" si="1"/>
        <v>2</v>
      </c>
    </row>
    <row r="9" spans="1:13" ht="25.15" customHeight="1">
      <c r="B9" s="131">
        <v>46024</v>
      </c>
      <c r="C9" s="138" t="s">
        <v>78</v>
      </c>
      <c r="D9" s="133"/>
      <c r="E9" s="134"/>
      <c r="F9" s="135" t="s">
        <v>718</v>
      </c>
      <c r="G9" s="139">
        <v>30</v>
      </c>
      <c r="H9" s="137">
        <f t="shared" si="2"/>
        <v>360</v>
      </c>
      <c r="I9" s="147">
        <f t="shared" si="0"/>
        <v>1</v>
      </c>
      <c r="J9" s="147">
        <f t="shared" si="1"/>
        <v>2</v>
      </c>
    </row>
    <row r="10" spans="1:13" ht="25.15" customHeight="1">
      <c r="B10" s="131">
        <v>46024</v>
      </c>
      <c r="C10" s="138" t="s">
        <v>17</v>
      </c>
      <c r="D10" s="133"/>
      <c r="E10" s="134"/>
      <c r="F10" s="135" t="s">
        <v>718</v>
      </c>
      <c r="G10" s="139">
        <v>200</v>
      </c>
      <c r="H10" s="137">
        <f t="shared" si="2"/>
        <v>560</v>
      </c>
      <c r="I10" s="147">
        <f t="shared" si="0"/>
        <v>1</v>
      </c>
      <c r="J10" s="147">
        <f t="shared" si="1"/>
        <v>2</v>
      </c>
    </row>
    <row r="11" spans="1:13" ht="25.15" customHeight="1">
      <c r="B11" s="131">
        <v>46024</v>
      </c>
      <c r="C11" s="138" t="s">
        <v>48</v>
      </c>
      <c r="D11" s="133"/>
      <c r="E11" s="134"/>
      <c r="F11" s="135" t="s">
        <v>718</v>
      </c>
      <c r="G11" s="139">
        <v>338.67</v>
      </c>
      <c r="H11" s="137">
        <f t="shared" si="2"/>
        <v>898.67</v>
      </c>
      <c r="I11" s="147">
        <f t="shared" si="0"/>
        <v>1</v>
      </c>
      <c r="J11" s="147">
        <f t="shared" si="1"/>
        <v>2</v>
      </c>
    </row>
    <row r="12" spans="1:13" ht="25.15" customHeight="1">
      <c r="B12" s="131">
        <v>46024</v>
      </c>
      <c r="C12" s="138" t="s">
        <v>17</v>
      </c>
      <c r="D12" s="133"/>
      <c r="E12" s="134"/>
      <c r="F12" s="135" t="s">
        <v>718</v>
      </c>
      <c r="G12" s="139">
        <v>129</v>
      </c>
      <c r="H12" s="137">
        <f t="shared" si="2"/>
        <v>1027.67</v>
      </c>
      <c r="I12" s="147">
        <f t="shared" si="0"/>
        <v>1</v>
      </c>
      <c r="J12" s="147">
        <f t="shared" si="1"/>
        <v>2</v>
      </c>
    </row>
    <row r="13" spans="1:13" ht="25.15" customHeight="1">
      <c r="B13" s="131">
        <v>46024</v>
      </c>
      <c r="C13" s="138" t="s">
        <v>25</v>
      </c>
      <c r="D13" s="133"/>
      <c r="E13" s="134"/>
      <c r="F13" s="135" t="s">
        <v>718</v>
      </c>
      <c r="G13" s="139">
        <v>11</v>
      </c>
      <c r="H13" s="137">
        <f t="shared" si="2"/>
        <v>1038.67</v>
      </c>
      <c r="I13" s="147">
        <f t="shared" si="0"/>
        <v>1</v>
      </c>
      <c r="J13" s="147">
        <f t="shared" si="1"/>
        <v>2</v>
      </c>
    </row>
    <row r="14" spans="1:13" ht="25.15" customHeight="1">
      <c r="B14" s="131">
        <v>46024</v>
      </c>
      <c r="C14" s="138" t="s">
        <v>25</v>
      </c>
      <c r="D14" s="133"/>
      <c r="E14" s="134"/>
      <c r="F14" s="135" t="s">
        <v>718</v>
      </c>
      <c r="G14" s="139">
        <v>2</v>
      </c>
      <c r="H14" s="137">
        <f t="shared" si="2"/>
        <v>1040.67</v>
      </c>
      <c r="I14" s="147">
        <f t="shared" si="0"/>
        <v>1</v>
      </c>
      <c r="J14" s="147">
        <f t="shared" si="1"/>
        <v>2</v>
      </c>
    </row>
    <row r="15" spans="1:13" ht="25.15" customHeight="1">
      <c r="B15" s="131">
        <v>46024</v>
      </c>
      <c r="C15" s="138" t="s">
        <v>25</v>
      </c>
      <c r="D15" s="133"/>
      <c r="E15" s="134"/>
      <c r="F15" s="135" t="s">
        <v>718</v>
      </c>
      <c r="G15" s="139">
        <v>3.5</v>
      </c>
      <c r="H15" s="137">
        <f t="shared" si="2"/>
        <v>1044.17</v>
      </c>
      <c r="I15" s="147">
        <f t="shared" si="0"/>
        <v>1</v>
      </c>
      <c r="J15" s="147">
        <f t="shared" si="1"/>
        <v>2</v>
      </c>
    </row>
    <row r="16" spans="1:13" ht="25.15" customHeight="1">
      <c r="B16" s="131">
        <v>46024</v>
      </c>
      <c r="C16" s="138" t="s">
        <v>72</v>
      </c>
      <c r="D16" s="133"/>
      <c r="E16" s="134"/>
      <c r="F16" s="135" t="s">
        <v>718</v>
      </c>
      <c r="G16" s="139">
        <v>60</v>
      </c>
      <c r="H16" s="137">
        <f t="shared" si="2"/>
        <v>1104.17</v>
      </c>
      <c r="I16" s="147">
        <f t="shared" si="0"/>
        <v>1</v>
      </c>
      <c r="J16" s="147">
        <f t="shared" si="1"/>
        <v>2</v>
      </c>
    </row>
    <row r="17" spans="2:10" ht="25.15" customHeight="1">
      <c r="B17" s="131">
        <v>46025</v>
      </c>
      <c r="C17" s="138" t="s">
        <v>72</v>
      </c>
      <c r="D17" s="133"/>
      <c r="E17" s="134"/>
      <c r="F17" s="135" t="s">
        <v>718</v>
      </c>
      <c r="G17" s="139">
        <v>60</v>
      </c>
      <c r="H17" s="137">
        <f t="shared" si="2"/>
        <v>1164.17</v>
      </c>
      <c r="I17" s="147">
        <f t="shared" si="0"/>
        <v>1</v>
      </c>
      <c r="J17" s="147">
        <f t="shared" si="1"/>
        <v>3</v>
      </c>
    </row>
    <row r="18" spans="2:10" ht="25.15" customHeight="1">
      <c r="B18" s="131">
        <v>46025</v>
      </c>
      <c r="C18" s="140" t="s">
        <v>17</v>
      </c>
      <c r="D18" s="133"/>
      <c r="E18" s="134"/>
      <c r="F18" s="135" t="s">
        <v>718</v>
      </c>
      <c r="G18" s="139">
        <v>179</v>
      </c>
      <c r="H18" s="137">
        <f t="shared" si="2"/>
        <v>1343.17</v>
      </c>
      <c r="I18" s="147">
        <f t="shared" si="0"/>
        <v>1</v>
      </c>
      <c r="J18" s="147">
        <f t="shared" si="1"/>
        <v>3</v>
      </c>
    </row>
    <row r="19" spans="2:10" ht="25.15" customHeight="1">
      <c r="B19" s="131">
        <v>46025</v>
      </c>
      <c r="C19" s="138" t="s">
        <v>17</v>
      </c>
      <c r="D19" s="133"/>
      <c r="E19" s="134"/>
      <c r="F19" s="135" t="s">
        <v>718</v>
      </c>
      <c r="G19" s="139">
        <v>129</v>
      </c>
      <c r="H19" s="137">
        <f t="shared" si="2"/>
        <v>1472.17</v>
      </c>
      <c r="I19" s="147">
        <f t="shared" si="0"/>
        <v>1</v>
      </c>
      <c r="J19" s="147">
        <f t="shared" si="1"/>
        <v>3</v>
      </c>
    </row>
    <row r="20" spans="2:10" ht="25.15" customHeight="1">
      <c r="B20" s="131">
        <v>46025</v>
      </c>
      <c r="C20" s="138" t="s">
        <v>25</v>
      </c>
      <c r="D20" s="133"/>
      <c r="E20" s="134"/>
      <c r="F20" s="135" t="s">
        <v>718</v>
      </c>
      <c r="G20" s="139">
        <v>7.9</v>
      </c>
      <c r="H20" s="137">
        <f t="shared" si="2"/>
        <v>1480.07</v>
      </c>
      <c r="I20" s="147">
        <f t="shared" si="0"/>
        <v>1</v>
      </c>
      <c r="J20" s="147">
        <f t="shared" si="1"/>
        <v>3</v>
      </c>
    </row>
    <row r="21" spans="2:10" ht="25.15" customHeight="1">
      <c r="B21" s="131">
        <v>46025</v>
      </c>
      <c r="C21" s="138" t="s">
        <v>17</v>
      </c>
      <c r="D21" s="133"/>
      <c r="E21" s="134"/>
      <c r="F21" s="135" t="s">
        <v>718</v>
      </c>
      <c r="G21" s="139">
        <v>99.9</v>
      </c>
      <c r="H21" s="137">
        <f t="shared" si="2"/>
        <v>1579.97</v>
      </c>
      <c r="I21" s="147">
        <f t="shared" si="0"/>
        <v>1</v>
      </c>
      <c r="J21" s="147">
        <f t="shared" si="1"/>
        <v>3</v>
      </c>
    </row>
    <row r="22" spans="2:10" ht="25.15" customHeight="1">
      <c r="B22" s="131">
        <v>46025</v>
      </c>
      <c r="C22" s="138" t="s">
        <v>25</v>
      </c>
      <c r="D22" s="133"/>
      <c r="E22" s="134"/>
      <c r="F22" s="135" t="s">
        <v>718</v>
      </c>
      <c r="G22" s="139">
        <v>2</v>
      </c>
      <c r="H22" s="137">
        <f t="shared" si="2"/>
        <v>1581.97</v>
      </c>
      <c r="I22" s="147">
        <f t="shared" si="0"/>
        <v>1</v>
      </c>
      <c r="J22" s="147">
        <f t="shared" si="1"/>
        <v>3</v>
      </c>
    </row>
    <row r="23" spans="2:10" ht="25.15" customHeight="1">
      <c r="B23" s="131">
        <v>46025</v>
      </c>
      <c r="C23" s="138" t="s">
        <v>25</v>
      </c>
      <c r="D23" s="133"/>
      <c r="E23" s="134"/>
      <c r="F23" s="135" t="s">
        <v>718</v>
      </c>
      <c r="G23" s="139">
        <v>129</v>
      </c>
      <c r="H23" s="137">
        <f t="shared" si="2"/>
        <v>1710.97</v>
      </c>
      <c r="I23" s="147">
        <f t="shared" si="0"/>
        <v>1</v>
      </c>
      <c r="J23" s="147">
        <f t="shared" si="1"/>
        <v>3</v>
      </c>
    </row>
    <row r="24" spans="2:10" ht="25.15" customHeight="1">
      <c r="B24" s="131">
        <v>46026</v>
      </c>
      <c r="C24" s="138" t="s">
        <v>17</v>
      </c>
      <c r="D24" s="133"/>
      <c r="E24" s="134"/>
      <c r="F24" s="135" t="s">
        <v>718</v>
      </c>
      <c r="G24" s="139">
        <v>132.5</v>
      </c>
      <c r="H24" s="137">
        <f t="shared" si="2"/>
        <v>1843.47</v>
      </c>
      <c r="I24" s="147">
        <f t="shared" si="0"/>
        <v>1</v>
      </c>
      <c r="J24" s="147">
        <f t="shared" si="1"/>
        <v>4</v>
      </c>
    </row>
    <row r="25" spans="2:10" ht="25.15" customHeight="1">
      <c r="B25" s="131">
        <v>46026</v>
      </c>
      <c r="C25" s="138" t="s">
        <v>31</v>
      </c>
      <c r="D25" s="133"/>
      <c r="E25" s="134"/>
      <c r="F25" s="135" t="s">
        <v>718</v>
      </c>
      <c r="G25" s="139">
        <v>20</v>
      </c>
      <c r="H25" s="137">
        <f t="shared" si="2"/>
        <v>1863.47</v>
      </c>
      <c r="I25" s="147">
        <f t="shared" si="0"/>
        <v>1</v>
      </c>
      <c r="J25" s="147">
        <f t="shared" si="1"/>
        <v>4</v>
      </c>
    </row>
    <row r="26" spans="2:10" ht="25.15" customHeight="1">
      <c r="B26" s="131">
        <v>46026</v>
      </c>
      <c r="C26" s="138" t="s">
        <v>17</v>
      </c>
      <c r="D26" s="133"/>
      <c r="E26" s="134"/>
      <c r="F26" s="135" t="s">
        <v>718</v>
      </c>
      <c r="G26" s="139">
        <v>129</v>
      </c>
      <c r="H26" s="137">
        <f t="shared" si="2"/>
        <v>1992.47</v>
      </c>
      <c r="I26" s="147">
        <f t="shared" si="0"/>
        <v>1</v>
      </c>
      <c r="J26" s="147">
        <f t="shared" si="1"/>
        <v>4</v>
      </c>
    </row>
    <row r="27" spans="2:10" ht="25.15" customHeight="1">
      <c r="B27" s="131">
        <v>46027</v>
      </c>
      <c r="C27" s="138" t="s">
        <v>17</v>
      </c>
      <c r="D27" s="133"/>
      <c r="E27" s="134"/>
      <c r="F27" s="135" t="s">
        <v>718</v>
      </c>
      <c r="G27" s="139">
        <v>179</v>
      </c>
      <c r="H27" s="137">
        <f t="shared" si="2"/>
        <v>2171.4699999999998</v>
      </c>
      <c r="I27" s="147">
        <f t="shared" si="0"/>
        <v>1</v>
      </c>
      <c r="J27" s="147">
        <f t="shared" si="1"/>
        <v>5</v>
      </c>
    </row>
    <row r="28" spans="2:10" ht="25.15" customHeight="1">
      <c r="B28" s="131">
        <v>46027</v>
      </c>
      <c r="C28" s="138" t="s">
        <v>25</v>
      </c>
      <c r="D28" s="133"/>
      <c r="E28" s="134"/>
      <c r="F28" s="135" t="s">
        <v>718</v>
      </c>
      <c r="G28" s="139">
        <v>1</v>
      </c>
      <c r="H28" s="137">
        <f t="shared" si="2"/>
        <v>2172.4699999999998</v>
      </c>
      <c r="I28" s="147">
        <f t="shared" si="0"/>
        <v>1</v>
      </c>
      <c r="J28" s="147">
        <f t="shared" si="1"/>
        <v>5</v>
      </c>
    </row>
    <row r="29" spans="2:10" ht="25.15" customHeight="1">
      <c r="B29" s="131">
        <v>46027</v>
      </c>
      <c r="C29" s="138" t="s">
        <v>17</v>
      </c>
      <c r="D29" s="133"/>
      <c r="E29" s="134"/>
      <c r="F29" s="135" t="s">
        <v>718</v>
      </c>
      <c r="G29" s="139">
        <v>129</v>
      </c>
      <c r="H29" s="137">
        <f t="shared" si="2"/>
        <v>2301.4699999999998</v>
      </c>
      <c r="I29" s="147">
        <f t="shared" si="0"/>
        <v>1</v>
      </c>
      <c r="J29" s="147">
        <f t="shared" si="1"/>
        <v>5</v>
      </c>
    </row>
    <row r="30" spans="2:10" ht="25.15" customHeight="1">
      <c r="B30" s="131">
        <v>46027</v>
      </c>
      <c r="C30" s="138" t="s">
        <v>25</v>
      </c>
      <c r="D30" s="133"/>
      <c r="E30" s="134"/>
      <c r="F30" s="135" t="s">
        <v>718</v>
      </c>
      <c r="G30" s="139">
        <v>7.9</v>
      </c>
      <c r="H30" s="137">
        <f t="shared" si="2"/>
        <v>2309.37</v>
      </c>
      <c r="I30" s="147">
        <f t="shared" si="0"/>
        <v>1</v>
      </c>
      <c r="J30" s="147">
        <f t="shared" si="1"/>
        <v>5</v>
      </c>
    </row>
    <row r="31" spans="2:10" ht="25.15" customHeight="1">
      <c r="B31" s="131">
        <v>46027</v>
      </c>
      <c r="C31" s="138" t="s">
        <v>31</v>
      </c>
      <c r="D31" s="133"/>
      <c r="E31" s="134"/>
      <c r="F31" s="135" t="s">
        <v>718</v>
      </c>
      <c r="G31" s="139">
        <v>20</v>
      </c>
      <c r="H31" s="137">
        <f t="shared" si="2"/>
        <v>2329.37</v>
      </c>
      <c r="I31" s="147">
        <f t="shared" si="0"/>
        <v>1</v>
      </c>
      <c r="J31" s="147">
        <f t="shared" si="1"/>
        <v>5</v>
      </c>
    </row>
    <row r="32" spans="2:10" ht="25.15" customHeight="1">
      <c r="B32" s="131">
        <v>46027</v>
      </c>
      <c r="C32" s="138" t="s">
        <v>25</v>
      </c>
      <c r="D32" s="133"/>
      <c r="E32" s="134"/>
      <c r="F32" s="135" t="s">
        <v>718</v>
      </c>
      <c r="G32" s="139">
        <v>1</v>
      </c>
      <c r="H32" s="137">
        <f t="shared" si="2"/>
        <v>2330.37</v>
      </c>
      <c r="I32" s="147">
        <f t="shared" si="0"/>
        <v>1</v>
      </c>
      <c r="J32" s="147">
        <f t="shared" si="1"/>
        <v>5</v>
      </c>
    </row>
    <row r="33" spans="2:10" ht="25.15" customHeight="1">
      <c r="B33" s="131">
        <v>46027</v>
      </c>
      <c r="C33" s="138" t="s">
        <v>48</v>
      </c>
      <c r="D33" s="133"/>
      <c r="E33" s="134"/>
      <c r="F33" s="135" t="s">
        <v>718</v>
      </c>
      <c r="G33" s="139">
        <v>2289.92</v>
      </c>
      <c r="H33" s="137">
        <f t="shared" si="2"/>
        <v>4620.29</v>
      </c>
      <c r="I33" s="147">
        <f t="shared" si="0"/>
        <v>1</v>
      </c>
      <c r="J33" s="147">
        <f t="shared" si="1"/>
        <v>5</v>
      </c>
    </row>
    <row r="34" spans="2:10" ht="25.15" customHeight="1">
      <c r="B34" s="131">
        <v>46027</v>
      </c>
      <c r="C34" s="138" t="s">
        <v>31</v>
      </c>
      <c r="D34" s="133"/>
      <c r="E34" s="134"/>
      <c r="F34" s="135" t="s">
        <v>718</v>
      </c>
      <c r="G34" s="139">
        <v>20</v>
      </c>
      <c r="H34" s="137">
        <f t="shared" si="2"/>
        <v>4640.29</v>
      </c>
      <c r="I34" s="147">
        <f t="shared" si="0"/>
        <v>1</v>
      </c>
      <c r="J34" s="147">
        <f t="shared" si="1"/>
        <v>5</v>
      </c>
    </row>
    <row r="35" spans="2:10" ht="25.15" customHeight="1">
      <c r="B35" s="131">
        <v>46027</v>
      </c>
      <c r="C35" s="138" t="s">
        <v>25</v>
      </c>
      <c r="D35" s="133"/>
      <c r="E35" s="134"/>
      <c r="F35" s="135" t="s">
        <v>718</v>
      </c>
      <c r="G35" s="139">
        <v>3.5</v>
      </c>
      <c r="H35" s="137">
        <f t="shared" si="2"/>
        <v>4643.79</v>
      </c>
      <c r="I35" s="147">
        <f t="shared" si="0"/>
        <v>1</v>
      </c>
      <c r="J35" s="147">
        <f t="shared" si="1"/>
        <v>5</v>
      </c>
    </row>
    <row r="36" spans="2:10" ht="25.15" customHeight="1">
      <c r="B36" s="131">
        <v>46027</v>
      </c>
      <c r="C36" s="138" t="s">
        <v>17</v>
      </c>
      <c r="D36" s="133"/>
      <c r="E36" s="134"/>
      <c r="F36" s="135" t="s">
        <v>718</v>
      </c>
      <c r="G36" s="139">
        <v>129</v>
      </c>
      <c r="H36" s="137">
        <f t="shared" si="2"/>
        <v>4772.79</v>
      </c>
      <c r="I36" s="147">
        <f t="shared" si="0"/>
        <v>1</v>
      </c>
      <c r="J36" s="147">
        <f t="shared" si="1"/>
        <v>5</v>
      </c>
    </row>
    <row r="37" spans="2:10" ht="25.15" customHeight="1">
      <c r="B37" s="131">
        <v>46027</v>
      </c>
      <c r="C37" s="138" t="s">
        <v>17</v>
      </c>
      <c r="D37" s="133"/>
      <c r="E37" s="134"/>
      <c r="F37" s="135" t="s">
        <v>718</v>
      </c>
      <c r="G37" s="139">
        <v>129</v>
      </c>
      <c r="H37" s="137">
        <f t="shared" si="2"/>
        <v>4901.79</v>
      </c>
      <c r="I37" s="147">
        <f t="shared" si="0"/>
        <v>1</v>
      </c>
      <c r="J37" s="147">
        <f t="shared" si="1"/>
        <v>5</v>
      </c>
    </row>
    <row r="38" spans="2:10" ht="25.15" customHeight="1">
      <c r="B38" s="131">
        <v>46027</v>
      </c>
      <c r="C38" s="138" t="s">
        <v>72</v>
      </c>
      <c r="D38" s="133"/>
      <c r="E38" s="134"/>
      <c r="F38" s="135" t="s">
        <v>718</v>
      </c>
      <c r="G38" s="139">
        <v>60</v>
      </c>
      <c r="H38" s="137">
        <f t="shared" si="2"/>
        <v>4961.79</v>
      </c>
      <c r="I38" s="147">
        <f t="shared" si="0"/>
        <v>1</v>
      </c>
      <c r="J38" s="147">
        <f t="shared" si="1"/>
        <v>5</v>
      </c>
    </row>
    <row r="39" spans="2:10" ht="25.15" customHeight="1">
      <c r="B39" s="131">
        <v>46027</v>
      </c>
      <c r="C39" s="138" t="s">
        <v>17</v>
      </c>
      <c r="D39" s="133"/>
      <c r="E39" s="134"/>
      <c r="F39" s="135" t="s">
        <v>718</v>
      </c>
      <c r="G39" s="139">
        <v>179</v>
      </c>
      <c r="H39" s="137">
        <f t="shared" si="2"/>
        <v>5140.79</v>
      </c>
      <c r="I39" s="147">
        <f t="shared" si="0"/>
        <v>1</v>
      </c>
      <c r="J39" s="147">
        <f t="shared" si="1"/>
        <v>5</v>
      </c>
    </row>
    <row r="40" spans="2:10" ht="25.15" customHeight="1">
      <c r="B40" s="131">
        <v>46027</v>
      </c>
      <c r="C40" s="138" t="s">
        <v>17</v>
      </c>
      <c r="D40" s="133"/>
      <c r="E40" s="134"/>
      <c r="F40" s="135" t="s">
        <v>718</v>
      </c>
      <c r="G40" s="139">
        <v>179</v>
      </c>
      <c r="H40" s="137">
        <f t="shared" si="2"/>
        <v>5319.79</v>
      </c>
      <c r="I40" s="147">
        <f t="shared" si="0"/>
        <v>1</v>
      </c>
      <c r="J40" s="147">
        <f t="shared" si="1"/>
        <v>5</v>
      </c>
    </row>
    <row r="41" spans="2:10" ht="25.15" customHeight="1">
      <c r="B41" s="131">
        <v>46027</v>
      </c>
      <c r="C41" s="138" t="s">
        <v>31</v>
      </c>
      <c r="D41" s="133"/>
      <c r="E41" s="134"/>
      <c r="F41" s="135" t="s">
        <v>718</v>
      </c>
      <c r="G41" s="139">
        <v>20</v>
      </c>
      <c r="H41" s="137">
        <f t="shared" si="2"/>
        <v>5339.79</v>
      </c>
      <c r="I41" s="147">
        <f t="shared" si="0"/>
        <v>1</v>
      </c>
      <c r="J41" s="147">
        <f t="shared" si="1"/>
        <v>5</v>
      </c>
    </row>
    <row r="42" spans="2:10" ht="25.15" customHeight="1">
      <c r="B42" s="131">
        <v>46028</v>
      </c>
      <c r="C42" s="138" t="s">
        <v>17</v>
      </c>
      <c r="D42" s="133"/>
      <c r="E42" s="134"/>
      <c r="F42" s="135" t="s">
        <v>718</v>
      </c>
      <c r="G42" s="139">
        <v>179</v>
      </c>
      <c r="H42" s="137">
        <f t="shared" si="2"/>
        <v>5518.79</v>
      </c>
      <c r="I42" s="147">
        <f t="shared" si="0"/>
        <v>1</v>
      </c>
      <c r="J42" s="147">
        <f t="shared" si="1"/>
        <v>6</v>
      </c>
    </row>
    <row r="43" spans="2:10" ht="25.15" customHeight="1">
      <c r="B43" s="131">
        <v>46028</v>
      </c>
      <c r="C43" s="138" t="s">
        <v>17</v>
      </c>
      <c r="D43" s="133"/>
      <c r="E43" s="134"/>
      <c r="F43" s="135" t="s">
        <v>718</v>
      </c>
      <c r="G43" s="139">
        <v>129</v>
      </c>
      <c r="H43" s="137">
        <f t="shared" si="2"/>
        <v>5647.79</v>
      </c>
      <c r="I43" s="147">
        <f t="shared" si="0"/>
        <v>1</v>
      </c>
      <c r="J43" s="147">
        <f t="shared" si="1"/>
        <v>6</v>
      </c>
    </row>
    <row r="44" spans="2:10" ht="25.15" customHeight="1">
      <c r="B44" s="131">
        <v>46028</v>
      </c>
      <c r="C44" s="138" t="s">
        <v>25</v>
      </c>
      <c r="D44" s="133"/>
      <c r="E44" s="134"/>
      <c r="F44" s="135" t="s">
        <v>718</v>
      </c>
      <c r="G44" s="139">
        <v>11</v>
      </c>
      <c r="H44" s="137">
        <f t="shared" si="2"/>
        <v>5658.79</v>
      </c>
      <c r="I44" s="147">
        <f t="shared" si="0"/>
        <v>1</v>
      </c>
      <c r="J44" s="147">
        <f t="shared" si="1"/>
        <v>6</v>
      </c>
    </row>
    <row r="45" spans="2:10" ht="25.15" customHeight="1">
      <c r="B45" s="131">
        <v>46028</v>
      </c>
      <c r="C45" s="138" t="s">
        <v>25</v>
      </c>
      <c r="D45" s="133"/>
      <c r="E45" s="134"/>
      <c r="F45" s="135" t="s">
        <v>718</v>
      </c>
      <c r="G45" s="139">
        <v>12</v>
      </c>
      <c r="H45" s="137">
        <f t="shared" si="2"/>
        <v>5670.79</v>
      </c>
      <c r="I45" s="147">
        <f t="shared" si="0"/>
        <v>1</v>
      </c>
      <c r="J45" s="147">
        <f t="shared" si="1"/>
        <v>6</v>
      </c>
    </row>
    <row r="46" spans="2:10" ht="25.15" customHeight="1">
      <c r="B46" s="131">
        <v>46028</v>
      </c>
      <c r="C46" s="138" t="s">
        <v>17</v>
      </c>
      <c r="D46" s="133"/>
      <c r="E46" s="134"/>
      <c r="F46" s="135" t="s">
        <v>718</v>
      </c>
      <c r="G46" s="139">
        <v>85</v>
      </c>
      <c r="H46" s="137">
        <f t="shared" si="2"/>
        <v>5755.79</v>
      </c>
      <c r="I46" s="147">
        <f t="shared" si="0"/>
        <v>1</v>
      </c>
      <c r="J46" s="147">
        <f t="shared" si="1"/>
        <v>6</v>
      </c>
    </row>
    <row r="47" spans="2:10" ht="25.15" customHeight="1">
      <c r="B47" s="131">
        <v>46028</v>
      </c>
      <c r="C47" s="138" t="s">
        <v>17</v>
      </c>
      <c r="D47" s="133"/>
      <c r="E47" s="134"/>
      <c r="F47" s="135" t="s">
        <v>718</v>
      </c>
      <c r="G47" s="139">
        <v>130</v>
      </c>
      <c r="H47" s="137">
        <f t="shared" si="2"/>
        <v>5885.79</v>
      </c>
      <c r="I47" s="147">
        <f t="shared" si="0"/>
        <v>1</v>
      </c>
      <c r="J47" s="147">
        <f t="shared" si="1"/>
        <v>6</v>
      </c>
    </row>
    <row r="48" spans="2:10" ht="25.15" customHeight="1">
      <c r="B48" s="131">
        <v>46028</v>
      </c>
      <c r="C48" s="138" t="s">
        <v>25</v>
      </c>
      <c r="D48" s="133"/>
      <c r="E48" s="134"/>
      <c r="F48" s="135" t="s">
        <v>718</v>
      </c>
      <c r="G48" s="139">
        <v>3.5</v>
      </c>
      <c r="H48" s="137">
        <f t="shared" si="2"/>
        <v>5889.29</v>
      </c>
      <c r="I48" s="147">
        <f t="shared" si="0"/>
        <v>1</v>
      </c>
      <c r="J48" s="147">
        <f t="shared" si="1"/>
        <v>6</v>
      </c>
    </row>
    <row r="49" spans="2:10" ht="25.15" customHeight="1">
      <c r="B49" s="131">
        <v>46028</v>
      </c>
      <c r="C49" s="138" t="s">
        <v>17</v>
      </c>
      <c r="D49" s="133"/>
      <c r="E49" s="134"/>
      <c r="F49" s="135" t="s">
        <v>718</v>
      </c>
      <c r="G49" s="139">
        <v>129</v>
      </c>
      <c r="H49" s="137">
        <f t="shared" si="2"/>
        <v>6018.29</v>
      </c>
      <c r="I49" s="147">
        <f t="shared" si="0"/>
        <v>1</v>
      </c>
      <c r="J49" s="147">
        <f t="shared" si="1"/>
        <v>6</v>
      </c>
    </row>
    <row r="50" spans="2:10" ht="25.15" customHeight="1">
      <c r="B50" s="131">
        <v>46028</v>
      </c>
      <c r="C50" s="138" t="s">
        <v>17</v>
      </c>
      <c r="D50" s="133"/>
      <c r="E50" s="134"/>
      <c r="F50" s="135" t="s">
        <v>718</v>
      </c>
      <c r="G50" s="139">
        <v>179</v>
      </c>
      <c r="H50" s="137">
        <f t="shared" si="2"/>
        <v>6197.29</v>
      </c>
      <c r="I50" s="147">
        <f t="shared" si="0"/>
        <v>1</v>
      </c>
      <c r="J50" s="147">
        <f t="shared" si="1"/>
        <v>6</v>
      </c>
    </row>
    <row r="51" spans="2:10" ht="25.15" customHeight="1">
      <c r="B51" s="131">
        <v>46028</v>
      </c>
      <c r="C51" s="138" t="s">
        <v>25</v>
      </c>
      <c r="D51" s="133"/>
      <c r="E51" s="134"/>
      <c r="F51" s="135" t="s">
        <v>718</v>
      </c>
      <c r="G51" s="139">
        <v>2</v>
      </c>
      <c r="H51" s="137">
        <f t="shared" si="2"/>
        <v>6199.29</v>
      </c>
      <c r="I51" s="147">
        <f t="shared" si="0"/>
        <v>1</v>
      </c>
      <c r="J51" s="147">
        <f t="shared" si="1"/>
        <v>6</v>
      </c>
    </row>
    <row r="52" spans="2:10" ht="25.15" customHeight="1">
      <c r="B52" s="131">
        <v>46028</v>
      </c>
      <c r="C52" s="138" t="s">
        <v>17</v>
      </c>
      <c r="D52" s="133"/>
      <c r="E52" s="134"/>
      <c r="F52" s="135" t="s">
        <v>718</v>
      </c>
      <c r="G52" s="139">
        <v>129</v>
      </c>
      <c r="H52" s="137">
        <f t="shared" si="2"/>
        <v>6328.29</v>
      </c>
      <c r="I52" s="147">
        <f t="shared" si="0"/>
        <v>1</v>
      </c>
      <c r="J52" s="147">
        <f t="shared" si="1"/>
        <v>6</v>
      </c>
    </row>
    <row r="53" spans="2:10" ht="25.15" customHeight="1">
      <c r="B53" s="131">
        <v>46028</v>
      </c>
      <c r="C53" s="138" t="s">
        <v>17</v>
      </c>
      <c r="D53" s="133"/>
      <c r="E53" s="134"/>
      <c r="F53" s="135" t="s">
        <v>718</v>
      </c>
      <c r="G53" s="139">
        <v>179</v>
      </c>
      <c r="H53" s="137">
        <f t="shared" si="2"/>
        <v>6507.29</v>
      </c>
      <c r="I53" s="147">
        <f t="shared" si="0"/>
        <v>1</v>
      </c>
      <c r="J53" s="147">
        <f t="shared" si="1"/>
        <v>6</v>
      </c>
    </row>
    <row r="54" spans="2:10" ht="25.15" customHeight="1">
      <c r="B54" s="131">
        <v>46028</v>
      </c>
      <c r="C54" s="138" t="s">
        <v>17</v>
      </c>
      <c r="D54" s="133"/>
      <c r="E54" s="134"/>
      <c r="F54" s="135" t="s">
        <v>718</v>
      </c>
      <c r="G54" s="109">
        <v>129</v>
      </c>
      <c r="H54" s="137">
        <f t="shared" si="2"/>
        <v>6636.29</v>
      </c>
      <c r="I54" s="147">
        <f t="shared" si="0"/>
        <v>1</v>
      </c>
      <c r="J54" s="147">
        <f t="shared" si="1"/>
        <v>6</v>
      </c>
    </row>
    <row r="55" spans="2:10" ht="25.15" customHeight="1">
      <c r="B55" s="131">
        <v>46028</v>
      </c>
      <c r="C55" s="138" t="s">
        <v>17</v>
      </c>
      <c r="D55" s="133"/>
      <c r="E55" s="134"/>
      <c r="F55" s="135" t="s">
        <v>718</v>
      </c>
      <c r="G55" s="109">
        <v>129</v>
      </c>
      <c r="H55" s="137">
        <f t="shared" si="2"/>
        <v>6765.29</v>
      </c>
      <c r="I55" s="147">
        <f t="shared" si="0"/>
        <v>1</v>
      </c>
      <c r="J55" s="147">
        <f t="shared" si="1"/>
        <v>6</v>
      </c>
    </row>
    <row r="56" spans="2:10" ht="25.15" customHeight="1">
      <c r="B56" s="131">
        <v>46028</v>
      </c>
      <c r="C56" s="138" t="s">
        <v>17</v>
      </c>
      <c r="D56" s="133"/>
      <c r="E56" s="134"/>
      <c r="F56" s="135" t="s">
        <v>718</v>
      </c>
      <c r="G56" s="109">
        <v>129</v>
      </c>
      <c r="H56" s="137">
        <f t="shared" si="2"/>
        <v>6894.29</v>
      </c>
      <c r="I56" s="147">
        <f t="shared" si="0"/>
        <v>1</v>
      </c>
      <c r="J56" s="147">
        <f t="shared" si="1"/>
        <v>6</v>
      </c>
    </row>
    <row r="57" spans="2:10" ht="25.15" customHeight="1">
      <c r="B57" s="131">
        <v>46028</v>
      </c>
      <c r="C57" s="138" t="s">
        <v>25</v>
      </c>
      <c r="D57" s="133"/>
      <c r="E57" s="134"/>
      <c r="F57" s="135" t="s">
        <v>718</v>
      </c>
      <c r="G57" s="109">
        <v>4</v>
      </c>
      <c r="H57" s="137">
        <f t="shared" si="2"/>
        <v>6898.29</v>
      </c>
      <c r="I57" s="147">
        <f t="shared" si="0"/>
        <v>1</v>
      </c>
      <c r="J57" s="147">
        <f t="shared" si="1"/>
        <v>6</v>
      </c>
    </row>
    <row r="58" spans="2:10" ht="25.15" customHeight="1">
      <c r="B58" s="141">
        <v>46029</v>
      </c>
      <c r="C58" s="138" t="s">
        <v>25</v>
      </c>
      <c r="D58" s="133"/>
      <c r="E58" s="134"/>
      <c r="F58" s="135" t="s">
        <v>718</v>
      </c>
      <c r="G58" s="109">
        <v>3.5</v>
      </c>
      <c r="H58" s="137">
        <f t="shared" si="2"/>
        <v>6901.79</v>
      </c>
      <c r="I58" s="147">
        <f t="shared" si="0"/>
        <v>1</v>
      </c>
      <c r="J58" s="147">
        <f t="shared" si="1"/>
        <v>7</v>
      </c>
    </row>
    <row r="59" spans="2:10" ht="25.15" customHeight="1">
      <c r="B59" s="141">
        <v>46029</v>
      </c>
      <c r="C59" s="138" t="s">
        <v>25</v>
      </c>
      <c r="D59" s="133"/>
      <c r="E59" s="134"/>
      <c r="F59" s="135" t="s">
        <v>718</v>
      </c>
      <c r="G59" s="109">
        <v>3.5</v>
      </c>
      <c r="H59" s="137">
        <f t="shared" si="2"/>
        <v>6905.29</v>
      </c>
      <c r="I59" s="147">
        <f t="shared" si="0"/>
        <v>1</v>
      </c>
      <c r="J59" s="147">
        <f t="shared" si="1"/>
        <v>7</v>
      </c>
    </row>
    <row r="60" spans="2:10" ht="25.15" customHeight="1">
      <c r="B60" s="141">
        <v>46029</v>
      </c>
      <c r="C60" s="138" t="s">
        <v>25</v>
      </c>
      <c r="D60" s="133"/>
      <c r="E60" s="134"/>
      <c r="F60" s="135" t="s">
        <v>718</v>
      </c>
      <c r="G60" s="109">
        <v>15.8</v>
      </c>
      <c r="H60" s="137">
        <f t="shared" si="2"/>
        <v>6921.09</v>
      </c>
      <c r="I60" s="147">
        <f t="shared" si="0"/>
        <v>1</v>
      </c>
      <c r="J60" s="147">
        <f t="shared" si="1"/>
        <v>7</v>
      </c>
    </row>
    <row r="61" spans="2:10" ht="25.15" customHeight="1">
      <c r="B61" s="141">
        <v>46029</v>
      </c>
      <c r="C61" s="138" t="s">
        <v>17</v>
      </c>
      <c r="D61" s="133"/>
      <c r="E61" s="134"/>
      <c r="F61" s="135" t="s">
        <v>718</v>
      </c>
      <c r="G61" s="109">
        <v>129</v>
      </c>
      <c r="H61" s="137">
        <f t="shared" si="2"/>
        <v>7050.09</v>
      </c>
      <c r="I61" s="147">
        <f t="shared" si="0"/>
        <v>1</v>
      </c>
      <c r="J61" s="147">
        <f t="shared" si="1"/>
        <v>7</v>
      </c>
    </row>
    <row r="62" spans="2:10" ht="25.15" customHeight="1">
      <c r="B62" s="141">
        <v>46029</v>
      </c>
      <c r="C62" s="138" t="s">
        <v>48</v>
      </c>
      <c r="D62" s="133"/>
      <c r="E62" s="134"/>
      <c r="F62" s="135" t="s">
        <v>718</v>
      </c>
      <c r="G62" s="109">
        <v>749.35</v>
      </c>
      <c r="H62" s="137">
        <f t="shared" si="2"/>
        <v>7799.44</v>
      </c>
      <c r="I62" s="147">
        <f t="shared" si="0"/>
        <v>1</v>
      </c>
      <c r="J62" s="147">
        <f t="shared" si="1"/>
        <v>7</v>
      </c>
    </row>
    <row r="63" spans="2:10" ht="25.15" customHeight="1">
      <c r="B63" s="141">
        <v>46029</v>
      </c>
      <c r="C63" s="138" t="s">
        <v>31</v>
      </c>
      <c r="D63" s="133"/>
      <c r="E63" s="134"/>
      <c r="F63" s="135" t="s">
        <v>718</v>
      </c>
      <c r="G63" s="109">
        <v>20</v>
      </c>
      <c r="H63" s="137">
        <f t="shared" si="2"/>
        <v>7819.44</v>
      </c>
      <c r="I63" s="147">
        <f t="shared" si="0"/>
        <v>1</v>
      </c>
      <c r="J63" s="147">
        <f t="shared" si="1"/>
        <v>7</v>
      </c>
    </row>
    <row r="64" spans="2:10" ht="25.15" customHeight="1">
      <c r="B64" s="141">
        <v>46029</v>
      </c>
      <c r="C64" s="138" t="s">
        <v>17</v>
      </c>
      <c r="D64" s="133"/>
      <c r="E64" s="134"/>
      <c r="F64" s="135" t="s">
        <v>718</v>
      </c>
      <c r="G64" s="109">
        <v>129</v>
      </c>
      <c r="H64" s="137">
        <f t="shared" si="2"/>
        <v>7948.44</v>
      </c>
      <c r="I64" s="147">
        <f t="shared" si="0"/>
        <v>1</v>
      </c>
      <c r="J64" s="147">
        <f t="shared" si="1"/>
        <v>7</v>
      </c>
    </row>
    <row r="65" spans="2:10" ht="25.15" customHeight="1">
      <c r="B65" s="141">
        <v>46029</v>
      </c>
      <c r="C65" s="138" t="s">
        <v>25</v>
      </c>
      <c r="D65" s="133"/>
      <c r="E65" s="134"/>
      <c r="F65" s="135" t="s">
        <v>718</v>
      </c>
      <c r="G65" s="109">
        <v>3.5</v>
      </c>
      <c r="H65" s="137">
        <f t="shared" si="2"/>
        <v>7951.94</v>
      </c>
      <c r="I65" s="147">
        <f t="shared" si="0"/>
        <v>1</v>
      </c>
      <c r="J65" s="147">
        <f t="shared" si="1"/>
        <v>7</v>
      </c>
    </row>
    <row r="66" spans="2:10" ht="25.15" customHeight="1">
      <c r="B66" s="141">
        <v>46029</v>
      </c>
      <c r="C66" s="138" t="s">
        <v>17</v>
      </c>
      <c r="D66" s="133"/>
      <c r="E66" s="134"/>
      <c r="F66" s="135" t="s">
        <v>718</v>
      </c>
      <c r="G66" s="109">
        <v>129</v>
      </c>
      <c r="H66" s="137">
        <f t="shared" si="2"/>
        <v>8080.94</v>
      </c>
      <c r="I66" s="147">
        <f t="shared" si="0"/>
        <v>1</v>
      </c>
      <c r="J66" s="147">
        <f t="shared" si="1"/>
        <v>7</v>
      </c>
    </row>
    <row r="67" spans="2:10" ht="25.15" customHeight="1">
      <c r="B67" s="141">
        <v>46029</v>
      </c>
      <c r="C67" s="138" t="s">
        <v>17</v>
      </c>
      <c r="D67" s="133"/>
      <c r="E67" s="134"/>
      <c r="F67" s="135" t="s">
        <v>718</v>
      </c>
      <c r="G67" s="109">
        <v>129</v>
      </c>
      <c r="H67" s="137">
        <f t="shared" si="2"/>
        <v>8209.94</v>
      </c>
      <c r="I67" s="147">
        <f t="shared" si="0"/>
        <v>1</v>
      </c>
      <c r="J67" s="147">
        <f t="shared" si="1"/>
        <v>7</v>
      </c>
    </row>
    <row r="68" spans="2:10" ht="25.15" customHeight="1">
      <c r="B68" s="141">
        <v>46029</v>
      </c>
      <c r="C68" s="138" t="s">
        <v>17</v>
      </c>
      <c r="D68" s="133"/>
      <c r="E68" s="134"/>
      <c r="F68" s="135" t="s">
        <v>718</v>
      </c>
      <c r="G68" s="109">
        <v>179</v>
      </c>
      <c r="H68" s="137">
        <f t="shared" si="2"/>
        <v>8388.94</v>
      </c>
      <c r="I68" s="147">
        <f t="shared" si="0"/>
        <v>1</v>
      </c>
      <c r="J68" s="147">
        <f t="shared" si="1"/>
        <v>7</v>
      </c>
    </row>
    <row r="69" spans="2:10" ht="25.15" customHeight="1">
      <c r="B69" s="141">
        <v>46029</v>
      </c>
      <c r="C69" s="138" t="s">
        <v>72</v>
      </c>
      <c r="D69" s="133"/>
      <c r="E69" s="134"/>
      <c r="F69" s="135" t="s">
        <v>718</v>
      </c>
      <c r="G69" s="109">
        <v>60</v>
      </c>
      <c r="H69" s="137">
        <f t="shared" si="2"/>
        <v>8448.94</v>
      </c>
      <c r="I69" s="147">
        <f t="shared" si="0"/>
        <v>1</v>
      </c>
      <c r="J69" s="147">
        <f t="shared" si="1"/>
        <v>7</v>
      </c>
    </row>
    <row r="70" spans="2:10" ht="25.15" customHeight="1">
      <c r="B70" s="141">
        <v>46029</v>
      </c>
      <c r="C70" s="138" t="s">
        <v>25</v>
      </c>
      <c r="D70" s="133"/>
      <c r="E70" s="134"/>
      <c r="F70" s="135" t="s">
        <v>718</v>
      </c>
      <c r="G70" s="109">
        <v>3</v>
      </c>
      <c r="H70" s="137">
        <f t="shared" si="2"/>
        <v>8451.94</v>
      </c>
      <c r="I70" s="147">
        <f t="shared" si="0"/>
        <v>1</v>
      </c>
      <c r="J70" s="147">
        <f t="shared" si="1"/>
        <v>7</v>
      </c>
    </row>
    <row r="71" spans="2:10" ht="25.15" customHeight="1">
      <c r="B71" s="141">
        <v>46029</v>
      </c>
      <c r="C71" s="138" t="s">
        <v>25</v>
      </c>
      <c r="D71" s="133"/>
      <c r="E71" s="134"/>
      <c r="F71" s="135" t="s">
        <v>718</v>
      </c>
      <c r="G71" s="109">
        <v>3</v>
      </c>
      <c r="H71" s="137">
        <f t="shared" si="2"/>
        <v>8454.94</v>
      </c>
      <c r="I71" s="147">
        <f t="shared" ref="I71:I134" si="3">IF(B71="",0,MONTH(B71))</f>
        <v>1</v>
      </c>
      <c r="J71" s="147">
        <f t="shared" ref="J71:J134" si="4">IF(B71="",0,DAY(B71))</f>
        <v>7</v>
      </c>
    </row>
    <row r="72" spans="2:10" ht="25.15" customHeight="1">
      <c r="B72" s="141">
        <v>46029</v>
      </c>
      <c r="C72" s="138" t="s">
        <v>25</v>
      </c>
      <c r="D72" s="133"/>
      <c r="E72" s="134"/>
      <c r="F72" s="135" t="s">
        <v>718</v>
      </c>
      <c r="G72" s="109">
        <v>3.5</v>
      </c>
      <c r="H72" s="137">
        <f t="shared" ref="H72:H135" si="5">IF(F72="pago",H71+G72,H71)</f>
        <v>8458.44</v>
      </c>
      <c r="I72" s="147">
        <f t="shared" si="3"/>
        <v>1</v>
      </c>
      <c r="J72" s="147">
        <f t="shared" si="4"/>
        <v>7</v>
      </c>
    </row>
    <row r="73" spans="2:10" ht="25.15" customHeight="1">
      <c r="B73" s="141">
        <v>46029</v>
      </c>
      <c r="C73" s="138" t="s">
        <v>72</v>
      </c>
      <c r="D73" s="133"/>
      <c r="E73" s="134"/>
      <c r="F73" s="135" t="s">
        <v>718</v>
      </c>
      <c r="G73" s="109">
        <v>60</v>
      </c>
      <c r="H73" s="137">
        <f t="shared" si="5"/>
        <v>8518.44</v>
      </c>
      <c r="I73" s="147">
        <f t="shared" si="3"/>
        <v>1</v>
      </c>
      <c r="J73" s="147">
        <f t="shared" si="4"/>
        <v>7</v>
      </c>
    </row>
    <row r="74" spans="2:10" ht="25.15" customHeight="1">
      <c r="B74" s="141">
        <v>46030</v>
      </c>
      <c r="C74" s="138" t="s">
        <v>25</v>
      </c>
      <c r="D74" s="133"/>
      <c r="E74" s="134"/>
      <c r="F74" s="135" t="s">
        <v>718</v>
      </c>
      <c r="G74" s="109">
        <v>3.5</v>
      </c>
      <c r="H74" s="137">
        <f t="shared" si="5"/>
        <v>8521.94</v>
      </c>
      <c r="I74" s="147">
        <f t="shared" si="3"/>
        <v>1</v>
      </c>
      <c r="J74" s="147">
        <f t="shared" si="4"/>
        <v>8</v>
      </c>
    </row>
    <row r="75" spans="2:10" ht="25.15" customHeight="1">
      <c r="B75" s="141">
        <v>46030</v>
      </c>
      <c r="C75" s="138" t="s">
        <v>17</v>
      </c>
      <c r="D75" s="133"/>
      <c r="E75" s="134"/>
      <c r="F75" s="135" t="s">
        <v>718</v>
      </c>
      <c r="G75" s="109">
        <v>129</v>
      </c>
      <c r="H75" s="137">
        <f t="shared" si="5"/>
        <v>8650.94</v>
      </c>
      <c r="I75" s="147">
        <f t="shared" si="3"/>
        <v>1</v>
      </c>
      <c r="J75" s="147">
        <f t="shared" si="4"/>
        <v>8</v>
      </c>
    </row>
    <row r="76" spans="2:10" ht="25.15" customHeight="1">
      <c r="B76" s="141">
        <v>46030</v>
      </c>
      <c r="C76" s="138" t="s">
        <v>31</v>
      </c>
      <c r="D76" s="133"/>
      <c r="E76" s="134"/>
      <c r="F76" s="135" t="s">
        <v>718</v>
      </c>
      <c r="G76" s="109">
        <v>20</v>
      </c>
      <c r="H76" s="137">
        <f t="shared" si="5"/>
        <v>8670.94</v>
      </c>
      <c r="I76" s="147">
        <f t="shared" si="3"/>
        <v>1</v>
      </c>
      <c r="J76" s="147">
        <f t="shared" si="4"/>
        <v>8</v>
      </c>
    </row>
    <row r="77" spans="2:10" ht="25.15" customHeight="1">
      <c r="B77" s="141">
        <v>46030</v>
      </c>
      <c r="C77" s="138" t="s">
        <v>17</v>
      </c>
      <c r="D77" s="133"/>
      <c r="E77" s="134"/>
      <c r="F77" s="135" t="s">
        <v>718</v>
      </c>
      <c r="G77" s="109">
        <v>129</v>
      </c>
      <c r="H77" s="137">
        <f t="shared" si="5"/>
        <v>8799.94</v>
      </c>
      <c r="I77" s="147">
        <f t="shared" si="3"/>
        <v>1</v>
      </c>
      <c r="J77" s="147">
        <f t="shared" si="4"/>
        <v>8</v>
      </c>
    </row>
    <row r="78" spans="2:10" ht="25.15" customHeight="1">
      <c r="B78" s="141">
        <v>46030</v>
      </c>
      <c r="C78" s="138" t="s">
        <v>17</v>
      </c>
      <c r="D78" s="133"/>
      <c r="E78" s="134"/>
      <c r="F78" s="135" t="s">
        <v>718</v>
      </c>
      <c r="G78" s="109">
        <v>345</v>
      </c>
      <c r="H78" s="137">
        <f t="shared" si="5"/>
        <v>9144.94</v>
      </c>
      <c r="I78" s="147">
        <f t="shared" si="3"/>
        <v>1</v>
      </c>
      <c r="J78" s="147">
        <f t="shared" si="4"/>
        <v>8</v>
      </c>
    </row>
    <row r="79" spans="2:10" ht="25.15" customHeight="1">
      <c r="B79" s="141">
        <v>46030</v>
      </c>
      <c r="C79" s="138" t="s">
        <v>48</v>
      </c>
      <c r="D79" s="133"/>
      <c r="E79" s="134"/>
      <c r="F79" s="135" t="s">
        <v>718</v>
      </c>
      <c r="G79" s="109">
        <v>757.42</v>
      </c>
      <c r="H79" s="137">
        <f t="shared" si="5"/>
        <v>9902.36</v>
      </c>
      <c r="I79" s="147">
        <f t="shared" si="3"/>
        <v>1</v>
      </c>
      <c r="J79" s="147">
        <f t="shared" si="4"/>
        <v>8</v>
      </c>
    </row>
    <row r="80" spans="2:10" ht="25.15" customHeight="1">
      <c r="B80" s="141">
        <v>46030</v>
      </c>
      <c r="C80" s="138" t="s">
        <v>25</v>
      </c>
      <c r="D80" s="133"/>
      <c r="E80" s="134"/>
      <c r="F80" s="135" t="s">
        <v>718</v>
      </c>
      <c r="G80" s="109">
        <v>3.5</v>
      </c>
      <c r="H80" s="137">
        <f t="shared" si="5"/>
        <v>9905.86</v>
      </c>
      <c r="I80" s="147">
        <f t="shared" si="3"/>
        <v>1</v>
      </c>
      <c r="J80" s="147">
        <f t="shared" si="4"/>
        <v>8</v>
      </c>
    </row>
    <row r="81" spans="2:10" ht="25.15" customHeight="1">
      <c r="B81" s="141">
        <v>46030</v>
      </c>
      <c r="C81" s="138" t="s">
        <v>25</v>
      </c>
      <c r="D81" s="133"/>
      <c r="E81" s="134"/>
      <c r="F81" s="135" t="s">
        <v>718</v>
      </c>
      <c r="G81" s="109">
        <v>2</v>
      </c>
      <c r="H81" s="137">
        <f t="shared" si="5"/>
        <v>9907.86</v>
      </c>
      <c r="I81" s="147">
        <f t="shared" si="3"/>
        <v>1</v>
      </c>
      <c r="J81" s="147">
        <f t="shared" si="4"/>
        <v>8</v>
      </c>
    </row>
    <row r="82" spans="2:10" ht="25.15" customHeight="1">
      <c r="B82" s="141">
        <v>46030</v>
      </c>
      <c r="C82" s="138" t="s">
        <v>17</v>
      </c>
      <c r="D82" s="133"/>
      <c r="E82" s="134"/>
      <c r="F82" s="135" t="s">
        <v>718</v>
      </c>
      <c r="G82" s="109">
        <v>129</v>
      </c>
      <c r="H82" s="137">
        <f t="shared" si="5"/>
        <v>10036.86</v>
      </c>
      <c r="I82" s="147">
        <f t="shared" si="3"/>
        <v>1</v>
      </c>
      <c r="J82" s="147">
        <f t="shared" si="4"/>
        <v>8</v>
      </c>
    </row>
    <row r="83" spans="2:10" ht="25.15" customHeight="1">
      <c r="B83" s="141">
        <v>46030</v>
      </c>
      <c r="C83" s="138" t="s">
        <v>17</v>
      </c>
      <c r="D83" s="133"/>
      <c r="E83" s="134"/>
      <c r="F83" s="135" t="s">
        <v>718</v>
      </c>
      <c r="G83" s="109">
        <v>180</v>
      </c>
      <c r="H83" s="137">
        <f t="shared" si="5"/>
        <v>10216.86</v>
      </c>
      <c r="I83" s="147">
        <f t="shared" si="3"/>
        <v>1</v>
      </c>
      <c r="J83" s="147">
        <f t="shared" si="4"/>
        <v>8</v>
      </c>
    </row>
    <row r="84" spans="2:10" ht="25.15" customHeight="1">
      <c r="B84" s="141">
        <v>46030</v>
      </c>
      <c r="C84" s="138" t="s">
        <v>78</v>
      </c>
      <c r="D84" s="133"/>
      <c r="E84" s="134"/>
      <c r="F84" s="135" t="s">
        <v>718</v>
      </c>
      <c r="G84" s="109">
        <v>30</v>
      </c>
      <c r="H84" s="137">
        <f t="shared" si="5"/>
        <v>10246.86</v>
      </c>
      <c r="I84" s="147">
        <f t="shared" si="3"/>
        <v>1</v>
      </c>
      <c r="J84" s="147">
        <f t="shared" si="4"/>
        <v>8</v>
      </c>
    </row>
    <row r="85" spans="2:10" ht="25.15" customHeight="1">
      <c r="B85" s="141">
        <v>46031</v>
      </c>
      <c r="C85" s="138" t="s">
        <v>25</v>
      </c>
      <c r="D85" s="133"/>
      <c r="E85" s="134"/>
      <c r="F85" s="135" t="s">
        <v>718</v>
      </c>
      <c r="G85" s="109">
        <v>11</v>
      </c>
      <c r="H85" s="137">
        <f t="shared" si="5"/>
        <v>10257.86</v>
      </c>
      <c r="I85" s="147">
        <f t="shared" si="3"/>
        <v>1</v>
      </c>
      <c r="J85" s="147">
        <f t="shared" si="4"/>
        <v>9</v>
      </c>
    </row>
    <row r="86" spans="2:10" ht="25.15" customHeight="1">
      <c r="B86" s="141">
        <v>46031</v>
      </c>
      <c r="C86" s="138" t="s">
        <v>72</v>
      </c>
      <c r="D86" s="133"/>
      <c r="E86" s="134"/>
      <c r="F86" s="135" t="s">
        <v>718</v>
      </c>
      <c r="G86" s="109">
        <v>60</v>
      </c>
      <c r="H86" s="137">
        <f t="shared" si="5"/>
        <v>10317.86</v>
      </c>
      <c r="I86" s="147">
        <f t="shared" si="3"/>
        <v>1</v>
      </c>
      <c r="J86" s="147">
        <f t="shared" si="4"/>
        <v>9</v>
      </c>
    </row>
    <row r="87" spans="2:10" ht="25.15" customHeight="1">
      <c r="B87" s="141">
        <v>46031</v>
      </c>
      <c r="C87" s="138" t="s">
        <v>25</v>
      </c>
      <c r="D87" s="133"/>
      <c r="E87" s="134"/>
      <c r="F87" s="135" t="s">
        <v>718</v>
      </c>
      <c r="G87" s="109">
        <v>3</v>
      </c>
      <c r="H87" s="137">
        <f t="shared" si="5"/>
        <v>10320.86</v>
      </c>
      <c r="I87" s="147">
        <f t="shared" si="3"/>
        <v>1</v>
      </c>
      <c r="J87" s="147">
        <f t="shared" si="4"/>
        <v>9</v>
      </c>
    </row>
    <row r="88" spans="2:10" ht="25.15" customHeight="1">
      <c r="B88" s="141">
        <v>46031</v>
      </c>
      <c r="C88" s="138" t="s">
        <v>17</v>
      </c>
      <c r="D88" s="133"/>
      <c r="E88" s="134"/>
      <c r="F88" s="135" t="s">
        <v>718</v>
      </c>
      <c r="G88" s="109">
        <v>387</v>
      </c>
      <c r="H88" s="137">
        <f t="shared" si="5"/>
        <v>10707.86</v>
      </c>
      <c r="I88" s="147">
        <f t="shared" si="3"/>
        <v>1</v>
      </c>
      <c r="J88" s="147">
        <f t="shared" si="4"/>
        <v>9</v>
      </c>
    </row>
    <row r="89" spans="2:10" ht="25.15" customHeight="1">
      <c r="B89" s="141">
        <v>46031</v>
      </c>
      <c r="C89" s="138" t="s">
        <v>17</v>
      </c>
      <c r="D89" s="133"/>
      <c r="E89" s="134"/>
      <c r="F89" s="135" t="s">
        <v>718</v>
      </c>
      <c r="G89" s="109">
        <v>345</v>
      </c>
      <c r="H89" s="137">
        <f t="shared" si="5"/>
        <v>11052.86</v>
      </c>
      <c r="I89" s="147">
        <f t="shared" si="3"/>
        <v>1</v>
      </c>
      <c r="J89" s="147">
        <f t="shared" si="4"/>
        <v>9</v>
      </c>
    </row>
    <row r="90" spans="2:10" ht="25.15" customHeight="1">
      <c r="B90" s="141">
        <v>46031</v>
      </c>
      <c r="C90" s="138" t="s">
        <v>48</v>
      </c>
      <c r="D90" s="133"/>
      <c r="E90" s="134"/>
      <c r="F90" s="135" t="s">
        <v>718</v>
      </c>
      <c r="G90" s="109">
        <v>563.58000000000004</v>
      </c>
      <c r="H90" s="137">
        <f t="shared" si="5"/>
        <v>11616.44</v>
      </c>
      <c r="I90" s="147">
        <f t="shared" si="3"/>
        <v>1</v>
      </c>
      <c r="J90" s="147">
        <f t="shared" si="4"/>
        <v>9</v>
      </c>
    </row>
    <row r="91" spans="2:10" ht="25.15" customHeight="1">
      <c r="B91" s="141">
        <v>46031</v>
      </c>
      <c r="C91" s="138" t="s">
        <v>17</v>
      </c>
      <c r="D91" s="133"/>
      <c r="E91" s="134"/>
      <c r="F91" s="135" t="s">
        <v>718</v>
      </c>
      <c r="G91" s="109">
        <v>129</v>
      </c>
      <c r="H91" s="137">
        <f t="shared" si="5"/>
        <v>11745.44</v>
      </c>
      <c r="I91" s="147">
        <f t="shared" si="3"/>
        <v>1</v>
      </c>
      <c r="J91" s="147">
        <f t="shared" si="4"/>
        <v>9</v>
      </c>
    </row>
    <row r="92" spans="2:10" ht="25.15" customHeight="1">
      <c r="B92" s="141">
        <v>46031</v>
      </c>
      <c r="C92" s="138" t="s">
        <v>78</v>
      </c>
      <c r="D92" s="133"/>
      <c r="E92" s="134"/>
      <c r="F92" s="135" t="s">
        <v>718</v>
      </c>
      <c r="G92" s="109">
        <v>30</v>
      </c>
      <c r="H92" s="137">
        <f t="shared" si="5"/>
        <v>11775.44</v>
      </c>
      <c r="I92" s="147">
        <f t="shared" si="3"/>
        <v>1</v>
      </c>
      <c r="J92" s="147">
        <f t="shared" si="4"/>
        <v>9</v>
      </c>
    </row>
    <row r="93" spans="2:10" ht="25.15" customHeight="1">
      <c r="B93" s="141">
        <v>46031</v>
      </c>
      <c r="C93" s="138" t="s">
        <v>25</v>
      </c>
      <c r="D93" s="133"/>
      <c r="E93" s="134"/>
      <c r="F93" s="135" t="s">
        <v>718</v>
      </c>
      <c r="G93" s="109">
        <v>2</v>
      </c>
      <c r="H93" s="137">
        <f t="shared" si="5"/>
        <v>11777.44</v>
      </c>
      <c r="I93" s="147">
        <f t="shared" si="3"/>
        <v>1</v>
      </c>
      <c r="J93" s="147">
        <f t="shared" si="4"/>
        <v>9</v>
      </c>
    </row>
    <row r="94" spans="2:10" ht="25.15" customHeight="1">
      <c r="B94" s="141">
        <v>46032</v>
      </c>
      <c r="C94" s="138" t="s">
        <v>25</v>
      </c>
      <c r="D94" s="133"/>
      <c r="E94" s="134"/>
      <c r="F94" s="135" t="s">
        <v>718</v>
      </c>
      <c r="G94" s="109">
        <v>2</v>
      </c>
      <c r="H94" s="137">
        <f t="shared" si="5"/>
        <v>11779.44</v>
      </c>
      <c r="I94" s="147">
        <f t="shared" si="3"/>
        <v>1</v>
      </c>
      <c r="J94" s="147">
        <f t="shared" si="4"/>
        <v>10</v>
      </c>
    </row>
    <row r="95" spans="2:10" ht="25.15" customHeight="1">
      <c r="B95" s="141">
        <v>46032</v>
      </c>
      <c r="C95" s="138" t="s">
        <v>72</v>
      </c>
      <c r="D95" s="133"/>
      <c r="E95" s="134"/>
      <c r="F95" s="135" t="s">
        <v>718</v>
      </c>
      <c r="G95" s="109">
        <v>60</v>
      </c>
      <c r="H95" s="137">
        <f t="shared" si="5"/>
        <v>11839.44</v>
      </c>
      <c r="I95" s="147">
        <f t="shared" si="3"/>
        <v>1</v>
      </c>
      <c r="J95" s="147">
        <f t="shared" si="4"/>
        <v>10</v>
      </c>
    </row>
    <row r="96" spans="2:10" ht="25.15" customHeight="1">
      <c r="B96" s="141">
        <v>46032</v>
      </c>
      <c r="C96" s="138" t="s">
        <v>78</v>
      </c>
      <c r="D96" s="133"/>
      <c r="E96" s="134"/>
      <c r="F96" s="135" t="s">
        <v>718</v>
      </c>
      <c r="G96" s="109">
        <v>30</v>
      </c>
      <c r="H96" s="137">
        <f t="shared" si="5"/>
        <v>11869.44</v>
      </c>
      <c r="I96" s="147">
        <f t="shared" si="3"/>
        <v>1</v>
      </c>
      <c r="J96" s="147">
        <f t="shared" si="4"/>
        <v>10</v>
      </c>
    </row>
    <row r="97" spans="2:10" ht="25.15" customHeight="1">
      <c r="B97" s="141">
        <v>46032</v>
      </c>
      <c r="C97" s="138" t="s">
        <v>17</v>
      </c>
      <c r="D97" s="133"/>
      <c r="E97" s="134"/>
      <c r="F97" s="135" t="s">
        <v>718</v>
      </c>
      <c r="G97" s="109">
        <v>129</v>
      </c>
      <c r="H97" s="137">
        <f t="shared" si="5"/>
        <v>11998.44</v>
      </c>
      <c r="I97" s="147">
        <f t="shared" si="3"/>
        <v>1</v>
      </c>
      <c r="J97" s="147">
        <f t="shared" si="4"/>
        <v>10</v>
      </c>
    </row>
    <row r="98" spans="2:10" ht="25.15" customHeight="1">
      <c r="B98" s="141">
        <v>46032</v>
      </c>
      <c r="C98" s="138" t="s">
        <v>17</v>
      </c>
      <c r="D98" s="133"/>
      <c r="E98" s="134"/>
      <c r="F98" s="135" t="s">
        <v>718</v>
      </c>
      <c r="G98" s="109">
        <v>99.9</v>
      </c>
      <c r="H98" s="137">
        <f t="shared" si="5"/>
        <v>12098.34</v>
      </c>
      <c r="I98" s="147">
        <f t="shared" si="3"/>
        <v>1</v>
      </c>
      <c r="J98" s="147">
        <f t="shared" si="4"/>
        <v>10</v>
      </c>
    </row>
    <row r="99" spans="2:10" ht="25.15" customHeight="1">
      <c r="B99" s="141">
        <v>46032</v>
      </c>
      <c r="C99" s="138" t="s">
        <v>17</v>
      </c>
      <c r="D99" s="133"/>
      <c r="E99" s="134"/>
      <c r="F99" s="135" t="s">
        <v>718</v>
      </c>
      <c r="G99" s="109">
        <v>129</v>
      </c>
      <c r="H99" s="137">
        <f t="shared" si="5"/>
        <v>12227.34</v>
      </c>
      <c r="I99" s="147">
        <f t="shared" si="3"/>
        <v>1</v>
      </c>
      <c r="J99" s="147">
        <f t="shared" si="4"/>
        <v>10</v>
      </c>
    </row>
    <row r="100" spans="2:10" ht="25.15" customHeight="1">
      <c r="B100" s="141">
        <v>46032</v>
      </c>
      <c r="C100" s="138" t="s">
        <v>25</v>
      </c>
      <c r="D100" s="133"/>
      <c r="E100" s="134"/>
      <c r="F100" s="135" t="s">
        <v>718</v>
      </c>
      <c r="G100" s="109">
        <v>11</v>
      </c>
      <c r="H100" s="137">
        <f t="shared" si="5"/>
        <v>12238.34</v>
      </c>
      <c r="I100" s="147">
        <f t="shared" si="3"/>
        <v>1</v>
      </c>
      <c r="J100" s="147">
        <f t="shared" si="4"/>
        <v>10</v>
      </c>
    </row>
    <row r="101" spans="2:10" ht="25.15" customHeight="1">
      <c r="B101" s="141">
        <v>46032</v>
      </c>
      <c r="C101" s="138" t="s">
        <v>31</v>
      </c>
      <c r="D101" s="133"/>
      <c r="E101" s="134"/>
      <c r="F101" s="135" t="s">
        <v>718</v>
      </c>
      <c r="G101" s="109">
        <v>20</v>
      </c>
      <c r="H101" s="137">
        <f t="shared" si="5"/>
        <v>12258.34</v>
      </c>
      <c r="I101" s="147">
        <f t="shared" si="3"/>
        <v>1</v>
      </c>
      <c r="J101" s="147">
        <f t="shared" si="4"/>
        <v>10</v>
      </c>
    </row>
    <row r="102" spans="2:10" ht="25.15" customHeight="1">
      <c r="B102" s="141">
        <v>46033</v>
      </c>
      <c r="C102" s="138" t="s">
        <v>17</v>
      </c>
      <c r="D102" s="133"/>
      <c r="E102" s="134"/>
      <c r="F102" s="135" t="s">
        <v>718</v>
      </c>
      <c r="G102" s="109">
        <v>358</v>
      </c>
      <c r="H102" s="137">
        <f t="shared" si="5"/>
        <v>12616.34</v>
      </c>
      <c r="I102" s="147">
        <f t="shared" si="3"/>
        <v>1</v>
      </c>
      <c r="J102" s="147">
        <f t="shared" si="4"/>
        <v>11</v>
      </c>
    </row>
    <row r="103" spans="2:10" ht="25.15" customHeight="1">
      <c r="B103" s="141">
        <v>46033</v>
      </c>
      <c r="C103" s="138" t="s">
        <v>25</v>
      </c>
      <c r="D103" s="133"/>
      <c r="E103" s="134"/>
      <c r="F103" s="135" t="s">
        <v>718</v>
      </c>
      <c r="G103" s="109">
        <v>5</v>
      </c>
      <c r="H103" s="137">
        <f t="shared" si="5"/>
        <v>12621.34</v>
      </c>
      <c r="I103" s="147">
        <f t="shared" si="3"/>
        <v>1</v>
      </c>
      <c r="J103" s="147">
        <f t="shared" si="4"/>
        <v>11</v>
      </c>
    </row>
    <row r="104" spans="2:10" ht="25.15" customHeight="1">
      <c r="B104" s="141">
        <v>46034</v>
      </c>
      <c r="C104" s="138" t="s">
        <v>17</v>
      </c>
      <c r="D104" s="133"/>
      <c r="E104" s="134"/>
      <c r="F104" s="135" t="s">
        <v>718</v>
      </c>
      <c r="G104" s="109">
        <v>129</v>
      </c>
      <c r="H104" s="137">
        <f t="shared" si="5"/>
        <v>12750.34</v>
      </c>
      <c r="I104" s="147">
        <f t="shared" si="3"/>
        <v>1</v>
      </c>
      <c r="J104" s="147">
        <f t="shared" si="4"/>
        <v>12</v>
      </c>
    </row>
    <row r="105" spans="2:10" ht="25.15" customHeight="1">
      <c r="B105" s="141">
        <v>46034</v>
      </c>
      <c r="C105" s="138" t="s">
        <v>25</v>
      </c>
      <c r="D105" s="133"/>
      <c r="E105" s="134"/>
      <c r="F105" s="135" t="s">
        <v>718</v>
      </c>
      <c r="G105" s="109">
        <v>1</v>
      </c>
      <c r="H105" s="137">
        <f t="shared" si="5"/>
        <v>12751.34</v>
      </c>
      <c r="I105" s="147">
        <f t="shared" si="3"/>
        <v>1</v>
      </c>
      <c r="J105" s="147">
        <f t="shared" si="4"/>
        <v>12</v>
      </c>
    </row>
    <row r="106" spans="2:10" ht="25.15" customHeight="1">
      <c r="B106" s="141">
        <v>46034</v>
      </c>
      <c r="C106" s="138" t="s">
        <v>17</v>
      </c>
      <c r="D106" s="133"/>
      <c r="E106" s="134"/>
      <c r="F106" s="135" t="s">
        <v>718</v>
      </c>
      <c r="G106" s="109">
        <v>129</v>
      </c>
      <c r="H106" s="137">
        <f t="shared" si="5"/>
        <v>12880.34</v>
      </c>
      <c r="I106" s="147">
        <f t="shared" si="3"/>
        <v>1</v>
      </c>
      <c r="J106" s="147">
        <f t="shared" si="4"/>
        <v>12</v>
      </c>
    </row>
    <row r="107" spans="2:10" ht="25.15" customHeight="1">
      <c r="B107" s="141">
        <v>46034</v>
      </c>
      <c r="C107" s="138" t="s">
        <v>17</v>
      </c>
      <c r="D107" s="133"/>
      <c r="E107" s="134"/>
      <c r="F107" s="135" t="s">
        <v>718</v>
      </c>
      <c r="G107" s="109">
        <v>129</v>
      </c>
      <c r="H107" s="137">
        <f t="shared" si="5"/>
        <v>13009.34</v>
      </c>
      <c r="I107" s="147">
        <f t="shared" si="3"/>
        <v>1</v>
      </c>
      <c r="J107" s="147">
        <f t="shared" si="4"/>
        <v>12</v>
      </c>
    </row>
    <row r="108" spans="2:10" ht="25.15" customHeight="1">
      <c r="B108" s="141">
        <v>46034</v>
      </c>
      <c r="C108" s="138" t="s">
        <v>48</v>
      </c>
      <c r="D108" s="133"/>
      <c r="E108" s="134"/>
      <c r="F108" s="135" t="s">
        <v>718</v>
      </c>
      <c r="G108" s="109">
        <v>1273.67</v>
      </c>
      <c r="H108" s="137">
        <f t="shared" si="5"/>
        <v>14283.01</v>
      </c>
      <c r="I108" s="147">
        <f t="shared" si="3"/>
        <v>1</v>
      </c>
      <c r="J108" s="147">
        <f t="shared" si="4"/>
        <v>12</v>
      </c>
    </row>
    <row r="109" spans="2:10" ht="25.15" customHeight="1">
      <c r="B109" s="141">
        <v>46034</v>
      </c>
      <c r="C109" s="138" t="s">
        <v>17</v>
      </c>
      <c r="D109" s="133"/>
      <c r="E109" s="134"/>
      <c r="F109" s="135" t="s">
        <v>718</v>
      </c>
      <c r="G109" s="109">
        <v>560</v>
      </c>
      <c r="H109" s="137">
        <f t="shared" si="5"/>
        <v>14843.01</v>
      </c>
      <c r="I109" s="147">
        <f t="shared" si="3"/>
        <v>1</v>
      </c>
      <c r="J109" s="147">
        <f t="shared" si="4"/>
        <v>12</v>
      </c>
    </row>
    <row r="110" spans="2:10" ht="25.15" customHeight="1">
      <c r="B110" s="141">
        <v>46034</v>
      </c>
      <c r="C110" s="138" t="s">
        <v>17</v>
      </c>
      <c r="D110" s="133"/>
      <c r="E110" s="134"/>
      <c r="F110" s="135" t="s">
        <v>718</v>
      </c>
      <c r="G110" s="109">
        <v>129</v>
      </c>
      <c r="H110" s="137">
        <f t="shared" si="5"/>
        <v>14972.01</v>
      </c>
      <c r="I110" s="147">
        <f t="shared" si="3"/>
        <v>1</v>
      </c>
      <c r="J110" s="147">
        <f t="shared" si="4"/>
        <v>12</v>
      </c>
    </row>
    <row r="111" spans="2:10" ht="25.15" customHeight="1">
      <c r="B111" s="141">
        <v>46034</v>
      </c>
      <c r="C111" s="138" t="s">
        <v>25</v>
      </c>
      <c r="D111" s="133"/>
      <c r="E111" s="134"/>
      <c r="F111" s="135" t="s">
        <v>718</v>
      </c>
      <c r="G111" s="109">
        <v>11</v>
      </c>
      <c r="H111" s="137">
        <f t="shared" si="5"/>
        <v>14983.01</v>
      </c>
      <c r="I111" s="147">
        <f t="shared" si="3"/>
        <v>1</v>
      </c>
      <c r="J111" s="147">
        <f t="shared" si="4"/>
        <v>12</v>
      </c>
    </row>
    <row r="112" spans="2:10" ht="25.15" customHeight="1">
      <c r="B112" s="141">
        <v>46034</v>
      </c>
      <c r="C112" s="138" t="s">
        <v>25</v>
      </c>
      <c r="D112" s="133"/>
      <c r="E112" s="134"/>
      <c r="F112" s="135" t="s">
        <v>718</v>
      </c>
      <c r="G112" s="109">
        <v>7.9</v>
      </c>
      <c r="H112" s="137">
        <f t="shared" si="5"/>
        <v>14990.91</v>
      </c>
      <c r="I112" s="147">
        <f t="shared" si="3"/>
        <v>1</v>
      </c>
      <c r="J112" s="147">
        <f t="shared" si="4"/>
        <v>12</v>
      </c>
    </row>
    <row r="113" spans="2:10" ht="25.15" customHeight="1">
      <c r="B113" s="141">
        <v>46034</v>
      </c>
      <c r="C113" s="138" t="s">
        <v>17</v>
      </c>
      <c r="D113" s="133"/>
      <c r="E113" s="134"/>
      <c r="F113" s="135" t="s">
        <v>718</v>
      </c>
      <c r="G113" s="109">
        <v>129</v>
      </c>
      <c r="H113" s="137">
        <f t="shared" si="5"/>
        <v>15119.91</v>
      </c>
      <c r="I113" s="147">
        <f t="shared" si="3"/>
        <v>1</v>
      </c>
      <c r="J113" s="147">
        <f t="shared" si="4"/>
        <v>12</v>
      </c>
    </row>
    <row r="114" spans="2:10" ht="25.15" customHeight="1">
      <c r="B114" s="141">
        <v>46034</v>
      </c>
      <c r="C114" s="138" t="s">
        <v>17</v>
      </c>
      <c r="D114" s="133"/>
      <c r="E114" s="134"/>
      <c r="F114" s="135" t="s">
        <v>718</v>
      </c>
      <c r="G114" s="109">
        <v>129</v>
      </c>
      <c r="H114" s="137">
        <f t="shared" si="5"/>
        <v>15248.91</v>
      </c>
      <c r="I114" s="147">
        <f t="shared" si="3"/>
        <v>1</v>
      </c>
      <c r="J114" s="147">
        <f t="shared" si="4"/>
        <v>12</v>
      </c>
    </row>
    <row r="115" spans="2:10" ht="25.15" customHeight="1">
      <c r="B115" s="141">
        <v>46034</v>
      </c>
      <c r="C115" s="138" t="s">
        <v>25</v>
      </c>
      <c r="D115" s="133"/>
      <c r="E115" s="134"/>
      <c r="F115" s="135" t="s">
        <v>718</v>
      </c>
      <c r="G115" s="109">
        <v>8</v>
      </c>
      <c r="H115" s="137">
        <f t="shared" si="5"/>
        <v>15256.91</v>
      </c>
      <c r="I115" s="147">
        <f t="shared" si="3"/>
        <v>1</v>
      </c>
      <c r="J115" s="147">
        <f t="shared" si="4"/>
        <v>12</v>
      </c>
    </row>
    <row r="116" spans="2:10" ht="25.15" customHeight="1">
      <c r="B116" s="141">
        <v>46035</v>
      </c>
      <c r="C116" s="138" t="s">
        <v>72</v>
      </c>
      <c r="D116" s="133"/>
      <c r="E116" s="134"/>
      <c r="F116" s="135" t="s">
        <v>718</v>
      </c>
      <c r="G116" s="109">
        <v>60</v>
      </c>
      <c r="H116" s="137">
        <f t="shared" si="5"/>
        <v>15316.91</v>
      </c>
      <c r="I116" s="147">
        <f t="shared" si="3"/>
        <v>1</v>
      </c>
      <c r="J116" s="147">
        <f t="shared" si="4"/>
        <v>13</v>
      </c>
    </row>
    <row r="117" spans="2:10" ht="25.15" customHeight="1">
      <c r="B117" s="141">
        <v>46035</v>
      </c>
      <c r="C117" s="138" t="s">
        <v>25</v>
      </c>
      <c r="D117" s="133"/>
      <c r="E117" s="134"/>
      <c r="F117" s="135" t="s">
        <v>718</v>
      </c>
      <c r="G117" s="109">
        <v>3.5</v>
      </c>
      <c r="H117" s="137">
        <f t="shared" si="5"/>
        <v>15320.41</v>
      </c>
      <c r="I117" s="147">
        <f t="shared" si="3"/>
        <v>1</v>
      </c>
      <c r="J117" s="147">
        <f t="shared" si="4"/>
        <v>13</v>
      </c>
    </row>
    <row r="118" spans="2:10" ht="25.15" customHeight="1">
      <c r="B118" s="141">
        <v>46035</v>
      </c>
      <c r="C118" s="138" t="s">
        <v>48</v>
      </c>
      <c r="D118" s="133"/>
      <c r="E118" s="134"/>
      <c r="F118" s="135" t="s">
        <v>718</v>
      </c>
      <c r="G118" s="109">
        <v>250.6</v>
      </c>
      <c r="H118" s="137">
        <f t="shared" si="5"/>
        <v>15571.01</v>
      </c>
      <c r="I118" s="147">
        <f t="shared" si="3"/>
        <v>1</v>
      </c>
      <c r="J118" s="147">
        <f t="shared" si="4"/>
        <v>13</v>
      </c>
    </row>
    <row r="119" spans="2:10" ht="25.15" customHeight="1">
      <c r="B119" s="141">
        <v>46035</v>
      </c>
      <c r="C119" s="138" t="s">
        <v>17</v>
      </c>
      <c r="D119" s="133"/>
      <c r="E119" s="134"/>
      <c r="F119" s="135" t="s">
        <v>718</v>
      </c>
      <c r="G119" s="109">
        <v>345</v>
      </c>
      <c r="H119" s="137">
        <f t="shared" si="5"/>
        <v>15916.01</v>
      </c>
      <c r="I119" s="147">
        <f t="shared" si="3"/>
        <v>1</v>
      </c>
      <c r="J119" s="147">
        <f t="shared" si="4"/>
        <v>13</v>
      </c>
    </row>
    <row r="120" spans="2:10" ht="25.15" customHeight="1">
      <c r="B120" s="141">
        <v>46035</v>
      </c>
      <c r="C120" s="138" t="s">
        <v>25</v>
      </c>
      <c r="D120" s="133"/>
      <c r="E120" s="134"/>
      <c r="F120" s="135" t="s">
        <v>718</v>
      </c>
      <c r="G120" s="109">
        <v>1.5</v>
      </c>
      <c r="H120" s="137">
        <f t="shared" si="5"/>
        <v>15917.51</v>
      </c>
      <c r="I120" s="147">
        <f t="shared" si="3"/>
        <v>1</v>
      </c>
      <c r="J120" s="147">
        <f t="shared" si="4"/>
        <v>13</v>
      </c>
    </row>
    <row r="121" spans="2:10" ht="25.15" customHeight="1">
      <c r="B121" s="141">
        <v>46035</v>
      </c>
      <c r="C121" s="138" t="s">
        <v>25</v>
      </c>
      <c r="D121" s="133"/>
      <c r="E121" s="134"/>
      <c r="F121" s="135" t="s">
        <v>718</v>
      </c>
      <c r="G121" s="109">
        <v>129</v>
      </c>
      <c r="H121" s="137">
        <f t="shared" si="5"/>
        <v>16046.51</v>
      </c>
      <c r="I121" s="147">
        <f t="shared" si="3"/>
        <v>1</v>
      </c>
      <c r="J121" s="147">
        <f t="shared" si="4"/>
        <v>13</v>
      </c>
    </row>
    <row r="122" spans="2:10" ht="25.15" customHeight="1">
      <c r="B122" s="141">
        <v>46035</v>
      </c>
      <c r="C122" s="138" t="s">
        <v>25</v>
      </c>
      <c r="D122" s="133"/>
      <c r="E122" s="134"/>
      <c r="F122" s="135" t="s">
        <v>718</v>
      </c>
      <c r="G122" s="109">
        <v>2</v>
      </c>
      <c r="H122" s="137">
        <f t="shared" si="5"/>
        <v>16048.51</v>
      </c>
      <c r="I122" s="147">
        <f t="shared" si="3"/>
        <v>1</v>
      </c>
      <c r="J122" s="147">
        <f t="shared" si="4"/>
        <v>13</v>
      </c>
    </row>
    <row r="123" spans="2:10" ht="25.15" customHeight="1">
      <c r="B123" s="141">
        <v>46035</v>
      </c>
      <c r="C123" s="138" t="s">
        <v>25</v>
      </c>
      <c r="D123" s="133"/>
      <c r="E123" s="134"/>
      <c r="F123" s="135" t="s">
        <v>718</v>
      </c>
      <c r="G123" s="109">
        <v>11</v>
      </c>
      <c r="H123" s="137">
        <f t="shared" si="5"/>
        <v>16059.51</v>
      </c>
      <c r="I123" s="147">
        <f t="shared" si="3"/>
        <v>1</v>
      </c>
      <c r="J123" s="147">
        <f t="shared" si="4"/>
        <v>13</v>
      </c>
    </row>
    <row r="124" spans="2:10" ht="25.15" customHeight="1">
      <c r="B124" s="141">
        <v>46035</v>
      </c>
      <c r="C124" s="138" t="s">
        <v>17</v>
      </c>
      <c r="D124" s="133"/>
      <c r="E124" s="134"/>
      <c r="F124" s="135" t="s">
        <v>718</v>
      </c>
      <c r="G124" s="109">
        <v>129</v>
      </c>
      <c r="H124" s="137">
        <f t="shared" si="5"/>
        <v>16188.51</v>
      </c>
      <c r="I124" s="147">
        <f t="shared" si="3"/>
        <v>1</v>
      </c>
      <c r="J124" s="147">
        <f t="shared" si="4"/>
        <v>13</v>
      </c>
    </row>
    <row r="125" spans="2:10" ht="25.15" customHeight="1">
      <c r="B125" s="141">
        <v>46035</v>
      </c>
      <c r="C125" s="138" t="s">
        <v>17</v>
      </c>
      <c r="D125" s="133"/>
      <c r="E125" s="134"/>
      <c r="F125" s="135" t="s">
        <v>718</v>
      </c>
      <c r="G125" s="109">
        <v>129</v>
      </c>
      <c r="H125" s="137">
        <f t="shared" si="5"/>
        <v>16317.51</v>
      </c>
      <c r="I125" s="147">
        <f t="shared" si="3"/>
        <v>1</v>
      </c>
      <c r="J125" s="147">
        <f t="shared" si="4"/>
        <v>13</v>
      </c>
    </row>
    <row r="126" spans="2:10" ht="25.15" customHeight="1">
      <c r="B126" s="141">
        <v>46035</v>
      </c>
      <c r="C126" s="138" t="s">
        <v>25</v>
      </c>
      <c r="D126" s="133"/>
      <c r="E126" s="134"/>
      <c r="F126" s="135" t="s">
        <v>718</v>
      </c>
      <c r="G126" s="109">
        <v>4</v>
      </c>
      <c r="H126" s="137">
        <f t="shared" si="5"/>
        <v>16321.51</v>
      </c>
      <c r="I126" s="147">
        <f t="shared" si="3"/>
        <v>1</v>
      </c>
      <c r="J126" s="147">
        <f t="shared" si="4"/>
        <v>13</v>
      </c>
    </row>
    <row r="127" spans="2:10" ht="25.15" customHeight="1">
      <c r="B127" s="141">
        <v>46035</v>
      </c>
      <c r="C127" s="138" t="s">
        <v>25</v>
      </c>
      <c r="D127" s="133"/>
      <c r="E127" s="134"/>
      <c r="F127" s="135" t="s">
        <v>718</v>
      </c>
      <c r="G127" s="109">
        <v>3.5</v>
      </c>
      <c r="H127" s="137">
        <f t="shared" si="5"/>
        <v>16325.01</v>
      </c>
      <c r="I127" s="147">
        <f t="shared" si="3"/>
        <v>1</v>
      </c>
      <c r="J127" s="147">
        <f t="shared" si="4"/>
        <v>13</v>
      </c>
    </row>
    <row r="128" spans="2:10" ht="25.15" customHeight="1">
      <c r="B128" s="141">
        <v>46036</v>
      </c>
      <c r="C128" s="138" t="s">
        <v>17</v>
      </c>
      <c r="D128" s="133"/>
      <c r="E128" s="134"/>
      <c r="F128" s="135" t="s">
        <v>718</v>
      </c>
      <c r="G128" s="109">
        <v>345</v>
      </c>
      <c r="H128" s="137">
        <f t="shared" si="5"/>
        <v>16670.009999999998</v>
      </c>
      <c r="I128" s="147">
        <f t="shared" si="3"/>
        <v>1</v>
      </c>
      <c r="J128" s="147">
        <f t="shared" si="4"/>
        <v>14</v>
      </c>
    </row>
    <row r="129" spans="2:10" ht="25.15" customHeight="1">
      <c r="B129" s="141">
        <v>46036</v>
      </c>
      <c r="C129" s="138" t="s">
        <v>25</v>
      </c>
      <c r="D129" s="133"/>
      <c r="E129" s="134"/>
      <c r="F129" s="135" t="s">
        <v>718</v>
      </c>
      <c r="G129" s="109">
        <v>6</v>
      </c>
      <c r="H129" s="137">
        <f t="shared" si="5"/>
        <v>16676.009999999998</v>
      </c>
      <c r="I129" s="147">
        <f t="shared" si="3"/>
        <v>1</v>
      </c>
      <c r="J129" s="147">
        <f t="shared" si="4"/>
        <v>14</v>
      </c>
    </row>
    <row r="130" spans="2:10" ht="25.15" customHeight="1">
      <c r="B130" s="141">
        <v>46036</v>
      </c>
      <c r="C130" s="138" t="s">
        <v>48</v>
      </c>
      <c r="D130" s="133"/>
      <c r="E130" s="134"/>
      <c r="F130" s="135" t="s">
        <v>718</v>
      </c>
      <c r="G130" s="109">
        <v>626.11</v>
      </c>
      <c r="H130" s="137">
        <f t="shared" si="5"/>
        <v>17302.12</v>
      </c>
      <c r="I130" s="147">
        <f t="shared" si="3"/>
        <v>1</v>
      </c>
      <c r="J130" s="147">
        <f t="shared" si="4"/>
        <v>14</v>
      </c>
    </row>
    <row r="131" spans="2:10" ht="25.15" customHeight="1">
      <c r="B131" s="141">
        <v>46036</v>
      </c>
      <c r="C131" s="138" t="s">
        <v>78</v>
      </c>
      <c r="D131" s="133"/>
      <c r="E131" s="134"/>
      <c r="F131" s="135" t="s">
        <v>718</v>
      </c>
      <c r="G131" s="109">
        <v>30</v>
      </c>
      <c r="H131" s="137">
        <f t="shared" si="5"/>
        <v>17332.12</v>
      </c>
      <c r="I131" s="147">
        <f t="shared" si="3"/>
        <v>1</v>
      </c>
      <c r="J131" s="147">
        <f t="shared" si="4"/>
        <v>14</v>
      </c>
    </row>
    <row r="132" spans="2:10" ht="25.15" customHeight="1">
      <c r="B132" s="141">
        <v>46036</v>
      </c>
      <c r="C132" s="138" t="s">
        <v>25</v>
      </c>
      <c r="D132" s="133"/>
      <c r="E132" s="134"/>
      <c r="F132" s="135" t="s">
        <v>718</v>
      </c>
      <c r="G132" s="109">
        <v>1</v>
      </c>
      <c r="H132" s="137">
        <f t="shared" si="5"/>
        <v>17333.12</v>
      </c>
      <c r="I132" s="147">
        <f t="shared" si="3"/>
        <v>1</v>
      </c>
      <c r="J132" s="147">
        <f t="shared" si="4"/>
        <v>14</v>
      </c>
    </row>
    <row r="133" spans="2:10" ht="25.15" customHeight="1">
      <c r="B133" s="141">
        <v>46036</v>
      </c>
      <c r="C133" s="138" t="s">
        <v>25</v>
      </c>
      <c r="D133" s="133"/>
      <c r="E133" s="134"/>
      <c r="F133" s="135" t="s">
        <v>718</v>
      </c>
      <c r="G133" s="109">
        <v>3.5</v>
      </c>
      <c r="H133" s="137">
        <f t="shared" si="5"/>
        <v>17336.62</v>
      </c>
      <c r="I133" s="147">
        <f t="shared" si="3"/>
        <v>1</v>
      </c>
      <c r="J133" s="147">
        <f t="shared" si="4"/>
        <v>14</v>
      </c>
    </row>
    <row r="134" spans="2:10" ht="25.15" customHeight="1">
      <c r="B134" s="141">
        <v>46036</v>
      </c>
      <c r="C134" s="138" t="s">
        <v>72</v>
      </c>
      <c r="D134" s="133"/>
      <c r="E134" s="134"/>
      <c r="F134" s="135" t="s">
        <v>718</v>
      </c>
      <c r="G134" s="109">
        <v>60</v>
      </c>
      <c r="H134" s="137">
        <f t="shared" si="5"/>
        <v>17396.62</v>
      </c>
      <c r="I134" s="147">
        <f t="shared" si="3"/>
        <v>1</v>
      </c>
      <c r="J134" s="147">
        <f t="shared" si="4"/>
        <v>14</v>
      </c>
    </row>
    <row r="135" spans="2:10" ht="25.15" customHeight="1">
      <c r="B135" s="141">
        <v>46036</v>
      </c>
      <c r="C135" s="138" t="s">
        <v>25</v>
      </c>
      <c r="D135" s="133"/>
      <c r="E135" s="134"/>
      <c r="F135" s="135" t="s">
        <v>718</v>
      </c>
      <c r="G135" s="109">
        <v>4.5</v>
      </c>
      <c r="H135" s="137">
        <f t="shared" si="5"/>
        <v>17401.12</v>
      </c>
      <c r="I135" s="147">
        <f t="shared" ref="I135:I198" si="6">IF(B135="",0,MONTH(B135))</f>
        <v>1</v>
      </c>
      <c r="J135" s="147">
        <f t="shared" ref="J135:J198" si="7">IF(B135="",0,DAY(B135))</f>
        <v>14</v>
      </c>
    </row>
    <row r="136" spans="2:10" ht="25.15" customHeight="1">
      <c r="B136" s="141">
        <v>46036</v>
      </c>
      <c r="C136" s="138" t="s">
        <v>25</v>
      </c>
      <c r="D136" s="133"/>
      <c r="E136" s="134"/>
      <c r="F136" s="135" t="s">
        <v>718</v>
      </c>
      <c r="G136" s="109">
        <v>11</v>
      </c>
      <c r="H136" s="137">
        <f t="shared" ref="H136:H199" si="8">IF(F136="pago",H135+G136,H135)</f>
        <v>17412.12</v>
      </c>
      <c r="I136" s="147">
        <f t="shared" si="6"/>
        <v>1</v>
      </c>
      <c r="J136" s="147">
        <f t="shared" si="7"/>
        <v>14</v>
      </c>
    </row>
    <row r="137" spans="2:10" ht="25.15" customHeight="1">
      <c r="B137" s="141">
        <v>46037</v>
      </c>
      <c r="C137" s="138" t="s">
        <v>60</v>
      </c>
      <c r="D137" s="133"/>
      <c r="E137" s="134"/>
      <c r="F137" s="135" t="s">
        <v>718</v>
      </c>
      <c r="G137" s="109">
        <v>13944.65</v>
      </c>
      <c r="H137" s="137">
        <f t="shared" si="8"/>
        <v>31356.77</v>
      </c>
      <c r="I137" s="147">
        <f t="shared" si="6"/>
        <v>1</v>
      </c>
      <c r="J137" s="147">
        <f t="shared" si="7"/>
        <v>15</v>
      </c>
    </row>
    <row r="138" spans="2:10" ht="25.15" customHeight="1">
      <c r="B138" s="141">
        <v>46037</v>
      </c>
      <c r="C138" s="138" t="s">
        <v>48</v>
      </c>
      <c r="D138" s="133"/>
      <c r="E138" s="134"/>
      <c r="F138" s="135" t="s">
        <v>718</v>
      </c>
      <c r="G138" s="109">
        <v>455.9</v>
      </c>
      <c r="H138" s="137">
        <f t="shared" si="8"/>
        <v>31812.67</v>
      </c>
      <c r="I138" s="147">
        <f t="shared" si="6"/>
        <v>1</v>
      </c>
      <c r="J138" s="147">
        <f t="shared" si="7"/>
        <v>15</v>
      </c>
    </row>
    <row r="139" spans="2:10" ht="25.15" customHeight="1">
      <c r="B139" s="141">
        <v>46037</v>
      </c>
      <c r="C139" s="138" t="s">
        <v>25</v>
      </c>
      <c r="D139" s="133"/>
      <c r="E139" s="134"/>
      <c r="F139" s="135" t="s">
        <v>718</v>
      </c>
      <c r="G139" s="109">
        <v>3</v>
      </c>
      <c r="H139" s="137">
        <f t="shared" si="8"/>
        <v>31815.67</v>
      </c>
      <c r="I139" s="147">
        <f t="shared" si="6"/>
        <v>1</v>
      </c>
      <c r="J139" s="147">
        <f t="shared" si="7"/>
        <v>15</v>
      </c>
    </row>
    <row r="140" spans="2:10" ht="25.15" customHeight="1">
      <c r="B140" s="141">
        <v>46037</v>
      </c>
      <c r="C140" s="138" t="s">
        <v>25</v>
      </c>
      <c r="D140" s="133"/>
      <c r="E140" s="134"/>
      <c r="F140" s="135" t="s">
        <v>718</v>
      </c>
      <c r="G140" s="109">
        <v>1</v>
      </c>
      <c r="H140" s="137">
        <f t="shared" si="8"/>
        <v>31816.67</v>
      </c>
      <c r="I140" s="147">
        <f t="shared" si="6"/>
        <v>1</v>
      </c>
      <c r="J140" s="147">
        <f t="shared" si="7"/>
        <v>15</v>
      </c>
    </row>
    <row r="141" spans="2:10" ht="25.15" customHeight="1">
      <c r="B141" s="141">
        <v>46037</v>
      </c>
      <c r="C141" s="138" t="s">
        <v>25</v>
      </c>
      <c r="D141" s="133"/>
      <c r="E141" s="134"/>
      <c r="F141" s="135" t="s">
        <v>718</v>
      </c>
      <c r="G141" s="109">
        <v>17</v>
      </c>
      <c r="H141" s="137">
        <f t="shared" si="8"/>
        <v>31833.67</v>
      </c>
      <c r="I141" s="147">
        <f t="shared" si="6"/>
        <v>1</v>
      </c>
      <c r="J141" s="147">
        <f t="shared" si="7"/>
        <v>15</v>
      </c>
    </row>
    <row r="142" spans="2:10" ht="25.15" customHeight="1">
      <c r="B142" s="141">
        <v>46037</v>
      </c>
      <c r="C142" s="138" t="s">
        <v>25</v>
      </c>
      <c r="D142" s="133"/>
      <c r="E142" s="134"/>
      <c r="F142" s="135" t="s">
        <v>718</v>
      </c>
      <c r="G142" s="109">
        <v>2</v>
      </c>
      <c r="H142" s="137">
        <f t="shared" si="8"/>
        <v>31835.67</v>
      </c>
      <c r="I142" s="147">
        <f t="shared" si="6"/>
        <v>1</v>
      </c>
      <c r="J142" s="147">
        <f t="shared" si="7"/>
        <v>15</v>
      </c>
    </row>
    <row r="143" spans="2:10" ht="25.15" customHeight="1">
      <c r="B143" s="141">
        <v>46037</v>
      </c>
      <c r="C143" s="138" t="s">
        <v>17</v>
      </c>
      <c r="D143" s="133"/>
      <c r="E143" s="134"/>
      <c r="F143" s="135" t="s">
        <v>718</v>
      </c>
      <c r="G143" s="109">
        <v>181</v>
      </c>
      <c r="H143" s="137">
        <f t="shared" si="8"/>
        <v>32016.67</v>
      </c>
      <c r="I143" s="147">
        <f t="shared" si="6"/>
        <v>1</v>
      </c>
      <c r="J143" s="147">
        <f t="shared" si="7"/>
        <v>15</v>
      </c>
    </row>
    <row r="144" spans="2:10" ht="25.15" customHeight="1">
      <c r="B144" s="141">
        <v>46038</v>
      </c>
      <c r="C144" s="138" t="s">
        <v>25</v>
      </c>
      <c r="D144" s="133"/>
      <c r="E144" s="134"/>
      <c r="F144" s="135" t="s">
        <v>718</v>
      </c>
      <c r="G144" s="109">
        <v>11</v>
      </c>
      <c r="H144" s="137">
        <f t="shared" si="8"/>
        <v>32027.67</v>
      </c>
      <c r="I144" s="147">
        <f t="shared" si="6"/>
        <v>1</v>
      </c>
      <c r="J144" s="147">
        <f t="shared" si="7"/>
        <v>16</v>
      </c>
    </row>
    <row r="145" spans="2:10" ht="25.15" customHeight="1">
      <c r="B145" s="141">
        <v>46038</v>
      </c>
      <c r="C145" s="138" t="s">
        <v>17</v>
      </c>
      <c r="D145" s="133"/>
      <c r="E145" s="134"/>
      <c r="F145" s="135" t="s">
        <v>718</v>
      </c>
      <c r="G145" s="109">
        <v>129</v>
      </c>
      <c r="H145" s="137">
        <f t="shared" si="8"/>
        <v>32156.67</v>
      </c>
      <c r="I145" s="147">
        <f t="shared" si="6"/>
        <v>1</v>
      </c>
      <c r="J145" s="147">
        <f t="shared" si="7"/>
        <v>16</v>
      </c>
    </row>
    <row r="146" spans="2:10" ht="25.15" customHeight="1">
      <c r="B146" s="141">
        <v>46038</v>
      </c>
      <c r="C146" s="138" t="s">
        <v>31</v>
      </c>
      <c r="D146" s="133"/>
      <c r="E146" s="134"/>
      <c r="F146" s="135" t="s">
        <v>718</v>
      </c>
      <c r="G146" s="109">
        <v>20</v>
      </c>
      <c r="H146" s="137">
        <f t="shared" si="8"/>
        <v>32176.67</v>
      </c>
      <c r="I146" s="147">
        <f t="shared" si="6"/>
        <v>1</v>
      </c>
      <c r="J146" s="147">
        <f t="shared" si="7"/>
        <v>16</v>
      </c>
    </row>
    <row r="147" spans="2:10" ht="25.15" customHeight="1">
      <c r="B147" s="141">
        <v>46038</v>
      </c>
      <c r="C147" s="138" t="s">
        <v>48</v>
      </c>
      <c r="D147" s="133"/>
      <c r="E147" s="134"/>
      <c r="F147" s="135" t="s">
        <v>718</v>
      </c>
      <c r="G147" s="109">
        <v>375.9</v>
      </c>
      <c r="H147" s="137">
        <f t="shared" si="8"/>
        <v>32552.57</v>
      </c>
      <c r="I147" s="147">
        <f t="shared" si="6"/>
        <v>1</v>
      </c>
      <c r="J147" s="147">
        <f t="shared" si="7"/>
        <v>16</v>
      </c>
    </row>
    <row r="148" spans="2:10" ht="25.15" customHeight="1">
      <c r="B148" s="141">
        <v>46038</v>
      </c>
      <c r="C148" s="138" t="s">
        <v>25</v>
      </c>
      <c r="D148" s="133"/>
      <c r="E148" s="134"/>
      <c r="F148" s="135" t="s">
        <v>718</v>
      </c>
      <c r="G148" s="109">
        <v>3.5</v>
      </c>
      <c r="H148" s="137">
        <f t="shared" si="8"/>
        <v>32556.07</v>
      </c>
      <c r="I148" s="147">
        <f t="shared" si="6"/>
        <v>1</v>
      </c>
      <c r="J148" s="147">
        <f t="shared" si="7"/>
        <v>16</v>
      </c>
    </row>
    <row r="149" spans="2:10" ht="25.15" customHeight="1">
      <c r="B149" s="141">
        <v>46038</v>
      </c>
      <c r="C149" s="138" t="s">
        <v>25</v>
      </c>
      <c r="D149" s="133"/>
      <c r="E149" s="134"/>
      <c r="F149" s="135" t="s">
        <v>718</v>
      </c>
      <c r="G149" s="109">
        <v>3.5</v>
      </c>
      <c r="H149" s="137">
        <f t="shared" si="8"/>
        <v>32559.57</v>
      </c>
      <c r="I149" s="147">
        <f t="shared" si="6"/>
        <v>1</v>
      </c>
      <c r="J149" s="147">
        <f t="shared" si="7"/>
        <v>16</v>
      </c>
    </row>
    <row r="150" spans="2:10" ht="25.15" customHeight="1">
      <c r="B150" s="141">
        <v>46038</v>
      </c>
      <c r="C150" s="138" t="s">
        <v>17</v>
      </c>
      <c r="D150" s="133"/>
      <c r="E150" s="134"/>
      <c r="F150" s="135" t="s">
        <v>718</v>
      </c>
      <c r="G150" s="109">
        <v>179.9</v>
      </c>
      <c r="H150" s="137">
        <f t="shared" si="8"/>
        <v>32739.47</v>
      </c>
      <c r="I150" s="147">
        <f t="shared" si="6"/>
        <v>1</v>
      </c>
      <c r="J150" s="147">
        <f t="shared" si="7"/>
        <v>16</v>
      </c>
    </row>
    <row r="151" spans="2:10" ht="25.15" customHeight="1">
      <c r="B151" s="141">
        <v>46038</v>
      </c>
      <c r="C151" s="138" t="s">
        <v>25</v>
      </c>
      <c r="D151" s="133"/>
      <c r="E151" s="134"/>
      <c r="F151" s="135" t="s">
        <v>718</v>
      </c>
      <c r="G151" s="109">
        <v>2</v>
      </c>
      <c r="H151" s="137">
        <f t="shared" si="8"/>
        <v>32741.47</v>
      </c>
      <c r="I151" s="147">
        <f t="shared" si="6"/>
        <v>1</v>
      </c>
      <c r="J151" s="147">
        <f t="shared" si="7"/>
        <v>16</v>
      </c>
    </row>
    <row r="152" spans="2:10" ht="25.15" customHeight="1">
      <c r="B152" s="141">
        <v>46038</v>
      </c>
      <c r="C152" s="138" t="s">
        <v>25</v>
      </c>
      <c r="D152" s="133"/>
      <c r="E152" s="134"/>
      <c r="F152" s="135" t="s">
        <v>718</v>
      </c>
      <c r="G152" s="109">
        <v>4</v>
      </c>
      <c r="H152" s="137">
        <f t="shared" si="8"/>
        <v>32745.47</v>
      </c>
      <c r="I152" s="147">
        <f t="shared" si="6"/>
        <v>1</v>
      </c>
      <c r="J152" s="147">
        <f t="shared" si="7"/>
        <v>16</v>
      </c>
    </row>
    <row r="153" spans="2:10" ht="25.15" customHeight="1">
      <c r="B153" s="141">
        <v>46038</v>
      </c>
      <c r="C153" s="138" t="s">
        <v>25</v>
      </c>
      <c r="D153" s="133"/>
      <c r="E153" s="134"/>
      <c r="F153" s="135" t="s">
        <v>718</v>
      </c>
      <c r="G153" s="109">
        <v>1</v>
      </c>
      <c r="H153" s="137">
        <f t="shared" si="8"/>
        <v>32746.47</v>
      </c>
      <c r="I153" s="147">
        <f t="shared" si="6"/>
        <v>1</v>
      </c>
      <c r="J153" s="147">
        <f t="shared" si="7"/>
        <v>16</v>
      </c>
    </row>
    <row r="154" spans="2:10" ht="25.15" customHeight="1">
      <c r="B154" s="141">
        <v>46038</v>
      </c>
      <c r="C154" s="138" t="s">
        <v>78</v>
      </c>
      <c r="D154" s="133"/>
      <c r="E154" s="134"/>
      <c r="F154" s="135" t="s">
        <v>718</v>
      </c>
      <c r="G154" s="109">
        <v>30</v>
      </c>
      <c r="H154" s="137">
        <f t="shared" si="8"/>
        <v>32776.47</v>
      </c>
      <c r="I154" s="147">
        <f t="shared" si="6"/>
        <v>1</v>
      </c>
      <c r="J154" s="147">
        <f t="shared" si="7"/>
        <v>16</v>
      </c>
    </row>
    <row r="155" spans="2:10" ht="25.15" customHeight="1">
      <c r="B155" s="141">
        <v>46038</v>
      </c>
      <c r="C155" s="138" t="s">
        <v>17</v>
      </c>
      <c r="D155" s="133"/>
      <c r="E155" s="134"/>
      <c r="F155" s="135" t="s">
        <v>718</v>
      </c>
      <c r="G155" s="109">
        <v>132</v>
      </c>
      <c r="H155" s="137">
        <f t="shared" si="8"/>
        <v>32908.47</v>
      </c>
      <c r="I155" s="147">
        <f t="shared" si="6"/>
        <v>1</v>
      </c>
      <c r="J155" s="147">
        <f t="shared" si="7"/>
        <v>16</v>
      </c>
    </row>
    <row r="156" spans="2:10" ht="25.15" customHeight="1">
      <c r="B156" s="141">
        <v>46039</v>
      </c>
      <c r="C156" s="138" t="s">
        <v>25</v>
      </c>
      <c r="D156" s="133"/>
      <c r="E156" s="134"/>
      <c r="F156" s="135" t="s">
        <v>718</v>
      </c>
      <c r="G156" s="109">
        <v>1</v>
      </c>
      <c r="H156" s="137">
        <f t="shared" si="8"/>
        <v>32909.47</v>
      </c>
      <c r="I156" s="147">
        <f t="shared" si="6"/>
        <v>1</v>
      </c>
      <c r="J156" s="147">
        <f t="shared" si="7"/>
        <v>17</v>
      </c>
    </row>
    <row r="157" spans="2:10" ht="25.15" customHeight="1">
      <c r="B157" s="141">
        <v>46039</v>
      </c>
      <c r="C157" s="138" t="s">
        <v>31</v>
      </c>
      <c r="D157" s="133"/>
      <c r="E157" s="134"/>
      <c r="F157" s="135" t="s">
        <v>718</v>
      </c>
      <c r="G157" s="109">
        <v>20</v>
      </c>
      <c r="H157" s="137">
        <f t="shared" si="8"/>
        <v>32929.47</v>
      </c>
      <c r="I157" s="147">
        <f t="shared" si="6"/>
        <v>1</v>
      </c>
      <c r="J157" s="147">
        <f t="shared" si="7"/>
        <v>17</v>
      </c>
    </row>
    <row r="158" spans="2:10" ht="25.15" customHeight="1">
      <c r="B158" s="141">
        <v>46039</v>
      </c>
      <c r="C158" s="138" t="s">
        <v>31</v>
      </c>
      <c r="D158" s="133"/>
      <c r="E158" s="134"/>
      <c r="F158" s="135" t="s">
        <v>718</v>
      </c>
      <c r="G158" s="109">
        <v>20</v>
      </c>
      <c r="H158" s="137">
        <f t="shared" si="8"/>
        <v>32949.47</v>
      </c>
      <c r="I158" s="147">
        <f t="shared" si="6"/>
        <v>1</v>
      </c>
      <c r="J158" s="147">
        <f t="shared" si="7"/>
        <v>17</v>
      </c>
    </row>
    <row r="159" spans="2:10" ht="25.15" customHeight="1">
      <c r="B159" s="141">
        <v>46039</v>
      </c>
      <c r="C159" s="138" t="s">
        <v>25</v>
      </c>
      <c r="D159" s="133"/>
      <c r="E159" s="134"/>
      <c r="F159" s="135" t="s">
        <v>718</v>
      </c>
      <c r="G159" s="109">
        <v>11</v>
      </c>
      <c r="H159" s="137">
        <f t="shared" si="8"/>
        <v>32960.47</v>
      </c>
      <c r="I159" s="147">
        <f t="shared" si="6"/>
        <v>1</v>
      </c>
      <c r="J159" s="147">
        <f t="shared" si="7"/>
        <v>17</v>
      </c>
    </row>
    <row r="160" spans="2:10" ht="25.15" customHeight="1">
      <c r="B160" s="141">
        <v>46039</v>
      </c>
      <c r="C160" s="138" t="s">
        <v>25</v>
      </c>
      <c r="D160" s="133"/>
      <c r="E160" s="134"/>
      <c r="F160" s="135" t="s">
        <v>718</v>
      </c>
      <c r="G160" s="109">
        <v>7.9</v>
      </c>
      <c r="H160" s="137">
        <f t="shared" si="8"/>
        <v>32968.370000000003</v>
      </c>
      <c r="I160" s="147">
        <f t="shared" si="6"/>
        <v>1</v>
      </c>
      <c r="J160" s="147">
        <f t="shared" si="7"/>
        <v>17</v>
      </c>
    </row>
    <row r="161" spans="2:10" ht="25.15" customHeight="1">
      <c r="B161" s="141">
        <v>46040</v>
      </c>
      <c r="C161" s="138" t="s">
        <v>17</v>
      </c>
      <c r="D161" s="133"/>
      <c r="E161" s="134"/>
      <c r="F161" s="135" t="s">
        <v>718</v>
      </c>
      <c r="G161" s="109">
        <v>130</v>
      </c>
      <c r="H161" s="137">
        <f t="shared" si="8"/>
        <v>33098.370000000003</v>
      </c>
      <c r="I161" s="147">
        <f t="shared" si="6"/>
        <v>1</v>
      </c>
      <c r="J161" s="147">
        <f t="shared" si="7"/>
        <v>18</v>
      </c>
    </row>
    <row r="162" spans="2:10" ht="25.15" customHeight="1">
      <c r="B162" s="141">
        <v>46040</v>
      </c>
      <c r="C162" s="138" t="s">
        <v>17</v>
      </c>
      <c r="D162" s="133"/>
      <c r="E162" s="134"/>
      <c r="F162" s="135" t="s">
        <v>718</v>
      </c>
      <c r="G162" s="109">
        <v>129</v>
      </c>
      <c r="H162" s="137">
        <f t="shared" si="8"/>
        <v>33227.370000000003</v>
      </c>
      <c r="I162" s="147">
        <f t="shared" si="6"/>
        <v>1</v>
      </c>
      <c r="J162" s="147">
        <f t="shared" si="7"/>
        <v>18</v>
      </c>
    </row>
    <row r="163" spans="2:10" ht="25.15" customHeight="1">
      <c r="B163" s="141">
        <v>46041</v>
      </c>
      <c r="C163" s="138" t="s">
        <v>31</v>
      </c>
      <c r="D163" s="133"/>
      <c r="E163" s="134"/>
      <c r="F163" s="135" t="s">
        <v>718</v>
      </c>
      <c r="G163" s="109">
        <v>20</v>
      </c>
      <c r="H163" s="137">
        <f t="shared" si="8"/>
        <v>33247.370000000003</v>
      </c>
      <c r="I163" s="147">
        <f t="shared" si="6"/>
        <v>1</v>
      </c>
      <c r="J163" s="147">
        <f t="shared" si="7"/>
        <v>19</v>
      </c>
    </row>
    <row r="164" spans="2:10" ht="25.15" customHeight="1">
      <c r="B164" s="141">
        <v>46041</v>
      </c>
      <c r="C164" s="138" t="s">
        <v>48</v>
      </c>
      <c r="D164" s="133"/>
      <c r="E164" s="134"/>
      <c r="F164" s="135" t="s">
        <v>718</v>
      </c>
      <c r="G164" s="109">
        <v>823.85</v>
      </c>
      <c r="H164" s="137">
        <f t="shared" si="8"/>
        <v>34071.22</v>
      </c>
      <c r="I164" s="147">
        <f t="shared" si="6"/>
        <v>1</v>
      </c>
      <c r="J164" s="147">
        <f t="shared" si="7"/>
        <v>19</v>
      </c>
    </row>
    <row r="165" spans="2:10" ht="25.15" customHeight="1">
      <c r="B165" s="141">
        <v>46041</v>
      </c>
      <c r="C165" s="138" t="s">
        <v>31</v>
      </c>
      <c r="D165" s="133"/>
      <c r="E165" s="134"/>
      <c r="F165" s="135" t="s">
        <v>718</v>
      </c>
      <c r="G165" s="109">
        <v>20</v>
      </c>
      <c r="H165" s="137">
        <f t="shared" si="8"/>
        <v>34091.22</v>
      </c>
      <c r="I165" s="147">
        <f t="shared" si="6"/>
        <v>1</v>
      </c>
      <c r="J165" s="147">
        <f t="shared" si="7"/>
        <v>19</v>
      </c>
    </row>
    <row r="166" spans="2:10" ht="25.15" customHeight="1">
      <c r="B166" s="141">
        <v>46041</v>
      </c>
      <c r="C166" s="138" t="s">
        <v>25</v>
      </c>
      <c r="D166" s="133"/>
      <c r="E166" s="134"/>
      <c r="F166" s="135" t="s">
        <v>718</v>
      </c>
      <c r="G166" s="109">
        <v>3.5</v>
      </c>
      <c r="H166" s="137">
        <f t="shared" si="8"/>
        <v>34094.720000000001</v>
      </c>
      <c r="I166" s="147">
        <f t="shared" si="6"/>
        <v>1</v>
      </c>
      <c r="J166" s="147">
        <f t="shared" si="7"/>
        <v>19</v>
      </c>
    </row>
    <row r="167" spans="2:10" ht="25.15" customHeight="1">
      <c r="B167" s="141">
        <v>46041</v>
      </c>
      <c r="C167" s="138" t="s">
        <v>17</v>
      </c>
      <c r="D167" s="133"/>
      <c r="E167" s="134"/>
      <c r="F167" s="135" t="s">
        <v>718</v>
      </c>
      <c r="G167" s="109">
        <v>129</v>
      </c>
      <c r="H167" s="137">
        <f t="shared" si="8"/>
        <v>34223.72</v>
      </c>
      <c r="I167" s="147">
        <f t="shared" si="6"/>
        <v>1</v>
      </c>
      <c r="J167" s="147">
        <f t="shared" si="7"/>
        <v>19</v>
      </c>
    </row>
    <row r="168" spans="2:10" ht="25.15" customHeight="1">
      <c r="B168" s="141">
        <v>46041</v>
      </c>
      <c r="C168" s="138" t="s">
        <v>25</v>
      </c>
      <c r="D168" s="133"/>
      <c r="E168" s="134"/>
      <c r="F168" s="135" t="s">
        <v>718</v>
      </c>
      <c r="G168" s="109">
        <v>3</v>
      </c>
      <c r="H168" s="137">
        <f t="shared" si="8"/>
        <v>34226.720000000001</v>
      </c>
      <c r="I168" s="147">
        <f t="shared" si="6"/>
        <v>1</v>
      </c>
      <c r="J168" s="147">
        <f t="shared" si="7"/>
        <v>19</v>
      </c>
    </row>
    <row r="169" spans="2:10" ht="25.15" customHeight="1">
      <c r="B169" s="141">
        <v>46041</v>
      </c>
      <c r="C169" s="138" t="s">
        <v>17</v>
      </c>
      <c r="D169" s="133"/>
      <c r="E169" s="134"/>
      <c r="F169" s="135" t="s">
        <v>718</v>
      </c>
      <c r="G169" s="109">
        <v>179</v>
      </c>
      <c r="H169" s="137">
        <f t="shared" si="8"/>
        <v>34405.72</v>
      </c>
      <c r="I169" s="147">
        <f t="shared" si="6"/>
        <v>1</v>
      </c>
      <c r="J169" s="147">
        <f t="shared" si="7"/>
        <v>19</v>
      </c>
    </row>
    <row r="170" spans="2:10" ht="25.15" customHeight="1">
      <c r="B170" s="141">
        <v>46041</v>
      </c>
      <c r="C170" s="138" t="s">
        <v>72</v>
      </c>
      <c r="D170" s="133"/>
      <c r="E170" s="134"/>
      <c r="F170" s="135" t="s">
        <v>718</v>
      </c>
      <c r="G170" s="109">
        <v>40</v>
      </c>
      <c r="H170" s="137">
        <f t="shared" si="8"/>
        <v>34445.72</v>
      </c>
      <c r="I170" s="147">
        <f t="shared" si="6"/>
        <v>1</v>
      </c>
      <c r="J170" s="147">
        <f t="shared" si="7"/>
        <v>19</v>
      </c>
    </row>
    <row r="171" spans="2:10" ht="25.15" customHeight="1">
      <c r="B171" s="141">
        <v>46041</v>
      </c>
      <c r="C171" s="138" t="s">
        <v>25</v>
      </c>
      <c r="D171" s="133"/>
      <c r="E171" s="134"/>
      <c r="F171" s="135" t="s">
        <v>718</v>
      </c>
      <c r="G171" s="109">
        <v>3</v>
      </c>
      <c r="H171" s="137">
        <f t="shared" si="8"/>
        <v>34448.720000000001</v>
      </c>
      <c r="I171" s="147">
        <f t="shared" si="6"/>
        <v>1</v>
      </c>
      <c r="J171" s="147">
        <f t="shared" si="7"/>
        <v>19</v>
      </c>
    </row>
    <row r="172" spans="2:10" ht="25.15" customHeight="1">
      <c r="B172" s="141">
        <v>46041</v>
      </c>
      <c r="C172" s="138" t="s">
        <v>25</v>
      </c>
      <c r="D172" s="133"/>
      <c r="E172" s="134"/>
      <c r="F172" s="135" t="s">
        <v>718</v>
      </c>
      <c r="G172" s="109">
        <v>11</v>
      </c>
      <c r="H172" s="137">
        <f t="shared" si="8"/>
        <v>34459.72</v>
      </c>
      <c r="I172" s="147">
        <f t="shared" si="6"/>
        <v>1</v>
      </c>
      <c r="J172" s="147">
        <f t="shared" si="7"/>
        <v>19</v>
      </c>
    </row>
    <row r="173" spans="2:10" ht="25.15" customHeight="1">
      <c r="B173" s="141">
        <v>46041</v>
      </c>
      <c r="C173" s="138" t="s">
        <v>25</v>
      </c>
      <c r="D173" s="133"/>
      <c r="E173" s="134"/>
      <c r="F173" s="135" t="s">
        <v>718</v>
      </c>
      <c r="G173" s="109">
        <v>11</v>
      </c>
      <c r="H173" s="137">
        <f t="shared" si="8"/>
        <v>34470.720000000001</v>
      </c>
      <c r="I173" s="147">
        <f t="shared" si="6"/>
        <v>1</v>
      </c>
      <c r="J173" s="147">
        <f t="shared" si="7"/>
        <v>19</v>
      </c>
    </row>
    <row r="174" spans="2:10" ht="25.15" customHeight="1">
      <c r="B174" s="141">
        <v>46041</v>
      </c>
      <c r="C174" s="138" t="s">
        <v>17</v>
      </c>
      <c r="D174" s="133"/>
      <c r="E174" s="134"/>
      <c r="F174" s="135" t="s">
        <v>718</v>
      </c>
      <c r="G174" s="109">
        <v>129</v>
      </c>
      <c r="H174" s="137">
        <f t="shared" si="8"/>
        <v>34599.72</v>
      </c>
      <c r="I174" s="147">
        <f t="shared" si="6"/>
        <v>1</v>
      </c>
      <c r="J174" s="147">
        <f t="shared" si="7"/>
        <v>19</v>
      </c>
    </row>
    <row r="175" spans="2:10" ht="25.15" customHeight="1">
      <c r="B175" s="141">
        <v>46042</v>
      </c>
      <c r="C175" s="138" t="s">
        <v>17</v>
      </c>
      <c r="D175" s="133"/>
      <c r="E175" s="134"/>
      <c r="F175" s="135" t="s">
        <v>718</v>
      </c>
      <c r="G175" s="109">
        <v>50</v>
      </c>
      <c r="H175" s="137">
        <f t="shared" si="8"/>
        <v>34649.72</v>
      </c>
      <c r="I175" s="147">
        <f t="shared" si="6"/>
        <v>1</v>
      </c>
      <c r="J175" s="147">
        <f t="shared" si="7"/>
        <v>20</v>
      </c>
    </row>
    <row r="176" spans="2:10" ht="25.15" customHeight="1">
      <c r="B176" s="141">
        <v>46042</v>
      </c>
      <c r="C176" s="138" t="s">
        <v>17</v>
      </c>
      <c r="D176" s="133"/>
      <c r="E176" s="134"/>
      <c r="F176" s="135" t="s">
        <v>718</v>
      </c>
      <c r="G176" s="109">
        <v>129</v>
      </c>
      <c r="H176" s="137">
        <f t="shared" si="8"/>
        <v>34778.720000000001</v>
      </c>
      <c r="I176" s="147">
        <f t="shared" si="6"/>
        <v>1</v>
      </c>
      <c r="J176" s="147">
        <f t="shared" si="7"/>
        <v>20</v>
      </c>
    </row>
    <row r="177" spans="2:10" ht="25.15" customHeight="1">
      <c r="B177" s="141">
        <v>46042</v>
      </c>
      <c r="C177" s="138" t="s">
        <v>66</v>
      </c>
      <c r="D177" s="133"/>
      <c r="E177" s="134"/>
      <c r="F177" s="135" t="s">
        <v>718</v>
      </c>
      <c r="G177" s="109">
        <v>5792.64</v>
      </c>
      <c r="H177" s="137">
        <f t="shared" si="8"/>
        <v>40571.360000000001</v>
      </c>
      <c r="I177" s="147">
        <f t="shared" si="6"/>
        <v>1</v>
      </c>
      <c r="J177" s="147">
        <f t="shared" si="7"/>
        <v>20</v>
      </c>
    </row>
    <row r="178" spans="2:10" ht="25.15" customHeight="1">
      <c r="B178" s="141">
        <v>46042</v>
      </c>
      <c r="C178" s="138" t="s">
        <v>25</v>
      </c>
      <c r="D178" s="133"/>
      <c r="E178" s="134"/>
      <c r="F178" s="135" t="s">
        <v>718</v>
      </c>
      <c r="G178" s="109">
        <v>3.5</v>
      </c>
      <c r="H178" s="137">
        <f t="shared" si="8"/>
        <v>40574.86</v>
      </c>
      <c r="I178" s="147">
        <f t="shared" si="6"/>
        <v>1</v>
      </c>
      <c r="J178" s="147">
        <f t="shared" si="7"/>
        <v>20</v>
      </c>
    </row>
    <row r="179" spans="2:10" ht="25.15" customHeight="1">
      <c r="B179" s="141">
        <v>46043</v>
      </c>
      <c r="C179" s="138" t="s">
        <v>78</v>
      </c>
      <c r="D179" s="133"/>
      <c r="E179" s="134"/>
      <c r="F179" s="135" t="s">
        <v>718</v>
      </c>
      <c r="G179" s="109">
        <v>30</v>
      </c>
      <c r="H179" s="137">
        <f t="shared" si="8"/>
        <v>40604.86</v>
      </c>
      <c r="I179" s="147">
        <f t="shared" si="6"/>
        <v>1</v>
      </c>
      <c r="J179" s="147">
        <f t="shared" si="7"/>
        <v>21</v>
      </c>
    </row>
    <row r="180" spans="2:10" ht="25.15" customHeight="1">
      <c r="B180" s="141">
        <v>46043</v>
      </c>
      <c r="C180" s="138" t="s">
        <v>48</v>
      </c>
      <c r="D180" s="133"/>
      <c r="E180" s="134"/>
      <c r="F180" s="135" t="s">
        <v>718</v>
      </c>
      <c r="G180" s="109">
        <v>528.04999999999995</v>
      </c>
      <c r="H180" s="137">
        <f t="shared" si="8"/>
        <v>41132.910000000003</v>
      </c>
      <c r="I180" s="147">
        <f t="shared" si="6"/>
        <v>1</v>
      </c>
      <c r="J180" s="147">
        <f t="shared" si="7"/>
        <v>21</v>
      </c>
    </row>
    <row r="181" spans="2:10" ht="25.15" customHeight="1">
      <c r="B181" s="141">
        <v>46043</v>
      </c>
      <c r="C181" s="138" t="s">
        <v>25</v>
      </c>
      <c r="D181" s="133"/>
      <c r="E181" s="134"/>
      <c r="F181" s="135" t="s">
        <v>718</v>
      </c>
      <c r="G181" s="109">
        <v>3.5</v>
      </c>
      <c r="H181" s="137">
        <f t="shared" si="8"/>
        <v>41136.410000000003</v>
      </c>
      <c r="I181" s="147">
        <f t="shared" si="6"/>
        <v>1</v>
      </c>
      <c r="J181" s="147">
        <f t="shared" si="7"/>
        <v>21</v>
      </c>
    </row>
    <row r="182" spans="2:10" ht="25.15" customHeight="1">
      <c r="B182" s="141">
        <v>46043</v>
      </c>
      <c r="C182" s="138" t="s">
        <v>25</v>
      </c>
      <c r="D182" s="133"/>
      <c r="E182" s="134"/>
      <c r="F182" s="135" t="s">
        <v>718</v>
      </c>
      <c r="G182" s="109">
        <v>3</v>
      </c>
      <c r="H182" s="137">
        <f t="shared" si="8"/>
        <v>41139.410000000003</v>
      </c>
      <c r="I182" s="147">
        <f t="shared" si="6"/>
        <v>1</v>
      </c>
      <c r="J182" s="147">
        <f t="shared" si="7"/>
        <v>21</v>
      </c>
    </row>
    <row r="183" spans="2:10" ht="25.15" customHeight="1">
      <c r="B183" s="141">
        <v>46043</v>
      </c>
      <c r="C183" s="138" t="s">
        <v>25</v>
      </c>
      <c r="D183" s="133"/>
      <c r="E183" s="134"/>
      <c r="F183" s="135" t="s">
        <v>718</v>
      </c>
      <c r="G183" s="109">
        <v>11</v>
      </c>
      <c r="H183" s="137">
        <f t="shared" si="8"/>
        <v>41150.410000000003</v>
      </c>
      <c r="I183" s="147">
        <f t="shared" si="6"/>
        <v>1</v>
      </c>
      <c r="J183" s="147">
        <f t="shared" si="7"/>
        <v>21</v>
      </c>
    </row>
    <row r="184" spans="2:10" ht="25.15" customHeight="1">
      <c r="B184" s="141">
        <v>46043</v>
      </c>
      <c r="C184" s="138" t="s">
        <v>25</v>
      </c>
      <c r="D184" s="133"/>
      <c r="E184" s="134"/>
      <c r="F184" s="135" t="s">
        <v>718</v>
      </c>
      <c r="G184" s="109">
        <v>3.5</v>
      </c>
      <c r="H184" s="137">
        <f t="shared" si="8"/>
        <v>41153.910000000003</v>
      </c>
      <c r="I184" s="147">
        <f t="shared" si="6"/>
        <v>1</v>
      </c>
      <c r="J184" s="147">
        <f t="shared" si="7"/>
        <v>21</v>
      </c>
    </row>
    <row r="185" spans="2:10" ht="25.15" customHeight="1">
      <c r="B185" s="141">
        <v>46043</v>
      </c>
      <c r="C185" s="138" t="s">
        <v>17</v>
      </c>
      <c r="D185" s="133"/>
      <c r="E185" s="134"/>
      <c r="F185" s="135" t="s">
        <v>718</v>
      </c>
      <c r="G185" s="109">
        <v>129</v>
      </c>
      <c r="H185" s="137">
        <f t="shared" si="8"/>
        <v>41282.910000000003</v>
      </c>
      <c r="I185" s="147">
        <f t="shared" si="6"/>
        <v>1</v>
      </c>
      <c r="J185" s="147">
        <f t="shared" si="7"/>
        <v>21</v>
      </c>
    </row>
    <row r="186" spans="2:10" ht="25.15" customHeight="1">
      <c r="B186" s="141">
        <v>46043</v>
      </c>
      <c r="C186" s="138" t="s">
        <v>17</v>
      </c>
      <c r="D186" s="133"/>
      <c r="E186" s="134"/>
      <c r="F186" s="135" t="s">
        <v>718</v>
      </c>
      <c r="G186" s="109">
        <v>129</v>
      </c>
      <c r="H186" s="137">
        <f t="shared" si="8"/>
        <v>41411.910000000003</v>
      </c>
      <c r="I186" s="147">
        <f t="shared" si="6"/>
        <v>1</v>
      </c>
      <c r="J186" s="147">
        <f t="shared" si="7"/>
        <v>21</v>
      </c>
    </row>
    <row r="187" spans="2:10" ht="25.15" customHeight="1">
      <c r="B187" s="141">
        <v>46043</v>
      </c>
      <c r="C187" s="138" t="s">
        <v>25</v>
      </c>
      <c r="D187" s="133"/>
      <c r="E187" s="134"/>
      <c r="F187" s="135" t="s">
        <v>718</v>
      </c>
      <c r="G187" s="109">
        <v>6.5</v>
      </c>
      <c r="H187" s="137">
        <f t="shared" si="8"/>
        <v>41418.410000000003</v>
      </c>
      <c r="I187" s="147">
        <f t="shared" si="6"/>
        <v>1</v>
      </c>
      <c r="J187" s="147">
        <f t="shared" si="7"/>
        <v>21</v>
      </c>
    </row>
    <row r="188" spans="2:10" ht="25.15" customHeight="1">
      <c r="B188" s="141">
        <v>46044</v>
      </c>
      <c r="C188" s="138" t="s">
        <v>48</v>
      </c>
      <c r="D188" s="133"/>
      <c r="E188" s="134"/>
      <c r="F188" s="135" t="s">
        <v>718</v>
      </c>
      <c r="G188" s="109">
        <v>419.86</v>
      </c>
      <c r="H188" s="137">
        <f t="shared" si="8"/>
        <v>41838.269999999997</v>
      </c>
      <c r="I188" s="147">
        <f t="shared" si="6"/>
        <v>1</v>
      </c>
      <c r="J188" s="147">
        <f t="shared" si="7"/>
        <v>22</v>
      </c>
    </row>
    <row r="189" spans="2:10" ht="25.15" customHeight="1">
      <c r="B189" s="141">
        <v>46044</v>
      </c>
      <c r="C189" s="138" t="s">
        <v>25</v>
      </c>
      <c r="D189" s="133"/>
      <c r="E189" s="134"/>
      <c r="F189" s="135" t="s">
        <v>718</v>
      </c>
      <c r="G189" s="109">
        <v>6.5</v>
      </c>
      <c r="H189" s="137">
        <f t="shared" si="8"/>
        <v>41844.769999999997</v>
      </c>
      <c r="I189" s="147">
        <f t="shared" si="6"/>
        <v>1</v>
      </c>
      <c r="J189" s="147">
        <f t="shared" si="7"/>
        <v>22</v>
      </c>
    </row>
    <row r="190" spans="2:10" ht="25.15" customHeight="1">
      <c r="B190" s="141">
        <v>46044</v>
      </c>
      <c r="C190" s="138" t="s">
        <v>25</v>
      </c>
      <c r="D190" s="133"/>
      <c r="E190" s="134"/>
      <c r="F190" s="135" t="s">
        <v>718</v>
      </c>
      <c r="G190" s="109">
        <v>3</v>
      </c>
      <c r="H190" s="137">
        <f t="shared" si="8"/>
        <v>41847.769999999997</v>
      </c>
      <c r="I190" s="147">
        <f t="shared" si="6"/>
        <v>1</v>
      </c>
      <c r="J190" s="147">
        <f t="shared" si="7"/>
        <v>22</v>
      </c>
    </row>
    <row r="191" spans="2:10" ht="25.15" customHeight="1">
      <c r="B191" s="141">
        <v>46045</v>
      </c>
      <c r="C191" s="138" t="s">
        <v>25</v>
      </c>
      <c r="D191" s="133"/>
      <c r="E191" s="134"/>
      <c r="F191" s="135" t="s">
        <v>718</v>
      </c>
      <c r="G191" s="109">
        <v>3</v>
      </c>
      <c r="H191" s="137">
        <f t="shared" si="8"/>
        <v>41850.769999999997</v>
      </c>
      <c r="I191" s="147">
        <f t="shared" si="6"/>
        <v>1</v>
      </c>
      <c r="J191" s="147">
        <f t="shared" si="7"/>
        <v>23</v>
      </c>
    </row>
    <row r="192" spans="2:10" ht="25.15" customHeight="1">
      <c r="B192" s="141">
        <v>46045</v>
      </c>
      <c r="C192" s="138" t="s">
        <v>25</v>
      </c>
      <c r="D192" s="133"/>
      <c r="E192" s="134"/>
      <c r="F192" s="135" t="s">
        <v>718</v>
      </c>
      <c r="G192" s="109">
        <v>4</v>
      </c>
      <c r="H192" s="137">
        <f t="shared" si="8"/>
        <v>41854.769999999997</v>
      </c>
      <c r="I192" s="147">
        <f t="shared" si="6"/>
        <v>1</v>
      </c>
      <c r="J192" s="147">
        <f t="shared" si="7"/>
        <v>23</v>
      </c>
    </row>
    <row r="193" spans="2:10" ht="25.15" customHeight="1">
      <c r="B193" s="141">
        <v>46045</v>
      </c>
      <c r="C193" s="138" t="s">
        <v>17</v>
      </c>
      <c r="D193" s="133"/>
      <c r="E193" s="134"/>
      <c r="F193" s="135" t="s">
        <v>718</v>
      </c>
      <c r="G193" s="109">
        <v>375.9</v>
      </c>
      <c r="H193" s="137">
        <f t="shared" si="8"/>
        <v>42230.67</v>
      </c>
      <c r="I193" s="147">
        <f t="shared" si="6"/>
        <v>1</v>
      </c>
      <c r="J193" s="147">
        <f t="shared" si="7"/>
        <v>23</v>
      </c>
    </row>
    <row r="194" spans="2:10" ht="25.15" customHeight="1">
      <c r="B194" s="141">
        <v>46045</v>
      </c>
      <c r="C194" s="138" t="s">
        <v>17</v>
      </c>
      <c r="D194" s="133"/>
      <c r="E194" s="134"/>
      <c r="F194" s="135" t="s">
        <v>718</v>
      </c>
      <c r="G194" s="109">
        <v>99.9</v>
      </c>
      <c r="H194" s="137">
        <f t="shared" si="8"/>
        <v>42330.57</v>
      </c>
      <c r="I194" s="147">
        <f t="shared" si="6"/>
        <v>1</v>
      </c>
      <c r="J194" s="147">
        <f t="shared" si="7"/>
        <v>23</v>
      </c>
    </row>
    <row r="195" spans="2:10" ht="25.15" customHeight="1">
      <c r="B195" s="141">
        <v>46045</v>
      </c>
      <c r="C195" s="138" t="s">
        <v>25</v>
      </c>
      <c r="D195" s="133"/>
      <c r="E195" s="134"/>
      <c r="F195" s="135" t="s">
        <v>718</v>
      </c>
      <c r="G195" s="109">
        <v>3</v>
      </c>
      <c r="H195" s="137">
        <f t="shared" si="8"/>
        <v>42333.57</v>
      </c>
      <c r="I195" s="147">
        <f t="shared" si="6"/>
        <v>1</v>
      </c>
      <c r="J195" s="147">
        <f t="shared" si="7"/>
        <v>23</v>
      </c>
    </row>
    <row r="196" spans="2:10" ht="25.15" customHeight="1">
      <c r="B196" s="141">
        <v>46047</v>
      </c>
      <c r="C196" s="138" t="s">
        <v>25</v>
      </c>
      <c r="D196" s="133"/>
      <c r="E196" s="134"/>
      <c r="F196" s="135" t="s">
        <v>718</v>
      </c>
      <c r="G196" s="109">
        <v>3.5</v>
      </c>
      <c r="H196" s="137">
        <f t="shared" si="8"/>
        <v>42337.07</v>
      </c>
      <c r="I196" s="147">
        <f t="shared" si="6"/>
        <v>1</v>
      </c>
      <c r="J196" s="147">
        <f t="shared" si="7"/>
        <v>25</v>
      </c>
    </row>
    <row r="197" spans="2:10" ht="25.15" customHeight="1">
      <c r="B197" s="141">
        <v>46047</v>
      </c>
      <c r="C197" s="138" t="s">
        <v>25</v>
      </c>
      <c r="D197" s="133"/>
      <c r="E197" s="134"/>
      <c r="F197" s="135" t="s">
        <v>718</v>
      </c>
      <c r="G197" s="109">
        <v>1</v>
      </c>
      <c r="H197" s="137">
        <f t="shared" si="8"/>
        <v>42338.07</v>
      </c>
      <c r="I197" s="147">
        <f t="shared" si="6"/>
        <v>1</v>
      </c>
      <c r="J197" s="147">
        <f t="shared" si="7"/>
        <v>25</v>
      </c>
    </row>
    <row r="198" spans="2:10" ht="25.15" customHeight="1">
      <c r="B198" s="141">
        <v>46047</v>
      </c>
      <c r="C198" s="138" t="s">
        <v>25</v>
      </c>
      <c r="D198" s="133"/>
      <c r="E198" s="134"/>
      <c r="F198" s="135" t="s">
        <v>718</v>
      </c>
      <c r="G198" s="109">
        <v>3.5</v>
      </c>
      <c r="H198" s="137">
        <f t="shared" si="8"/>
        <v>42341.57</v>
      </c>
      <c r="I198" s="147">
        <f t="shared" si="6"/>
        <v>1</v>
      </c>
      <c r="J198" s="147">
        <f t="shared" si="7"/>
        <v>25</v>
      </c>
    </row>
    <row r="199" spans="2:10" ht="25.15" customHeight="1">
      <c r="B199" s="141">
        <v>46047</v>
      </c>
      <c r="C199" s="138" t="s">
        <v>25</v>
      </c>
      <c r="D199" s="133"/>
      <c r="E199" s="134"/>
      <c r="F199" s="135" t="s">
        <v>718</v>
      </c>
      <c r="G199" s="109">
        <v>3.5</v>
      </c>
      <c r="H199" s="137">
        <f t="shared" si="8"/>
        <v>42345.07</v>
      </c>
      <c r="I199" s="147">
        <f t="shared" ref="I199:I262" si="9">IF(B199="",0,MONTH(B199))</f>
        <v>1</v>
      </c>
      <c r="J199" s="147">
        <f t="shared" ref="J199:J262" si="10">IF(B199="",0,DAY(B199))</f>
        <v>25</v>
      </c>
    </row>
    <row r="200" spans="2:10" ht="25.15" customHeight="1">
      <c r="B200" s="141">
        <v>46047</v>
      </c>
      <c r="C200" s="138" t="s">
        <v>25</v>
      </c>
      <c r="D200" s="133"/>
      <c r="E200" s="134"/>
      <c r="F200" s="135" t="s">
        <v>718</v>
      </c>
      <c r="G200" s="109">
        <v>5</v>
      </c>
      <c r="H200" s="137">
        <f t="shared" ref="H200:H263" si="11">IF(F200="pago",H199+G200,H199)</f>
        <v>42350.07</v>
      </c>
      <c r="I200" s="147">
        <f t="shared" si="9"/>
        <v>1</v>
      </c>
      <c r="J200" s="147">
        <f t="shared" si="10"/>
        <v>25</v>
      </c>
    </row>
    <row r="201" spans="2:10" ht="25.15" customHeight="1">
      <c r="B201" s="141">
        <v>46047</v>
      </c>
      <c r="C201" s="138" t="s">
        <v>48</v>
      </c>
      <c r="D201" s="133"/>
      <c r="E201" s="134"/>
      <c r="F201" s="135" t="s">
        <v>718</v>
      </c>
      <c r="G201" s="109">
        <v>642.64</v>
      </c>
      <c r="H201" s="137">
        <f t="shared" si="11"/>
        <v>42992.71</v>
      </c>
      <c r="I201" s="147">
        <f t="shared" si="9"/>
        <v>1</v>
      </c>
      <c r="J201" s="147">
        <f t="shared" si="10"/>
        <v>25</v>
      </c>
    </row>
    <row r="202" spans="2:10" ht="25.15" customHeight="1">
      <c r="B202" s="141">
        <v>46047</v>
      </c>
      <c r="C202" s="138" t="s">
        <v>25</v>
      </c>
      <c r="D202" s="133"/>
      <c r="E202" s="134"/>
      <c r="F202" s="135" t="s">
        <v>718</v>
      </c>
      <c r="G202" s="109">
        <v>1</v>
      </c>
      <c r="H202" s="137">
        <f t="shared" si="11"/>
        <v>42993.71</v>
      </c>
      <c r="I202" s="147">
        <f t="shared" si="9"/>
        <v>1</v>
      </c>
      <c r="J202" s="147">
        <f t="shared" si="10"/>
        <v>25</v>
      </c>
    </row>
    <row r="203" spans="2:10" ht="25.15" customHeight="1">
      <c r="B203" s="141">
        <v>46047</v>
      </c>
      <c r="C203" s="138" t="s">
        <v>25</v>
      </c>
      <c r="D203" s="133"/>
      <c r="E203" s="134"/>
      <c r="F203" s="135" t="s">
        <v>718</v>
      </c>
      <c r="G203" s="109">
        <v>7.9</v>
      </c>
      <c r="H203" s="137">
        <f t="shared" si="11"/>
        <v>43001.61</v>
      </c>
      <c r="I203" s="147">
        <f t="shared" si="9"/>
        <v>1</v>
      </c>
      <c r="J203" s="147">
        <f t="shared" si="10"/>
        <v>25</v>
      </c>
    </row>
    <row r="204" spans="2:10" ht="25.15" customHeight="1">
      <c r="B204" s="141">
        <v>46047</v>
      </c>
      <c r="C204" s="138" t="s">
        <v>25</v>
      </c>
      <c r="D204" s="133"/>
      <c r="E204" s="134"/>
      <c r="F204" s="135" t="s">
        <v>718</v>
      </c>
      <c r="G204" s="109">
        <v>3.5</v>
      </c>
      <c r="H204" s="137">
        <f t="shared" si="11"/>
        <v>43005.11</v>
      </c>
      <c r="I204" s="147">
        <f t="shared" si="9"/>
        <v>1</v>
      </c>
      <c r="J204" s="147">
        <f t="shared" si="10"/>
        <v>25</v>
      </c>
    </row>
    <row r="205" spans="2:10" ht="25.15" customHeight="1">
      <c r="B205" s="141">
        <v>46047</v>
      </c>
      <c r="C205" s="138" t="s">
        <v>17</v>
      </c>
      <c r="D205" s="133"/>
      <c r="E205" s="134"/>
      <c r="F205" s="135" t="s">
        <v>718</v>
      </c>
      <c r="G205" s="109">
        <v>358</v>
      </c>
      <c r="H205" s="137">
        <f t="shared" si="11"/>
        <v>43363.11</v>
      </c>
      <c r="I205" s="147">
        <f t="shared" si="9"/>
        <v>1</v>
      </c>
      <c r="J205" s="147">
        <f t="shared" si="10"/>
        <v>25</v>
      </c>
    </row>
    <row r="206" spans="2:10" ht="25.15" customHeight="1">
      <c r="B206" s="141">
        <v>46047</v>
      </c>
      <c r="C206" s="138" t="s">
        <v>25</v>
      </c>
      <c r="D206" s="133"/>
      <c r="E206" s="134"/>
      <c r="F206" s="135" t="s">
        <v>718</v>
      </c>
      <c r="G206" s="109">
        <v>3.5</v>
      </c>
      <c r="H206" s="137">
        <f t="shared" si="11"/>
        <v>43366.61</v>
      </c>
      <c r="I206" s="147">
        <f t="shared" si="9"/>
        <v>1</v>
      </c>
      <c r="J206" s="147">
        <f t="shared" si="10"/>
        <v>25</v>
      </c>
    </row>
    <row r="207" spans="2:10" ht="25.15" customHeight="1">
      <c r="B207" s="141">
        <v>46048</v>
      </c>
      <c r="C207" s="138" t="s">
        <v>48</v>
      </c>
      <c r="D207" s="133"/>
      <c r="E207" s="134"/>
      <c r="F207" s="135" t="s">
        <v>718</v>
      </c>
      <c r="G207" s="109">
        <v>363.33</v>
      </c>
      <c r="H207" s="137">
        <f t="shared" si="11"/>
        <v>43729.94</v>
      </c>
      <c r="I207" s="147">
        <f t="shared" si="9"/>
        <v>1</v>
      </c>
      <c r="J207" s="147">
        <f t="shared" si="10"/>
        <v>26</v>
      </c>
    </row>
    <row r="208" spans="2:10" ht="25.15" customHeight="1">
      <c r="B208" s="141">
        <v>46048</v>
      </c>
      <c r="C208" s="138" t="s">
        <v>25</v>
      </c>
      <c r="D208" s="133"/>
      <c r="E208" s="134"/>
      <c r="F208" s="135" t="s">
        <v>718</v>
      </c>
      <c r="G208" s="109">
        <v>3</v>
      </c>
      <c r="H208" s="137">
        <f t="shared" si="11"/>
        <v>43732.94</v>
      </c>
      <c r="I208" s="147">
        <f t="shared" si="9"/>
        <v>1</v>
      </c>
      <c r="J208" s="147">
        <f t="shared" si="10"/>
        <v>26</v>
      </c>
    </row>
    <row r="209" spans="2:10" ht="25.15" customHeight="1">
      <c r="B209" s="141">
        <v>46048</v>
      </c>
      <c r="C209" s="138" t="s">
        <v>25</v>
      </c>
      <c r="D209" s="133"/>
      <c r="E209" s="134"/>
      <c r="F209" s="135" t="s">
        <v>718</v>
      </c>
      <c r="G209" s="109">
        <v>1</v>
      </c>
      <c r="H209" s="137">
        <f t="shared" si="11"/>
        <v>43733.94</v>
      </c>
      <c r="I209" s="147">
        <f t="shared" si="9"/>
        <v>1</v>
      </c>
      <c r="J209" s="147">
        <f t="shared" si="10"/>
        <v>26</v>
      </c>
    </row>
    <row r="210" spans="2:10" ht="25.15" customHeight="1">
      <c r="B210" s="141">
        <v>46048</v>
      </c>
      <c r="C210" s="138" t="s">
        <v>25</v>
      </c>
      <c r="D210" s="133"/>
      <c r="E210" s="134"/>
      <c r="F210" s="135" t="s">
        <v>718</v>
      </c>
      <c r="G210" s="109">
        <v>7</v>
      </c>
      <c r="H210" s="137">
        <f t="shared" si="11"/>
        <v>43740.94</v>
      </c>
      <c r="I210" s="147">
        <f t="shared" si="9"/>
        <v>1</v>
      </c>
      <c r="J210" s="147">
        <f t="shared" si="10"/>
        <v>26</v>
      </c>
    </row>
    <row r="211" spans="2:10" ht="25.15" customHeight="1">
      <c r="B211" s="141">
        <v>46048</v>
      </c>
      <c r="C211" s="138" t="s">
        <v>25</v>
      </c>
      <c r="D211" s="133"/>
      <c r="E211" s="134"/>
      <c r="F211" s="135" t="s">
        <v>718</v>
      </c>
      <c r="G211" s="109">
        <v>3</v>
      </c>
      <c r="H211" s="137">
        <f t="shared" si="11"/>
        <v>43743.94</v>
      </c>
      <c r="I211" s="147">
        <f t="shared" si="9"/>
        <v>1</v>
      </c>
      <c r="J211" s="147">
        <f t="shared" si="10"/>
        <v>26</v>
      </c>
    </row>
    <row r="212" spans="2:10" ht="25.15" customHeight="1">
      <c r="B212" s="141">
        <v>46048</v>
      </c>
      <c r="C212" s="138" t="s">
        <v>25</v>
      </c>
      <c r="D212" s="133"/>
      <c r="E212" s="134"/>
      <c r="F212" s="135" t="s">
        <v>718</v>
      </c>
      <c r="G212" s="109">
        <v>3.5</v>
      </c>
      <c r="H212" s="137">
        <f t="shared" si="11"/>
        <v>43747.44</v>
      </c>
      <c r="I212" s="147">
        <f t="shared" si="9"/>
        <v>1</v>
      </c>
      <c r="J212" s="147">
        <f t="shared" si="10"/>
        <v>26</v>
      </c>
    </row>
    <row r="213" spans="2:10" ht="25.15" customHeight="1">
      <c r="B213" s="141">
        <v>46049</v>
      </c>
      <c r="C213" s="138" t="s">
        <v>25</v>
      </c>
      <c r="D213" s="133"/>
      <c r="E213" s="134"/>
      <c r="F213" s="135" t="s">
        <v>718</v>
      </c>
      <c r="G213" s="109">
        <v>3</v>
      </c>
      <c r="H213" s="137">
        <f t="shared" si="11"/>
        <v>43750.44</v>
      </c>
      <c r="I213" s="147">
        <f t="shared" si="9"/>
        <v>1</v>
      </c>
      <c r="J213" s="147">
        <f t="shared" si="10"/>
        <v>27</v>
      </c>
    </row>
    <row r="214" spans="2:10" ht="25.15" customHeight="1">
      <c r="B214" s="141">
        <v>46049</v>
      </c>
      <c r="C214" s="138" t="s">
        <v>17</v>
      </c>
      <c r="D214" s="133"/>
      <c r="E214" s="134"/>
      <c r="F214" s="135" t="s">
        <v>718</v>
      </c>
      <c r="G214" s="109">
        <v>100</v>
      </c>
      <c r="H214" s="137">
        <f t="shared" si="11"/>
        <v>43850.44</v>
      </c>
      <c r="I214" s="147">
        <f t="shared" si="9"/>
        <v>1</v>
      </c>
      <c r="J214" s="147">
        <f t="shared" si="10"/>
        <v>27</v>
      </c>
    </row>
    <row r="215" spans="2:10" ht="25.15" customHeight="1">
      <c r="B215" s="141">
        <v>46049</v>
      </c>
      <c r="C215" s="138" t="s">
        <v>25</v>
      </c>
      <c r="D215" s="133"/>
      <c r="E215" s="134"/>
      <c r="F215" s="135" t="s">
        <v>718</v>
      </c>
      <c r="G215" s="109">
        <v>1</v>
      </c>
      <c r="H215" s="137">
        <f t="shared" si="11"/>
        <v>43851.44</v>
      </c>
      <c r="I215" s="147">
        <f t="shared" si="9"/>
        <v>1</v>
      </c>
      <c r="J215" s="147">
        <f t="shared" si="10"/>
        <v>27</v>
      </c>
    </row>
    <row r="216" spans="2:10" ht="25.15" customHeight="1">
      <c r="B216" s="141">
        <v>46049</v>
      </c>
      <c r="C216" s="138" t="s">
        <v>48</v>
      </c>
      <c r="D216" s="133"/>
      <c r="E216" s="134"/>
      <c r="F216" s="135" t="s">
        <v>718</v>
      </c>
      <c r="G216" s="109">
        <v>591.39</v>
      </c>
      <c r="H216" s="137">
        <f t="shared" si="11"/>
        <v>44442.83</v>
      </c>
      <c r="I216" s="147">
        <f t="shared" si="9"/>
        <v>1</v>
      </c>
      <c r="J216" s="147">
        <f t="shared" si="10"/>
        <v>27</v>
      </c>
    </row>
    <row r="217" spans="2:10" ht="25.15" customHeight="1">
      <c r="B217" s="141">
        <v>46049</v>
      </c>
      <c r="C217" s="138" t="s">
        <v>25</v>
      </c>
      <c r="D217" s="133"/>
      <c r="E217" s="134"/>
      <c r="F217" s="135" t="s">
        <v>718</v>
      </c>
      <c r="G217" s="109">
        <v>11</v>
      </c>
      <c r="H217" s="137">
        <f t="shared" si="11"/>
        <v>44453.83</v>
      </c>
      <c r="I217" s="147">
        <f t="shared" si="9"/>
        <v>1</v>
      </c>
      <c r="J217" s="147">
        <f t="shared" si="10"/>
        <v>27</v>
      </c>
    </row>
    <row r="218" spans="2:10" ht="25.15" customHeight="1">
      <c r="B218" s="141">
        <v>46049</v>
      </c>
      <c r="C218" s="138" t="s">
        <v>25</v>
      </c>
      <c r="D218" s="133"/>
      <c r="E218" s="134"/>
      <c r="F218" s="135" t="s">
        <v>718</v>
      </c>
      <c r="G218" s="109">
        <v>14</v>
      </c>
      <c r="H218" s="137">
        <f t="shared" si="11"/>
        <v>44467.83</v>
      </c>
      <c r="I218" s="147">
        <f t="shared" si="9"/>
        <v>1</v>
      </c>
      <c r="J218" s="147">
        <f t="shared" si="10"/>
        <v>27</v>
      </c>
    </row>
    <row r="219" spans="2:10" ht="25.15" customHeight="1">
      <c r="B219" s="141">
        <v>46049</v>
      </c>
      <c r="C219" s="138" t="s">
        <v>25</v>
      </c>
      <c r="D219" s="133"/>
      <c r="E219" s="134"/>
      <c r="F219" s="135" t="s">
        <v>718</v>
      </c>
      <c r="G219" s="109">
        <v>4</v>
      </c>
      <c r="H219" s="137">
        <f t="shared" si="11"/>
        <v>44471.83</v>
      </c>
      <c r="I219" s="147">
        <f t="shared" si="9"/>
        <v>1</v>
      </c>
      <c r="J219" s="147">
        <f t="shared" si="10"/>
        <v>27</v>
      </c>
    </row>
    <row r="220" spans="2:10" ht="25.15" customHeight="1">
      <c r="B220" s="141">
        <v>46049</v>
      </c>
      <c r="C220" s="138" t="s">
        <v>25</v>
      </c>
      <c r="D220" s="133"/>
      <c r="E220" s="134"/>
      <c r="F220" s="135" t="s">
        <v>718</v>
      </c>
      <c r="G220" s="109">
        <v>11</v>
      </c>
      <c r="H220" s="137">
        <f t="shared" si="11"/>
        <v>44482.83</v>
      </c>
      <c r="I220" s="147">
        <f t="shared" si="9"/>
        <v>1</v>
      </c>
      <c r="J220" s="147">
        <f t="shared" si="10"/>
        <v>27</v>
      </c>
    </row>
    <row r="221" spans="2:10" ht="25.15" customHeight="1">
      <c r="B221" s="141">
        <v>46049</v>
      </c>
      <c r="C221" s="138" t="s">
        <v>25</v>
      </c>
      <c r="D221" s="133"/>
      <c r="E221" s="134"/>
      <c r="F221" s="135" t="s">
        <v>718</v>
      </c>
      <c r="G221" s="109">
        <v>1</v>
      </c>
      <c r="H221" s="137">
        <f t="shared" si="11"/>
        <v>44483.83</v>
      </c>
      <c r="I221" s="147">
        <f t="shared" si="9"/>
        <v>1</v>
      </c>
      <c r="J221" s="147">
        <f t="shared" si="10"/>
        <v>27</v>
      </c>
    </row>
    <row r="222" spans="2:10" ht="25.15" customHeight="1">
      <c r="B222" s="141">
        <v>46049</v>
      </c>
      <c r="C222" s="138" t="s">
        <v>25</v>
      </c>
      <c r="D222" s="133"/>
      <c r="E222" s="134"/>
      <c r="F222" s="135" t="s">
        <v>718</v>
      </c>
      <c r="G222" s="109">
        <v>3.5</v>
      </c>
      <c r="H222" s="137">
        <f t="shared" si="11"/>
        <v>44487.33</v>
      </c>
      <c r="I222" s="147">
        <f t="shared" si="9"/>
        <v>1</v>
      </c>
      <c r="J222" s="147">
        <f t="shared" si="10"/>
        <v>27</v>
      </c>
    </row>
    <row r="223" spans="2:10" ht="25.15" customHeight="1">
      <c r="B223" s="141">
        <v>46049</v>
      </c>
      <c r="C223" s="138" t="s">
        <v>25</v>
      </c>
      <c r="D223" s="133"/>
      <c r="E223" s="134"/>
      <c r="F223" s="135" t="s">
        <v>718</v>
      </c>
      <c r="G223" s="109">
        <v>1</v>
      </c>
      <c r="H223" s="137">
        <f t="shared" si="11"/>
        <v>44488.33</v>
      </c>
      <c r="I223" s="147">
        <f t="shared" si="9"/>
        <v>1</v>
      </c>
      <c r="J223" s="147">
        <f t="shared" si="10"/>
        <v>27</v>
      </c>
    </row>
    <row r="224" spans="2:10" ht="25.15" customHeight="1">
      <c r="B224" s="141">
        <v>46049</v>
      </c>
      <c r="C224" s="138" t="s">
        <v>25</v>
      </c>
      <c r="D224" s="133"/>
      <c r="E224" s="134"/>
      <c r="F224" s="135" t="s">
        <v>718</v>
      </c>
      <c r="G224" s="109">
        <v>4</v>
      </c>
      <c r="H224" s="137">
        <f t="shared" si="11"/>
        <v>44492.33</v>
      </c>
      <c r="I224" s="147">
        <f t="shared" si="9"/>
        <v>1</v>
      </c>
      <c r="J224" s="147">
        <f t="shared" si="10"/>
        <v>27</v>
      </c>
    </row>
    <row r="225" spans="2:10" ht="25.15" customHeight="1">
      <c r="B225" s="141">
        <v>46049</v>
      </c>
      <c r="C225" s="138" t="s">
        <v>25</v>
      </c>
      <c r="D225" s="133"/>
      <c r="E225" s="134"/>
      <c r="F225" s="135" t="s">
        <v>718</v>
      </c>
      <c r="G225" s="109">
        <v>7.9</v>
      </c>
      <c r="H225" s="137">
        <f t="shared" si="11"/>
        <v>44500.23</v>
      </c>
      <c r="I225" s="147">
        <f t="shared" si="9"/>
        <v>1</v>
      </c>
      <c r="J225" s="147">
        <f t="shared" si="10"/>
        <v>27</v>
      </c>
    </row>
    <row r="226" spans="2:10" ht="25.15" customHeight="1">
      <c r="B226" s="141">
        <v>46049</v>
      </c>
      <c r="C226" s="138" t="s">
        <v>25</v>
      </c>
      <c r="D226" s="133"/>
      <c r="E226" s="134"/>
      <c r="F226" s="135" t="s">
        <v>718</v>
      </c>
      <c r="G226" s="109">
        <v>7</v>
      </c>
      <c r="H226" s="137">
        <f t="shared" si="11"/>
        <v>44507.23</v>
      </c>
      <c r="I226" s="147">
        <f t="shared" si="9"/>
        <v>1</v>
      </c>
      <c r="J226" s="147">
        <f t="shared" si="10"/>
        <v>27</v>
      </c>
    </row>
    <row r="227" spans="2:10" ht="25.15" customHeight="1">
      <c r="B227" s="141">
        <v>46049</v>
      </c>
      <c r="C227" s="138" t="s">
        <v>25</v>
      </c>
      <c r="D227" s="133"/>
      <c r="E227" s="134"/>
      <c r="F227" s="135" t="s">
        <v>718</v>
      </c>
      <c r="G227" s="109">
        <v>28</v>
      </c>
      <c r="H227" s="137">
        <f t="shared" si="11"/>
        <v>44535.23</v>
      </c>
      <c r="I227" s="147">
        <f t="shared" si="9"/>
        <v>1</v>
      </c>
      <c r="J227" s="147">
        <f t="shared" si="10"/>
        <v>27</v>
      </c>
    </row>
    <row r="228" spans="2:10" ht="25.15" customHeight="1">
      <c r="B228" s="141">
        <v>46049</v>
      </c>
      <c r="C228" s="138" t="s">
        <v>25</v>
      </c>
      <c r="D228" s="133"/>
      <c r="E228" s="134"/>
      <c r="F228" s="135" t="s">
        <v>718</v>
      </c>
      <c r="G228" s="109">
        <v>4</v>
      </c>
      <c r="H228" s="137">
        <f t="shared" si="11"/>
        <v>44539.23</v>
      </c>
      <c r="I228" s="147">
        <f t="shared" si="9"/>
        <v>1</v>
      </c>
      <c r="J228" s="147">
        <f t="shared" si="10"/>
        <v>27</v>
      </c>
    </row>
    <row r="229" spans="2:10" ht="25.15" customHeight="1">
      <c r="B229" s="141">
        <v>46050</v>
      </c>
      <c r="C229" s="138" t="s">
        <v>25</v>
      </c>
      <c r="D229" s="133"/>
      <c r="E229" s="134"/>
      <c r="F229" s="135" t="s">
        <v>718</v>
      </c>
      <c r="G229" s="109">
        <v>3</v>
      </c>
      <c r="H229" s="137">
        <f t="shared" si="11"/>
        <v>44542.23</v>
      </c>
      <c r="I229" s="147">
        <f t="shared" si="9"/>
        <v>1</v>
      </c>
      <c r="J229" s="147">
        <f t="shared" si="10"/>
        <v>28</v>
      </c>
    </row>
    <row r="230" spans="2:10" ht="25.15" customHeight="1">
      <c r="B230" s="141">
        <v>46050</v>
      </c>
      <c r="C230" s="138" t="s">
        <v>17</v>
      </c>
      <c r="D230" s="133"/>
      <c r="E230" s="134"/>
      <c r="F230" s="135" t="s">
        <v>718</v>
      </c>
      <c r="G230" s="109">
        <v>129</v>
      </c>
      <c r="H230" s="137">
        <f t="shared" si="11"/>
        <v>44671.23</v>
      </c>
      <c r="I230" s="147">
        <f t="shared" si="9"/>
        <v>1</v>
      </c>
      <c r="J230" s="147">
        <f t="shared" si="10"/>
        <v>28</v>
      </c>
    </row>
    <row r="231" spans="2:10" ht="25.15" customHeight="1">
      <c r="B231" s="141">
        <v>46050</v>
      </c>
      <c r="C231" s="138" t="s">
        <v>25</v>
      </c>
      <c r="D231" s="133"/>
      <c r="E231" s="134"/>
      <c r="F231" s="135" t="s">
        <v>718</v>
      </c>
      <c r="G231" s="109">
        <v>6.5</v>
      </c>
      <c r="H231" s="137">
        <f t="shared" si="11"/>
        <v>44677.73</v>
      </c>
      <c r="I231" s="147">
        <f t="shared" si="9"/>
        <v>1</v>
      </c>
      <c r="J231" s="147">
        <f t="shared" si="10"/>
        <v>28</v>
      </c>
    </row>
    <row r="232" spans="2:10" ht="25.15" customHeight="1">
      <c r="B232" s="141">
        <v>46050</v>
      </c>
      <c r="C232" s="138" t="s">
        <v>25</v>
      </c>
      <c r="D232" s="133"/>
      <c r="E232" s="134"/>
      <c r="F232" s="135" t="s">
        <v>718</v>
      </c>
      <c r="G232" s="109">
        <v>3.5</v>
      </c>
      <c r="H232" s="137">
        <f t="shared" si="11"/>
        <v>44681.23</v>
      </c>
      <c r="I232" s="147">
        <f t="shared" si="9"/>
        <v>1</v>
      </c>
      <c r="J232" s="147">
        <f t="shared" si="10"/>
        <v>28</v>
      </c>
    </row>
    <row r="233" spans="2:10" ht="25.15" customHeight="1">
      <c r="B233" s="141">
        <v>46050</v>
      </c>
      <c r="C233" s="138" t="s">
        <v>48</v>
      </c>
      <c r="D233" s="133"/>
      <c r="E233" s="134"/>
      <c r="F233" s="135" t="s">
        <v>718</v>
      </c>
      <c r="G233" s="109">
        <v>463.97</v>
      </c>
      <c r="H233" s="137">
        <f t="shared" si="11"/>
        <v>45145.2</v>
      </c>
      <c r="I233" s="147">
        <f t="shared" si="9"/>
        <v>1</v>
      </c>
      <c r="J233" s="147">
        <f t="shared" si="10"/>
        <v>28</v>
      </c>
    </row>
    <row r="234" spans="2:10" ht="25.15" customHeight="1">
      <c r="B234" s="141">
        <v>46050</v>
      </c>
      <c r="C234" s="138" t="s">
        <v>25</v>
      </c>
      <c r="D234" s="133"/>
      <c r="E234" s="134"/>
      <c r="F234" s="135" t="s">
        <v>718</v>
      </c>
      <c r="G234" s="109">
        <v>3.5</v>
      </c>
      <c r="H234" s="137">
        <f t="shared" si="11"/>
        <v>45148.7</v>
      </c>
      <c r="I234" s="147">
        <f t="shared" si="9"/>
        <v>1</v>
      </c>
      <c r="J234" s="147">
        <f t="shared" si="10"/>
        <v>28</v>
      </c>
    </row>
    <row r="235" spans="2:10" ht="25.15" customHeight="1">
      <c r="B235" s="141">
        <v>46050</v>
      </c>
      <c r="C235" s="138" t="s">
        <v>25</v>
      </c>
      <c r="D235" s="133"/>
      <c r="E235" s="134"/>
      <c r="F235" s="135" t="s">
        <v>718</v>
      </c>
      <c r="G235" s="109">
        <v>3</v>
      </c>
      <c r="H235" s="137">
        <f t="shared" si="11"/>
        <v>45151.7</v>
      </c>
      <c r="I235" s="147">
        <f t="shared" si="9"/>
        <v>1</v>
      </c>
      <c r="J235" s="147">
        <f t="shared" si="10"/>
        <v>28</v>
      </c>
    </row>
    <row r="236" spans="2:10" ht="25.15" customHeight="1">
      <c r="B236" s="141">
        <v>46050</v>
      </c>
      <c r="C236" s="138" t="s">
        <v>25</v>
      </c>
      <c r="D236" s="133"/>
      <c r="E236" s="134"/>
      <c r="F236" s="135" t="s">
        <v>718</v>
      </c>
      <c r="G236" s="109">
        <v>2</v>
      </c>
      <c r="H236" s="137">
        <f t="shared" si="11"/>
        <v>45153.7</v>
      </c>
      <c r="I236" s="147">
        <f t="shared" si="9"/>
        <v>1</v>
      </c>
      <c r="J236" s="147">
        <f t="shared" si="10"/>
        <v>28</v>
      </c>
    </row>
    <row r="237" spans="2:10" ht="25.15" customHeight="1">
      <c r="B237" s="141">
        <v>46050</v>
      </c>
      <c r="C237" s="138" t="s">
        <v>25</v>
      </c>
      <c r="D237" s="133"/>
      <c r="E237" s="134"/>
      <c r="F237" s="135" t="s">
        <v>718</v>
      </c>
      <c r="G237" s="109">
        <v>2</v>
      </c>
      <c r="H237" s="137">
        <f t="shared" si="11"/>
        <v>45155.7</v>
      </c>
      <c r="I237" s="147">
        <f t="shared" si="9"/>
        <v>1</v>
      </c>
      <c r="J237" s="147">
        <f t="shared" si="10"/>
        <v>28</v>
      </c>
    </row>
    <row r="238" spans="2:10" ht="25.15" customHeight="1">
      <c r="B238" s="141">
        <v>46050</v>
      </c>
      <c r="C238" s="138" t="s">
        <v>25</v>
      </c>
      <c r="D238" s="133"/>
      <c r="E238" s="134"/>
      <c r="F238" s="135" t="s">
        <v>718</v>
      </c>
      <c r="G238" s="109">
        <v>1</v>
      </c>
      <c r="H238" s="137">
        <f t="shared" si="11"/>
        <v>45156.7</v>
      </c>
      <c r="I238" s="147">
        <f t="shared" si="9"/>
        <v>1</v>
      </c>
      <c r="J238" s="147">
        <f t="shared" si="10"/>
        <v>28</v>
      </c>
    </row>
    <row r="239" spans="2:10" ht="25.15" customHeight="1">
      <c r="B239" s="141">
        <v>46050</v>
      </c>
      <c r="C239" s="138" t="s">
        <v>25</v>
      </c>
      <c r="D239" s="133"/>
      <c r="E239" s="134"/>
      <c r="F239" s="135" t="s">
        <v>718</v>
      </c>
      <c r="G239" s="109">
        <v>3</v>
      </c>
      <c r="H239" s="137">
        <f t="shared" si="11"/>
        <v>45159.7</v>
      </c>
      <c r="I239" s="147">
        <f t="shared" si="9"/>
        <v>1</v>
      </c>
      <c r="J239" s="147">
        <f t="shared" si="10"/>
        <v>28</v>
      </c>
    </row>
    <row r="240" spans="2:10" ht="25.15" customHeight="1">
      <c r="B240" s="141">
        <v>46050</v>
      </c>
      <c r="C240" s="138" t="s">
        <v>25</v>
      </c>
      <c r="D240" s="133"/>
      <c r="E240" s="134"/>
      <c r="F240" s="135" t="s">
        <v>718</v>
      </c>
      <c r="G240" s="109">
        <v>3.5</v>
      </c>
      <c r="H240" s="137">
        <f t="shared" si="11"/>
        <v>45163.199999999997</v>
      </c>
      <c r="I240" s="147">
        <f t="shared" si="9"/>
        <v>1</v>
      </c>
      <c r="J240" s="147">
        <f t="shared" si="10"/>
        <v>28</v>
      </c>
    </row>
    <row r="241" spans="2:10" ht="25.15" customHeight="1">
      <c r="B241" s="141">
        <v>46051</v>
      </c>
      <c r="C241" s="138" t="s">
        <v>25</v>
      </c>
      <c r="D241" s="133"/>
      <c r="E241" s="134"/>
      <c r="F241" s="135" t="s">
        <v>718</v>
      </c>
      <c r="G241" s="109">
        <v>10</v>
      </c>
      <c r="H241" s="137">
        <f t="shared" si="11"/>
        <v>45173.2</v>
      </c>
      <c r="I241" s="147">
        <f t="shared" si="9"/>
        <v>1</v>
      </c>
      <c r="J241" s="147">
        <f t="shared" si="10"/>
        <v>29</v>
      </c>
    </row>
    <row r="242" spans="2:10" ht="25.15" customHeight="1">
      <c r="B242" s="141">
        <v>46051</v>
      </c>
      <c r="C242" s="138" t="s">
        <v>25</v>
      </c>
      <c r="D242" s="133"/>
      <c r="E242" s="134"/>
      <c r="F242" s="135" t="s">
        <v>718</v>
      </c>
      <c r="G242" s="109">
        <v>2</v>
      </c>
      <c r="H242" s="137">
        <f t="shared" si="11"/>
        <v>45175.199999999997</v>
      </c>
      <c r="I242" s="147">
        <f t="shared" si="9"/>
        <v>1</v>
      </c>
      <c r="J242" s="147">
        <f t="shared" si="10"/>
        <v>29</v>
      </c>
    </row>
    <row r="243" spans="2:10" ht="25.15" customHeight="1">
      <c r="B243" s="141">
        <v>46051</v>
      </c>
      <c r="C243" s="138" t="s">
        <v>17</v>
      </c>
      <c r="D243" s="133"/>
      <c r="E243" s="134"/>
      <c r="F243" s="135" t="s">
        <v>718</v>
      </c>
      <c r="G243" s="109">
        <v>129</v>
      </c>
      <c r="H243" s="137">
        <f t="shared" si="11"/>
        <v>45304.2</v>
      </c>
      <c r="I243" s="147">
        <f t="shared" si="9"/>
        <v>1</v>
      </c>
      <c r="J243" s="147">
        <f t="shared" si="10"/>
        <v>29</v>
      </c>
    </row>
    <row r="244" spans="2:10" ht="25.15" customHeight="1">
      <c r="B244" s="141">
        <v>46051</v>
      </c>
      <c r="C244" s="138" t="s">
        <v>25</v>
      </c>
      <c r="D244" s="133"/>
      <c r="E244" s="134"/>
      <c r="F244" s="135" t="s">
        <v>718</v>
      </c>
      <c r="G244" s="109">
        <v>11</v>
      </c>
      <c r="H244" s="137">
        <f t="shared" si="11"/>
        <v>45315.199999999997</v>
      </c>
      <c r="I244" s="147">
        <f t="shared" si="9"/>
        <v>1</v>
      </c>
      <c r="J244" s="147">
        <f t="shared" si="10"/>
        <v>29</v>
      </c>
    </row>
    <row r="245" spans="2:10" ht="25.15" customHeight="1">
      <c r="B245" s="141">
        <v>46051</v>
      </c>
      <c r="C245" s="138" t="s">
        <v>25</v>
      </c>
      <c r="D245" s="133"/>
      <c r="E245" s="134"/>
      <c r="F245" s="135" t="s">
        <v>718</v>
      </c>
      <c r="G245" s="109">
        <v>7</v>
      </c>
      <c r="H245" s="137">
        <f t="shared" si="11"/>
        <v>45322.2</v>
      </c>
      <c r="I245" s="147">
        <f t="shared" si="9"/>
        <v>1</v>
      </c>
      <c r="J245" s="147">
        <f t="shared" si="10"/>
        <v>29</v>
      </c>
    </row>
    <row r="246" spans="2:10" ht="25.15" customHeight="1">
      <c r="B246" s="141">
        <v>46052</v>
      </c>
      <c r="C246" s="138" t="s">
        <v>78</v>
      </c>
      <c r="D246" s="133"/>
      <c r="E246" s="134"/>
      <c r="F246" s="135" t="s">
        <v>718</v>
      </c>
      <c r="G246" s="109">
        <v>30</v>
      </c>
      <c r="H246" s="137">
        <f t="shared" si="11"/>
        <v>45352.2</v>
      </c>
      <c r="I246" s="147">
        <f t="shared" si="9"/>
        <v>1</v>
      </c>
      <c r="J246" s="147">
        <f t="shared" si="10"/>
        <v>30</v>
      </c>
    </row>
    <row r="247" spans="2:10" ht="25.15" customHeight="1">
      <c r="B247" s="141">
        <v>46052</v>
      </c>
      <c r="C247" s="138" t="s">
        <v>25</v>
      </c>
      <c r="D247" s="133"/>
      <c r="E247" s="134"/>
      <c r="F247" s="135" t="s">
        <v>718</v>
      </c>
      <c r="G247" s="109">
        <v>7</v>
      </c>
      <c r="H247" s="137">
        <f t="shared" si="11"/>
        <v>45359.199999999997</v>
      </c>
      <c r="I247" s="147">
        <f t="shared" si="9"/>
        <v>1</v>
      </c>
      <c r="J247" s="147">
        <f t="shared" si="10"/>
        <v>30</v>
      </c>
    </row>
    <row r="248" spans="2:10" ht="25.15" customHeight="1">
      <c r="B248" s="141">
        <v>46052</v>
      </c>
      <c r="C248" s="138" t="s">
        <v>31</v>
      </c>
      <c r="D248" s="133"/>
      <c r="E248" s="134"/>
      <c r="F248" s="135" t="s">
        <v>718</v>
      </c>
      <c r="G248" s="109">
        <v>20</v>
      </c>
      <c r="H248" s="137">
        <f t="shared" si="11"/>
        <v>45379.199999999997</v>
      </c>
      <c r="I248" s="147">
        <f t="shared" si="9"/>
        <v>1</v>
      </c>
      <c r="J248" s="147">
        <f t="shared" si="10"/>
        <v>30</v>
      </c>
    </row>
    <row r="249" spans="2:10" ht="25.15" customHeight="1">
      <c r="B249" s="141">
        <v>46052</v>
      </c>
      <c r="C249" s="138" t="s">
        <v>25</v>
      </c>
      <c r="D249" s="133"/>
      <c r="E249" s="134"/>
      <c r="F249" s="135" t="s">
        <v>718</v>
      </c>
      <c r="G249" s="109">
        <v>2</v>
      </c>
      <c r="H249" s="137">
        <f t="shared" si="11"/>
        <v>45381.2</v>
      </c>
      <c r="I249" s="147">
        <f t="shared" si="9"/>
        <v>1</v>
      </c>
      <c r="J249" s="147">
        <f t="shared" si="10"/>
        <v>30</v>
      </c>
    </row>
    <row r="250" spans="2:10" ht="25.15" customHeight="1">
      <c r="B250" s="141">
        <v>46052</v>
      </c>
      <c r="C250" s="138" t="s">
        <v>25</v>
      </c>
      <c r="D250" s="133"/>
      <c r="E250" s="134"/>
      <c r="F250" s="135" t="s">
        <v>718</v>
      </c>
      <c r="G250" s="109">
        <v>11</v>
      </c>
      <c r="H250" s="137">
        <f t="shared" si="11"/>
        <v>45392.2</v>
      </c>
      <c r="I250" s="147">
        <f t="shared" si="9"/>
        <v>1</v>
      </c>
      <c r="J250" s="147">
        <f t="shared" si="10"/>
        <v>30</v>
      </c>
    </row>
    <row r="251" spans="2:10" ht="25.15" customHeight="1">
      <c r="B251" s="141">
        <v>46052</v>
      </c>
      <c r="C251" s="138" t="s">
        <v>31</v>
      </c>
      <c r="D251" s="133"/>
      <c r="E251" s="134"/>
      <c r="F251" s="135" t="s">
        <v>718</v>
      </c>
      <c r="G251" s="109">
        <v>20</v>
      </c>
      <c r="H251" s="137">
        <f t="shared" si="11"/>
        <v>45412.2</v>
      </c>
      <c r="I251" s="147">
        <f t="shared" si="9"/>
        <v>1</v>
      </c>
      <c r="J251" s="147">
        <f t="shared" si="10"/>
        <v>30</v>
      </c>
    </row>
    <row r="252" spans="2:10" ht="25.15" customHeight="1">
      <c r="B252" s="141">
        <v>46053</v>
      </c>
      <c r="C252" s="138" t="s">
        <v>17</v>
      </c>
      <c r="D252" s="133"/>
      <c r="E252" s="134"/>
      <c r="F252" s="135" t="s">
        <v>718</v>
      </c>
      <c r="G252" s="109">
        <v>179</v>
      </c>
      <c r="H252" s="137">
        <f t="shared" si="11"/>
        <v>45591.199999999997</v>
      </c>
      <c r="I252" s="147">
        <f t="shared" si="9"/>
        <v>1</v>
      </c>
      <c r="J252" s="147">
        <f t="shared" si="10"/>
        <v>31</v>
      </c>
    </row>
    <row r="253" spans="2:10" ht="25.15" customHeight="1">
      <c r="B253" s="141">
        <v>46053</v>
      </c>
      <c r="C253" s="138" t="s">
        <v>37</v>
      </c>
      <c r="D253" s="133"/>
      <c r="E253" s="134"/>
      <c r="F253" s="135" t="s">
        <v>718</v>
      </c>
      <c r="G253" s="109">
        <v>6000</v>
      </c>
      <c r="H253" s="137">
        <f t="shared" si="11"/>
        <v>51591.199999999997</v>
      </c>
      <c r="I253" s="147">
        <f t="shared" si="9"/>
        <v>1</v>
      </c>
      <c r="J253" s="147">
        <f t="shared" si="10"/>
        <v>31</v>
      </c>
    </row>
    <row r="254" spans="2:10" ht="25.15" customHeight="1">
      <c r="B254" s="141">
        <v>46053</v>
      </c>
      <c r="C254" s="138" t="s">
        <v>114</v>
      </c>
      <c r="D254" s="133"/>
      <c r="E254" s="134"/>
      <c r="F254" s="135" t="s">
        <v>718</v>
      </c>
      <c r="G254" s="109">
        <v>4567.3999999999996</v>
      </c>
      <c r="H254" s="137">
        <f t="shared" si="11"/>
        <v>56158.6</v>
      </c>
      <c r="I254" s="147">
        <f t="shared" si="9"/>
        <v>1</v>
      </c>
      <c r="J254" s="147">
        <f t="shared" si="10"/>
        <v>31</v>
      </c>
    </row>
    <row r="255" spans="2:10" ht="25.15" customHeight="1">
      <c r="B255" s="141">
        <v>46053</v>
      </c>
      <c r="C255" s="138" t="s">
        <v>120</v>
      </c>
      <c r="D255" s="133"/>
      <c r="E255" s="134"/>
      <c r="F255" s="135" t="s">
        <v>718</v>
      </c>
      <c r="G255" s="109">
        <v>16785.86</v>
      </c>
      <c r="H255" s="137">
        <f t="shared" si="11"/>
        <v>72944.460000000006</v>
      </c>
      <c r="I255" s="147">
        <f t="shared" si="9"/>
        <v>1</v>
      </c>
      <c r="J255" s="147">
        <f t="shared" si="10"/>
        <v>31</v>
      </c>
    </row>
    <row r="256" spans="2:10" ht="25.15" customHeight="1">
      <c r="B256" s="141">
        <v>46054</v>
      </c>
      <c r="C256" s="138" t="s">
        <v>17</v>
      </c>
      <c r="D256" s="133"/>
      <c r="E256" s="134"/>
      <c r="F256" s="135" t="s">
        <v>718</v>
      </c>
      <c r="G256" s="109">
        <v>179</v>
      </c>
      <c r="H256" s="137">
        <f t="shared" si="11"/>
        <v>73123.460000000006</v>
      </c>
      <c r="I256" s="147">
        <f t="shared" si="9"/>
        <v>2</v>
      </c>
      <c r="J256" s="147">
        <f t="shared" si="10"/>
        <v>1</v>
      </c>
    </row>
    <row r="257" spans="2:10" ht="25.15" customHeight="1">
      <c r="B257" s="141">
        <v>46055</v>
      </c>
      <c r="C257" s="138" t="s">
        <v>17</v>
      </c>
      <c r="D257" s="133"/>
      <c r="E257" s="134"/>
      <c r="F257" s="135" t="s">
        <v>718</v>
      </c>
      <c r="G257" s="109">
        <v>130</v>
      </c>
      <c r="H257" s="137">
        <f t="shared" si="11"/>
        <v>73253.460000000006</v>
      </c>
      <c r="I257" s="147">
        <f t="shared" si="9"/>
        <v>2</v>
      </c>
      <c r="J257" s="147">
        <f t="shared" si="10"/>
        <v>2</v>
      </c>
    </row>
    <row r="258" spans="2:10" ht="25.15" customHeight="1">
      <c r="B258" s="141">
        <v>46055</v>
      </c>
      <c r="C258" s="138" t="s">
        <v>17</v>
      </c>
      <c r="D258" s="133"/>
      <c r="E258" s="134"/>
      <c r="F258" s="135" t="s">
        <v>718</v>
      </c>
      <c r="G258" s="109">
        <v>129</v>
      </c>
      <c r="H258" s="137">
        <f t="shared" si="11"/>
        <v>73382.460000000006</v>
      </c>
      <c r="I258" s="147">
        <f t="shared" si="9"/>
        <v>2</v>
      </c>
      <c r="J258" s="147">
        <f t="shared" si="10"/>
        <v>2</v>
      </c>
    </row>
    <row r="259" spans="2:10" ht="25.15" customHeight="1">
      <c r="B259" s="141">
        <v>46055</v>
      </c>
      <c r="C259" s="138" t="s">
        <v>17</v>
      </c>
      <c r="D259" s="133"/>
      <c r="E259" s="134"/>
      <c r="F259" s="135" t="s">
        <v>718</v>
      </c>
      <c r="G259" s="109">
        <v>129</v>
      </c>
      <c r="H259" s="137">
        <f t="shared" si="11"/>
        <v>73511.460000000006</v>
      </c>
      <c r="I259" s="147">
        <f t="shared" si="9"/>
        <v>2</v>
      </c>
      <c r="J259" s="147">
        <f t="shared" si="10"/>
        <v>2</v>
      </c>
    </row>
    <row r="260" spans="2:10" ht="25.15" customHeight="1">
      <c r="B260" s="141">
        <v>46055</v>
      </c>
      <c r="C260" s="138" t="s">
        <v>48</v>
      </c>
      <c r="D260" s="133"/>
      <c r="E260" s="134"/>
      <c r="F260" s="135" t="s">
        <v>718</v>
      </c>
      <c r="G260" s="109">
        <v>716.29</v>
      </c>
      <c r="H260" s="137">
        <f t="shared" si="11"/>
        <v>74227.75</v>
      </c>
      <c r="I260" s="147">
        <f t="shared" si="9"/>
        <v>2</v>
      </c>
      <c r="J260" s="147">
        <f t="shared" si="10"/>
        <v>2</v>
      </c>
    </row>
    <row r="261" spans="2:10" ht="25.15" customHeight="1">
      <c r="B261" s="141">
        <v>46055</v>
      </c>
      <c r="C261" s="138" t="s">
        <v>25</v>
      </c>
      <c r="D261" s="133"/>
      <c r="E261" s="134"/>
      <c r="F261" s="135" t="s">
        <v>718</v>
      </c>
      <c r="G261" s="109">
        <v>11</v>
      </c>
      <c r="H261" s="137">
        <f t="shared" si="11"/>
        <v>74238.75</v>
      </c>
      <c r="I261" s="147">
        <f t="shared" si="9"/>
        <v>2</v>
      </c>
      <c r="J261" s="147">
        <f t="shared" si="10"/>
        <v>2</v>
      </c>
    </row>
    <row r="262" spans="2:10" ht="25.15" customHeight="1">
      <c r="B262" s="141">
        <v>46055</v>
      </c>
      <c r="C262" s="138" t="s">
        <v>25</v>
      </c>
      <c r="D262" s="133"/>
      <c r="E262" s="134"/>
      <c r="F262" s="135" t="s">
        <v>718</v>
      </c>
      <c r="G262" s="109">
        <v>7</v>
      </c>
      <c r="H262" s="137">
        <f t="shared" si="11"/>
        <v>74245.75</v>
      </c>
      <c r="I262" s="147">
        <f t="shared" si="9"/>
        <v>2</v>
      </c>
      <c r="J262" s="147">
        <f t="shared" si="10"/>
        <v>2</v>
      </c>
    </row>
    <row r="263" spans="2:10" ht="25.15" customHeight="1">
      <c r="B263" s="141">
        <v>46055</v>
      </c>
      <c r="C263" s="138" t="s">
        <v>25</v>
      </c>
      <c r="D263" s="133"/>
      <c r="E263" s="134"/>
      <c r="F263" s="135" t="s">
        <v>718</v>
      </c>
      <c r="G263" s="109">
        <v>10</v>
      </c>
      <c r="H263" s="137">
        <f t="shared" si="11"/>
        <v>74255.75</v>
      </c>
      <c r="I263" s="147">
        <f t="shared" ref="I263:I326" si="12">IF(B263="",0,MONTH(B263))</f>
        <v>2</v>
      </c>
      <c r="J263" s="147">
        <f t="shared" ref="J263:J326" si="13">IF(B263="",0,DAY(B263))</f>
        <v>2</v>
      </c>
    </row>
    <row r="264" spans="2:10" ht="25.15" customHeight="1">
      <c r="B264" s="141">
        <v>46055</v>
      </c>
      <c r="C264" s="138" t="s">
        <v>25</v>
      </c>
      <c r="D264" s="133"/>
      <c r="E264" s="134"/>
      <c r="F264" s="135" t="s">
        <v>718</v>
      </c>
      <c r="G264" s="109">
        <v>4</v>
      </c>
      <c r="H264" s="137">
        <f t="shared" ref="H264:H327" si="14">IF(F264="pago",H263+G264,H263)</f>
        <v>74259.75</v>
      </c>
      <c r="I264" s="147">
        <f t="shared" si="12"/>
        <v>2</v>
      </c>
      <c r="J264" s="147">
        <f t="shared" si="13"/>
        <v>2</v>
      </c>
    </row>
    <row r="265" spans="2:10" ht="25.15" customHeight="1">
      <c r="B265" s="141">
        <v>46055</v>
      </c>
      <c r="C265" s="138" t="s">
        <v>31</v>
      </c>
      <c r="D265" s="133"/>
      <c r="E265" s="134"/>
      <c r="F265" s="135" t="s">
        <v>718</v>
      </c>
      <c r="G265" s="109">
        <v>40</v>
      </c>
      <c r="H265" s="137">
        <f t="shared" si="14"/>
        <v>74299.75</v>
      </c>
      <c r="I265" s="147">
        <f t="shared" si="12"/>
        <v>2</v>
      </c>
      <c r="J265" s="147">
        <f t="shared" si="13"/>
        <v>2</v>
      </c>
    </row>
    <row r="266" spans="2:10" ht="25.15" customHeight="1">
      <c r="B266" s="141">
        <v>46055</v>
      </c>
      <c r="C266" s="138" t="s">
        <v>25</v>
      </c>
      <c r="D266" s="133"/>
      <c r="E266" s="134"/>
      <c r="F266" s="135" t="s">
        <v>718</v>
      </c>
      <c r="G266" s="109">
        <v>7</v>
      </c>
      <c r="H266" s="137">
        <f t="shared" si="14"/>
        <v>74306.75</v>
      </c>
      <c r="I266" s="147">
        <f t="shared" si="12"/>
        <v>2</v>
      </c>
      <c r="J266" s="147">
        <f t="shared" si="13"/>
        <v>2</v>
      </c>
    </row>
    <row r="267" spans="2:10" ht="25.15" customHeight="1">
      <c r="B267" s="141">
        <v>46056</v>
      </c>
      <c r="C267" s="138" t="s">
        <v>17</v>
      </c>
      <c r="D267" s="133"/>
      <c r="E267" s="134"/>
      <c r="F267" s="135" t="s">
        <v>718</v>
      </c>
      <c r="G267" s="109">
        <v>29</v>
      </c>
      <c r="H267" s="137">
        <f t="shared" si="14"/>
        <v>74335.75</v>
      </c>
      <c r="I267" s="147">
        <f t="shared" si="12"/>
        <v>2</v>
      </c>
      <c r="J267" s="147">
        <f t="shared" si="13"/>
        <v>3</v>
      </c>
    </row>
    <row r="268" spans="2:10" ht="25.15" customHeight="1">
      <c r="B268" s="141">
        <v>46056</v>
      </c>
      <c r="C268" s="138" t="s">
        <v>17</v>
      </c>
      <c r="D268" s="133"/>
      <c r="E268" s="134"/>
      <c r="F268" s="135" t="s">
        <v>718</v>
      </c>
      <c r="G268" s="109">
        <v>99.9</v>
      </c>
      <c r="H268" s="137">
        <f t="shared" si="14"/>
        <v>74435.649999999994</v>
      </c>
      <c r="I268" s="147">
        <f t="shared" si="12"/>
        <v>2</v>
      </c>
      <c r="J268" s="147">
        <f t="shared" si="13"/>
        <v>3</v>
      </c>
    </row>
    <row r="269" spans="2:10" ht="25.15" customHeight="1">
      <c r="B269" s="141">
        <v>46056</v>
      </c>
      <c r="C269" s="138" t="s">
        <v>25</v>
      </c>
      <c r="D269" s="133"/>
      <c r="E269" s="134"/>
      <c r="F269" s="135" t="s">
        <v>718</v>
      </c>
      <c r="G269" s="109">
        <v>1</v>
      </c>
      <c r="H269" s="137">
        <f t="shared" si="14"/>
        <v>74436.649999999994</v>
      </c>
      <c r="I269" s="147">
        <f t="shared" si="12"/>
        <v>2</v>
      </c>
      <c r="J269" s="147">
        <f t="shared" si="13"/>
        <v>3</v>
      </c>
    </row>
    <row r="270" spans="2:10" ht="25.15" customHeight="1">
      <c r="B270" s="141">
        <v>46056</v>
      </c>
      <c r="C270" s="138" t="s">
        <v>25</v>
      </c>
      <c r="D270" s="133"/>
      <c r="E270" s="134"/>
      <c r="F270" s="135" t="s">
        <v>718</v>
      </c>
      <c r="G270" s="109">
        <v>7.9</v>
      </c>
      <c r="H270" s="137">
        <f t="shared" si="14"/>
        <v>74444.55</v>
      </c>
      <c r="I270" s="147">
        <f t="shared" si="12"/>
        <v>2</v>
      </c>
      <c r="J270" s="147">
        <f t="shared" si="13"/>
        <v>3</v>
      </c>
    </row>
    <row r="271" spans="2:10" ht="25.15" customHeight="1">
      <c r="B271" s="141">
        <v>46056</v>
      </c>
      <c r="C271" s="138" t="s">
        <v>48</v>
      </c>
      <c r="D271" s="133"/>
      <c r="E271" s="134"/>
      <c r="F271" s="135" t="s">
        <v>718</v>
      </c>
      <c r="G271" s="109">
        <v>1152.9000000000001</v>
      </c>
      <c r="H271" s="137">
        <f t="shared" si="14"/>
        <v>75597.45</v>
      </c>
      <c r="I271" s="147">
        <f t="shared" si="12"/>
        <v>2</v>
      </c>
      <c r="J271" s="147">
        <f t="shared" si="13"/>
        <v>3</v>
      </c>
    </row>
    <row r="272" spans="2:10" ht="25.15" customHeight="1">
      <c r="B272" s="141">
        <v>46056</v>
      </c>
      <c r="C272" s="138" t="s">
        <v>25</v>
      </c>
      <c r="D272" s="133"/>
      <c r="E272" s="134"/>
      <c r="F272" s="135" t="s">
        <v>718</v>
      </c>
      <c r="G272" s="109">
        <v>3.5</v>
      </c>
      <c r="H272" s="137">
        <f t="shared" si="14"/>
        <v>75600.95</v>
      </c>
      <c r="I272" s="147">
        <f t="shared" si="12"/>
        <v>2</v>
      </c>
      <c r="J272" s="147">
        <f t="shared" si="13"/>
        <v>3</v>
      </c>
    </row>
    <row r="273" spans="2:10" ht="25.15" customHeight="1">
      <c r="B273" s="141">
        <v>46056</v>
      </c>
      <c r="C273" s="138" t="s">
        <v>25</v>
      </c>
      <c r="D273" s="133"/>
      <c r="E273" s="134"/>
      <c r="F273" s="135" t="s">
        <v>718</v>
      </c>
      <c r="G273" s="109">
        <v>2</v>
      </c>
      <c r="H273" s="137">
        <f t="shared" si="14"/>
        <v>75602.95</v>
      </c>
      <c r="I273" s="147">
        <f t="shared" si="12"/>
        <v>2</v>
      </c>
      <c r="J273" s="147">
        <f t="shared" si="13"/>
        <v>3</v>
      </c>
    </row>
    <row r="274" spans="2:10" ht="25.15" customHeight="1">
      <c r="B274" s="141">
        <v>46056</v>
      </c>
      <c r="C274" s="138" t="s">
        <v>25</v>
      </c>
      <c r="D274" s="133"/>
      <c r="E274" s="134"/>
      <c r="F274" s="135" t="s">
        <v>718</v>
      </c>
      <c r="G274" s="109">
        <v>11</v>
      </c>
      <c r="H274" s="137">
        <f t="shared" si="14"/>
        <v>75613.95</v>
      </c>
      <c r="I274" s="147">
        <f t="shared" si="12"/>
        <v>2</v>
      </c>
      <c r="J274" s="147">
        <f t="shared" si="13"/>
        <v>3</v>
      </c>
    </row>
    <row r="275" spans="2:10" ht="25.15" customHeight="1">
      <c r="B275" s="141">
        <v>46056</v>
      </c>
      <c r="C275" s="138" t="s">
        <v>17</v>
      </c>
      <c r="D275" s="133"/>
      <c r="E275" s="134"/>
      <c r="F275" s="135" t="s">
        <v>718</v>
      </c>
      <c r="G275" s="109">
        <v>130</v>
      </c>
      <c r="H275" s="137">
        <f t="shared" si="14"/>
        <v>75743.95</v>
      </c>
      <c r="I275" s="147">
        <f t="shared" si="12"/>
        <v>2</v>
      </c>
      <c r="J275" s="147">
        <f t="shared" si="13"/>
        <v>3</v>
      </c>
    </row>
    <row r="276" spans="2:10" ht="25.15" customHeight="1">
      <c r="B276" s="141">
        <v>46056</v>
      </c>
      <c r="C276" s="138" t="s">
        <v>17</v>
      </c>
      <c r="D276" s="133"/>
      <c r="E276" s="134"/>
      <c r="F276" s="135" t="s">
        <v>718</v>
      </c>
      <c r="G276" s="109">
        <v>129</v>
      </c>
      <c r="H276" s="137">
        <f t="shared" si="14"/>
        <v>75872.95</v>
      </c>
      <c r="I276" s="147">
        <f t="shared" si="12"/>
        <v>2</v>
      </c>
      <c r="J276" s="147">
        <f t="shared" si="13"/>
        <v>3</v>
      </c>
    </row>
    <row r="277" spans="2:10" ht="25.15" customHeight="1">
      <c r="B277" s="141">
        <v>46056</v>
      </c>
      <c r="C277" s="138" t="s">
        <v>17</v>
      </c>
      <c r="D277" s="133"/>
      <c r="E277" s="134"/>
      <c r="F277" s="135" t="s">
        <v>718</v>
      </c>
      <c r="G277" s="109">
        <v>200</v>
      </c>
      <c r="H277" s="137">
        <f t="shared" si="14"/>
        <v>76072.95</v>
      </c>
      <c r="I277" s="147">
        <f t="shared" si="12"/>
        <v>2</v>
      </c>
      <c r="J277" s="147">
        <f t="shared" si="13"/>
        <v>3</v>
      </c>
    </row>
    <row r="278" spans="2:10" ht="25.15" customHeight="1">
      <c r="B278" s="141">
        <v>46056</v>
      </c>
      <c r="C278" s="138" t="s">
        <v>17</v>
      </c>
      <c r="D278" s="133"/>
      <c r="E278" s="134"/>
      <c r="F278" s="135" t="s">
        <v>718</v>
      </c>
      <c r="G278" s="109">
        <v>129</v>
      </c>
      <c r="H278" s="137">
        <f t="shared" si="14"/>
        <v>76201.95</v>
      </c>
      <c r="I278" s="147">
        <f t="shared" si="12"/>
        <v>2</v>
      </c>
      <c r="J278" s="147">
        <f t="shared" si="13"/>
        <v>3</v>
      </c>
    </row>
    <row r="279" spans="2:10" ht="25.15" customHeight="1">
      <c r="B279" s="141">
        <v>46056</v>
      </c>
      <c r="C279" s="138" t="s">
        <v>25</v>
      </c>
      <c r="D279" s="133"/>
      <c r="E279" s="134"/>
      <c r="F279" s="135" t="s">
        <v>718</v>
      </c>
      <c r="G279" s="109">
        <v>2</v>
      </c>
      <c r="H279" s="137">
        <f t="shared" si="14"/>
        <v>76203.95</v>
      </c>
      <c r="I279" s="147">
        <f t="shared" si="12"/>
        <v>2</v>
      </c>
      <c r="J279" s="147">
        <f t="shared" si="13"/>
        <v>3</v>
      </c>
    </row>
    <row r="280" spans="2:10" ht="25.15" customHeight="1">
      <c r="B280" s="141">
        <v>46057</v>
      </c>
      <c r="C280" s="138" t="s">
        <v>72</v>
      </c>
      <c r="D280" s="133"/>
      <c r="E280" s="134"/>
      <c r="F280" s="135" t="s">
        <v>718</v>
      </c>
      <c r="G280" s="109">
        <v>60</v>
      </c>
      <c r="H280" s="137">
        <f t="shared" si="14"/>
        <v>76263.95</v>
      </c>
      <c r="I280" s="147">
        <f t="shared" si="12"/>
        <v>2</v>
      </c>
      <c r="J280" s="147">
        <f t="shared" si="13"/>
        <v>4</v>
      </c>
    </row>
    <row r="281" spans="2:10" ht="25.15" customHeight="1">
      <c r="B281" s="141">
        <v>46057</v>
      </c>
      <c r="C281" s="138" t="s">
        <v>17</v>
      </c>
      <c r="D281" s="133"/>
      <c r="E281" s="134"/>
      <c r="F281" s="135" t="s">
        <v>718</v>
      </c>
      <c r="G281" s="109">
        <v>129</v>
      </c>
      <c r="H281" s="137">
        <f t="shared" si="14"/>
        <v>76392.95</v>
      </c>
      <c r="I281" s="147">
        <f t="shared" si="12"/>
        <v>2</v>
      </c>
      <c r="J281" s="147">
        <f t="shared" si="13"/>
        <v>4</v>
      </c>
    </row>
    <row r="282" spans="2:10" ht="25.15" customHeight="1">
      <c r="B282" s="141">
        <v>46057</v>
      </c>
      <c r="C282" s="138" t="s">
        <v>48</v>
      </c>
      <c r="D282" s="133"/>
      <c r="E282" s="134"/>
      <c r="F282" s="135" t="s">
        <v>718</v>
      </c>
      <c r="G282" s="109">
        <v>681.74</v>
      </c>
      <c r="H282" s="137">
        <f t="shared" si="14"/>
        <v>77074.69</v>
      </c>
      <c r="I282" s="147">
        <f t="shared" si="12"/>
        <v>2</v>
      </c>
      <c r="J282" s="147">
        <f t="shared" si="13"/>
        <v>4</v>
      </c>
    </row>
    <row r="283" spans="2:10" ht="25.15" customHeight="1">
      <c r="B283" s="141">
        <v>46057</v>
      </c>
      <c r="C283" s="138" t="s">
        <v>25</v>
      </c>
      <c r="D283" s="133"/>
      <c r="E283" s="134"/>
      <c r="F283" s="135" t="s">
        <v>718</v>
      </c>
      <c r="G283" s="109">
        <v>2</v>
      </c>
      <c r="H283" s="137">
        <f t="shared" si="14"/>
        <v>77076.69</v>
      </c>
      <c r="I283" s="147">
        <f t="shared" si="12"/>
        <v>2</v>
      </c>
      <c r="J283" s="147">
        <f t="shared" si="13"/>
        <v>4</v>
      </c>
    </row>
    <row r="284" spans="2:10" ht="25.15" customHeight="1">
      <c r="B284" s="141">
        <v>46057</v>
      </c>
      <c r="C284" s="138" t="s">
        <v>25</v>
      </c>
      <c r="D284" s="133"/>
      <c r="E284" s="134"/>
      <c r="F284" s="135" t="s">
        <v>718</v>
      </c>
      <c r="G284" s="109">
        <v>11</v>
      </c>
      <c r="H284" s="137">
        <f t="shared" si="14"/>
        <v>77087.69</v>
      </c>
      <c r="I284" s="147">
        <f t="shared" si="12"/>
        <v>2</v>
      </c>
      <c r="J284" s="147">
        <f t="shared" si="13"/>
        <v>4</v>
      </c>
    </row>
    <row r="285" spans="2:10" ht="25.15" customHeight="1">
      <c r="B285" s="141">
        <v>46057</v>
      </c>
      <c r="C285" s="138" t="s">
        <v>17</v>
      </c>
      <c r="D285" s="133"/>
      <c r="E285" s="134"/>
      <c r="F285" s="135" t="s">
        <v>718</v>
      </c>
      <c r="G285" s="109">
        <v>258</v>
      </c>
      <c r="H285" s="137">
        <f t="shared" si="14"/>
        <v>77345.69</v>
      </c>
      <c r="I285" s="147">
        <f t="shared" si="12"/>
        <v>2</v>
      </c>
      <c r="J285" s="147">
        <f t="shared" si="13"/>
        <v>4</v>
      </c>
    </row>
    <row r="286" spans="2:10" ht="25.15" customHeight="1">
      <c r="B286" s="141">
        <v>46057</v>
      </c>
      <c r="C286" s="138" t="s">
        <v>25</v>
      </c>
      <c r="D286" s="133"/>
      <c r="E286" s="134"/>
      <c r="F286" s="135" t="s">
        <v>718</v>
      </c>
      <c r="G286" s="109">
        <v>11</v>
      </c>
      <c r="H286" s="137">
        <f t="shared" si="14"/>
        <v>77356.69</v>
      </c>
      <c r="I286" s="147">
        <f t="shared" si="12"/>
        <v>2</v>
      </c>
      <c r="J286" s="147">
        <f t="shared" si="13"/>
        <v>4</v>
      </c>
    </row>
    <row r="287" spans="2:10" ht="25.15" customHeight="1">
      <c r="B287" s="141">
        <v>46057</v>
      </c>
      <c r="C287" s="138" t="s">
        <v>25</v>
      </c>
      <c r="D287" s="133"/>
      <c r="E287" s="134"/>
      <c r="F287" s="135" t="s">
        <v>718</v>
      </c>
      <c r="G287" s="109">
        <v>2</v>
      </c>
      <c r="H287" s="137">
        <f t="shared" si="14"/>
        <v>77358.69</v>
      </c>
      <c r="I287" s="147">
        <f t="shared" si="12"/>
        <v>2</v>
      </c>
      <c r="J287" s="147">
        <f t="shared" si="13"/>
        <v>4</v>
      </c>
    </row>
    <row r="288" spans="2:10" ht="25.15" customHeight="1">
      <c r="B288" s="141">
        <v>46057</v>
      </c>
      <c r="C288" s="138" t="s">
        <v>17</v>
      </c>
      <c r="D288" s="133"/>
      <c r="E288" s="134"/>
      <c r="F288" s="135" t="s">
        <v>718</v>
      </c>
      <c r="G288" s="109">
        <v>258</v>
      </c>
      <c r="H288" s="137">
        <f t="shared" si="14"/>
        <v>77616.69</v>
      </c>
      <c r="I288" s="147">
        <f t="shared" si="12"/>
        <v>2</v>
      </c>
      <c r="J288" s="147">
        <f t="shared" si="13"/>
        <v>4</v>
      </c>
    </row>
    <row r="289" spans="2:10" ht="25.15" customHeight="1">
      <c r="B289" s="141">
        <v>46057</v>
      </c>
      <c r="C289" s="138" t="s">
        <v>17</v>
      </c>
      <c r="D289" s="133"/>
      <c r="E289" s="134"/>
      <c r="F289" s="135" t="s">
        <v>718</v>
      </c>
      <c r="G289" s="109">
        <v>129</v>
      </c>
      <c r="H289" s="137">
        <f t="shared" si="14"/>
        <v>77745.69</v>
      </c>
      <c r="I289" s="147">
        <f t="shared" si="12"/>
        <v>2</v>
      </c>
      <c r="J289" s="147">
        <f t="shared" si="13"/>
        <v>4</v>
      </c>
    </row>
    <row r="290" spans="2:10" ht="25.15" customHeight="1">
      <c r="B290" s="141">
        <v>46057</v>
      </c>
      <c r="C290" s="138" t="s">
        <v>48</v>
      </c>
      <c r="D290" s="133"/>
      <c r="E290" s="134"/>
      <c r="F290" s="135" t="s">
        <v>718</v>
      </c>
      <c r="G290" s="109">
        <v>942.2</v>
      </c>
      <c r="H290" s="137">
        <f t="shared" si="14"/>
        <v>78687.89</v>
      </c>
      <c r="I290" s="147">
        <f t="shared" si="12"/>
        <v>2</v>
      </c>
      <c r="J290" s="147">
        <f t="shared" si="13"/>
        <v>4</v>
      </c>
    </row>
    <row r="291" spans="2:10" ht="25.15" customHeight="1">
      <c r="B291" s="141">
        <v>46057</v>
      </c>
      <c r="C291" s="138" t="s">
        <v>25</v>
      </c>
      <c r="D291" s="133"/>
      <c r="E291" s="134"/>
      <c r="F291" s="135" t="s">
        <v>718</v>
      </c>
      <c r="G291" s="109">
        <v>4</v>
      </c>
      <c r="H291" s="137">
        <f t="shared" si="14"/>
        <v>78691.89</v>
      </c>
      <c r="I291" s="147">
        <f t="shared" si="12"/>
        <v>2</v>
      </c>
      <c r="J291" s="147">
        <f t="shared" si="13"/>
        <v>4</v>
      </c>
    </row>
    <row r="292" spans="2:10" ht="25.15" customHeight="1">
      <c r="B292" s="141">
        <v>46057</v>
      </c>
      <c r="C292" s="138" t="s">
        <v>25</v>
      </c>
      <c r="D292" s="133"/>
      <c r="E292" s="134"/>
      <c r="F292" s="135" t="s">
        <v>718</v>
      </c>
      <c r="G292" s="109">
        <v>4</v>
      </c>
      <c r="H292" s="137">
        <f t="shared" si="14"/>
        <v>78695.89</v>
      </c>
      <c r="I292" s="147">
        <f t="shared" si="12"/>
        <v>2</v>
      </c>
      <c r="J292" s="147">
        <f t="shared" si="13"/>
        <v>4</v>
      </c>
    </row>
    <row r="293" spans="2:10" ht="25.15" customHeight="1">
      <c r="B293" s="141">
        <v>46057</v>
      </c>
      <c r="C293" s="138" t="s">
        <v>25</v>
      </c>
      <c r="D293" s="133"/>
      <c r="E293" s="134"/>
      <c r="F293" s="135" t="s">
        <v>718</v>
      </c>
      <c r="G293" s="109">
        <v>3.5</v>
      </c>
      <c r="H293" s="137">
        <f t="shared" si="14"/>
        <v>78699.39</v>
      </c>
      <c r="I293" s="147">
        <f t="shared" si="12"/>
        <v>2</v>
      </c>
      <c r="J293" s="147">
        <f t="shared" si="13"/>
        <v>4</v>
      </c>
    </row>
    <row r="294" spans="2:10" ht="25.15" customHeight="1">
      <c r="B294" s="141">
        <v>46058</v>
      </c>
      <c r="C294" s="138" t="s">
        <v>17</v>
      </c>
      <c r="D294" s="133"/>
      <c r="E294" s="134"/>
      <c r="F294" s="135" t="s">
        <v>718</v>
      </c>
      <c r="G294" s="109">
        <v>49.5</v>
      </c>
      <c r="H294" s="137">
        <f t="shared" si="14"/>
        <v>78748.89</v>
      </c>
      <c r="I294" s="147">
        <f t="shared" si="12"/>
        <v>2</v>
      </c>
      <c r="J294" s="147">
        <f t="shared" si="13"/>
        <v>5</v>
      </c>
    </row>
    <row r="295" spans="2:10" ht="25.15" customHeight="1">
      <c r="B295" s="141">
        <v>46059</v>
      </c>
      <c r="C295" s="138" t="s">
        <v>48</v>
      </c>
      <c r="D295" s="133"/>
      <c r="E295" s="134"/>
      <c r="F295" s="135" t="s">
        <v>718</v>
      </c>
      <c r="G295" s="109">
        <v>641.71</v>
      </c>
      <c r="H295" s="137">
        <f t="shared" si="14"/>
        <v>79390.600000000006</v>
      </c>
      <c r="I295" s="147">
        <f t="shared" si="12"/>
        <v>2</v>
      </c>
      <c r="J295" s="147">
        <f t="shared" si="13"/>
        <v>6</v>
      </c>
    </row>
    <row r="296" spans="2:10" ht="25.15" customHeight="1">
      <c r="B296" s="141">
        <v>46059</v>
      </c>
      <c r="C296" s="138" t="s">
        <v>25</v>
      </c>
      <c r="D296" s="133"/>
      <c r="E296" s="134"/>
      <c r="F296" s="135" t="s">
        <v>718</v>
      </c>
      <c r="G296" s="109">
        <v>1</v>
      </c>
      <c r="H296" s="137">
        <f t="shared" si="14"/>
        <v>79391.600000000006</v>
      </c>
      <c r="I296" s="147">
        <f t="shared" si="12"/>
        <v>2</v>
      </c>
      <c r="J296" s="147">
        <f t="shared" si="13"/>
        <v>6</v>
      </c>
    </row>
    <row r="297" spans="2:10" ht="25.15" customHeight="1">
      <c r="B297" s="141">
        <v>46059</v>
      </c>
      <c r="C297" s="138" t="s">
        <v>17</v>
      </c>
      <c r="D297" s="133"/>
      <c r="E297" s="134"/>
      <c r="F297" s="135" t="s">
        <v>718</v>
      </c>
      <c r="G297" s="109">
        <v>129</v>
      </c>
      <c r="H297" s="137">
        <f t="shared" si="14"/>
        <v>79520.600000000006</v>
      </c>
      <c r="I297" s="147">
        <f t="shared" si="12"/>
        <v>2</v>
      </c>
      <c r="J297" s="147">
        <f t="shared" si="13"/>
        <v>6</v>
      </c>
    </row>
    <row r="298" spans="2:10" ht="25.15" customHeight="1">
      <c r="B298" s="141">
        <v>46059</v>
      </c>
      <c r="C298" s="138" t="s">
        <v>25</v>
      </c>
      <c r="D298" s="133"/>
      <c r="E298" s="134"/>
      <c r="F298" s="135" t="s">
        <v>718</v>
      </c>
      <c r="G298" s="109">
        <v>3.5</v>
      </c>
      <c r="H298" s="137">
        <f t="shared" si="14"/>
        <v>79524.100000000006</v>
      </c>
      <c r="I298" s="147">
        <f t="shared" si="12"/>
        <v>2</v>
      </c>
      <c r="J298" s="147">
        <f t="shared" si="13"/>
        <v>6</v>
      </c>
    </row>
    <row r="299" spans="2:10" ht="25.15" customHeight="1">
      <c r="B299" s="141">
        <v>46059</v>
      </c>
      <c r="C299" s="138" t="s">
        <v>17</v>
      </c>
      <c r="D299" s="133"/>
      <c r="E299" s="134"/>
      <c r="F299" s="135" t="s">
        <v>718</v>
      </c>
      <c r="G299" s="109">
        <v>129</v>
      </c>
      <c r="H299" s="137">
        <f t="shared" si="14"/>
        <v>79653.100000000006</v>
      </c>
      <c r="I299" s="147">
        <f t="shared" si="12"/>
        <v>2</v>
      </c>
      <c r="J299" s="147">
        <f t="shared" si="13"/>
        <v>6</v>
      </c>
    </row>
    <row r="300" spans="2:10" ht="25.15" customHeight="1">
      <c r="B300" s="141">
        <v>46059</v>
      </c>
      <c r="C300" s="138" t="s">
        <v>17</v>
      </c>
      <c r="D300" s="133"/>
      <c r="E300" s="134"/>
      <c r="F300" s="135" t="s">
        <v>718</v>
      </c>
      <c r="G300" s="109">
        <v>29</v>
      </c>
      <c r="H300" s="137">
        <f t="shared" si="14"/>
        <v>79682.100000000006</v>
      </c>
      <c r="I300" s="147">
        <f t="shared" si="12"/>
        <v>2</v>
      </c>
      <c r="J300" s="147">
        <f t="shared" si="13"/>
        <v>6</v>
      </c>
    </row>
    <row r="301" spans="2:10" ht="25.15" customHeight="1">
      <c r="B301" s="141">
        <v>46059</v>
      </c>
      <c r="C301" s="138" t="s">
        <v>17</v>
      </c>
      <c r="D301" s="133"/>
      <c r="E301" s="134"/>
      <c r="F301" s="135" t="s">
        <v>718</v>
      </c>
      <c r="G301" s="109">
        <v>130</v>
      </c>
      <c r="H301" s="137">
        <f t="shared" si="14"/>
        <v>79812.100000000006</v>
      </c>
      <c r="I301" s="147">
        <f t="shared" si="12"/>
        <v>2</v>
      </c>
      <c r="J301" s="147">
        <f t="shared" si="13"/>
        <v>6</v>
      </c>
    </row>
    <row r="302" spans="2:10" ht="25.15" customHeight="1">
      <c r="B302" s="141">
        <v>46060</v>
      </c>
      <c r="C302" s="138" t="s">
        <v>17</v>
      </c>
      <c r="D302" s="133"/>
      <c r="E302" s="134"/>
      <c r="F302" s="135" t="s">
        <v>718</v>
      </c>
      <c r="G302" s="109">
        <v>129</v>
      </c>
      <c r="H302" s="137">
        <f t="shared" si="14"/>
        <v>79941.100000000006</v>
      </c>
      <c r="I302" s="147">
        <f t="shared" si="12"/>
        <v>2</v>
      </c>
      <c r="J302" s="147">
        <f t="shared" si="13"/>
        <v>7</v>
      </c>
    </row>
    <row r="303" spans="2:10" ht="25.15" customHeight="1">
      <c r="B303" s="141">
        <v>46060</v>
      </c>
      <c r="C303" s="138" t="s">
        <v>17</v>
      </c>
      <c r="D303" s="133"/>
      <c r="E303" s="134"/>
      <c r="F303" s="135" t="s">
        <v>718</v>
      </c>
      <c r="G303" s="109">
        <v>29.9</v>
      </c>
      <c r="H303" s="137">
        <f t="shared" si="14"/>
        <v>79971</v>
      </c>
      <c r="I303" s="147">
        <f t="shared" si="12"/>
        <v>2</v>
      </c>
      <c r="J303" s="147">
        <f t="shared" si="13"/>
        <v>7</v>
      </c>
    </row>
    <row r="304" spans="2:10" ht="25.15" customHeight="1">
      <c r="B304" s="141">
        <v>46062</v>
      </c>
      <c r="C304" s="138" t="s">
        <v>25</v>
      </c>
      <c r="D304" s="133"/>
      <c r="E304" s="134"/>
      <c r="F304" s="135" t="s">
        <v>718</v>
      </c>
      <c r="G304" s="109">
        <v>3.5</v>
      </c>
      <c r="H304" s="137">
        <f t="shared" si="14"/>
        <v>79974.5</v>
      </c>
      <c r="I304" s="147">
        <f t="shared" si="12"/>
        <v>2</v>
      </c>
      <c r="J304" s="147">
        <f t="shared" si="13"/>
        <v>9</v>
      </c>
    </row>
    <row r="305" spans="2:10" ht="25.15" customHeight="1">
      <c r="B305" s="141">
        <v>46062</v>
      </c>
      <c r="C305" s="138" t="s">
        <v>17</v>
      </c>
      <c r="D305" s="133"/>
      <c r="E305" s="134"/>
      <c r="F305" s="135" t="s">
        <v>718</v>
      </c>
      <c r="G305" s="109">
        <v>129</v>
      </c>
      <c r="H305" s="137">
        <f t="shared" si="14"/>
        <v>80103.5</v>
      </c>
      <c r="I305" s="147">
        <f t="shared" si="12"/>
        <v>2</v>
      </c>
      <c r="J305" s="147">
        <f t="shared" si="13"/>
        <v>9</v>
      </c>
    </row>
    <row r="306" spans="2:10" ht="25.15" customHeight="1">
      <c r="B306" s="141">
        <v>46062</v>
      </c>
      <c r="C306" s="138" t="s">
        <v>25</v>
      </c>
      <c r="D306" s="133"/>
      <c r="E306" s="134"/>
      <c r="F306" s="135" t="s">
        <v>718</v>
      </c>
      <c r="G306" s="109">
        <v>7.9</v>
      </c>
      <c r="H306" s="137">
        <f t="shared" si="14"/>
        <v>80111.399999999994</v>
      </c>
      <c r="I306" s="147">
        <f t="shared" si="12"/>
        <v>2</v>
      </c>
      <c r="J306" s="147">
        <f t="shared" si="13"/>
        <v>9</v>
      </c>
    </row>
    <row r="307" spans="2:10" ht="25.15" customHeight="1">
      <c r="B307" s="141">
        <v>46062</v>
      </c>
      <c r="C307" s="138" t="s">
        <v>78</v>
      </c>
      <c r="D307" s="133"/>
      <c r="E307" s="134"/>
      <c r="F307" s="135" t="s">
        <v>718</v>
      </c>
      <c r="G307" s="109">
        <v>30</v>
      </c>
      <c r="H307" s="137">
        <f t="shared" si="14"/>
        <v>80141.399999999994</v>
      </c>
      <c r="I307" s="147">
        <f t="shared" si="12"/>
        <v>2</v>
      </c>
      <c r="J307" s="147">
        <f t="shared" si="13"/>
        <v>9</v>
      </c>
    </row>
    <row r="308" spans="2:10" ht="25.15" customHeight="1">
      <c r="B308" s="141">
        <v>46062</v>
      </c>
      <c r="C308" s="138" t="s">
        <v>17</v>
      </c>
      <c r="D308" s="133"/>
      <c r="E308" s="134"/>
      <c r="F308" s="135" t="s">
        <v>718</v>
      </c>
      <c r="G308" s="109">
        <v>130</v>
      </c>
      <c r="H308" s="137">
        <f t="shared" si="14"/>
        <v>80271.399999999994</v>
      </c>
      <c r="I308" s="147">
        <f t="shared" si="12"/>
        <v>2</v>
      </c>
      <c r="J308" s="147">
        <f t="shared" si="13"/>
        <v>9</v>
      </c>
    </row>
    <row r="309" spans="2:10" ht="25.15" customHeight="1">
      <c r="B309" s="141">
        <v>46062</v>
      </c>
      <c r="C309" s="138" t="s">
        <v>17</v>
      </c>
      <c r="D309" s="133"/>
      <c r="E309" s="134"/>
      <c r="F309" s="135" t="s">
        <v>718</v>
      </c>
      <c r="G309" s="109">
        <v>387</v>
      </c>
      <c r="H309" s="137">
        <f t="shared" si="14"/>
        <v>80658.399999999994</v>
      </c>
      <c r="I309" s="147">
        <f t="shared" si="12"/>
        <v>2</v>
      </c>
      <c r="J309" s="147">
        <f t="shared" si="13"/>
        <v>9</v>
      </c>
    </row>
    <row r="310" spans="2:10" ht="25.15" customHeight="1">
      <c r="B310" s="141">
        <v>46062</v>
      </c>
      <c r="C310" s="138" t="s">
        <v>17</v>
      </c>
      <c r="D310" s="133"/>
      <c r="E310" s="134"/>
      <c r="F310" s="135" t="s">
        <v>718</v>
      </c>
      <c r="G310" s="109">
        <v>129</v>
      </c>
      <c r="H310" s="137">
        <f t="shared" si="14"/>
        <v>80787.399999999994</v>
      </c>
      <c r="I310" s="147">
        <f t="shared" si="12"/>
        <v>2</v>
      </c>
      <c r="J310" s="147">
        <f t="shared" si="13"/>
        <v>9</v>
      </c>
    </row>
    <row r="311" spans="2:10" ht="25.15" customHeight="1">
      <c r="B311" s="141">
        <v>46062</v>
      </c>
      <c r="C311" s="138" t="s">
        <v>25</v>
      </c>
      <c r="D311" s="133"/>
      <c r="E311" s="134"/>
      <c r="F311" s="135" t="s">
        <v>718</v>
      </c>
      <c r="G311" s="109">
        <v>7.9</v>
      </c>
      <c r="H311" s="137">
        <f t="shared" si="14"/>
        <v>80795.3</v>
      </c>
      <c r="I311" s="147">
        <f t="shared" si="12"/>
        <v>2</v>
      </c>
      <c r="J311" s="147">
        <f t="shared" si="13"/>
        <v>9</v>
      </c>
    </row>
    <row r="312" spans="2:10" ht="25.15" customHeight="1">
      <c r="B312" s="141">
        <v>46062</v>
      </c>
      <c r="C312" s="138" t="s">
        <v>17</v>
      </c>
      <c r="D312" s="133"/>
      <c r="E312" s="134"/>
      <c r="F312" s="135" t="s">
        <v>718</v>
      </c>
      <c r="G312" s="109">
        <v>129</v>
      </c>
      <c r="H312" s="137">
        <f t="shared" si="14"/>
        <v>80924.3</v>
      </c>
      <c r="I312" s="147">
        <f t="shared" si="12"/>
        <v>2</v>
      </c>
      <c r="J312" s="147">
        <f t="shared" si="13"/>
        <v>9</v>
      </c>
    </row>
    <row r="313" spans="2:10" ht="25.15" customHeight="1">
      <c r="B313" s="141">
        <v>46062</v>
      </c>
      <c r="C313" s="138" t="s">
        <v>48</v>
      </c>
      <c r="D313" s="133"/>
      <c r="E313" s="134"/>
      <c r="F313" s="135" t="s">
        <v>718</v>
      </c>
      <c r="G313" s="109">
        <v>1967.32</v>
      </c>
      <c r="H313" s="137">
        <f t="shared" si="14"/>
        <v>82891.62</v>
      </c>
      <c r="I313" s="147">
        <f t="shared" si="12"/>
        <v>2</v>
      </c>
      <c r="J313" s="147">
        <f t="shared" si="13"/>
        <v>9</v>
      </c>
    </row>
    <row r="314" spans="2:10" ht="25.15" customHeight="1">
      <c r="B314" s="141">
        <v>46062</v>
      </c>
      <c r="C314" s="138" t="s">
        <v>17</v>
      </c>
      <c r="D314" s="133"/>
      <c r="E314" s="134"/>
      <c r="F314" s="135" t="s">
        <v>718</v>
      </c>
      <c r="G314" s="109">
        <v>99.9</v>
      </c>
      <c r="H314" s="137">
        <f t="shared" si="14"/>
        <v>82991.520000000004</v>
      </c>
      <c r="I314" s="147">
        <f t="shared" si="12"/>
        <v>2</v>
      </c>
      <c r="J314" s="147">
        <f t="shared" si="13"/>
        <v>9</v>
      </c>
    </row>
    <row r="315" spans="2:10" ht="25.15" customHeight="1">
      <c r="B315" s="141">
        <v>46062</v>
      </c>
      <c r="C315" s="138" t="s">
        <v>17</v>
      </c>
      <c r="D315" s="133"/>
      <c r="E315" s="134"/>
      <c r="F315" s="135" t="s">
        <v>718</v>
      </c>
      <c r="G315" s="109">
        <v>129</v>
      </c>
      <c r="H315" s="137">
        <f t="shared" si="14"/>
        <v>83120.52</v>
      </c>
      <c r="I315" s="147">
        <f t="shared" si="12"/>
        <v>2</v>
      </c>
      <c r="J315" s="147">
        <f t="shared" si="13"/>
        <v>9</v>
      </c>
    </row>
    <row r="316" spans="2:10" ht="25.15" customHeight="1">
      <c r="B316" s="141">
        <v>46062</v>
      </c>
      <c r="C316" s="138" t="s">
        <v>17</v>
      </c>
      <c r="D316" s="133"/>
      <c r="E316" s="134"/>
      <c r="F316" s="135" t="s">
        <v>718</v>
      </c>
      <c r="G316" s="109">
        <v>129</v>
      </c>
      <c r="H316" s="137">
        <f t="shared" si="14"/>
        <v>83249.52</v>
      </c>
      <c r="I316" s="147">
        <f t="shared" si="12"/>
        <v>2</v>
      </c>
      <c r="J316" s="147">
        <f t="shared" si="13"/>
        <v>9</v>
      </c>
    </row>
    <row r="317" spans="2:10" ht="25.15" customHeight="1">
      <c r="B317" s="141">
        <v>46062</v>
      </c>
      <c r="C317" s="138" t="s">
        <v>31</v>
      </c>
      <c r="D317" s="133"/>
      <c r="E317" s="134"/>
      <c r="F317" s="135" t="s">
        <v>718</v>
      </c>
      <c r="G317" s="109">
        <v>20</v>
      </c>
      <c r="H317" s="137">
        <f t="shared" si="14"/>
        <v>83269.52</v>
      </c>
      <c r="I317" s="147">
        <f t="shared" si="12"/>
        <v>2</v>
      </c>
      <c r="J317" s="147">
        <f t="shared" si="13"/>
        <v>9</v>
      </c>
    </row>
    <row r="318" spans="2:10" ht="25.15" customHeight="1">
      <c r="B318" s="141">
        <v>46062</v>
      </c>
      <c r="C318" s="138" t="s">
        <v>17</v>
      </c>
      <c r="D318" s="133"/>
      <c r="E318" s="134"/>
      <c r="F318" s="135" t="s">
        <v>718</v>
      </c>
      <c r="G318" s="109">
        <v>129</v>
      </c>
      <c r="H318" s="137">
        <f t="shared" si="14"/>
        <v>83398.52</v>
      </c>
      <c r="I318" s="147">
        <f t="shared" si="12"/>
        <v>2</v>
      </c>
      <c r="J318" s="147">
        <f t="shared" si="13"/>
        <v>9</v>
      </c>
    </row>
    <row r="319" spans="2:10" ht="25.15" customHeight="1">
      <c r="B319" s="141">
        <v>46062</v>
      </c>
      <c r="C319" s="138" t="s">
        <v>17</v>
      </c>
      <c r="D319" s="133"/>
      <c r="E319" s="134"/>
      <c r="F319" s="135" t="s">
        <v>718</v>
      </c>
      <c r="G319" s="109">
        <v>129</v>
      </c>
      <c r="H319" s="137">
        <f t="shared" si="14"/>
        <v>83527.520000000004</v>
      </c>
      <c r="I319" s="147">
        <f t="shared" si="12"/>
        <v>2</v>
      </c>
      <c r="J319" s="147">
        <f t="shared" si="13"/>
        <v>9</v>
      </c>
    </row>
    <row r="320" spans="2:10" ht="25.15" customHeight="1">
      <c r="B320" s="141">
        <v>46062</v>
      </c>
      <c r="C320" s="138" t="s">
        <v>17</v>
      </c>
      <c r="D320" s="133"/>
      <c r="E320" s="134"/>
      <c r="F320" s="135" t="s">
        <v>718</v>
      </c>
      <c r="G320" s="109">
        <v>129</v>
      </c>
      <c r="H320" s="137">
        <f t="shared" si="14"/>
        <v>83656.52</v>
      </c>
      <c r="I320" s="147">
        <f t="shared" si="12"/>
        <v>2</v>
      </c>
      <c r="J320" s="147">
        <f t="shared" si="13"/>
        <v>9</v>
      </c>
    </row>
    <row r="321" spans="2:10" ht="25.15" customHeight="1">
      <c r="B321" s="141">
        <v>46062</v>
      </c>
      <c r="C321" s="138" t="s">
        <v>25</v>
      </c>
      <c r="D321" s="133"/>
      <c r="E321" s="134"/>
      <c r="F321" s="135" t="s">
        <v>718</v>
      </c>
      <c r="G321" s="109">
        <v>3.5</v>
      </c>
      <c r="H321" s="137">
        <f t="shared" si="14"/>
        <v>83660.02</v>
      </c>
      <c r="I321" s="147">
        <f t="shared" si="12"/>
        <v>2</v>
      </c>
      <c r="J321" s="147">
        <f t="shared" si="13"/>
        <v>9</v>
      </c>
    </row>
    <row r="322" spans="2:10" ht="25.15" customHeight="1">
      <c r="B322" s="141">
        <v>46063</v>
      </c>
      <c r="C322" s="138" t="s">
        <v>25</v>
      </c>
      <c r="D322" s="133"/>
      <c r="E322" s="134"/>
      <c r="F322" s="135" t="s">
        <v>718</v>
      </c>
      <c r="G322" s="109">
        <v>7.9</v>
      </c>
      <c r="H322" s="137">
        <f t="shared" si="14"/>
        <v>83667.92</v>
      </c>
      <c r="I322" s="147">
        <f t="shared" si="12"/>
        <v>2</v>
      </c>
      <c r="J322" s="147">
        <f t="shared" si="13"/>
        <v>10</v>
      </c>
    </row>
    <row r="323" spans="2:10" ht="25.15" customHeight="1">
      <c r="B323" s="141">
        <v>46063</v>
      </c>
      <c r="C323" s="138" t="s">
        <v>17</v>
      </c>
      <c r="D323" s="133"/>
      <c r="E323" s="134"/>
      <c r="F323" s="135" t="s">
        <v>718</v>
      </c>
      <c r="G323" s="109">
        <v>129</v>
      </c>
      <c r="H323" s="137">
        <f t="shared" si="14"/>
        <v>83796.92</v>
      </c>
      <c r="I323" s="147">
        <f t="shared" si="12"/>
        <v>2</v>
      </c>
      <c r="J323" s="147">
        <f t="shared" si="13"/>
        <v>10</v>
      </c>
    </row>
    <row r="324" spans="2:10" ht="25.15" customHeight="1">
      <c r="B324" s="141">
        <v>46063</v>
      </c>
      <c r="C324" s="138" t="s">
        <v>48</v>
      </c>
      <c r="D324" s="133"/>
      <c r="E324" s="134"/>
      <c r="F324" s="135" t="s">
        <v>718</v>
      </c>
      <c r="G324" s="109">
        <v>716.29</v>
      </c>
      <c r="H324" s="137">
        <f t="shared" si="14"/>
        <v>84513.21</v>
      </c>
      <c r="I324" s="147">
        <f t="shared" si="12"/>
        <v>2</v>
      </c>
      <c r="J324" s="147">
        <f t="shared" si="13"/>
        <v>10</v>
      </c>
    </row>
    <row r="325" spans="2:10" ht="25.15" customHeight="1">
      <c r="B325" s="141">
        <v>46063</v>
      </c>
      <c r="C325" s="138" t="s">
        <v>17</v>
      </c>
      <c r="D325" s="133"/>
      <c r="E325" s="134"/>
      <c r="F325" s="135" t="s">
        <v>718</v>
      </c>
      <c r="G325" s="109">
        <v>129</v>
      </c>
      <c r="H325" s="137">
        <f t="shared" si="14"/>
        <v>84642.21</v>
      </c>
      <c r="I325" s="147">
        <f t="shared" si="12"/>
        <v>2</v>
      </c>
      <c r="J325" s="147">
        <f t="shared" si="13"/>
        <v>10</v>
      </c>
    </row>
    <row r="326" spans="2:10" ht="25.15" customHeight="1">
      <c r="B326" s="141">
        <v>46063</v>
      </c>
      <c r="C326" s="138" t="s">
        <v>17</v>
      </c>
      <c r="D326" s="133"/>
      <c r="E326" s="134"/>
      <c r="F326" s="135" t="s">
        <v>718</v>
      </c>
      <c r="G326" s="109">
        <v>129</v>
      </c>
      <c r="H326" s="137">
        <f t="shared" si="14"/>
        <v>84771.21</v>
      </c>
      <c r="I326" s="147">
        <f t="shared" si="12"/>
        <v>2</v>
      </c>
      <c r="J326" s="147">
        <f t="shared" si="13"/>
        <v>10</v>
      </c>
    </row>
    <row r="327" spans="2:10" ht="25.15" customHeight="1">
      <c r="B327" s="141">
        <v>46063</v>
      </c>
      <c r="C327" s="138" t="s">
        <v>17</v>
      </c>
      <c r="D327" s="133"/>
      <c r="E327" s="134"/>
      <c r="F327" s="135" t="s">
        <v>718</v>
      </c>
      <c r="G327" s="109">
        <v>129</v>
      </c>
      <c r="H327" s="137">
        <f t="shared" si="14"/>
        <v>84900.21</v>
      </c>
      <c r="I327" s="147">
        <f t="shared" ref="I327:I390" si="15">IF(B327="",0,MONTH(B327))</f>
        <v>2</v>
      </c>
      <c r="J327" s="147">
        <f t="shared" ref="J327:J390" si="16">IF(B327="",0,DAY(B327))</f>
        <v>10</v>
      </c>
    </row>
    <row r="328" spans="2:10" ht="25.15" customHeight="1">
      <c r="B328" s="141">
        <v>46064</v>
      </c>
      <c r="C328" s="138" t="s">
        <v>25</v>
      </c>
      <c r="D328" s="133"/>
      <c r="E328" s="134"/>
      <c r="F328" s="135" t="s">
        <v>718</v>
      </c>
      <c r="G328" s="109">
        <v>11</v>
      </c>
      <c r="H328" s="137">
        <f t="shared" ref="H328:H391" si="17">IF(F328="pago",H327+G328,H327)</f>
        <v>84911.21</v>
      </c>
      <c r="I328" s="147">
        <f t="shared" si="15"/>
        <v>2</v>
      </c>
      <c r="J328" s="147">
        <f t="shared" si="16"/>
        <v>11</v>
      </c>
    </row>
    <row r="329" spans="2:10" ht="25.15" customHeight="1">
      <c r="B329" s="141">
        <v>46064</v>
      </c>
      <c r="C329" s="138" t="s">
        <v>17</v>
      </c>
      <c r="D329" s="133"/>
      <c r="E329" s="134"/>
      <c r="F329" s="135" t="s">
        <v>718</v>
      </c>
      <c r="G329" s="109">
        <v>129</v>
      </c>
      <c r="H329" s="137">
        <f t="shared" si="17"/>
        <v>85040.21</v>
      </c>
      <c r="I329" s="147">
        <f t="shared" si="15"/>
        <v>2</v>
      </c>
      <c r="J329" s="147">
        <f t="shared" si="16"/>
        <v>11</v>
      </c>
    </row>
    <row r="330" spans="2:10" ht="25.15" customHeight="1">
      <c r="B330" s="141">
        <v>46064</v>
      </c>
      <c r="C330" s="138" t="s">
        <v>17</v>
      </c>
      <c r="D330" s="133"/>
      <c r="E330" s="134"/>
      <c r="F330" s="135" t="s">
        <v>718</v>
      </c>
      <c r="G330" s="109">
        <v>130</v>
      </c>
      <c r="H330" s="137">
        <f t="shared" si="17"/>
        <v>85170.21</v>
      </c>
      <c r="I330" s="147">
        <f t="shared" si="15"/>
        <v>2</v>
      </c>
      <c r="J330" s="147">
        <f t="shared" si="16"/>
        <v>11</v>
      </c>
    </row>
    <row r="331" spans="2:10" ht="25.15" customHeight="1">
      <c r="B331" s="141">
        <v>46064</v>
      </c>
      <c r="C331" s="138" t="s">
        <v>17</v>
      </c>
      <c r="D331" s="133"/>
      <c r="E331" s="134"/>
      <c r="F331" s="135" t="s">
        <v>718</v>
      </c>
      <c r="G331" s="109">
        <v>129</v>
      </c>
      <c r="H331" s="137">
        <f t="shared" si="17"/>
        <v>85299.21</v>
      </c>
      <c r="I331" s="147">
        <f t="shared" si="15"/>
        <v>2</v>
      </c>
      <c r="J331" s="147">
        <f t="shared" si="16"/>
        <v>11</v>
      </c>
    </row>
    <row r="332" spans="2:10" ht="25.15" customHeight="1">
      <c r="B332" s="141">
        <v>46064</v>
      </c>
      <c r="C332" s="138" t="s">
        <v>48</v>
      </c>
      <c r="D332" s="133"/>
      <c r="E332" s="134"/>
      <c r="F332" s="135" t="s">
        <v>718</v>
      </c>
      <c r="G332" s="109">
        <v>1167.8900000000001</v>
      </c>
      <c r="H332" s="137">
        <f t="shared" si="17"/>
        <v>86467.1</v>
      </c>
      <c r="I332" s="147">
        <f t="shared" si="15"/>
        <v>2</v>
      </c>
      <c r="J332" s="147">
        <f t="shared" si="16"/>
        <v>11</v>
      </c>
    </row>
    <row r="333" spans="2:10" ht="25.15" customHeight="1">
      <c r="B333" s="141">
        <v>46064</v>
      </c>
      <c r="C333" s="138" t="s">
        <v>25</v>
      </c>
      <c r="D333" s="133"/>
      <c r="E333" s="134"/>
      <c r="F333" s="135" t="s">
        <v>718</v>
      </c>
      <c r="G333" s="109">
        <v>3.5</v>
      </c>
      <c r="H333" s="137">
        <f t="shared" si="17"/>
        <v>86470.6</v>
      </c>
      <c r="I333" s="147">
        <f t="shared" si="15"/>
        <v>2</v>
      </c>
      <c r="J333" s="147">
        <f t="shared" si="16"/>
        <v>11</v>
      </c>
    </row>
    <row r="334" spans="2:10" ht="25.15" customHeight="1">
      <c r="B334" s="141">
        <v>46064</v>
      </c>
      <c r="C334" s="138" t="s">
        <v>17</v>
      </c>
      <c r="D334" s="133"/>
      <c r="E334" s="134"/>
      <c r="F334" s="135" t="s">
        <v>718</v>
      </c>
      <c r="G334" s="109">
        <v>129</v>
      </c>
      <c r="H334" s="137">
        <f t="shared" si="17"/>
        <v>86599.6</v>
      </c>
      <c r="I334" s="147">
        <f t="shared" si="15"/>
        <v>2</v>
      </c>
      <c r="J334" s="147">
        <f t="shared" si="16"/>
        <v>11</v>
      </c>
    </row>
    <row r="335" spans="2:10" ht="25.15" customHeight="1">
      <c r="B335" s="141">
        <v>46064</v>
      </c>
      <c r="C335" s="138" t="s">
        <v>25</v>
      </c>
      <c r="D335" s="133"/>
      <c r="E335" s="134"/>
      <c r="F335" s="135" t="s">
        <v>718</v>
      </c>
      <c r="G335" s="109">
        <v>3.5</v>
      </c>
      <c r="H335" s="137">
        <f t="shared" si="17"/>
        <v>86603.1</v>
      </c>
      <c r="I335" s="147">
        <f t="shared" si="15"/>
        <v>2</v>
      </c>
      <c r="J335" s="147">
        <f t="shared" si="16"/>
        <v>11</v>
      </c>
    </row>
    <row r="336" spans="2:10" ht="25.15" customHeight="1">
      <c r="B336" s="141">
        <v>46064</v>
      </c>
      <c r="C336" s="138" t="s">
        <v>25</v>
      </c>
      <c r="D336" s="133"/>
      <c r="E336" s="134"/>
      <c r="F336" s="135" t="s">
        <v>718</v>
      </c>
      <c r="G336" s="109">
        <v>11</v>
      </c>
      <c r="H336" s="137">
        <f t="shared" si="17"/>
        <v>86614.1</v>
      </c>
      <c r="I336" s="147">
        <f t="shared" si="15"/>
        <v>2</v>
      </c>
      <c r="J336" s="147">
        <f t="shared" si="16"/>
        <v>11</v>
      </c>
    </row>
    <row r="337" spans="2:10" ht="25.15" customHeight="1">
      <c r="B337" s="141">
        <v>46064</v>
      </c>
      <c r="C337" s="138" t="s">
        <v>17</v>
      </c>
      <c r="D337" s="133"/>
      <c r="E337" s="134"/>
      <c r="F337" s="135" t="s">
        <v>718</v>
      </c>
      <c r="G337" s="109">
        <v>250</v>
      </c>
      <c r="H337" s="137">
        <f t="shared" si="17"/>
        <v>86864.1</v>
      </c>
      <c r="I337" s="147">
        <f t="shared" si="15"/>
        <v>2</v>
      </c>
      <c r="J337" s="147">
        <f t="shared" si="16"/>
        <v>11</v>
      </c>
    </row>
    <row r="338" spans="2:10" ht="25.15" customHeight="1">
      <c r="B338" s="141">
        <v>46064</v>
      </c>
      <c r="C338" s="138" t="s">
        <v>25</v>
      </c>
      <c r="D338" s="133"/>
      <c r="E338" s="134"/>
      <c r="F338" s="135" t="s">
        <v>718</v>
      </c>
      <c r="G338" s="109">
        <v>7.9</v>
      </c>
      <c r="H338" s="137">
        <f t="shared" si="17"/>
        <v>86872</v>
      </c>
      <c r="I338" s="147">
        <f t="shared" si="15"/>
        <v>2</v>
      </c>
      <c r="J338" s="147">
        <f t="shared" si="16"/>
        <v>11</v>
      </c>
    </row>
    <row r="339" spans="2:10" ht="25.15" customHeight="1">
      <c r="B339" s="141">
        <v>46065</v>
      </c>
      <c r="C339" s="138" t="s">
        <v>25</v>
      </c>
      <c r="D339" s="133"/>
      <c r="E339" s="134"/>
      <c r="F339" s="135" t="s">
        <v>718</v>
      </c>
      <c r="G339" s="109">
        <v>11</v>
      </c>
      <c r="H339" s="137">
        <f t="shared" si="17"/>
        <v>86883</v>
      </c>
      <c r="I339" s="147">
        <f t="shared" si="15"/>
        <v>2</v>
      </c>
      <c r="J339" s="147">
        <f t="shared" si="16"/>
        <v>12</v>
      </c>
    </row>
    <row r="340" spans="2:10" ht="25.15" customHeight="1">
      <c r="B340" s="141">
        <v>46065</v>
      </c>
      <c r="C340" s="138" t="s">
        <v>60</v>
      </c>
      <c r="D340" s="133"/>
      <c r="E340" s="134"/>
      <c r="F340" s="135" t="s">
        <v>718</v>
      </c>
      <c r="G340" s="109">
        <v>16204.04</v>
      </c>
      <c r="H340" s="137">
        <f t="shared" si="17"/>
        <v>103087.03999999999</v>
      </c>
      <c r="I340" s="147">
        <f t="shared" si="15"/>
        <v>2</v>
      </c>
      <c r="J340" s="147">
        <f t="shared" si="16"/>
        <v>12</v>
      </c>
    </row>
    <row r="341" spans="2:10" ht="25.15" customHeight="1">
      <c r="B341" s="141">
        <v>46065</v>
      </c>
      <c r="C341" s="138" t="s">
        <v>17</v>
      </c>
      <c r="D341" s="133"/>
      <c r="E341" s="134"/>
      <c r="F341" s="135" t="s">
        <v>718</v>
      </c>
      <c r="G341" s="109">
        <v>129</v>
      </c>
      <c r="H341" s="137">
        <f t="shared" si="17"/>
        <v>103216.04</v>
      </c>
      <c r="I341" s="147">
        <f t="shared" si="15"/>
        <v>2</v>
      </c>
      <c r="J341" s="147">
        <f t="shared" si="16"/>
        <v>12</v>
      </c>
    </row>
    <row r="342" spans="2:10" ht="25.15" customHeight="1">
      <c r="B342" s="141">
        <v>46065</v>
      </c>
      <c r="C342" s="138" t="s">
        <v>48</v>
      </c>
      <c r="D342" s="133"/>
      <c r="E342" s="134"/>
      <c r="F342" s="135" t="s">
        <v>718</v>
      </c>
      <c r="G342" s="109">
        <v>483.88</v>
      </c>
      <c r="H342" s="137">
        <f t="shared" si="17"/>
        <v>103699.92</v>
      </c>
      <c r="I342" s="147">
        <f t="shared" si="15"/>
        <v>2</v>
      </c>
      <c r="J342" s="147">
        <f t="shared" si="16"/>
        <v>12</v>
      </c>
    </row>
    <row r="343" spans="2:10" ht="25.15" customHeight="1">
      <c r="B343" s="141">
        <v>46065</v>
      </c>
      <c r="C343" s="138" t="s">
        <v>31</v>
      </c>
      <c r="D343" s="133"/>
      <c r="E343" s="134"/>
      <c r="F343" s="135" t="s">
        <v>718</v>
      </c>
      <c r="G343" s="109">
        <v>20</v>
      </c>
      <c r="H343" s="137">
        <f t="shared" si="17"/>
        <v>103719.92</v>
      </c>
      <c r="I343" s="147">
        <f t="shared" si="15"/>
        <v>2</v>
      </c>
      <c r="J343" s="147">
        <f t="shared" si="16"/>
        <v>12</v>
      </c>
    </row>
    <row r="344" spans="2:10" ht="25.15" customHeight="1">
      <c r="B344" s="141">
        <v>46065</v>
      </c>
      <c r="C344" s="138" t="s">
        <v>25</v>
      </c>
      <c r="D344" s="133"/>
      <c r="E344" s="134"/>
      <c r="F344" s="135" t="s">
        <v>718</v>
      </c>
      <c r="G344" s="109">
        <v>3.5</v>
      </c>
      <c r="H344" s="137">
        <f t="shared" si="17"/>
        <v>103723.42</v>
      </c>
      <c r="I344" s="147">
        <f t="shared" si="15"/>
        <v>2</v>
      </c>
      <c r="J344" s="147">
        <f t="shared" si="16"/>
        <v>12</v>
      </c>
    </row>
    <row r="345" spans="2:10" ht="25.15" customHeight="1">
      <c r="B345" s="141">
        <v>46065</v>
      </c>
      <c r="C345" s="138" t="s">
        <v>25</v>
      </c>
      <c r="D345" s="133"/>
      <c r="E345" s="134"/>
      <c r="F345" s="135" t="s">
        <v>718</v>
      </c>
      <c r="G345" s="109">
        <v>3.5</v>
      </c>
      <c r="H345" s="137">
        <f t="shared" si="17"/>
        <v>103726.92</v>
      </c>
      <c r="I345" s="147">
        <f t="shared" si="15"/>
        <v>2</v>
      </c>
      <c r="J345" s="147">
        <f t="shared" si="16"/>
        <v>12</v>
      </c>
    </row>
    <row r="346" spans="2:10" ht="25.15" customHeight="1">
      <c r="B346" s="141">
        <v>46065</v>
      </c>
      <c r="C346" s="138" t="s">
        <v>31</v>
      </c>
      <c r="D346" s="133"/>
      <c r="E346" s="134"/>
      <c r="F346" s="135" t="s">
        <v>718</v>
      </c>
      <c r="G346" s="109">
        <v>20</v>
      </c>
      <c r="H346" s="137">
        <f t="shared" si="17"/>
        <v>103746.92</v>
      </c>
      <c r="I346" s="147">
        <f t="shared" si="15"/>
        <v>2</v>
      </c>
      <c r="J346" s="147">
        <f t="shared" si="16"/>
        <v>12</v>
      </c>
    </row>
    <row r="347" spans="2:10" ht="25.15" customHeight="1">
      <c r="B347" s="141">
        <v>46065</v>
      </c>
      <c r="C347" s="138" t="s">
        <v>31</v>
      </c>
      <c r="D347" s="133"/>
      <c r="E347" s="134"/>
      <c r="F347" s="135" t="s">
        <v>718</v>
      </c>
      <c r="G347" s="109">
        <v>20</v>
      </c>
      <c r="H347" s="137">
        <f t="shared" si="17"/>
        <v>103766.92</v>
      </c>
      <c r="I347" s="147">
        <f t="shared" si="15"/>
        <v>2</v>
      </c>
      <c r="J347" s="147">
        <f t="shared" si="16"/>
        <v>12</v>
      </c>
    </row>
    <row r="348" spans="2:10" ht="25.15" customHeight="1">
      <c r="B348" s="141">
        <v>46065</v>
      </c>
      <c r="C348" s="138" t="s">
        <v>25</v>
      </c>
      <c r="D348" s="133"/>
      <c r="E348" s="134"/>
      <c r="F348" s="135" t="s">
        <v>718</v>
      </c>
      <c r="G348" s="109">
        <v>11</v>
      </c>
      <c r="H348" s="137">
        <f t="shared" si="17"/>
        <v>103777.92</v>
      </c>
      <c r="I348" s="147">
        <f t="shared" si="15"/>
        <v>2</v>
      </c>
      <c r="J348" s="147">
        <f t="shared" si="16"/>
        <v>12</v>
      </c>
    </row>
    <row r="349" spans="2:10" ht="25.15" customHeight="1">
      <c r="B349" s="141">
        <v>46066</v>
      </c>
      <c r="C349" s="138" t="s">
        <v>25</v>
      </c>
      <c r="D349" s="133"/>
      <c r="E349" s="134"/>
      <c r="F349" s="135" t="s">
        <v>718</v>
      </c>
      <c r="G349" s="109">
        <v>3.5</v>
      </c>
      <c r="H349" s="137">
        <f t="shared" si="17"/>
        <v>103781.42</v>
      </c>
      <c r="I349" s="147">
        <f t="shared" si="15"/>
        <v>2</v>
      </c>
      <c r="J349" s="147">
        <f t="shared" si="16"/>
        <v>13</v>
      </c>
    </row>
    <row r="350" spans="2:10" ht="25.15" customHeight="1">
      <c r="B350" s="141">
        <v>46066</v>
      </c>
      <c r="C350" s="138" t="s">
        <v>17</v>
      </c>
      <c r="D350" s="133"/>
      <c r="E350" s="134"/>
      <c r="F350" s="135" t="s">
        <v>718</v>
      </c>
      <c r="G350" s="109">
        <v>129</v>
      </c>
      <c r="H350" s="137">
        <f t="shared" si="17"/>
        <v>103910.42</v>
      </c>
      <c r="I350" s="147">
        <f t="shared" si="15"/>
        <v>2</v>
      </c>
      <c r="J350" s="147">
        <f t="shared" si="16"/>
        <v>13</v>
      </c>
    </row>
    <row r="351" spans="2:10" ht="25.15" customHeight="1">
      <c r="B351" s="141">
        <v>46066</v>
      </c>
      <c r="C351" s="138" t="s">
        <v>17</v>
      </c>
      <c r="D351" s="133"/>
      <c r="E351" s="134"/>
      <c r="F351" s="135" t="s">
        <v>718</v>
      </c>
      <c r="G351" s="109">
        <v>129</v>
      </c>
      <c r="H351" s="137">
        <f t="shared" si="17"/>
        <v>104039.42</v>
      </c>
      <c r="I351" s="147">
        <f t="shared" si="15"/>
        <v>2</v>
      </c>
      <c r="J351" s="147">
        <f t="shared" si="16"/>
        <v>13</v>
      </c>
    </row>
    <row r="352" spans="2:10" ht="25.15" customHeight="1">
      <c r="B352" s="141">
        <v>46066</v>
      </c>
      <c r="C352" s="138" t="s">
        <v>25</v>
      </c>
      <c r="D352" s="133"/>
      <c r="E352" s="134"/>
      <c r="F352" s="135" t="s">
        <v>718</v>
      </c>
      <c r="G352" s="109">
        <v>11</v>
      </c>
      <c r="H352" s="137">
        <f t="shared" si="17"/>
        <v>104050.42</v>
      </c>
      <c r="I352" s="147">
        <f t="shared" si="15"/>
        <v>2</v>
      </c>
      <c r="J352" s="147">
        <f t="shared" si="16"/>
        <v>13</v>
      </c>
    </row>
    <row r="353" spans="2:10" ht="25.15" customHeight="1">
      <c r="B353" s="141">
        <v>46067</v>
      </c>
      <c r="C353" s="138" t="s">
        <v>25</v>
      </c>
      <c r="D353" s="133"/>
      <c r="E353" s="134"/>
      <c r="F353" s="135" t="s">
        <v>718</v>
      </c>
      <c r="G353" s="109">
        <v>3.5</v>
      </c>
      <c r="H353" s="137">
        <f t="shared" si="17"/>
        <v>104053.92</v>
      </c>
      <c r="I353" s="147">
        <f t="shared" si="15"/>
        <v>2</v>
      </c>
      <c r="J353" s="147">
        <f t="shared" si="16"/>
        <v>14</v>
      </c>
    </row>
    <row r="354" spans="2:10" ht="25.15" customHeight="1">
      <c r="B354" s="141">
        <v>46067</v>
      </c>
      <c r="C354" s="138" t="s">
        <v>17</v>
      </c>
      <c r="D354" s="133"/>
      <c r="E354" s="134"/>
      <c r="F354" s="135" t="s">
        <v>718</v>
      </c>
      <c r="G354" s="109">
        <v>129</v>
      </c>
      <c r="H354" s="137">
        <f t="shared" si="17"/>
        <v>104182.92</v>
      </c>
      <c r="I354" s="147">
        <f t="shared" si="15"/>
        <v>2</v>
      </c>
      <c r="J354" s="147">
        <f t="shared" si="16"/>
        <v>14</v>
      </c>
    </row>
    <row r="355" spans="2:10" ht="25.15" customHeight="1">
      <c r="B355" s="141">
        <v>46067</v>
      </c>
      <c r="C355" s="138" t="s">
        <v>17</v>
      </c>
      <c r="D355" s="133"/>
      <c r="E355" s="134"/>
      <c r="F355" s="135" t="s">
        <v>718</v>
      </c>
      <c r="G355" s="109">
        <v>129</v>
      </c>
      <c r="H355" s="137">
        <f t="shared" si="17"/>
        <v>104311.92</v>
      </c>
      <c r="I355" s="147">
        <f t="shared" si="15"/>
        <v>2</v>
      </c>
      <c r="J355" s="147">
        <f t="shared" si="16"/>
        <v>14</v>
      </c>
    </row>
    <row r="356" spans="2:10" ht="25.15" customHeight="1">
      <c r="B356" s="141">
        <v>46067</v>
      </c>
      <c r="C356" s="138" t="s">
        <v>25</v>
      </c>
      <c r="D356" s="133"/>
      <c r="E356" s="134"/>
      <c r="F356" s="135" t="s">
        <v>718</v>
      </c>
      <c r="G356" s="109">
        <v>11</v>
      </c>
      <c r="H356" s="137">
        <f t="shared" si="17"/>
        <v>104322.92</v>
      </c>
      <c r="I356" s="147">
        <f t="shared" si="15"/>
        <v>2</v>
      </c>
      <c r="J356" s="147">
        <f t="shared" si="16"/>
        <v>14</v>
      </c>
    </row>
    <row r="357" spans="2:10" ht="25.15" customHeight="1">
      <c r="B357" s="141">
        <v>46068</v>
      </c>
      <c r="C357" s="138" t="s">
        <v>17</v>
      </c>
      <c r="D357" s="133"/>
      <c r="E357" s="134"/>
      <c r="F357" s="135" t="s">
        <v>718</v>
      </c>
      <c r="G357" s="109">
        <v>129</v>
      </c>
      <c r="H357" s="137">
        <f t="shared" si="17"/>
        <v>104451.92</v>
      </c>
      <c r="I357" s="147">
        <f t="shared" si="15"/>
        <v>2</v>
      </c>
      <c r="J357" s="147">
        <f t="shared" si="16"/>
        <v>15</v>
      </c>
    </row>
    <row r="358" spans="2:10" ht="25.15" customHeight="1">
      <c r="B358" s="141">
        <v>46069</v>
      </c>
      <c r="C358" s="138" t="s">
        <v>31</v>
      </c>
      <c r="D358" s="133"/>
      <c r="E358" s="134"/>
      <c r="F358" s="135" t="s">
        <v>718</v>
      </c>
      <c r="G358" s="109">
        <v>20</v>
      </c>
      <c r="H358" s="137">
        <f t="shared" si="17"/>
        <v>104471.92</v>
      </c>
      <c r="I358" s="147">
        <f t="shared" si="15"/>
        <v>2</v>
      </c>
      <c r="J358" s="147">
        <f t="shared" si="16"/>
        <v>16</v>
      </c>
    </row>
    <row r="359" spans="2:10" ht="25.15" customHeight="1">
      <c r="B359" s="141">
        <v>46069</v>
      </c>
      <c r="C359" s="138" t="s">
        <v>25</v>
      </c>
      <c r="D359" s="133"/>
      <c r="E359" s="134"/>
      <c r="F359" s="135" t="s">
        <v>718</v>
      </c>
      <c r="G359" s="109">
        <v>7.9</v>
      </c>
      <c r="H359" s="137">
        <f t="shared" si="17"/>
        <v>104479.82</v>
      </c>
      <c r="I359" s="147">
        <f t="shared" si="15"/>
        <v>2</v>
      </c>
      <c r="J359" s="147">
        <f t="shared" si="16"/>
        <v>16</v>
      </c>
    </row>
    <row r="360" spans="2:10" ht="25.15" customHeight="1">
      <c r="B360" s="141">
        <v>46070</v>
      </c>
      <c r="C360" s="138" t="s">
        <v>31</v>
      </c>
      <c r="D360" s="133"/>
      <c r="E360" s="134"/>
      <c r="F360" s="135" t="s">
        <v>718</v>
      </c>
      <c r="G360" s="109">
        <v>20</v>
      </c>
      <c r="H360" s="137">
        <f t="shared" si="17"/>
        <v>104499.82</v>
      </c>
      <c r="I360" s="147">
        <f t="shared" si="15"/>
        <v>2</v>
      </c>
      <c r="J360" s="147">
        <f t="shared" si="16"/>
        <v>17</v>
      </c>
    </row>
    <row r="361" spans="2:10" ht="25.15" customHeight="1">
      <c r="B361" s="141">
        <v>46070</v>
      </c>
      <c r="C361" s="138" t="s">
        <v>31</v>
      </c>
      <c r="D361" s="133"/>
      <c r="E361" s="134"/>
      <c r="F361" s="135" t="s">
        <v>718</v>
      </c>
      <c r="G361" s="109">
        <v>20</v>
      </c>
      <c r="H361" s="137">
        <f t="shared" si="17"/>
        <v>104519.82</v>
      </c>
      <c r="I361" s="147">
        <f t="shared" si="15"/>
        <v>2</v>
      </c>
      <c r="J361" s="147">
        <f t="shared" si="16"/>
        <v>17</v>
      </c>
    </row>
    <row r="362" spans="2:10" ht="25.15" customHeight="1">
      <c r="B362" s="141">
        <v>46070</v>
      </c>
      <c r="C362" s="138" t="s">
        <v>31</v>
      </c>
      <c r="D362" s="133"/>
      <c r="E362" s="134"/>
      <c r="F362" s="135" t="s">
        <v>718</v>
      </c>
      <c r="G362" s="109">
        <v>20</v>
      </c>
      <c r="H362" s="137">
        <f t="shared" si="17"/>
        <v>104539.82</v>
      </c>
      <c r="I362" s="147">
        <f t="shared" si="15"/>
        <v>2</v>
      </c>
      <c r="J362" s="147">
        <f t="shared" si="16"/>
        <v>17</v>
      </c>
    </row>
    <row r="363" spans="2:10" ht="25.15" customHeight="1">
      <c r="B363" s="141">
        <v>46071</v>
      </c>
      <c r="C363" s="138" t="s">
        <v>48</v>
      </c>
      <c r="D363" s="133"/>
      <c r="E363" s="134"/>
      <c r="F363" s="135" t="s">
        <v>718</v>
      </c>
      <c r="G363" s="109">
        <v>877.1</v>
      </c>
      <c r="H363" s="137">
        <f t="shared" si="17"/>
        <v>105416.92</v>
      </c>
      <c r="I363" s="147">
        <f t="shared" si="15"/>
        <v>2</v>
      </c>
      <c r="J363" s="147">
        <f t="shared" si="16"/>
        <v>18</v>
      </c>
    </row>
    <row r="364" spans="2:10" ht="25.15" customHeight="1">
      <c r="B364" s="141">
        <v>46071</v>
      </c>
      <c r="C364" s="138" t="s">
        <v>31</v>
      </c>
      <c r="D364" s="133"/>
      <c r="E364" s="134"/>
      <c r="F364" s="135" t="s">
        <v>718</v>
      </c>
      <c r="G364" s="109">
        <v>20</v>
      </c>
      <c r="H364" s="137">
        <f t="shared" si="17"/>
        <v>105436.92</v>
      </c>
      <c r="I364" s="147">
        <f t="shared" si="15"/>
        <v>2</v>
      </c>
      <c r="J364" s="147">
        <f t="shared" si="16"/>
        <v>18</v>
      </c>
    </row>
    <row r="365" spans="2:10" ht="25.15" customHeight="1">
      <c r="B365" s="141">
        <v>46071</v>
      </c>
      <c r="C365" s="138" t="s">
        <v>25</v>
      </c>
      <c r="D365" s="133"/>
      <c r="E365" s="134"/>
      <c r="F365" s="135" t="s">
        <v>718</v>
      </c>
      <c r="G365" s="109">
        <v>4</v>
      </c>
      <c r="H365" s="137">
        <f t="shared" si="17"/>
        <v>105440.92</v>
      </c>
      <c r="I365" s="147">
        <f t="shared" si="15"/>
        <v>2</v>
      </c>
      <c r="J365" s="147">
        <f t="shared" si="16"/>
        <v>18</v>
      </c>
    </row>
    <row r="366" spans="2:10" ht="25.15" customHeight="1">
      <c r="B366" s="141">
        <v>46071</v>
      </c>
      <c r="C366" s="138" t="s">
        <v>17</v>
      </c>
      <c r="D366" s="133"/>
      <c r="E366" s="134"/>
      <c r="F366" s="135" t="s">
        <v>718</v>
      </c>
      <c r="G366" s="109">
        <v>129</v>
      </c>
      <c r="H366" s="137">
        <f t="shared" si="17"/>
        <v>105569.92</v>
      </c>
      <c r="I366" s="147">
        <f t="shared" si="15"/>
        <v>2</v>
      </c>
      <c r="J366" s="147">
        <f t="shared" si="16"/>
        <v>18</v>
      </c>
    </row>
    <row r="367" spans="2:10" ht="25.15" customHeight="1">
      <c r="B367" s="141">
        <v>46072</v>
      </c>
      <c r="C367" s="138" t="s">
        <v>17</v>
      </c>
      <c r="D367" s="133"/>
      <c r="E367" s="134"/>
      <c r="F367" s="135" t="s">
        <v>718</v>
      </c>
      <c r="G367" s="109">
        <v>130</v>
      </c>
      <c r="H367" s="137">
        <f t="shared" si="17"/>
        <v>105699.92</v>
      </c>
      <c r="I367" s="147">
        <f t="shared" si="15"/>
        <v>2</v>
      </c>
      <c r="J367" s="147">
        <f t="shared" si="16"/>
        <v>19</v>
      </c>
    </row>
    <row r="368" spans="2:10" ht="25.15" customHeight="1">
      <c r="B368" s="141">
        <v>46072</v>
      </c>
      <c r="C368" s="138" t="s">
        <v>17</v>
      </c>
      <c r="D368" s="133"/>
      <c r="E368" s="134"/>
      <c r="F368" s="135" t="s">
        <v>718</v>
      </c>
      <c r="G368" s="109">
        <v>179</v>
      </c>
      <c r="H368" s="137">
        <f t="shared" si="17"/>
        <v>105878.92</v>
      </c>
      <c r="I368" s="147">
        <f t="shared" si="15"/>
        <v>2</v>
      </c>
      <c r="J368" s="147">
        <f t="shared" si="16"/>
        <v>19</v>
      </c>
    </row>
    <row r="369" spans="2:10" ht="25.15" customHeight="1">
      <c r="B369" s="141">
        <v>46072</v>
      </c>
      <c r="C369" s="138" t="s">
        <v>17</v>
      </c>
      <c r="D369" s="133"/>
      <c r="E369" s="134"/>
      <c r="F369" s="135" t="s">
        <v>718</v>
      </c>
      <c r="G369" s="109">
        <v>100</v>
      </c>
      <c r="H369" s="137">
        <f t="shared" si="17"/>
        <v>105978.92</v>
      </c>
      <c r="I369" s="147">
        <f t="shared" si="15"/>
        <v>2</v>
      </c>
      <c r="J369" s="147">
        <f t="shared" si="16"/>
        <v>19</v>
      </c>
    </row>
    <row r="370" spans="2:10" ht="25.15" customHeight="1">
      <c r="B370" s="141">
        <v>46072</v>
      </c>
      <c r="C370" s="138" t="s">
        <v>25</v>
      </c>
      <c r="D370" s="133"/>
      <c r="E370" s="134"/>
      <c r="F370" s="135" t="s">
        <v>718</v>
      </c>
      <c r="G370" s="109">
        <v>10</v>
      </c>
      <c r="H370" s="137">
        <f t="shared" si="17"/>
        <v>105988.92</v>
      </c>
      <c r="I370" s="147">
        <f t="shared" si="15"/>
        <v>2</v>
      </c>
      <c r="J370" s="147">
        <f t="shared" si="16"/>
        <v>19</v>
      </c>
    </row>
    <row r="371" spans="2:10" ht="25.15" customHeight="1">
      <c r="B371" s="141">
        <v>46072</v>
      </c>
      <c r="C371" s="138" t="s">
        <v>25</v>
      </c>
      <c r="D371" s="133"/>
      <c r="E371" s="134"/>
      <c r="F371" s="135" t="s">
        <v>718</v>
      </c>
      <c r="G371" s="109">
        <v>7.9</v>
      </c>
      <c r="H371" s="137">
        <f t="shared" si="17"/>
        <v>105996.82</v>
      </c>
      <c r="I371" s="147">
        <f t="shared" si="15"/>
        <v>2</v>
      </c>
      <c r="J371" s="147">
        <f t="shared" si="16"/>
        <v>19</v>
      </c>
    </row>
    <row r="372" spans="2:10" ht="25.15" customHeight="1">
      <c r="B372" s="141">
        <v>46073</v>
      </c>
      <c r="C372" s="138" t="s">
        <v>66</v>
      </c>
      <c r="D372" s="133"/>
      <c r="E372" s="134"/>
      <c r="F372" s="135" t="s">
        <v>718</v>
      </c>
      <c r="G372" s="109">
        <v>7113.52</v>
      </c>
      <c r="H372" s="137">
        <f t="shared" si="17"/>
        <v>113110.34</v>
      </c>
      <c r="I372" s="147">
        <f t="shared" si="15"/>
        <v>2</v>
      </c>
      <c r="J372" s="147">
        <f t="shared" si="16"/>
        <v>20</v>
      </c>
    </row>
    <row r="373" spans="2:10" ht="25.15" customHeight="1">
      <c r="B373" s="141">
        <v>46073</v>
      </c>
      <c r="C373" s="138" t="s">
        <v>48</v>
      </c>
      <c r="D373" s="133"/>
      <c r="E373" s="134"/>
      <c r="F373" s="135" t="s">
        <v>718</v>
      </c>
      <c r="G373" s="109">
        <v>681.74</v>
      </c>
      <c r="H373" s="137">
        <f t="shared" si="17"/>
        <v>113792.08</v>
      </c>
      <c r="I373" s="147">
        <f t="shared" si="15"/>
        <v>2</v>
      </c>
      <c r="J373" s="147">
        <f t="shared" si="16"/>
        <v>20</v>
      </c>
    </row>
    <row r="374" spans="2:10" ht="25.15" customHeight="1">
      <c r="B374" s="141">
        <v>46073</v>
      </c>
      <c r="C374" s="138" t="s">
        <v>17</v>
      </c>
      <c r="D374" s="133"/>
      <c r="E374" s="134"/>
      <c r="F374" s="135" t="s">
        <v>718</v>
      </c>
      <c r="G374" s="109">
        <v>130</v>
      </c>
      <c r="H374" s="137">
        <f t="shared" si="17"/>
        <v>113922.08</v>
      </c>
      <c r="I374" s="147">
        <f t="shared" si="15"/>
        <v>2</v>
      </c>
      <c r="J374" s="147">
        <f t="shared" si="16"/>
        <v>20</v>
      </c>
    </row>
    <row r="375" spans="2:10" ht="25.15" customHeight="1">
      <c r="B375" s="141">
        <v>46073</v>
      </c>
      <c r="C375" s="138" t="s">
        <v>25</v>
      </c>
      <c r="D375" s="133"/>
      <c r="E375" s="134"/>
      <c r="F375" s="135" t="s">
        <v>718</v>
      </c>
      <c r="G375" s="109">
        <v>16</v>
      </c>
      <c r="H375" s="137">
        <f t="shared" si="17"/>
        <v>113938.08</v>
      </c>
      <c r="I375" s="147">
        <f t="shared" si="15"/>
        <v>2</v>
      </c>
      <c r="J375" s="147">
        <f t="shared" si="16"/>
        <v>20</v>
      </c>
    </row>
    <row r="376" spans="2:10" ht="25.15" customHeight="1">
      <c r="B376" s="141">
        <v>46073</v>
      </c>
      <c r="C376" s="138" t="s">
        <v>25</v>
      </c>
      <c r="D376" s="133"/>
      <c r="E376" s="134"/>
      <c r="F376" s="135" t="s">
        <v>718</v>
      </c>
      <c r="G376" s="109">
        <v>11</v>
      </c>
      <c r="H376" s="137">
        <f t="shared" si="17"/>
        <v>113949.08</v>
      </c>
      <c r="I376" s="147">
        <f t="shared" si="15"/>
        <v>2</v>
      </c>
      <c r="J376" s="147">
        <f t="shared" si="16"/>
        <v>20</v>
      </c>
    </row>
    <row r="377" spans="2:10" ht="25.15" customHeight="1">
      <c r="B377" s="141">
        <v>46073</v>
      </c>
      <c r="C377" s="138" t="s">
        <v>17</v>
      </c>
      <c r="D377" s="133"/>
      <c r="E377" s="134"/>
      <c r="F377" s="135" t="s">
        <v>718</v>
      </c>
      <c r="G377" s="109">
        <v>129</v>
      </c>
      <c r="H377" s="137">
        <f t="shared" si="17"/>
        <v>114078.08</v>
      </c>
      <c r="I377" s="147">
        <f t="shared" si="15"/>
        <v>2</v>
      </c>
      <c r="J377" s="147">
        <f t="shared" si="16"/>
        <v>20</v>
      </c>
    </row>
    <row r="378" spans="2:10" ht="25.15" customHeight="1">
      <c r="B378" s="141">
        <v>46074</v>
      </c>
      <c r="C378" s="138" t="s">
        <v>72</v>
      </c>
      <c r="D378" s="133"/>
      <c r="E378" s="134"/>
      <c r="F378" s="135" t="s">
        <v>718</v>
      </c>
      <c r="G378" s="109">
        <v>60</v>
      </c>
      <c r="H378" s="137">
        <f t="shared" si="17"/>
        <v>114138.08</v>
      </c>
      <c r="I378" s="147">
        <f t="shared" si="15"/>
        <v>2</v>
      </c>
      <c r="J378" s="147">
        <f t="shared" si="16"/>
        <v>21</v>
      </c>
    </row>
    <row r="379" spans="2:10" ht="25.15" customHeight="1">
      <c r="B379" s="141">
        <v>46074</v>
      </c>
      <c r="C379" s="138" t="s">
        <v>17</v>
      </c>
      <c r="D379" s="133"/>
      <c r="E379" s="134"/>
      <c r="F379" s="135" t="s">
        <v>718</v>
      </c>
      <c r="G379" s="109">
        <v>129</v>
      </c>
      <c r="H379" s="137">
        <f t="shared" si="17"/>
        <v>114267.08</v>
      </c>
      <c r="I379" s="147">
        <f t="shared" si="15"/>
        <v>2</v>
      </c>
      <c r="J379" s="147">
        <f t="shared" si="16"/>
        <v>21</v>
      </c>
    </row>
    <row r="380" spans="2:10" ht="25.15" customHeight="1">
      <c r="B380" s="141">
        <v>46076</v>
      </c>
      <c r="C380" s="138" t="s">
        <v>17</v>
      </c>
      <c r="D380" s="133"/>
      <c r="E380" s="134"/>
      <c r="F380" s="135" t="s">
        <v>718</v>
      </c>
      <c r="G380" s="109">
        <v>129</v>
      </c>
      <c r="H380" s="137">
        <f t="shared" si="17"/>
        <v>114396.08</v>
      </c>
      <c r="I380" s="147">
        <f t="shared" si="15"/>
        <v>2</v>
      </c>
      <c r="J380" s="147">
        <f t="shared" si="16"/>
        <v>23</v>
      </c>
    </row>
    <row r="381" spans="2:10" ht="25.15" customHeight="1">
      <c r="B381" s="141">
        <v>46076</v>
      </c>
      <c r="C381" s="138" t="s">
        <v>31</v>
      </c>
      <c r="D381" s="133"/>
      <c r="E381" s="134"/>
      <c r="F381" s="135" t="s">
        <v>718</v>
      </c>
      <c r="G381" s="109">
        <v>20</v>
      </c>
      <c r="H381" s="137">
        <f t="shared" si="17"/>
        <v>114416.08</v>
      </c>
      <c r="I381" s="147">
        <f t="shared" si="15"/>
        <v>2</v>
      </c>
      <c r="J381" s="147">
        <f t="shared" si="16"/>
        <v>23</v>
      </c>
    </row>
    <row r="382" spans="2:10" ht="25.15" customHeight="1">
      <c r="B382" s="141">
        <v>46076</v>
      </c>
      <c r="C382" s="138" t="s">
        <v>17</v>
      </c>
      <c r="D382" s="133"/>
      <c r="E382" s="134"/>
      <c r="F382" s="135" t="s">
        <v>718</v>
      </c>
      <c r="G382" s="109">
        <v>129</v>
      </c>
      <c r="H382" s="137">
        <f t="shared" si="17"/>
        <v>114545.08</v>
      </c>
      <c r="I382" s="147">
        <f t="shared" si="15"/>
        <v>2</v>
      </c>
      <c r="J382" s="147">
        <f t="shared" si="16"/>
        <v>23</v>
      </c>
    </row>
    <row r="383" spans="2:10" ht="25.15" customHeight="1">
      <c r="B383" s="141">
        <v>46076</v>
      </c>
      <c r="C383" s="138" t="s">
        <v>17</v>
      </c>
      <c r="D383" s="133"/>
      <c r="E383" s="134"/>
      <c r="F383" s="135" t="s">
        <v>718</v>
      </c>
      <c r="G383" s="109">
        <v>179</v>
      </c>
      <c r="H383" s="137">
        <f t="shared" si="17"/>
        <v>114724.08</v>
      </c>
      <c r="I383" s="147">
        <f t="shared" si="15"/>
        <v>2</v>
      </c>
      <c r="J383" s="147">
        <f t="shared" si="16"/>
        <v>23</v>
      </c>
    </row>
    <row r="384" spans="2:10" ht="25.15" customHeight="1">
      <c r="B384" s="141">
        <v>46076</v>
      </c>
      <c r="C384" s="138" t="s">
        <v>17</v>
      </c>
      <c r="D384" s="133"/>
      <c r="E384" s="134"/>
      <c r="F384" s="135" t="s">
        <v>718</v>
      </c>
      <c r="G384" s="109">
        <v>129</v>
      </c>
      <c r="H384" s="137">
        <f t="shared" si="17"/>
        <v>114853.08</v>
      </c>
      <c r="I384" s="147">
        <f t="shared" si="15"/>
        <v>2</v>
      </c>
      <c r="J384" s="147">
        <f t="shared" si="16"/>
        <v>23</v>
      </c>
    </row>
    <row r="385" spans="2:10" ht="25.15" customHeight="1">
      <c r="B385" s="141">
        <v>46076</v>
      </c>
      <c r="C385" s="138" t="s">
        <v>17</v>
      </c>
      <c r="D385" s="133"/>
      <c r="E385" s="134"/>
      <c r="F385" s="135" t="s">
        <v>718</v>
      </c>
      <c r="G385" s="109">
        <v>129</v>
      </c>
      <c r="H385" s="137">
        <f t="shared" si="17"/>
        <v>114982.08</v>
      </c>
      <c r="I385" s="147">
        <f t="shared" si="15"/>
        <v>2</v>
      </c>
      <c r="J385" s="147">
        <f t="shared" si="16"/>
        <v>23</v>
      </c>
    </row>
    <row r="386" spans="2:10" ht="25.15" customHeight="1">
      <c r="B386" s="141">
        <v>46076</v>
      </c>
      <c r="C386" s="138" t="s">
        <v>48</v>
      </c>
      <c r="D386" s="133"/>
      <c r="E386" s="134"/>
      <c r="F386" s="135" t="s">
        <v>718</v>
      </c>
      <c r="G386" s="109">
        <v>990.29</v>
      </c>
      <c r="H386" s="137">
        <f t="shared" si="17"/>
        <v>115972.37</v>
      </c>
      <c r="I386" s="147">
        <f t="shared" si="15"/>
        <v>2</v>
      </c>
      <c r="J386" s="147">
        <f t="shared" si="16"/>
        <v>23</v>
      </c>
    </row>
    <row r="387" spans="2:10" ht="25.15" customHeight="1">
      <c r="B387" s="141">
        <v>46076</v>
      </c>
      <c r="C387" s="138" t="s">
        <v>72</v>
      </c>
      <c r="D387" s="133"/>
      <c r="E387" s="134"/>
      <c r="F387" s="135" t="s">
        <v>718</v>
      </c>
      <c r="G387" s="109">
        <v>60</v>
      </c>
      <c r="H387" s="137">
        <f t="shared" si="17"/>
        <v>116032.37</v>
      </c>
      <c r="I387" s="147">
        <f t="shared" si="15"/>
        <v>2</v>
      </c>
      <c r="J387" s="147">
        <f t="shared" si="16"/>
        <v>23</v>
      </c>
    </row>
    <row r="388" spans="2:10" ht="25.15" customHeight="1">
      <c r="B388" s="141">
        <v>46076</v>
      </c>
      <c r="C388" s="138" t="s">
        <v>25</v>
      </c>
      <c r="D388" s="133"/>
      <c r="E388" s="134"/>
      <c r="F388" s="135" t="s">
        <v>718</v>
      </c>
      <c r="G388" s="109">
        <v>4</v>
      </c>
      <c r="H388" s="137">
        <f t="shared" si="17"/>
        <v>116036.37</v>
      </c>
      <c r="I388" s="147">
        <f t="shared" si="15"/>
        <v>2</v>
      </c>
      <c r="J388" s="147">
        <f t="shared" si="16"/>
        <v>23</v>
      </c>
    </row>
    <row r="389" spans="2:10" ht="25.15" customHeight="1">
      <c r="B389" s="141">
        <v>46076</v>
      </c>
      <c r="C389" s="138" t="s">
        <v>72</v>
      </c>
      <c r="D389" s="133"/>
      <c r="E389" s="134"/>
      <c r="F389" s="135" t="s">
        <v>718</v>
      </c>
      <c r="G389" s="109">
        <v>60</v>
      </c>
      <c r="H389" s="137">
        <f t="shared" si="17"/>
        <v>116096.37</v>
      </c>
      <c r="I389" s="147">
        <f t="shared" si="15"/>
        <v>2</v>
      </c>
      <c r="J389" s="147">
        <f t="shared" si="16"/>
        <v>23</v>
      </c>
    </row>
    <row r="390" spans="2:10" ht="25.15" customHeight="1">
      <c r="B390" s="141">
        <v>46076</v>
      </c>
      <c r="C390" s="138" t="s">
        <v>17</v>
      </c>
      <c r="D390" s="133"/>
      <c r="E390" s="134"/>
      <c r="F390" s="135" t="s">
        <v>718</v>
      </c>
      <c r="G390" s="109">
        <v>129</v>
      </c>
      <c r="H390" s="137">
        <f t="shared" si="17"/>
        <v>116225.37</v>
      </c>
      <c r="I390" s="147">
        <f t="shared" si="15"/>
        <v>2</v>
      </c>
      <c r="J390" s="147">
        <f t="shared" si="16"/>
        <v>23</v>
      </c>
    </row>
    <row r="391" spans="2:10" ht="25.15" customHeight="1">
      <c r="B391" s="141">
        <v>46076</v>
      </c>
      <c r="C391" s="138" t="s">
        <v>72</v>
      </c>
      <c r="D391" s="133"/>
      <c r="E391" s="134"/>
      <c r="F391" s="135" t="s">
        <v>718</v>
      </c>
      <c r="G391" s="109">
        <v>50</v>
      </c>
      <c r="H391" s="137">
        <f t="shared" si="17"/>
        <v>116275.37</v>
      </c>
      <c r="I391" s="147">
        <f t="shared" ref="I391:I454" si="18">IF(B391="",0,MONTH(B391))</f>
        <v>2</v>
      </c>
      <c r="J391" s="147">
        <f t="shared" ref="J391:J454" si="19">IF(B391="",0,DAY(B391))</f>
        <v>23</v>
      </c>
    </row>
    <row r="392" spans="2:10" ht="25.15" customHeight="1">
      <c r="B392" s="141">
        <v>46077</v>
      </c>
      <c r="C392" s="138" t="s">
        <v>25</v>
      </c>
      <c r="D392" s="133"/>
      <c r="E392" s="134"/>
      <c r="F392" s="135" t="s">
        <v>718</v>
      </c>
      <c r="G392" s="109">
        <v>11</v>
      </c>
      <c r="H392" s="137">
        <f t="shared" ref="H392:H455" si="20">IF(F392="pago",H391+G392,H391)</f>
        <v>116286.37</v>
      </c>
      <c r="I392" s="147">
        <f t="shared" si="18"/>
        <v>2</v>
      </c>
      <c r="J392" s="147">
        <f t="shared" si="19"/>
        <v>24</v>
      </c>
    </row>
    <row r="393" spans="2:10" ht="25.15" customHeight="1">
      <c r="B393" s="141">
        <v>46077</v>
      </c>
      <c r="C393" s="138" t="s">
        <v>17</v>
      </c>
      <c r="D393" s="133"/>
      <c r="E393" s="134"/>
      <c r="F393" s="135" t="s">
        <v>718</v>
      </c>
      <c r="G393" s="109">
        <v>129</v>
      </c>
      <c r="H393" s="137">
        <f t="shared" si="20"/>
        <v>116415.37</v>
      </c>
      <c r="I393" s="147">
        <f t="shared" si="18"/>
        <v>2</v>
      </c>
      <c r="J393" s="147">
        <f t="shared" si="19"/>
        <v>24</v>
      </c>
    </row>
    <row r="394" spans="2:10" ht="25.15" customHeight="1">
      <c r="B394" s="141">
        <v>46077</v>
      </c>
      <c r="C394" s="138" t="s">
        <v>25</v>
      </c>
      <c r="D394" s="133"/>
      <c r="E394" s="134"/>
      <c r="F394" s="135" t="s">
        <v>718</v>
      </c>
      <c r="G394" s="109">
        <v>4</v>
      </c>
      <c r="H394" s="137">
        <f t="shared" si="20"/>
        <v>116419.37</v>
      </c>
      <c r="I394" s="147">
        <f t="shared" si="18"/>
        <v>2</v>
      </c>
      <c r="J394" s="147">
        <f t="shared" si="19"/>
        <v>24</v>
      </c>
    </row>
    <row r="395" spans="2:10" ht="25.15" customHeight="1">
      <c r="B395" s="141">
        <v>46077</v>
      </c>
      <c r="C395" s="138" t="s">
        <v>17</v>
      </c>
      <c r="D395" s="133"/>
      <c r="E395" s="134"/>
      <c r="F395" s="135" t="s">
        <v>718</v>
      </c>
      <c r="G395" s="109">
        <v>129</v>
      </c>
      <c r="H395" s="137">
        <f t="shared" si="20"/>
        <v>116548.37</v>
      </c>
      <c r="I395" s="147">
        <f t="shared" si="18"/>
        <v>2</v>
      </c>
      <c r="J395" s="147">
        <f t="shared" si="19"/>
        <v>24</v>
      </c>
    </row>
    <row r="396" spans="2:10" ht="25.15" customHeight="1">
      <c r="B396" s="141">
        <v>46077</v>
      </c>
      <c r="C396" s="138" t="s">
        <v>25</v>
      </c>
      <c r="D396" s="133"/>
      <c r="E396" s="134"/>
      <c r="F396" s="135" t="s">
        <v>718</v>
      </c>
      <c r="G396" s="109">
        <v>7.9</v>
      </c>
      <c r="H396" s="137">
        <f t="shared" si="20"/>
        <v>116556.27</v>
      </c>
      <c r="I396" s="147">
        <f t="shared" si="18"/>
        <v>2</v>
      </c>
      <c r="J396" s="147">
        <f t="shared" si="19"/>
        <v>24</v>
      </c>
    </row>
    <row r="397" spans="2:10" ht="25.15" customHeight="1">
      <c r="B397" s="141">
        <v>46078</v>
      </c>
      <c r="C397" s="138" t="s">
        <v>48</v>
      </c>
      <c r="D397" s="133"/>
      <c r="E397" s="134"/>
      <c r="F397" s="135" t="s">
        <v>718</v>
      </c>
      <c r="G397" s="109">
        <v>563.58000000000004</v>
      </c>
      <c r="H397" s="137">
        <f t="shared" si="20"/>
        <v>117119.85</v>
      </c>
      <c r="I397" s="147">
        <f t="shared" si="18"/>
        <v>2</v>
      </c>
      <c r="J397" s="147">
        <f t="shared" si="19"/>
        <v>25</v>
      </c>
    </row>
    <row r="398" spans="2:10" ht="25.15" customHeight="1">
      <c r="B398" s="141">
        <v>46078</v>
      </c>
      <c r="C398" s="138" t="s">
        <v>78</v>
      </c>
      <c r="D398" s="133"/>
      <c r="E398" s="134"/>
      <c r="F398" s="135" t="s">
        <v>718</v>
      </c>
      <c r="G398" s="109">
        <v>30</v>
      </c>
      <c r="H398" s="137">
        <f t="shared" si="20"/>
        <v>117149.85</v>
      </c>
      <c r="I398" s="147">
        <f t="shared" si="18"/>
        <v>2</v>
      </c>
      <c r="J398" s="147">
        <f t="shared" si="19"/>
        <v>25</v>
      </c>
    </row>
    <row r="399" spans="2:10" ht="25.15" customHeight="1">
      <c r="B399" s="141">
        <v>46078</v>
      </c>
      <c r="C399" s="138" t="s">
        <v>17</v>
      </c>
      <c r="D399" s="133"/>
      <c r="E399" s="134"/>
      <c r="F399" s="135" t="s">
        <v>718</v>
      </c>
      <c r="G399" s="109">
        <v>129</v>
      </c>
      <c r="H399" s="137">
        <f t="shared" si="20"/>
        <v>117278.85</v>
      </c>
      <c r="I399" s="147">
        <f t="shared" si="18"/>
        <v>2</v>
      </c>
      <c r="J399" s="147">
        <f t="shared" si="19"/>
        <v>25</v>
      </c>
    </row>
    <row r="400" spans="2:10" ht="25.15" customHeight="1">
      <c r="B400" s="141">
        <v>46079</v>
      </c>
      <c r="C400" s="138" t="s">
        <v>17</v>
      </c>
      <c r="D400" s="133"/>
      <c r="E400" s="134"/>
      <c r="F400" s="135" t="s">
        <v>718</v>
      </c>
      <c r="G400" s="109">
        <v>129</v>
      </c>
      <c r="H400" s="137">
        <f t="shared" si="20"/>
        <v>117407.85</v>
      </c>
      <c r="I400" s="147">
        <f t="shared" si="18"/>
        <v>2</v>
      </c>
      <c r="J400" s="147">
        <f t="shared" si="19"/>
        <v>26</v>
      </c>
    </row>
    <row r="401" spans="2:10" ht="25.15" customHeight="1">
      <c r="B401" s="141">
        <v>46079</v>
      </c>
      <c r="C401" s="138" t="s">
        <v>48</v>
      </c>
      <c r="D401" s="133"/>
      <c r="E401" s="134"/>
      <c r="F401" s="135" t="s">
        <v>718</v>
      </c>
      <c r="G401" s="109">
        <v>252.8</v>
      </c>
      <c r="H401" s="137">
        <f t="shared" si="20"/>
        <v>117660.65</v>
      </c>
      <c r="I401" s="147">
        <f t="shared" si="18"/>
        <v>2</v>
      </c>
      <c r="J401" s="147">
        <f t="shared" si="19"/>
        <v>26</v>
      </c>
    </row>
    <row r="402" spans="2:10" ht="25.15" customHeight="1">
      <c r="B402" s="141">
        <v>46080</v>
      </c>
      <c r="C402" s="138" t="s">
        <v>126</v>
      </c>
      <c r="D402" s="133"/>
      <c r="E402" s="134"/>
      <c r="F402" s="135" t="s">
        <v>718</v>
      </c>
      <c r="G402" s="109">
        <v>70</v>
      </c>
      <c r="H402" s="137">
        <f t="shared" si="20"/>
        <v>117730.65</v>
      </c>
      <c r="I402" s="147">
        <f t="shared" si="18"/>
        <v>2</v>
      </c>
      <c r="J402" s="147">
        <f t="shared" si="19"/>
        <v>27</v>
      </c>
    </row>
    <row r="403" spans="2:10" ht="25.15" customHeight="1">
      <c r="B403" s="141">
        <v>46080</v>
      </c>
      <c r="C403" s="138" t="s">
        <v>17</v>
      </c>
      <c r="D403" s="133"/>
      <c r="E403" s="134"/>
      <c r="F403" s="135" t="s">
        <v>718</v>
      </c>
      <c r="G403" s="109">
        <v>129</v>
      </c>
      <c r="H403" s="137">
        <f t="shared" si="20"/>
        <v>117859.65</v>
      </c>
      <c r="I403" s="147">
        <f t="shared" si="18"/>
        <v>2</v>
      </c>
      <c r="J403" s="147">
        <f t="shared" si="19"/>
        <v>27</v>
      </c>
    </row>
    <row r="404" spans="2:10" ht="25.15" customHeight="1">
      <c r="B404" s="141">
        <v>46080</v>
      </c>
      <c r="C404" s="138" t="s">
        <v>48</v>
      </c>
      <c r="D404" s="133"/>
      <c r="E404" s="134"/>
      <c r="F404" s="135" t="s">
        <v>718</v>
      </c>
      <c r="G404" s="109">
        <v>635.55999999999995</v>
      </c>
      <c r="H404" s="137">
        <f t="shared" si="20"/>
        <v>118495.21</v>
      </c>
      <c r="I404" s="147">
        <f t="shared" si="18"/>
        <v>2</v>
      </c>
      <c r="J404" s="147">
        <f t="shared" si="19"/>
        <v>27</v>
      </c>
    </row>
    <row r="405" spans="2:10" ht="25.15" customHeight="1">
      <c r="B405" s="141">
        <v>46080</v>
      </c>
      <c r="C405" s="138" t="s">
        <v>25</v>
      </c>
      <c r="D405" s="133"/>
      <c r="E405" s="134"/>
      <c r="F405" s="135" t="s">
        <v>718</v>
      </c>
      <c r="G405" s="109">
        <v>11</v>
      </c>
      <c r="H405" s="137">
        <f t="shared" si="20"/>
        <v>118506.21</v>
      </c>
      <c r="I405" s="147">
        <f t="shared" si="18"/>
        <v>2</v>
      </c>
      <c r="J405" s="147">
        <f t="shared" si="19"/>
        <v>27</v>
      </c>
    </row>
    <row r="406" spans="2:10" ht="25.15" customHeight="1">
      <c r="B406" s="141">
        <v>46081</v>
      </c>
      <c r="C406" s="138" t="s">
        <v>31</v>
      </c>
      <c r="D406" s="133"/>
      <c r="E406" s="134"/>
      <c r="F406" s="135" t="s">
        <v>718</v>
      </c>
      <c r="G406" s="109">
        <v>20</v>
      </c>
      <c r="H406" s="137">
        <f t="shared" si="20"/>
        <v>118526.21</v>
      </c>
      <c r="I406" s="147">
        <f t="shared" si="18"/>
        <v>2</v>
      </c>
      <c r="J406" s="147">
        <f t="shared" si="19"/>
        <v>28</v>
      </c>
    </row>
    <row r="407" spans="2:10" ht="25.15" customHeight="1">
      <c r="B407" s="141">
        <v>46081</v>
      </c>
      <c r="C407" s="138" t="s">
        <v>25</v>
      </c>
      <c r="D407" s="133"/>
      <c r="E407" s="134"/>
      <c r="F407" s="135" t="s">
        <v>718</v>
      </c>
      <c r="G407" s="109">
        <v>3.5</v>
      </c>
      <c r="H407" s="137">
        <f t="shared" si="20"/>
        <v>118529.71</v>
      </c>
      <c r="I407" s="147">
        <f t="shared" si="18"/>
        <v>2</v>
      </c>
      <c r="J407" s="147">
        <f t="shared" si="19"/>
        <v>28</v>
      </c>
    </row>
    <row r="408" spans="2:10" ht="25.15" customHeight="1">
      <c r="B408" s="141">
        <v>46081</v>
      </c>
      <c r="C408" s="138" t="s">
        <v>25</v>
      </c>
      <c r="D408" s="133"/>
      <c r="E408" s="134"/>
      <c r="F408" s="135" t="s">
        <v>718</v>
      </c>
      <c r="G408" s="109">
        <v>11</v>
      </c>
      <c r="H408" s="137">
        <f t="shared" si="20"/>
        <v>118540.71</v>
      </c>
      <c r="I408" s="147">
        <f t="shared" si="18"/>
        <v>2</v>
      </c>
      <c r="J408" s="147">
        <f t="shared" si="19"/>
        <v>28</v>
      </c>
    </row>
    <row r="409" spans="2:10" ht="25.15" customHeight="1">
      <c r="B409" s="141">
        <v>46081</v>
      </c>
      <c r="C409" s="138" t="s">
        <v>25</v>
      </c>
      <c r="D409" s="133"/>
      <c r="E409" s="134"/>
      <c r="F409" s="135" t="s">
        <v>718</v>
      </c>
      <c r="G409" s="109">
        <v>18</v>
      </c>
      <c r="H409" s="137">
        <f t="shared" si="20"/>
        <v>118558.71</v>
      </c>
      <c r="I409" s="147">
        <f t="shared" si="18"/>
        <v>2</v>
      </c>
      <c r="J409" s="147">
        <f t="shared" si="19"/>
        <v>28</v>
      </c>
    </row>
    <row r="410" spans="2:10" ht="25.15" customHeight="1">
      <c r="B410" s="141">
        <v>46081</v>
      </c>
      <c r="C410" s="138" t="s">
        <v>37</v>
      </c>
      <c r="D410" s="133"/>
      <c r="E410" s="134"/>
      <c r="F410" s="135" t="s">
        <v>718</v>
      </c>
      <c r="G410" s="109">
        <v>5821</v>
      </c>
      <c r="H410" s="137">
        <f t="shared" si="20"/>
        <v>124379.71</v>
      </c>
      <c r="I410" s="147">
        <f t="shared" si="18"/>
        <v>2</v>
      </c>
      <c r="J410" s="147">
        <f t="shared" si="19"/>
        <v>28</v>
      </c>
    </row>
    <row r="411" spans="2:10" ht="25.15" customHeight="1">
      <c r="B411" s="141">
        <v>46081</v>
      </c>
      <c r="C411" s="138" t="s">
        <v>114</v>
      </c>
      <c r="D411" s="133"/>
      <c r="E411" s="134"/>
      <c r="F411" s="135" t="s">
        <v>718</v>
      </c>
      <c r="G411" s="109">
        <v>3053.5</v>
      </c>
      <c r="H411" s="137">
        <f t="shared" si="20"/>
        <v>127433.21</v>
      </c>
      <c r="I411" s="147">
        <f t="shared" si="18"/>
        <v>2</v>
      </c>
      <c r="J411" s="147">
        <f t="shared" si="19"/>
        <v>28</v>
      </c>
    </row>
    <row r="412" spans="2:10" ht="25.15" customHeight="1">
      <c r="B412" s="141">
        <v>46081</v>
      </c>
      <c r="C412" s="138" t="s">
        <v>120</v>
      </c>
      <c r="D412" s="133"/>
      <c r="E412" s="134"/>
      <c r="F412" s="135" t="s">
        <v>718</v>
      </c>
      <c r="G412" s="109">
        <v>16131.57</v>
      </c>
      <c r="H412" s="137">
        <f t="shared" si="20"/>
        <v>143564.78</v>
      </c>
      <c r="I412" s="147">
        <f t="shared" si="18"/>
        <v>2</v>
      </c>
      <c r="J412" s="147">
        <f t="shared" si="19"/>
        <v>28</v>
      </c>
    </row>
    <row r="413" spans="2:10" ht="25.15" customHeight="1">
      <c r="B413" s="141"/>
      <c r="C413" s="138"/>
      <c r="D413" s="133"/>
      <c r="E413" s="134"/>
      <c r="F413" s="135"/>
      <c r="G413" s="109"/>
      <c r="H413" s="137">
        <f t="shared" si="20"/>
        <v>143564.78</v>
      </c>
      <c r="I413" s="147">
        <f t="shared" si="18"/>
        <v>0</v>
      </c>
      <c r="J413" s="147">
        <f t="shared" si="19"/>
        <v>0</v>
      </c>
    </row>
    <row r="414" spans="2:10" ht="25.15" customHeight="1">
      <c r="B414" s="141">
        <v>46113</v>
      </c>
      <c r="C414" s="138" t="s">
        <v>17</v>
      </c>
      <c r="D414" s="133"/>
      <c r="E414" s="134"/>
      <c r="F414" s="135" t="s">
        <v>718</v>
      </c>
      <c r="G414" s="109">
        <v>129</v>
      </c>
      <c r="H414" s="137">
        <f t="shared" si="20"/>
        <v>143693.78</v>
      </c>
      <c r="I414" s="147">
        <f t="shared" si="18"/>
        <v>4</v>
      </c>
      <c r="J414" s="147">
        <f t="shared" si="19"/>
        <v>1</v>
      </c>
    </row>
    <row r="415" spans="2:10" ht="25.15" customHeight="1">
      <c r="B415" s="141">
        <v>46113</v>
      </c>
      <c r="C415" s="138" t="s">
        <v>25</v>
      </c>
      <c r="D415" s="133"/>
      <c r="E415" s="134"/>
      <c r="F415" s="135" t="s">
        <v>718</v>
      </c>
      <c r="G415" s="109">
        <v>8</v>
      </c>
      <c r="H415" s="137">
        <f t="shared" si="20"/>
        <v>143701.78</v>
      </c>
      <c r="I415" s="147">
        <f t="shared" si="18"/>
        <v>4</v>
      </c>
      <c r="J415" s="147">
        <f t="shared" si="19"/>
        <v>1</v>
      </c>
    </row>
    <row r="416" spans="2:10" ht="25.15" customHeight="1">
      <c r="B416" s="141">
        <v>46114</v>
      </c>
      <c r="C416" s="138" t="s">
        <v>25</v>
      </c>
      <c r="D416" s="133"/>
      <c r="E416" s="134"/>
      <c r="F416" s="135" t="s">
        <v>718</v>
      </c>
      <c r="G416" s="109">
        <v>2</v>
      </c>
      <c r="H416" s="137">
        <f t="shared" si="20"/>
        <v>143703.78</v>
      </c>
      <c r="I416" s="147">
        <f t="shared" si="18"/>
        <v>4</v>
      </c>
      <c r="J416" s="147">
        <f t="shared" si="19"/>
        <v>2</v>
      </c>
    </row>
    <row r="417" spans="2:10" ht="25.15" customHeight="1">
      <c r="B417" s="141">
        <v>46114</v>
      </c>
      <c r="C417" s="138" t="s">
        <v>17</v>
      </c>
      <c r="D417" s="133"/>
      <c r="E417" s="134"/>
      <c r="F417" s="135" t="s">
        <v>718</v>
      </c>
      <c r="G417" s="109">
        <v>129</v>
      </c>
      <c r="H417" s="137">
        <f t="shared" si="20"/>
        <v>143832.78</v>
      </c>
      <c r="I417" s="147">
        <f t="shared" si="18"/>
        <v>4</v>
      </c>
      <c r="J417" s="147">
        <f t="shared" si="19"/>
        <v>2</v>
      </c>
    </row>
    <row r="418" spans="2:10" ht="25.15" customHeight="1">
      <c r="B418" s="141">
        <v>46114</v>
      </c>
      <c r="C418" s="138" t="s">
        <v>25</v>
      </c>
      <c r="D418" s="133"/>
      <c r="E418" s="134"/>
      <c r="F418" s="135" t="s">
        <v>718</v>
      </c>
      <c r="G418" s="109">
        <v>4.5</v>
      </c>
      <c r="H418" s="137">
        <f t="shared" si="20"/>
        <v>143837.28</v>
      </c>
      <c r="I418" s="147">
        <f t="shared" si="18"/>
        <v>4</v>
      </c>
      <c r="J418" s="147">
        <f t="shared" si="19"/>
        <v>2</v>
      </c>
    </row>
    <row r="419" spans="2:10" ht="25.15" customHeight="1">
      <c r="B419" s="141">
        <v>46116</v>
      </c>
      <c r="C419" s="138" t="s">
        <v>25</v>
      </c>
      <c r="D419" s="133"/>
      <c r="E419" s="134"/>
      <c r="F419" s="135" t="s">
        <v>718</v>
      </c>
      <c r="G419" s="109">
        <v>3</v>
      </c>
      <c r="H419" s="137">
        <f t="shared" si="20"/>
        <v>143840.28</v>
      </c>
      <c r="I419" s="147">
        <f t="shared" si="18"/>
        <v>4</v>
      </c>
      <c r="J419" s="147">
        <f t="shared" si="19"/>
        <v>4</v>
      </c>
    </row>
    <row r="420" spans="2:10" ht="25.15" customHeight="1">
      <c r="B420" s="141">
        <v>46116</v>
      </c>
      <c r="C420" s="138" t="s">
        <v>78</v>
      </c>
      <c r="D420" s="133"/>
      <c r="E420" s="134"/>
      <c r="F420" s="135" t="s">
        <v>718</v>
      </c>
      <c r="G420" s="109">
        <v>40</v>
      </c>
      <c r="H420" s="137">
        <f t="shared" si="20"/>
        <v>143880.28</v>
      </c>
      <c r="I420" s="147">
        <f t="shared" si="18"/>
        <v>4</v>
      </c>
      <c r="J420" s="147">
        <f t="shared" si="19"/>
        <v>4</v>
      </c>
    </row>
    <row r="421" spans="2:10" ht="25.15" customHeight="1">
      <c r="B421" s="141">
        <v>46116</v>
      </c>
      <c r="C421" s="138" t="s">
        <v>78</v>
      </c>
      <c r="D421" s="133"/>
      <c r="E421" s="134"/>
      <c r="F421" s="135" t="s">
        <v>718</v>
      </c>
      <c r="G421" s="109">
        <v>40</v>
      </c>
      <c r="H421" s="137">
        <f t="shared" si="20"/>
        <v>143920.28</v>
      </c>
      <c r="I421" s="147">
        <f t="shared" si="18"/>
        <v>4</v>
      </c>
      <c r="J421" s="147">
        <f t="shared" si="19"/>
        <v>4</v>
      </c>
    </row>
    <row r="422" spans="2:10" ht="25.15" customHeight="1">
      <c r="B422" s="141">
        <v>46116</v>
      </c>
      <c r="C422" s="138" t="s">
        <v>25</v>
      </c>
      <c r="D422" s="133"/>
      <c r="E422" s="134"/>
      <c r="F422" s="135" t="s">
        <v>718</v>
      </c>
      <c r="G422" s="109">
        <v>3.5</v>
      </c>
      <c r="H422" s="137">
        <f t="shared" si="20"/>
        <v>143923.78</v>
      </c>
      <c r="I422" s="147">
        <f t="shared" si="18"/>
        <v>4</v>
      </c>
      <c r="J422" s="147">
        <f t="shared" si="19"/>
        <v>4</v>
      </c>
    </row>
    <row r="423" spans="2:10" ht="25.15" customHeight="1">
      <c r="B423" s="141">
        <v>46116</v>
      </c>
      <c r="C423" s="138" t="s">
        <v>25</v>
      </c>
      <c r="D423" s="133"/>
      <c r="E423" s="134"/>
      <c r="F423" s="135" t="s">
        <v>718</v>
      </c>
      <c r="G423" s="109">
        <v>7.9</v>
      </c>
      <c r="H423" s="137">
        <f t="shared" si="20"/>
        <v>143931.68</v>
      </c>
      <c r="I423" s="147">
        <f t="shared" si="18"/>
        <v>4</v>
      </c>
      <c r="J423" s="147">
        <f t="shared" si="19"/>
        <v>4</v>
      </c>
    </row>
    <row r="424" spans="2:10" ht="25.15" customHeight="1">
      <c r="B424" s="141">
        <v>46117</v>
      </c>
      <c r="C424" s="138" t="s">
        <v>31</v>
      </c>
      <c r="D424" s="133"/>
      <c r="E424" s="134"/>
      <c r="F424" s="135" t="s">
        <v>718</v>
      </c>
      <c r="G424" s="109">
        <v>20</v>
      </c>
      <c r="H424" s="137">
        <f t="shared" si="20"/>
        <v>143951.67999999999</v>
      </c>
      <c r="I424" s="147">
        <f t="shared" si="18"/>
        <v>4</v>
      </c>
      <c r="J424" s="147">
        <f t="shared" si="19"/>
        <v>5</v>
      </c>
    </row>
    <row r="425" spans="2:10" ht="25.15" customHeight="1">
      <c r="B425" s="141">
        <v>46118</v>
      </c>
      <c r="C425" s="138" t="s">
        <v>17</v>
      </c>
      <c r="D425" s="133"/>
      <c r="E425" s="134"/>
      <c r="F425" s="135" t="s">
        <v>718</v>
      </c>
      <c r="G425" s="109">
        <v>129</v>
      </c>
      <c r="H425" s="137">
        <f t="shared" si="20"/>
        <v>144080.68</v>
      </c>
      <c r="I425" s="147">
        <f t="shared" si="18"/>
        <v>4</v>
      </c>
      <c r="J425" s="147">
        <f t="shared" si="19"/>
        <v>6</v>
      </c>
    </row>
    <row r="426" spans="2:10" ht="25.15" customHeight="1">
      <c r="B426" s="141">
        <v>46118</v>
      </c>
      <c r="C426" s="138" t="s">
        <v>17</v>
      </c>
      <c r="D426" s="133"/>
      <c r="E426" s="134"/>
      <c r="F426" s="135" t="s">
        <v>718</v>
      </c>
      <c r="G426" s="109">
        <v>179</v>
      </c>
      <c r="H426" s="137">
        <f t="shared" si="20"/>
        <v>144259.68</v>
      </c>
      <c r="I426" s="147">
        <f t="shared" si="18"/>
        <v>4</v>
      </c>
      <c r="J426" s="147">
        <f t="shared" si="19"/>
        <v>6</v>
      </c>
    </row>
    <row r="427" spans="2:10" ht="25.15" customHeight="1">
      <c r="B427" s="141">
        <v>46118</v>
      </c>
      <c r="C427" s="138" t="s">
        <v>72</v>
      </c>
      <c r="D427" s="133"/>
      <c r="E427" s="134"/>
      <c r="F427" s="135" t="s">
        <v>718</v>
      </c>
      <c r="G427" s="109">
        <v>63</v>
      </c>
      <c r="H427" s="137">
        <f t="shared" si="20"/>
        <v>144322.68</v>
      </c>
      <c r="I427" s="147">
        <f t="shared" si="18"/>
        <v>4</v>
      </c>
      <c r="J427" s="147">
        <f t="shared" si="19"/>
        <v>6</v>
      </c>
    </row>
    <row r="428" spans="2:10" ht="25.15" customHeight="1">
      <c r="B428" s="141">
        <v>46118</v>
      </c>
      <c r="C428" s="138" t="s">
        <v>17</v>
      </c>
      <c r="D428" s="133"/>
      <c r="E428" s="134"/>
      <c r="F428" s="135" t="s">
        <v>718</v>
      </c>
      <c r="G428" s="109">
        <v>129</v>
      </c>
      <c r="H428" s="137">
        <f t="shared" si="20"/>
        <v>144451.68</v>
      </c>
      <c r="I428" s="147">
        <f t="shared" si="18"/>
        <v>4</v>
      </c>
      <c r="J428" s="147">
        <f t="shared" si="19"/>
        <v>6</v>
      </c>
    </row>
    <row r="429" spans="2:10" ht="25.15" customHeight="1">
      <c r="B429" s="141">
        <v>46118</v>
      </c>
      <c r="C429" s="138" t="s">
        <v>25</v>
      </c>
      <c r="D429" s="133"/>
      <c r="E429" s="134"/>
      <c r="F429" s="135" t="s">
        <v>718</v>
      </c>
      <c r="G429" s="109">
        <v>2</v>
      </c>
      <c r="H429" s="137">
        <f t="shared" si="20"/>
        <v>144453.68</v>
      </c>
      <c r="I429" s="147">
        <f t="shared" si="18"/>
        <v>4</v>
      </c>
      <c r="J429" s="147">
        <f t="shared" si="19"/>
        <v>6</v>
      </c>
    </row>
    <row r="430" spans="2:10" ht="25.15" customHeight="1">
      <c r="B430" s="141">
        <v>46118</v>
      </c>
      <c r="C430" s="138" t="s">
        <v>17</v>
      </c>
      <c r="D430" s="133"/>
      <c r="E430" s="134"/>
      <c r="F430" s="135" t="s">
        <v>718</v>
      </c>
      <c r="G430" s="109">
        <v>179</v>
      </c>
      <c r="H430" s="137">
        <f t="shared" si="20"/>
        <v>144632.68</v>
      </c>
      <c r="I430" s="147">
        <f t="shared" si="18"/>
        <v>4</v>
      </c>
      <c r="J430" s="147">
        <f t="shared" si="19"/>
        <v>6</v>
      </c>
    </row>
    <row r="431" spans="2:10" ht="25.15" customHeight="1">
      <c r="B431" s="141">
        <v>46118</v>
      </c>
      <c r="C431" s="138" t="s">
        <v>17</v>
      </c>
      <c r="D431" s="133"/>
      <c r="E431" s="134"/>
      <c r="F431" s="135" t="s">
        <v>718</v>
      </c>
      <c r="G431" s="109">
        <v>129</v>
      </c>
      <c r="H431" s="137">
        <f t="shared" si="20"/>
        <v>144761.68</v>
      </c>
      <c r="I431" s="147">
        <f t="shared" si="18"/>
        <v>4</v>
      </c>
      <c r="J431" s="147">
        <f t="shared" si="19"/>
        <v>6</v>
      </c>
    </row>
    <row r="432" spans="2:10" ht="25.15" customHeight="1">
      <c r="B432" s="141">
        <v>46118</v>
      </c>
      <c r="C432" s="138" t="s">
        <v>17</v>
      </c>
      <c r="D432" s="133"/>
      <c r="E432" s="134"/>
      <c r="F432" s="135" t="s">
        <v>718</v>
      </c>
      <c r="G432" s="109">
        <v>129</v>
      </c>
      <c r="H432" s="137">
        <f t="shared" si="20"/>
        <v>144890.68</v>
      </c>
      <c r="I432" s="147">
        <f t="shared" si="18"/>
        <v>4</v>
      </c>
      <c r="J432" s="147">
        <f t="shared" si="19"/>
        <v>6</v>
      </c>
    </row>
    <row r="433" spans="2:10" ht="25.15" customHeight="1">
      <c r="B433" s="141">
        <v>46118</v>
      </c>
      <c r="C433" s="138" t="s">
        <v>17</v>
      </c>
      <c r="D433" s="133"/>
      <c r="E433" s="134"/>
      <c r="F433" s="135" t="s">
        <v>718</v>
      </c>
      <c r="G433" s="109">
        <v>129</v>
      </c>
      <c r="H433" s="137">
        <f t="shared" si="20"/>
        <v>145019.68</v>
      </c>
      <c r="I433" s="147">
        <f t="shared" si="18"/>
        <v>4</v>
      </c>
      <c r="J433" s="147">
        <f t="shared" si="19"/>
        <v>6</v>
      </c>
    </row>
    <row r="434" spans="2:10" ht="25.15" customHeight="1">
      <c r="B434" s="141">
        <v>46119</v>
      </c>
      <c r="C434" s="138" t="s">
        <v>17</v>
      </c>
      <c r="D434" s="133"/>
      <c r="E434" s="134"/>
      <c r="F434" s="135" t="s">
        <v>718</v>
      </c>
      <c r="G434" s="109">
        <v>129</v>
      </c>
      <c r="H434" s="137">
        <f t="shared" si="20"/>
        <v>145148.68</v>
      </c>
      <c r="I434" s="147">
        <f t="shared" si="18"/>
        <v>4</v>
      </c>
      <c r="J434" s="147">
        <f t="shared" si="19"/>
        <v>7</v>
      </c>
    </row>
    <row r="435" spans="2:10" ht="25.15" customHeight="1">
      <c r="B435" s="141">
        <v>46119</v>
      </c>
      <c r="C435" s="138" t="s">
        <v>25</v>
      </c>
      <c r="D435" s="133"/>
      <c r="E435" s="134"/>
      <c r="F435" s="135" t="s">
        <v>718</v>
      </c>
      <c r="G435" s="109">
        <v>3.5</v>
      </c>
      <c r="H435" s="137">
        <f t="shared" si="20"/>
        <v>145152.18</v>
      </c>
      <c r="I435" s="147">
        <f t="shared" si="18"/>
        <v>4</v>
      </c>
      <c r="J435" s="147">
        <f t="shared" si="19"/>
        <v>7</v>
      </c>
    </row>
    <row r="436" spans="2:10" ht="25.15" customHeight="1">
      <c r="B436" s="141">
        <v>46119</v>
      </c>
      <c r="C436" s="138" t="s">
        <v>25</v>
      </c>
      <c r="D436" s="133"/>
      <c r="E436" s="134"/>
      <c r="F436" s="135" t="s">
        <v>718</v>
      </c>
      <c r="G436" s="109">
        <v>7.9</v>
      </c>
      <c r="H436" s="137">
        <f t="shared" si="20"/>
        <v>145160.07999999999</v>
      </c>
      <c r="I436" s="147">
        <f t="shared" si="18"/>
        <v>4</v>
      </c>
      <c r="J436" s="147">
        <f t="shared" si="19"/>
        <v>7</v>
      </c>
    </row>
    <row r="437" spans="2:10" ht="25.15" customHeight="1">
      <c r="B437" s="141">
        <v>46119</v>
      </c>
      <c r="C437" s="138" t="s">
        <v>17</v>
      </c>
      <c r="D437" s="133"/>
      <c r="E437" s="134"/>
      <c r="F437" s="135" t="s">
        <v>718</v>
      </c>
      <c r="G437" s="109">
        <v>129</v>
      </c>
      <c r="H437" s="137">
        <f t="shared" si="20"/>
        <v>145289.07999999999</v>
      </c>
      <c r="I437" s="147">
        <f t="shared" si="18"/>
        <v>4</v>
      </c>
      <c r="J437" s="147">
        <f t="shared" si="19"/>
        <v>7</v>
      </c>
    </row>
    <row r="438" spans="2:10" ht="25.15" customHeight="1">
      <c r="B438" s="141">
        <v>46119</v>
      </c>
      <c r="C438" s="138" t="s">
        <v>17</v>
      </c>
      <c r="D438" s="133"/>
      <c r="E438" s="134"/>
      <c r="F438" s="135" t="s">
        <v>718</v>
      </c>
      <c r="G438" s="109">
        <v>130</v>
      </c>
      <c r="H438" s="137">
        <f t="shared" si="20"/>
        <v>145419.07999999999</v>
      </c>
      <c r="I438" s="147">
        <f t="shared" si="18"/>
        <v>4</v>
      </c>
      <c r="J438" s="147">
        <f t="shared" si="19"/>
        <v>7</v>
      </c>
    </row>
    <row r="439" spans="2:10" ht="25.15" customHeight="1">
      <c r="B439" s="141">
        <v>46119</v>
      </c>
      <c r="C439" s="138" t="s">
        <v>17</v>
      </c>
      <c r="D439" s="133"/>
      <c r="E439" s="134"/>
      <c r="F439" s="135" t="s">
        <v>718</v>
      </c>
      <c r="G439" s="109">
        <v>129</v>
      </c>
      <c r="H439" s="137">
        <f t="shared" si="20"/>
        <v>145548.07999999999</v>
      </c>
      <c r="I439" s="147">
        <f t="shared" si="18"/>
        <v>4</v>
      </c>
      <c r="J439" s="147">
        <f t="shared" si="19"/>
        <v>7</v>
      </c>
    </row>
    <row r="440" spans="2:10" ht="25.15" customHeight="1">
      <c r="B440" s="141">
        <v>46119</v>
      </c>
      <c r="C440" s="138" t="s">
        <v>25</v>
      </c>
      <c r="D440" s="133"/>
      <c r="E440" s="134"/>
      <c r="F440" s="135" t="s">
        <v>718</v>
      </c>
      <c r="G440" s="109">
        <v>22</v>
      </c>
      <c r="H440" s="137">
        <f t="shared" si="20"/>
        <v>145570.07999999999</v>
      </c>
      <c r="I440" s="147">
        <f t="shared" si="18"/>
        <v>4</v>
      </c>
      <c r="J440" s="147">
        <f t="shared" si="19"/>
        <v>7</v>
      </c>
    </row>
    <row r="441" spans="2:10" ht="25.15" customHeight="1">
      <c r="B441" s="141">
        <v>46119</v>
      </c>
      <c r="C441" s="138" t="s">
        <v>25</v>
      </c>
      <c r="D441" s="133"/>
      <c r="E441" s="134"/>
      <c r="F441" s="135" t="s">
        <v>718</v>
      </c>
      <c r="G441" s="109">
        <v>2</v>
      </c>
      <c r="H441" s="137">
        <f t="shared" si="20"/>
        <v>145572.07999999999</v>
      </c>
      <c r="I441" s="147">
        <f t="shared" si="18"/>
        <v>4</v>
      </c>
      <c r="J441" s="147">
        <f t="shared" si="19"/>
        <v>7</v>
      </c>
    </row>
    <row r="442" spans="2:10" ht="25.15" customHeight="1">
      <c r="B442" s="141">
        <v>46120</v>
      </c>
      <c r="C442" s="138" t="s">
        <v>17</v>
      </c>
      <c r="D442" s="133"/>
      <c r="E442" s="134"/>
      <c r="F442" s="135" t="s">
        <v>718</v>
      </c>
      <c r="G442" s="109">
        <v>100</v>
      </c>
      <c r="H442" s="137">
        <f t="shared" si="20"/>
        <v>145672.07999999999</v>
      </c>
      <c r="I442" s="147">
        <f t="shared" si="18"/>
        <v>4</v>
      </c>
      <c r="J442" s="147">
        <f t="shared" si="19"/>
        <v>8</v>
      </c>
    </row>
    <row r="443" spans="2:10" ht="25.15" customHeight="1">
      <c r="B443" s="141">
        <v>46120</v>
      </c>
      <c r="C443" s="138" t="s">
        <v>25</v>
      </c>
      <c r="D443" s="133"/>
      <c r="E443" s="134"/>
      <c r="F443" s="135" t="s">
        <v>718</v>
      </c>
      <c r="G443" s="109">
        <v>1</v>
      </c>
      <c r="H443" s="137">
        <f t="shared" si="20"/>
        <v>145673.07999999999</v>
      </c>
      <c r="I443" s="147">
        <f t="shared" si="18"/>
        <v>4</v>
      </c>
      <c r="J443" s="147">
        <f t="shared" si="19"/>
        <v>8</v>
      </c>
    </row>
    <row r="444" spans="2:10" ht="25.15" customHeight="1">
      <c r="B444" s="141">
        <v>46120</v>
      </c>
      <c r="C444" s="138" t="s">
        <v>25</v>
      </c>
      <c r="D444" s="133"/>
      <c r="E444" s="134"/>
      <c r="F444" s="135" t="s">
        <v>718</v>
      </c>
      <c r="G444" s="109">
        <v>7.9</v>
      </c>
      <c r="H444" s="137">
        <f t="shared" si="20"/>
        <v>145680.98000000001</v>
      </c>
      <c r="I444" s="147">
        <f t="shared" si="18"/>
        <v>4</v>
      </c>
      <c r="J444" s="147">
        <f t="shared" si="19"/>
        <v>8</v>
      </c>
    </row>
    <row r="445" spans="2:10" ht="25.15" customHeight="1">
      <c r="B445" s="141">
        <v>46120</v>
      </c>
      <c r="C445" s="138" t="s">
        <v>17</v>
      </c>
      <c r="D445" s="133"/>
      <c r="E445" s="134"/>
      <c r="F445" s="135" t="s">
        <v>718</v>
      </c>
      <c r="G445" s="109">
        <v>120</v>
      </c>
      <c r="H445" s="137">
        <f t="shared" si="20"/>
        <v>145800.98000000001</v>
      </c>
      <c r="I445" s="147">
        <f t="shared" si="18"/>
        <v>4</v>
      </c>
      <c r="J445" s="147">
        <f t="shared" si="19"/>
        <v>8</v>
      </c>
    </row>
    <row r="446" spans="2:10" ht="25.15" customHeight="1">
      <c r="B446" s="141">
        <v>46120</v>
      </c>
      <c r="C446" s="138" t="s">
        <v>17</v>
      </c>
      <c r="D446" s="133"/>
      <c r="E446" s="134"/>
      <c r="F446" s="135" t="s">
        <v>718</v>
      </c>
      <c r="G446" s="109">
        <v>179</v>
      </c>
      <c r="H446" s="137">
        <f t="shared" si="20"/>
        <v>145979.98000000001</v>
      </c>
      <c r="I446" s="147">
        <f t="shared" si="18"/>
        <v>4</v>
      </c>
      <c r="J446" s="147">
        <f t="shared" si="19"/>
        <v>8</v>
      </c>
    </row>
    <row r="447" spans="2:10" ht="25.15" customHeight="1">
      <c r="B447" s="141">
        <v>46120</v>
      </c>
      <c r="C447" s="138" t="s">
        <v>17</v>
      </c>
      <c r="D447" s="133"/>
      <c r="E447" s="134"/>
      <c r="F447" s="135" t="s">
        <v>718</v>
      </c>
      <c r="G447" s="109">
        <v>129</v>
      </c>
      <c r="H447" s="137">
        <f t="shared" si="20"/>
        <v>146108.98000000001</v>
      </c>
      <c r="I447" s="147">
        <f t="shared" si="18"/>
        <v>4</v>
      </c>
      <c r="J447" s="147">
        <f t="shared" si="19"/>
        <v>8</v>
      </c>
    </row>
    <row r="448" spans="2:10" ht="25.15" customHeight="1">
      <c r="B448" s="141">
        <v>46120</v>
      </c>
      <c r="C448" s="138" t="s">
        <v>17</v>
      </c>
      <c r="D448" s="133"/>
      <c r="E448" s="134"/>
      <c r="F448" s="135" t="s">
        <v>718</v>
      </c>
      <c r="G448" s="109">
        <v>129</v>
      </c>
      <c r="H448" s="137">
        <f t="shared" si="20"/>
        <v>146237.98000000001</v>
      </c>
      <c r="I448" s="147">
        <f t="shared" si="18"/>
        <v>4</v>
      </c>
      <c r="J448" s="147">
        <f t="shared" si="19"/>
        <v>8</v>
      </c>
    </row>
    <row r="449" spans="2:10" ht="25.15" customHeight="1">
      <c r="B449" s="141">
        <v>46120</v>
      </c>
      <c r="C449" s="138" t="s">
        <v>25</v>
      </c>
      <c r="D449" s="133"/>
      <c r="E449" s="134"/>
      <c r="F449" s="135" t="s">
        <v>718</v>
      </c>
      <c r="G449" s="109">
        <v>2</v>
      </c>
      <c r="H449" s="137">
        <f t="shared" si="20"/>
        <v>146239.98000000001</v>
      </c>
      <c r="I449" s="147">
        <f t="shared" si="18"/>
        <v>4</v>
      </c>
      <c r="J449" s="147">
        <f t="shared" si="19"/>
        <v>8</v>
      </c>
    </row>
    <row r="450" spans="2:10" ht="25.15" customHeight="1">
      <c r="B450" s="141">
        <v>46120</v>
      </c>
      <c r="C450" s="138" t="s">
        <v>25</v>
      </c>
      <c r="D450" s="133"/>
      <c r="E450" s="134"/>
      <c r="F450" s="135" t="s">
        <v>718</v>
      </c>
      <c r="G450" s="109">
        <v>11</v>
      </c>
      <c r="H450" s="137">
        <f t="shared" si="20"/>
        <v>146250.98000000001</v>
      </c>
      <c r="I450" s="147">
        <f t="shared" si="18"/>
        <v>4</v>
      </c>
      <c r="J450" s="147">
        <f t="shared" si="19"/>
        <v>8</v>
      </c>
    </row>
    <row r="451" spans="2:10" ht="25.15" customHeight="1">
      <c r="B451" s="141">
        <v>46120</v>
      </c>
      <c r="C451" s="138" t="s">
        <v>25</v>
      </c>
      <c r="D451" s="133"/>
      <c r="E451" s="134"/>
      <c r="F451" s="135" t="s">
        <v>718</v>
      </c>
      <c r="G451" s="109">
        <v>2</v>
      </c>
      <c r="H451" s="137">
        <f t="shared" si="20"/>
        <v>146252.98000000001</v>
      </c>
      <c r="I451" s="147">
        <f t="shared" si="18"/>
        <v>4</v>
      </c>
      <c r="J451" s="147">
        <f t="shared" si="19"/>
        <v>8</v>
      </c>
    </row>
    <row r="452" spans="2:10" ht="25.15" customHeight="1">
      <c r="B452" s="141">
        <v>46121</v>
      </c>
      <c r="C452" s="138" t="s">
        <v>17</v>
      </c>
      <c r="D452" s="133"/>
      <c r="E452" s="134"/>
      <c r="F452" s="135" t="s">
        <v>718</v>
      </c>
      <c r="G452" s="109">
        <v>129</v>
      </c>
      <c r="H452" s="137">
        <f t="shared" si="20"/>
        <v>146381.98000000001</v>
      </c>
      <c r="I452" s="147">
        <f t="shared" si="18"/>
        <v>4</v>
      </c>
      <c r="J452" s="147">
        <f t="shared" si="19"/>
        <v>9</v>
      </c>
    </row>
    <row r="453" spans="2:10" ht="25.15" customHeight="1">
      <c r="B453" s="141">
        <v>46121</v>
      </c>
      <c r="C453" s="138" t="s">
        <v>17</v>
      </c>
      <c r="D453" s="133"/>
      <c r="E453" s="134"/>
      <c r="F453" s="135" t="s">
        <v>718</v>
      </c>
      <c r="G453" s="109">
        <v>387</v>
      </c>
      <c r="H453" s="137">
        <f t="shared" si="20"/>
        <v>146768.98000000001</v>
      </c>
      <c r="I453" s="147">
        <f t="shared" si="18"/>
        <v>4</v>
      </c>
      <c r="J453" s="147">
        <f t="shared" si="19"/>
        <v>9</v>
      </c>
    </row>
    <row r="454" spans="2:10" ht="25.15" customHeight="1">
      <c r="B454" s="141">
        <v>46121</v>
      </c>
      <c r="C454" s="138" t="s">
        <v>17</v>
      </c>
      <c r="D454" s="133"/>
      <c r="E454" s="134"/>
      <c r="F454" s="135" t="s">
        <v>718</v>
      </c>
      <c r="G454" s="109">
        <v>129</v>
      </c>
      <c r="H454" s="137">
        <f t="shared" si="20"/>
        <v>146897.98000000001</v>
      </c>
      <c r="I454" s="147">
        <f t="shared" si="18"/>
        <v>4</v>
      </c>
      <c r="J454" s="147">
        <f t="shared" si="19"/>
        <v>9</v>
      </c>
    </row>
    <row r="455" spans="2:10" ht="25.15" customHeight="1">
      <c r="B455" s="141">
        <v>46121</v>
      </c>
      <c r="C455" s="138" t="s">
        <v>25</v>
      </c>
      <c r="D455" s="133"/>
      <c r="E455" s="134"/>
      <c r="F455" s="135" t="s">
        <v>718</v>
      </c>
      <c r="G455" s="109">
        <v>3</v>
      </c>
      <c r="H455" s="137">
        <f t="shared" si="20"/>
        <v>146900.98000000001</v>
      </c>
      <c r="I455" s="147">
        <f t="shared" ref="I455:I518" si="21">IF(B455="",0,MONTH(B455))</f>
        <v>4</v>
      </c>
      <c r="J455" s="147">
        <f t="shared" ref="J455:J518" si="22">IF(B455="",0,DAY(B455))</f>
        <v>9</v>
      </c>
    </row>
    <row r="456" spans="2:10" ht="25.15" customHeight="1">
      <c r="B456" s="141">
        <v>46121</v>
      </c>
      <c r="C456" s="138" t="s">
        <v>25</v>
      </c>
      <c r="D456" s="133"/>
      <c r="E456" s="134"/>
      <c r="F456" s="135" t="s">
        <v>718</v>
      </c>
      <c r="G456" s="109">
        <v>7.5</v>
      </c>
      <c r="H456" s="137">
        <f t="shared" ref="H456:H519" si="23">IF(F456="pago",H455+G456,H455)</f>
        <v>146908.48000000001</v>
      </c>
      <c r="I456" s="147">
        <f t="shared" si="21"/>
        <v>4</v>
      </c>
      <c r="J456" s="147">
        <f t="shared" si="22"/>
        <v>9</v>
      </c>
    </row>
    <row r="457" spans="2:10" ht="25.15" customHeight="1">
      <c r="B457" s="141">
        <v>46121</v>
      </c>
      <c r="C457" s="138" t="s">
        <v>17</v>
      </c>
      <c r="D457" s="133"/>
      <c r="E457" s="134"/>
      <c r="F457" s="135" t="s">
        <v>718</v>
      </c>
      <c r="G457" s="109">
        <v>130</v>
      </c>
      <c r="H457" s="137">
        <f t="shared" si="23"/>
        <v>147038.48000000001</v>
      </c>
      <c r="I457" s="147">
        <f t="shared" si="21"/>
        <v>4</v>
      </c>
      <c r="J457" s="147">
        <f t="shared" si="22"/>
        <v>9</v>
      </c>
    </row>
    <row r="458" spans="2:10" ht="25.15" customHeight="1">
      <c r="B458" s="141">
        <v>46121</v>
      </c>
      <c r="C458" s="138" t="s">
        <v>31</v>
      </c>
      <c r="D458" s="133"/>
      <c r="E458" s="134"/>
      <c r="F458" s="135" t="s">
        <v>718</v>
      </c>
      <c r="G458" s="109">
        <v>20</v>
      </c>
      <c r="H458" s="137">
        <f t="shared" si="23"/>
        <v>147058.48000000001</v>
      </c>
      <c r="I458" s="147">
        <f t="shared" si="21"/>
        <v>4</v>
      </c>
      <c r="J458" s="147">
        <f t="shared" si="22"/>
        <v>9</v>
      </c>
    </row>
    <row r="459" spans="2:10" ht="25.15" customHeight="1">
      <c r="B459" s="141">
        <v>46121</v>
      </c>
      <c r="C459" s="138" t="s">
        <v>17</v>
      </c>
      <c r="D459" s="133"/>
      <c r="E459" s="134"/>
      <c r="F459" s="135" t="s">
        <v>718</v>
      </c>
      <c r="G459" s="109">
        <v>560</v>
      </c>
      <c r="H459" s="137">
        <f t="shared" si="23"/>
        <v>147618.48000000001</v>
      </c>
      <c r="I459" s="147">
        <f t="shared" si="21"/>
        <v>4</v>
      </c>
      <c r="J459" s="147">
        <f t="shared" si="22"/>
        <v>9</v>
      </c>
    </row>
    <row r="460" spans="2:10" ht="25.15" customHeight="1">
      <c r="B460" s="141">
        <v>46121</v>
      </c>
      <c r="C460" s="138" t="s">
        <v>25</v>
      </c>
      <c r="D460" s="133"/>
      <c r="E460" s="134"/>
      <c r="F460" s="135" t="s">
        <v>718</v>
      </c>
      <c r="G460" s="109">
        <v>14</v>
      </c>
      <c r="H460" s="137">
        <f t="shared" si="23"/>
        <v>147632.48000000001</v>
      </c>
      <c r="I460" s="147">
        <f t="shared" si="21"/>
        <v>4</v>
      </c>
      <c r="J460" s="147">
        <f t="shared" si="22"/>
        <v>9</v>
      </c>
    </row>
    <row r="461" spans="2:10" ht="25.15" customHeight="1">
      <c r="B461" s="141">
        <v>46121</v>
      </c>
      <c r="C461" s="138" t="s">
        <v>25</v>
      </c>
      <c r="D461" s="133"/>
      <c r="E461" s="134"/>
      <c r="F461" s="135" t="s">
        <v>718</v>
      </c>
      <c r="G461" s="109">
        <v>3.5</v>
      </c>
      <c r="H461" s="137">
        <f t="shared" si="23"/>
        <v>147635.98000000001</v>
      </c>
      <c r="I461" s="147">
        <f t="shared" si="21"/>
        <v>4</v>
      </c>
      <c r="J461" s="147">
        <f t="shared" si="22"/>
        <v>9</v>
      </c>
    </row>
    <row r="462" spans="2:10" ht="25.15" customHeight="1">
      <c r="B462" s="141">
        <v>46122</v>
      </c>
      <c r="C462" s="138" t="s">
        <v>25</v>
      </c>
      <c r="D462" s="133"/>
      <c r="E462" s="134"/>
      <c r="F462" s="135" t="s">
        <v>718</v>
      </c>
      <c r="G462" s="109">
        <v>11</v>
      </c>
      <c r="H462" s="137">
        <f t="shared" si="23"/>
        <v>147646.98000000001</v>
      </c>
      <c r="I462" s="147">
        <f t="shared" si="21"/>
        <v>4</v>
      </c>
      <c r="J462" s="147">
        <f t="shared" si="22"/>
        <v>10</v>
      </c>
    </row>
    <row r="463" spans="2:10" ht="25.15" customHeight="1">
      <c r="B463" s="141">
        <v>46122</v>
      </c>
      <c r="C463" s="138" t="s">
        <v>25</v>
      </c>
      <c r="D463" s="133"/>
      <c r="E463" s="134"/>
      <c r="F463" s="135" t="s">
        <v>718</v>
      </c>
      <c r="G463" s="109">
        <v>3</v>
      </c>
      <c r="H463" s="137">
        <f t="shared" si="23"/>
        <v>147649.98000000001</v>
      </c>
      <c r="I463" s="147">
        <f t="shared" si="21"/>
        <v>4</v>
      </c>
      <c r="J463" s="147">
        <f t="shared" si="22"/>
        <v>10</v>
      </c>
    </row>
    <row r="464" spans="2:10" ht="25.15" customHeight="1">
      <c r="B464" s="141">
        <v>46122</v>
      </c>
      <c r="C464" s="138" t="s">
        <v>31</v>
      </c>
      <c r="D464" s="133"/>
      <c r="E464" s="134"/>
      <c r="F464" s="135" t="s">
        <v>718</v>
      </c>
      <c r="G464" s="109">
        <v>20</v>
      </c>
      <c r="H464" s="137">
        <f t="shared" si="23"/>
        <v>147669.98000000001</v>
      </c>
      <c r="I464" s="147">
        <f t="shared" si="21"/>
        <v>4</v>
      </c>
      <c r="J464" s="147">
        <f t="shared" si="22"/>
        <v>10</v>
      </c>
    </row>
    <row r="465" spans="2:10" ht="25.15" customHeight="1">
      <c r="B465" s="141">
        <v>46122</v>
      </c>
      <c r="C465" s="138" t="s">
        <v>25</v>
      </c>
      <c r="D465" s="133"/>
      <c r="E465" s="134"/>
      <c r="F465" s="135" t="s">
        <v>718</v>
      </c>
      <c r="G465" s="109">
        <v>16</v>
      </c>
      <c r="H465" s="137">
        <f t="shared" si="23"/>
        <v>147685.98000000001</v>
      </c>
      <c r="I465" s="147">
        <f t="shared" si="21"/>
        <v>4</v>
      </c>
      <c r="J465" s="147">
        <f t="shared" si="22"/>
        <v>10</v>
      </c>
    </row>
    <row r="466" spans="2:10" ht="25.15" customHeight="1">
      <c r="B466" s="141">
        <v>46122</v>
      </c>
      <c r="C466" s="138" t="s">
        <v>31</v>
      </c>
      <c r="D466" s="133"/>
      <c r="E466" s="134"/>
      <c r="F466" s="135" t="s">
        <v>718</v>
      </c>
      <c r="G466" s="109">
        <v>20</v>
      </c>
      <c r="H466" s="137">
        <f t="shared" si="23"/>
        <v>147705.98000000001</v>
      </c>
      <c r="I466" s="147">
        <f t="shared" si="21"/>
        <v>4</v>
      </c>
      <c r="J466" s="147">
        <f t="shared" si="22"/>
        <v>10</v>
      </c>
    </row>
    <row r="467" spans="2:10" ht="25.15" customHeight="1">
      <c r="B467" s="141">
        <v>46122</v>
      </c>
      <c r="C467" s="138" t="s">
        <v>25</v>
      </c>
      <c r="D467" s="133"/>
      <c r="E467" s="134"/>
      <c r="F467" s="135" t="s">
        <v>718</v>
      </c>
      <c r="G467" s="109">
        <v>11</v>
      </c>
      <c r="H467" s="137">
        <f t="shared" si="23"/>
        <v>147716.98000000001</v>
      </c>
      <c r="I467" s="147">
        <f t="shared" si="21"/>
        <v>4</v>
      </c>
      <c r="J467" s="147">
        <f t="shared" si="22"/>
        <v>10</v>
      </c>
    </row>
    <row r="468" spans="2:10" ht="25.15" customHeight="1">
      <c r="B468" s="141">
        <v>46122</v>
      </c>
      <c r="C468" s="138" t="s">
        <v>25</v>
      </c>
      <c r="D468" s="133"/>
      <c r="E468" s="134"/>
      <c r="F468" s="135" t="s">
        <v>718</v>
      </c>
      <c r="G468" s="109">
        <v>4</v>
      </c>
      <c r="H468" s="137">
        <f t="shared" si="23"/>
        <v>147720.98000000001</v>
      </c>
      <c r="I468" s="147">
        <f t="shared" si="21"/>
        <v>4</v>
      </c>
      <c r="J468" s="147">
        <f t="shared" si="22"/>
        <v>10</v>
      </c>
    </row>
    <row r="469" spans="2:10" ht="25.15" customHeight="1">
      <c r="B469" s="141">
        <v>46122</v>
      </c>
      <c r="C469" s="138" t="s">
        <v>25</v>
      </c>
      <c r="D469" s="133"/>
      <c r="E469" s="134"/>
      <c r="F469" s="135" t="s">
        <v>718</v>
      </c>
      <c r="G469" s="109">
        <v>11</v>
      </c>
      <c r="H469" s="137">
        <f t="shared" si="23"/>
        <v>147731.98000000001</v>
      </c>
      <c r="I469" s="147">
        <f t="shared" si="21"/>
        <v>4</v>
      </c>
      <c r="J469" s="147">
        <f t="shared" si="22"/>
        <v>10</v>
      </c>
    </row>
    <row r="470" spans="2:10" ht="25.15" customHeight="1">
      <c r="B470" s="141">
        <v>46122</v>
      </c>
      <c r="C470" s="138" t="s">
        <v>25</v>
      </c>
      <c r="D470" s="133"/>
      <c r="E470" s="134"/>
      <c r="F470" s="135" t="s">
        <v>718</v>
      </c>
      <c r="G470" s="109">
        <v>3.5</v>
      </c>
      <c r="H470" s="137">
        <f t="shared" si="23"/>
        <v>147735.48000000001</v>
      </c>
      <c r="I470" s="147">
        <f t="shared" si="21"/>
        <v>4</v>
      </c>
      <c r="J470" s="147">
        <f t="shared" si="22"/>
        <v>10</v>
      </c>
    </row>
    <row r="471" spans="2:10" ht="25.15" customHeight="1">
      <c r="B471" s="141">
        <v>46122</v>
      </c>
      <c r="C471" s="138" t="s">
        <v>17</v>
      </c>
      <c r="D471" s="133"/>
      <c r="E471" s="134"/>
      <c r="F471" s="135" t="s">
        <v>718</v>
      </c>
      <c r="G471" s="109">
        <v>129</v>
      </c>
      <c r="H471" s="137">
        <f t="shared" si="23"/>
        <v>147864.48000000001</v>
      </c>
      <c r="I471" s="147">
        <f t="shared" si="21"/>
        <v>4</v>
      </c>
      <c r="J471" s="147">
        <f t="shared" si="22"/>
        <v>10</v>
      </c>
    </row>
    <row r="472" spans="2:10" ht="25.15" customHeight="1">
      <c r="B472" s="141">
        <v>46123</v>
      </c>
      <c r="C472" s="138" t="s">
        <v>17</v>
      </c>
      <c r="D472" s="133"/>
      <c r="E472" s="134"/>
      <c r="F472" s="135" t="s">
        <v>718</v>
      </c>
      <c r="G472" s="109">
        <v>2</v>
      </c>
      <c r="H472" s="137">
        <f t="shared" si="23"/>
        <v>147866.48000000001</v>
      </c>
      <c r="I472" s="147">
        <f t="shared" si="21"/>
        <v>4</v>
      </c>
      <c r="J472" s="147">
        <f t="shared" si="22"/>
        <v>11</v>
      </c>
    </row>
    <row r="473" spans="2:10" ht="25.15" customHeight="1">
      <c r="B473" s="141">
        <v>46123</v>
      </c>
      <c r="C473" s="138" t="s">
        <v>17</v>
      </c>
      <c r="D473" s="133"/>
      <c r="E473" s="134"/>
      <c r="F473" s="135" t="s">
        <v>718</v>
      </c>
      <c r="G473" s="109">
        <v>1</v>
      </c>
      <c r="H473" s="137">
        <f t="shared" si="23"/>
        <v>147867.48000000001</v>
      </c>
      <c r="I473" s="147">
        <f t="shared" si="21"/>
        <v>4</v>
      </c>
      <c r="J473" s="147">
        <f t="shared" si="22"/>
        <v>11</v>
      </c>
    </row>
    <row r="474" spans="2:10" ht="25.15" customHeight="1">
      <c r="B474" s="141">
        <v>46123</v>
      </c>
      <c r="C474" s="138" t="s">
        <v>25</v>
      </c>
      <c r="D474" s="133"/>
      <c r="E474" s="134"/>
      <c r="F474" s="135" t="s">
        <v>718</v>
      </c>
      <c r="G474" s="109">
        <v>310</v>
      </c>
      <c r="H474" s="137">
        <f t="shared" si="23"/>
        <v>148177.48000000001</v>
      </c>
      <c r="I474" s="147">
        <f t="shared" si="21"/>
        <v>4</v>
      </c>
      <c r="J474" s="147">
        <f t="shared" si="22"/>
        <v>11</v>
      </c>
    </row>
    <row r="475" spans="2:10" ht="25.15" customHeight="1">
      <c r="B475" s="141">
        <v>46124</v>
      </c>
      <c r="C475" s="138" t="s">
        <v>17</v>
      </c>
      <c r="D475" s="133"/>
      <c r="E475" s="134"/>
      <c r="F475" s="135" t="s">
        <v>718</v>
      </c>
      <c r="G475" s="109">
        <v>129</v>
      </c>
      <c r="H475" s="137">
        <f t="shared" si="23"/>
        <v>148306.48000000001</v>
      </c>
      <c r="I475" s="147">
        <f t="shared" si="21"/>
        <v>4</v>
      </c>
      <c r="J475" s="147">
        <f t="shared" si="22"/>
        <v>12</v>
      </c>
    </row>
    <row r="476" spans="2:10" ht="25.15" customHeight="1">
      <c r="B476" s="141">
        <v>46124</v>
      </c>
      <c r="C476" s="138" t="s">
        <v>17</v>
      </c>
      <c r="D476" s="133"/>
      <c r="E476" s="134"/>
      <c r="F476" s="135" t="s">
        <v>718</v>
      </c>
      <c r="G476" s="109">
        <v>129</v>
      </c>
      <c r="H476" s="137">
        <f t="shared" si="23"/>
        <v>148435.48000000001</v>
      </c>
      <c r="I476" s="147">
        <f t="shared" si="21"/>
        <v>4</v>
      </c>
      <c r="J476" s="147">
        <f t="shared" si="22"/>
        <v>12</v>
      </c>
    </row>
    <row r="477" spans="2:10" ht="25.15" customHeight="1">
      <c r="B477" s="141">
        <v>46124</v>
      </c>
      <c r="C477" s="138" t="s">
        <v>25</v>
      </c>
      <c r="D477" s="133"/>
      <c r="E477" s="134"/>
      <c r="F477" s="135" t="s">
        <v>718</v>
      </c>
      <c r="G477" s="109">
        <v>3.5</v>
      </c>
      <c r="H477" s="137">
        <f t="shared" si="23"/>
        <v>148438.98000000001</v>
      </c>
      <c r="I477" s="147">
        <f t="shared" si="21"/>
        <v>4</v>
      </c>
      <c r="J477" s="147">
        <f t="shared" si="22"/>
        <v>12</v>
      </c>
    </row>
    <row r="478" spans="2:10" ht="25.15" customHeight="1">
      <c r="B478" s="141">
        <v>46124</v>
      </c>
      <c r="C478" s="138" t="s">
        <v>17</v>
      </c>
      <c r="D478" s="133"/>
      <c r="E478" s="134"/>
      <c r="F478" s="135" t="s">
        <v>718</v>
      </c>
      <c r="G478" s="109">
        <v>129</v>
      </c>
      <c r="H478" s="137">
        <f t="shared" si="23"/>
        <v>148567.98000000001</v>
      </c>
      <c r="I478" s="147">
        <f t="shared" si="21"/>
        <v>4</v>
      </c>
      <c r="J478" s="147">
        <f t="shared" si="22"/>
        <v>12</v>
      </c>
    </row>
    <row r="479" spans="2:10" ht="25.15" customHeight="1">
      <c r="B479" s="141">
        <v>46124</v>
      </c>
      <c r="C479" s="138" t="s">
        <v>17</v>
      </c>
      <c r="D479" s="133"/>
      <c r="E479" s="134"/>
      <c r="F479" s="135" t="s">
        <v>718</v>
      </c>
      <c r="G479" s="109">
        <v>129</v>
      </c>
      <c r="H479" s="137">
        <f t="shared" si="23"/>
        <v>148696.98000000001</v>
      </c>
      <c r="I479" s="147">
        <f t="shared" si="21"/>
        <v>4</v>
      </c>
      <c r="J479" s="147">
        <f t="shared" si="22"/>
        <v>12</v>
      </c>
    </row>
    <row r="480" spans="2:10" ht="25.15" customHeight="1">
      <c r="B480" s="141">
        <v>46124</v>
      </c>
      <c r="C480" s="138" t="s">
        <v>25</v>
      </c>
      <c r="D480" s="133"/>
      <c r="E480" s="134"/>
      <c r="F480" s="135" t="s">
        <v>718</v>
      </c>
      <c r="G480" s="109">
        <v>3.5</v>
      </c>
      <c r="H480" s="137">
        <f t="shared" si="23"/>
        <v>148700.48000000001</v>
      </c>
      <c r="I480" s="147">
        <f t="shared" si="21"/>
        <v>4</v>
      </c>
      <c r="J480" s="147">
        <f t="shared" si="22"/>
        <v>12</v>
      </c>
    </row>
    <row r="481" spans="2:10" ht="25.15" customHeight="1">
      <c r="B481" s="141">
        <v>46124</v>
      </c>
      <c r="C481" s="138" t="s">
        <v>17</v>
      </c>
      <c r="D481" s="133"/>
      <c r="E481" s="134"/>
      <c r="F481" s="135" t="s">
        <v>718</v>
      </c>
      <c r="G481" s="109">
        <v>129</v>
      </c>
      <c r="H481" s="137">
        <f t="shared" si="23"/>
        <v>148829.48000000001</v>
      </c>
      <c r="I481" s="147">
        <f t="shared" si="21"/>
        <v>4</v>
      </c>
      <c r="J481" s="147">
        <f t="shared" si="22"/>
        <v>12</v>
      </c>
    </row>
    <row r="482" spans="2:10" ht="25.15" customHeight="1">
      <c r="B482" s="141">
        <v>46124</v>
      </c>
      <c r="C482" s="138" t="s">
        <v>25</v>
      </c>
      <c r="D482" s="133"/>
      <c r="E482" s="134"/>
      <c r="F482" s="135" t="s">
        <v>718</v>
      </c>
      <c r="G482" s="109">
        <v>3</v>
      </c>
      <c r="H482" s="137">
        <f t="shared" si="23"/>
        <v>148832.48000000001</v>
      </c>
      <c r="I482" s="147">
        <f t="shared" si="21"/>
        <v>4</v>
      </c>
      <c r="J482" s="147">
        <f t="shared" si="22"/>
        <v>12</v>
      </c>
    </row>
    <row r="483" spans="2:10" ht="25.15" customHeight="1">
      <c r="B483" s="141">
        <v>46124</v>
      </c>
      <c r="C483" s="138" t="s">
        <v>25</v>
      </c>
      <c r="D483" s="133"/>
      <c r="E483" s="134"/>
      <c r="F483" s="135" t="s">
        <v>718</v>
      </c>
      <c r="G483" s="109">
        <v>9</v>
      </c>
      <c r="H483" s="137">
        <f t="shared" si="23"/>
        <v>148841.48000000001</v>
      </c>
      <c r="I483" s="147">
        <f t="shared" si="21"/>
        <v>4</v>
      </c>
      <c r="J483" s="147">
        <f t="shared" si="22"/>
        <v>12</v>
      </c>
    </row>
    <row r="484" spans="2:10" ht="25.15" customHeight="1">
      <c r="B484" s="141">
        <v>46124</v>
      </c>
      <c r="C484" s="138" t="s">
        <v>17</v>
      </c>
      <c r="D484" s="133"/>
      <c r="E484" s="134"/>
      <c r="F484" s="135" t="s">
        <v>718</v>
      </c>
      <c r="G484" s="109">
        <v>129</v>
      </c>
      <c r="H484" s="137">
        <f t="shared" si="23"/>
        <v>148970.48000000001</v>
      </c>
      <c r="I484" s="147">
        <f t="shared" si="21"/>
        <v>4</v>
      </c>
      <c r="J484" s="147">
        <f t="shared" si="22"/>
        <v>12</v>
      </c>
    </row>
    <row r="485" spans="2:10" ht="25.15" customHeight="1">
      <c r="B485" s="141">
        <v>46124</v>
      </c>
      <c r="C485" s="138" t="s">
        <v>25</v>
      </c>
      <c r="D485" s="133"/>
      <c r="E485" s="134"/>
      <c r="F485" s="135" t="s">
        <v>718</v>
      </c>
      <c r="G485" s="109">
        <v>3.5</v>
      </c>
      <c r="H485" s="137">
        <f t="shared" si="23"/>
        <v>148973.98000000001</v>
      </c>
      <c r="I485" s="147">
        <f t="shared" si="21"/>
        <v>4</v>
      </c>
      <c r="J485" s="147">
        <f t="shared" si="22"/>
        <v>12</v>
      </c>
    </row>
    <row r="486" spans="2:10" ht="25.15" customHeight="1">
      <c r="B486" s="141">
        <v>46124</v>
      </c>
      <c r="C486" s="138" t="s">
        <v>25</v>
      </c>
      <c r="D486" s="133"/>
      <c r="E486" s="134"/>
      <c r="F486" s="135" t="s">
        <v>718</v>
      </c>
      <c r="G486" s="109">
        <v>2</v>
      </c>
      <c r="H486" s="137">
        <f t="shared" si="23"/>
        <v>148975.98000000001</v>
      </c>
      <c r="I486" s="147">
        <f t="shared" si="21"/>
        <v>4</v>
      </c>
      <c r="J486" s="147">
        <f t="shared" si="22"/>
        <v>12</v>
      </c>
    </row>
    <row r="487" spans="2:10" ht="25.15" customHeight="1">
      <c r="B487" s="141">
        <v>46125</v>
      </c>
      <c r="C487" s="138" t="s">
        <v>17</v>
      </c>
      <c r="D487" s="133"/>
      <c r="E487" s="134"/>
      <c r="F487" s="135" t="s">
        <v>718</v>
      </c>
      <c r="G487" s="109">
        <v>130</v>
      </c>
      <c r="H487" s="137">
        <f t="shared" si="23"/>
        <v>149105.98000000001</v>
      </c>
      <c r="I487" s="147">
        <f t="shared" si="21"/>
        <v>4</v>
      </c>
      <c r="J487" s="147">
        <f t="shared" si="22"/>
        <v>13</v>
      </c>
    </row>
    <row r="488" spans="2:10" ht="25.15" customHeight="1">
      <c r="B488" s="141">
        <v>46125</v>
      </c>
      <c r="C488" s="138" t="s">
        <v>25</v>
      </c>
      <c r="D488" s="133"/>
      <c r="E488" s="134"/>
      <c r="F488" s="135" t="s">
        <v>718</v>
      </c>
      <c r="G488" s="109">
        <v>4</v>
      </c>
      <c r="H488" s="137">
        <f t="shared" si="23"/>
        <v>149109.98000000001</v>
      </c>
      <c r="I488" s="147">
        <f t="shared" si="21"/>
        <v>4</v>
      </c>
      <c r="J488" s="147">
        <f t="shared" si="22"/>
        <v>13</v>
      </c>
    </row>
    <row r="489" spans="2:10" ht="25.15" customHeight="1">
      <c r="B489" s="141">
        <v>46125</v>
      </c>
      <c r="C489" s="138" t="s">
        <v>25</v>
      </c>
      <c r="D489" s="133"/>
      <c r="E489" s="134"/>
      <c r="F489" s="135" t="s">
        <v>718</v>
      </c>
      <c r="G489" s="109">
        <v>3.5</v>
      </c>
      <c r="H489" s="137">
        <f t="shared" si="23"/>
        <v>149113.48000000001</v>
      </c>
      <c r="I489" s="147">
        <f t="shared" si="21"/>
        <v>4</v>
      </c>
      <c r="J489" s="147">
        <f t="shared" si="22"/>
        <v>13</v>
      </c>
    </row>
    <row r="490" spans="2:10" ht="25.15" customHeight="1">
      <c r="B490" s="141">
        <v>46125</v>
      </c>
      <c r="C490" s="138" t="s">
        <v>25</v>
      </c>
      <c r="D490" s="133"/>
      <c r="E490" s="134"/>
      <c r="F490" s="135" t="s">
        <v>718</v>
      </c>
      <c r="G490" s="109">
        <v>3</v>
      </c>
      <c r="H490" s="137">
        <f t="shared" si="23"/>
        <v>149116.48000000001</v>
      </c>
      <c r="I490" s="147">
        <f t="shared" si="21"/>
        <v>4</v>
      </c>
      <c r="J490" s="147">
        <f t="shared" si="22"/>
        <v>13</v>
      </c>
    </row>
    <row r="491" spans="2:10" ht="25.15" customHeight="1">
      <c r="B491" s="141">
        <v>46125</v>
      </c>
      <c r="C491" s="138" t="s">
        <v>25</v>
      </c>
      <c r="D491" s="133"/>
      <c r="E491" s="134"/>
      <c r="F491" s="135" t="s">
        <v>718</v>
      </c>
      <c r="G491" s="109">
        <v>3</v>
      </c>
      <c r="H491" s="137">
        <f t="shared" si="23"/>
        <v>149119.48000000001</v>
      </c>
      <c r="I491" s="147">
        <f t="shared" si="21"/>
        <v>4</v>
      </c>
      <c r="J491" s="147">
        <f t="shared" si="22"/>
        <v>13</v>
      </c>
    </row>
    <row r="492" spans="2:10" ht="25.15" customHeight="1">
      <c r="B492" s="141">
        <v>46125</v>
      </c>
      <c r="C492" s="138" t="s">
        <v>78</v>
      </c>
      <c r="D492" s="133"/>
      <c r="E492" s="134"/>
      <c r="F492" s="135" t="s">
        <v>718</v>
      </c>
      <c r="G492" s="109">
        <v>30</v>
      </c>
      <c r="H492" s="137">
        <f t="shared" si="23"/>
        <v>149149.48000000001</v>
      </c>
      <c r="I492" s="147">
        <f t="shared" si="21"/>
        <v>4</v>
      </c>
      <c r="J492" s="147">
        <f t="shared" si="22"/>
        <v>13</v>
      </c>
    </row>
    <row r="493" spans="2:10" ht="25.15" customHeight="1">
      <c r="B493" s="141">
        <v>46125</v>
      </c>
      <c r="C493" s="138" t="s">
        <v>25</v>
      </c>
      <c r="D493" s="133"/>
      <c r="E493" s="134"/>
      <c r="F493" s="135" t="s">
        <v>718</v>
      </c>
      <c r="G493" s="109">
        <v>3</v>
      </c>
      <c r="H493" s="137">
        <f t="shared" si="23"/>
        <v>149152.48000000001</v>
      </c>
      <c r="I493" s="147">
        <f t="shared" si="21"/>
        <v>4</v>
      </c>
      <c r="J493" s="147">
        <f t="shared" si="22"/>
        <v>13</v>
      </c>
    </row>
    <row r="494" spans="2:10" ht="25.15" customHeight="1">
      <c r="B494" s="141">
        <v>46126</v>
      </c>
      <c r="C494" s="138" t="s">
        <v>25</v>
      </c>
      <c r="D494" s="133"/>
      <c r="E494" s="134"/>
      <c r="F494" s="135" t="s">
        <v>718</v>
      </c>
      <c r="G494" s="109">
        <v>11</v>
      </c>
      <c r="H494" s="137">
        <f t="shared" si="23"/>
        <v>149163.48000000001</v>
      </c>
      <c r="I494" s="147">
        <f t="shared" si="21"/>
        <v>4</v>
      </c>
      <c r="J494" s="147">
        <f t="shared" si="22"/>
        <v>14</v>
      </c>
    </row>
    <row r="495" spans="2:10" ht="25.15" customHeight="1">
      <c r="B495" s="141">
        <v>46126</v>
      </c>
      <c r="C495" s="138" t="s">
        <v>60</v>
      </c>
      <c r="D495" s="133"/>
      <c r="E495" s="134"/>
      <c r="F495" s="135" t="s">
        <v>718</v>
      </c>
      <c r="G495" s="109">
        <v>16556.12</v>
      </c>
      <c r="H495" s="137">
        <f t="shared" si="23"/>
        <v>165719.6</v>
      </c>
      <c r="I495" s="147">
        <f t="shared" si="21"/>
        <v>4</v>
      </c>
      <c r="J495" s="147">
        <f t="shared" si="22"/>
        <v>14</v>
      </c>
    </row>
    <row r="496" spans="2:10" ht="25.15" customHeight="1">
      <c r="B496" s="141">
        <v>46126</v>
      </c>
      <c r="C496" s="138" t="s">
        <v>25</v>
      </c>
      <c r="D496" s="133"/>
      <c r="E496" s="134"/>
      <c r="F496" s="135" t="s">
        <v>718</v>
      </c>
      <c r="G496" s="109">
        <v>3.5</v>
      </c>
      <c r="H496" s="137">
        <f t="shared" si="23"/>
        <v>165723.1</v>
      </c>
      <c r="I496" s="147">
        <f t="shared" si="21"/>
        <v>4</v>
      </c>
      <c r="J496" s="147">
        <f t="shared" si="22"/>
        <v>14</v>
      </c>
    </row>
    <row r="497" spans="2:10" ht="25.15" customHeight="1">
      <c r="B497" s="141">
        <v>46126</v>
      </c>
      <c r="C497" s="138" t="s">
        <v>25</v>
      </c>
      <c r="D497" s="133"/>
      <c r="E497" s="134"/>
      <c r="F497" s="135" t="s">
        <v>718</v>
      </c>
      <c r="G497" s="109">
        <v>3</v>
      </c>
      <c r="H497" s="137">
        <f t="shared" si="23"/>
        <v>165726.1</v>
      </c>
      <c r="I497" s="147">
        <f t="shared" si="21"/>
        <v>4</v>
      </c>
      <c r="J497" s="147">
        <f t="shared" si="22"/>
        <v>14</v>
      </c>
    </row>
    <row r="498" spans="2:10" ht="25.15" customHeight="1">
      <c r="B498" s="141">
        <v>46126</v>
      </c>
      <c r="C498" s="138" t="s">
        <v>17</v>
      </c>
      <c r="D498" s="133"/>
      <c r="E498" s="134"/>
      <c r="F498" s="135" t="s">
        <v>718</v>
      </c>
      <c r="G498" s="109">
        <v>128</v>
      </c>
      <c r="H498" s="137">
        <f t="shared" si="23"/>
        <v>165854.1</v>
      </c>
      <c r="I498" s="147">
        <f t="shared" si="21"/>
        <v>4</v>
      </c>
      <c r="J498" s="147">
        <f t="shared" si="22"/>
        <v>14</v>
      </c>
    </row>
    <row r="499" spans="2:10" ht="25.15" customHeight="1">
      <c r="B499" s="141">
        <v>46126</v>
      </c>
      <c r="C499" s="138" t="s">
        <v>17</v>
      </c>
      <c r="D499" s="133"/>
      <c r="E499" s="134"/>
      <c r="F499" s="135" t="s">
        <v>718</v>
      </c>
      <c r="G499" s="109">
        <v>560</v>
      </c>
      <c r="H499" s="137">
        <f t="shared" si="23"/>
        <v>166414.1</v>
      </c>
      <c r="I499" s="147">
        <f t="shared" si="21"/>
        <v>4</v>
      </c>
      <c r="J499" s="147">
        <f t="shared" si="22"/>
        <v>14</v>
      </c>
    </row>
    <row r="500" spans="2:10" ht="25.15" customHeight="1">
      <c r="B500" s="141">
        <v>46126</v>
      </c>
      <c r="C500" s="138" t="s">
        <v>25</v>
      </c>
      <c r="D500" s="133"/>
      <c r="E500" s="134"/>
      <c r="F500" s="135" t="s">
        <v>718</v>
      </c>
      <c r="G500" s="109">
        <v>3.5</v>
      </c>
      <c r="H500" s="137">
        <f t="shared" si="23"/>
        <v>166417.60000000001</v>
      </c>
      <c r="I500" s="147">
        <f t="shared" si="21"/>
        <v>4</v>
      </c>
      <c r="J500" s="147">
        <f t="shared" si="22"/>
        <v>14</v>
      </c>
    </row>
    <row r="501" spans="2:10" ht="25.15" customHeight="1">
      <c r="B501" s="141">
        <v>46126</v>
      </c>
      <c r="C501" s="138" t="s">
        <v>25</v>
      </c>
      <c r="D501" s="133"/>
      <c r="E501" s="134"/>
      <c r="F501" s="135" t="s">
        <v>718</v>
      </c>
      <c r="G501" s="109">
        <v>3.5</v>
      </c>
      <c r="H501" s="137">
        <f t="shared" si="23"/>
        <v>166421.1</v>
      </c>
      <c r="I501" s="147">
        <f t="shared" si="21"/>
        <v>4</v>
      </c>
      <c r="J501" s="147">
        <f t="shared" si="22"/>
        <v>14</v>
      </c>
    </row>
    <row r="502" spans="2:10" ht="25.15" customHeight="1">
      <c r="B502" s="141">
        <v>46126</v>
      </c>
      <c r="C502" s="138" t="s">
        <v>25</v>
      </c>
      <c r="D502" s="133"/>
      <c r="E502" s="134"/>
      <c r="F502" s="135" t="s">
        <v>718</v>
      </c>
      <c r="G502" s="109">
        <v>3.5</v>
      </c>
      <c r="H502" s="137">
        <f t="shared" si="23"/>
        <v>166424.6</v>
      </c>
      <c r="I502" s="147">
        <f t="shared" si="21"/>
        <v>4</v>
      </c>
      <c r="J502" s="147">
        <f t="shared" si="22"/>
        <v>14</v>
      </c>
    </row>
    <row r="503" spans="2:10" ht="25.15" customHeight="1">
      <c r="B503" s="141">
        <v>46126</v>
      </c>
      <c r="C503" s="138" t="s">
        <v>25</v>
      </c>
      <c r="D503" s="133"/>
      <c r="E503" s="134"/>
      <c r="F503" s="135" t="s">
        <v>718</v>
      </c>
      <c r="G503" s="109">
        <v>3.5</v>
      </c>
      <c r="H503" s="137">
        <f t="shared" si="23"/>
        <v>166428.1</v>
      </c>
      <c r="I503" s="147">
        <f t="shared" si="21"/>
        <v>4</v>
      </c>
      <c r="J503" s="147">
        <f t="shared" si="22"/>
        <v>14</v>
      </c>
    </row>
    <row r="504" spans="2:10" ht="25.15" customHeight="1">
      <c r="B504" s="141">
        <v>46127</v>
      </c>
      <c r="C504" s="138" t="s">
        <v>25</v>
      </c>
      <c r="D504" s="133"/>
      <c r="E504" s="134"/>
      <c r="F504" s="135" t="s">
        <v>718</v>
      </c>
      <c r="G504" s="109">
        <v>3</v>
      </c>
      <c r="H504" s="137">
        <f t="shared" si="23"/>
        <v>166431.1</v>
      </c>
      <c r="I504" s="147">
        <f t="shared" si="21"/>
        <v>4</v>
      </c>
      <c r="J504" s="147">
        <f t="shared" si="22"/>
        <v>15</v>
      </c>
    </row>
    <row r="505" spans="2:10" ht="25.15" customHeight="1">
      <c r="B505" s="141">
        <v>46127</v>
      </c>
      <c r="C505" s="138" t="s">
        <v>25</v>
      </c>
      <c r="D505" s="133"/>
      <c r="E505" s="134"/>
      <c r="F505" s="135" t="s">
        <v>718</v>
      </c>
      <c r="G505" s="109">
        <v>14.5</v>
      </c>
      <c r="H505" s="137">
        <f t="shared" si="23"/>
        <v>166445.6</v>
      </c>
      <c r="I505" s="147">
        <f t="shared" si="21"/>
        <v>4</v>
      </c>
      <c r="J505" s="147">
        <f t="shared" si="22"/>
        <v>15</v>
      </c>
    </row>
    <row r="506" spans="2:10" ht="25.15" customHeight="1">
      <c r="B506" s="141">
        <v>46127</v>
      </c>
      <c r="C506" s="138" t="s">
        <v>17</v>
      </c>
      <c r="D506" s="133"/>
      <c r="E506" s="134"/>
      <c r="F506" s="135" t="s">
        <v>718</v>
      </c>
      <c r="G506" s="109">
        <v>179</v>
      </c>
      <c r="H506" s="137">
        <f t="shared" si="23"/>
        <v>166624.6</v>
      </c>
      <c r="I506" s="147">
        <f t="shared" si="21"/>
        <v>4</v>
      </c>
      <c r="J506" s="147">
        <f t="shared" si="22"/>
        <v>15</v>
      </c>
    </row>
    <row r="507" spans="2:10" ht="25.15" customHeight="1">
      <c r="B507" s="141">
        <v>46127</v>
      </c>
      <c r="C507" s="138" t="s">
        <v>25</v>
      </c>
      <c r="D507" s="133"/>
      <c r="E507" s="134"/>
      <c r="F507" s="135" t="s">
        <v>718</v>
      </c>
      <c r="G507" s="109">
        <v>4</v>
      </c>
      <c r="H507" s="137">
        <f t="shared" si="23"/>
        <v>166628.6</v>
      </c>
      <c r="I507" s="147">
        <f t="shared" si="21"/>
        <v>4</v>
      </c>
      <c r="J507" s="147">
        <f t="shared" si="22"/>
        <v>15</v>
      </c>
    </row>
    <row r="508" spans="2:10" ht="25.15" customHeight="1">
      <c r="B508" s="141">
        <v>46127</v>
      </c>
      <c r="C508" s="138" t="s">
        <v>78</v>
      </c>
      <c r="D508" s="133"/>
      <c r="E508" s="134"/>
      <c r="F508" s="135" t="s">
        <v>718</v>
      </c>
      <c r="G508" s="109">
        <v>40</v>
      </c>
      <c r="H508" s="137">
        <f t="shared" si="23"/>
        <v>166668.6</v>
      </c>
      <c r="I508" s="147">
        <f t="shared" si="21"/>
        <v>4</v>
      </c>
      <c r="J508" s="147">
        <f t="shared" si="22"/>
        <v>15</v>
      </c>
    </row>
    <row r="509" spans="2:10" ht="25.15" customHeight="1">
      <c r="B509" s="141">
        <v>46127</v>
      </c>
      <c r="C509" s="138" t="s">
        <v>25</v>
      </c>
      <c r="D509" s="133"/>
      <c r="E509" s="134"/>
      <c r="F509" s="135" t="s">
        <v>718</v>
      </c>
      <c r="G509" s="109">
        <v>3</v>
      </c>
      <c r="H509" s="137">
        <f t="shared" si="23"/>
        <v>166671.6</v>
      </c>
      <c r="I509" s="147">
        <f t="shared" si="21"/>
        <v>4</v>
      </c>
      <c r="J509" s="147">
        <f t="shared" si="22"/>
        <v>15</v>
      </c>
    </row>
    <row r="510" spans="2:10" ht="25.15" customHeight="1">
      <c r="B510" s="141">
        <v>46128</v>
      </c>
      <c r="C510" s="138" t="s">
        <v>25</v>
      </c>
      <c r="D510" s="133"/>
      <c r="E510" s="134"/>
      <c r="F510" s="135" t="s">
        <v>718</v>
      </c>
      <c r="G510" s="109">
        <v>3</v>
      </c>
      <c r="H510" s="137">
        <f t="shared" si="23"/>
        <v>166674.6</v>
      </c>
      <c r="I510" s="147">
        <f t="shared" si="21"/>
        <v>4</v>
      </c>
      <c r="J510" s="147">
        <f t="shared" si="22"/>
        <v>16</v>
      </c>
    </row>
    <row r="511" spans="2:10" ht="25.15" customHeight="1">
      <c r="B511" s="141">
        <v>46129</v>
      </c>
      <c r="C511" s="138" t="s">
        <v>17</v>
      </c>
      <c r="D511" s="133"/>
      <c r="E511" s="134"/>
      <c r="F511" s="135" t="s">
        <v>718</v>
      </c>
      <c r="G511" s="109">
        <v>129</v>
      </c>
      <c r="H511" s="137">
        <f t="shared" si="23"/>
        <v>166803.6</v>
      </c>
      <c r="I511" s="147">
        <f t="shared" si="21"/>
        <v>4</v>
      </c>
      <c r="J511" s="147">
        <f t="shared" si="22"/>
        <v>17</v>
      </c>
    </row>
    <row r="512" spans="2:10" ht="25.15" customHeight="1">
      <c r="B512" s="141">
        <v>46129</v>
      </c>
      <c r="C512" s="138" t="s">
        <v>17</v>
      </c>
      <c r="D512" s="133"/>
      <c r="E512" s="134"/>
      <c r="F512" s="135" t="s">
        <v>718</v>
      </c>
      <c r="G512" s="109">
        <v>129</v>
      </c>
      <c r="H512" s="137">
        <f t="shared" si="23"/>
        <v>166932.6</v>
      </c>
      <c r="I512" s="147">
        <f t="shared" si="21"/>
        <v>4</v>
      </c>
      <c r="J512" s="147">
        <f t="shared" si="22"/>
        <v>17</v>
      </c>
    </row>
    <row r="513" spans="2:10" ht="25.15" customHeight="1">
      <c r="B513" s="141">
        <v>46129</v>
      </c>
      <c r="C513" s="138" t="s">
        <v>17</v>
      </c>
      <c r="D513" s="133"/>
      <c r="E513" s="134"/>
      <c r="F513" s="135" t="s">
        <v>718</v>
      </c>
      <c r="G513" s="109">
        <v>129</v>
      </c>
      <c r="H513" s="137">
        <f t="shared" si="23"/>
        <v>167061.6</v>
      </c>
      <c r="I513" s="147">
        <f t="shared" si="21"/>
        <v>4</v>
      </c>
      <c r="J513" s="147">
        <f t="shared" si="22"/>
        <v>17</v>
      </c>
    </row>
    <row r="514" spans="2:10" ht="25.15" customHeight="1">
      <c r="B514" s="141">
        <v>46129</v>
      </c>
      <c r="C514" s="138" t="s">
        <v>17</v>
      </c>
      <c r="D514" s="133"/>
      <c r="E514" s="134"/>
      <c r="F514" s="135" t="s">
        <v>718</v>
      </c>
      <c r="G514" s="109">
        <v>129</v>
      </c>
      <c r="H514" s="137">
        <f t="shared" si="23"/>
        <v>167190.6</v>
      </c>
      <c r="I514" s="147">
        <f t="shared" si="21"/>
        <v>4</v>
      </c>
      <c r="J514" s="147">
        <f t="shared" si="22"/>
        <v>17</v>
      </c>
    </row>
    <row r="515" spans="2:10" ht="25.15" customHeight="1">
      <c r="B515" s="141">
        <v>46130</v>
      </c>
      <c r="C515" s="138" t="s">
        <v>17</v>
      </c>
      <c r="D515" s="133"/>
      <c r="E515" s="134"/>
      <c r="F515" s="135" t="s">
        <v>718</v>
      </c>
      <c r="G515" s="109">
        <v>129</v>
      </c>
      <c r="H515" s="137">
        <f t="shared" si="23"/>
        <v>167319.6</v>
      </c>
      <c r="I515" s="147">
        <f t="shared" si="21"/>
        <v>4</v>
      </c>
      <c r="J515" s="147">
        <f t="shared" si="22"/>
        <v>18</v>
      </c>
    </row>
    <row r="516" spans="2:10" ht="25.15" customHeight="1">
      <c r="B516" s="141">
        <v>46130</v>
      </c>
      <c r="C516" s="138" t="s">
        <v>78</v>
      </c>
      <c r="D516" s="133"/>
      <c r="E516" s="134"/>
      <c r="F516" s="135" t="s">
        <v>718</v>
      </c>
      <c r="G516" s="109">
        <v>40</v>
      </c>
      <c r="H516" s="137">
        <f t="shared" si="23"/>
        <v>167359.6</v>
      </c>
      <c r="I516" s="147">
        <f t="shared" si="21"/>
        <v>4</v>
      </c>
      <c r="J516" s="147">
        <f t="shared" si="22"/>
        <v>18</v>
      </c>
    </row>
    <row r="517" spans="2:10" ht="25.15" customHeight="1">
      <c r="B517" s="141">
        <v>46130</v>
      </c>
      <c r="C517" s="138" t="s">
        <v>25</v>
      </c>
      <c r="D517" s="133"/>
      <c r="E517" s="134"/>
      <c r="F517" s="135" t="s">
        <v>718</v>
      </c>
      <c r="G517" s="109">
        <v>11</v>
      </c>
      <c r="H517" s="137">
        <f t="shared" si="23"/>
        <v>167370.6</v>
      </c>
      <c r="I517" s="147">
        <f t="shared" si="21"/>
        <v>4</v>
      </c>
      <c r="J517" s="147">
        <f t="shared" si="22"/>
        <v>18</v>
      </c>
    </row>
    <row r="518" spans="2:10" ht="25.15" customHeight="1">
      <c r="B518" s="141">
        <v>46131</v>
      </c>
      <c r="C518" s="138" t="s">
        <v>17</v>
      </c>
      <c r="D518" s="133"/>
      <c r="E518" s="134"/>
      <c r="F518" s="135" t="s">
        <v>718</v>
      </c>
      <c r="G518" s="109">
        <v>129</v>
      </c>
      <c r="H518" s="137">
        <f t="shared" si="23"/>
        <v>167499.6</v>
      </c>
      <c r="I518" s="147">
        <f t="shared" si="21"/>
        <v>4</v>
      </c>
      <c r="J518" s="147">
        <f t="shared" si="22"/>
        <v>19</v>
      </c>
    </row>
    <row r="519" spans="2:10" ht="25.15" customHeight="1">
      <c r="B519" s="141">
        <v>46132</v>
      </c>
      <c r="C519" s="138" t="s">
        <v>25</v>
      </c>
      <c r="D519" s="133"/>
      <c r="E519" s="134"/>
      <c r="F519" s="135" t="s">
        <v>718</v>
      </c>
      <c r="G519" s="109">
        <v>3</v>
      </c>
      <c r="H519" s="137">
        <f t="shared" si="23"/>
        <v>167502.6</v>
      </c>
      <c r="I519" s="147">
        <f t="shared" ref="I519:I582" si="24">IF(B519="",0,MONTH(B519))</f>
        <v>4</v>
      </c>
      <c r="J519" s="147">
        <f t="shared" ref="J519:J582" si="25">IF(B519="",0,DAY(B519))</f>
        <v>20</v>
      </c>
    </row>
    <row r="520" spans="2:10" ht="25.15" customHeight="1">
      <c r="B520" s="141">
        <v>46132</v>
      </c>
      <c r="C520" s="138" t="s">
        <v>66</v>
      </c>
      <c r="D520" s="133"/>
      <c r="E520" s="134"/>
      <c r="F520" s="135" t="s">
        <v>718</v>
      </c>
      <c r="G520" s="109">
        <v>4877.34</v>
      </c>
      <c r="H520" s="137">
        <f t="shared" ref="H520:H583" si="26">IF(F520="pago",H519+G520,H519)</f>
        <v>172379.94</v>
      </c>
      <c r="I520" s="147">
        <f t="shared" si="24"/>
        <v>4</v>
      </c>
      <c r="J520" s="147">
        <f t="shared" si="25"/>
        <v>20</v>
      </c>
    </row>
    <row r="521" spans="2:10" ht="25.15" customHeight="1">
      <c r="B521" s="141">
        <v>46132</v>
      </c>
      <c r="C521" s="138" t="s">
        <v>25</v>
      </c>
      <c r="D521" s="133"/>
      <c r="E521" s="134"/>
      <c r="F521" s="135" t="s">
        <v>718</v>
      </c>
      <c r="G521" s="109">
        <v>11</v>
      </c>
      <c r="H521" s="137">
        <f t="shared" si="26"/>
        <v>172390.94</v>
      </c>
      <c r="I521" s="147">
        <f t="shared" si="24"/>
        <v>4</v>
      </c>
      <c r="J521" s="147">
        <f t="shared" si="25"/>
        <v>20</v>
      </c>
    </row>
    <row r="522" spans="2:10" ht="25.15" customHeight="1">
      <c r="B522" s="141">
        <v>46132</v>
      </c>
      <c r="C522" s="138" t="s">
        <v>25</v>
      </c>
      <c r="D522" s="133"/>
      <c r="E522" s="134"/>
      <c r="F522" s="135" t="s">
        <v>718</v>
      </c>
      <c r="G522" s="109">
        <v>2</v>
      </c>
      <c r="H522" s="137">
        <f t="shared" si="26"/>
        <v>172392.94</v>
      </c>
      <c r="I522" s="147">
        <f t="shared" si="24"/>
        <v>4</v>
      </c>
      <c r="J522" s="147">
        <f t="shared" si="25"/>
        <v>20</v>
      </c>
    </row>
    <row r="523" spans="2:10" ht="25.15" customHeight="1">
      <c r="B523" s="141">
        <v>46132</v>
      </c>
      <c r="C523" s="138" t="s">
        <v>25</v>
      </c>
      <c r="D523" s="133"/>
      <c r="E523" s="134"/>
      <c r="F523" s="135" t="s">
        <v>718</v>
      </c>
      <c r="G523" s="109">
        <v>16</v>
      </c>
      <c r="H523" s="137">
        <f t="shared" si="26"/>
        <v>172408.94</v>
      </c>
      <c r="I523" s="147">
        <f t="shared" si="24"/>
        <v>4</v>
      </c>
      <c r="J523" s="147">
        <f t="shared" si="25"/>
        <v>20</v>
      </c>
    </row>
    <row r="524" spans="2:10" ht="25.15" customHeight="1">
      <c r="B524" s="141">
        <v>46132</v>
      </c>
      <c r="C524" s="138" t="s">
        <v>25</v>
      </c>
      <c r="D524" s="133"/>
      <c r="E524" s="134"/>
      <c r="F524" s="135" t="s">
        <v>718</v>
      </c>
      <c r="G524" s="109">
        <v>3</v>
      </c>
      <c r="H524" s="137">
        <f t="shared" si="26"/>
        <v>172411.94</v>
      </c>
      <c r="I524" s="147">
        <f t="shared" si="24"/>
        <v>4</v>
      </c>
      <c r="J524" s="147">
        <f t="shared" si="25"/>
        <v>20</v>
      </c>
    </row>
    <row r="525" spans="2:10" ht="25.15" customHeight="1">
      <c r="B525" s="141">
        <v>46132</v>
      </c>
      <c r="C525" s="138" t="s">
        <v>25</v>
      </c>
      <c r="D525" s="133"/>
      <c r="E525" s="134"/>
      <c r="F525" s="135" t="s">
        <v>718</v>
      </c>
      <c r="G525" s="109">
        <v>3</v>
      </c>
      <c r="H525" s="137">
        <f t="shared" si="26"/>
        <v>172414.94</v>
      </c>
      <c r="I525" s="147">
        <f t="shared" si="24"/>
        <v>4</v>
      </c>
      <c r="J525" s="147">
        <f t="shared" si="25"/>
        <v>20</v>
      </c>
    </row>
    <row r="526" spans="2:10" ht="25.15" customHeight="1">
      <c r="B526" s="141">
        <v>46133</v>
      </c>
      <c r="C526" s="138" t="s">
        <v>31</v>
      </c>
      <c r="D526" s="133"/>
      <c r="E526" s="134"/>
      <c r="F526" s="135" t="s">
        <v>718</v>
      </c>
      <c r="G526" s="109">
        <v>20</v>
      </c>
      <c r="H526" s="137">
        <f t="shared" si="26"/>
        <v>172434.94</v>
      </c>
      <c r="I526" s="147">
        <f t="shared" si="24"/>
        <v>4</v>
      </c>
      <c r="J526" s="147">
        <f t="shared" si="25"/>
        <v>21</v>
      </c>
    </row>
    <row r="527" spans="2:10" ht="25.15" customHeight="1">
      <c r="B527" s="141">
        <v>46134</v>
      </c>
      <c r="C527" s="138" t="s">
        <v>25</v>
      </c>
      <c r="D527" s="133"/>
      <c r="E527" s="134"/>
      <c r="F527" s="135" t="s">
        <v>718</v>
      </c>
      <c r="G527" s="109">
        <v>7.9</v>
      </c>
      <c r="H527" s="137">
        <f t="shared" si="26"/>
        <v>172442.84</v>
      </c>
      <c r="I527" s="147">
        <f t="shared" si="24"/>
        <v>4</v>
      </c>
      <c r="J527" s="147">
        <f t="shared" si="25"/>
        <v>22</v>
      </c>
    </row>
    <row r="528" spans="2:10" ht="25.15" customHeight="1">
      <c r="B528" s="141">
        <v>46134</v>
      </c>
      <c r="C528" s="138" t="s">
        <v>17</v>
      </c>
      <c r="D528" s="133"/>
      <c r="E528" s="134"/>
      <c r="F528" s="135" t="s">
        <v>718</v>
      </c>
      <c r="G528" s="109">
        <v>129</v>
      </c>
      <c r="H528" s="137">
        <f t="shared" si="26"/>
        <v>172571.84</v>
      </c>
      <c r="I528" s="147">
        <f t="shared" si="24"/>
        <v>4</v>
      </c>
      <c r="J528" s="147">
        <f t="shared" si="25"/>
        <v>22</v>
      </c>
    </row>
    <row r="529" spans="2:10" ht="25.15" customHeight="1">
      <c r="B529" s="141">
        <v>46134</v>
      </c>
      <c r="C529" s="138" t="s">
        <v>17</v>
      </c>
      <c r="D529" s="133"/>
      <c r="E529" s="134"/>
      <c r="F529" s="135" t="s">
        <v>718</v>
      </c>
      <c r="G529" s="109">
        <v>129</v>
      </c>
      <c r="H529" s="137">
        <f t="shared" si="26"/>
        <v>172700.84</v>
      </c>
      <c r="I529" s="147">
        <f t="shared" si="24"/>
        <v>4</v>
      </c>
      <c r="J529" s="147">
        <f t="shared" si="25"/>
        <v>22</v>
      </c>
    </row>
    <row r="530" spans="2:10" ht="25.15" customHeight="1">
      <c r="B530" s="141">
        <v>46134</v>
      </c>
      <c r="C530" s="138" t="s">
        <v>31</v>
      </c>
      <c r="D530" s="133"/>
      <c r="E530" s="134"/>
      <c r="F530" s="135" t="s">
        <v>718</v>
      </c>
      <c r="G530" s="109">
        <v>20</v>
      </c>
      <c r="H530" s="137">
        <f t="shared" si="26"/>
        <v>172720.84</v>
      </c>
      <c r="I530" s="147">
        <f t="shared" si="24"/>
        <v>4</v>
      </c>
      <c r="J530" s="147">
        <f t="shared" si="25"/>
        <v>22</v>
      </c>
    </row>
    <row r="531" spans="2:10" ht="25.15" customHeight="1">
      <c r="B531" s="141">
        <v>46135</v>
      </c>
      <c r="C531" s="138" t="s">
        <v>25</v>
      </c>
      <c r="D531" s="133"/>
      <c r="E531" s="134"/>
      <c r="F531" s="135" t="s">
        <v>718</v>
      </c>
      <c r="G531" s="109">
        <v>7.9</v>
      </c>
      <c r="H531" s="137">
        <f t="shared" si="26"/>
        <v>172728.74</v>
      </c>
      <c r="I531" s="147">
        <f t="shared" si="24"/>
        <v>4</v>
      </c>
      <c r="J531" s="147">
        <f t="shared" si="25"/>
        <v>23</v>
      </c>
    </row>
    <row r="532" spans="2:10" ht="25.15" customHeight="1">
      <c r="B532" s="141">
        <v>46135</v>
      </c>
      <c r="C532" s="138" t="s">
        <v>31</v>
      </c>
      <c r="D532" s="133"/>
      <c r="E532" s="134"/>
      <c r="F532" s="135" t="s">
        <v>718</v>
      </c>
      <c r="G532" s="109">
        <v>20</v>
      </c>
      <c r="H532" s="137">
        <f t="shared" si="26"/>
        <v>172748.74</v>
      </c>
      <c r="I532" s="147">
        <f t="shared" si="24"/>
        <v>4</v>
      </c>
      <c r="J532" s="147">
        <f t="shared" si="25"/>
        <v>23</v>
      </c>
    </row>
    <row r="533" spans="2:10" ht="25.15" customHeight="1">
      <c r="B533" s="141">
        <v>46135</v>
      </c>
      <c r="C533" s="138" t="s">
        <v>25</v>
      </c>
      <c r="D533" s="133"/>
      <c r="E533" s="134"/>
      <c r="F533" s="135" t="s">
        <v>718</v>
      </c>
      <c r="G533" s="109">
        <v>7.9</v>
      </c>
      <c r="H533" s="137">
        <f t="shared" si="26"/>
        <v>172756.64</v>
      </c>
      <c r="I533" s="147">
        <f t="shared" si="24"/>
        <v>4</v>
      </c>
      <c r="J533" s="147">
        <f t="shared" si="25"/>
        <v>23</v>
      </c>
    </row>
    <row r="534" spans="2:10" ht="25.15" customHeight="1">
      <c r="B534" s="141">
        <v>46136</v>
      </c>
      <c r="C534" s="138" t="s">
        <v>25</v>
      </c>
      <c r="D534" s="133"/>
      <c r="E534" s="134"/>
      <c r="F534" s="135" t="s">
        <v>718</v>
      </c>
      <c r="G534" s="109">
        <v>3.5</v>
      </c>
      <c r="H534" s="137">
        <f t="shared" si="26"/>
        <v>172760.14</v>
      </c>
      <c r="I534" s="147">
        <f t="shared" si="24"/>
        <v>4</v>
      </c>
      <c r="J534" s="147">
        <f t="shared" si="25"/>
        <v>24</v>
      </c>
    </row>
    <row r="535" spans="2:10" ht="25.15" customHeight="1">
      <c r="B535" s="141">
        <v>46136</v>
      </c>
      <c r="C535" s="138" t="s">
        <v>78</v>
      </c>
      <c r="D535" s="133"/>
      <c r="E535" s="134"/>
      <c r="F535" s="135" t="s">
        <v>718</v>
      </c>
      <c r="G535" s="109">
        <v>31</v>
      </c>
      <c r="H535" s="137">
        <f t="shared" si="26"/>
        <v>172791.14</v>
      </c>
      <c r="I535" s="147">
        <f t="shared" si="24"/>
        <v>4</v>
      </c>
      <c r="J535" s="147">
        <f t="shared" si="25"/>
        <v>24</v>
      </c>
    </row>
    <row r="536" spans="2:10" ht="25.15" customHeight="1">
      <c r="B536" s="141">
        <v>46136</v>
      </c>
      <c r="C536" s="138" t="s">
        <v>25</v>
      </c>
      <c r="D536" s="133"/>
      <c r="E536" s="134"/>
      <c r="F536" s="135" t="s">
        <v>718</v>
      </c>
      <c r="G536" s="109">
        <v>2</v>
      </c>
      <c r="H536" s="137">
        <f t="shared" si="26"/>
        <v>172793.14</v>
      </c>
      <c r="I536" s="147">
        <f t="shared" si="24"/>
        <v>4</v>
      </c>
      <c r="J536" s="147">
        <f t="shared" si="25"/>
        <v>24</v>
      </c>
    </row>
    <row r="537" spans="2:10" ht="25.15" customHeight="1">
      <c r="B537" s="141">
        <v>46136</v>
      </c>
      <c r="C537" s="138" t="s">
        <v>25</v>
      </c>
      <c r="D537" s="133"/>
      <c r="E537" s="134"/>
      <c r="F537" s="135" t="s">
        <v>718</v>
      </c>
      <c r="G537" s="109">
        <v>3</v>
      </c>
      <c r="H537" s="137">
        <f t="shared" si="26"/>
        <v>172796.14</v>
      </c>
      <c r="I537" s="147">
        <f t="shared" si="24"/>
        <v>4</v>
      </c>
      <c r="J537" s="147">
        <f t="shared" si="25"/>
        <v>24</v>
      </c>
    </row>
    <row r="538" spans="2:10" ht="25.15" customHeight="1">
      <c r="B538" s="141">
        <v>46136</v>
      </c>
      <c r="C538" s="138" t="s">
        <v>17</v>
      </c>
      <c r="D538" s="133"/>
      <c r="E538" s="134"/>
      <c r="F538" s="135" t="s">
        <v>718</v>
      </c>
      <c r="G538" s="109">
        <v>129</v>
      </c>
      <c r="H538" s="137">
        <f t="shared" si="26"/>
        <v>172925.14</v>
      </c>
      <c r="I538" s="147">
        <f t="shared" si="24"/>
        <v>4</v>
      </c>
      <c r="J538" s="147">
        <f t="shared" si="25"/>
        <v>24</v>
      </c>
    </row>
    <row r="539" spans="2:10" ht="25.15" customHeight="1">
      <c r="B539" s="141">
        <v>46136</v>
      </c>
      <c r="C539" s="138" t="s">
        <v>72</v>
      </c>
      <c r="D539" s="133"/>
      <c r="E539" s="134"/>
      <c r="F539" s="135" t="s">
        <v>718</v>
      </c>
      <c r="G539" s="109">
        <v>60</v>
      </c>
      <c r="H539" s="137">
        <f t="shared" si="26"/>
        <v>172985.14</v>
      </c>
      <c r="I539" s="147">
        <f t="shared" si="24"/>
        <v>4</v>
      </c>
      <c r="J539" s="147">
        <f t="shared" si="25"/>
        <v>24</v>
      </c>
    </row>
    <row r="540" spans="2:10" ht="25.15" customHeight="1">
      <c r="B540" s="141">
        <v>46137</v>
      </c>
      <c r="C540" s="138" t="s">
        <v>72</v>
      </c>
      <c r="D540" s="133"/>
      <c r="E540" s="134"/>
      <c r="F540" s="135" t="s">
        <v>718</v>
      </c>
      <c r="G540" s="109">
        <v>60</v>
      </c>
      <c r="H540" s="137">
        <f t="shared" si="26"/>
        <v>173045.14</v>
      </c>
      <c r="I540" s="147">
        <f t="shared" si="24"/>
        <v>4</v>
      </c>
      <c r="J540" s="147">
        <f t="shared" si="25"/>
        <v>25</v>
      </c>
    </row>
    <row r="541" spans="2:10" ht="25.15" customHeight="1">
      <c r="B541" s="141">
        <v>46137</v>
      </c>
      <c r="C541" s="138" t="s">
        <v>25</v>
      </c>
      <c r="D541" s="133"/>
      <c r="E541" s="134"/>
      <c r="F541" s="135" t="s">
        <v>718</v>
      </c>
      <c r="G541" s="109">
        <v>4</v>
      </c>
      <c r="H541" s="137">
        <f t="shared" si="26"/>
        <v>173049.14</v>
      </c>
      <c r="I541" s="147">
        <f t="shared" si="24"/>
        <v>4</v>
      </c>
      <c r="J541" s="147">
        <f t="shared" si="25"/>
        <v>25</v>
      </c>
    </row>
    <row r="542" spans="2:10" ht="25.15" customHeight="1">
      <c r="B542" s="141">
        <v>46139</v>
      </c>
      <c r="C542" s="138" t="s">
        <v>25</v>
      </c>
      <c r="D542" s="133"/>
      <c r="E542" s="134"/>
      <c r="F542" s="135" t="s">
        <v>718</v>
      </c>
      <c r="G542" s="109">
        <v>3.5</v>
      </c>
      <c r="H542" s="137">
        <f t="shared" si="26"/>
        <v>173052.64</v>
      </c>
      <c r="I542" s="147">
        <f t="shared" si="24"/>
        <v>4</v>
      </c>
      <c r="J542" s="147">
        <f t="shared" si="25"/>
        <v>27</v>
      </c>
    </row>
    <row r="543" spans="2:10" ht="25.15" customHeight="1">
      <c r="B543" s="141">
        <v>46139</v>
      </c>
      <c r="C543" s="138" t="s">
        <v>25</v>
      </c>
      <c r="D543" s="133"/>
      <c r="E543" s="134"/>
      <c r="F543" s="135" t="s">
        <v>718</v>
      </c>
      <c r="G543" s="109">
        <v>7.9</v>
      </c>
      <c r="H543" s="137">
        <f t="shared" si="26"/>
        <v>173060.54</v>
      </c>
      <c r="I543" s="147">
        <f t="shared" si="24"/>
        <v>4</v>
      </c>
      <c r="J543" s="147">
        <f t="shared" si="25"/>
        <v>27</v>
      </c>
    </row>
    <row r="544" spans="2:10" ht="25.15" customHeight="1">
      <c r="B544" s="141">
        <v>46139</v>
      </c>
      <c r="C544" s="138" t="s">
        <v>17</v>
      </c>
      <c r="D544" s="133"/>
      <c r="E544" s="134"/>
      <c r="F544" s="135" t="s">
        <v>718</v>
      </c>
      <c r="G544" s="109">
        <v>129</v>
      </c>
      <c r="H544" s="137">
        <f t="shared" si="26"/>
        <v>173189.54</v>
      </c>
      <c r="I544" s="147">
        <f t="shared" si="24"/>
        <v>4</v>
      </c>
      <c r="J544" s="147">
        <f t="shared" si="25"/>
        <v>27</v>
      </c>
    </row>
    <row r="545" spans="2:10" ht="25.15" customHeight="1">
      <c r="B545" s="141">
        <v>46139</v>
      </c>
      <c r="C545" s="138" t="s">
        <v>25</v>
      </c>
      <c r="D545" s="133"/>
      <c r="E545" s="134"/>
      <c r="F545" s="135" t="s">
        <v>718</v>
      </c>
      <c r="G545" s="109">
        <v>7.9</v>
      </c>
      <c r="H545" s="137">
        <f t="shared" si="26"/>
        <v>173197.44</v>
      </c>
      <c r="I545" s="147">
        <f t="shared" si="24"/>
        <v>4</v>
      </c>
      <c r="J545" s="147">
        <f t="shared" si="25"/>
        <v>27</v>
      </c>
    </row>
    <row r="546" spans="2:10" ht="25.15" customHeight="1">
      <c r="B546" s="141">
        <v>46140</v>
      </c>
      <c r="C546" s="138" t="s">
        <v>17</v>
      </c>
      <c r="D546" s="133"/>
      <c r="E546" s="134"/>
      <c r="F546" s="135" t="s">
        <v>718</v>
      </c>
      <c r="G546" s="109">
        <v>129</v>
      </c>
      <c r="H546" s="137">
        <f t="shared" si="26"/>
        <v>173326.44</v>
      </c>
      <c r="I546" s="147">
        <f t="shared" si="24"/>
        <v>4</v>
      </c>
      <c r="J546" s="147">
        <f t="shared" si="25"/>
        <v>28</v>
      </c>
    </row>
    <row r="547" spans="2:10" ht="25.15" customHeight="1">
      <c r="B547" s="141">
        <v>46140</v>
      </c>
      <c r="C547" s="138" t="s">
        <v>25</v>
      </c>
      <c r="D547" s="133"/>
      <c r="E547" s="134"/>
      <c r="F547" s="135" t="s">
        <v>718</v>
      </c>
      <c r="G547" s="109">
        <v>3.5</v>
      </c>
      <c r="H547" s="137">
        <f t="shared" si="26"/>
        <v>173329.94</v>
      </c>
      <c r="I547" s="147">
        <f t="shared" si="24"/>
        <v>4</v>
      </c>
      <c r="J547" s="147">
        <f t="shared" si="25"/>
        <v>28</v>
      </c>
    </row>
    <row r="548" spans="2:10" ht="25.15" customHeight="1">
      <c r="B548" s="141">
        <v>46140</v>
      </c>
      <c r="C548" s="138" t="s">
        <v>17</v>
      </c>
      <c r="D548" s="133"/>
      <c r="E548" s="134"/>
      <c r="F548" s="135" t="s">
        <v>718</v>
      </c>
      <c r="G548" s="109">
        <v>129</v>
      </c>
      <c r="H548" s="137">
        <f t="shared" si="26"/>
        <v>173458.94</v>
      </c>
      <c r="I548" s="147">
        <f t="shared" si="24"/>
        <v>4</v>
      </c>
      <c r="J548" s="147">
        <f t="shared" si="25"/>
        <v>28</v>
      </c>
    </row>
    <row r="549" spans="2:10" ht="25.15" customHeight="1">
      <c r="B549" s="141">
        <v>46140</v>
      </c>
      <c r="C549" s="138" t="s">
        <v>25</v>
      </c>
      <c r="D549" s="133"/>
      <c r="E549" s="134"/>
      <c r="F549" s="135" t="s">
        <v>718</v>
      </c>
      <c r="G549" s="109">
        <v>3.5</v>
      </c>
      <c r="H549" s="137">
        <f t="shared" si="26"/>
        <v>173462.44</v>
      </c>
      <c r="I549" s="147">
        <f t="shared" si="24"/>
        <v>4</v>
      </c>
      <c r="J549" s="147">
        <f t="shared" si="25"/>
        <v>28</v>
      </c>
    </row>
    <row r="550" spans="2:10" ht="25.15" customHeight="1">
      <c r="B550" s="141">
        <v>46140</v>
      </c>
      <c r="C550" s="138" t="s">
        <v>25</v>
      </c>
      <c r="D550" s="133"/>
      <c r="E550" s="134"/>
      <c r="F550" s="135" t="s">
        <v>718</v>
      </c>
      <c r="G550" s="109">
        <v>11</v>
      </c>
      <c r="H550" s="137">
        <f t="shared" si="26"/>
        <v>173473.44</v>
      </c>
      <c r="I550" s="147">
        <f t="shared" si="24"/>
        <v>4</v>
      </c>
      <c r="J550" s="147">
        <f t="shared" si="25"/>
        <v>28</v>
      </c>
    </row>
    <row r="551" spans="2:10" ht="25.15" customHeight="1">
      <c r="B551" s="141">
        <v>46140</v>
      </c>
      <c r="C551" s="138" t="s">
        <v>25</v>
      </c>
      <c r="D551" s="133"/>
      <c r="E551" s="134"/>
      <c r="F551" s="135" t="s">
        <v>718</v>
      </c>
      <c r="G551" s="109">
        <v>3</v>
      </c>
      <c r="H551" s="137">
        <f t="shared" si="26"/>
        <v>173476.44</v>
      </c>
      <c r="I551" s="147">
        <f t="shared" si="24"/>
        <v>4</v>
      </c>
      <c r="J551" s="147">
        <f t="shared" si="25"/>
        <v>28</v>
      </c>
    </row>
    <row r="552" spans="2:10" ht="25.15" customHeight="1">
      <c r="B552" s="141">
        <v>46140</v>
      </c>
      <c r="C552" s="138" t="s">
        <v>25</v>
      </c>
      <c r="D552" s="133"/>
      <c r="E552" s="134"/>
      <c r="F552" s="135" t="s">
        <v>718</v>
      </c>
      <c r="G552" s="109">
        <v>3</v>
      </c>
      <c r="H552" s="137">
        <f t="shared" si="26"/>
        <v>173479.44</v>
      </c>
      <c r="I552" s="147">
        <f t="shared" si="24"/>
        <v>4</v>
      </c>
      <c r="J552" s="147">
        <f t="shared" si="25"/>
        <v>28</v>
      </c>
    </row>
    <row r="553" spans="2:10" ht="25.15" customHeight="1">
      <c r="B553" s="141">
        <v>46140</v>
      </c>
      <c r="C553" s="138" t="s">
        <v>25</v>
      </c>
      <c r="D553" s="133"/>
      <c r="E553" s="134"/>
      <c r="F553" s="135" t="s">
        <v>718</v>
      </c>
      <c r="G553" s="109">
        <v>4</v>
      </c>
      <c r="H553" s="137">
        <f t="shared" si="26"/>
        <v>173483.44</v>
      </c>
      <c r="I553" s="147">
        <f t="shared" si="24"/>
        <v>4</v>
      </c>
      <c r="J553" s="147">
        <f t="shared" si="25"/>
        <v>28</v>
      </c>
    </row>
    <row r="554" spans="2:10" ht="25.15" customHeight="1">
      <c r="B554" s="141">
        <v>46140</v>
      </c>
      <c r="C554" s="138" t="s">
        <v>17</v>
      </c>
      <c r="D554" s="133"/>
      <c r="E554" s="134"/>
      <c r="F554" s="135" t="s">
        <v>718</v>
      </c>
      <c r="G554" s="109">
        <v>179</v>
      </c>
      <c r="H554" s="137">
        <f t="shared" si="26"/>
        <v>173662.44</v>
      </c>
      <c r="I554" s="147">
        <f t="shared" si="24"/>
        <v>4</v>
      </c>
      <c r="J554" s="147">
        <f t="shared" si="25"/>
        <v>28</v>
      </c>
    </row>
    <row r="555" spans="2:10" ht="25.15" customHeight="1">
      <c r="B555" s="141">
        <v>46141</v>
      </c>
      <c r="C555" s="138" t="s">
        <v>17</v>
      </c>
      <c r="D555" s="133"/>
      <c r="E555" s="134"/>
      <c r="F555" s="135" t="s">
        <v>718</v>
      </c>
      <c r="G555" s="109">
        <v>129</v>
      </c>
      <c r="H555" s="137">
        <f t="shared" si="26"/>
        <v>173791.44</v>
      </c>
      <c r="I555" s="147">
        <f t="shared" si="24"/>
        <v>4</v>
      </c>
      <c r="J555" s="147">
        <f t="shared" si="25"/>
        <v>29</v>
      </c>
    </row>
    <row r="556" spans="2:10" ht="25.15" customHeight="1">
      <c r="B556" s="141">
        <v>46141</v>
      </c>
      <c r="C556" s="138" t="s">
        <v>25</v>
      </c>
      <c r="D556" s="133"/>
      <c r="E556" s="134"/>
      <c r="F556" s="135" t="s">
        <v>718</v>
      </c>
      <c r="G556" s="109">
        <v>7.9</v>
      </c>
      <c r="H556" s="137">
        <f t="shared" si="26"/>
        <v>173799.34</v>
      </c>
      <c r="I556" s="147">
        <f t="shared" si="24"/>
        <v>4</v>
      </c>
      <c r="J556" s="147">
        <f t="shared" si="25"/>
        <v>29</v>
      </c>
    </row>
    <row r="557" spans="2:10" ht="25.15" customHeight="1">
      <c r="B557" s="141">
        <v>46141</v>
      </c>
      <c r="C557" s="138" t="s">
        <v>25</v>
      </c>
      <c r="D557" s="133"/>
      <c r="E557" s="134"/>
      <c r="F557" s="135" t="s">
        <v>718</v>
      </c>
      <c r="G557" s="109">
        <v>4</v>
      </c>
      <c r="H557" s="137">
        <f t="shared" si="26"/>
        <v>173803.34</v>
      </c>
      <c r="I557" s="147">
        <f t="shared" si="24"/>
        <v>4</v>
      </c>
      <c r="J557" s="147">
        <f t="shared" si="25"/>
        <v>29</v>
      </c>
    </row>
    <row r="558" spans="2:10" ht="25.15" customHeight="1">
      <c r="B558" s="141">
        <v>46141</v>
      </c>
      <c r="C558" s="138" t="s">
        <v>17</v>
      </c>
      <c r="D558" s="133"/>
      <c r="E558" s="134"/>
      <c r="F558" s="135" t="s">
        <v>718</v>
      </c>
      <c r="G558" s="109">
        <v>179</v>
      </c>
      <c r="H558" s="137">
        <f t="shared" si="26"/>
        <v>173982.34</v>
      </c>
      <c r="I558" s="147">
        <f t="shared" si="24"/>
        <v>4</v>
      </c>
      <c r="J558" s="147">
        <f t="shared" si="25"/>
        <v>29</v>
      </c>
    </row>
    <row r="559" spans="2:10" ht="25.15" customHeight="1">
      <c r="B559" s="141">
        <v>46141</v>
      </c>
      <c r="C559" s="138" t="s">
        <v>25</v>
      </c>
      <c r="D559" s="133"/>
      <c r="E559" s="134"/>
      <c r="F559" s="135" t="s">
        <v>718</v>
      </c>
      <c r="G559" s="109">
        <v>4</v>
      </c>
      <c r="H559" s="137">
        <f t="shared" si="26"/>
        <v>173986.34</v>
      </c>
      <c r="I559" s="147">
        <f t="shared" si="24"/>
        <v>4</v>
      </c>
      <c r="J559" s="147">
        <f t="shared" si="25"/>
        <v>29</v>
      </c>
    </row>
    <row r="560" spans="2:10" ht="25.15" customHeight="1">
      <c r="B560" s="141">
        <v>46142</v>
      </c>
      <c r="C560" s="138" t="s">
        <v>17</v>
      </c>
      <c r="D560" s="133"/>
      <c r="E560" s="134"/>
      <c r="F560" s="135" t="s">
        <v>718</v>
      </c>
      <c r="G560" s="109">
        <v>129</v>
      </c>
      <c r="H560" s="137">
        <f t="shared" si="26"/>
        <v>174115.34</v>
      </c>
      <c r="I560" s="147">
        <f t="shared" si="24"/>
        <v>4</v>
      </c>
      <c r="J560" s="147">
        <f t="shared" si="25"/>
        <v>30</v>
      </c>
    </row>
    <row r="561" spans="2:10" ht="25.15" customHeight="1">
      <c r="B561" s="141">
        <v>46142</v>
      </c>
      <c r="C561" s="138" t="s">
        <v>17</v>
      </c>
      <c r="D561" s="133"/>
      <c r="E561" s="134"/>
      <c r="F561" s="135" t="s">
        <v>718</v>
      </c>
      <c r="G561" s="109">
        <v>129</v>
      </c>
      <c r="H561" s="137">
        <f t="shared" si="26"/>
        <v>174244.34</v>
      </c>
      <c r="I561" s="147">
        <f t="shared" si="24"/>
        <v>4</v>
      </c>
      <c r="J561" s="147">
        <f t="shared" si="25"/>
        <v>30</v>
      </c>
    </row>
    <row r="562" spans="2:10" ht="25.15" customHeight="1">
      <c r="B562" s="141">
        <v>46142</v>
      </c>
      <c r="C562" s="138" t="s">
        <v>25</v>
      </c>
      <c r="D562" s="133"/>
      <c r="E562" s="134"/>
      <c r="F562" s="135" t="s">
        <v>718</v>
      </c>
      <c r="G562" s="109">
        <v>2</v>
      </c>
      <c r="H562" s="137">
        <f t="shared" si="26"/>
        <v>174246.34</v>
      </c>
      <c r="I562" s="147">
        <f t="shared" si="24"/>
        <v>4</v>
      </c>
      <c r="J562" s="147">
        <f t="shared" si="25"/>
        <v>30</v>
      </c>
    </row>
    <row r="563" spans="2:10" ht="25.15" customHeight="1">
      <c r="B563" s="141">
        <v>46142</v>
      </c>
      <c r="C563" s="138" t="s">
        <v>48</v>
      </c>
      <c r="D563" s="133"/>
      <c r="E563" s="134"/>
      <c r="F563" s="135" t="s">
        <v>718</v>
      </c>
      <c r="G563" s="109">
        <v>11540.81</v>
      </c>
      <c r="H563" s="137">
        <f t="shared" si="26"/>
        <v>185787.15</v>
      </c>
      <c r="I563" s="147">
        <f t="shared" si="24"/>
        <v>4</v>
      </c>
      <c r="J563" s="147">
        <f t="shared" si="25"/>
        <v>30</v>
      </c>
    </row>
    <row r="564" spans="2:10" ht="25.15" customHeight="1">
      <c r="B564" s="141">
        <v>46142</v>
      </c>
      <c r="C564" s="138" t="s">
        <v>114</v>
      </c>
      <c r="D564" s="133"/>
      <c r="E564" s="134"/>
      <c r="F564" s="135" t="s">
        <v>718</v>
      </c>
      <c r="G564" s="109">
        <v>2367.0500000000002</v>
      </c>
      <c r="H564" s="137">
        <f t="shared" si="26"/>
        <v>188154.2</v>
      </c>
      <c r="I564" s="147">
        <f t="shared" si="24"/>
        <v>4</v>
      </c>
      <c r="J564" s="147">
        <f t="shared" si="25"/>
        <v>30</v>
      </c>
    </row>
    <row r="565" spans="2:10" ht="25.15" customHeight="1">
      <c r="B565" s="141">
        <v>46142</v>
      </c>
      <c r="C565" s="138" t="s">
        <v>120</v>
      </c>
      <c r="D565" s="133"/>
      <c r="E565" s="134"/>
      <c r="F565" s="135" t="s">
        <v>718</v>
      </c>
      <c r="G565" s="109">
        <v>18859.34</v>
      </c>
      <c r="H565" s="137">
        <f t="shared" si="26"/>
        <v>207013.54</v>
      </c>
      <c r="I565" s="147">
        <f t="shared" si="24"/>
        <v>4</v>
      </c>
      <c r="J565" s="147">
        <f t="shared" si="25"/>
        <v>30</v>
      </c>
    </row>
    <row r="566" spans="2:10" ht="25.15" customHeight="1">
      <c r="B566" s="141">
        <v>46142</v>
      </c>
      <c r="C566" s="138" t="s">
        <v>37</v>
      </c>
      <c r="D566" s="133"/>
      <c r="E566" s="134"/>
      <c r="F566" s="135" t="s">
        <v>718</v>
      </c>
      <c r="G566" s="109">
        <v>5900</v>
      </c>
      <c r="H566" s="137">
        <f t="shared" si="26"/>
        <v>212913.54</v>
      </c>
      <c r="I566" s="147">
        <f t="shared" si="24"/>
        <v>4</v>
      </c>
      <c r="J566" s="147">
        <f t="shared" si="25"/>
        <v>30</v>
      </c>
    </row>
    <row r="567" spans="2:10" ht="25.15" customHeight="1">
      <c r="B567" s="141">
        <v>46144</v>
      </c>
      <c r="C567" s="138" t="s">
        <v>31</v>
      </c>
      <c r="D567" s="133"/>
      <c r="E567" s="134"/>
      <c r="F567" s="135" t="s">
        <v>718</v>
      </c>
      <c r="G567" s="109">
        <v>20</v>
      </c>
      <c r="H567" s="137">
        <f t="shared" si="26"/>
        <v>212933.54</v>
      </c>
      <c r="I567" s="147">
        <f t="shared" si="24"/>
        <v>5</v>
      </c>
      <c r="J567" s="147">
        <f t="shared" si="25"/>
        <v>2</v>
      </c>
    </row>
    <row r="568" spans="2:10" ht="25.15" customHeight="1">
      <c r="B568" s="141">
        <v>46145</v>
      </c>
      <c r="C568" s="138" t="s">
        <v>31</v>
      </c>
      <c r="D568" s="133"/>
      <c r="E568" s="134"/>
      <c r="F568" s="135" t="s">
        <v>718</v>
      </c>
      <c r="G568" s="109">
        <v>20</v>
      </c>
      <c r="H568" s="137">
        <f t="shared" si="26"/>
        <v>212953.54</v>
      </c>
      <c r="I568" s="147">
        <f t="shared" si="24"/>
        <v>5</v>
      </c>
      <c r="J568" s="147">
        <f t="shared" si="25"/>
        <v>3</v>
      </c>
    </row>
    <row r="569" spans="2:10" ht="25.15" customHeight="1">
      <c r="B569" s="141">
        <v>46145</v>
      </c>
      <c r="C569" s="138" t="s">
        <v>25</v>
      </c>
      <c r="D569" s="133"/>
      <c r="E569" s="134"/>
      <c r="F569" s="135" t="s">
        <v>718</v>
      </c>
      <c r="G569" s="109">
        <v>3</v>
      </c>
      <c r="H569" s="137">
        <f t="shared" si="26"/>
        <v>212956.54</v>
      </c>
      <c r="I569" s="147">
        <f t="shared" si="24"/>
        <v>5</v>
      </c>
      <c r="J569" s="147">
        <f t="shared" si="25"/>
        <v>3</v>
      </c>
    </row>
    <row r="570" spans="2:10" ht="25.15" customHeight="1">
      <c r="B570" s="141">
        <v>46146</v>
      </c>
      <c r="C570" s="138" t="s">
        <v>25</v>
      </c>
      <c r="D570" s="133"/>
      <c r="E570" s="134"/>
      <c r="F570" s="135" t="s">
        <v>718</v>
      </c>
      <c r="G570" s="109">
        <v>3.5</v>
      </c>
      <c r="H570" s="137">
        <f t="shared" si="26"/>
        <v>212960.04</v>
      </c>
      <c r="I570" s="147">
        <f t="shared" si="24"/>
        <v>5</v>
      </c>
      <c r="J570" s="147">
        <f t="shared" si="25"/>
        <v>4</v>
      </c>
    </row>
    <row r="571" spans="2:10" ht="25.15" customHeight="1">
      <c r="B571" s="141">
        <v>46146</v>
      </c>
      <c r="C571" s="138" t="s">
        <v>17</v>
      </c>
      <c r="D571" s="133"/>
      <c r="E571" s="134"/>
      <c r="F571" s="135" t="s">
        <v>718</v>
      </c>
      <c r="G571" s="109">
        <v>179</v>
      </c>
      <c r="H571" s="137">
        <f t="shared" si="26"/>
        <v>213139.04</v>
      </c>
      <c r="I571" s="147">
        <f t="shared" si="24"/>
        <v>5</v>
      </c>
      <c r="J571" s="147">
        <f t="shared" si="25"/>
        <v>4</v>
      </c>
    </row>
    <row r="572" spans="2:10" ht="25.15" customHeight="1">
      <c r="B572" s="141">
        <v>46146</v>
      </c>
      <c r="C572" s="138" t="s">
        <v>17</v>
      </c>
      <c r="D572" s="133"/>
      <c r="E572" s="134"/>
      <c r="F572" s="135" t="s">
        <v>718</v>
      </c>
      <c r="G572" s="109">
        <v>129</v>
      </c>
      <c r="H572" s="137">
        <f t="shared" si="26"/>
        <v>213268.04</v>
      </c>
      <c r="I572" s="147">
        <f t="shared" si="24"/>
        <v>5</v>
      </c>
      <c r="J572" s="147">
        <f t="shared" si="25"/>
        <v>4</v>
      </c>
    </row>
    <row r="573" spans="2:10" ht="25.15" customHeight="1">
      <c r="B573" s="141">
        <v>46146</v>
      </c>
      <c r="C573" s="138" t="s">
        <v>25</v>
      </c>
      <c r="D573" s="133"/>
      <c r="E573" s="134"/>
      <c r="F573" s="135" t="s">
        <v>718</v>
      </c>
      <c r="G573" s="109">
        <v>3</v>
      </c>
      <c r="H573" s="137">
        <f t="shared" si="26"/>
        <v>213271.04000000001</v>
      </c>
      <c r="I573" s="147">
        <f t="shared" si="24"/>
        <v>5</v>
      </c>
      <c r="J573" s="147">
        <f t="shared" si="25"/>
        <v>4</v>
      </c>
    </row>
    <row r="574" spans="2:10" ht="25.15" customHeight="1">
      <c r="B574" s="141">
        <v>46147</v>
      </c>
      <c r="C574" s="138" t="s">
        <v>31</v>
      </c>
      <c r="D574" s="133"/>
      <c r="E574" s="134"/>
      <c r="F574" s="135" t="s">
        <v>718</v>
      </c>
      <c r="G574" s="109">
        <v>20</v>
      </c>
      <c r="H574" s="137">
        <f t="shared" si="26"/>
        <v>213291.04</v>
      </c>
      <c r="I574" s="147">
        <f t="shared" si="24"/>
        <v>5</v>
      </c>
      <c r="J574" s="147">
        <f t="shared" si="25"/>
        <v>5</v>
      </c>
    </row>
    <row r="575" spans="2:10" ht="25.15" customHeight="1">
      <c r="B575" s="141">
        <v>46147</v>
      </c>
      <c r="C575" s="138" t="s">
        <v>31</v>
      </c>
      <c r="D575" s="133"/>
      <c r="E575" s="134"/>
      <c r="F575" s="135" t="s">
        <v>718</v>
      </c>
      <c r="G575" s="109">
        <v>20</v>
      </c>
      <c r="H575" s="137">
        <f t="shared" si="26"/>
        <v>213311.04</v>
      </c>
      <c r="I575" s="147">
        <f t="shared" si="24"/>
        <v>5</v>
      </c>
      <c r="J575" s="147">
        <f t="shared" si="25"/>
        <v>5</v>
      </c>
    </row>
    <row r="576" spans="2:10" ht="25.15" customHeight="1">
      <c r="B576" s="141">
        <v>46147</v>
      </c>
      <c r="C576" s="138" t="s">
        <v>17</v>
      </c>
      <c r="D576" s="133"/>
      <c r="E576" s="134"/>
      <c r="F576" s="135" t="s">
        <v>718</v>
      </c>
      <c r="G576" s="109">
        <v>179</v>
      </c>
      <c r="H576" s="137">
        <f t="shared" si="26"/>
        <v>213490.04</v>
      </c>
      <c r="I576" s="147">
        <f t="shared" si="24"/>
        <v>5</v>
      </c>
      <c r="J576" s="147">
        <f t="shared" si="25"/>
        <v>5</v>
      </c>
    </row>
    <row r="577" spans="2:10" ht="25.15" customHeight="1">
      <c r="B577" s="141">
        <v>46147</v>
      </c>
      <c r="C577" s="138" t="s">
        <v>25</v>
      </c>
      <c r="D577" s="133"/>
      <c r="E577" s="134"/>
      <c r="F577" s="135" t="s">
        <v>718</v>
      </c>
      <c r="G577" s="109">
        <v>11</v>
      </c>
      <c r="H577" s="137">
        <f t="shared" si="26"/>
        <v>213501.04</v>
      </c>
      <c r="I577" s="147">
        <f t="shared" si="24"/>
        <v>5</v>
      </c>
      <c r="J577" s="147">
        <f t="shared" si="25"/>
        <v>5</v>
      </c>
    </row>
    <row r="578" spans="2:10" ht="25.15" customHeight="1">
      <c r="B578" s="141">
        <v>46147</v>
      </c>
      <c r="C578" s="138" t="s">
        <v>17</v>
      </c>
      <c r="D578" s="133"/>
      <c r="E578" s="134"/>
      <c r="F578" s="135" t="s">
        <v>718</v>
      </c>
      <c r="G578" s="109">
        <v>560</v>
      </c>
      <c r="H578" s="137">
        <f t="shared" si="26"/>
        <v>214061.04</v>
      </c>
      <c r="I578" s="147">
        <f t="shared" si="24"/>
        <v>5</v>
      </c>
      <c r="J578" s="147">
        <f t="shared" si="25"/>
        <v>5</v>
      </c>
    </row>
    <row r="579" spans="2:10" ht="25.15" customHeight="1">
      <c r="B579" s="141">
        <v>46147</v>
      </c>
      <c r="C579" s="138" t="s">
        <v>31</v>
      </c>
      <c r="D579" s="133"/>
      <c r="E579" s="134"/>
      <c r="F579" s="135" t="s">
        <v>718</v>
      </c>
      <c r="G579" s="109">
        <v>20</v>
      </c>
      <c r="H579" s="137">
        <f t="shared" si="26"/>
        <v>214081.04</v>
      </c>
      <c r="I579" s="147">
        <f t="shared" si="24"/>
        <v>5</v>
      </c>
      <c r="J579" s="147">
        <f t="shared" si="25"/>
        <v>5</v>
      </c>
    </row>
    <row r="580" spans="2:10" ht="25.15" customHeight="1">
      <c r="B580" s="141">
        <v>46147</v>
      </c>
      <c r="C580" s="138" t="s">
        <v>25</v>
      </c>
      <c r="D580" s="133"/>
      <c r="E580" s="134"/>
      <c r="F580" s="135" t="s">
        <v>718</v>
      </c>
      <c r="G580" s="109">
        <v>2</v>
      </c>
      <c r="H580" s="137">
        <f t="shared" si="26"/>
        <v>214083.04</v>
      </c>
      <c r="I580" s="147">
        <f t="shared" si="24"/>
        <v>5</v>
      </c>
      <c r="J580" s="147">
        <f t="shared" si="25"/>
        <v>5</v>
      </c>
    </row>
    <row r="581" spans="2:10" ht="25.15" customHeight="1">
      <c r="B581" s="141">
        <v>46147</v>
      </c>
      <c r="C581" s="138" t="s">
        <v>25</v>
      </c>
      <c r="D581" s="133"/>
      <c r="E581" s="134"/>
      <c r="F581" s="135" t="s">
        <v>718</v>
      </c>
      <c r="G581" s="109">
        <v>7.9</v>
      </c>
      <c r="H581" s="137">
        <f t="shared" si="26"/>
        <v>214090.94</v>
      </c>
      <c r="I581" s="147">
        <f t="shared" si="24"/>
        <v>5</v>
      </c>
      <c r="J581" s="147">
        <f t="shared" si="25"/>
        <v>5</v>
      </c>
    </row>
    <row r="582" spans="2:10" ht="25.15" customHeight="1">
      <c r="B582" s="141">
        <v>46147</v>
      </c>
      <c r="C582" s="138" t="s">
        <v>17</v>
      </c>
      <c r="D582" s="133"/>
      <c r="E582" s="134"/>
      <c r="F582" s="135" t="s">
        <v>718</v>
      </c>
      <c r="G582" s="109">
        <v>129</v>
      </c>
      <c r="H582" s="137">
        <f t="shared" si="26"/>
        <v>214219.94</v>
      </c>
      <c r="I582" s="147">
        <f t="shared" si="24"/>
        <v>5</v>
      </c>
      <c r="J582" s="147">
        <f t="shared" si="25"/>
        <v>5</v>
      </c>
    </row>
    <row r="583" spans="2:10" ht="25.15" customHeight="1">
      <c r="B583" s="141">
        <v>46147</v>
      </c>
      <c r="C583" s="138" t="s">
        <v>17</v>
      </c>
      <c r="D583" s="133"/>
      <c r="E583" s="134"/>
      <c r="F583" s="135" t="s">
        <v>718</v>
      </c>
      <c r="G583" s="109">
        <v>130</v>
      </c>
      <c r="H583" s="137">
        <f t="shared" si="26"/>
        <v>214349.94</v>
      </c>
      <c r="I583" s="147">
        <f t="shared" ref="I583:I646" si="27">IF(B583="",0,MONTH(B583))</f>
        <v>5</v>
      </c>
      <c r="J583" s="147">
        <f t="shared" ref="J583:J646" si="28">IF(B583="",0,DAY(B583))</f>
        <v>5</v>
      </c>
    </row>
    <row r="584" spans="2:10" ht="25.15" customHeight="1">
      <c r="B584" s="141">
        <v>46147</v>
      </c>
      <c r="C584" s="138" t="s">
        <v>25</v>
      </c>
      <c r="D584" s="133"/>
      <c r="E584" s="134"/>
      <c r="F584" s="135" t="s">
        <v>718</v>
      </c>
      <c r="G584" s="109">
        <v>2</v>
      </c>
      <c r="H584" s="137">
        <f t="shared" ref="H584:H647" si="29">IF(F584="pago",H583+G584,H583)</f>
        <v>214351.94</v>
      </c>
      <c r="I584" s="147">
        <f t="shared" si="27"/>
        <v>5</v>
      </c>
      <c r="J584" s="147">
        <f t="shared" si="28"/>
        <v>5</v>
      </c>
    </row>
    <row r="585" spans="2:10" ht="25.15" customHeight="1">
      <c r="B585" s="141">
        <v>46147</v>
      </c>
      <c r="C585" s="138" t="s">
        <v>31</v>
      </c>
      <c r="D585" s="133"/>
      <c r="E585" s="134"/>
      <c r="F585" s="135" t="s">
        <v>718</v>
      </c>
      <c r="G585" s="109">
        <v>20</v>
      </c>
      <c r="H585" s="137">
        <f t="shared" si="29"/>
        <v>214371.94</v>
      </c>
      <c r="I585" s="147">
        <f t="shared" si="27"/>
        <v>5</v>
      </c>
      <c r="J585" s="147">
        <f t="shared" si="28"/>
        <v>5</v>
      </c>
    </row>
    <row r="586" spans="2:10" ht="25.15" customHeight="1">
      <c r="B586" s="141">
        <v>46147</v>
      </c>
      <c r="C586" s="138" t="s">
        <v>31</v>
      </c>
      <c r="D586" s="133"/>
      <c r="E586" s="134"/>
      <c r="F586" s="135" t="s">
        <v>718</v>
      </c>
      <c r="G586" s="109">
        <v>20</v>
      </c>
      <c r="H586" s="137">
        <f t="shared" si="29"/>
        <v>214391.94</v>
      </c>
      <c r="I586" s="147">
        <f t="shared" si="27"/>
        <v>5</v>
      </c>
      <c r="J586" s="147">
        <f t="shared" si="28"/>
        <v>5</v>
      </c>
    </row>
    <row r="587" spans="2:10" ht="25.15" customHeight="1">
      <c r="B587" s="141">
        <v>46148</v>
      </c>
      <c r="C587" s="138" t="s">
        <v>25</v>
      </c>
      <c r="D587" s="133"/>
      <c r="E587" s="134"/>
      <c r="F587" s="135" t="s">
        <v>718</v>
      </c>
      <c r="G587" s="109">
        <v>3</v>
      </c>
      <c r="H587" s="137">
        <f t="shared" si="29"/>
        <v>214394.94</v>
      </c>
      <c r="I587" s="147">
        <f t="shared" si="27"/>
        <v>5</v>
      </c>
      <c r="J587" s="147">
        <f t="shared" si="28"/>
        <v>6</v>
      </c>
    </row>
    <row r="588" spans="2:10" ht="25.15" customHeight="1">
      <c r="B588" s="141">
        <v>46148</v>
      </c>
      <c r="C588" s="138" t="s">
        <v>25</v>
      </c>
      <c r="D588" s="133"/>
      <c r="E588" s="134"/>
      <c r="F588" s="135" t="s">
        <v>718</v>
      </c>
      <c r="G588" s="109">
        <v>1</v>
      </c>
      <c r="H588" s="137">
        <f t="shared" si="29"/>
        <v>214395.94</v>
      </c>
      <c r="I588" s="147">
        <f t="shared" si="27"/>
        <v>5</v>
      </c>
      <c r="J588" s="147">
        <f t="shared" si="28"/>
        <v>6</v>
      </c>
    </row>
    <row r="589" spans="2:10" ht="25.15" customHeight="1">
      <c r="B589" s="141">
        <v>46148</v>
      </c>
      <c r="C589" s="138" t="s">
        <v>17</v>
      </c>
      <c r="D589" s="133"/>
      <c r="E589" s="134"/>
      <c r="F589" s="135" t="s">
        <v>718</v>
      </c>
      <c r="G589" s="109">
        <v>129</v>
      </c>
      <c r="H589" s="137">
        <f t="shared" si="29"/>
        <v>214524.94</v>
      </c>
      <c r="I589" s="147">
        <f t="shared" si="27"/>
        <v>5</v>
      </c>
      <c r="J589" s="147">
        <f t="shared" si="28"/>
        <v>6</v>
      </c>
    </row>
    <row r="590" spans="2:10" ht="25.15" customHeight="1">
      <c r="B590" s="141">
        <v>46148</v>
      </c>
      <c r="C590" s="138" t="s">
        <v>17</v>
      </c>
      <c r="D590" s="133"/>
      <c r="E590" s="134"/>
      <c r="F590" s="135" t="s">
        <v>718</v>
      </c>
      <c r="G590" s="109">
        <v>129</v>
      </c>
      <c r="H590" s="137">
        <f t="shared" si="29"/>
        <v>214653.94</v>
      </c>
      <c r="I590" s="147">
        <f t="shared" si="27"/>
        <v>5</v>
      </c>
      <c r="J590" s="147">
        <f t="shared" si="28"/>
        <v>6</v>
      </c>
    </row>
    <row r="591" spans="2:10" ht="25.15" customHeight="1">
      <c r="B591" s="141">
        <v>46148</v>
      </c>
      <c r="C591" s="138" t="s">
        <v>17</v>
      </c>
      <c r="D591" s="133"/>
      <c r="E591" s="134"/>
      <c r="F591" s="135" t="s">
        <v>718</v>
      </c>
      <c r="G591" s="109">
        <v>179</v>
      </c>
      <c r="H591" s="137">
        <f t="shared" si="29"/>
        <v>214832.94</v>
      </c>
      <c r="I591" s="147">
        <f t="shared" si="27"/>
        <v>5</v>
      </c>
      <c r="J591" s="147">
        <f t="shared" si="28"/>
        <v>6</v>
      </c>
    </row>
    <row r="592" spans="2:10" ht="25.15" customHeight="1">
      <c r="B592" s="141">
        <v>46148</v>
      </c>
      <c r="C592" s="138" t="s">
        <v>25</v>
      </c>
      <c r="D592" s="133"/>
      <c r="E592" s="134"/>
      <c r="F592" s="135" t="s">
        <v>718</v>
      </c>
      <c r="G592" s="109">
        <v>3.5</v>
      </c>
      <c r="H592" s="137">
        <f t="shared" si="29"/>
        <v>214836.44</v>
      </c>
      <c r="I592" s="147">
        <f t="shared" si="27"/>
        <v>5</v>
      </c>
      <c r="J592" s="147">
        <f t="shared" si="28"/>
        <v>6</v>
      </c>
    </row>
    <row r="593" spans="2:10" ht="25.15" customHeight="1">
      <c r="B593" s="141">
        <v>46149</v>
      </c>
      <c r="C593" s="138" t="s">
        <v>25</v>
      </c>
      <c r="D593" s="133"/>
      <c r="E593" s="134"/>
      <c r="F593" s="135" t="s">
        <v>718</v>
      </c>
      <c r="G593" s="109">
        <v>3.5</v>
      </c>
      <c r="H593" s="137">
        <f t="shared" si="29"/>
        <v>214839.94</v>
      </c>
      <c r="I593" s="147">
        <f t="shared" si="27"/>
        <v>5</v>
      </c>
      <c r="J593" s="147">
        <f t="shared" si="28"/>
        <v>7</v>
      </c>
    </row>
    <row r="594" spans="2:10" ht="25.15" customHeight="1">
      <c r="B594" s="141">
        <v>46149</v>
      </c>
      <c r="C594" s="138" t="s">
        <v>25</v>
      </c>
      <c r="D594" s="133"/>
      <c r="E594" s="134"/>
      <c r="F594" s="135" t="s">
        <v>718</v>
      </c>
      <c r="G594" s="109">
        <v>11</v>
      </c>
      <c r="H594" s="137">
        <f t="shared" si="29"/>
        <v>214850.94</v>
      </c>
      <c r="I594" s="147">
        <f t="shared" si="27"/>
        <v>5</v>
      </c>
      <c r="J594" s="147">
        <f t="shared" si="28"/>
        <v>7</v>
      </c>
    </row>
    <row r="595" spans="2:10" ht="25.15" customHeight="1">
      <c r="B595" s="141">
        <v>46149</v>
      </c>
      <c r="C595" s="138" t="s">
        <v>72</v>
      </c>
      <c r="D595" s="133"/>
      <c r="E595" s="134"/>
      <c r="F595" s="135" t="s">
        <v>718</v>
      </c>
      <c r="G595" s="109">
        <v>70</v>
      </c>
      <c r="H595" s="137">
        <f t="shared" si="29"/>
        <v>214920.94</v>
      </c>
      <c r="I595" s="147">
        <f t="shared" si="27"/>
        <v>5</v>
      </c>
      <c r="J595" s="147">
        <f t="shared" si="28"/>
        <v>7</v>
      </c>
    </row>
    <row r="596" spans="2:10" ht="25.15" customHeight="1">
      <c r="B596" s="141">
        <v>46149</v>
      </c>
      <c r="C596" s="138" t="s">
        <v>25</v>
      </c>
      <c r="D596" s="133"/>
      <c r="E596" s="134"/>
      <c r="F596" s="135" t="s">
        <v>718</v>
      </c>
      <c r="G596" s="109">
        <v>11</v>
      </c>
      <c r="H596" s="137">
        <f t="shared" si="29"/>
        <v>214931.94</v>
      </c>
      <c r="I596" s="147">
        <f t="shared" si="27"/>
        <v>5</v>
      </c>
      <c r="J596" s="147">
        <f t="shared" si="28"/>
        <v>7</v>
      </c>
    </row>
    <row r="597" spans="2:10" ht="25.15" customHeight="1">
      <c r="B597" s="141">
        <v>46149</v>
      </c>
      <c r="C597" s="138" t="s">
        <v>25</v>
      </c>
      <c r="D597" s="133"/>
      <c r="E597" s="134"/>
      <c r="F597" s="135" t="s">
        <v>718</v>
      </c>
      <c r="G597" s="109">
        <v>15.8</v>
      </c>
      <c r="H597" s="137">
        <f t="shared" si="29"/>
        <v>214947.74</v>
      </c>
      <c r="I597" s="147">
        <f t="shared" si="27"/>
        <v>5</v>
      </c>
      <c r="J597" s="147">
        <f t="shared" si="28"/>
        <v>7</v>
      </c>
    </row>
    <row r="598" spans="2:10" ht="25.15" customHeight="1">
      <c r="B598" s="141">
        <v>46149</v>
      </c>
      <c r="C598" s="138" t="s">
        <v>25</v>
      </c>
      <c r="D598" s="133"/>
      <c r="E598" s="134"/>
      <c r="F598" s="135" t="s">
        <v>718</v>
      </c>
      <c r="G598" s="109">
        <v>11</v>
      </c>
      <c r="H598" s="137">
        <f t="shared" si="29"/>
        <v>214958.74</v>
      </c>
      <c r="I598" s="147">
        <f t="shared" si="27"/>
        <v>5</v>
      </c>
      <c r="J598" s="147">
        <f t="shared" si="28"/>
        <v>7</v>
      </c>
    </row>
    <row r="599" spans="2:10" ht="25.15" customHeight="1">
      <c r="B599" s="141">
        <v>46149</v>
      </c>
      <c r="C599" s="138" t="s">
        <v>25</v>
      </c>
      <c r="D599" s="133"/>
      <c r="E599" s="134"/>
      <c r="F599" s="135" t="s">
        <v>718</v>
      </c>
      <c r="G599" s="109">
        <v>4</v>
      </c>
      <c r="H599" s="137">
        <f t="shared" si="29"/>
        <v>214962.74</v>
      </c>
      <c r="I599" s="147">
        <f t="shared" si="27"/>
        <v>5</v>
      </c>
      <c r="J599" s="147">
        <f t="shared" si="28"/>
        <v>7</v>
      </c>
    </row>
    <row r="600" spans="2:10" ht="25.15" customHeight="1">
      <c r="B600" s="141">
        <v>46149</v>
      </c>
      <c r="C600" s="138" t="s">
        <v>17</v>
      </c>
      <c r="D600" s="133"/>
      <c r="E600" s="134"/>
      <c r="F600" s="135" t="s">
        <v>718</v>
      </c>
      <c r="G600" s="109">
        <v>358</v>
      </c>
      <c r="H600" s="137">
        <f t="shared" si="29"/>
        <v>215320.74</v>
      </c>
      <c r="I600" s="147">
        <f t="shared" si="27"/>
        <v>5</v>
      </c>
      <c r="J600" s="147">
        <f t="shared" si="28"/>
        <v>7</v>
      </c>
    </row>
    <row r="601" spans="2:10" ht="25.15" customHeight="1">
      <c r="B601" s="141">
        <v>46149</v>
      </c>
      <c r="C601" s="138" t="s">
        <v>17</v>
      </c>
      <c r="D601" s="133"/>
      <c r="E601" s="134"/>
      <c r="F601" s="135" t="s">
        <v>718</v>
      </c>
      <c r="G601" s="109">
        <v>129</v>
      </c>
      <c r="H601" s="137">
        <f t="shared" si="29"/>
        <v>215449.74</v>
      </c>
      <c r="I601" s="147">
        <f t="shared" si="27"/>
        <v>5</v>
      </c>
      <c r="J601" s="147">
        <f t="shared" si="28"/>
        <v>7</v>
      </c>
    </row>
    <row r="602" spans="2:10" ht="25.15" customHeight="1">
      <c r="B602" s="141">
        <v>46149</v>
      </c>
      <c r="C602" s="138" t="s">
        <v>17</v>
      </c>
      <c r="D602" s="133"/>
      <c r="E602" s="134"/>
      <c r="F602" s="135" t="s">
        <v>718</v>
      </c>
      <c r="G602" s="109">
        <v>129</v>
      </c>
      <c r="H602" s="137">
        <f t="shared" si="29"/>
        <v>215578.74</v>
      </c>
      <c r="I602" s="147">
        <f t="shared" si="27"/>
        <v>5</v>
      </c>
      <c r="J602" s="147">
        <f t="shared" si="28"/>
        <v>7</v>
      </c>
    </row>
    <row r="603" spans="2:10" ht="25.15" customHeight="1">
      <c r="B603" s="141">
        <v>46149</v>
      </c>
      <c r="C603" s="138" t="s">
        <v>25</v>
      </c>
      <c r="D603" s="133"/>
      <c r="E603" s="134"/>
      <c r="F603" s="135" t="s">
        <v>718</v>
      </c>
      <c r="G603" s="109">
        <v>3.5</v>
      </c>
      <c r="H603" s="137">
        <f t="shared" si="29"/>
        <v>215582.24</v>
      </c>
      <c r="I603" s="147">
        <f t="shared" si="27"/>
        <v>5</v>
      </c>
      <c r="J603" s="147">
        <f t="shared" si="28"/>
        <v>7</v>
      </c>
    </row>
    <row r="604" spans="2:10" ht="25.15" customHeight="1">
      <c r="B604" s="141">
        <v>46149</v>
      </c>
      <c r="C604" s="138" t="s">
        <v>25</v>
      </c>
      <c r="D604" s="133"/>
      <c r="E604" s="134"/>
      <c r="F604" s="135" t="s">
        <v>718</v>
      </c>
      <c r="G604" s="109">
        <v>3.5</v>
      </c>
      <c r="H604" s="137">
        <f t="shared" si="29"/>
        <v>215585.74</v>
      </c>
      <c r="I604" s="147">
        <f t="shared" si="27"/>
        <v>5</v>
      </c>
      <c r="J604" s="147">
        <f t="shared" si="28"/>
        <v>7</v>
      </c>
    </row>
    <row r="605" spans="2:10" ht="25.15" customHeight="1">
      <c r="B605" s="141">
        <v>46149</v>
      </c>
      <c r="C605" s="138" t="s">
        <v>31</v>
      </c>
      <c r="D605" s="133"/>
      <c r="E605" s="134"/>
      <c r="F605" s="135" t="s">
        <v>718</v>
      </c>
      <c r="G605" s="109">
        <v>20</v>
      </c>
      <c r="H605" s="137">
        <f t="shared" si="29"/>
        <v>215605.74</v>
      </c>
      <c r="I605" s="147">
        <f t="shared" si="27"/>
        <v>5</v>
      </c>
      <c r="J605" s="147">
        <f t="shared" si="28"/>
        <v>7</v>
      </c>
    </row>
    <row r="606" spans="2:10" ht="25.15" customHeight="1">
      <c r="B606" s="141">
        <v>46149</v>
      </c>
      <c r="C606" s="138" t="s">
        <v>25</v>
      </c>
      <c r="D606" s="133"/>
      <c r="E606" s="134"/>
      <c r="F606" s="135" t="s">
        <v>718</v>
      </c>
      <c r="G606" s="109">
        <v>15</v>
      </c>
      <c r="H606" s="137">
        <f t="shared" si="29"/>
        <v>215620.74</v>
      </c>
      <c r="I606" s="147">
        <f t="shared" si="27"/>
        <v>5</v>
      </c>
      <c r="J606" s="147">
        <f t="shared" si="28"/>
        <v>7</v>
      </c>
    </row>
    <row r="607" spans="2:10" ht="25.15" customHeight="1">
      <c r="B607" s="141">
        <v>46150</v>
      </c>
      <c r="C607" s="138" t="s">
        <v>17</v>
      </c>
      <c r="D607" s="133"/>
      <c r="E607" s="134"/>
      <c r="F607" s="135" t="s">
        <v>718</v>
      </c>
      <c r="G607" s="109">
        <v>29</v>
      </c>
      <c r="H607" s="137">
        <f t="shared" si="29"/>
        <v>215649.74</v>
      </c>
      <c r="I607" s="147">
        <f t="shared" si="27"/>
        <v>5</v>
      </c>
      <c r="J607" s="147">
        <f t="shared" si="28"/>
        <v>8</v>
      </c>
    </row>
    <row r="608" spans="2:10" ht="25.15" customHeight="1">
      <c r="B608" s="141">
        <v>46150</v>
      </c>
      <c r="C608" s="138" t="s">
        <v>25</v>
      </c>
      <c r="D608" s="133"/>
      <c r="E608" s="134"/>
      <c r="F608" s="135" t="s">
        <v>718</v>
      </c>
      <c r="G608" s="109">
        <v>11</v>
      </c>
      <c r="H608" s="137">
        <f t="shared" si="29"/>
        <v>215660.74</v>
      </c>
      <c r="I608" s="147">
        <f t="shared" si="27"/>
        <v>5</v>
      </c>
      <c r="J608" s="147">
        <f t="shared" si="28"/>
        <v>8</v>
      </c>
    </row>
    <row r="609" spans="2:10" ht="25.15" customHeight="1">
      <c r="B609" s="141">
        <v>46150</v>
      </c>
      <c r="C609" s="138" t="s">
        <v>17</v>
      </c>
      <c r="D609" s="133"/>
      <c r="E609" s="134"/>
      <c r="F609" s="135" t="s">
        <v>718</v>
      </c>
      <c r="G609" s="109">
        <v>258</v>
      </c>
      <c r="H609" s="137">
        <f t="shared" si="29"/>
        <v>215918.74</v>
      </c>
      <c r="I609" s="147">
        <f t="shared" si="27"/>
        <v>5</v>
      </c>
      <c r="J609" s="147">
        <f t="shared" si="28"/>
        <v>8</v>
      </c>
    </row>
    <row r="610" spans="2:10" ht="25.15" customHeight="1">
      <c r="B610" s="141">
        <v>46150</v>
      </c>
      <c r="C610" s="138" t="s">
        <v>25</v>
      </c>
      <c r="D610" s="133"/>
      <c r="E610" s="134"/>
      <c r="F610" s="135" t="s">
        <v>718</v>
      </c>
      <c r="G610" s="109">
        <v>5.5</v>
      </c>
      <c r="H610" s="137">
        <f t="shared" si="29"/>
        <v>215924.24</v>
      </c>
      <c r="I610" s="147">
        <f t="shared" si="27"/>
        <v>5</v>
      </c>
      <c r="J610" s="147">
        <f t="shared" si="28"/>
        <v>8</v>
      </c>
    </row>
    <row r="611" spans="2:10" ht="25.15" customHeight="1">
      <c r="B611" s="141">
        <v>46150</v>
      </c>
      <c r="C611" s="138" t="s">
        <v>72</v>
      </c>
      <c r="D611" s="133"/>
      <c r="E611" s="134"/>
      <c r="F611" s="135" t="s">
        <v>718</v>
      </c>
      <c r="G611" s="109">
        <v>60</v>
      </c>
      <c r="H611" s="137">
        <f t="shared" si="29"/>
        <v>215984.24</v>
      </c>
      <c r="I611" s="147">
        <f t="shared" si="27"/>
        <v>5</v>
      </c>
      <c r="J611" s="147">
        <f t="shared" si="28"/>
        <v>8</v>
      </c>
    </row>
    <row r="612" spans="2:10" ht="25.15" customHeight="1">
      <c r="B612" s="141">
        <v>46150</v>
      </c>
      <c r="C612" s="138" t="s">
        <v>17</v>
      </c>
      <c r="D612" s="133"/>
      <c r="E612" s="134"/>
      <c r="F612" s="135" t="s">
        <v>718</v>
      </c>
      <c r="G612" s="109">
        <v>129</v>
      </c>
      <c r="H612" s="137">
        <f t="shared" si="29"/>
        <v>216113.24</v>
      </c>
      <c r="I612" s="147">
        <f t="shared" si="27"/>
        <v>5</v>
      </c>
      <c r="J612" s="147">
        <f t="shared" si="28"/>
        <v>8</v>
      </c>
    </row>
    <row r="613" spans="2:10" ht="25.15" customHeight="1">
      <c r="B613" s="141">
        <v>46150</v>
      </c>
      <c r="C613" s="138" t="s">
        <v>17</v>
      </c>
      <c r="D613" s="133"/>
      <c r="E613" s="134"/>
      <c r="F613" s="135" t="s">
        <v>718</v>
      </c>
      <c r="G613" s="109">
        <v>387</v>
      </c>
      <c r="H613" s="137">
        <f t="shared" si="29"/>
        <v>216500.24</v>
      </c>
      <c r="I613" s="147">
        <f t="shared" si="27"/>
        <v>5</v>
      </c>
      <c r="J613" s="147">
        <f t="shared" si="28"/>
        <v>8</v>
      </c>
    </row>
    <row r="614" spans="2:10" ht="25.15" customHeight="1">
      <c r="B614" s="141">
        <v>46150</v>
      </c>
      <c r="C614" s="138" t="s">
        <v>17</v>
      </c>
      <c r="D614" s="133"/>
      <c r="E614" s="134"/>
      <c r="F614" s="135" t="s">
        <v>718</v>
      </c>
      <c r="G614" s="109">
        <v>129</v>
      </c>
      <c r="H614" s="137">
        <f t="shared" si="29"/>
        <v>216629.24</v>
      </c>
      <c r="I614" s="147">
        <f t="shared" si="27"/>
        <v>5</v>
      </c>
      <c r="J614" s="147">
        <f t="shared" si="28"/>
        <v>8</v>
      </c>
    </row>
    <row r="615" spans="2:10" ht="25.15" customHeight="1">
      <c r="B615" s="141">
        <v>46150</v>
      </c>
      <c r="C615" s="138" t="s">
        <v>17</v>
      </c>
      <c r="D615" s="133"/>
      <c r="E615" s="134"/>
      <c r="F615" s="135" t="s">
        <v>718</v>
      </c>
      <c r="G615" s="109">
        <v>129</v>
      </c>
      <c r="H615" s="137">
        <f t="shared" si="29"/>
        <v>216758.24</v>
      </c>
      <c r="I615" s="147">
        <f t="shared" si="27"/>
        <v>5</v>
      </c>
      <c r="J615" s="147">
        <f t="shared" si="28"/>
        <v>8</v>
      </c>
    </row>
    <row r="616" spans="2:10" ht="25.15" customHeight="1">
      <c r="B616" s="141">
        <v>46150</v>
      </c>
      <c r="C616" s="138" t="s">
        <v>17</v>
      </c>
      <c r="D616" s="133"/>
      <c r="E616" s="134"/>
      <c r="F616" s="135" t="s">
        <v>718</v>
      </c>
      <c r="G616" s="109">
        <v>129</v>
      </c>
      <c r="H616" s="137">
        <f t="shared" si="29"/>
        <v>216887.24</v>
      </c>
      <c r="I616" s="147">
        <f t="shared" si="27"/>
        <v>5</v>
      </c>
      <c r="J616" s="147">
        <f t="shared" si="28"/>
        <v>8</v>
      </c>
    </row>
    <row r="617" spans="2:10" ht="25.15" customHeight="1">
      <c r="B617" s="141">
        <v>46150</v>
      </c>
      <c r="C617" s="138" t="s">
        <v>17</v>
      </c>
      <c r="D617" s="133"/>
      <c r="E617" s="134"/>
      <c r="F617" s="135" t="s">
        <v>718</v>
      </c>
      <c r="G617" s="109">
        <v>129</v>
      </c>
      <c r="H617" s="137">
        <f t="shared" si="29"/>
        <v>217016.24</v>
      </c>
      <c r="I617" s="147">
        <f t="shared" si="27"/>
        <v>5</v>
      </c>
      <c r="J617" s="147">
        <f t="shared" si="28"/>
        <v>8</v>
      </c>
    </row>
    <row r="618" spans="2:10" ht="25.15" customHeight="1">
      <c r="B618" s="141">
        <v>46150</v>
      </c>
      <c r="C618" s="138" t="s">
        <v>25</v>
      </c>
      <c r="D618" s="133"/>
      <c r="E618" s="134"/>
      <c r="F618" s="135" t="s">
        <v>718</v>
      </c>
      <c r="G618" s="109">
        <v>3.5</v>
      </c>
      <c r="H618" s="137">
        <f t="shared" si="29"/>
        <v>217019.74</v>
      </c>
      <c r="I618" s="147">
        <f t="shared" si="27"/>
        <v>5</v>
      </c>
      <c r="J618" s="147">
        <f t="shared" si="28"/>
        <v>8</v>
      </c>
    </row>
    <row r="619" spans="2:10" ht="25.15" customHeight="1">
      <c r="B619" s="141">
        <v>46151</v>
      </c>
      <c r="C619" s="138" t="s">
        <v>25</v>
      </c>
      <c r="D619" s="133"/>
      <c r="E619" s="134"/>
      <c r="F619" s="135" t="s">
        <v>718</v>
      </c>
      <c r="G619" s="109">
        <v>3</v>
      </c>
      <c r="H619" s="137">
        <f t="shared" si="29"/>
        <v>217022.74</v>
      </c>
      <c r="I619" s="147">
        <f t="shared" si="27"/>
        <v>5</v>
      </c>
      <c r="J619" s="147">
        <f t="shared" si="28"/>
        <v>9</v>
      </c>
    </row>
    <row r="620" spans="2:10" ht="25.15" customHeight="1">
      <c r="B620" s="141">
        <v>46152</v>
      </c>
      <c r="C620" s="138" t="s">
        <v>25</v>
      </c>
      <c r="D620" s="133"/>
      <c r="E620" s="134"/>
      <c r="F620" s="135" t="s">
        <v>718</v>
      </c>
      <c r="G620" s="109">
        <v>8</v>
      </c>
      <c r="H620" s="137">
        <f t="shared" si="29"/>
        <v>217030.74</v>
      </c>
      <c r="I620" s="147">
        <f t="shared" si="27"/>
        <v>5</v>
      </c>
      <c r="J620" s="147">
        <f t="shared" si="28"/>
        <v>10</v>
      </c>
    </row>
    <row r="621" spans="2:10" ht="25.15" customHeight="1">
      <c r="B621" s="141">
        <v>46152</v>
      </c>
      <c r="C621" s="138" t="s">
        <v>25</v>
      </c>
      <c r="D621" s="133"/>
      <c r="E621" s="134"/>
      <c r="F621" s="135" t="s">
        <v>718</v>
      </c>
      <c r="G621" s="109">
        <v>3</v>
      </c>
      <c r="H621" s="137">
        <f t="shared" si="29"/>
        <v>217033.74</v>
      </c>
      <c r="I621" s="147">
        <f t="shared" si="27"/>
        <v>5</v>
      </c>
      <c r="J621" s="147">
        <f t="shared" si="28"/>
        <v>10</v>
      </c>
    </row>
    <row r="622" spans="2:10" ht="25.15" customHeight="1">
      <c r="B622" s="141">
        <v>46153</v>
      </c>
      <c r="C622" s="138" t="s">
        <v>17</v>
      </c>
      <c r="D622" s="133"/>
      <c r="E622" s="134"/>
      <c r="F622" s="135" t="s">
        <v>718</v>
      </c>
      <c r="G622" s="109">
        <v>129</v>
      </c>
      <c r="H622" s="137">
        <f t="shared" si="29"/>
        <v>217162.74</v>
      </c>
      <c r="I622" s="147">
        <f t="shared" si="27"/>
        <v>5</v>
      </c>
      <c r="J622" s="147">
        <f t="shared" si="28"/>
        <v>11</v>
      </c>
    </row>
    <row r="623" spans="2:10" ht="25.15" customHeight="1">
      <c r="B623" s="141">
        <v>46153</v>
      </c>
      <c r="C623" s="138" t="s">
        <v>25</v>
      </c>
      <c r="D623" s="133"/>
      <c r="E623" s="134"/>
      <c r="F623" s="135" t="s">
        <v>718</v>
      </c>
      <c r="G623" s="109">
        <v>3</v>
      </c>
      <c r="H623" s="137">
        <f t="shared" si="29"/>
        <v>217165.74</v>
      </c>
      <c r="I623" s="147">
        <f t="shared" si="27"/>
        <v>5</v>
      </c>
      <c r="J623" s="147">
        <f t="shared" si="28"/>
        <v>11</v>
      </c>
    </row>
    <row r="624" spans="2:10" ht="25.15" customHeight="1">
      <c r="B624" s="141">
        <v>46153</v>
      </c>
      <c r="C624" s="138" t="s">
        <v>17</v>
      </c>
      <c r="D624" s="133"/>
      <c r="E624" s="134"/>
      <c r="F624" s="135" t="s">
        <v>718</v>
      </c>
      <c r="G624" s="109">
        <v>179</v>
      </c>
      <c r="H624" s="137">
        <f t="shared" si="29"/>
        <v>217344.74</v>
      </c>
      <c r="I624" s="147">
        <f t="shared" si="27"/>
        <v>5</v>
      </c>
      <c r="J624" s="147">
        <f t="shared" si="28"/>
        <v>11</v>
      </c>
    </row>
    <row r="625" spans="2:10" ht="25.15" customHeight="1">
      <c r="B625" s="141">
        <v>46153</v>
      </c>
      <c r="C625" s="138" t="s">
        <v>17</v>
      </c>
      <c r="D625" s="133"/>
      <c r="E625" s="134"/>
      <c r="F625" s="135" t="s">
        <v>718</v>
      </c>
      <c r="G625" s="109">
        <v>129</v>
      </c>
      <c r="H625" s="137">
        <f t="shared" si="29"/>
        <v>217473.74</v>
      </c>
      <c r="I625" s="147">
        <f t="shared" si="27"/>
        <v>5</v>
      </c>
      <c r="J625" s="147">
        <f t="shared" si="28"/>
        <v>11</v>
      </c>
    </row>
    <row r="626" spans="2:10" ht="25.15" customHeight="1">
      <c r="B626" s="141">
        <v>46153</v>
      </c>
      <c r="C626" s="138" t="s">
        <v>25</v>
      </c>
      <c r="D626" s="133"/>
      <c r="E626" s="134"/>
      <c r="F626" s="135" t="s">
        <v>718</v>
      </c>
      <c r="G626" s="109">
        <v>4</v>
      </c>
      <c r="H626" s="137">
        <f t="shared" si="29"/>
        <v>217477.74</v>
      </c>
      <c r="I626" s="147">
        <f t="shared" si="27"/>
        <v>5</v>
      </c>
      <c r="J626" s="147">
        <f t="shared" si="28"/>
        <v>11</v>
      </c>
    </row>
    <row r="627" spans="2:10" ht="25.15" customHeight="1">
      <c r="B627" s="141">
        <v>46154</v>
      </c>
      <c r="C627" s="138" t="s">
        <v>17</v>
      </c>
      <c r="D627" s="133"/>
      <c r="E627" s="134"/>
      <c r="F627" s="135" t="s">
        <v>718</v>
      </c>
      <c r="G627" s="109">
        <v>129</v>
      </c>
      <c r="H627" s="137">
        <f t="shared" si="29"/>
        <v>217606.74</v>
      </c>
      <c r="I627" s="147">
        <f t="shared" si="27"/>
        <v>5</v>
      </c>
      <c r="J627" s="147">
        <f t="shared" si="28"/>
        <v>12</v>
      </c>
    </row>
    <row r="628" spans="2:10" ht="25.15" customHeight="1">
      <c r="B628" s="141">
        <v>46154</v>
      </c>
      <c r="C628" s="138" t="s">
        <v>17</v>
      </c>
      <c r="D628" s="133"/>
      <c r="E628" s="134"/>
      <c r="F628" s="135" t="s">
        <v>718</v>
      </c>
      <c r="G628" s="109">
        <v>129</v>
      </c>
      <c r="H628" s="137">
        <f t="shared" si="29"/>
        <v>217735.74</v>
      </c>
      <c r="I628" s="147">
        <f t="shared" si="27"/>
        <v>5</v>
      </c>
      <c r="J628" s="147">
        <f t="shared" si="28"/>
        <v>12</v>
      </c>
    </row>
    <row r="629" spans="2:10" ht="25.15" customHeight="1">
      <c r="B629" s="141">
        <v>46154</v>
      </c>
      <c r="C629" s="138" t="s">
        <v>25</v>
      </c>
      <c r="D629" s="133"/>
      <c r="E629" s="134"/>
      <c r="F629" s="135" t="s">
        <v>718</v>
      </c>
      <c r="G629" s="109">
        <v>32</v>
      </c>
      <c r="H629" s="137">
        <f t="shared" si="29"/>
        <v>217767.74</v>
      </c>
      <c r="I629" s="147">
        <f t="shared" si="27"/>
        <v>5</v>
      </c>
      <c r="J629" s="147">
        <f t="shared" si="28"/>
        <v>12</v>
      </c>
    </row>
    <row r="630" spans="2:10" ht="25.15" customHeight="1">
      <c r="B630" s="141">
        <v>46154</v>
      </c>
      <c r="C630" s="138" t="s">
        <v>25</v>
      </c>
      <c r="D630" s="133"/>
      <c r="E630" s="134"/>
      <c r="F630" s="135" t="s">
        <v>718</v>
      </c>
      <c r="G630" s="109">
        <v>7</v>
      </c>
      <c r="H630" s="137">
        <f t="shared" si="29"/>
        <v>217774.74</v>
      </c>
      <c r="I630" s="147">
        <f t="shared" si="27"/>
        <v>5</v>
      </c>
      <c r="J630" s="147">
        <f t="shared" si="28"/>
        <v>12</v>
      </c>
    </row>
    <row r="631" spans="2:10" ht="25.15" customHeight="1">
      <c r="B631" s="141">
        <v>46154</v>
      </c>
      <c r="C631" s="138" t="s">
        <v>25</v>
      </c>
      <c r="D631" s="133"/>
      <c r="E631" s="134"/>
      <c r="F631" s="135" t="s">
        <v>718</v>
      </c>
      <c r="G631" s="109">
        <v>3</v>
      </c>
      <c r="H631" s="137">
        <f t="shared" si="29"/>
        <v>217777.74</v>
      </c>
      <c r="I631" s="147">
        <f t="shared" si="27"/>
        <v>5</v>
      </c>
      <c r="J631" s="147">
        <f t="shared" si="28"/>
        <v>12</v>
      </c>
    </row>
    <row r="632" spans="2:10" ht="25.15" customHeight="1">
      <c r="B632" s="141">
        <v>46154</v>
      </c>
      <c r="C632" s="138" t="s">
        <v>25</v>
      </c>
      <c r="D632" s="133"/>
      <c r="E632" s="134"/>
      <c r="F632" s="135" t="s">
        <v>718</v>
      </c>
      <c r="G632" s="109">
        <v>4</v>
      </c>
      <c r="H632" s="137">
        <f t="shared" si="29"/>
        <v>217781.74</v>
      </c>
      <c r="I632" s="147">
        <f t="shared" si="27"/>
        <v>5</v>
      </c>
      <c r="J632" s="147">
        <f t="shared" si="28"/>
        <v>12</v>
      </c>
    </row>
    <row r="633" spans="2:10" ht="25.15" customHeight="1">
      <c r="B633" s="141">
        <v>46154</v>
      </c>
      <c r="C633" s="138" t="s">
        <v>25</v>
      </c>
      <c r="D633" s="133"/>
      <c r="E633" s="134"/>
      <c r="F633" s="135" t="s">
        <v>718</v>
      </c>
      <c r="G633" s="109">
        <v>3</v>
      </c>
      <c r="H633" s="137">
        <f t="shared" si="29"/>
        <v>217784.74</v>
      </c>
      <c r="I633" s="147">
        <f t="shared" si="27"/>
        <v>5</v>
      </c>
      <c r="J633" s="147">
        <f t="shared" si="28"/>
        <v>12</v>
      </c>
    </row>
    <row r="634" spans="2:10" ht="25.15" customHeight="1">
      <c r="B634" s="141">
        <v>46155</v>
      </c>
      <c r="C634" s="138" t="s">
        <v>17</v>
      </c>
      <c r="D634" s="133"/>
      <c r="E634" s="134"/>
      <c r="F634" s="135" t="s">
        <v>718</v>
      </c>
      <c r="G634" s="109">
        <v>129</v>
      </c>
      <c r="H634" s="137">
        <f t="shared" si="29"/>
        <v>217913.74</v>
      </c>
      <c r="I634" s="147">
        <f t="shared" si="27"/>
        <v>5</v>
      </c>
      <c r="J634" s="147">
        <f t="shared" si="28"/>
        <v>13</v>
      </c>
    </row>
    <row r="635" spans="2:10" ht="25.15" customHeight="1">
      <c r="B635" s="141">
        <v>46155</v>
      </c>
      <c r="C635" s="138" t="s">
        <v>17</v>
      </c>
      <c r="D635" s="133"/>
      <c r="E635" s="134"/>
      <c r="F635" s="135" t="s">
        <v>718</v>
      </c>
      <c r="G635" s="109">
        <v>129</v>
      </c>
      <c r="H635" s="137">
        <f t="shared" si="29"/>
        <v>218042.74</v>
      </c>
      <c r="I635" s="147">
        <f t="shared" si="27"/>
        <v>5</v>
      </c>
      <c r="J635" s="147">
        <f t="shared" si="28"/>
        <v>13</v>
      </c>
    </row>
    <row r="636" spans="2:10" ht="25.15" customHeight="1">
      <c r="B636" s="141">
        <v>46155</v>
      </c>
      <c r="C636" s="138" t="s">
        <v>17</v>
      </c>
      <c r="D636" s="133"/>
      <c r="E636" s="134"/>
      <c r="F636" s="135" t="s">
        <v>718</v>
      </c>
      <c r="G636" s="109">
        <v>129</v>
      </c>
      <c r="H636" s="137">
        <f t="shared" si="29"/>
        <v>218171.74</v>
      </c>
      <c r="I636" s="147">
        <f t="shared" si="27"/>
        <v>5</v>
      </c>
      <c r="J636" s="147">
        <f t="shared" si="28"/>
        <v>13</v>
      </c>
    </row>
    <row r="637" spans="2:10" ht="25.15" customHeight="1">
      <c r="B637" s="141">
        <v>46155</v>
      </c>
      <c r="C637" s="138" t="s">
        <v>17</v>
      </c>
      <c r="D637" s="133"/>
      <c r="E637" s="134"/>
      <c r="F637" s="135" t="s">
        <v>718</v>
      </c>
      <c r="G637" s="109">
        <v>129</v>
      </c>
      <c r="H637" s="137">
        <f t="shared" si="29"/>
        <v>218300.74</v>
      </c>
      <c r="I637" s="147">
        <f t="shared" si="27"/>
        <v>5</v>
      </c>
      <c r="J637" s="147">
        <f t="shared" si="28"/>
        <v>13</v>
      </c>
    </row>
    <row r="638" spans="2:10" ht="25.15" customHeight="1">
      <c r="B638" s="141">
        <v>46155</v>
      </c>
      <c r="C638" s="138" t="s">
        <v>25</v>
      </c>
      <c r="D638" s="133"/>
      <c r="E638" s="134"/>
      <c r="F638" s="135" t="s">
        <v>718</v>
      </c>
      <c r="G638" s="109">
        <v>3.5</v>
      </c>
      <c r="H638" s="137">
        <f t="shared" si="29"/>
        <v>218304.24</v>
      </c>
      <c r="I638" s="147">
        <f t="shared" si="27"/>
        <v>5</v>
      </c>
      <c r="J638" s="147">
        <f t="shared" si="28"/>
        <v>13</v>
      </c>
    </row>
    <row r="639" spans="2:10" ht="25.15" customHeight="1">
      <c r="B639" s="141">
        <v>46155</v>
      </c>
      <c r="C639" s="138" t="s">
        <v>25</v>
      </c>
      <c r="D639" s="133"/>
      <c r="E639" s="134"/>
      <c r="F639" s="135" t="s">
        <v>718</v>
      </c>
      <c r="G639" s="109">
        <v>3.5</v>
      </c>
      <c r="H639" s="137">
        <f t="shared" si="29"/>
        <v>218307.74</v>
      </c>
      <c r="I639" s="147">
        <f t="shared" si="27"/>
        <v>5</v>
      </c>
      <c r="J639" s="147">
        <f t="shared" si="28"/>
        <v>13</v>
      </c>
    </row>
    <row r="640" spans="2:10" ht="25.15" customHeight="1">
      <c r="B640" s="141">
        <v>46155</v>
      </c>
      <c r="C640" s="138" t="s">
        <v>25</v>
      </c>
      <c r="D640" s="133"/>
      <c r="E640" s="134"/>
      <c r="F640" s="135" t="s">
        <v>718</v>
      </c>
      <c r="G640" s="109">
        <v>3</v>
      </c>
      <c r="H640" s="137">
        <f t="shared" si="29"/>
        <v>218310.74</v>
      </c>
      <c r="I640" s="147">
        <f t="shared" si="27"/>
        <v>5</v>
      </c>
      <c r="J640" s="147">
        <f t="shared" si="28"/>
        <v>13</v>
      </c>
    </row>
    <row r="641" spans="2:10" ht="25.15" customHeight="1">
      <c r="B641" s="141">
        <v>46155</v>
      </c>
      <c r="C641" s="138" t="s">
        <v>31</v>
      </c>
      <c r="D641" s="133"/>
      <c r="E641" s="134"/>
      <c r="F641" s="135" t="s">
        <v>718</v>
      </c>
      <c r="G641" s="109">
        <v>20</v>
      </c>
      <c r="H641" s="137">
        <f t="shared" si="29"/>
        <v>218330.74</v>
      </c>
      <c r="I641" s="147">
        <f t="shared" si="27"/>
        <v>5</v>
      </c>
      <c r="J641" s="147">
        <f t="shared" si="28"/>
        <v>13</v>
      </c>
    </row>
    <row r="642" spans="2:10" ht="25.15" customHeight="1">
      <c r="B642" s="141">
        <v>46155</v>
      </c>
      <c r="C642" s="138" t="s">
        <v>25</v>
      </c>
      <c r="D642" s="133"/>
      <c r="E642" s="134"/>
      <c r="F642" s="135" t="s">
        <v>718</v>
      </c>
      <c r="G642" s="109">
        <v>3</v>
      </c>
      <c r="H642" s="137">
        <f t="shared" si="29"/>
        <v>218333.74</v>
      </c>
      <c r="I642" s="147">
        <f t="shared" si="27"/>
        <v>5</v>
      </c>
      <c r="J642" s="147">
        <f t="shared" si="28"/>
        <v>13</v>
      </c>
    </row>
    <row r="643" spans="2:10" ht="25.15" customHeight="1">
      <c r="B643" s="141">
        <v>46155</v>
      </c>
      <c r="C643" s="138" t="s">
        <v>25</v>
      </c>
      <c r="D643" s="133"/>
      <c r="E643" s="134"/>
      <c r="F643" s="135" t="s">
        <v>718</v>
      </c>
      <c r="G643" s="109">
        <v>3</v>
      </c>
      <c r="H643" s="137">
        <f t="shared" si="29"/>
        <v>218336.74</v>
      </c>
      <c r="I643" s="147">
        <f t="shared" si="27"/>
        <v>5</v>
      </c>
      <c r="J643" s="147">
        <f t="shared" si="28"/>
        <v>13</v>
      </c>
    </row>
    <row r="644" spans="2:10" ht="25.15" customHeight="1">
      <c r="B644" s="141">
        <v>46155</v>
      </c>
      <c r="C644" s="138" t="s">
        <v>25</v>
      </c>
      <c r="D644" s="133"/>
      <c r="E644" s="134"/>
      <c r="F644" s="135" t="s">
        <v>718</v>
      </c>
      <c r="G644" s="109">
        <v>11</v>
      </c>
      <c r="H644" s="137">
        <f t="shared" si="29"/>
        <v>218347.74</v>
      </c>
      <c r="I644" s="147">
        <f t="shared" si="27"/>
        <v>5</v>
      </c>
      <c r="J644" s="147">
        <f t="shared" si="28"/>
        <v>13</v>
      </c>
    </row>
    <row r="645" spans="2:10" ht="25.15" customHeight="1">
      <c r="B645" s="141">
        <v>46156</v>
      </c>
      <c r="C645" s="138" t="s">
        <v>25</v>
      </c>
      <c r="D645" s="133"/>
      <c r="E645" s="134"/>
      <c r="F645" s="135" t="s">
        <v>718</v>
      </c>
      <c r="G645" s="109">
        <v>3.5</v>
      </c>
      <c r="H645" s="137">
        <f t="shared" si="29"/>
        <v>218351.24</v>
      </c>
      <c r="I645" s="147">
        <f t="shared" si="27"/>
        <v>5</v>
      </c>
      <c r="J645" s="147">
        <f t="shared" si="28"/>
        <v>14</v>
      </c>
    </row>
    <row r="646" spans="2:10" ht="25.15" customHeight="1">
      <c r="B646" s="141">
        <v>46156</v>
      </c>
      <c r="C646" s="138" t="s">
        <v>17</v>
      </c>
      <c r="D646" s="133"/>
      <c r="E646" s="134"/>
      <c r="F646" s="135" t="s">
        <v>718</v>
      </c>
      <c r="G646" s="109">
        <v>560</v>
      </c>
      <c r="H646" s="137">
        <f t="shared" si="29"/>
        <v>218911.24</v>
      </c>
      <c r="I646" s="147">
        <f t="shared" si="27"/>
        <v>5</v>
      </c>
      <c r="J646" s="147">
        <f t="shared" si="28"/>
        <v>14</v>
      </c>
    </row>
    <row r="647" spans="2:10" ht="25.15" customHeight="1">
      <c r="B647" s="141">
        <v>46156</v>
      </c>
      <c r="C647" s="138" t="s">
        <v>25</v>
      </c>
      <c r="D647" s="133"/>
      <c r="E647" s="134"/>
      <c r="F647" s="135" t="s">
        <v>718</v>
      </c>
      <c r="G647" s="109">
        <v>3.5</v>
      </c>
      <c r="H647" s="137">
        <f t="shared" si="29"/>
        <v>218914.74</v>
      </c>
      <c r="I647" s="147">
        <f t="shared" ref="I647:I710" si="30">IF(B647="",0,MONTH(B647))</f>
        <v>5</v>
      </c>
      <c r="J647" s="147">
        <f t="shared" ref="J647:J710" si="31">IF(B647="",0,DAY(B647))</f>
        <v>14</v>
      </c>
    </row>
    <row r="648" spans="2:10" ht="25.15" customHeight="1">
      <c r="B648" s="141">
        <v>46156</v>
      </c>
      <c r="C648" s="138" t="s">
        <v>25</v>
      </c>
      <c r="D648" s="133"/>
      <c r="E648" s="134"/>
      <c r="F648" s="135" t="s">
        <v>718</v>
      </c>
      <c r="G648" s="109">
        <v>2</v>
      </c>
      <c r="H648" s="137">
        <f t="shared" ref="H648:H711" si="32">IF(F648="pago",H647+G648,H647)</f>
        <v>218916.74</v>
      </c>
      <c r="I648" s="147">
        <f t="shared" si="30"/>
        <v>5</v>
      </c>
      <c r="J648" s="147">
        <f t="shared" si="31"/>
        <v>14</v>
      </c>
    </row>
    <row r="649" spans="2:10" ht="25.15" customHeight="1">
      <c r="B649" s="141">
        <v>46156</v>
      </c>
      <c r="C649" s="138" t="s">
        <v>25</v>
      </c>
      <c r="D649" s="133"/>
      <c r="E649" s="134"/>
      <c r="F649" s="135" t="s">
        <v>718</v>
      </c>
      <c r="G649" s="109">
        <v>3.5</v>
      </c>
      <c r="H649" s="137">
        <f t="shared" si="32"/>
        <v>218920.24</v>
      </c>
      <c r="I649" s="147">
        <f t="shared" si="30"/>
        <v>5</v>
      </c>
      <c r="J649" s="147">
        <f t="shared" si="31"/>
        <v>14</v>
      </c>
    </row>
    <row r="650" spans="2:10" ht="25.15" customHeight="1">
      <c r="B650" s="141">
        <v>46156</v>
      </c>
      <c r="C650" s="138" t="s">
        <v>25</v>
      </c>
      <c r="D650" s="133"/>
      <c r="E650" s="134"/>
      <c r="F650" s="135" t="s">
        <v>718</v>
      </c>
      <c r="G650" s="109">
        <v>3</v>
      </c>
      <c r="H650" s="137">
        <f t="shared" si="32"/>
        <v>218923.24</v>
      </c>
      <c r="I650" s="147">
        <f t="shared" si="30"/>
        <v>5</v>
      </c>
      <c r="J650" s="147">
        <f t="shared" si="31"/>
        <v>14</v>
      </c>
    </row>
    <row r="651" spans="2:10" ht="25.15" customHeight="1">
      <c r="B651" s="141">
        <v>46156</v>
      </c>
      <c r="C651" s="138" t="s">
        <v>72</v>
      </c>
      <c r="D651" s="133"/>
      <c r="E651" s="134"/>
      <c r="F651" s="135" t="s">
        <v>718</v>
      </c>
      <c r="G651" s="109">
        <v>60</v>
      </c>
      <c r="H651" s="137">
        <f t="shared" si="32"/>
        <v>218983.24</v>
      </c>
      <c r="I651" s="147">
        <f t="shared" si="30"/>
        <v>5</v>
      </c>
      <c r="J651" s="147">
        <f t="shared" si="31"/>
        <v>14</v>
      </c>
    </row>
    <row r="652" spans="2:10" ht="25.15" customHeight="1">
      <c r="B652" s="141">
        <v>46156</v>
      </c>
      <c r="C652" s="138" t="s">
        <v>25</v>
      </c>
      <c r="D652" s="133"/>
      <c r="E652" s="134"/>
      <c r="F652" s="135" t="s">
        <v>718</v>
      </c>
      <c r="G652" s="109">
        <v>2</v>
      </c>
      <c r="H652" s="137">
        <f t="shared" si="32"/>
        <v>218985.24</v>
      </c>
      <c r="I652" s="147">
        <f t="shared" si="30"/>
        <v>5</v>
      </c>
      <c r="J652" s="147">
        <f t="shared" si="31"/>
        <v>14</v>
      </c>
    </row>
    <row r="653" spans="2:10" ht="25.15" customHeight="1">
      <c r="B653" s="141">
        <v>46156</v>
      </c>
      <c r="C653" s="138" t="s">
        <v>31</v>
      </c>
      <c r="D653" s="133"/>
      <c r="E653" s="134"/>
      <c r="F653" s="135" t="s">
        <v>718</v>
      </c>
      <c r="G653" s="109">
        <v>20</v>
      </c>
      <c r="H653" s="137">
        <f t="shared" si="32"/>
        <v>219005.24</v>
      </c>
      <c r="I653" s="147">
        <f t="shared" si="30"/>
        <v>5</v>
      </c>
      <c r="J653" s="147">
        <f t="shared" si="31"/>
        <v>14</v>
      </c>
    </row>
    <row r="654" spans="2:10" ht="25.15" customHeight="1">
      <c r="B654" s="141">
        <v>46156</v>
      </c>
      <c r="C654" s="138" t="s">
        <v>17</v>
      </c>
      <c r="D654" s="133"/>
      <c r="E654" s="134"/>
      <c r="F654" s="135" t="s">
        <v>718</v>
      </c>
      <c r="G654" s="109">
        <v>129</v>
      </c>
      <c r="H654" s="137">
        <f t="shared" si="32"/>
        <v>219134.24</v>
      </c>
      <c r="I654" s="147">
        <f t="shared" si="30"/>
        <v>5</v>
      </c>
      <c r="J654" s="147">
        <f t="shared" si="31"/>
        <v>14</v>
      </c>
    </row>
    <row r="655" spans="2:10" ht="25.15" customHeight="1">
      <c r="B655" s="141">
        <v>46156</v>
      </c>
      <c r="C655" s="138" t="s">
        <v>25</v>
      </c>
      <c r="D655" s="133"/>
      <c r="E655" s="134"/>
      <c r="F655" s="135" t="s">
        <v>718</v>
      </c>
      <c r="G655" s="109">
        <v>4</v>
      </c>
      <c r="H655" s="137">
        <f t="shared" si="32"/>
        <v>219138.24</v>
      </c>
      <c r="I655" s="147">
        <f t="shared" si="30"/>
        <v>5</v>
      </c>
      <c r="J655" s="147">
        <f t="shared" si="31"/>
        <v>14</v>
      </c>
    </row>
    <row r="656" spans="2:10" ht="25.15" customHeight="1">
      <c r="B656" s="141">
        <v>46156</v>
      </c>
      <c r="C656" s="138" t="s">
        <v>17</v>
      </c>
      <c r="D656" s="133"/>
      <c r="E656" s="134"/>
      <c r="F656" s="135" t="s">
        <v>718</v>
      </c>
      <c r="G656" s="109">
        <v>129</v>
      </c>
      <c r="H656" s="137">
        <f t="shared" si="32"/>
        <v>219267.24</v>
      </c>
      <c r="I656" s="147">
        <f t="shared" si="30"/>
        <v>5</v>
      </c>
      <c r="J656" s="147">
        <f t="shared" si="31"/>
        <v>14</v>
      </c>
    </row>
    <row r="657" spans="2:10" ht="25.15" customHeight="1">
      <c r="B657" s="141">
        <v>46157</v>
      </c>
      <c r="C657" s="138" t="s">
        <v>60</v>
      </c>
      <c r="D657" s="133"/>
      <c r="E657" s="134"/>
      <c r="F657" s="135" t="s">
        <v>718</v>
      </c>
      <c r="G657" s="109">
        <v>15127.99</v>
      </c>
      <c r="H657" s="137">
        <f t="shared" si="32"/>
        <v>234395.23</v>
      </c>
      <c r="I657" s="147">
        <f t="shared" si="30"/>
        <v>5</v>
      </c>
      <c r="J657" s="147">
        <f t="shared" si="31"/>
        <v>15</v>
      </c>
    </row>
    <row r="658" spans="2:10" ht="25.15" customHeight="1">
      <c r="B658" s="141">
        <v>46157</v>
      </c>
      <c r="C658" s="138" t="s">
        <v>17</v>
      </c>
      <c r="D658" s="133"/>
      <c r="E658" s="134"/>
      <c r="F658" s="135" t="s">
        <v>718</v>
      </c>
      <c r="G658" s="109">
        <v>130</v>
      </c>
      <c r="H658" s="137">
        <f t="shared" si="32"/>
        <v>234525.23</v>
      </c>
      <c r="I658" s="147">
        <f t="shared" si="30"/>
        <v>5</v>
      </c>
      <c r="J658" s="147">
        <f t="shared" si="31"/>
        <v>15</v>
      </c>
    </row>
    <row r="659" spans="2:10" ht="25.15" customHeight="1">
      <c r="B659" s="141">
        <v>46157</v>
      </c>
      <c r="C659" s="138" t="s">
        <v>25</v>
      </c>
      <c r="D659" s="133"/>
      <c r="E659" s="134"/>
      <c r="F659" s="135" t="s">
        <v>718</v>
      </c>
      <c r="G659" s="109">
        <v>11</v>
      </c>
      <c r="H659" s="137">
        <f t="shared" si="32"/>
        <v>234536.23</v>
      </c>
      <c r="I659" s="147">
        <f t="shared" si="30"/>
        <v>5</v>
      </c>
      <c r="J659" s="147">
        <f t="shared" si="31"/>
        <v>15</v>
      </c>
    </row>
    <row r="660" spans="2:10" ht="25.15" customHeight="1">
      <c r="B660" s="141">
        <v>46157</v>
      </c>
      <c r="C660" s="138" t="s">
        <v>31</v>
      </c>
      <c r="D660" s="133"/>
      <c r="E660" s="134"/>
      <c r="F660" s="135" t="s">
        <v>718</v>
      </c>
      <c r="G660" s="109">
        <v>20</v>
      </c>
      <c r="H660" s="137">
        <f t="shared" si="32"/>
        <v>234556.23</v>
      </c>
      <c r="I660" s="147">
        <f t="shared" si="30"/>
        <v>5</v>
      </c>
      <c r="J660" s="147">
        <f t="shared" si="31"/>
        <v>15</v>
      </c>
    </row>
    <row r="661" spans="2:10" ht="25.15" customHeight="1">
      <c r="B661" s="141">
        <v>46157</v>
      </c>
      <c r="C661" s="138" t="s">
        <v>72</v>
      </c>
      <c r="D661" s="133"/>
      <c r="E661" s="134"/>
      <c r="F661" s="135" t="s">
        <v>718</v>
      </c>
      <c r="G661" s="109">
        <v>60</v>
      </c>
      <c r="H661" s="137">
        <f t="shared" si="32"/>
        <v>234616.23</v>
      </c>
      <c r="I661" s="147">
        <f t="shared" si="30"/>
        <v>5</v>
      </c>
      <c r="J661" s="147">
        <f t="shared" si="31"/>
        <v>15</v>
      </c>
    </row>
    <row r="662" spans="2:10" ht="25.15" customHeight="1">
      <c r="B662" s="141">
        <v>46157</v>
      </c>
      <c r="C662" s="138" t="s">
        <v>72</v>
      </c>
      <c r="D662" s="133"/>
      <c r="E662" s="134"/>
      <c r="F662" s="135" t="s">
        <v>718</v>
      </c>
      <c r="G662" s="109">
        <v>70</v>
      </c>
      <c r="H662" s="137">
        <f t="shared" si="32"/>
        <v>234686.23</v>
      </c>
      <c r="I662" s="147">
        <f t="shared" si="30"/>
        <v>5</v>
      </c>
      <c r="J662" s="147">
        <f t="shared" si="31"/>
        <v>15</v>
      </c>
    </row>
    <row r="663" spans="2:10" ht="25.15" customHeight="1">
      <c r="B663" s="141">
        <v>46157</v>
      </c>
      <c r="C663" s="138" t="s">
        <v>72</v>
      </c>
      <c r="D663" s="133"/>
      <c r="E663" s="134"/>
      <c r="F663" s="135" t="s">
        <v>718</v>
      </c>
      <c r="G663" s="109">
        <v>60</v>
      </c>
      <c r="H663" s="137">
        <f t="shared" si="32"/>
        <v>234746.23</v>
      </c>
      <c r="I663" s="147">
        <f t="shared" si="30"/>
        <v>5</v>
      </c>
      <c r="J663" s="147">
        <f t="shared" si="31"/>
        <v>15</v>
      </c>
    </row>
    <row r="664" spans="2:10" ht="25.15" customHeight="1">
      <c r="B664" s="141">
        <v>46157</v>
      </c>
      <c r="C664" s="138" t="s">
        <v>25</v>
      </c>
      <c r="D664" s="133"/>
      <c r="E664" s="134"/>
      <c r="F664" s="135" t="s">
        <v>718</v>
      </c>
      <c r="G664" s="109">
        <v>3.5</v>
      </c>
      <c r="H664" s="137">
        <f t="shared" si="32"/>
        <v>234749.73</v>
      </c>
      <c r="I664" s="147">
        <f t="shared" si="30"/>
        <v>5</v>
      </c>
      <c r="J664" s="147">
        <f t="shared" si="31"/>
        <v>15</v>
      </c>
    </row>
    <row r="665" spans="2:10" ht="25.15" customHeight="1">
      <c r="B665" s="141">
        <v>46158</v>
      </c>
      <c r="C665" s="138" t="s">
        <v>25</v>
      </c>
      <c r="D665" s="133"/>
      <c r="E665" s="134"/>
      <c r="F665" s="135" t="s">
        <v>718</v>
      </c>
      <c r="G665" s="109">
        <v>7.9</v>
      </c>
      <c r="H665" s="137">
        <f t="shared" si="32"/>
        <v>234757.63</v>
      </c>
      <c r="I665" s="147">
        <f t="shared" si="30"/>
        <v>5</v>
      </c>
      <c r="J665" s="147">
        <f t="shared" si="31"/>
        <v>16</v>
      </c>
    </row>
    <row r="666" spans="2:10" ht="25.15" customHeight="1">
      <c r="B666" s="141">
        <v>46159</v>
      </c>
      <c r="C666" s="138" t="s">
        <v>17</v>
      </c>
      <c r="D666" s="133"/>
      <c r="E666" s="134"/>
      <c r="F666" s="135" t="s">
        <v>718</v>
      </c>
      <c r="G666" s="109">
        <v>130</v>
      </c>
      <c r="H666" s="137">
        <f t="shared" si="32"/>
        <v>234887.63</v>
      </c>
      <c r="I666" s="147">
        <f t="shared" si="30"/>
        <v>5</v>
      </c>
      <c r="J666" s="147">
        <f t="shared" si="31"/>
        <v>17</v>
      </c>
    </row>
    <row r="667" spans="2:10" ht="25.15" customHeight="1">
      <c r="B667" s="141">
        <v>46159</v>
      </c>
      <c r="C667" s="138" t="s">
        <v>31</v>
      </c>
      <c r="D667" s="133"/>
      <c r="E667" s="134"/>
      <c r="F667" s="135" t="s">
        <v>718</v>
      </c>
      <c r="G667" s="109">
        <v>20</v>
      </c>
      <c r="H667" s="137">
        <f t="shared" si="32"/>
        <v>234907.63</v>
      </c>
      <c r="I667" s="147">
        <f t="shared" si="30"/>
        <v>5</v>
      </c>
      <c r="J667" s="147">
        <f t="shared" si="31"/>
        <v>17</v>
      </c>
    </row>
    <row r="668" spans="2:10" ht="25.15" customHeight="1">
      <c r="B668" s="141">
        <v>46160</v>
      </c>
      <c r="C668" s="138" t="s">
        <v>25</v>
      </c>
      <c r="D668" s="133"/>
      <c r="E668" s="134"/>
      <c r="F668" s="135" t="s">
        <v>718</v>
      </c>
      <c r="G668" s="109">
        <v>3</v>
      </c>
      <c r="H668" s="137">
        <f t="shared" si="32"/>
        <v>234910.63</v>
      </c>
      <c r="I668" s="147">
        <f t="shared" si="30"/>
        <v>5</v>
      </c>
      <c r="J668" s="147">
        <f t="shared" si="31"/>
        <v>18</v>
      </c>
    </row>
    <row r="669" spans="2:10" ht="25.15" customHeight="1">
      <c r="B669" s="141">
        <v>46160</v>
      </c>
      <c r="C669" s="138" t="s">
        <v>17</v>
      </c>
      <c r="D669" s="133"/>
      <c r="E669" s="134"/>
      <c r="F669" s="135" t="s">
        <v>718</v>
      </c>
      <c r="G669" s="109">
        <v>129</v>
      </c>
      <c r="H669" s="137">
        <f t="shared" si="32"/>
        <v>235039.63</v>
      </c>
      <c r="I669" s="147">
        <f t="shared" si="30"/>
        <v>5</v>
      </c>
      <c r="J669" s="147">
        <f t="shared" si="31"/>
        <v>18</v>
      </c>
    </row>
    <row r="670" spans="2:10" ht="25.15" customHeight="1">
      <c r="B670" s="141">
        <v>46160</v>
      </c>
      <c r="C670" s="138" t="s">
        <v>25</v>
      </c>
      <c r="D670" s="133"/>
      <c r="E670" s="134"/>
      <c r="F670" s="135" t="s">
        <v>718</v>
      </c>
      <c r="G670" s="109">
        <v>3.5</v>
      </c>
      <c r="H670" s="137">
        <f t="shared" si="32"/>
        <v>235043.13</v>
      </c>
      <c r="I670" s="147">
        <f t="shared" si="30"/>
        <v>5</v>
      </c>
      <c r="J670" s="147">
        <f t="shared" si="31"/>
        <v>18</v>
      </c>
    </row>
    <row r="671" spans="2:10" ht="25.15" customHeight="1">
      <c r="B671" s="141">
        <v>46160</v>
      </c>
      <c r="C671" s="138" t="s">
        <v>25</v>
      </c>
      <c r="D671" s="133"/>
      <c r="E671" s="134"/>
      <c r="F671" s="135" t="s">
        <v>718</v>
      </c>
      <c r="G671" s="109">
        <v>3</v>
      </c>
      <c r="H671" s="137">
        <f t="shared" si="32"/>
        <v>235046.13</v>
      </c>
      <c r="I671" s="147">
        <f t="shared" si="30"/>
        <v>5</v>
      </c>
      <c r="J671" s="147">
        <f t="shared" si="31"/>
        <v>18</v>
      </c>
    </row>
    <row r="672" spans="2:10" ht="25.15" customHeight="1">
      <c r="B672" s="141">
        <v>46160</v>
      </c>
      <c r="C672" s="138" t="s">
        <v>72</v>
      </c>
      <c r="D672" s="133"/>
      <c r="E672" s="134"/>
      <c r="F672" s="135" t="s">
        <v>718</v>
      </c>
      <c r="G672" s="109">
        <v>79</v>
      </c>
      <c r="H672" s="137">
        <f t="shared" si="32"/>
        <v>235125.13</v>
      </c>
      <c r="I672" s="147">
        <f t="shared" si="30"/>
        <v>5</v>
      </c>
      <c r="J672" s="147">
        <f t="shared" si="31"/>
        <v>18</v>
      </c>
    </row>
    <row r="673" spans="2:10" ht="25.15" customHeight="1">
      <c r="B673" s="141">
        <v>46160</v>
      </c>
      <c r="C673" s="138" t="s">
        <v>25</v>
      </c>
      <c r="D673" s="133"/>
      <c r="E673" s="134"/>
      <c r="F673" s="135" t="s">
        <v>718</v>
      </c>
      <c r="G673" s="109">
        <v>11</v>
      </c>
      <c r="H673" s="137">
        <f t="shared" si="32"/>
        <v>235136.13</v>
      </c>
      <c r="I673" s="147">
        <f t="shared" si="30"/>
        <v>5</v>
      </c>
      <c r="J673" s="147">
        <f t="shared" si="31"/>
        <v>18</v>
      </c>
    </row>
    <row r="674" spans="2:10" ht="25.15" customHeight="1">
      <c r="B674" s="141">
        <v>46160</v>
      </c>
      <c r="C674" s="138" t="s">
        <v>17</v>
      </c>
      <c r="D674" s="133"/>
      <c r="E674" s="134"/>
      <c r="F674" s="135" t="s">
        <v>718</v>
      </c>
      <c r="G674" s="109">
        <v>130</v>
      </c>
      <c r="H674" s="137">
        <f t="shared" si="32"/>
        <v>235266.13</v>
      </c>
      <c r="I674" s="147">
        <f t="shared" si="30"/>
        <v>5</v>
      </c>
      <c r="J674" s="147">
        <f t="shared" si="31"/>
        <v>18</v>
      </c>
    </row>
    <row r="675" spans="2:10" ht="25.15" customHeight="1">
      <c r="B675" s="141">
        <v>46160</v>
      </c>
      <c r="C675" s="138" t="s">
        <v>17</v>
      </c>
      <c r="D675" s="133"/>
      <c r="E675" s="134"/>
      <c r="F675" s="135" t="s">
        <v>718</v>
      </c>
      <c r="G675" s="109">
        <v>129</v>
      </c>
      <c r="H675" s="137">
        <f t="shared" si="32"/>
        <v>235395.13</v>
      </c>
      <c r="I675" s="147">
        <f t="shared" si="30"/>
        <v>5</v>
      </c>
      <c r="J675" s="147">
        <f t="shared" si="31"/>
        <v>18</v>
      </c>
    </row>
    <row r="676" spans="2:10" ht="25.15" customHeight="1">
      <c r="B676" s="141">
        <v>46160</v>
      </c>
      <c r="C676" s="138" t="s">
        <v>25</v>
      </c>
      <c r="D676" s="133"/>
      <c r="E676" s="134"/>
      <c r="F676" s="135" t="s">
        <v>718</v>
      </c>
      <c r="G676" s="109">
        <v>4</v>
      </c>
      <c r="H676" s="137">
        <f t="shared" si="32"/>
        <v>235399.13</v>
      </c>
      <c r="I676" s="147">
        <f t="shared" si="30"/>
        <v>5</v>
      </c>
      <c r="J676" s="147">
        <f t="shared" si="31"/>
        <v>18</v>
      </c>
    </row>
    <row r="677" spans="2:10" ht="25.15" customHeight="1">
      <c r="B677" s="141">
        <v>46160</v>
      </c>
      <c r="C677" s="138" t="s">
        <v>17</v>
      </c>
      <c r="D677" s="133"/>
      <c r="E677" s="134"/>
      <c r="F677" s="135" t="s">
        <v>718</v>
      </c>
      <c r="G677" s="109">
        <v>129</v>
      </c>
      <c r="H677" s="137">
        <f t="shared" si="32"/>
        <v>235528.13</v>
      </c>
      <c r="I677" s="147">
        <f t="shared" si="30"/>
        <v>5</v>
      </c>
      <c r="J677" s="147">
        <f t="shared" si="31"/>
        <v>18</v>
      </c>
    </row>
    <row r="678" spans="2:10" ht="25.15" customHeight="1">
      <c r="B678" s="141">
        <v>46161</v>
      </c>
      <c r="C678" s="138" t="s">
        <v>25</v>
      </c>
      <c r="D678" s="133"/>
      <c r="E678" s="134"/>
      <c r="F678" s="135" t="s">
        <v>718</v>
      </c>
      <c r="G678" s="109">
        <v>2</v>
      </c>
      <c r="H678" s="137">
        <f t="shared" si="32"/>
        <v>235530.13</v>
      </c>
      <c r="I678" s="147">
        <f t="shared" si="30"/>
        <v>5</v>
      </c>
      <c r="J678" s="147">
        <f t="shared" si="31"/>
        <v>19</v>
      </c>
    </row>
    <row r="679" spans="2:10" ht="25.15" customHeight="1">
      <c r="B679" s="141">
        <v>46161</v>
      </c>
      <c r="C679" s="138" t="s">
        <v>25</v>
      </c>
      <c r="D679" s="133"/>
      <c r="E679" s="134"/>
      <c r="F679" s="135" t="s">
        <v>718</v>
      </c>
      <c r="G679" s="109">
        <v>1</v>
      </c>
      <c r="H679" s="137">
        <f t="shared" si="32"/>
        <v>235531.13</v>
      </c>
      <c r="I679" s="147">
        <f t="shared" si="30"/>
        <v>5</v>
      </c>
      <c r="J679" s="147">
        <f t="shared" si="31"/>
        <v>19</v>
      </c>
    </row>
    <row r="680" spans="2:10" ht="25.15" customHeight="1">
      <c r="B680" s="141">
        <v>46161</v>
      </c>
      <c r="C680" s="138" t="s">
        <v>25</v>
      </c>
      <c r="D680" s="133"/>
      <c r="E680" s="134"/>
      <c r="F680" s="135" t="s">
        <v>718</v>
      </c>
      <c r="G680" s="109">
        <v>10</v>
      </c>
      <c r="H680" s="137">
        <f t="shared" si="32"/>
        <v>235541.13</v>
      </c>
      <c r="I680" s="147">
        <f t="shared" si="30"/>
        <v>5</v>
      </c>
      <c r="J680" s="147">
        <f t="shared" si="31"/>
        <v>19</v>
      </c>
    </row>
    <row r="681" spans="2:10" ht="25.15" customHeight="1">
      <c r="B681" s="141">
        <v>46161</v>
      </c>
      <c r="C681" s="138" t="s">
        <v>25</v>
      </c>
      <c r="D681" s="133"/>
      <c r="E681" s="134"/>
      <c r="F681" s="135" t="s">
        <v>718</v>
      </c>
      <c r="G681" s="109">
        <v>3</v>
      </c>
      <c r="H681" s="137">
        <f t="shared" si="32"/>
        <v>235544.13</v>
      </c>
      <c r="I681" s="147">
        <f t="shared" si="30"/>
        <v>5</v>
      </c>
      <c r="J681" s="147">
        <f t="shared" si="31"/>
        <v>19</v>
      </c>
    </row>
    <row r="682" spans="2:10" ht="25.15" customHeight="1">
      <c r="B682" s="141">
        <v>46161</v>
      </c>
      <c r="C682" s="138" t="s">
        <v>25</v>
      </c>
      <c r="D682" s="133"/>
      <c r="E682" s="134"/>
      <c r="F682" s="135" t="s">
        <v>718</v>
      </c>
      <c r="G682" s="109">
        <v>3.5</v>
      </c>
      <c r="H682" s="137">
        <f t="shared" si="32"/>
        <v>235547.63</v>
      </c>
      <c r="I682" s="147">
        <f t="shared" si="30"/>
        <v>5</v>
      </c>
      <c r="J682" s="147">
        <f t="shared" si="31"/>
        <v>19</v>
      </c>
    </row>
    <row r="683" spans="2:10" ht="25.15" customHeight="1">
      <c r="B683" s="141">
        <v>46161</v>
      </c>
      <c r="C683" s="138" t="s">
        <v>25</v>
      </c>
      <c r="D683" s="133"/>
      <c r="E683" s="134"/>
      <c r="F683" s="135" t="s">
        <v>718</v>
      </c>
      <c r="G683" s="109">
        <v>3</v>
      </c>
      <c r="H683" s="137">
        <f t="shared" si="32"/>
        <v>235550.63</v>
      </c>
      <c r="I683" s="147">
        <f t="shared" si="30"/>
        <v>5</v>
      </c>
      <c r="J683" s="147">
        <f t="shared" si="31"/>
        <v>19</v>
      </c>
    </row>
    <row r="684" spans="2:10" ht="25.15" customHeight="1">
      <c r="B684" s="141">
        <v>46161</v>
      </c>
      <c r="C684" s="138" t="s">
        <v>17</v>
      </c>
      <c r="D684" s="133"/>
      <c r="E684" s="134"/>
      <c r="F684" s="135" t="s">
        <v>718</v>
      </c>
      <c r="G684" s="109">
        <v>129</v>
      </c>
      <c r="H684" s="137">
        <f t="shared" si="32"/>
        <v>235679.63</v>
      </c>
      <c r="I684" s="147">
        <f t="shared" si="30"/>
        <v>5</v>
      </c>
      <c r="J684" s="147">
        <f t="shared" si="31"/>
        <v>19</v>
      </c>
    </row>
    <row r="685" spans="2:10" ht="25.15" customHeight="1">
      <c r="B685" s="141">
        <v>46161</v>
      </c>
      <c r="C685" s="138" t="s">
        <v>25</v>
      </c>
      <c r="D685" s="133"/>
      <c r="E685" s="134"/>
      <c r="F685" s="135" t="s">
        <v>718</v>
      </c>
      <c r="G685" s="109">
        <v>4</v>
      </c>
      <c r="H685" s="137">
        <f t="shared" si="32"/>
        <v>235683.63</v>
      </c>
      <c r="I685" s="147">
        <f t="shared" si="30"/>
        <v>5</v>
      </c>
      <c r="J685" s="147">
        <f t="shared" si="31"/>
        <v>19</v>
      </c>
    </row>
    <row r="686" spans="2:10" ht="25.15" customHeight="1">
      <c r="B686" s="141">
        <v>46162</v>
      </c>
      <c r="C686" s="138" t="s">
        <v>25</v>
      </c>
      <c r="D686" s="133"/>
      <c r="E686" s="134"/>
      <c r="F686" s="135" t="s">
        <v>718</v>
      </c>
      <c r="G686" s="109">
        <v>3.5</v>
      </c>
      <c r="H686" s="137">
        <f t="shared" si="32"/>
        <v>235687.13</v>
      </c>
      <c r="I686" s="147">
        <f t="shared" si="30"/>
        <v>5</v>
      </c>
      <c r="J686" s="147">
        <f t="shared" si="31"/>
        <v>20</v>
      </c>
    </row>
    <row r="687" spans="2:10" ht="25.15" customHeight="1">
      <c r="B687" s="141">
        <v>46162</v>
      </c>
      <c r="C687" s="138" t="s">
        <v>25</v>
      </c>
      <c r="D687" s="133"/>
      <c r="E687" s="134"/>
      <c r="F687" s="135" t="s">
        <v>718</v>
      </c>
      <c r="G687" s="109">
        <v>3</v>
      </c>
      <c r="H687" s="137">
        <f t="shared" si="32"/>
        <v>235690.13</v>
      </c>
      <c r="I687" s="147">
        <f t="shared" si="30"/>
        <v>5</v>
      </c>
      <c r="J687" s="147">
        <f t="shared" si="31"/>
        <v>20</v>
      </c>
    </row>
    <row r="688" spans="2:10" ht="25.15" customHeight="1">
      <c r="B688" s="141">
        <v>46162</v>
      </c>
      <c r="C688" s="138" t="s">
        <v>25</v>
      </c>
      <c r="D688" s="133"/>
      <c r="E688" s="134"/>
      <c r="F688" s="135" t="s">
        <v>718</v>
      </c>
      <c r="G688" s="109">
        <v>11</v>
      </c>
      <c r="H688" s="137">
        <f t="shared" si="32"/>
        <v>235701.13</v>
      </c>
      <c r="I688" s="147">
        <f t="shared" si="30"/>
        <v>5</v>
      </c>
      <c r="J688" s="147">
        <f t="shared" si="31"/>
        <v>20</v>
      </c>
    </row>
    <row r="689" spans="2:10" ht="25.15" customHeight="1">
      <c r="B689" s="141">
        <v>46162</v>
      </c>
      <c r="C689" s="138" t="s">
        <v>25</v>
      </c>
      <c r="D689" s="133"/>
      <c r="E689" s="134"/>
      <c r="F689" s="135" t="s">
        <v>718</v>
      </c>
      <c r="G689" s="109">
        <v>3.5</v>
      </c>
      <c r="H689" s="137">
        <f t="shared" si="32"/>
        <v>235704.63</v>
      </c>
      <c r="I689" s="147">
        <f t="shared" si="30"/>
        <v>5</v>
      </c>
      <c r="J689" s="147">
        <f t="shared" si="31"/>
        <v>20</v>
      </c>
    </row>
    <row r="690" spans="2:10" ht="25.15" customHeight="1">
      <c r="B690" s="141">
        <v>46162</v>
      </c>
      <c r="C690" s="138" t="s">
        <v>25</v>
      </c>
      <c r="D690" s="133"/>
      <c r="E690" s="134"/>
      <c r="F690" s="135" t="s">
        <v>718</v>
      </c>
      <c r="G690" s="109">
        <v>11</v>
      </c>
      <c r="H690" s="137">
        <f t="shared" si="32"/>
        <v>235715.63</v>
      </c>
      <c r="I690" s="147">
        <f t="shared" si="30"/>
        <v>5</v>
      </c>
      <c r="J690" s="147">
        <f t="shared" si="31"/>
        <v>20</v>
      </c>
    </row>
    <row r="691" spans="2:10" ht="25.15" customHeight="1">
      <c r="B691" s="141">
        <v>46162</v>
      </c>
      <c r="C691" s="138" t="s">
        <v>25</v>
      </c>
      <c r="D691" s="133"/>
      <c r="E691" s="134"/>
      <c r="F691" s="135" t="s">
        <v>718</v>
      </c>
      <c r="G691" s="109">
        <v>3.5</v>
      </c>
      <c r="H691" s="137">
        <f t="shared" si="32"/>
        <v>235719.13</v>
      </c>
      <c r="I691" s="147">
        <f t="shared" si="30"/>
        <v>5</v>
      </c>
      <c r="J691" s="147">
        <f t="shared" si="31"/>
        <v>20</v>
      </c>
    </row>
    <row r="692" spans="2:10" ht="25.15" customHeight="1">
      <c r="B692" s="141">
        <v>46162</v>
      </c>
      <c r="C692" s="138" t="s">
        <v>25</v>
      </c>
      <c r="D692" s="133"/>
      <c r="E692" s="134"/>
      <c r="F692" s="135" t="s">
        <v>718</v>
      </c>
      <c r="G692" s="109">
        <v>11</v>
      </c>
      <c r="H692" s="137">
        <f t="shared" si="32"/>
        <v>235730.13</v>
      </c>
      <c r="I692" s="147">
        <f t="shared" si="30"/>
        <v>5</v>
      </c>
      <c r="J692" s="147">
        <f t="shared" si="31"/>
        <v>20</v>
      </c>
    </row>
    <row r="693" spans="2:10" ht="25.15" customHeight="1">
      <c r="B693" s="141">
        <v>46162</v>
      </c>
      <c r="C693" s="138" t="s">
        <v>25</v>
      </c>
      <c r="D693" s="133"/>
      <c r="E693" s="134"/>
      <c r="F693" s="135" t="s">
        <v>718</v>
      </c>
      <c r="G693" s="109">
        <v>11</v>
      </c>
      <c r="H693" s="137">
        <f t="shared" si="32"/>
        <v>235741.13</v>
      </c>
      <c r="I693" s="147">
        <f t="shared" si="30"/>
        <v>5</v>
      </c>
      <c r="J693" s="147">
        <f t="shared" si="31"/>
        <v>20</v>
      </c>
    </row>
    <row r="694" spans="2:10" ht="25.15" customHeight="1">
      <c r="B694" s="141">
        <v>46162</v>
      </c>
      <c r="C694" s="138" t="s">
        <v>66</v>
      </c>
      <c r="D694" s="133"/>
      <c r="E694" s="134"/>
      <c r="F694" s="135" t="s">
        <v>718</v>
      </c>
      <c r="G694" s="109">
        <v>3826.88</v>
      </c>
      <c r="H694" s="137">
        <f t="shared" si="32"/>
        <v>239568.01</v>
      </c>
      <c r="I694" s="147">
        <f t="shared" si="30"/>
        <v>5</v>
      </c>
      <c r="J694" s="147">
        <f t="shared" si="31"/>
        <v>20</v>
      </c>
    </row>
    <row r="695" spans="2:10" ht="25.15" customHeight="1">
      <c r="B695" s="141">
        <v>46162</v>
      </c>
      <c r="C695" s="138" t="s">
        <v>25</v>
      </c>
      <c r="D695" s="133"/>
      <c r="E695" s="134"/>
      <c r="F695" s="135" t="s">
        <v>718</v>
      </c>
      <c r="G695" s="109">
        <v>11</v>
      </c>
      <c r="H695" s="137">
        <f t="shared" si="32"/>
        <v>239579.01</v>
      </c>
      <c r="I695" s="147">
        <f t="shared" si="30"/>
        <v>5</v>
      </c>
      <c r="J695" s="147">
        <f t="shared" si="31"/>
        <v>20</v>
      </c>
    </row>
    <row r="696" spans="2:10" ht="25.15" customHeight="1">
      <c r="B696" s="141">
        <v>46162</v>
      </c>
      <c r="C696" s="138" t="s">
        <v>25</v>
      </c>
      <c r="D696" s="133"/>
      <c r="E696" s="134"/>
      <c r="F696" s="135" t="s">
        <v>718</v>
      </c>
      <c r="G696" s="109">
        <v>3.5</v>
      </c>
      <c r="H696" s="137">
        <f t="shared" si="32"/>
        <v>239582.51</v>
      </c>
      <c r="I696" s="147">
        <f t="shared" si="30"/>
        <v>5</v>
      </c>
      <c r="J696" s="147">
        <f t="shared" si="31"/>
        <v>20</v>
      </c>
    </row>
    <row r="697" spans="2:10" ht="25.15" customHeight="1">
      <c r="B697" s="141">
        <v>46163</v>
      </c>
      <c r="C697" s="138" t="s">
        <v>25</v>
      </c>
      <c r="D697" s="133"/>
      <c r="E697" s="134"/>
      <c r="F697" s="135" t="s">
        <v>718</v>
      </c>
      <c r="G697" s="109">
        <v>2</v>
      </c>
      <c r="H697" s="137">
        <f t="shared" si="32"/>
        <v>239584.51</v>
      </c>
      <c r="I697" s="147">
        <f t="shared" si="30"/>
        <v>5</v>
      </c>
      <c r="J697" s="147">
        <f t="shared" si="31"/>
        <v>21</v>
      </c>
    </row>
    <row r="698" spans="2:10" ht="25.15" customHeight="1">
      <c r="B698" s="141">
        <v>46163</v>
      </c>
      <c r="C698" s="138" t="s">
        <v>25</v>
      </c>
      <c r="D698" s="133"/>
      <c r="E698" s="134"/>
      <c r="F698" s="135" t="s">
        <v>718</v>
      </c>
      <c r="G698" s="109">
        <v>2</v>
      </c>
      <c r="H698" s="137">
        <f t="shared" si="32"/>
        <v>239586.51</v>
      </c>
      <c r="I698" s="147">
        <f t="shared" si="30"/>
        <v>5</v>
      </c>
      <c r="J698" s="147">
        <f t="shared" si="31"/>
        <v>21</v>
      </c>
    </row>
    <row r="699" spans="2:10" ht="25.15" customHeight="1">
      <c r="B699" s="141">
        <v>46163</v>
      </c>
      <c r="C699" s="138" t="s">
        <v>25</v>
      </c>
      <c r="D699" s="133"/>
      <c r="E699" s="134"/>
      <c r="F699" s="135" t="s">
        <v>718</v>
      </c>
      <c r="G699" s="109">
        <v>11</v>
      </c>
      <c r="H699" s="137">
        <f t="shared" si="32"/>
        <v>239597.51</v>
      </c>
      <c r="I699" s="147">
        <f t="shared" si="30"/>
        <v>5</v>
      </c>
      <c r="J699" s="147">
        <f t="shared" si="31"/>
        <v>21</v>
      </c>
    </row>
    <row r="700" spans="2:10" ht="25.15" customHeight="1">
      <c r="B700" s="141">
        <v>46163</v>
      </c>
      <c r="C700" s="138" t="s">
        <v>25</v>
      </c>
      <c r="D700" s="133"/>
      <c r="E700" s="134"/>
      <c r="F700" s="135" t="s">
        <v>718</v>
      </c>
      <c r="G700" s="109">
        <v>21</v>
      </c>
      <c r="H700" s="137">
        <f t="shared" si="32"/>
        <v>239618.51</v>
      </c>
      <c r="I700" s="147">
        <f t="shared" si="30"/>
        <v>5</v>
      </c>
      <c r="J700" s="147">
        <f t="shared" si="31"/>
        <v>21</v>
      </c>
    </row>
    <row r="701" spans="2:10" ht="25.15" customHeight="1">
      <c r="B701" s="141">
        <v>46163</v>
      </c>
      <c r="C701" s="138" t="s">
        <v>17</v>
      </c>
      <c r="D701" s="133"/>
      <c r="E701" s="134"/>
      <c r="F701" s="135" t="s">
        <v>718</v>
      </c>
      <c r="G701" s="109">
        <v>129</v>
      </c>
      <c r="H701" s="137">
        <f t="shared" si="32"/>
        <v>239747.51</v>
      </c>
      <c r="I701" s="147">
        <f t="shared" si="30"/>
        <v>5</v>
      </c>
      <c r="J701" s="147">
        <f t="shared" si="31"/>
        <v>21</v>
      </c>
    </row>
    <row r="702" spans="2:10" ht="25.15" customHeight="1">
      <c r="B702" s="141">
        <v>46163</v>
      </c>
      <c r="C702" s="138" t="s">
        <v>17</v>
      </c>
      <c r="D702" s="133"/>
      <c r="E702" s="134"/>
      <c r="F702" s="135" t="s">
        <v>718</v>
      </c>
      <c r="G702" s="109">
        <v>129</v>
      </c>
      <c r="H702" s="137">
        <f t="shared" si="32"/>
        <v>239876.51</v>
      </c>
      <c r="I702" s="147">
        <f t="shared" si="30"/>
        <v>5</v>
      </c>
      <c r="J702" s="147">
        <f t="shared" si="31"/>
        <v>21</v>
      </c>
    </row>
    <row r="703" spans="2:10" ht="25.15" customHeight="1">
      <c r="B703" s="141">
        <v>46164</v>
      </c>
      <c r="C703" s="138" t="s">
        <v>25</v>
      </c>
      <c r="D703" s="133"/>
      <c r="E703" s="134"/>
      <c r="F703" s="135" t="s">
        <v>718</v>
      </c>
      <c r="G703" s="109">
        <v>1</v>
      </c>
      <c r="H703" s="137">
        <f t="shared" si="32"/>
        <v>239877.51</v>
      </c>
      <c r="I703" s="147">
        <f t="shared" si="30"/>
        <v>5</v>
      </c>
      <c r="J703" s="147">
        <f t="shared" si="31"/>
        <v>22</v>
      </c>
    </row>
    <row r="704" spans="2:10" ht="25.15" customHeight="1">
      <c r="B704" s="141">
        <v>46164</v>
      </c>
      <c r="C704" s="138" t="s">
        <v>25</v>
      </c>
      <c r="D704" s="133"/>
      <c r="E704" s="134"/>
      <c r="F704" s="135" t="s">
        <v>718</v>
      </c>
      <c r="G704" s="109">
        <v>3</v>
      </c>
      <c r="H704" s="137">
        <f t="shared" si="32"/>
        <v>239880.51</v>
      </c>
      <c r="I704" s="147">
        <f t="shared" si="30"/>
        <v>5</v>
      </c>
      <c r="J704" s="147">
        <f t="shared" si="31"/>
        <v>22</v>
      </c>
    </row>
    <row r="705" spans="2:10" ht="25.15" customHeight="1">
      <c r="B705" s="141">
        <v>46164</v>
      </c>
      <c r="C705" s="138" t="s">
        <v>72</v>
      </c>
      <c r="D705" s="133"/>
      <c r="E705" s="134"/>
      <c r="F705" s="135" t="s">
        <v>718</v>
      </c>
      <c r="G705" s="109">
        <v>63.5</v>
      </c>
      <c r="H705" s="137">
        <f t="shared" si="32"/>
        <v>239944.01</v>
      </c>
      <c r="I705" s="147">
        <f t="shared" si="30"/>
        <v>5</v>
      </c>
      <c r="J705" s="147">
        <f t="shared" si="31"/>
        <v>22</v>
      </c>
    </row>
    <row r="706" spans="2:10" ht="25.15" customHeight="1">
      <c r="B706" s="141">
        <v>46164</v>
      </c>
      <c r="C706" s="138" t="s">
        <v>25</v>
      </c>
      <c r="D706" s="133"/>
      <c r="E706" s="134"/>
      <c r="F706" s="135" t="s">
        <v>718</v>
      </c>
      <c r="G706" s="109">
        <v>1</v>
      </c>
      <c r="H706" s="137">
        <f t="shared" si="32"/>
        <v>239945.01</v>
      </c>
      <c r="I706" s="147">
        <f t="shared" si="30"/>
        <v>5</v>
      </c>
      <c r="J706" s="147">
        <f t="shared" si="31"/>
        <v>22</v>
      </c>
    </row>
    <row r="707" spans="2:10" ht="25.15" customHeight="1">
      <c r="B707" s="141">
        <v>46165</v>
      </c>
      <c r="C707" s="138" t="s">
        <v>72</v>
      </c>
      <c r="D707" s="133"/>
      <c r="E707" s="134"/>
      <c r="F707" s="135" t="s">
        <v>718</v>
      </c>
      <c r="G707" s="109">
        <v>60</v>
      </c>
      <c r="H707" s="137">
        <f t="shared" si="32"/>
        <v>240005.01</v>
      </c>
      <c r="I707" s="147">
        <f t="shared" si="30"/>
        <v>5</v>
      </c>
      <c r="J707" s="147">
        <f t="shared" si="31"/>
        <v>23</v>
      </c>
    </row>
    <row r="708" spans="2:10" ht="25.15" customHeight="1">
      <c r="B708" s="141">
        <v>46165</v>
      </c>
      <c r="C708" s="138" t="s">
        <v>31</v>
      </c>
      <c r="D708" s="133"/>
      <c r="E708" s="134"/>
      <c r="F708" s="135" t="s">
        <v>718</v>
      </c>
      <c r="G708" s="109">
        <v>20</v>
      </c>
      <c r="H708" s="137">
        <f t="shared" si="32"/>
        <v>240025.01</v>
      </c>
      <c r="I708" s="147">
        <f t="shared" si="30"/>
        <v>5</v>
      </c>
      <c r="J708" s="147">
        <f t="shared" si="31"/>
        <v>23</v>
      </c>
    </row>
    <row r="709" spans="2:10" ht="25.15" customHeight="1">
      <c r="B709" s="141">
        <v>46165</v>
      </c>
      <c r="C709" s="138" t="s">
        <v>25</v>
      </c>
      <c r="D709" s="133"/>
      <c r="E709" s="134"/>
      <c r="F709" s="135" t="s">
        <v>718</v>
      </c>
      <c r="G709" s="109">
        <v>3.5</v>
      </c>
      <c r="H709" s="137">
        <f t="shared" si="32"/>
        <v>240028.51</v>
      </c>
      <c r="I709" s="147">
        <f t="shared" si="30"/>
        <v>5</v>
      </c>
      <c r="J709" s="147">
        <f t="shared" si="31"/>
        <v>23</v>
      </c>
    </row>
    <row r="710" spans="2:10" ht="25.15" customHeight="1">
      <c r="B710" s="141">
        <v>46165</v>
      </c>
      <c r="C710" s="138" t="s">
        <v>25</v>
      </c>
      <c r="D710" s="133"/>
      <c r="E710" s="134"/>
      <c r="F710" s="135" t="s">
        <v>718</v>
      </c>
      <c r="G710" s="109">
        <v>7.9</v>
      </c>
      <c r="H710" s="137">
        <f t="shared" si="32"/>
        <v>240036.41</v>
      </c>
      <c r="I710" s="147">
        <f t="shared" si="30"/>
        <v>5</v>
      </c>
      <c r="J710" s="147">
        <f t="shared" si="31"/>
        <v>23</v>
      </c>
    </row>
    <row r="711" spans="2:10" ht="25.15" customHeight="1">
      <c r="B711" s="141">
        <v>46165</v>
      </c>
      <c r="C711" s="138" t="s">
        <v>25</v>
      </c>
      <c r="D711" s="133"/>
      <c r="E711" s="134"/>
      <c r="F711" s="135" t="s">
        <v>718</v>
      </c>
      <c r="G711" s="109">
        <v>4</v>
      </c>
      <c r="H711" s="137">
        <f t="shared" si="32"/>
        <v>240040.41</v>
      </c>
      <c r="I711" s="147">
        <f t="shared" ref="I711:I774" si="33">IF(B711="",0,MONTH(B711))</f>
        <v>5</v>
      </c>
      <c r="J711" s="147">
        <f t="shared" ref="J711:J774" si="34">IF(B711="",0,DAY(B711))</f>
        <v>23</v>
      </c>
    </row>
    <row r="712" spans="2:10" ht="25.15" customHeight="1">
      <c r="B712" s="141">
        <v>46165</v>
      </c>
      <c r="C712" s="138" t="s">
        <v>31</v>
      </c>
      <c r="D712" s="133"/>
      <c r="E712" s="134"/>
      <c r="F712" s="135" t="s">
        <v>718</v>
      </c>
      <c r="G712" s="109">
        <v>20</v>
      </c>
      <c r="H712" s="137">
        <f t="shared" ref="H712:H775" si="35">IF(F712="pago",H711+G712,H711)</f>
        <v>240060.41</v>
      </c>
      <c r="I712" s="147">
        <f t="shared" si="33"/>
        <v>5</v>
      </c>
      <c r="J712" s="147">
        <f t="shared" si="34"/>
        <v>23</v>
      </c>
    </row>
    <row r="713" spans="2:10" ht="25.15" customHeight="1">
      <c r="B713" s="141">
        <v>46165</v>
      </c>
      <c r="C713" s="138" t="s">
        <v>25</v>
      </c>
      <c r="D713" s="133"/>
      <c r="E713" s="134"/>
      <c r="F713" s="135" t="s">
        <v>718</v>
      </c>
      <c r="G713" s="109">
        <v>11</v>
      </c>
      <c r="H713" s="137">
        <f t="shared" si="35"/>
        <v>240071.41</v>
      </c>
      <c r="I713" s="147">
        <f t="shared" si="33"/>
        <v>5</v>
      </c>
      <c r="J713" s="147">
        <f t="shared" si="34"/>
        <v>23</v>
      </c>
    </row>
    <row r="714" spans="2:10" ht="25.15" customHeight="1">
      <c r="B714" s="141">
        <v>46165</v>
      </c>
      <c r="C714" s="138" t="s">
        <v>25</v>
      </c>
      <c r="D714" s="133"/>
      <c r="E714" s="134"/>
      <c r="F714" s="135" t="s">
        <v>718</v>
      </c>
      <c r="G714" s="109">
        <v>4</v>
      </c>
      <c r="H714" s="137">
        <f t="shared" si="35"/>
        <v>240075.41</v>
      </c>
      <c r="I714" s="147">
        <f t="shared" si="33"/>
        <v>5</v>
      </c>
      <c r="J714" s="147">
        <f t="shared" si="34"/>
        <v>23</v>
      </c>
    </row>
    <row r="715" spans="2:10" ht="25.15" customHeight="1">
      <c r="B715" s="141">
        <v>46166</v>
      </c>
      <c r="C715" s="138" t="s">
        <v>25</v>
      </c>
      <c r="D715" s="133"/>
      <c r="E715" s="134"/>
      <c r="F715" s="135" t="s">
        <v>718</v>
      </c>
      <c r="G715" s="109">
        <v>3</v>
      </c>
      <c r="H715" s="137">
        <f t="shared" si="35"/>
        <v>240078.41</v>
      </c>
      <c r="I715" s="147">
        <f t="shared" si="33"/>
        <v>5</v>
      </c>
      <c r="J715" s="147">
        <f t="shared" si="34"/>
        <v>24</v>
      </c>
    </row>
    <row r="716" spans="2:10" ht="25.15" customHeight="1">
      <c r="B716" s="141">
        <v>46167</v>
      </c>
      <c r="C716" s="138" t="s">
        <v>17</v>
      </c>
      <c r="D716" s="133"/>
      <c r="E716" s="134"/>
      <c r="F716" s="135" t="s">
        <v>718</v>
      </c>
      <c r="G716" s="109">
        <v>129</v>
      </c>
      <c r="H716" s="137">
        <f t="shared" si="35"/>
        <v>240207.41</v>
      </c>
      <c r="I716" s="147">
        <f t="shared" si="33"/>
        <v>5</v>
      </c>
      <c r="J716" s="147">
        <f t="shared" si="34"/>
        <v>25</v>
      </c>
    </row>
    <row r="717" spans="2:10" ht="25.15" customHeight="1">
      <c r="B717" s="141">
        <v>46167</v>
      </c>
      <c r="C717" s="138" t="s">
        <v>25</v>
      </c>
      <c r="D717" s="133"/>
      <c r="E717" s="134"/>
      <c r="F717" s="135" t="s">
        <v>718</v>
      </c>
      <c r="G717" s="109">
        <v>3</v>
      </c>
      <c r="H717" s="137">
        <f t="shared" si="35"/>
        <v>240210.41</v>
      </c>
      <c r="I717" s="147">
        <f t="shared" si="33"/>
        <v>5</v>
      </c>
      <c r="J717" s="147">
        <f t="shared" si="34"/>
        <v>25</v>
      </c>
    </row>
    <row r="718" spans="2:10" ht="25.15" customHeight="1">
      <c r="B718" s="141">
        <v>46167</v>
      </c>
      <c r="C718" s="138" t="s">
        <v>25</v>
      </c>
      <c r="D718" s="133"/>
      <c r="E718" s="134"/>
      <c r="F718" s="135" t="s">
        <v>718</v>
      </c>
      <c r="G718" s="109">
        <v>1</v>
      </c>
      <c r="H718" s="137">
        <f t="shared" si="35"/>
        <v>240211.41</v>
      </c>
      <c r="I718" s="147">
        <f t="shared" si="33"/>
        <v>5</v>
      </c>
      <c r="J718" s="147">
        <f t="shared" si="34"/>
        <v>25</v>
      </c>
    </row>
    <row r="719" spans="2:10" ht="25.15" customHeight="1">
      <c r="B719" s="141">
        <v>46167</v>
      </c>
      <c r="C719" s="138" t="s">
        <v>25</v>
      </c>
      <c r="D719" s="133"/>
      <c r="E719" s="134"/>
      <c r="F719" s="135" t="s">
        <v>718</v>
      </c>
      <c r="G719" s="109">
        <v>129</v>
      </c>
      <c r="H719" s="137">
        <f t="shared" si="35"/>
        <v>240340.41</v>
      </c>
      <c r="I719" s="147">
        <f t="shared" si="33"/>
        <v>5</v>
      </c>
      <c r="J719" s="147">
        <f t="shared" si="34"/>
        <v>25</v>
      </c>
    </row>
    <row r="720" spans="2:10" ht="25.15" customHeight="1">
      <c r="B720" s="141">
        <v>46167</v>
      </c>
      <c r="C720" s="138" t="s">
        <v>25</v>
      </c>
      <c r="D720" s="133"/>
      <c r="E720" s="134"/>
      <c r="F720" s="135" t="s">
        <v>718</v>
      </c>
      <c r="G720" s="109">
        <v>3</v>
      </c>
      <c r="H720" s="137">
        <f t="shared" si="35"/>
        <v>240343.41</v>
      </c>
      <c r="I720" s="147">
        <f t="shared" si="33"/>
        <v>5</v>
      </c>
      <c r="J720" s="147">
        <f t="shared" si="34"/>
        <v>25</v>
      </c>
    </row>
    <row r="721" spans="2:10" ht="25.15" customHeight="1">
      <c r="B721" s="141">
        <v>46167</v>
      </c>
      <c r="C721" s="138" t="s">
        <v>17</v>
      </c>
      <c r="D721" s="133"/>
      <c r="E721" s="134"/>
      <c r="F721" s="135" t="s">
        <v>718</v>
      </c>
      <c r="G721" s="109">
        <v>129</v>
      </c>
      <c r="H721" s="137">
        <f t="shared" si="35"/>
        <v>240472.41</v>
      </c>
      <c r="I721" s="147">
        <f t="shared" si="33"/>
        <v>5</v>
      </c>
      <c r="J721" s="147">
        <f t="shared" si="34"/>
        <v>25</v>
      </c>
    </row>
    <row r="722" spans="2:10" ht="25.15" customHeight="1">
      <c r="B722" s="141">
        <v>46167</v>
      </c>
      <c r="C722" s="138" t="s">
        <v>17</v>
      </c>
      <c r="D722" s="133"/>
      <c r="E722" s="134"/>
      <c r="F722" s="135" t="s">
        <v>718</v>
      </c>
      <c r="G722" s="109">
        <v>129</v>
      </c>
      <c r="H722" s="137">
        <f t="shared" si="35"/>
        <v>240601.41</v>
      </c>
      <c r="I722" s="147">
        <f t="shared" si="33"/>
        <v>5</v>
      </c>
      <c r="J722" s="147">
        <f t="shared" si="34"/>
        <v>25</v>
      </c>
    </row>
    <row r="723" spans="2:10" ht="25.15" customHeight="1">
      <c r="B723" s="141">
        <v>46167</v>
      </c>
      <c r="C723" s="138" t="s">
        <v>17</v>
      </c>
      <c r="D723" s="133"/>
      <c r="E723" s="134"/>
      <c r="F723" s="135" t="s">
        <v>718</v>
      </c>
      <c r="G723" s="109">
        <v>129</v>
      </c>
      <c r="H723" s="137">
        <f t="shared" si="35"/>
        <v>240730.41</v>
      </c>
      <c r="I723" s="147">
        <f t="shared" si="33"/>
        <v>5</v>
      </c>
      <c r="J723" s="147">
        <f t="shared" si="34"/>
        <v>25</v>
      </c>
    </row>
    <row r="724" spans="2:10" ht="25.15" customHeight="1">
      <c r="B724" s="141">
        <v>46167</v>
      </c>
      <c r="C724" s="138" t="s">
        <v>17</v>
      </c>
      <c r="D724" s="133"/>
      <c r="E724" s="134"/>
      <c r="F724" s="135" t="s">
        <v>718</v>
      </c>
      <c r="G724" s="109">
        <v>258</v>
      </c>
      <c r="H724" s="137">
        <f t="shared" si="35"/>
        <v>240988.41</v>
      </c>
      <c r="I724" s="147">
        <f t="shared" si="33"/>
        <v>5</v>
      </c>
      <c r="J724" s="147">
        <f t="shared" si="34"/>
        <v>25</v>
      </c>
    </row>
    <row r="725" spans="2:10" ht="25.15" customHeight="1">
      <c r="B725" s="141">
        <v>46167</v>
      </c>
      <c r="C725" s="138" t="s">
        <v>25</v>
      </c>
      <c r="D725" s="133"/>
      <c r="E725" s="134"/>
      <c r="F725" s="135" t="s">
        <v>718</v>
      </c>
      <c r="G725" s="109">
        <v>3.5</v>
      </c>
      <c r="H725" s="137">
        <f t="shared" si="35"/>
        <v>240991.91</v>
      </c>
      <c r="I725" s="147">
        <f t="shared" si="33"/>
        <v>5</v>
      </c>
      <c r="J725" s="147">
        <f t="shared" si="34"/>
        <v>25</v>
      </c>
    </row>
    <row r="726" spans="2:10" ht="25.15" customHeight="1">
      <c r="B726" s="141">
        <v>46168</v>
      </c>
      <c r="C726" s="138" t="s">
        <v>25</v>
      </c>
      <c r="D726" s="133"/>
      <c r="E726" s="134"/>
      <c r="F726" s="135" t="s">
        <v>718</v>
      </c>
      <c r="G726" s="109">
        <v>7.9</v>
      </c>
      <c r="H726" s="137">
        <f t="shared" si="35"/>
        <v>240999.81</v>
      </c>
      <c r="I726" s="147">
        <f t="shared" si="33"/>
        <v>5</v>
      </c>
      <c r="J726" s="147">
        <f t="shared" si="34"/>
        <v>26</v>
      </c>
    </row>
    <row r="727" spans="2:10" ht="25.15" customHeight="1">
      <c r="B727" s="141">
        <v>46168</v>
      </c>
      <c r="C727" s="138" t="s">
        <v>31</v>
      </c>
      <c r="D727" s="133"/>
      <c r="E727" s="134"/>
      <c r="F727" s="135" t="s">
        <v>718</v>
      </c>
      <c r="G727" s="109">
        <v>20</v>
      </c>
      <c r="H727" s="137">
        <f t="shared" si="35"/>
        <v>241019.81</v>
      </c>
      <c r="I727" s="147">
        <f t="shared" si="33"/>
        <v>5</v>
      </c>
      <c r="J727" s="147">
        <f t="shared" si="34"/>
        <v>26</v>
      </c>
    </row>
    <row r="728" spans="2:10" ht="25.15" customHeight="1">
      <c r="B728" s="141">
        <v>46168</v>
      </c>
      <c r="C728" s="138" t="s">
        <v>25</v>
      </c>
      <c r="D728" s="133"/>
      <c r="E728" s="134"/>
      <c r="F728" s="135" t="s">
        <v>718</v>
      </c>
      <c r="G728" s="109">
        <v>3</v>
      </c>
      <c r="H728" s="137">
        <f t="shared" si="35"/>
        <v>241022.81</v>
      </c>
      <c r="I728" s="147">
        <f t="shared" si="33"/>
        <v>5</v>
      </c>
      <c r="J728" s="147">
        <f t="shared" si="34"/>
        <v>26</v>
      </c>
    </row>
    <row r="729" spans="2:10" ht="25.15" customHeight="1">
      <c r="B729" s="141">
        <v>46168</v>
      </c>
      <c r="C729" s="138" t="s">
        <v>25</v>
      </c>
      <c r="D729" s="133"/>
      <c r="E729" s="134"/>
      <c r="F729" s="135" t="s">
        <v>718</v>
      </c>
      <c r="G729" s="109">
        <v>3.5</v>
      </c>
      <c r="H729" s="137">
        <f t="shared" si="35"/>
        <v>241026.31</v>
      </c>
      <c r="I729" s="147">
        <f t="shared" si="33"/>
        <v>5</v>
      </c>
      <c r="J729" s="147">
        <f t="shared" si="34"/>
        <v>26</v>
      </c>
    </row>
    <row r="730" spans="2:10" ht="25.15" customHeight="1">
      <c r="B730" s="141">
        <v>46168</v>
      </c>
      <c r="C730" s="138" t="s">
        <v>17</v>
      </c>
      <c r="D730" s="133"/>
      <c r="E730" s="134"/>
      <c r="F730" s="135" t="s">
        <v>718</v>
      </c>
      <c r="G730" s="109">
        <v>129</v>
      </c>
      <c r="H730" s="137">
        <f t="shared" si="35"/>
        <v>241155.31</v>
      </c>
      <c r="I730" s="147">
        <f t="shared" si="33"/>
        <v>5</v>
      </c>
      <c r="J730" s="147">
        <f t="shared" si="34"/>
        <v>26</v>
      </c>
    </row>
    <row r="731" spans="2:10" ht="25.15" customHeight="1">
      <c r="B731" s="141">
        <v>46168</v>
      </c>
      <c r="C731" s="138" t="s">
        <v>25</v>
      </c>
      <c r="D731" s="133"/>
      <c r="E731" s="134"/>
      <c r="F731" s="135" t="s">
        <v>718</v>
      </c>
      <c r="G731" s="109">
        <v>11</v>
      </c>
      <c r="H731" s="137">
        <f t="shared" si="35"/>
        <v>241166.31</v>
      </c>
      <c r="I731" s="147">
        <f t="shared" si="33"/>
        <v>5</v>
      </c>
      <c r="J731" s="147">
        <f t="shared" si="34"/>
        <v>26</v>
      </c>
    </row>
    <row r="732" spans="2:10" ht="25.15" customHeight="1">
      <c r="B732" s="141">
        <v>46168</v>
      </c>
      <c r="C732" s="138" t="s">
        <v>25</v>
      </c>
      <c r="D732" s="133"/>
      <c r="E732" s="134"/>
      <c r="F732" s="135" t="s">
        <v>718</v>
      </c>
      <c r="G732" s="109">
        <v>11</v>
      </c>
      <c r="H732" s="137">
        <f t="shared" si="35"/>
        <v>241177.31</v>
      </c>
      <c r="I732" s="147">
        <f t="shared" si="33"/>
        <v>5</v>
      </c>
      <c r="J732" s="147">
        <f t="shared" si="34"/>
        <v>26</v>
      </c>
    </row>
    <row r="733" spans="2:10" ht="25.15" customHeight="1">
      <c r="B733" s="141">
        <v>46169</v>
      </c>
      <c r="C733" s="138" t="s">
        <v>25</v>
      </c>
      <c r="D733" s="133"/>
      <c r="E733" s="134"/>
      <c r="F733" s="135" t="s">
        <v>718</v>
      </c>
      <c r="G733" s="109">
        <v>7</v>
      </c>
      <c r="H733" s="137">
        <f t="shared" si="35"/>
        <v>241184.31</v>
      </c>
      <c r="I733" s="147">
        <f t="shared" si="33"/>
        <v>5</v>
      </c>
      <c r="J733" s="147">
        <f t="shared" si="34"/>
        <v>27</v>
      </c>
    </row>
    <row r="734" spans="2:10" ht="25.15" customHeight="1">
      <c r="B734" s="141">
        <v>46169</v>
      </c>
      <c r="C734" s="138" t="s">
        <v>25</v>
      </c>
      <c r="D734" s="133"/>
      <c r="E734" s="134"/>
      <c r="F734" s="135" t="s">
        <v>718</v>
      </c>
      <c r="G734" s="109">
        <v>3.5</v>
      </c>
      <c r="H734" s="137">
        <f t="shared" si="35"/>
        <v>241187.81</v>
      </c>
      <c r="I734" s="147">
        <f t="shared" si="33"/>
        <v>5</v>
      </c>
      <c r="J734" s="147">
        <f t="shared" si="34"/>
        <v>27</v>
      </c>
    </row>
    <row r="735" spans="2:10" ht="25.15" customHeight="1">
      <c r="B735" s="141">
        <v>46169</v>
      </c>
      <c r="C735" s="138" t="s">
        <v>25</v>
      </c>
      <c r="D735" s="133"/>
      <c r="E735" s="134"/>
      <c r="F735" s="135" t="s">
        <v>718</v>
      </c>
      <c r="G735" s="109">
        <v>3.5</v>
      </c>
      <c r="H735" s="137">
        <f t="shared" si="35"/>
        <v>241191.31</v>
      </c>
      <c r="I735" s="147">
        <f t="shared" si="33"/>
        <v>5</v>
      </c>
      <c r="J735" s="147">
        <f t="shared" si="34"/>
        <v>27</v>
      </c>
    </row>
    <row r="736" spans="2:10" ht="25.15" customHeight="1">
      <c r="B736" s="141">
        <v>46169</v>
      </c>
      <c r="C736" s="138" t="s">
        <v>25</v>
      </c>
      <c r="D736" s="133"/>
      <c r="E736" s="134"/>
      <c r="F736" s="135" t="s">
        <v>718</v>
      </c>
      <c r="G736" s="109">
        <v>1</v>
      </c>
      <c r="H736" s="137">
        <f t="shared" si="35"/>
        <v>241192.31</v>
      </c>
      <c r="I736" s="147">
        <f t="shared" si="33"/>
        <v>5</v>
      </c>
      <c r="J736" s="147">
        <f t="shared" si="34"/>
        <v>27</v>
      </c>
    </row>
    <row r="737" spans="2:10" ht="25.15" customHeight="1">
      <c r="B737" s="141">
        <v>46169</v>
      </c>
      <c r="C737" s="138" t="s">
        <v>25</v>
      </c>
      <c r="D737" s="133"/>
      <c r="E737" s="134"/>
      <c r="F737" s="135" t="s">
        <v>718</v>
      </c>
      <c r="G737" s="109">
        <v>7.9</v>
      </c>
      <c r="H737" s="137">
        <f t="shared" si="35"/>
        <v>241200.21</v>
      </c>
      <c r="I737" s="147">
        <f t="shared" si="33"/>
        <v>5</v>
      </c>
      <c r="J737" s="147">
        <f t="shared" si="34"/>
        <v>27</v>
      </c>
    </row>
    <row r="738" spans="2:10" ht="25.15" customHeight="1">
      <c r="B738" s="141">
        <v>46169</v>
      </c>
      <c r="C738" s="138" t="s">
        <v>17</v>
      </c>
      <c r="D738" s="133"/>
      <c r="E738" s="134"/>
      <c r="F738" s="135" t="s">
        <v>718</v>
      </c>
      <c r="G738" s="109">
        <v>11</v>
      </c>
      <c r="H738" s="137">
        <f t="shared" si="35"/>
        <v>241211.21</v>
      </c>
      <c r="I738" s="147">
        <f t="shared" si="33"/>
        <v>5</v>
      </c>
      <c r="J738" s="147">
        <f t="shared" si="34"/>
        <v>27</v>
      </c>
    </row>
    <row r="739" spans="2:10" ht="25.15" customHeight="1">
      <c r="B739" s="141">
        <v>46169</v>
      </c>
      <c r="C739" s="138" t="s">
        <v>25</v>
      </c>
      <c r="D739" s="133"/>
      <c r="E739" s="134"/>
      <c r="F739" s="135" t="s">
        <v>718</v>
      </c>
      <c r="G739" s="109">
        <v>129</v>
      </c>
      <c r="H739" s="137">
        <f t="shared" si="35"/>
        <v>241340.21</v>
      </c>
      <c r="I739" s="147">
        <f t="shared" si="33"/>
        <v>5</v>
      </c>
      <c r="J739" s="147">
        <f t="shared" si="34"/>
        <v>27</v>
      </c>
    </row>
    <row r="740" spans="2:10" ht="25.15" customHeight="1">
      <c r="B740" s="141">
        <v>46169</v>
      </c>
      <c r="C740" s="138" t="s">
        <v>17</v>
      </c>
      <c r="D740" s="133"/>
      <c r="E740" s="134"/>
      <c r="F740" s="135" t="s">
        <v>718</v>
      </c>
      <c r="G740" s="109">
        <v>3.5</v>
      </c>
      <c r="H740" s="137">
        <f t="shared" si="35"/>
        <v>241343.71</v>
      </c>
      <c r="I740" s="147">
        <f t="shared" si="33"/>
        <v>5</v>
      </c>
      <c r="J740" s="147">
        <f t="shared" si="34"/>
        <v>27</v>
      </c>
    </row>
    <row r="741" spans="2:10" ht="25.15" customHeight="1">
      <c r="B741" s="141">
        <v>46170</v>
      </c>
      <c r="C741" s="138" t="s">
        <v>17</v>
      </c>
      <c r="D741" s="133"/>
      <c r="E741" s="134"/>
      <c r="F741" s="135" t="s">
        <v>718</v>
      </c>
      <c r="G741" s="109">
        <v>179</v>
      </c>
      <c r="H741" s="137">
        <f t="shared" si="35"/>
        <v>241522.71</v>
      </c>
      <c r="I741" s="147">
        <f t="shared" si="33"/>
        <v>5</v>
      </c>
      <c r="J741" s="147">
        <f t="shared" si="34"/>
        <v>28</v>
      </c>
    </row>
    <row r="742" spans="2:10" ht="25.15" customHeight="1">
      <c r="B742" s="141">
        <v>46170</v>
      </c>
      <c r="C742" s="138" t="s">
        <v>72</v>
      </c>
      <c r="D742" s="133"/>
      <c r="E742" s="134"/>
      <c r="F742" s="135" t="s">
        <v>718</v>
      </c>
      <c r="G742" s="109">
        <v>60</v>
      </c>
      <c r="H742" s="137">
        <f t="shared" si="35"/>
        <v>241582.71</v>
      </c>
      <c r="I742" s="147">
        <f t="shared" si="33"/>
        <v>5</v>
      </c>
      <c r="J742" s="147">
        <f t="shared" si="34"/>
        <v>28</v>
      </c>
    </row>
    <row r="743" spans="2:10" ht="25.15" customHeight="1">
      <c r="B743" s="141">
        <v>46170</v>
      </c>
      <c r="C743" s="138" t="s">
        <v>25</v>
      </c>
      <c r="D743" s="133"/>
      <c r="E743" s="134"/>
      <c r="F743" s="135" t="s">
        <v>718</v>
      </c>
      <c r="G743" s="109">
        <v>3.5</v>
      </c>
      <c r="H743" s="137">
        <f t="shared" si="35"/>
        <v>241586.21</v>
      </c>
      <c r="I743" s="147">
        <f t="shared" si="33"/>
        <v>5</v>
      </c>
      <c r="J743" s="147">
        <f t="shared" si="34"/>
        <v>28</v>
      </c>
    </row>
    <row r="744" spans="2:10" ht="25.15" customHeight="1">
      <c r="B744" s="141">
        <v>46170</v>
      </c>
      <c r="C744" s="138" t="s">
        <v>17</v>
      </c>
      <c r="D744" s="133"/>
      <c r="E744" s="134"/>
      <c r="F744" s="135" t="s">
        <v>718</v>
      </c>
      <c r="G744" s="109">
        <v>179</v>
      </c>
      <c r="H744" s="137">
        <f t="shared" si="35"/>
        <v>241765.21</v>
      </c>
      <c r="I744" s="147">
        <f t="shared" si="33"/>
        <v>5</v>
      </c>
      <c r="J744" s="147">
        <f t="shared" si="34"/>
        <v>28</v>
      </c>
    </row>
    <row r="745" spans="2:10" ht="25.15" customHeight="1">
      <c r="B745" s="141">
        <v>46170</v>
      </c>
      <c r="C745" s="138" t="s">
        <v>25</v>
      </c>
      <c r="D745" s="133"/>
      <c r="E745" s="134"/>
      <c r="F745" s="135" t="s">
        <v>718</v>
      </c>
      <c r="G745" s="109">
        <v>3.5</v>
      </c>
      <c r="H745" s="137">
        <f t="shared" si="35"/>
        <v>241768.71</v>
      </c>
      <c r="I745" s="147">
        <f t="shared" si="33"/>
        <v>5</v>
      </c>
      <c r="J745" s="147">
        <f t="shared" si="34"/>
        <v>28</v>
      </c>
    </row>
    <row r="746" spans="2:10" ht="25.15" customHeight="1">
      <c r="B746" s="141">
        <v>46171</v>
      </c>
      <c r="C746" s="138" t="s">
        <v>25</v>
      </c>
      <c r="D746" s="133"/>
      <c r="E746" s="134"/>
      <c r="F746" s="135" t="s">
        <v>718</v>
      </c>
      <c r="G746" s="109">
        <v>4</v>
      </c>
      <c r="H746" s="137">
        <f t="shared" si="35"/>
        <v>241772.71</v>
      </c>
      <c r="I746" s="147">
        <f t="shared" si="33"/>
        <v>5</v>
      </c>
      <c r="J746" s="147">
        <f t="shared" si="34"/>
        <v>29</v>
      </c>
    </row>
    <row r="747" spans="2:10" ht="25.15" customHeight="1">
      <c r="B747" s="141">
        <v>46171</v>
      </c>
      <c r="C747" s="138" t="s">
        <v>17</v>
      </c>
      <c r="D747" s="133"/>
      <c r="E747" s="134"/>
      <c r="F747" s="135" t="s">
        <v>718</v>
      </c>
      <c r="G747" s="109">
        <v>11</v>
      </c>
      <c r="H747" s="137">
        <f t="shared" si="35"/>
        <v>241783.71</v>
      </c>
      <c r="I747" s="147">
        <f t="shared" si="33"/>
        <v>5</v>
      </c>
      <c r="J747" s="147">
        <f t="shared" si="34"/>
        <v>29</v>
      </c>
    </row>
    <row r="748" spans="2:10" ht="25.15" customHeight="1">
      <c r="B748" s="141">
        <v>46171</v>
      </c>
      <c r="C748" s="138" t="s">
        <v>25</v>
      </c>
      <c r="D748" s="133"/>
      <c r="E748" s="134"/>
      <c r="F748" s="135" t="s">
        <v>718</v>
      </c>
      <c r="G748" s="109">
        <v>7.9</v>
      </c>
      <c r="H748" s="137">
        <f t="shared" si="35"/>
        <v>241791.61</v>
      </c>
      <c r="I748" s="147">
        <f t="shared" si="33"/>
        <v>5</v>
      </c>
      <c r="J748" s="147">
        <f t="shared" si="34"/>
        <v>29</v>
      </c>
    </row>
    <row r="749" spans="2:10" ht="25.15" customHeight="1">
      <c r="B749" s="141">
        <v>46171</v>
      </c>
      <c r="C749" s="138" t="s">
        <v>25</v>
      </c>
      <c r="D749" s="133"/>
      <c r="E749" s="134"/>
      <c r="F749" s="135" t="s">
        <v>718</v>
      </c>
      <c r="G749" s="109">
        <v>11</v>
      </c>
      <c r="H749" s="137">
        <f t="shared" si="35"/>
        <v>241802.61</v>
      </c>
      <c r="I749" s="147">
        <f t="shared" si="33"/>
        <v>5</v>
      </c>
      <c r="J749" s="147">
        <f t="shared" si="34"/>
        <v>29</v>
      </c>
    </row>
    <row r="750" spans="2:10" ht="25.15" customHeight="1">
      <c r="B750" s="141">
        <v>46171</v>
      </c>
      <c r="C750" s="138" t="s">
        <v>25</v>
      </c>
      <c r="D750" s="133"/>
      <c r="E750" s="134"/>
      <c r="F750" s="135" t="s">
        <v>718</v>
      </c>
      <c r="G750" s="109">
        <v>7.9</v>
      </c>
      <c r="H750" s="137">
        <f t="shared" si="35"/>
        <v>241810.51</v>
      </c>
      <c r="I750" s="147">
        <f t="shared" si="33"/>
        <v>5</v>
      </c>
      <c r="J750" s="147">
        <f t="shared" si="34"/>
        <v>29</v>
      </c>
    </row>
    <row r="751" spans="2:10" ht="25.15" customHeight="1">
      <c r="B751" s="141">
        <v>46171</v>
      </c>
      <c r="C751" s="138" t="s">
        <v>25</v>
      </c>
      <c r="D751" s="133"/>
      <c r="E751" s="134"/>
      <c r="F751" s="135" t="s">
        <v>718</v>
      </c>
      <c r="G751" s="109">
        <v>11</v>
      </c>
      <c r="H751" s="137">
        <f t="shared" si="35"/>
        <v>241821.51</v>
      </c>
      <c r="I751" s="147">
        <f t="shared" si="33"/>
        <v>5</v>
      </c>
      <c r="J751" s="147">
        <f t="shared" si="34"/>
        <v>29</v>
      </c>
    </row>
    <row r="752" spans="2:10" ht="25.15" customHeight="1">
      <c r="B752" s="141">
        <v>46172</v>
      </c>
      <c r="C752" s="138" t="s">
        <v>78</v>
      </c>
      <c r="D752" s="133"/>
      <c r="E752" s="134"/>
      <c r="F752" s="135" t="s">
        <v>718</v>
      </c>
      <c r="G752" s="109">
        <v>40</v>
      </c>
      <c r="H752" s="137">
        <f t="shared" si="35"/>
        <v>241861.51</v>
      </c>
      <c r="I752" s="147">
        <f t="shared" si="33"/>
        <v>5</v>
      </c>
      <c r="J752" s="147">
        <f t="shared" si="34"/>
        <v>30</v>
      </c>
    </row>
    <row r="753" spans="2:10" ht="25.15" customHeight="1">
      <c r="B753" s="141">
        <v>46172</v>
      </c>
      <c r="C753" s="138" t="s">
        <v>25</v>
      </c>
      <c r="D753" s="133"/>
      <c r="E753" s="134"/>
      <c r="F753" s="135" t="s">
        <v>718</v>
      </c>
      <c r="G753" s="109">
        <v>11</v>
      </c>
      <c r="H753" s="137">
        <f t="shared" si="35"/>
        <v>241872.51</v>
      </c>
      <c r="I753" s="147">
        <f t="shared" si="33"/>
        <v>5</v>
      </c>
      <c r="J753" s="147">
        <f t="shared" si="34"/>
        <v>30</v>
      </c>
    </row>
    <row r="754" spans="2:10" ht="25.15" customHeight="1">
      <c r="B754" s="141">
        <v>46172</v>
      </c>
      <c r="C754" s="138" t="s">
        <v>25</v>
      </c>
      <c r="D754" s="133"/>
      <c r="E754" s="134"/>
      <c r="F754" s="135" t="s">
        <v>718</v>
      </c>
      <c r="G754" s="109">
        <v>7.9</v>
      </c>
      <c r="H754" s="137">
        <f t="shared" si="35"/>
        <v>241880.41</v>
      </c>
      <c r="I754" s="147">
        <f t="shared" si="33"/>
        <v>5</v>
      </c>
      <c r="J754" s="147">
        <f t="shared" si="34"/>
        <v>30</v>
      </c>
    </row>
    <row r="755" spans="2:10" ht="25.15" customHeight="1">
      <c r="B755" s="141">
        <v>46172</v>
      </c>
      <c r="C755" s="138" t="s">
        <v>48</v>
      </c>
      <c r="D755" s="133"/>
      <c r="E755" s="134"/>
      <c r="F755" s="135" t="s">
        <v>718</v>
      </c>
      <c r="G755" s="109">
        <v>10952.65</v>
      </c>
      <c r="H755" s="137">
        <f t="shared" si="35"/>
        <v>252833.06</v>
      </c>
      <c r="I755" s="147">
        <f t="shared" si="33"/>
        <v>5</v>
      </c>
      <c r="J755" s="147">
        <f t="shared" si="34"/>
        <v>30</v>
      </c>
    </row>
    <row r="756" spans="2:10" ht="25.15" customHeight="1">
      <c r="B756" s="141">
        <v>46172</v>
      </c>
      <c r="C756" s="138" t="s">
        <v>114</v>
      </c>
      <c r="D756" s="133"/>
      <c r="E756" s="134"/>
      <c r="F756" s="135" t="s">
        <v>718</v>
      </c>
      <c r="G756" s="109">
        <v>2762.44</v>
      </c>
      <c r="H756" s="137">
        <f t="shared" si="35"/>
        <v>255595.5</v>
      </c>
      <c r="I756" s="147">
        <f t="shared" si="33"/>
        <v>5</v>
      </c>
      <c r="J756" s="147">
        <f t="shared" si="34"/>
        <v>30</v>
      </c>
    </row>
    <row r="757" spans="2:10" ht="25.15" customHeight="1">
      <c r="B757" s="141">
        <v>46172</v>
      </c>
      <c r="C757" s="138" t="s">
        <v>120</v>
      </c>
      <c r="D757" s="133"/>
      <c r="E757" s="134"/>
      <c r="F757" s="135" t="s">
        <v>718</v>
      </c>
      <c r="G757" s="109">
        <v>17569.57</v>
      </c>
      <c r="H757" s="137">
        <f t="shared" si="35"/>
        <v>273165.07</v>
      </c>
      <c r="I757" s="147">
        <f t="shared" si="33"/>
        <v>5</v>
      </c>
      <c r="J757" s="147">
        <f t="shared" si="34"/>
        <v>30</v>
      </c>
    </row>
    <row r="758" spans="2:10" ht="25.15" customHeight="1">
      <c r="B758" s="141">
        <v>46172</v>
      </c>
      <c r="C758" s="138" t="s">
        <v>37</v>
      </c>
      <c r="D758" s="133"/>
      <c r="E758" s="134"/>
      <c r="F758" s="135" t="s">
        <v>718</v>
      </c>
      <c r="G758" s="109">
        <v>5100</v>
      </c>
      <c r="H758" s="137">
        <f t="shared" si="35"/>
        <v>278265.07</v>
      </c>
      <c r="I758" s="147">
        <f t="shared" si="33"/>
        <v>5</v>
      </c>
      <c r="J758" s="147">
        <f t="shared" si="34"/>
        <v>30</v>
      </c>
    </row>
    <row r="759" spans="2:10" ht="25.15" customHeight="1">
      <c r="B759" s="141">
        <v>46174</v>
      </c>
      <c r="C759" s="138" t="s">
        <v>25</v>
      </c>
      <c r="D759" s="133"/>
      <c r="E759" s="134"/>
      <c r="F759" s="135" t="s">
        <v>718</v>
      </c>
      <c r="G759" s="109">
        <v>2</v>
      </c>
      <c r="H759" s="137">
        <f t="shared" si="35"/>
        <v>278267.07</v>
      </c>
      <c r="I759" s="147">
        <f t="shared" si="33"/>
        <v>6</v>
      </c>
      <c r="J759" s="147">
        <f t="shared" si="34"/>
        <v>1</v>
      </c>
    </row>
    <row r="760" spans="2:10" ht="25.15" customHeight="1">
      <c r="B760" s="141">
        <v>46174</v>
      </c>
      <c r="C760" s="138" t="s">
        <v>17</v>
      </c>
      <c r="D760" s="133"/>
      <c r="E760" s="134"/>
      <c r="F760" s="135" t="s">
        <v>718</v>
      </c>
      <c r="G760" s="109">
        <v>129</v>
      </c>
      <c r="H760" s="137">
        <f t="shared" si="35"/>
        <v>278396.07</v>
      </c>
      <c r="I760" s="147">
        <f t="shared" si="33"/>
        <v>6</v>
      </c>
      <c r="J760" s="147">
        <f t="shared" si="34"/>
        <v>1</v>
      </c>
    </row>
    <row r="761" spans="2:10" ht="25.15" customHeight="1">
      <c r="B761" s="141">
        <v>46174</v>
      </c>
      <c r="C761" s="138" t="s">
        <v>17</v>
      </c>
      <c r="D761" s="133"/>
      <c r="E761" s="134"/>
      <c r="F761" s="135" t="s">
        <v>718</v>
      </c>
      <c r="G761" s="109">
        <v>129</v>
      </c>
      <c r="H761" s="137">
        <f t="shared" si="35"/>
        <v>278525.07</v>
      </c>
      <c r="I761" s="147">
        <f t="shared" si="33"/>
        <v>6</v>
      </c>
      <c r="J761" s="147">
        <f t="shared" si="34"/>
        <v>1</v>
      </c>
    </row>
    <row r="762" spans="2:10" ht="25.15" customHeight="1">
      <c r="B762" s="141">
        <v>46175</v>
      </c>
      <c r="C762" s="138" t="s">
        <v>17</v>
      </c>
      <c r="D762" s="133"/>
      <c r="E762" s="134"/>
      <c r="F762" s="135" t="s">
        <v>718</v>
      </c>
      <c r="G762" s="109">
        <v>179</v>
      </c>
      <c r="H762" s="137">
        <f t="shared" si="35"/>
        <v>278704.07</v>
      </c>
      <c r="I762" s="147">
        <f t="shared" si="33"/>
        <v>6</v>
      </c>
      <c r="J762" s="147">
        <f t="shared" si="34"/>
        <v>2</v>
      </c>
    </row>
    <row r="763" spans="2:10" ht="25.15" customHeight="1">
      <c r="B763" s="141">
        <v>46175</v>
      </c>
      <c r="C763" s="138" t="s">
        <v>17</v>
      </c>
      <c r="D763" s="133"/>
      <c r="E763" s="134"/>
      <c r="F763" s="135" t="s">
        <v>718</v>
      </c>
      <c r="G763" s="109">
        <v>179</v>
      </c>
      <c r="H763" s="137">
        <f t="shared" si="35"/>
        <v>278883.07</v>
      </c>
      <c r="I763" s="147">
        <f t="shared" si="33"/>
        <v>6</v>
      </c>
      <c r="J763" s="147">
        <f t="shared" si="34"/>
        <v>2</v>
      </c>
    </row>
    <row r="764" spans="2:10" ht="25.15" customHeight="1">
      <c r="B764" s="141">
        <v>46175</v>
      </c>
      <c r="C764" s="138" t="s">
        <v>17</v>
      </c>
      <c r="D764" s="133"/>
      <c r="E764" s="134"/>
      <c r="F764" s="135" t="s">
        <v>718</v>
      </c>
      <c r="G764" s="109">
        <v>129</v>
      </c>
      <c r="H764" s="137">
        <f t="shared" si="35"/>
        <v>279012.07</v>
      </c>
      <c r="I764" s="147">
        <f t="shared" si="33"/>
        <v>6</v>
      </c>
      <c r="J764" s="147">
        <f t="shared" si="34"/>
        <v>2</v>
      </c>
    </row>
    <row r="765" spans="2:10" ht="25.15" customHeight="1">
      <c r="B765" s="141">
        <v>46175</v>
      </c>
      <c r="C765" s="138" t="s">
        <v>17</v>
      </c>
      <c r="D765" s="133"/>
      <c r="E765" s="134"/>
      <c r="F765" s="135" t="s">
        <v>718</v>
      </c>
      <c r="G765" s="109">
        <v>129</v>
      </c>
      <c r="H765" s="137">
        <f t="shared" si="35"/>
        <v>279141.07</v>
      </c>
      <c r="I765" s="147">
        <f t="shared" si="33"/>
        <v>6</v>
      </c>
      <c r="J765" s="147">
        <f t="shared" si="34"/>
        <v>2</v>
      </c>
    </row>
    <row r="766" spans="2:10" ht="25.15" customHeight="1">
      <c r="B766" s="141">
        <v>46175</v>
      </c>
      <c r="C766" s="138" t="s">
        <v>25</v>
      </c>
      <c r="D766" s="133"/>
      <c r="E766" s="134"/>
      <c r="F766" s="135" t="s">
        <v>718</v>
      </c>
      <c r="G766" s="109">
        <v>3.5</v>
      </c>
      <c r="H766" s="137">
        <f t="shared" si="35"/>
        <v>279144.57</v>
      </c>
      <c r="I766" s="147">
        <f t="shared" si="33"/>
        <v>6</v>
      </c>
      <c r="J766" s="147">
        <f t="shared" si="34"/>
        <v>2</v>
      </c>
    </row>
    <row r="767" spans="2:10" ht="25.15" customHeight="1">
      <c r="B767" s="141">
        <v>46175</v>
      </c>
      <c r="C767" s="138" t="s">
        <v>25</v>
      </c>
      <c r="D767" s="133"/>
      <c r="E767" s="134"/>
      <c r="F767" s="135" t="s">
        <v>718</v>
      </c>
      <c r="G767" s="109">
        <v>1</v>
      </c>
      <c r="H767" s="137">
        <f t="shared" si="35"/>
        <v>279145.57</v>
      </c>
      <c r="I767" s="147">
        <f t="shared" si="33"/>
        <v>6</v>
      </c>
      <c r="J767" s="147">
        <f t="shared" si="34"/>
        <v>2</v>
      </c>
    </row>
    <row r="768" spans="2:10" ht="25.15" customHeight="1">
      <c r="B768" s="141">
        <v>46175</v>
      </c>
      <c r="C768" s="138" t="s">
        <v>25</v>
      </c>
      <c r="D768" s="133"/>
      <c r="E768" s="134"/>
      <c r="F768" s="135" t="s">
        <v>718</v>
      </c>
      <c r="G768" s="109">
        <v>11</v>
      </c>
      <c r="H768" s="137">
        <f t="shared" si="35"/>
        <v>279156.57</v>
      </c>
      <c r="I768" s="147">
        <f t="shared" si="33"/>
        <v>6</v>
      </c>
      <c r="J768" s="147">
        <f t="shared" si="34"/>
        <v>2</v>
      </c>
    </row>
    <row r="769" spans="2:10" ht="25.15" customHeight="1">
      <c r="B769" s="141">
        <v>46175</v>
      </c>
      <c r="C769" s="138" t="s">
        <v>17</v>
      </c>
      <c r="D769" s="133"/>
      <c r="E769" s="134"/>
      <c r="F769" s="135" t="s">
        <v>718</v>
      </c>
      <c r="G769" s="109">
        <v>129</v>
      </c>
      <c r="H769" s="137">
        <f t="shared" si="35"/>
        <v>279285.57</v>
      </c>
      <c r="I769" s="147">
        <f t="shared" si="33"/>
        <v>6</v>
      </c>
      <c r="J769" s="147">
        <f t="shared" si="34"/>
        <v>2</v>
      </c>
    </row>
    <row r="770" spans="2:10" ht="25.15" customHeight="1">
      <c r="B770" s="141">
        <v>46175</v>
      </c>
      <c r="C770" s="138" t="s">
        <v>25</v>
      </c>
      <c r="D770" s="133"/>
      <c r="E770" s="134"/>
      <c r="F770" s="135" t="s">
        <v>718</v>
      </c>
      <c r="G770" s="109">
        <v>7.9</v>
      </c>
      <c r="H770" s="137">
        <f t="shared" si="35"/>
        <v>279293.46999999997</v>
      </c>
      <c r="I770" s="147">
        <f t="shared" si="33"/>
        <v>6</v>
      </c>
      <c r="J770" s="147">
        <f t="shared" si="34"/>
        <v>2</v>
      </c>
    </row>
    <row r="771" spans="2:10" ht="25.15" customHeight="1">
      <c r="B771" s="141">
        <v>46176</v>
      </c>
      <c r="C771" s="138" t="s">
        <v>17</v>
      </c>
      <c r="D771" s="133"/>
      <c r="E771" s="134"/>
      <c r="F771" s="135" t="s">
        <v>718</v>
      </c>
      <c r="G771" s="109">
        <v>130</v>
      </c>
      <c r="H771" s="137">
        <f t="shared" si="35"/>
        <v>279423.46999999997</v>
      </c>
      <c r="I771" s="147">
        <f t="shared" si="33"/>
        <v>6</v>
      </c>
      <c r="J771" s="147">
        <f t="shared" si="34"/>
        <v>3</v>
      </c>
    </row>
    <row r="772" spans="2:10" ht="25.15" customHeight="1">
      <c r="B772" s="141">
        <v>46176</v>
      </c>
      <c r="C772" s="138" t="s">
        <v>25</v>
      </c>
      <c r="D772" s="133"/>
      <c r="E772" s="134"/>
      <c r="F772" s="135" t="s">
        <v>718</v>
      </c>
      <c r="G772" s="109">
        <v>1</v>
      </c>
      <c r="H772" s="137">
        <f t="shared" si="35"/>
        <v>279424.46999999997</v>
      </c>
      <c r="I772" s="147">
        <f t="shared" si="33"/>
        <v>6</v>
      </c>
      <c r="J772" s="147">
        <f t="shared" si="34"/>
        <v>3</v>
      </c>
    </row>
    <row r="773" spans="2:10" ht="25.15" customHeight="1">
      <c r="B773" s="141">
        <v>46176</v>
      </c>
      <c r="C773" s="138" t="s">
        <v>25</v>
      </c>
      <c r="D773" s="133"/>
      <c r="E773" s="134"/>
      <c r="F773" s="135" t="s">
        <v>718</v>
      </c>
      <c r="G773" s="109">
        <v>4</v>
      </c>
      <c r="H773" s="137">
        <f t="shared" si="35"/>
        <v>279428.46999999997</v>
      </c>
      <c r="I773" s="147">
        <f t="shared" si="33"/>
        <v>6</v>
      </c>
      <c r="J773" s="147">
        <f t="shared" si="34"/>
        <v>3</v>
      </c>
    </row>
    <row r="774" spans="2:10" ht="25.15" customHeight="1">
      <c r="B774" s="141">
        <v>46176</v>
      </c>
      <c r="C774" s="138" t="s">
        <v>25</v>
      </c>
      <c r="D774" s="133"/>
      <c r="E774" s="134"/>
      <c r="F774" s="135" t="s">
        <v>718</v>
      </c>
      <c r="G774" s="109">
        <v>2</v>
      </c>
      <c r="H774" s="137">
        <f t="shared" si="35"/>
        <v>279430.46999999997</v>
      </c>
      <c r="I774" s="147">
        <f t="shared" si="33"/>
        <v>6</v>
      </c>
      <c r="J774" s="147">
        <f t="shared" si="34"/>
        <v>3</v>
      </c>
    </row>
    <row r="775" spans="2:10" ht="25.15" customHeight="1">
      <c r="B775" s="141">
        <v>46177</v>
      </c>
      <c r="C775" s="138" t="s">
        <v>25</v>
      </c>
      <c r="D775" s="133"/>
      <c r="E775" s="134"/>
      <c r="F775" s="135" t="s">
        <v>718</v>
      </c>
      <c r="G775" s="109">
        <v>3.5</v>
      </c>
      <c r="H775" s="137">
        <f t="shared" si="35"/>
        <v>279433.96999999997</v>
      </c>
      <c r="I775" s="147">
        <f t="shared" ref="I775:I838" si="36">IF(B775="",0,MONTH(B775))</f>
        <v>6</v>
      </c>
      <c r="J775" s="147">
        <f t="shared" ref="J775:J838" si="37">IF(B775="",0,DAY(B775))</f>
        <v>4</v>
      </c>
    </row>
    <row r="776" spans="2:10" ht="25.15" customHeight="1">
      <c r="B776" s="141">
        <v>46178</v>
      </c>
      <c r="C776" s="138" t="s">
        <v>25</v>
      </c>
      <c r="D776" s="133"/>
      <c r="E776" s="134"/>
      <c r="F776" s="135" t="s">
        <v>718</v>
      </c>
      <c r="G776" s="109">
        <v>1</v>
      </c>
      <c r="H776" s="137">
        <f t="shared" ref="H776:H839" si="38">IF(F776="pago",H775+G776,H775)</f>
        <v>279434.96999999997</v>
      </c>
      <c r="I776" s="147">
        <f t="shared" si="36"/>
        <v>6</v>
      </c>
      <c r="J776" s="147">
        <f t="shared" si="37"/>
        <v>5</v>
      </c>
    </row>
    <row r="777" spans="2:10" ht="25.15" customHeight="1">
      <c r="B777" s="141">
        <v>46178</v>
      </c>
      <c r="C777" s="138" t="s">
        <v>78</v>
      </c>
      <c r="D777" s="133"/>
      <c r="E777" s="134"/>
      <c r="F777" s="135" t="s">
        <v>718</v>
      </c>
      <c r="G777" s="109">
        <v>80</v>
      </c>
      <c r="H777" s="137">
        <f t="shared" si="38"/>
        <v>279514.96999999997</v>
      </c>
      <c r="I777" s="147">
        <f t="shared" si="36"/>
        <v>6</v>
      </c>
      <c r="J777" s="147">
        <f t="shared" si="37"/>
        <v>5</v>
      </c>
    </row>
    <row r="778" spans="2:10" ht="25.15" customHeight="1">
      <c r="B778" s="141">
        <v>46178</v>
      </c>
      <c r="C778" s="138" t="s">
        <v>25</v>
      </c>
      <c r="D778" s="133"/>
      <c r="E778" s="134"/>
      <c r="F778" s="135" t="s">
        <v>718</v>
      </c>
      <c r="G778" s="109">
        <v>4</v>
      </c>
      <c r="H778" s="137">
        <f t="shared" si="38"/>
        <v>279518.96999999997</v>
      </c>
      <c r="I778" s="147">
        <f t="shared" si="36"/>
        <v>6</v>
      </c>
      <c r="J778" s="147">
        <f t="shared" si="37"/>
        <v>5</v>
      </c>
    </row>
    <row r="779" spans="2:10" ht="25.15" customHeight="1">
      <c r="B779" s="141">
        <v>46178</v>
      </c>
      <c r="C779" s="138" t="s">
        <v>17</v>
      </c>
      <c r="D779" s="133"/>
      <c r="E779" s="134"/>
      <c r="F779" s="135" t="s">
        <v>718</v>
      </c>
      <c r="G779" s="109">
        <v>129</v>
      </c>
      <c r="H779" s="137">
        <f t="shared" si="38"/>
        <v>279647.96999999997</v>
      </c>
      <c r="I779" s="147">
        <f t="shared" si="36"/>
        <v>6</v>
      </c>
      <c r="J779" s="147">
        <f t="shared" si="37"/>
        <v>5</v>
      </c>
    </row>
    <row r="780" spans="2:10" ht="25.15" customHeight="1">
      <c r="B780" s="141">
        <v>46178</v>
      </c>
      <c r="C780" s="138" t="s">
        <v>25</v>
      </c>
      <c r="D780" s="133"/>
      <c r="E780" s="134"/>
      <c r="F780" s="135" t="s">
        <v>718</v>
      </c>
      <c r="G780" s="109">
        <v>3</v>
      </c>
      <c r="H780" s="137">
        <f t="shared" si="38"/>
        <v>279650.96999999997</v>
      </c>
      <c r="I780" s="147">
        <f t="shared" si="36"/>
        <v>6</v>
      </c>
      <c r="J780" s="147">
        <f t="shared" si="37"/>
        <v>5</v>
      </c>
    </row>
    <row r="781" spans="2:10" ht="25.15" customHeight="1">
      <c r="B781" s="141">
        <v>46178</v>
      </c>
      <c r="C781" s="138" t="s">
        <v>17</v>
      </c>
      <c r="D781" s="133"/>
      <c r="E781" s="134"/>
      <c r="F781" s="135" t="s">
        <v>718</v>
      </c>
      <c r="G781" s="109">
        <v>100</v>
      </c>
      <c r="H781" s="137">
        <f t="shared" si="38"/>
        <v>279750.96999999997</v>
      </c>
      <c r="I781" s="147">
        <f t="shared" si="36"/>
        <v>6</v>
      </c>
      <c r="J781" s="147">
        <f t="shared" si="37"/>
        <v>5</v>
      </c>
    </row>
    <row r="782" spans="2:10" ht="25.15" customHeight="1">
      <c r="B782" s="141">
        <v>46178</v>
      </c>
      <c r="C782" s="138" t="s">
        <v>17</v>
      </c>
      <c r="D782" s="133"/>
      <c r="E782" s="134"/>
      <c r="F782" s="135" t="s">
        <v>718</v>
      </c>
      <c r="G782" s="109">
        <v>258</v>
      </c>
      <c r="H782" s="137">
        <f t="shared" si="38"/>
        <v>280008.96999999997</v>
      </c>
      <c r="I782" s="147">
        <f t="shared" si="36"/>
        <v>6</v>
      </c>
      <c r="J782" s="147">
        <f t="shared" si="37"/>
        <v>5</v>
      </c>
    </row>
    <row r="783" spans="2:10" ht="25.15" customHeight="1">
      <c r="B783" s="141">
        <v>46178</v>
      </c>
      <c r="C783" s="138" t="s">
        <v>25</v>
      </c>
      <c r="D783" s="133"/>
      <c r="E783" s="134"/>
      <c r="F783" s="135" t="s">
        <v>718</v>
      </c>
      <c r="G783" s="109">
        <v>3</v>
      </c>
      <c r="H783" s="137">
        <f t="shared" si="38"/>
        <v>280011.96999999997</v>
      </c>
      <c r="I783" s="147">
        <f t="shared" si="36"/>
        <v>6</v>
      </c>
      <c r="J783" s="147">
        <f t="shared" si="37"/>
        <v>5</v>
      </c>
    </row>
    <row r="784" spans="2:10" ht="25.15" customHeight="1">
      <c r="B784" s="141">
        <v>46178</v>
      </c>
      <c r="C784" s="138" t="s">
        <v>25</v>
      </c>
      <c r="D784" s="133"/>
      <c r="E784" s="134"/>
      <c r="F784" s="135" t="s">
        <v>718</v>
      </c>
      <c r="G784" s="109">
        <v>7.9</v>
      </c>
      <c r="H784" s="137">
        <f t="shared" si="38"/>
        <v>280019.87</v>
      </c>
      <c r="I784" s="147">
        <f t="shared" si="36"/>
        <v>6</v>
      </c>
      <c r="J784" s="147">
        <f t="shared" si="37"/>
        <v>5</v>
      </c>
    </row>
    <row r="785" spans="2:10" ht="25.15" customHeight="1">
      <c r="B785" s="141">
        <v>46179</v>
      </c>
      <c r="C785" s="138" t="s">
        <v>17</v>
      </c>
      <c r="D785" s="133"/>
      <c r="E785" s="134"/>
      <c r="F785" s="135" t="s">
        <v>718</v>
      </c>
      <c r="G785" s="109">
        <v>129</v>
      </c>
      <c r="H785" s="137">
        <f t="shared" si="38"/>
        <v>280148.87</v>
      </c>
      <c r="I785" s="147">
        <f t="shared" si="36"/>
        <v>6</v>
      </c>
      <c r="J785" s="147">
        <f t="shared" si="37"/>
        <v>6</v>
      </c>
    </row>
    <row r="786" spans="2:10" ht="25.15" customHeight="1">
      <c r="B786" s="141">
        <v>46179</v>
      </c>
      <c r="C786" s="138" t="s">
        <v>25</v>
      </c>
      <c r="D786" s="133"/>
      <c r="E786" s="134"/>
      <c r="F786" s="135" t="s">
        <v>718</v>
      </c>
      <c r="G786" s="109">
        <v>7.9</v>
      </c>
      <c r="H786" s="137">
        <f t="shared" si="38"/>
        <v>280156.77</v>
      </c>
      <c r="I786" s="147">
        <f t="shared" si="36"/>
        <v>6</v>
      </c>
      <c r="J786" s="147">
        <f t="shared" si="37"/>
        <v>6</v>
      </c>
    </row>
    <row r="787" spans="2:10" ht="25.15" customHeight="1">
      <c r="B787" s="141">
        <v>46180</v>
      </c>
      <c r="C787" s="138" t="s">
        <v>17</v>
      </c>
      <c r="D787" s="133"/>
      <c r="E787" s="134"/>
      <c r="F787" s="135" t="s">
        <v>718</v>
      </c>
      <c r="G787" s="109">
        <v>129</v>
      </c>
      <c r="H787" s="137">
        <f t="shared" si="38"/>
        <v>280285.77</v>
      </c>
      <c r="I787" s="147">
        <f t="shared" si="36"/>
        <v>6</v>
      </c>
      <c r="J787" s="147">
        <f t="shared" si="37"/>
        <v>7</v>
      </c>
    </row>
    <row r="788" spans="2:10" ht="25.15" customHeight="1">
      <c r="B788" s="141">
        <v>46181</v>
      </c>
      <c r="C788" s="138" t="s">
        <v>17</v>
      </c>
      <c r="D788" s="133"/>
      <c r="E788" s="134"/>
      <c r="F788" s="135" t="s">
        <v>718</v>
      </c>
      <c r="G788" s="109">
        <v>129</v>
      </c>
      <c r="H788" s="137">
        <f t="shared" si="38"/>
        <v>280414.77</v>
      </c>
      <c r="I788" s="147">
        <f t="shared" si="36"/>
        <v>6</v>
      </c>
      <c r="J788" s="147">
        <f t="shared" si="37"/>
        <v>8</v>
      </c>
    </row>
    <row r="789" spans="2:10" ht="25.15" customHeight="1">
      <c r="B789" s="141">
        <v>46181</v>
      </c>
      <c r="C789" s="138" t="s">
        <v>17</v>
      </c>
      <c r="D789" s="133"/>
      <c r="E789" s="134"/>
      <c r="F789" s="135" t="s">
        <v>718</v>
      </c>
      <c r="G789" s="109">
        <v>129</v>
      </c>
      <c r="H789" s="137">
        <f t="shared" si="38"/>
        <v>280543.77</v>
      </c>
      <c r="I789" s="147">
        <f t="shared" si="36"/>
        <v>6</v>
      </c>
      <c r="J789" s="147">
        <f t="shared" si="37"/>
        <v>8</v>
      </c>
    </row>
    <row r="790" spans="2:10" ht="25.15" customHeight="1">
      <c r="B790" s="141">
        <v>46181</v>
      </c>
      <c r="C790" s="138" t="s">
        <v>25</v>
      </c>
      <c r="D790" s="133"/>
      <c r="E790" s="134"/>
      <c r="F790" s="135" t="s">
        <v>718</v>
      </c>
      <c r="G790" s="109">
        <v>3</v>
      </c>
      <c r="H790" s="137">
        <f t="shared" si="38"/>
        <v>280546.77</v>
      </c>
      <c r="I790" s="147">
        <f t="shared" si="36"/>
        <v>6</v>
      </c>
      <c r="J790" s="147">
        <f t="shared" si="37"/>
        <v>8</v>
      </c>
    </row>
    <row r="791" spans="2:10" ht="25.15" customHeight="1">
      <c r="B791" s="141">
        <v>46181</v>
      </c>
      <c r="C791" s="138" t="s">
        <v>31</v>
      </c>
      <c r="D791" s="133"/>
      <c r="E791" s="134"/>
      <c r="F791" s="135" t="s">
        <v>718</v>
      </c>
      <c r="G791" s="109">
        <v>20</v>
      </c>
      <c r="H791" s="137">
        <f t="shared" si="38"/>
        <v>280566.77</v>
      </c>
      <c r="I791" s="147">
        <f t="shared" si="36"/>
        <v>6</v>
      </c>
      <c r="J791" s="147">
        <f t="shared" si="37"/>
        <v>8</v>
      </c>
    </row>
    <row r="792" spans="2:10" ht="25.15" customHeight="1">
      <c r="B792" s="141">
        <v>46181</v>
      </c>
      <c r="C792" s="138" t="s">
        <v>17</v>
      </c>
      <c r="D792" s="133"/>
      <c r="E792" s="134"/>
      <c r="F792" s="135" t="s">
        <v>718</v>
      </c>
      <c r="G792" s="109">
        <v>129</v>
      </c>
      <c r="H792" s="137">
        <f t="shared" si="38"/>
        <v>280695.77</v>
      </c>
      <c r="I792" s="147">
        <f t="shared" si="36"/>
        <v>6</v>
      </c>
      <c r="J792" s="147">
        <f t="shared" si="37"/>
        <v>8</v>
      </c>
    </row>
    <row r="793" spans="2:10" ht="25.15" customHeight="1">
      <c r="B793" s="141">
        <v>46181</v>
      </c>
      <c r="C793" s="138" t="s">
        <v>25</v>
      </c>
      <c r="D793" s="133"/>
      <c r="E793" s="134"/>
      <c r="F793" s="135" t="s">
        <v>718</v>
      </c>
      <c r="G793" s="109">
        <v>3</v>
      </c>
      <c r="H793" s="137">
        <f t="shared" si="38"/>
        <v>280698.77</v>
      </c>
      <c r="I793" s="147">
        <f t="shared" si="36"/>
        <v>6</v>
      </c>
      <c r="J793" s="147">
        <f t="shared" si="37"/>
        <v>8</v>
      </c>
    </row>
    <row r="794" spans="2:10" ht="25.15" customHeight="1">
      <c r="B794" s="141">
        <v>46181</v>
      </c>
      <c r="C794" s="138" t="s">
        <v>25</v>
      </c>
      <c r="D794" s="133"/>
      <c r="E794" s="134"/>
      <c r="F794" s="135" t="s">
        <v>718</v>
      </c>
      <c r="G794" s="109">
        <v>11</v>
      </c>
      <c r="H794" s="137">
        <f t="shared" si="38"/>
        <v>280709.77</v>
      </c>
      <c r="I794" s="147">
        <f t="shared" si="36"/>
        <v>6</v>
      </c>
      <c r="J794" s="147">
        <f t="shared" si="37"/>
        <v>8</v>
      </c>
    </row>
    <row r="795" spans="2:10" ht="25.15" customHeight="1">
      <c r="B795" s="141">
        <v>46181</v>
      </c>
      <c r="C795" s="138" t="s">
        <v>17</v>
      </c>
      <c r="D795" s="133"/>
      <c r="E795" s="134"/>
      <c r="F795" s="135" t="s">
        <v>718</v>
      </c>
      <c r="G795" s="109">
        <v>149.9</v>
      </c>
      <c r="H795" s="137">
        <f t="shared" si="38"/>
        <v>280859.67</v>
      </c>
      <c r="I795" s="147">
        <f t="shared" si="36"/>
        <v>6</v>
      </c>
      <c r="J795" s="147">
        <f t="shared" si="37"/>
        <v>8</v>
      </c>
    </row>
    <row r="796" spans="2:10" ht="25.15" customHeight="1">
      <c r="B796" s="141">
        <v>46181</v>
      </c>
      <c r="C796" s="138" t="s">
        <v>25</v>
      </c>
      <c r="D796" s="133"/>
      <c r="E796" s="134"/>
      <c r="F796" s="135" t="s">
        <v>718</v>
      </c>
      <c r="G796" s="109">
        <v>3</v>
      </c>
      <c r="H796" s="137">
        <f t="shared" si="38"/>
        <v>280862.67</v>
      </c>
      <c r="I796" s="147">
        <f t="shared" si="36"/>
        <v>6</v>
      </c>
      <c r="J796" s="147">
        <f t="shared" si="37"/>
        <v>8</v>
      </c>
    </row>
    <row r="797" spans="2:10" ht="25.15" customHeight="1">
      <c r="B797" s="141">
        <v>46181</v>
      </c>
      <c r="C797" s="138" t="s">
        <v>17</v>
      </c>
      <c r="D797" s="133"/>
      <c r="E797" s="134"/>
      <c r="F797" s="135" t="s">
        <v>718</v>
      </c>
      <c r="G797" s="109">
        <v>129</v>
      </c>
      <c r="H797" s="137">
        <f t="shared" si="38"/>
        <v>280991.67</v>
      </c>
      <c r="I797" s="147">
        <f t="shared" si="36"/>
        <v>6</v>
      </c>
      <c r="J797" s="147">
        <f t="shared" si="37"/>
        <v>8</v>
      </c>
    </row>
    <row r="798" spans="2:10" ht="25.15" customHeight="1">
      <c r="B798" s="141">
        <v>46181</v>
      </c>
      <c r="C798" s="138" t="s">
        <v>25</v>
      </c>
      <c r="D798" s="133"/>
      <c r="E798" s="134"/>
      <c r="F798" s="135" t="s">
        <v>718</v>
      </c>
      <c r="G798" s="109">
        <v>7.9</v>
      </c>
      <c r="H798" s="137">
        <f t="shared" si="38"/>
        <v>280999.57</v>
      </c>
      <c r="I798" s="147">
        <f t="shared" si="36"/>
        <v>6</v>
      </c>
      <c r="J798" s="147">
        <f t="shared" si="37"/>
        <v>8</v>
      </c>
    </row>
    <row r="799" spans="2:10" ht="25.15" customHeight="1">
      <c r="B799" s="141">
        <v>46181</v>
      </c>
      <c r="C799" s="138" t="s">
        <v>25</v>
      </c>
      <c r="D799" s="133"/>
      <c r="E799" s="134"/>
      <c r="F799" s="135" t="s">
        <v>718</v>
      </c>
      <c r="G799" s="109">
        <v>4</v>
      </c>
      <c r="H799" s="137">
        <f t="shared" si="38"/>
        <v>281003.57</v>
      </c>
      <c r="I799" s="147">
        <f t="shared" si="36"/>
        <v>6</v>
      </c>
      <c r="J799" s="147">
        <f t="shared" si="37"/>
        <v>8</v>
      </c>
    </row>
    <row r="800" spans="2:10" ht="25.15" customHeight="1">
      <c r="B800" s="141">
        <v>46182</v>
      </c>
      <c r="C800" s="138" t="s">
        <v>17</v>
      </c>
      <c r="D800" s="133"/>
      <c r="E800" s="134"/>
      <c r="F800" s="135" t="s">
        <v>718</v>
      </c>
      <c r="G800" s="109">
        <v>30</v>
      </c>
      <c r="H800" s="137">
        <f t="shared" si="38"/>
        <v>281033.57</v>
      </c>
      <c r="I800" s="147">
        <f t="shared" si="36"/>
        <v>6</v>
      </c>
      <c r="J800" s="147">
        <f t="shared" si="37"/>
        <v>9</v>
      </c>
    </row>
    <row r="801" spans="2:10" ht="25.15" customHeight="1">
      <c r="B801" s="141">
        <v>46182</v>
      </c>
      <c r="C801" s="138" t="s">
        <v>25</v>
      </c>
      <c r="D801" s="133"/>
      <c r="E801" s="134"/>
      <c r="F801" s="135" t="s">
        <v>718</v>
      </c>
      <c r="G801" s="109">
        <v>2</v>
      </c>
      <c r="H801" s="137">
        <f t="shared" si="38"/>
        <v>281035.57</v>
      </c>
      <c r="I801" s="147">
        <f t="shared" si="36"/>
        <v>6</v>
      </c>
      <c r="J801" s="147">
        <f t="shared" si="37"/>
        <v>9</v>
      </c>
    </row>
    <row r="802" spans="2:10" ht="25.15" customHeight="1">
      <c r="B802" s="141">
        <v>46182</v>
      </c>
      <c r="C802" s="138" t="s">
        <v>17</v>
      </c>
      <c r="D802" s="133"/>
      <c r="E802" s="134"/>
      <c r="F802" s="135" t="s">
        <v>718</v>
      </c>
      <c r="G802" s="109">
        <v>387</v>
      </c>
      <c r="H802" s="137">
        <f t="shared" si="38"/>
        <v>281422.57</v>
      </c>
      <c r="I802" s="147">
        <f t="shared" si="36"/>
        <v>6</v>
      </c>
      <c r="J802" s="147">
        <f t="shared" si="37"/>
        <v>9</v>
      </c>
    </row>
    <row r="803" spans="2:10" ht="25.15" customHeight="1">
      <c r="B803" s="141">
        <v>46182</v>
      </c>
      <c r="C803" s="138" t="s">
        <v>25</v>
      </c>
      <c r="D803" s="133"/>
      <c r="E803" s="134"/>
      <c r="F803" s="135" t="s">
        <v>718</v>
      </c>
      <c r="G803" s="109">
        <v>23</v>
      </c>
      <c r="H803" s="137">
        <f t="shared" si="38"/>
        <v>281445.57</v>
      </c>
      <c r="I803" s="147">
        <f t="shared" si="36"/>
        <v>6</v>
      </c>
      <c r="J803" s="147">
        <f t="shared" si="37"/>
        <v>9</v>
      </c>
    </row>
    <row r="804" spans="2:10" ht="25.15" customHeight="1">
      <c r="B804" s="141">
        <v>46182</v>
      </c>
      <c r="C804" s="138" t="s">
        <v>25</v>
      </c>
      <c r="D804" s="133"/>
      <c r="E804" s="134"/>
      <c r="F804" s="135" t="s">
        <v>718</v>
      </c>
      <c r="G804" s="109">
        <v>7.9</v>
      </c>
      <c r="H804" s="137">
        <f t="shared" si="38"/>
        <v>281453.46999999997</v>
      </c>
      <c r="I804" s="147">
        <f t="shared" si="36"/>
        <v>6</v>
      </c>
      <c r="J804" s="147">
        <f t="shared" si="37"/>
        <v>9</v>
      </c>
    </row>
    <row r="805" spans="2:10" ht="25.15" customHeight="1">
      <c r="B805" s="141">
        <v>46182</v>
      </c>
      <c r="C805" s="138" t="s">
        <v>17</v>
      </c>
      <c r="D805" s="133"/>
      <c r="E805" s="134"/>
      <c r="F805" s="135" t="s">
        <v>718</v>
      </c>
      <c r="G805" s="109">
        <v>129</v>
      </c>
      <c r="H805" s="137">
        <f t="shared" si="38"/>
        <v>281582.46999999997</v>
      </c>
      <c r="I805" s="147">
        <f t="shared" si="36"/>
        <v>6</v>
      </c>
      <c r="J805" s="147">
        <f t="shared" si="37"/>
        <v>9</v>
      </c>
    </row>
    <row r="806" spans="2:10" ht="25.15" customHeight="1">
      <c r="B806" s="141">
        <v>46182</v>
      </c>
      <c r="C806" s="138" t="s">
        <v>17</v>
      </c>
      <c r="D806" s="133"/>
      <c r="E806" s="134"/>
      <c r="F806" s="135" t="s">
        <v>718</v>
      </c>
      <c r="G806" s="109">
        <v>129</v>
      </c>
      <c r="H806" s="137">
        <f t="shared" si="38"/>
        <v>281711.46999999997</v>
      </c>
      <c r="I806" s="147">
        <f t="shared" si="36"/>
        <v>6</v>
      </c>
      <c r="J806" s="147">
        <f t="shared" si="37"/>
        <v>9</v>
      </c>
    </row>
    <row r="807" spans="2:10" ht="25.15" customHeight="1">
      <c r="B807" s="141">
        <v>46183</v>
      </c>
      <c r="C807" s="138" t="s">
        <v>25</v>
      </c>
      <c r="D807" s="133"/>
      <c r="E807" s="134"/>
      <c r="F807" s="135" t="s">
        <v>718</v>
      </c>
      <c r="G807" s="109">
        <v>3.5</v>
      </c>
      <c r="H807" s="137">
        <f t="shared" si="38"/>
        <v>281714.96999999997</v>
      </c>
      <c r="I807" s="147">
        <f t="shared" si="36"/>
        <v>6</v>
      </c>
      <c r="J807" s="147">
        <f t="shared" si="37"/>
        <v>10</v>
      </c>
    </row>
    <row r="808" spans="2:10" ht="25.15" customHeight="1">
      <c r="B808" s="141">
        <v>46183</v>
      </c>
      <c r="C808" s="138" t="s">
        <v>25</v>
      </c>
      <c r="D808" s="133"/>
      <c r="E808" s="134"/>
      <c r="F808" s="135" t="s">
        <v>718</v>
      </c>
      <c r="G808" s="109">
        <v>1</v>
      </c>
      <c r="H808" s="137">
        <f t="shared" si="38"/>
        <v>281715.96999999997</v>
      </c>
      <c r="I808" s="147">
        <f t="shared" si="36"/>
        <v>6</v>
      </c>
      <c r="J808" s="147">
        <f t="shared" si="37"/>
        <v>10</v>
      </c>
    </row>
    <row r="809" spans="2:10" ht="25.15" customHeight="1">
      <c r="B809" s="141">
        <v>46183</v>
      </c>
      <c r="C809" s="138" t="s">
        <v>31</v>
      </c>
      <c r="D809" s="133"/>
      <c r="E809" s="134"/>
      <c r="F809" s="135" t="s">
        <v>718</v>
      </c>
      <c r="G809" s="109">
        <v>20</v>
      </c>
      <c r="H809" s="137">
        <f t="shared" si="38"/>
        <v>281735.96999999997</v>
      </c>
      <c r="I809" s="147">
        <f t="shared" si="36"/>
        <v>6</v>
      </c>
      <c r="J809" s="147">
        <f t="shared" si="37"/>
        <v>10</v>
      </c>
    </row>
    <row r="810" spans="2:10" ht="25.15" customHeight="1">
      <c r="B810" s="141">
        <v>46183</v>
      </c>
      <c r="C810" s="138" t="s">
        <v>17</v>
      </c>
      <c r="D810" s="133"/>
      <c r="E810" s="134"/>
      <c r="F810" s="135" t="s">
        <v>718</v>
      </c>
      <c r="G810" s="109">
        <v>129</v>
      </c>
      <c r="H810" s="137">
        <f t="shared" si="38"/>
        <v>281864.96999999997</v>
      </c>
      <c r="I810" s="147">
        <f t="shared" si="36"/>
        <v>6</v>
      </c>
      <c r="J810" s="147">
        <f t="shared" si="37"/>
        <v>10</v>
      </c>
    </row>
    <row r="811" spans="2:10" ht="25.15" customHeight="1">
      <c r="B811" s="141">
        <v>46183</v>
      </c>
      <c r="C811" s="138" t="s">
        <v>17</v>
      </c>
      <c r="D811" s="133"/>
      <c r="E811" s="134"/>
      <c r="F811" s="135" t="s">
        <v>718</v>
      </c>
      <c r="G811" s="109">
        <v>129</v>
      </c>
      <c r="H811" s="137">
        <f t="shared" si="38"/>
        <v>281993.96999999997</v>
      </c>
      <c r="I811" s="147">
        <f t="shared" si="36"/>
        <v>6</v>
      </c>
      <c r="J811" s="147">
        <f t="shared" si="37"/>
        <v>10</v>
      </c>
    </row>
    <row r="812" spans="2:10" ht="25.15" customHeight="1">
      <c r="B812" s="141">
        <v>46183</v>
      </c>
      <c r="C812" s="138" t="s">
        <v>17</v>
      </c>
      <c r="D812" s="133"/>
      <c r="E812" s="134"/>
      <c r="F812" s="135" t="s">
        <v>718</v>
      </c>
      <c r="G812" s="109">
        <v>258</v>
      </c>
      <c r="H812" s="137">
        <f t="shared" si="38"/>
        <v>282251.96999999997</v>
      </c>
      <c r="I812" s="147">
        <f t="shared" si="36"/>
        <v>6</v>
      </c>
      <c r="J812" s="147">
        <f t="shared" si="37"/>
        <v>10</v>
      </c>
    </row>
    <row r="813" spans="2:10" ht="25.15" customHeight="1">
      <c r="B813" s="141">
        <v>46183</v>
      </c>
      <c r="C813" s="138" t="s">
        <v>25</v>
      </c>
      <c r="D813" s="133"/>
      <c r="E813" s="134"/>
      <c r="F813" s="135" t="s">
        <v>718</v>
      </c>
      <c r="G813" s="109">
        <v>3</v>
      </c>
      <c r="H813" s="137">
        <f t="shared" si="38"/>
        <v>282254.96999999997</v>
      </c>
      <c r="I813" s="147">
        <f t="shared" si="36"/>
        <v>6</v>
      </c>
      <c r="J813" s="147">
        <f t="shared" si="37"/>
        <v>10</v>
      </c>
    </row>
    <row r="814" spans="2:10" ht="25.15" customHeight="1">
      <c r="B814" s="141">
        <v>46184</v>
      </c>
      <c r="C814" s="138" t="s">
        <v>17</v>
      </c>
      <c r="D814" s="133"/>
      <c r="E814" s="134"/>
      <c r="F814" s="135" t="s">
        <v>718</v>
      </c>
      <c r="G814" s="109">
        <v>129</v>
      </c>
      <c r="H814" s="137">
        <f t="shared" si="38"/>
        <v>282383.96999999997</v>
      </c>
      <c r="I814" s="147">
        <f t="shared" si="36"/>
        <v>6</v>
      </c>
      <c r="J814" s="147">
        <f t="shared" si="37"/>
        <v>11</v>
      </c>
    </row>
    <row r="815" spans="2:10" ht="25.15" customHeight="1">
      <c r="B815" s="141">
        <v>46184</v>
      </c>
      <c r="C815" s="138" t="s">
        <v>17</v>
      </c>
      <c r="D815" s="133"/>
      <c r="E815" s="134"/>
      <c r="F815" s="135" t="s">
        <v>718</v>
      </c>
      <c r="G815" s="109">
        <v>130</v>
      </c>
      <c r="H815" s="137">
        <f t="shared" si="38"/>
        <v>282513.96999999997</v>
      </c>
      <c r="I815" s="147">
        <f t="shared" si="36"/>
        <v>6</v>
      </c>
      <c r="J815" s="147">
        <f t="shared" si="37"/>
        <v>11</v>
      </c>
    </row>
    <row r="816" spans="2:10" ht="25.15" customHeight="1">
      <c r="B816" s="141">
        <v>46184</v>
      </c>
      <c r="C816" s="138" t="s">
        <v>25</v>
      </c>
      <c r="D816" s="133"/>
      <c r="E816" s="134"/>
      <c r="F816" s="135" t="s">
        <v>718</v>
      </c>
      <c r="G816" s="109">
        <v>3.5</v>
      </c>
      <c r="H816" s="137">
        <f t="shared" si="38"/>
        <v>282517.46999999997</v>
      </c>
      <c r="I816" s="147">
        <f t="shared" si="36"/>
        <v>6</v>
      </c>
      <c r="J816" s="147">
        <f t="shared" si="37"/>
        <v>11</v>
      </c>
    </row>
    <row r="817" spans="2:10" ht="25.15" customHeight="1">
      <c r="B817" s="141">
        <v>46184</v>
      </c>
      <c r="C817" s="138" t="s">
        <v>25</v>
      </c>
      <c r="D817" s="133"/>
      <c r="E817" s="134"/>
      <c r="F817" s="135" t="s">
        <v>718</v>
      </c>
      <c r="G817" s="109">
        <v>3</v>
      </c>
      <c r="H817" s="137">
        <f t="shared" si="38"/>
        <v>282520.46999999997</v>
      </c>
      <c r="I817" s="147">
        <f t="shared" si="36"/>
        <v>6</v>
      </c>
      <c r="J817" s="147">
        <f t="shared" si="37"/>
        <v>11</v>
      </c>
    </row>
    <row r="818" spans="2:10" ht="25.15" customHeight="1">
      <c r="B818" s="141">
        <v>46184</v>
      </c>
      <c r="C818" s="138" t="s">
        <v>25</v>
      </c>
      <c r="D818" s="133"/>
      <c r="E818" s="134"/>
      <c r="F818" s="135" t="s">
        <v>718</v>
      </c>
      <c r="G818" s="109">
        <v>3.5</v>
      </c>
      <c r="H818" s="137">
        <f t="shared" si="38"/>
        <v>282523.96999999997</v>
      </c>
      <c r="I818" s="147">
        <f t="shared" si="36"/>
        <v>6</v>
      </c>
      <c r="J818" s="147">
        <f t="shared" si="37"/>
        <v>11</v>
      </c>
    </row>
    <row r="819" spans="2:10" ht="25.15" customHeight="1">
      <c r="B819" s="141">
        <v>46184</v>
      </c>
      <c r="C819" s="138" t="s">
        <v>25</v>
      </c>
      <c r="D819" s="133"/>
      <c r="E819" s="134"/>
      <c r="F819" s="135" t="s">
        <v>718</v>
      </c>
      <c r="G819" s="109">
        <v>11</v>
      </c>
      <c r="H819" s="137">
        <f t="shared" si="38"/>
        <v>282534.96999999997</v>
      </c>
      <c r="I819" s="147">
        <f t="shared" si="36"/>
        <v>6</v>
      </c>
      <c r="J819" s="147">
        <f t="shared" si="37"/>
        <v>11</v>
      </c>
    </row>
    <row r="820" spans="2:10" ht="25.15" customHeight="1">
      <c r="B820" s="141">
        <v>46184</v>
      </c>
      <c r="C820" s="138" t="s">
        <v>25</v>
      </c>
      <c r="D820" s="133"/>
      <c r="E820" s="134"/>
      <c r="F820" s="135" t="s">
        <v>718</v>
      </c>
      <c r="G820" s="109">
        <v>7.9</v>
      </c>
      <c r="H820" s="137">
        <f t="shared" si="38"/>
        <v>282542.87</v>
      </c>
      <c r="I820" s="147">
        <f t="shared" si="36"/>
        <v>6</v>
      </c>
      <c r="J820" s="147">
        <f t="shared" si="37"/>
        <v>11</v>
      </c>
    </row>
    <row r="821" spans="2:10" ht="25.15" customHeight="1">
      <c r="B821" s="141">
        <v>46184</v>
      </c>
      <c r="C821" s="138" t="s">
        <v>17</v>
      </c>
      <c r="D821" s="133"/>
      <c r="E821" s="134"/>
      <c r="F821" s="135" t="s">
        <v>718</v>
      </c>
      <c r="G821" s="109">
        <v>129</v>
      </c>
      <c r="H821" s="137">
        <f t="shared" si="38"/>
        <v>282671.87</v>
      </c>
      <c r="I821" s="147">
        <f t="shared" si="36"/>
        <v>6</v>
      </c>
      <c r="J821" s="147">
        <f t="shared" si="37"/>
        <v>11</v>
      </c>
    </row>
    <row r="822" spans="2:10" ht="25.15" customHeight="1">
      <c r="B822" s="141">
        <v>46184</v>
      </c>
      <c r="C822" s="138" t="s">
        <v>17</v>
      </c>
      <c r="D822" s="133"/>
      <c r="E822" s="134"/>
      <c r="F822" s="135" t="s">
        <v>718</v>
      </c>
      <c r="G822" s="109">
        <v>2</v>
      </c>
      <c r="H822" s="137">
        <f t="shared" si="38"/>
        <v>282673.87</v>
      </c>
      <c r="I822" s="147">
        <f t="shared" si="36"/>
        <v>6</v>
      </c>
      <c r="J822" s="147">
        <f t="shared" si="37"/>
        <v>11</v>
      </c>
    </row>
    <row r="823" spans="2:10" ht="25.15" customHeight="1">
      <c r="B823" s="141">
        <v>46184</v>
      </c>
      <c r="C823" s="138" t="s">
        <v>108</v>
      </c>
      <c r="D823" s="133"/>
      <c r="E823" s="134" t="s">
        <v>719</v>
      </c>
      <c r="F823" s="135" t="s">
        <v>718</v>
      </c>
      <c r="G823" s="109">
        <v>2880</v>
      </c>
      <c r="H823" s="137">
        <f t="shared" si="38"/>
        <v>285553.87</v>
      </c>
      <c r="I823" s="147">
        <f t="shared" si="36"/>
        <v>6</v>
      </c>
      <c r="J823" s="147">
        <f t="shared" si="37"/>
        <v>11</v>
      </c>
    </row>
    <row r="824" spans="2:10" ht="25.15" customHeight="1">
      <c r="B824" s="141">
        <v>46184</v>
      </c>
      <c r="C824" s="138" t="s">
        <v>108</v>
      </c>
      <c r="D824" s="133"/>
      <c r="E824" s="134" t="s">
        <v>720</v>
      </c>
      <c r="F824" s="135" t="s">
        <v>718</v>
      </c>
      <c r="G824" s="109">
        <v>650</v>
      </c>
      <c r="H824" s="137">
        <f t="shared" si="38"/>
        <v>286203.87</v>
      </c>
      <c r="I824" s="147">
        <f t="shared" si="36"/>
        <v>6</v>
      </c>
      <c r="J824" s="147">
        <f t="shared" si="37"/>
        <v>11</v>
      </c>
    </row>
    <row r="825" spans="2:10" ht="25.15" customHeight="1">
      <c r="B825" s="141">
        <v>46185</v>
      </c>
      <c r="C825" s="138" t="s">
        <v>17</v>
      </c>
      <c r="D825" s="133"/>
      <c r="E825" s="134"/>
      <c r="F825" s="135" t="s">
        <v>718</v>
      </c>
      <c r="G825" s="109">
        <v>120</v>
      </c>
      <c r="H825" s="137">
        <f t="shared" si="38"/>
        <v>286323.87</v>
      </c>
      <c r="I825" s="147">
        <f t="shared" si="36"/>
        <v>6</v>
      </c>
      <c r="J825" s="147">
        <f t="shared" si="37"/>
        <v>12</v>
      </c>
    </row>
    <row r="826" spans="2:10" ht="25.15" customHeight="1">
      <c r="B826" s="141">
        <v>46185</v>
      </c>
      <c r="C826" s="138" t="s">
        <v>25</v>
      </c>
      <c r="D826" s="133"/>
      <c r="E826" s="134"/>
      <c r="F826" s="135" t="s">
        <v>718</v>
      </c>
      <c r="G826" s="109">
        <v>2</v>
      </c>
      <c r="H826" s="137">
        <f t="shared" si="38"/>
        <v>286325.87</v>
      </c>
      <c r="I826" s="147">
        <f t="shared" si="36"/>
        <v>6</v>
      </c>
      <c r="J826" s="147">
        <f t="shared" si="37"/>
        <v>12</v>
      </c>
    </row>
    <row r="827" spans="2:10" ht="25.15" customHeight="1">
      <c r="B827" s="141">
        <v>46185</v>
      </c>
      <c r="C827" s="138" t="s">
        <v>25</v>
      </c>
      <c r="D827" s="133"/>
      <c r="E827" s="134"/>
      <c r="F827" s="135" t="s">
        <v>718</v>
      </c>
      <c r="G827" s="109">
        <v>7.9</v>
      </c>
      <c r="H827" s="137">
        <f t="shared" si="38"/>
        <v>286333.77</v>
      </c>
      <c r="I827" s="147">
        <f t="shared" si="36"/>
        <v>6</v>
      </c>
      <c r="J827" s="147">
        <f t="shared" si="37"/>
        <v>12</v>
      </c>
    </row>
    <row r="828" spans="2:10" ht="25.15" customHeight="1">
      <c r="B828" s="141">
        <v>46185</v>
      </c>
      <c r="C828" s="138" t="s">
        <v>25</v>
      </c>
      <c r="D828" s="133"/>
      <c r="E828" s="134"/>
      <c r="F828" s="135" t="s">
        <v>718</v>
      </c>
      <c r="G828" s="109">
        <v>3</v>
      </c>
      <c r="H828" s="137">
        <f t="shared" si="38"/>
        <v>286336.77</v>
      </c>
      <c r="I828" s="147">
        <f t="shared" si="36"/>
        <v>6</v>
      </c>
      <c r="J828" s="147">
        <f t="shared" si="37"/>
        <v>12</v>
      </c>
    </row>
    <row r="829" spans="2:10" ht="25.15" customHeight="1">
      <c r="B829" s="141">
        <v>46185</v>
      </c>
      <c r="C829" s="138" t="s">
        <v>25</v>
      </c>
      <c r="D829" s="133"/>
      <c r="E829" s="134"/>
      <c r="F829" s="135" t="s">
        <v>718</v>
      </c>
      <c r="G829" s="109">
        <v>7.9</v>
      </c>
      <c r="H829" s="137">
        <f t="shared" si="38"/>
        <v>286344.67</v>
      </c>
      <c r="I829" s="147">
        <f t="shared" si="36"/>
        <v>6</v>
      </c>
      <c r="J829" s="147">
        <f t="shared" si="37"/>
        <v>12</v>
      </c>
    </row>
    <row r="830" spans="2:10" ht="25.15" customHeight="1">
      <c r="B830" s="141">
        <v>46185</v>
      </c>
      <c r="C830" s="138" t="s">
        <v>25</v>
      </c>
      <c r="D830" s="133"/>
      <c r="E830" s="134"/>
      <c r="F830" s="135" t="s">
        <v>718</v>
      </c>
      <c r="G830" s="109">
        <v>5</v>
      </c>
      <c r="H830" s="137">
        <f t="shared" si="38"/>
        <v>286349.67</v>
      </c>
      <c r="I830" s="147">
        <f t="shared" si="36"/>
        <v>6</v>
      </c>
      <c r="J830" s="147">
        <f t="shared" si="37"/>
        <v>12</v>
      </c>
    </row>
    <row r="831" spans="2:10" ht="25.15" customHeight="1">
      <c r="B831" s="141">
        <v>46185</v>
      </c>
      <c r="C831" s="148" t="s">
        <v>25</v>
      </c>
      <c r="D831" s="133"/>
      <c r="E831" s="134"/>
      <c r="F831" s="135" t="s">
        <v>718</v>
      </c>
      <c r="G831" s="109">
        <v>3</v>
      </c>
      <c r="H831" s="137">
        <f t="shared" si="38"/>
        <v>286352.67</v>
      </c>
      <c r="I831" s="147">
        <f t="shared" si="36"/>
        <v>6</v>
      </c>
      <c r="J831" s="147">
        <f t="shared" si="37"/>
        <v>12</v>
      </c>
    </row>
    <row r="832" spans="2:10" ht="25.15" customHeight="1">
      <c r="B832" s="141">
        <v>46186</v>
      </c>
      <c r="C832" s="138" t="s">
        <v>17</v>
      </c>
      <c r="D832" s="133"/>
      <c r="E832" s="134"/>
      <c r="F832" s="135" t="s">
        <v>718</v>
      </c>
      <c r="G832" s="109">
        <v>129</v>
      </c>
      <c r="H832" s="137">
        <f t="shared" si="38"/>
        <v>286481.67</v>
      </c>
      <c r="I832" s="147">
        <f t="shared" si="36"/>
        <v>6</v>
      </c>
      <c r="J832" s="147">
        <f t="shared" si="37"/>
        <v>13</v>
      </c>
    </row>
    <row r="833" spans="2:10" ht="25.15" customHeight="1">
      <c r="B833" s="141">
        <v>46186</v>
      </c>
      <c r="C833" s="138" t="s">
        <v>72</v>
      </c>
      <c r="D833" s="133"/>
      <c r="E833" s="134"/>
      <c r="F833" s="135" t="s">
        <v>718</v>
      </c>
      <c r="G833" s="109">
        <v>60</v>
      </c>
      <c r="H833" s="137">
        <f t="shared" si="38"/>
        <v>286541.67</v>
      </c>
      <c r="I833" s="147">
        <f t="shared" si="36"/>
        <v>6</v>
      </c>
      <c r="J833" s="147">
        <f t="shared" si="37"/>
        <v>13</v>
      </c>
    </row>
    <row r="834" spans="2:10" ht="25.15" customHeight="1">
      <c r="B834" s="141">
        <v>46186</v>
      </c>
      <c r="C834" s="138" t="s">
        <v>25</v>
      </c>
      <c r="D834" s="133"/>
      <c r="E834" s="134"/>
      <c r="F834" s="135" t="s">
        <v>718</v>
      </c>
      <c r="G834" s="109">
        <v>5</v>
      </c>
      <c r="H834" s="137">
        <f t="shared" si="38"/>
        <v>286546.67</v>
      </c>
      <c r="I834" s="147">
        <f t="shared" si="36"/>
        <v>6</v>
      </c>
      <c r="J834" s="147">
        <f t="shared" si="37"/>
        <v>13</v>
      </c>
    </row>
    <row r="835" spans="2:10" ht="25.15" customHeight="1">
      <c r="B835" s="141">
        <v>46186</v>
      </c>
      <c r="C835" s="138" t="s">
        <v>31</v>
      </c>
      <c r="D835" s="133"/>
      <c r="E835" s="134"/>
      <c r="F835" s="135" t="s">
        <v>718</v>
      </c>
      <c r="G835" s="109">
        <v>20</v>
      </c>
      <c r="H835" s="137">
        <f t="shared" si="38"/>
        <v>286566.67</v>
      </c>
      <c r="I835" s="147">
        <f t="shared" si="36"/>
        <v>6</v>
      </c>
      <c r="J835" s="147">
        <f t="shared" si="37"/>
        <v>13</v>
      </c>
    </row>
    <row r="836" spans="2:10" ht="25.15" customHeight="1">
      <c r="B836" s="141">
        <v>46187</v>
      </c>
      <c r="C836" s="138" t="s">
        <v>17</v>
      </c>
      <c r="D836" s="133"/>
      <c r="E836" s="134"/>
      <c r="F836" s="135" t="s">
        <v>718</v>
      </c>
      <c r="G836" s="109">
        <v>129</v>
      </c>
      <c r="H836" s="137">
        <f t="shared" si="38"/>
        <v>286695.67</v>
      </c>
      <c r="I836" s="147">
        <f t="shared" si="36"/>
        <v>6</v>
      </c>
      <c r="J836" s="147">
        <f t="shared" si="37"/>
        <v>14</v>
      </c>
    </row>
    <row r="837" spans="2:10" ht="25.15" customHeight="1">
      <c r="B837" s="141">
        <v>46187</v>
      </c>
      <c r="C837" s="138" t="s">
        <v>25</v>
      </c>
      <c r="D837" s="133"/>
      <c r="E837" s="134"/>
      <c r="F837" s="135" t="s">
        <v>718</v>
      </c>
      <c r="G837" s="109">
        <v>3.5</v>
      </c>
      <c r="H837" s="137">
        <f t="shared" si="38"/>
        <v>286699.17</v>
      </c>
      <c r="I837" s="147">
        <f t="shared" si="36"/>
        <v>6</v>
      </c>
      <c r="J837" s="147">
        <f t="shared" si="37"/>
        <v>14</v>
      </c>
    </row>
    <row r="838" spans="2:10" ht="25.15" customHeight="1">
      <c r="B838" s="141">
        <v>46187</v>
      </c>
      <c r="C838" s="138" t="s">
        <v>25</v>
      </c>
      <c r="D838" s="133"/>
      <c r="E838" s="134"/>
      <c r="F838" s="135" t="s">
        <v>718</v>
      </c>
      <c r="G838" s="109">
        <v>11</v>
      </c>
      <c r="H838" s="137">
        <f t="shared" si="38"/>
        <v>286710.17</v>
      </c>
      <c r="I838" s="147">
        <f t="shared" si="36"/>
        <v>6</v>
      </c>
      <c r="J838" s="147">
        <f t="shared" si="37"/>
        <v>14</v>
      </c>
    </row>
    <row r="839" spans="2:10" ht="25.15" customHeight="1">
      <c r="B839" s="141">
        <v>46188</v>
      </c>
      <c r="C839" s="138" t="s">
        <v>60</v>
      </c>
      <c r="D839" s="133"/>
      <c r="E839" s="134"/>
      <c r="F839" s="135" t="s">
        <v>718</v>
      </c>
      <c r="G839" s="109">
        <v>14218.22</v>
      </c>
      <c r="H839" s="137">
        <f t="shared" si="38"/>
        <v>300928.39</v>
      </c>
      <c r="I839" s="147">
        <f t="shared" ref="I839:I902" si="39">IF(B839="",0,MONTH(B839))</f>
        <v>6</v>
      </c>
      <c r="J839" s="147">
        <f t="shared" ref="J839:J902" si="40">IF(B839="",0,DAY(B839))</f>
        <v>15</v>
      </c>
    </row>
    <row r="840" spans="2:10" ht="25.15" customHeight="1">
      <c r="B840" s="141">
        <v>46189</v>
      </c>
      <c r="C840" s="138" t="s">
        <v>25</v>
      </c>
      <c r="D840" s="133"/>
      <c r="E840" s="134"/>
      <c r="F840" s="135" t="s">
        <v>718</v>
      </c>
      <c r="G840" s="109">
        <v>7.9</v>
      </c>
      <c r="H840" s="137">
        <f t="shared" ref="H840:H903" si="41">IF(F840="pago",H839+G840,H839)</f>
        <v>300936.28999999998</v>
      </c>
      <c r="I840" s="147">
        <f t="shared" si="39"/>
        <v>6</v>
      </c>
      <c r="J840" s="147">
        <f t="shared" si="40"/>
        <v>16</v>
      </c>
    </row>
    <row r="841" spans="2:10" ht="25.15" customHeight="1">
      <c r="B841" s="141">
        <v>46189</v>
      </c>
      <c r="C841" s="138" t="s">
        <v>17</v>
      </c>
      <c r="D841" s="133"/>
      <c r="E841" s="134"/>
      <c r="F841" s="135" t="s">
        <v>718</v>
      </c>
      <c r="G841" s="109">
        <v>129</v>
      </c>
      <c r="H841" s="137">
        <f t="shared" si="41"/>
        <v>301065.28999999998</v>
      </c>
      <c r="I841" s="147">
        <f t="shared" si="39"/>
        <v>6</v>
      </c>
      <c r="J841" s="147">
        <f t="shared" si="40"/>
        <v>16</v>
      </c>
    </row>
    <row r="842" spans="2:10" ht="25.15" customHeight="1">
      <c r="B842" s="141">
        <v>46189</v>
      </c>
      <c r="C842" s="138" t="s">
        <v>17</v>
      </c>
      <c r="D842" s="133"/>
      <c r="E842" s="134"/>
      <c r="F842" s="135" t="s">
        <v>718</v>
      </c>
      <c r="G842" s="109">
        <v>129</v>
      </c>
      <c r="H842" s="137">
        <f t="shared" si="41"/>
        <v>301194.28999999998</v>
      </c>
      <c r="I842" s="147">
        <f t="shared" si="39"/>
        <v>6</v>
      </c>
      <c r="J842" s="147">
        <f t="shared" si="40"/>
        <v>16</v>
      </c>
    </row>
    <row r="843" spans="2:10" ht="25.15" customHeight="1">
      <c r="B843" s="141">
        <v>46189</v>
      </c>
      <c r="C843" s="138" t="s">
        <v>17</v>
      </c>
      <c r="D843" s="133"/>
      <c r="E843" s="134"/>
      <c r="F843" s="135" t="s">
        <v>718</v>
      </c>
      <c r="G843" s="109">
        <v>129</v>
      </c>
      <c r="H843" s="137">
        <f t="shared" si="41"/>
        <v>301323.28999999998</v>
      </c>
      <c r="I843" s="147">
        <f t="shared" si="39"/>
        <v>6</v>
      </c>
      <c r="J843" s="147">
        <f t="shared" si="40"/>
        <v>16</v>
      </c>
    </row>
    <row r="844" spans="2:10" ht="25.15" customHeight="1">
      <c r="B844" s="141">
        <v>46189</v>
      </c>
      <c r="C844" s="138" t="s">
        <v>25</v>
      </c>
      <c r="D844" s="133"/>
      <c r="E844" s="134"/>
      <c r="F844" s="135" t="s">
        <v>718</v>
      </c>
      <c r="G844" s="109">
        <v>3.5</v>
      </c>
      <c r="H844" s="137">
        <f t="shared" si="41"/>
        <v>301326.78999999998</v>
      </c>
      <c r="I844" s="147">
        <f t="shared" si="39"/>
        <v>6</v>
      </c>
      <c r="J844" s="147">
        <f t="shared" si="40"/>
        <v>16</v>
      </c>
    </row>
    <row r="845" spans="2:10" ht="25.15" customHeight="1">
      <c r="B845" s="141">
        <v>46189</v>
      </c>
      <c r="C845" s="138" t="s">
        <v>31</v>
      </c>
      <c r="D845" s="133"/>
      <c r="E845" s="134"/>
      <c r="F845" s="135" t="s">
        <v>718</v>
      </c>
      <c r="G845" s="109">
        <v>20</v>
      </c>
      <c r="H845" s="137">
        <f t="shared" si="41"/>
        <v>301346.78999999998</v>
      </c>
      <c r="I845" s="147">
        <f t="shared" si="39"/>
        <v>6</v>
      </c>
      <c r="J845" s="147">
        <f t="shared" si="40"/>
        <v>16</v>
      </c>
    </row>
    <row r="846" spans="2:10" ht="25.15" customHeight="1">
      <c r="B846" s="141">
        <v>46189</v>
      </c>
      <c r="C846" s="138" t="s">
        <v>17</v>
      </c>
      <c r="D846" s="133"/>
      <c r="E846" s="134"/>
      <c r="F846" s="135" t="s">
        <v>718</v>
      </c>
      <c r="G846" s="109">
        <v>258</v>
      </c>
      <c r="H846" s="137">
        <f t="shared" si="41"/>
        <v>301604.78999999998</v>
      </c>
      <c r="I846" s="147">
        <f t="shared" si="39"/>
        <v>6</v>
      </c>
      <c r="J846" s="147">
        <f t="shared" si="40"/>
        <v>16</v>
      </c>
    </row>
    <row r="847" spans="2:10" ht="25.15" customHeight="1">
      <c r="B847" s="141">
        <v>46189</v>
      </c>
      <c r="C847" s="138" t="s">
        <v>25</v>
      </c>
      <c r="D847" s="133"/>
      <c r="E847" s="134"/>
      <c r="F847" s="135" t="s">
        <v>718</v>
      </c>
      <c r="G847" s="109">
        <v>1</v>
      </c>
      <c r="H847" s="137">
        <f t="shared" si="41"/>
        <v>301605.78999999998</v>
      </c>
      <c r="I847" s="147">
        <f t="shared" si="39"/>
        <v>6</v>
      </c>
      <c r="J847" s="147">
        <f t="shared" si="40"/>
        <v>16</v>
      </c>
    </row>
    <row r="848" spans="2:10" ht="25.15" customHeight="1">
      <c r="B848" s="141">
        <v>46189</v>
      </c>
      <c r="C848" s="138" t="s">
        <v>17</v>
      </c>
      <c r="D848" s="133"/>
      <c r="E848" s="134"/>
      <c r="F848" s="135" t="s">
        <v>718</v>
      </c>
      <c r="G848" s="109">
        <v>179</v>
      </c>
      <c r="H848" s="137">
        <f t="shared" si="41"/>
        <v>301784.78999999998</v>
      </c>
      <c r="I848" s="147">
        <f t="shared" si="39"/>
        <v>6</v>
      </c>
      <c r="J848" s="147">
        <f t="shared" si="40"/>
        <v>16</v>
      </c>
    </row>
    <row r="849" spans="2:10" ht="25.15" customHeight="1">
      <c r="B849" s="141">
        <v>46189</v>
      </c>
      <c r="C849" s="138" t="s">
        <v>25</v>
      </c>
      <c r="D849" s="133"/>
      <c r="E849" s="134"/>
      <c r="F849" s="135" t="s">
        <v>718</v>
      </c>
      <c r="G849" s="109">
        <v>6</v>
      </c>
      <c r="H849" s="137">
        <f t="shared" si="41"/>
        <v>301790.78999999998</v>
      </c>
      <c r="I849" s="147">
        <f t="shared" si="39"/>
        <v>6</v>
      </c>
      <c r="J849" s="147">
        <f t="shared" si="40"/>
        <v>16</v>
      </c>
    </row>
    <row r="850" spans="2:10" ht="25.15" customHeight="1">
      <c r="B850" s="141">
        <v>46189</v>
      </c>
      <c r="C850" s="138" t="s">
        <v>25</v>
      </c>
      <c r="D850" s="133"/>
      <c r="E850" s="134"/>
      <c r="F850" s="135" t="s">
        <v>718</v>
      </c>
      <c r="G850" s="109">
        <v>11</v>
      </c>
      <c r="H850" s="137">
        <f t="shared" si="41"/>
        <v>301801.78999999998</v>
      </c>
      <c r="I850" s="147">
        <f t="shared" si="39"/>
        <v>6</v>
      </c>
      <c r="J850" s="147">
        <f t="shared" si="40"/>
        <v>16</v>
      </c>
    </row>
    <row r="851" spans="2:10" ht="25.15" customHeight="1">
      <c r="B851" s="141">
        <v>46189</v>
      </c>
      <c r="C851" s="138" t="s">
        <v>17</v>
      </c>
      <c r="D851" s="133"/>
      <c r="E851" s="134"/>
      <c r="F851" s="135" t="s">
        <v>718</v>
      </c>
      <c r="G851" s="109">
        <v>10</v>
      </c>
      <c r="H851" s="137">
        <f t="shared" si="41"/>
        <v>301811.78999999998</v>
      </c>
      <c r="I851" s="147">
        <f t="shared" si="39"/>
        <v>6</v>
      </c>
      <c r="J851" s="147">
        <f t="shared" si="40"/>
        <v>16</v>
      </c>
    </row>
    <row r="852" spans="2:10" ht="25.15" customHeight="1">
      <c r="B852" s="141">
        <v>46190</v>
      </c>
      <c r="C852" s="138" t="s">
        <v>17</v>
      </c>
      <c r="D852" s="133"/>
      <c r="E852" s="134"/>
      <c r="F852" s="135" t="s">
        <v>718</v>
      </c>
      <c r="G852" s="109">
        <v>130</v>
      </c>
      <c r="H852" s="137">
        <f t="shared" si="41"/>
        <v>301941.78999999998</v>
      </c>
      <c r="I852" s="147">
        <f t="shared" si="39"/>
        <v>6</v>
      </c>
      <c r="J852" s="147">
        <f t="shared" si="40"/>
        <v>17</v>
      </c>
    </row>
    <row r="853" spans="2:10" ht="25.15" customHeight="1">
      <c r="B853" s="141">
        <v>46190</v>
      </c>
      <c r="C853" s="138" t="s">
        <v>17</v>
      </c>
      <c r="D853" s="133"/>
      <c r="E853" s="134"/>
      <c r="F853" s="135" t="s">
        <v>718</v>
      </c>
      <c r="G853" s="109">
        <v>130</v>
      </c>
      <c r="H853" s="137">
        <f t="shared" si="41"/>
        <v>302071.78999999998</v>
      </c>
      <c r="I853" s="147">
        <f t="shared" si="39"/>
        <v>6</v>
      </c>
      <c r="J853" s="147">
        <f t="shared" si="40"/>
        <v>17</v>
      </c>
    </row>
    <row r="854" spans="2:10" ht="25.15" customHeight="1">
      <c r="B854" s="141">
        <v>46190</v>
      </c>
      <c r="C854" s="138" t="s">
        <v>17</v>
      </c>
      <c r="D854" s="133"/>
      <c r="E854" s="134"/>
      <c r="F854" s="135" t="s">
        <v>718</v>
      </c>
      <c r="G854" s="109">
        <v>179</v>
      </c>
      <c r="H854" s="137">
        <f t="shared" si="41"/>
        <v>302250.78999999998</v>
      </c>
      <c r="I854" s="147">
        <f t="shared" si="39"/>
        <v>6</v>
      </c>
      <c r="J854" s="147">
        <f t="shared" si="40"/>
        <v>17</v>
      </c>
    </row>
    <row r="855" spans="2:10" ht="25.15" customHeight="1">
      <c r="B855" s="141">
        <v>46190</v>
      </c>
      <c r="C855" s="138" t="s">
        <v>17</v>
      </c>
      <c r="D855" s="133"/>
      <c r="E855" s="134"/>
      <c r="F855" s="135" t="s">
        <v>718</v>
      </c>
      <c r="G855" s="109">
        <v>129</v>
      </c>
      <c r="H855" s="137">
        <f t="shared" si="41"/>
        <v>302379.78999999998</v>
      </c>
      <c r="I855" s="147">
        <f t="shared" si="39"/>
        <v>6</v>
      </c>
      <c r="J855" s="147">
        <f t="shared" si="40"/>
        <v>17</v>
      </c>
    </row>
    <row r="856" spans="2:10" ht="25.15" customHeight="1">
      <c r="B856" s="141">
        <v>46190</v>
      </c>
      <c r="C856" s="138" t="s">
        <v>17</v>
      </c>
      <c r="D856" s="133"/>
      <c r="E856" s="134"/>
      <c r="F856" s="135" t="s">
        <v>718</v>
      </c>
      <c r="G856" s="109">
        <v>29</v>
      </c>
      <c r="H856" s="137">
        <f t="shared" si="41"/>
        <v>302408.78999999998</v>
      </c>
      <c r="I856" s="147">
        <f t="shared" si="39"/>
        <v>6</v>
      </c>
      <c r="J856" s="147">
        <f t="shared" si="40"/>
        <v>17</v>
      </c>
    </row>
    <row r="857" spans="2:10" ht="25.15" customHeight="1">
      <c r="B857" s="141">
        <v>46190</v>
      </c>
      <c r="C857" s="138" t="s">
        <v>25</v>
      </c>
      <c r="D857" s="133"/>
      <c r="E857" s="134"/>
      <c r="F857" s="135" t="s">
        <v>718</v>
      </c>
      <c r="G857" s="109">
        <v>3</v>
      </c>
      <c r="H857" s="137">
        <f t="shared" si="41"/>
        <v>302411.78999999998</v>
      </c>
      <c r="I857" s="147">
        <f t="shared" si="39"/>
        <v>6</v>
      </c>
      <c r="J857" s="147">
        <f t="shared" si="40"/>
        <v>17</v>
      </c>
    </row>
    <row r="858" spans="2:10" ht="25.15" customHeight="1">
      <c r="B858" s="141">
        <v>46190</v>
      </c>
      <c r="C858" s="138" t="s">
        <v>25</v>
      </c>
      <c r="D858" s="133"/>
      <c r="E858" s="134"/>
      <c r="F858" s="135" t="s">
        <v>718</v>
      </c>
      <c r="G858" s="109">
        <v>3</v>
      </c>
      <c r="H858" s="137">
        <f t="shared" si="41"/>
        <v>302414.78999999998</v>
      </c>
      <c r="I858" s="147">
        <f t="shared" si="39"/>
        <v>6</v>
      </c>
      <c r="J858" s="147">
        <f t="shared" si="40"/>
        <v>17</v>
      </c>
    </row>
    <row r="859" spans="2:10" ht="25.15" customHeight="1">
      <c r="B859" s="141">
        <v>46191</v>
      </c>
      <c r="C859" s="138" t="s">
        <v>25</v>
      </c>
      <c r="D859" s="133"/>
      <c r="E859" s="134"/>
      <c r="F859" s="135" t="s">
        <v>718</v>
      </c>
      <c r="G859" s="109">
        <v>3.5</v>
      </c>
      <c r="H859" s="137">
        <f t="shared" si="41"/>
        <v>302418.28999999998</v>
      </c>
      <c r="I859" s="147">
        <f t="shared" si="39"/>
        <v>6</v>
      </c>
      <c r="J859" s="147">
        <f t="shared" si="40"/>
        <v>18</v>
      </c>
    </row>
    <row r="860" spans="2:10" ht="25.15" customHeight="1">
      <c r="B860" s="141">
        <v>46191</v>
      </c>
      <c r="C860" s="138" t="s">
        <v>25</v>
      </c>
      <c r="D860" s="133"/>
      <c r="E860" s="134"/>
      <c r="F860" s="135" t="s">
        <v>718</v>
      </c>
      <c r="G860" s="109">
        <v>2</v>
      </c>
      <c r="H860" s="137">
        <f t="shared" si="41"/>
        <v>302420.28999999998</v>
      </c>
      <c r="I860" s="147">
        <f t="shared" si="39"/>
        <v>6</v>
      </c>
      <c r="J860" s="147">
        <f t="shared" si="40"/>
        <v>18</v>
      </c>
    </row>
    <row r="861" spans="2:10" ht="25.15" customHeight="1">
      <c r="B861" s="141">
        <v>46191</v>
      </c>
      <c r="C861" s="138" t="s">
        <v>25</v>
      </c>
      <c r="D861" s="133"/>
      <c r="E861" s="134"/>
      <c r="F861" s="135" t="s">
        <v>718</v>
      </c>
      <c r="G861" s="109">
        <v>7.9</v>
      </c>
      <c r="H861" s="137">
        <f t="shared" si="41"/>
        <v>302428.19</v>
      </c>
      <c r="I861" s="147">
        <f t="shared" si="39"/>
        <v>6</v>
      </c>
      <c r="J861" s="147">
        <f t="shared" si="40"/>
        <v>18</v>
      </c>
    </row>
    <row r="862" spans="2:10" ht="25.15" customHeight="1">
      <c r="B862" s="141">
        <v>46191</v>
      </c>
      <c r="C862" s="138" t="s">
        <v>17</v>
      </c>
      <c r="D862" s="133"/>
      <c r="E862" s="134"/>
      <c r="F862" s="135" t="s">
        <v>718</v>
      </c>
      <c r="G862" s="109">
        <v>101</v>
      </c>
      <c r="H862" s="137">
        <f t="shared" si="41"/>
        <v>302529.19</v>
      </c>
      <c r="I862" s="147">
        <f t="shared" si="39"/>
        <v>6</v>
      </c>
      <c r="J862" s="147">
        <f t="shared" si="40"/>
        <v>18</v>
      </c>
    </row>
    <row r="863" spans="2:10" ht="25.15" customHeight="1">
      <c r="B863" s="141">
        <v>46191</v>
      </c>
      <c r="C863" s="138" t="s">
        <v>17</v>
      </c>
      <c r="D863" s="133"/>
      <c r="E863" s="134"/>
      <c r="F863" s="135" t="s">
        <v>718</v>
      </c>
      <c r="G863" s="109">
        <v>129</v>
      </c>
      <c r="H863" s="137">
        <f t="shared" si="41"/>
        <v>302658.19</v>
      </c>
      <c r="I863" s="147">
        <f t="shared" si="39"/>
        <v>6</v>
      </c>
      <c r="J863" s="147">
        <f t="shared" si="40"/>
        <v>18</v>
      </c>
    </row>
    <row r="864" spans="2:10" ht="25.15" customHeight="1">
      <c r="B864" s="141">
        <v>46191</v>
      </c>
      <c r="C864" s="138" t="s">
        <v>17</v>
      </c>
      <c r="D864" s="133"/>
      <c r="E864" s="134"/>
      <c r="F864" s="135" t="s">
        <v>718</v>
      </c>
      <c r="G864" s="109">
        <v>129</v>
      </c>
      <c r="H864" s="137">
        <f t="shared" si="41"/>
        <v>302787.19</v>
      </c>
      <c r="I864" s="147">
        <f t="shared" si="39"/>
        <v>6</v>
      </c>
      <c r="J864" s="147">
        <f t="shared" si="40"/>
        <v>18</v>
      </c>
    </row>
    <row r="865" spans="2:10" ht="25.15" customHeight="1">
      <c r="B865" s="141">
        <v>46191</v>
      </c>
      <c r="C865" s="138" t="s">
        <v>25</v>
      </c>
      <c r="D865" s="133"/>
      <c r="E865" s="134"/>
      <c r="F865" s="135" t="s">
        <v>718</v>
      </c>
      <c r="G865" s="109">
        <v>3.5</v>
      </c>
      <c r="H865" s="137">
        <f t="shared" si="41"/>
        <v>302790.69</v>
      </c>
      <c r="I865" s="147">
        <f t="shared" si="39"/>
        <v>6</v>
      </c>
      <c r="J865" s="147">
        <f t="shared" si="40"/>
        <v>18</v>
      </c>
    </row>
    <row r="866" spans="2:10" ht="25.15" customHeight="1">
      <c r="B866" s="141">
        <v>46191</v>
      </c>
      <c r="C866" s="138" t="s">
        <v>25</v>
      </c>
      <c r="D866" s="133"/>
      <c r="E866" s="134"/>
      <c r="F866" s="135" t="s">
        <v>718</v>
      </c>
      <c r="G866" s="109">
        <v>3</v>
      </c>
      <c r="H866" s="137">
        <f t="shared" si="41"/>
        <v>302793.69</v>
      </c>
      <c r="I866" s="147">
        <f t="shared" si="39"/>
        <v>6</v>
      </c>
      <c r="J866" s="147">
        <f t="shared" si="40"/>
        <v>18</v>
      </c>
    </row>
    <row r="867" spans="2:10" ht="25.15" customHeight="1">
      <c r="B867" s="141">
        <v>46192</v>
      </c>
      <c r="C867" s="138" t="s">
        <v>25</v>
      </c>
      <c r="D867" s="133"/>
      <c r="E867" s="134"/>
      <c r="F867" s="135" t="s">
        <v>718</v>
      </c>
      <c r="G867" s="109">
        <v>15.5</v>
      </c>
      <c r="H867" s="137">
        <f t="shared" si="41"/>
        <v>302809.19</v>
      </c>
      <c r="I867" s="147">
        <f t="shared" si="39"/>
        <v>6</v>
      </c>
      <c r="J867" s="147">
        <f t="shared" si="40"/>
        <v>19</v>
      </c>
    </row>
    <row r="868" spans="2:10" ht="25.15" customHeight="1">
      <c r="B868" s="141">
        <v>46192</v>
      </c>
      <c r="C868" s="138" t="s">
        <v>25</v>
      </c>
      <c r="D868" s="133"/>
      <c r="E868" s="134"/>
      <c r="F868" s="135" t="s">
        <v>718</v>
      </c>
      <c r="G868" s="109">
        <v>10</v>
      </c>
      <c r="H868" s="137">
        <f t="shared" si="41"/>
        <v>302819.19</v>
      </c>
      <c r="I868" s="147">
        <f t="shared" si="39"/>
        <v>6</v>
      </c>
      <c r="J868" s="147">
        <f t="shared" si="40"/>
        <v>19</v>
      </c>
    </row>
    <row r="869" spans="2:10" ht="25.15" customHeight="1">
      <c r="B869" s="141">
        <v>46193</v>
      </c>
      <c r="C869" s="138" t="s">
        <v>78</v>
      </c>
      <c r="D869" s="133"/>
      <c r="E869" s="134"/>
      <c r="F869" s="135" t="s">
        <v>718</v>
      </c>
      <c r="G869" s="109">
        <v>40</v>
      </c>
      <c r="H869" s="137">
        <f t="shared" si="41"/>
        <v>302859.19</v>
      </c>
      <c r="I869" s="147">
        <f t="shared" si="39"/>
        <v>6</v>
      </c>
      <c r="J869" s="147">
        <f t="shared" si="40"/>
        <v>20</v>
      </c>
    </row>
    <row r="870" spans="2:10" ht="25.15" customHeight="1">
      <c r="B870" s="141">
        <v>46193</v>
      </c>
      <c r="C870" s="138" t="s">
        <v>72</v>
      </c>
      <c r="D870" s="133"/>
      <c r="E870" s="134"/>
      <c r="F870" s="135" t="s">
        <v>718</v>
      </c>
      <c r="G870" s="109">
        <v>60</v>
      </c>
      <c r="H870" s="137">
        <f t="shared" si="41"/>
        <v>302919.19</v>
      </c>
      <c r="I870" s="147">
        <f t="shared" si="39"/>
        <v>6</v>
      </c>
      <c r="J870" s="147">
        <f t="shared" si="40"/>
        <v>20</v>
      </c>
    </row>
    <row r="871" spans="2:10" ht="25.15" customHeight="1">
      <c r="B871" s="141">
        <v>46193</v>
      </c>
      <c r="C871" s="138" t="s">
        <v>25</v>
      </c>
      <c r="D871" s="133"/>
      <c r="E871" s="134"/>
      <c r="F871" s="135" t="s">
        <v>718</v>
      </c>
      <c r="G871" s="109">
        <v>11</v>
      </c>
      <c r="H871" s="137">
        <f t="shared" si="41"/>
        <v>302930.19</v>
      </c>
      <c r="I871" s="147">
        <f t="shared" si="39"/>
        <v>6</v>
      </c>
      <c r="J871" s="147">
        <f t="shared" si="40"/>
        <v>20</v>
      </c>
    </row>
    <row r="872" spans="2:10" ht="25.15" customHeight="1">
      <c r="B872" s="141">
        <v>46195</v>
      </c>
      <c r="C872" s="138" t="s">
        <v>25</v>
      </c>
      <c r="D872" s="133"/>
      <c r="E872" s="134"/>
      <c r="F872" s="135" t="s">
        <v>718</v>
      </c>
      <c r="G872" s="109">
        <v>3</v>
      </c>
      <c r="H872" s="137">
        <f t="shared" si="41"/>
        <v>302933.19</v>
      </c>
      <c r="I872" s="147">
        <f t="shared" si="39"/>
        <v>6</v>
      </c>
      <c r="J872" s="147">
        <f t="shared" si="40"/>
        <v>22</v>
      </c>
    </row>
    <row r="873" spans="2:10" ht="25.15" customHeight="1">
      <c r="B873" s="141">
        <v>46195</v>
      </c>
      <c r="C873" s="138" t="s">
        <v>25</v>
      </c>
      <c r="D873" s="133"/>
      <c r="E873" s="134"/>
      <c r="F873" s="135" t="s">
        <v>718</v>
      </c>
      <c r="G873" s="109">
        <v>3.5</v>
      </c>
      <c r="H873" s="137">
        <f t="shared" si="41"/>
        <v>302936.69</v>
      </c>
      <c r="I873" s="147">
        <f t="shared" si="39"/>
        <v>6</v>
      </c>
      <c r="J873" s="147">
        <f t="shared" si="40"/>
        <v>22</v>
      </c>
    </row>
    <row r="874" spans="2:10" ht="25.15" customHeight="1">
      <c r="B874" s="141">
        <v>46195</v>
      </c>
      <c r="C874" s="138" t="s">
        <v>72</v>
      </c>
      <c r="D874" s="133"/>
      <c r="E874" s="134"/>
      <c r="F874" s="135" t="s">
        <v>718</v>
      </c>
      <c r="G874" s="109">
        <v>70</v>
      </c>
      <c r="H874" s="137">
        <f t="shared" si="41"/>
        <v>303006.69</v>
      </c>
      <c r="I874" s="147">
        <f t="shared" si="39"/>
        <v>6</v>
      </c>
      <c r="J874" s="147">
        <f t="shared" si="40"/>
        <v>22</v>
      </c>
    </row>
    <row r="875" spans="2:10" ht="25.15" customHeight="1">
      <c r="B875" s="141">
        <v>46195</v>
      </c>
      <c r="C875" s="138" t="s">
        <v>17</v>
      </c>
      <c r="D875" s="133"/>
      <c r="E875" s="134"/>
      <c r="F875" s="135" t="s">
        <v>718</v>
      </c>
      <c r="G875" s="109">
        <v>129</v>
      </c>
      <c r="H875" s="137">
        <f t="shared" si="41"/>
        <v>303135.69</v>
      </c>
      <c r="I875" s="147">
        <f t="shared" si="39"/>
        <v>6</v>
      </c>
      <c r="J875" s="147">
        <f t="shared" si="40"/>
        <v>22</v>
      </c>
    </row>
    <row r="876" spans="2:10" ht="25.15" customHeight="1">
      <c r="B876" s="141">
        <v>46195</v>
      </c>
      <c r="C876" s="138" t="s">
        <v>31</v>
      </c>
      <c r="D876" s="133"/>
      <c r="E876" s="134"/>
      <c r="F876" s="135" t="s">
        <v>718</v>
      </c>
      <c r="G876" s="109">
        <v>20</v>
      </c>
      <c r="H876" s="137">
        <f t="shared" si="41"/>
        <v>303155.69</v>
      </c>
      <c r="I876" s="147">
        <f t="shared" si="39"/>
        <v>6</v>
      </c>
      <c r="J876" s="147">
        <f t="shared" si="40"/>
        <v>22</v>
      </c>
    </row>
    <row r="877" spans="2:10" ht="25.15" customHeight="1">
      <c r="B877" s="141">
        <v>46195</v>
      </c>
      <c r="C877" s="138" t="s">
        <v>17</v>
      </c>
      <c r="D877" s="133"/>
      <c r="E877" s="134"/>
      <c r="F877" s="135" t="s">
        <v>718</v>
      </c>
      <c r="G877" s="109">
        <v>129</v>
      </c>
      <c r="H877" s="137">
        <f t="shared" si="41"/>
        <v>303284.69</v>
      </c>
      <c r="I877" s="147">
        <f t="shared" si="39"/>
        <v>6</v>
      </c>
      <c r="J877" s="147">
        <f t="shared" si="40"/>
        <v>22</v>
      </c>
    </row>
    <row r="878" spans="2:10" ht="25.15" customHeight="1">
      <c r="B878" s="141">
        <v>46195</v>
      </c>
      <c r="C878" s="138" t="s">
        <v>17</v>
      </c>
      <c r="D878" s="133"/>
      <c r="E878" s="134"/>
      <c r="F878" s="135" t="s">
        <v>718</v>
      </c>
      <c r="G878" s="109">
        <v>129</v>
      </c>
      <c r="H878" s="137">
        <f t="shared" si="41"/>
        <v>303413.69</v>
      </c>
      <c r="I878" s="147">
        <f t="shared" si="39"/>
        <v>6</v>
      </c>
      <c r="J878" s="147">
        <f t="shared" si="40"/>
        <v>22</v>
      </c>
    </row>
    <row r="879" spans="2:10" ht="25.15" customHeight="1">
      <c r="B879" s="141">
        <v>46195</v>
      </c>
      <c r="C879" s="138" t="s">
        <v>25</v>
      </c>
      <c r="D879" s="133"/>
      <c r="E879" s="134"/>
      <c r="F879" s="135" t="s">
        <v>718</v>
      </c>
      <c r="G879" s="109">
        <v>3</v>
      </c>
      <c r="H879" s="137">
        <f t="shared" si="41"/>
        <v>303416.69</v>
      </c>
      <c r="I879" s="147">
        <f t="shared" si="39"/>
        <v>6</v>
      </c>
      <c r="J879" s="147">
        <f t="shared" si="40"/>
        <v>22</v>
      </c>
    </row>
    <row r="880" spans="2:10" ht="25.15" customHeight="1">
      <c r="B880" s="141">
        <v>46195</v>
      </c>
      <c r="C880" s="138" t="s">
        <v>17</v>
      </c>
      <c r="D880" s="133"/>
      <c r="E880" s="134"/>
      <c r="F880" s="135" t="s">
        <v>718</v>
      </c>
      <c r="G880" s="109">
        <v>129</v>
      </c>
      <c r="H880" s="137">
        <f t="shared" si="41"/>
        <v>303545.69</v>
      </c>
      <c r="I880" s="147">
        <f t="shared" si="39"/>
        <v>6</v>
      </c>
      <c r="J880" s="147">
        <f t="shared" si="40"/>
        <v>22</v>
      </c>
    </row>
    <row r="881" spans="2:10" ht="25.15" customHeight="1">
      <c r="B881" s="141">
        <v>46195</v>
      </c>
      <c r="C881" s="138" t="s">
        <v>66</v>
      </c>
      <c r="D881" s="133"/>
      <c r="E881" s="134"/>
      <c r="F881" s="135" t="s">
        <v>718</v>
      </c>
      <c r="G881" s="109">
        <v>3909.7</v>
      </c>
      <c r="H881" s="137">
        <f t="shared" si="41"/>
        <v>307455.39</v>
      </c>
      <c r="I881" s="147">
        <f t="shared" si="39"/>
        <v>6</v>
      </c>
      <c r="J881" s="147">
        <f t="shared" si="40"/>
        <v>22</v>
      </c>
    </row>
    <row r="882" spans="2:10" ht="25.15" customHeight="1">
      <c r="B882" s="141">
        <v>46195</v>
      </c>
      <c r="C882" s="138" t="s">
        <v>25</v>
      </c>
      <c r="D882" s="133"/>
      <c r="E882" s="134"/>
      <c r="F882" s="135" t="s">
        <v>718</v>
      </c>
      <c r="G882" s="109">
        <v>3</v>
      </c>
      <c r="H882" s="137">
        <f t="shared" si="41"/>
        <v>307458.39</v>
      </c>
      <c r="I882" s="147">
        <f t="shared" si="39"/>
        <v>6</v>
      </c>
      <c r="J882" s="147">
        <f t="shared" si="40"/>
        <v>22</v>
      </c>
    </row>
    <row r="883" spans="2:10" ht="25.15" customHeight="1">
      <c r="B883" s="141">
        <v>46195</v>
      </c>
      <c r="C883" s="138" t="s">
        <v>17</v>
      </c>
      <c r="D883" s="133"/>
      <c r="E883" s="134"/>
      <c r="F883" s="135" t="s">
        <v>718</v>
      </c>
      <c r="G883" s="109">
        <v>129</v>
      </c>
      <c r="H883" s="137">
        <f t="shared" si="41"/>
        <v>307587.39</v>
      </c>
      <c r="I883" s="147">
        <f t="shared" si="39"/>
        <v>6</v>
      </c>
      <c r="J883" s="147">
        <f t="shared" si="40"/>
        <v>22</v>
      </c>
    </row>
    <row r="884" spans="2:10" ht="25.15" customHeight="1">
      <c r="B884" s="141">
        <v>46195</v>
      </c>
      <c r="C884" s="138" t="s">
        <v>17</v>
      </c>
      <c r="D884" s="133"/>
      <c r="E884" s="134"/>
      <c r="F884" s="135" t="s">
        <v>718</v>
      </c>
      <c r="G884" s="109">
        <v>129</v>
      </c>
      <c r="H884" s="137">
        <f t="shared" si="41"/>
        <v>307716.39</v>
      </c>
      <c r="I884" s="147">
        <f t="shared" si="39"/>
        <v>6</v>
      </c>
      <c r="J884" s="147">
        <f t="shared" si="40"/>
        <v>22</v>
      </c>
    </row>
    <row r="885" spans="2:10" ht="25.15" customHeight="1">
      <c r="B885" s="141">
        <v>46195</v>
      </c>
      <c r="C885" s="138" t="s">
        <v>25</v>
      </c>
      <c r="D885" s="133"/>
      <c r="E885" s="134"/>
      <c r="F885" s="135" t="s">
        <v>718</v>
      </c>
      <c r="G885" s="109">
        <v>10</v>
      </c>
      <c r="H885" s="137">
        <f t="shared" si="41"/>
        <v>307726.39</v>
      </c>
      <c r="I885" s="147">
        <f t="shared" si="39"/>
        <v>6</v>
      </c>
      <c r="J885" s="147">
        <f t="shared" si="40"/>
        <v>22</v>
      </c>
    </row>
    <row r="886" spans="2:10" ht="25.15" customHeight="1">
      <c r="B886" s="141">
        <v>46195</v>
      </c>
      <c r="C886" s="138" t="s">
        <v>17</v>
      </c>
      <c r="D886" s="133"/>
      <c r="E886" s="134"/>
      <c r="F886" s="135" t="s">
        <v>718</v>
      </c>
      <c r="G886" s="109">
        <v>129</v>
      </c>
      <c r="H886" s="137">
        <f t="shared" si="41"/>
        <v>307855.39</v>
      </c>
      <c r="I886" s="147">
        <f t="shared" si="39"/>
        <v>6</v>
      </c>
      <c r="J886" s="147">
        <f t="shared" si="40"/>
        <v>22</v>
      </c>
    </row>
    <row r="887" spans="2:10" ht="25.15" customHeight="1">
      <c r="B887" s="141">
        <v>46195</v>
      </c>
      <c r="C887" s="138" t="s">
        <v>25</v>
      </c>
      <c r="D887" s="133"/>
      <c r="E887" s="134"/>
      <c r="F887" s="135" t="s">
        <v>718</v>
      </c>
      <c r="G887" s="109">
        <v>3</v>
      </c>
      <c r="H887" s="137">
        <f t="shared" si="41"/>
        <v>307858.39</v>
      </c>
      <c r="I887" s="147">
        <f t="shared" si="39"/>
        <v>6</v>
      </c>
      <c r="J887" s="147">
        <f t="shared" si="40"/>
        <v>22</v>
      </c>
    </row>
    <row r="888" spans="2:10" ht="25.15" customHeight="1">
      <c r="B888" s="141">
        <v>46195</v>
      </c>
      <c r="C888" s="138" t="s">
        <v>25</v>
      </c>
      <c r="D888" s="133"/>
      <c r="E888" s="134"/>
      <c r="F888" s="135" t="s">
        <v>718</v>
      </c>
      <c r="G888" s="109">
        <v>15</v>
      </c>
      <c r="H888" s="137">
        <f t="shared" si="41"/>
        <v>307873.39</v>
      </c>
      <c r="I888" s="147">
        <f t="shared" si="39"/>
        <v>6</v>
      </c>
      <c r="J888" s="147">
        <f t="shared" si="40"/>
        <v>22</v>
      </c>
    </row>
    <row r="889" spans="2:10" ht="25.15" customHeight="1">
      <c r="B889" s="141">
        <v>46195</v>
      </c>
      <c r="C889" s="138" t="s">
        <v>25</v>
      </c>
      <c r="D889" s="133"/>
      <c r="E889" s="134"/>
      <c r="F889" s="135" t="s">
        <v>718</v>
      </c>
      <c r="G889" s="109">
        <v>4</v>
      </c>
      <c r="H889" s="137">
        <f t="shared" si="41"/>
        <v>307877.39</v>
      </c>
      <c r="I889" s="147">
        <f t="shared" si="39"/>
        <v>6</v>
      </c>
      <c r="J889" s="147">
        <f t="shared" si="40"/>
        <v>22</v>
      </c>
    </row>
    <row r="890" spans="2:10" ht="25.15" customHeight="1">
      <c r="B890" s="141">
        <v>46196</v>
      </c>
      <c r="C890" s="138" t="s">
        <v>25</v>
      </c>
      <c r="D890" s="133"/>
      <c r="E890" s="134"/>
      <c r="F890" s="135" t="s">
        <v>718</v>
      </c>
      <c r="G890" s="109">
        <v>7.9</v>
      </c>
      <c r="H890" s="137">
        <f t="shared" si="41"/>
        <v>307885.28999999998</v>
      </c>
      <c r="I890" s="147">
        <f t="shared" si="39"/>
        <v>6</v>
      </c>
      <c r="J890" s="147">
        <f t="shared" si="40"/>
        <v>23</v>
      </c>
    </row>
    <row r="891" spans="2:10" ht="25.15" customHeight="1">
      <c r="B891" s="141">
        <v>46196</v>
      </c>
      <c r="C891" s="138" t="s">
        <v>31</v>
      </c>
      <c r="D891" s="133"/>
      <c r="E891" s="134"/>
      <c r="F891" s="135" t="s">
        <v>718</v>
      </c>
      <c r="G891" s="109">
        <v>20</v>
      </c>
      <c r="H891" s="137">
        <f t="shared" si="41"/>
        <v>307905.28999999998</v>
      </c>
      <c r="I891" s="147">
        <f t="shared" si="39"/>
        <v>6</v>
      </c>
      <c r="J891" s="147">
        <f t="shared" si="40"/>
        <v>23</v>
      </c>
    </row>
    <row r="892" spans="2:10" ht="25.15" customHeight="1">
      <c r="B892" s="141">
        <v>46196</v>
      </c>
      <c r="C892" s="138" t="s">
        <v>25</v>
      </c>
      <c r="D892" s="133"/>
      <c r="E892" s="134"/>
      <c r="F892" s="135" t="s">
        <v>718</v>
      </c>
      <c r="G892" s="109">
        <v>3.5</v>
      </c>
      <c r="H892" s="137">
        <f t="shared" si="41"/>
        <v>307908.78999999998</v>
      </c>
      <c r="I892" s="147">
        <f t="shared" si="39"/>
        <v>6</v>
      </c>
      <c r="J892" s="147">
        <f t="shared" si="40"/>
        <v>23</v>
      </c>
    </row>
    <row r="893" spans="2:10" ht="25.15" customHeight="1">
      <c r="B893" s="141">
        <v>46196</v>
      </c>
      <c r="C893" s="138" t="s">
        <v>25</v>
      </c>
      <c r="D893" s="133"/>
      <c r="E893" s="134"/>
      <c r="F893" s="135" t="s">
        <v>718</v>
      </c>
      <c r="G893" s="109">
        <v>11</v>
      </c>
      <c r="H893" s="137">
        <f t="shared" si="41"/>
        <v>307919.78999999998</v>
      </c>
      <c r="I893" s="147">
        <f t="shared" si="39"/>
        <v>6</v>
      </c>
      <c r="J893" s="147">
        <f t="shared" si="40"/>
        <v>23</v>
      </c>
    </row>
    <row r="894" spans="2:10" ht="25.15" customHeight="1">
      <c r="B894" s="141">
        <v>46196</v>
      </c>
      <c r="C894" s="138" t="s">
        <v>25</v>
      </c>
      <c r="D894" s="133"/>
      <c r="E894" s="134"/>
      <c r="F894" s="135" t="s">
        <v>718</v>
      </c>
      <c r="G894" s="109">
        <v>3.5</v>
      </c>
      <c r="H894" s="137">
        <f t="shared" si="41"/>
        <v>307923.28999999998</v>
      </c>
      <c r="I894" s="147">
        <f t="shared" si="39"/>
        <v>6</v>
      </c>
      <c r="J894" s="147">
        <f t="shared" si="40"/>
        <v>23</v>
      </c>
    </row>
    <row r="895" spans="2:10" ht="25.15" customHeight="1">
      <c r="B895" s="141">
        <v>46196</v>
      </c>
      <c r="C895" s="138" t="s">
        <v>25</v>
      </c>
      <c r="D895" s="133"/>
      <c r="E895" s="134"/>
      <c r="F895" s="135" t="s">
        <v>718</v>
      </c>
      <c r="G895" s="109">
        <v>11</v>
      </c>
      <c r="H895" s="137">
        <f t="shared" si="41"/>
        <v>307934.28999999998</v>
      </c>
      <c r="I895" s="147">
        <f t="shared" si="39"/>
        <v>6</v>
      </c>
      <c r="J895" s="147">
        <f t="shared" si="40"/>
        <v>23</v>
      </c>
    </row>
    <row r="896" spans="2:10" ht="25.15" customHeight="1">
      <c r="B896" s="141">
        <v>46196</v>
      </c>
      <c r="C896" s="138" t="s">
        <v>25</v>
      </c>
      <c r="D896" s="133"/>
      <c r="E896" s="134"/>
      <c r="F896" s="135" t="s">
        <v>718</v>
      </c>
      <c r="G896" s="109">
        <v>2</v>
      </c>
      <c r="H896" s="137">
        <f t="shared" si="41"/>
        <v>307936.28999999998</v>
      </c>
      <c r="I896" s="147">
        <f t="shared" si="39"/>
        <v>6</v>
      </c>
      <c r="J896" s="147">
        <f t="shared" si="40"/>
        <v>23</v>
      </c>
    </row>
    <row r="897" spans="2:10" ht="25.15" customHeight="1">
      <c r="B897" s="141">
        <v>46196</v>
      </c>
      <c r="C897" s="138" t="s">
        <v>25</v>
      </c>
      <c r="D897" s="133"/>
      <c r="E897" s="134"/>
      <c r="F897" s="135" t="s">
        <v>718</v>
      </c>
      <c r="G897" s="109">
        <v>2</v>
      </c>
      <c r="H897" s="137">
        <f t="shared" si="41"/>
        <v>307938.28999999998</v>
      </c>
      <c r="I897" s="147">
        <f t="shared" si="39"/>
        <v>6</v>
      </c>
      <c r="J897" s="147">
        <f t="shared" si="40"/>
        <v>23</v>
      </c>
    </row>
    <row r="898" spans="2:10" ht="25.15" customHeight="1">
      <c r="B898" s="141">
        <v>46196</v>
      </c>
      <c r="C898" s="138" t="s">
        <v>17</v>
      </c>
      <c r="D898" s="133"/>
      <c r="E898" s="134"/>
      <c r="F898" s="135" t="s">
        <v>718</v>
      </c>
      <c r="G898" s="109">
        <v>129</v>
      </c>
      <c r="H898" s="137">
        <f t="shared" si="41"/>
        <v>308067.28999999998</v>
      </c>
      <c r="I898" s="147">
        <f t="shared" si="39"/>
        <v>6</v>
      </c>
      <c r="J898" s="147">
        <f t="shared" si="40"/>
        <v>23</v>
      </c>
    </row>
    <row r="899" spans="2:10" ht="25.15" customHeight="1">
      <c r="B899" s="141">
        <v>46196</v>
      </c>
      <c r="C899" s="138" t="s">
        <v>17</v>
      </c>
      <c r="D899" s="133"/>
      <c r="E899" s="134"/>
      <c r="F899" s="135" t="s">
        <v>718</v>
      </c>
      <c r="G899" s="109">
        <v>179</v>
      </c>
      <c r="H899" s="137">
        <f t="shared" si="41"/>
        <v>308246.28999999998</v>
      </c>
      <c r="I899" s="147">
        <f t="shared" si="39"/>
        <v>6</v>
      </c>
      <c r="J899" s="147">
        <f t="shared" si="40"/>
        <v>23</v>
      </c>
    </row>
    <row r="900" spans="2:10" ht="25.15" customHeight="1">
      <c r="B900" s="141">
        <v>46197</v>
      </c>
      <c r="C900" s="138" t="s">
        <v>25</v>
      </c>
      <c r="D900" s="133"/>
      <c r="E900" s="134"/>
      <c r="F900" s="135" t="s">
        <v>718</v>
      </c>
      <c r="G900" s="109">
        <v>2</v>
      </c>
      <c r="H900" s="137">
        <f t="shared" si="41"/>
        <v>308248.28999999998</v>
      </c>
      <c r="I900" s="147">
        <f t="shared" si="39"/>
        <v>6</v>
      </c>
      <c r="J900" s="147">
        <f t="shared" si="40"/>
        <v>24</v>
      </c>
    </row>
    <row r="901" spans="2:10" ht="25.15" customHeight="1">
      <c r="B901" s="141">
        <v>46197</v>
      </c>
      <c r="C901" s="138" t="s">
        <v>25</v>
      </c>
      <c r="D901" s="133"/>
      <c r="E901" s="134"/>
      <c r="F901" s="135" t="s">
        <v>718</v>
      </c>
      <c r="G901" s="109">
        <v>2</v>
      </c>
      <c r="H901" s="137">
        <f t="shared" si="41"/>
        <v>308250.28999999998</v>
      </c>
      <c r="I901" s="147">
        <f t="shared" si="39"/>
        <v>6</v>
      </c>
      <c r="J901" s="147">
        <f t="shared" si="40"/>
        <v>24</v>
      </c>
    </row>
    <row r="902" spans="2:10" ht="25.15" customHeight="1">
      <c r="B902" s="141">
        <v>46197</v>
      </c>
      <c r="C902" s="138" t="s">
        <v>25</v>
      </c>
      <c r="D902" s="133"/>
      <c r="E902" s="134"/>
      <c r="F902" s="135" t="s">
        <v>718</v>
      </c>
      <c r="G902" s="109">
        <v>2</v>
      </c>
      <c r="H902" s="137">
        <f t="shared" si="41"/>
        <v>308252.28999999998</v>
      </c>
      <c r="I902" s="147">
        <f t="shared" si="39"/>
        <v>6</v>
      </c>
      <c r="J902" s="147">
        <f t="shared" si="40"/>
        <v>24</v>
      </c>
    </row>
    <row r="903" spans="2:10" ht="25.15" customHeight="1">
      <c r="B903" s="141">
        <v>46197</v>
      </c>
      <c r="C903" s="138" t="s">
        <v>25</v>
      </c>
      <c r="D903" s="133"/>
      <c r="E903" s="134"/>
      <c r="F903" s="135" t="s">
        <v>718</v>
      </c>
      <c r="G903" s="109">
        <v>3</v>
      </c>
      <c r="H903" s="137">
        <f t="shared" si="41"/>
        <v>308255.28999999998</v>
      </c>
      <c r="I903" s="147">
        <f t="shared" ref="I903:I966" si="42">IF(B903="",0,MONTH(B903))</f>
        <v>6</v>
      </c>
      <c r="J903" s="147">
        <f t="shared" ref="J903:J966" si="43">IF(B903="",0,DAY(B903))</f>
        <v>24</v>
      </c>
    </row>
    <row r="904" spans="2:10" ht="25.15" customHeight="1">
      <c r="B904" s="141">
        <v>46197</v>
      </c>
      <c r="C904" s="138" t="s">
        <v>25</v>
      </c>
      <c r="D904" s="133"/>
      <c r="E904" s="134"/>
      <c r="F904" s="135" t="s">
        <v>718</v>
      </c>
      <c r="G904" s="109">
        <v>11</v>
      </c>
      <c r="H904" s="137">
        <f t="shared" ref="H904:H967" si="44">IF(F904="pago",H903+G904,H903)</f>
        <v>308266.28999999998</v>
      </c>
      <c r="I904" s="147">
        <f t="shared" si="42"/>
        <v>6</v>
      </c>
      <c r="J904" s="147">
        <f t="shared" si="43"/>
        <v>24</v>
      </c>
    </row>
    <row r="905" spans="2:10" ht="25.15" customHeight="1">
      <c r="B905" s="141">
        <v>46197</v>
      </c>
      <c r="C905" s="138" t="s">
        <v>25</v>
      </c>
      <c r="D905" s="133"/>
      <c r="E905" s="134"/>
      <c r="F905" s="135" t="s">
        <v>718</v>
      </c>
      <c r="G905" s="109">
        <v>11</v>
      </c>
      <c r="H905" s="137">
        <f t="shared" si="44"/>
        <v>308277.28999999998</v>
      </c>
      <c r="I905" s="147">
        <f t="shared" si="42"/>
        <v>6</v>
      </c>
      <c r="J905" s="147">
        <f t="shared" si="43"/>
        <v>24</v>
      </c>
    </row>
    <row r="906" spans="2:10" ht="25.15" customHeight="1">
      <c r="B906" s="141">
        <v>46197</v>
      </c>
      <c r="C906" s="138" t="s">
        <v>25</v>
      </c>
      <c r="D906" s="133"/>
      <c r="E906" s="134"/>
      <c r="F906" s="135" t="s">
        <v>718</v>
      </c>
      <c r="G906" s="109">
        <v>3.5</v>
      </c>
      <c r="H906" s="137">
        <f t="shared" si="44"/>
        <v>308280.78999999998</v>
      </c>
      <c r="I906" s="147">
        <f t="shared" si="42"/>
        <v>6</v>
      </c>
      <c r="J906" s="147">
        <f t="shared" si="43"/>
        <v>24</v>
      </c>
    </row>
    <row r="907" spans="2:10" ht="25.15" customHeight="1">
      <c r="B907" s="141">
        <v>46198</v>
      </c>
      <c r="C907" s="138" t="s">
        <v>17</v>
      </c>
      <c r="D907" s="133"/>
      <c r="E907" s="134"/>
      <c r="F907" s="135" t="s">
        <v>718</v>
      </c>
      <c r="G907" s="109">
        <v>129</v>
      </c>
      <c r="H907" s="137">
        <f t="shared" si="44"/>
        <v>308409.78999999998</v>
      </c>
      <c r="I907" s="147">
        <f t="shared" si="42"/>
        <v>6</v>
      </c>
      <c r="J907" s="147">
        <f t="shared" si="43"/>
        <v>25</v>
      </c>
    </row>
    <row r="908" spans="2:10" ht="25.15" customHeight="1">
      <c r="B908" s="141">
        <v>46198</v>
      </c>
      <c r="C908" s="138" t="s">
        <v>17</v>
      </c>
      <c r="D908" s="133"/>
      <c r="E908" s="134"/>
      <c r="F908" s="135" t="s">
        <v>718</v>
      </c>
      <c r="G908" s="109">
        <v>179</v>
      </c>
      <c r="H908" s="137">
        <f t="shared" si="44"/>
        <v>308588.78999999998</v>
      </c>
      <c r="I908" s="147">
        <f t="shared" si="42"/>
        <v>6</v>
      </c>
      <c r="J908" s="147">
        <f t="shared" si="43"/>
        <v>25</v>
      </c>
    </row>
    <row r="909" spans="2:10" ht="25.15" customHeight="1">
      <c r="B909" s="141">
        <v>46198</v>
      </c>
      <c r="C909" s="138" t="s">
        <v>17</v>
      </c>
      <c r="D909" s="133"/>
      <c r="E909" s="134"/>
      <c r="F909" s="135" t="s">
        <v>718</v>
      </c>
      <c r="G909" s="109">
        <v>258</v>
      </c>
      <c r="H909" s="137">
        <f t="shared" si="44"/>
        <v>308846.78999999998</v>
      </c>
      <c r="I909" s="147">
        <f t="shared" si="42"/>
        <v>6</v>
      </c>
      <c r="J909" s="147">
        <f t="shared" si="43"/>
        <v>25</v>
      </c>
    </row>
    <row r="910" spans="2:10" ht="25.15" customHeight="1">
      <c r="B910" s="141">
        <v>46199</v>
      </c>
      <c r="C910" s="138" t="s">
        <v>17</v>
      </c>
      <c r="D910" s="133"/>
      <c r="E910" s="134"/>
      <c r="F910" s="135" t="s">
        <v>718</v>
      </c>
      <c r="G910" s="109">
        <v>31</v>
      </c>
      <c r="H910" s="137">
        <f t="shared" si="44"/>
        <v>308877.78999999998</v>
      </c>
      <c r="I910" s="147">
        <f t="shared" si="42"/>
        <v>6</v>
      </c>
      <c r="J910" s="147">
        <f t="shared" si="43"/>
        <v>26</v>
      </c>
    </row>
    <row r="911" spans="2:10" ht="25.15" customHeight="1">
      <c r="B911" s="141">
        <v>46199</v>
      </c>
      <c r="C911" s="138" t="s">
        <v>17</v>
      </c>
      <c r="D911" s="133"/>
      <c r="E911" s="134"/>
      <c r="F911" s="135" t="s">
        <v>718</v>
      </c>
      <c r="G911" s="109">
        <v>129</v>
      </c>
      <c r="H911" s="137">
        <f t="shared" si="44"/>
        <v>309006.78999999998</v>
      </c>
      <c r="I911" s="147">
        <f t="shared" si="42"/>
        <v>6</v>
      </c>
      <c r="J911" s="147">
        <f t="shared" si="43"/>
        <v>26</v>
      </c>
    </row>
    <row r="912" spans="2:10" ht="25.15" customHeight="1">
      <c r="B912" s="141">
        <v>46199</v>
      </c>
      <c r="C912" s="138" t="s">
        <v>25</v>
      </c>
      <c r="D912" s="133"/>
      <c r="E912" s="134"/>
      <c r="F912" s="135" t="s">
        <v>718</v>
      </c>
      <c r="G912" s="109">
        <v>2</v>
      </c>
      <c r="H912" s="137">
        <f t="shared" si="44"/>
        <v>309008.78999999998</v>
      </c>
      <c r="I912" s="147">
        <f t="shared" si="42"/>
        <v>6</v>
      </c>
      <c r="J912" s="147">
        <f t="shared" si="43"/>
        <v>26</v>
      </c>
    </row>
    <row r="913" spans="2:10" ht="25.15" customHeight="1">
      <c r="B913" s="141">
        <v>46199</v>
      </c>
      <c r="C913" s="138" t="s">
        <v>17</v>
      </c>
      <c r="D913" s="133"/>
      <c r="E913" s="134"/>
      <c r="F913" s="135" t="s">
        <v>718</v>
      </c>
      <c r="G913" s="109">
        <v>120</v>
      </c>
      <c r="H913" s="137">
        <f t="shared" si="44"/>
        <v>309128.78999999998</v>
      </c>
      <c r="I913" s="147">
        <f t="shared" si="42"/>
        <v>6</v>
      </c>
      <c r="J913" s="147">
        <f t="shared" si="43"/>
        <v>26</v>
      </c>
    </row>
    <row r="914" spans="2:10" ht="25.15" customHeight="1">
      <c r="B914" s="141">
        <v>46199</v>
      </c>
      <c r="C914" s="138" t="s">
        <v>72</v>
      </c>
      <c r="D914" s="133"/>
      <c r="E914" s="134"/>
      <c r="F914" s="135" t="s">
        <v>718</v>
      </c>
      <c r="G914" s="109">
        <v>60</v>
      </c>
      <c r="H914" s="137">
        <f t="shared" si="44"/>
        <v>309188.78999999998</v>
      </c>
      <c r="I914" s="147">
        <f t="shared" si="42"/>
        <v>6</v>
      </c>
      <c r="J914" s="147">
        <f t="shared" si="43"/>
        <v>26</v>
      </c>
    </row>
    <row r="915" spans="2:10" ht="25.15" customHeight="1">
      <c r="B915" s="141">
        <v>46200</v>
      </c>
      <c r="C915" s="138" t="s">
        <v>25</v>
      </c>
      <c r="D915" s="133"/>
      <c r="E915" s="134"/>
      <c r="F915" s="135" t="s">
        <v>718</v>
      </c>
      <c r="G915" s="109">
        <v>129</v>
      </c>
      <c r="H915" s="137">
        <f t="shared" si="44"/>
        <v>309317.78999999998</v>
      </c>
      <c r="I915" s="147">
        <f t="shared" si="42"/>
        <v>6</v>
      </c>
      <c r="J915" s="147">
        <f t="shared" si="43"/>
        <v>27</v>
      </c>
    </row>
    <row r="916" spans="2:10" ht="25.15" customHeight="1">
      <c r="B916" s="141">
        <v>46200</v>
      </c>
      <c r="C916" s="138" t="s">
        <v>25</v>
      </c>
      <c r="D916" s="133"/>
      <c r="E916" s="134"/>
      <c r="F916" s="135" t="s">
        <v>718</v>
      </c>
      <c r="G916" s="109">
        <v>3.5</v>
      </c>
      <c r="H916" s="137">
        <f t="shared" si="44"/>
        <v>309321.28999999998</v>
      </c>
      <c r="I916" s="147">
        <f t="shared" si="42"/>
        <v>6</v>
      </c>
      <c r="J916" s="147">
        <f t="shared" si="43"/>
        <v>27</v>
      </c>
    </row>
    <row r="917" spans="2:10" ht="25.15" customHeight="1">
      <c r="B917" s="141">
        <v>46200</v>
      </c>
      <c r="C917" s="138" t="s">
        <v>78</v>
      </c>
      <c r="D917" s="133"/>
      <c r="E917" s="134"/>
      <c r="F917" s="135" t="s">
        <v>718</v>
      </c>
      <c r="G917" s="109">
        <v>40</v>
      </c>
      <c r="H917" s="137">
        <f t="shared" si="44"/>
        <v>309361.28999999998</v>
      </c>
      <c r="I917" s="147">
        <f t="shared" si="42"/>
        <v>6</v>
      </c>
      <c r="J917" s="147">
        <f t="shared" si="43"/>
        <v>27</v>
      </c>
    </row>
    <row r="918" spans="2:10" ht="25.15" customHeight="1">
      <c r="B918" s="141">
        <v>46200</v>
      </c>
      <c r="C918" s="138" t="s">
        <v>25</v>
      </c>
      <c r="D918" s="133"/>
      <c r="E918" s="134"/>
      <c r="F918" s="135" t="s">
        <v>718</v>
      </c>
      <c r="G918" s="109">
        <v>3.5</v>
      </c>
      <c r="H918" s="137">
        <f t="shared" si="44"/>
        <v>309364.78999999998</v>
      </c>
      <c r="I918" s="147">
        <f t="shared" si="42"/>
        <v>6</v>
      </c>
      <c r="J918" s="147">
        <f t="shared" si="43"/>
        <v>27</v>
      </c>
    </row>
    <row r="919" spans="2:10" ht="25.15" customHeight="1">
      <c r="B919" s="141">
        <v>46200</v>
      </c>
      <c r="C919" s="138" t="s">
        <v>31</v>
      </c>
      <c r="D919" s="133"/>
      <c r="E919" s="134"/>
      <c r="F919" s="135" t="s">
        <v>718</v>
      </c>
      <c r="G919" s="109">
        <v>20</v>
      </c>
      <c r="H919" s="137">
        <f t="shared" si="44"/>
        <v>309384.78999999998</v>
      </c>
      <c r="I919" s="147">
        <f t="shared" si="42"/>
        <v>6</v>
      </c>
      <c r="J919" s="147">
        <f t="shared" si="43"/>
        <v>27</v>
      </c>
    </row>
    <row r="920" spans="2:10" ht="25.15" customHeight="1">
      <c r="B920" s="141">
        <v>46202</v>
      </c>
      <c r="C920" s="138" t="s">
        <v>17</v>
      </c>
      <c r="D920" s="133"/>
      <c r="E920" s="134"/>
      <c r="F920" s="135" t="s">
        <v>718</v>
      </c>
      <c r="G920" s="109">
        <v>129</v>
      </c>
      <c r="H920" s="137">
        <f t="shared" si="44"/>
        <v>309513.78999999998</v>
      </c>
      <c r="I920" s="147">
        <f t="shared" si="42"/>
        <v>6</v>
      </c>
      <c r="J920" s="147">
        <f t="shared" si="43"/>
        <v>29</v>
      </c>
    </row>
    <row r="921" spans="2:10" ht="25.15" customHeight="1">
      <c r="B921" s="141">
        <v>46202</v>
      </c>
      <c r="C921" s="138" t="s">
        <v>17</v>
      </c>
      <c r="D921" s="133"/>
      <c r="E921" s="134"/>
      <c r="F921" s="135" t="s">
        <v>718</v>
      </c>
      <c r="G921" s="109">
        <v>129</v>
      </c>
      <c r="H921" s="137">
        <f t="shared" si="44"/>
        <v>309642.78999999998</v>
      </c>
      <c r="I921" s="147">
        <f t="shared" si="42"/>
        <v>6</v>
      </c>
      <c r="J921" s="147">
        <f t="shared" si="43"/>
        <v>29</v>
      </c>
    </row>
    <row r="922" spans="2:10" ht="25.15" customHeight="1">
      <c r="B922" s="141">
        <v>46203</v>
      </c>
      <c r="C922" s="138" t="s">
        <v>25</v>
      </c>
      <c r="D922" s="133"/>
      <c r="E922" s="134"/>
      <c r="F922" s="135" t="s">
        <v>718</v>
      </c>
      <c r="G922" s="109">
        <v>5</v>
      </c>
      <c r="H922" s="137">
        <f t="shared" si="44"/>
        <v>309647.78999999998</v>
      </c>
      <c r="I922" s="147">
        <f t="shared" si="42"/>
        <v>6</v>
      </c>
      <c r="J922" s="147">
        <f t="shared" si="43"/>
        <v>30</v>
      </c>
    </row>
    <row r="923" spans="2:10" ht="25.15" customHeight="1">
      <c r="B923" s="141">
        <v>46203</v>
      </c>
      <c r="C923" s="138" t="s">
        <v>17</v>
      </c>
      <c r="D923" s="133"/>
      <c r="E923" s="134"/>
      <c r="F923" s="135" t="s">
        <v>718</v>
      </c>
      <c r="G923" s="109">
        <v>179</v>
      </c>
      <c r="H923" s="137">
        <f t="shared" si="44"/>
        <v>309826.78999999998</v>
      </c>
      <c r="I923" s="147">
        <f t="shared" si="42"/>
        <v>6</v>
      </c>
      <c r="J923" s="147">
        <f t="shared" si="43"/>
        <v>30</v>
      </c>
    </row>
    <row r="924" spans="2:10" ht="25.15" customHeight="1">
      <c r="B924" s="141">
        <v>46203</v>
      </c>
      <c r="C924" s="138" t="s">
        <v>120</v>
      </c>
      <c r="D924" s="133"/>
      <c r="E924" s="134"/>
      <c r="F924" s="135" t="s">
        <v>718</v>
      </c>
      <c r="G924" s="109">
        <v>19462.990000000002</v>
      </c>
      <c r="H924" s="137">
        <f t="shared" si="44"/>
        <v>329289.78000000003</v>
      </c>
      <c r="I924" s="147">
        <f t="shared" si="42"/>
        <v>6</v>
      </c>
      <c r="J924" s="147">
        <f t="shared" si="43"/>
        <v>30</v>
      </c>
    </row>
    <row r="925" spans="2:10" ht="25.15" customHeight="1">
      <c r="B925" s="141">
        <v>46203</v>
      </c>
      <c r="C925" s="138" t="s">
        <v>114</v>
      </c>
      <c r="D925" s="133"/>
      <c r="E925" s="134"/>
      <c r="F925" s="135" t="s">
        <v>718</v>
      </c>
      <c r="G925" s="109">
        <v>2629.1</v>
      </c>
      <c r="H925" s="137">
        <f t="shared" si="44"/>
        <v>331918.88</v>
      </c>
      <c r="I925" s="147">
        <f t="shared" si="42"/>
        <v>6</v>
      </c>
      <c r="J925" s="147">
        <f t="shared" si="43"/>
        <v>30</v>
      </c>
    </row>
    <row r="926" spans="2:10" ht="25.15" customHeight="1">
      <c r="B926" s="141">
        <v>46203</v>
      </c>
      <c r="C926" s="138" t="s">
        <v>48</v>
      </c>
      <c r="D926" s="133"/>
      <c r="E926" s="134"/>
      <c r="F926" s="135" t="s">
        <v>718</v>
      </c>
      <c r="G926" s="109">
        <v>9243.48</v>
      </c>
      <c r="H926" s="137">
        <f t="shared" si="44"/>
        <v>341162.36</v>
      </c>
      <c r="I926" s="147">
        <f t="shared" si="42"/>
        <v>6</v>
      </c>
      <c r="J926" s="147">
        <f t="shared" si="43"/>
        <v>30</v>
      </c>
    </row>
    <row r="927" spans="2:10" ht="25.15" customHeight="1">
      <c r="B927" s="141">
        <v>46203</v>
      </c>
      <c r="C927" s="138" t="s">
        <v>37</v>
      </c>
      <c r="D927" s="133"/>
      <c r="E927" s="134" t="s">
        <v>858</v>
      </c>
      <c r="F927" s="135" t="s">
        <v>718</v>
      </c>
      <c r="G927" s="109">
        <v>2750</v>
      </c>
      <c r="H927" s="137">
        <f t="shared" si="44"/>
        <v>343912.36</v>
      </c>
      <c r="I927" s="147">
        <f t="shared" si="42"/>
        <v>6</v>
      </c>
      <c r="J927" s="147">
        <f t="shared" si="43"/>
        <v>30</v>
      </c>
    </row>
    <row r="928" spans="2:10" ht="25.15" customHeight="1">
      <c r="B928" s="141"/>
      <c r="C928" s="138"/>
      <c r="D928" s="133"/>
      <c r="E928" s="134"/>
      <c r="F928" s="135"/>
      <c r="G928" s="109"/>
      <c r="H928" s="137">
        <f t="shared" si="44"/>
        <v>343912.36</v>
      </c>
      <c r="I928" s="147">
        <f t="shared" si="42"/>
        <v>0</v>
      </c>
      <c r="J928" s="147">
        <f t="shared" si="43"/>
        <v>0</v>
      </c>
    </row>
    <row r="929" spans="2:10" ht="25.15" customHeight="1">
      <c r="B929" s="141"/>
      <c r="C929" s="138"/>
      <c r="D929" s="133"/>
      <c r="E929" s="134"/>
      <c r="F929" s="135"/>
      <c r="G929" s="109"/>
      <c r="H929" s="137">
        <f t="shared" si="44"/>
        <v>343912.36</v>
      </c>
      <c r="I929" s="147">
        <f t="shared" si="42"/>
        <v>0</v>
      </c>
      <c r="J929" s="147">
        <f t="shared" si="43"/>
        <v>0</v>
      </c>
    </row>
    <row r="930" spans="2:10" ht="25.15" customHeight="1">
      <c r="B930" s="141"/>
      <c r="C930" s="138"/>
      <c r="D930" s="133"/>
      <c r="E930" s="134"/>
      <c r="F930" s="135"/>
      <c r="G930" s="109"/>
      <c r="H930" s="137">
        <f t="shared" si="44"/>
        <v>343912.36</v>
      </c>
      <c r="I930" s="147">
        <f t="shared" si="42"/>
        <v>0</v>
      </c>
      <c r="J930" s="147">
        <f t="shared" si="43"/>
        <v>0</v>
      </c>
    </row>
    <row r="931" spans="2:10" ht="25.15" customHeight="1">
      <c r="B931" s="141"/>
      <c r="C931" s="138"/>
      <c r="D931" s="133"/>
      <c r="E931" s="134"/>
      <c r="F931" s="135"/>
      <c r="G931" s="109"/>
      <c r="H931" s="137">
        <f t="shared" si="44"/>
        <v>343912.36</v>
      </c>
      <c r="I931" s="147">
        <f t="shared" si="42"/>
        <v>0</v>
      </c>
      <c r="J931" s="147">
        <f t="shared" si="43"/>
        <v>0</v>
      </c>
    </row>
    <row r="932" spans="2:10" ht="25.15" customHeight="1">
      <c r="B932" s="141"/>
      <c r="C932" s="138"/>
      <c r="D932" s="133"/>
      <c r="E932" s="134"/>
      <c r="F932" s="135"/>
      <c r="G932" s="109"/>
      <c r="H932" s="137">
        <f t="shared" si="44"/>
        <v>343912.36</v>
      </c>
      <c r="I932" s="147">
        <f t="shared" si="42"/>
        <v>0</v>
      </c>
      <c r="J932" s="147">
        <f t="shared" si="43"/>
        <v>0</v>
      </c>
    </row>
    <row r="933" spans="2:10" ht="25.15" customHeight="1">
      <c r="B933" s="141"/>
      <c r="C933" s="138"/>
      <c r="D933" s="133"/>
      <c r="E933" s="134"/>
      <c r="F933" s="135"/>
      <c r="G933" s="109"/>
      <c r="H933" s="137">
        <f t="shared" si="44"/>
        <v>343912.36</v>
      </c>
      <c r="I933" s="147">
        <f t="shared" si="42"/>
        <v>0</v>
      </c>
      <c r="J933" s="147">
        <f t="shared" si="43"/>
        <v>0</v>
      </c>
    </row>
    <row r="934" spans="2:10" ht="25.15" customHeight="1">
      <c r="B934" s="141"/>
      <c r="C934" s="138"/>
      <c r="D934" s="133"/>
      <c r="E934" s="134"/>
      <c r="F934" s="135"/>
      <c r="G934" s="109"/>
      <c r="H934" s="137">
        <f t="shared" si="44"/>
        <v>343912.36</v>
      </c>
      <c r="I934" s="147">
        <f t="shared" si="42"/>
        <v>0</v>
      </c>
      <c r="J934" s="147">
        <f t="shared" si="43"/>
        <v>0</v>
      </c>
    </row>
    <row r="935" spans="2:10" ht="25.15" customHeight="1">
      <c r="B935" s="141"/>
      <c r="C935" s="138"/>
      <c r="D935" s="133"/>
      <c r="E935" s="134"/>
      <c r="F935" s="135"/>
      <c r="G935" s="109"/>
      <c r="H935" s="137">
        <f t="shared" si="44"/>
        <v>343912.36</v>
      </c>
      <c r="I935" s="147">
        <f t="shared" si="42"/>
        <v>0</v>
      </c>
      <c r="J935" s="147">
        <f t="shared" si="43"/>
        <v>0</v>
      </c>
    </row>
    <row r="936" spans="2:10" ht="25.15" customHeight="1">
      <c r="B936" s="141"/>
      <c r="C936" s="138"/>
      <c r="D936" s="133"/>
      <c r="E936" s="134"/>
      <c r="F936" s="135"/>
      <c r="G936" s="109"/>
      <c r="H936" s="137">
        <f t="shared" si="44"/>
        <v>343912.36</v>
      </c>
      <c r="I936" s="147">
        <f t="shared" si="42"/>
        <v>0</v>
      </c>
      <c r="J936" s="147">
        <f t="shared" si="43"/>
        <v>0</v>
      </c>
    </row>
    <row r="937" spans="2:10" ht="25.15" customHeight="1">
      <c r="B937" s="141"/>
      <c r="C937" s="138"/>
      <c r="D937" s="133"/>
      <c r="E937" s="134"/>
      <c r="F937" s="135"/>
      <c r="G937" s="109"/>
      <c r="H937" s="137">
        <f t="shared" si="44"/>
        <v>343912.36</v>
      </c>
      <c r="I937" s="147">
        <f t="shared" si="42"/>
        <v>0</v>
      </c>
      <c r="J937" s="147">
        <f t="shared" si="43"/>
        <v>0</v>
      </c>
    </row>
    <row r="938" spans="2:10" ht="25.15" customHeight="1">
      <c r="B938" s="141"/>
      <c r="C938" s="138"/>
      <c r="D938" s="133"/>
      <c r="E938" s="134"/>
      <c r="F938" s="135"/>
      <c r="G938" s="109"/>
      <c r="H938" s="137">
        <f t="shared" si="44"/>
        <v>343912.36</v>
      </c>
      <c r="I938" s="147">
        <f t="shared" si="42"/>
        <v>0</v>
      </c>
      <c r="J938" s="147">
        <f t="shared" si="43"/>
        <v>0</v>
      </c>
    </row>
    <row r="939" spans="2:10" ht="25.15" customHeight="1">
      <c r="B939" s="141"/>
      <c r="C939" s="138"/>
      <c r="D939" s="133"/>
      <c r="E939" s="134"/>
      <c r="F939" s="135"/>
      <c r="G939" s="109"/>
      <c r="H939" s="137">
        <f t="shared" si="44"/>
        <v>343912.36</v>
      </c>
      <c r="I939" s="147">
        <f t="shared" si="42"/>
        <v>0</v>
      </c>
      <c r="J939" s="147">
        <f t="shared" si="43"/>
        <v>0</v>
      </c>
    </row>
    <row r="940" spans="2:10" ht="25.15" customHeight="1">
      <c r="B940" s="141"/>
      <c r="C940" s="138"/>
      <c r="D940" s="133"/>
      <c r="E940" s="134"/>
      <c r="F940" s="135"/>
      <c r="G940" s="109"/>
      <c r="H940" s="137">
        <f t="shared" si="44"/>
        <v>343912.36</v>
      </c>
      <c r="I940" s="147">
        <f t="shared" si="42"/>
        <v>0</v>
      </c>
      <c r="J940" s="147">
        <f t="shared" si="43"/>
        <v>0</v>
      </c>
    </row>
    <row r="941" spans="2:10" ht="25.15" customHeight="1">
      <c r="B941" s="141"/>
      <c r="C941" s="138"/>
      <c r="D941" s="133"/>
      <c r="E941" s="134"/>
      <c r="F941" s="135"/>
      <c r="G941" s="109"/>
      <c r="H941" s="137">
        <f t="shared" si="44"/>
        <v>343912.36</v>
      </c>
      <c r="I941" s="147">
        <f t="shared" si="42"/>
        <v>0</v>
      </c>
      <c r="J941" s="147">
        <f t="shared" si="43"/>
        <v>0</v>
      </c>
    </row>
    <row r="942" spans="2:10" ht="25.15" customHeight="1">
      <c r="B942" s="141"/>
      <c r="C942" s="138"/>
      <c r="D942" s="133"/>
      <c r="E942" s="134"/>
      <c r="F942" s="135"/>
      <c r="G942" s="109"/>
      <c r="H942" s="137">
        <f t="shared" si="44"/>
        <v>343912.36</v>
      </c>
      <c r="I942" s="147">
        <f t="shared" si="42"/>
        <v>0</v>
      </c>
      <c r="J942" s="147">
        <f t="shared" si="43"/>
        <v>0</v>
      </c>
    </row>
    <row r="943" spans="2:10" ht="25.15" customHeight="1">
      <c r="B943" s="141"/>
      <c r="C943" s="138"/>
      <c r="D943" s="133"/>
      <c r="E943" s="134"/>
      <c r="F943" s="135"/>
      <c r="G943" s="109"/>
      <c r="H943" s="137">
        <f t="shared" si="44"/>
        <v>343912.36</v>
      </c>
      <c r="I943" s="147">
        <f t="shared" si="42"/>
        <v>0</v>
      </c>
      <c r="J943" s="147">
        <f t="shared" si="43"/>
        <v>0</v>
      </c>
    </row>
    <row r="944" spans="2:10" ht="25.15" customHeight="1">
      <c r="B944" s="141"/>
      <c r="C944" s="138"/>
      <c r="D944" s="133"/>
      <c r="E944" s="134"/>
      <c r="F944" s="135"/>
      <c r="G944" s="109"/>
      <c r="H944" s="137">
        <f t="shared" si="44"/>
        <v>343912.36</v>
      </c>
      <c r="I944" s="147">
        <f t="shared" si="42"/>
        <v>0</v>
      </c>
      <c r="J944" s="147">
        <f t="shared" si="43"/>
        <v>0</v>
      </c>
    </row>
    <row r="945" spans="2:10" ht="25.15" customHeight="1">
      <c r="B945" s="141"/>
      <c r="C945" s="138"/>
      <c r="D945" s="133"/>
      <c r="E945" s="134"/>
      <c r="F945" s="135"/>
      <c r="G945" s="109"/>
      <c r="H945" s="137">
        <f t="shared" si="44"/>
        <v>343912.36</v>
      </c>
      <c r="I945" s="147">
        <f t="shared" si="42"/>
        <v>0</v>
      </c>
      <c r="J945" s="147">
        <f t="shared" si="43"/>
        <v>0</v>
      </c>
    </row>
    <row r="946" spans="2:10" ht="25.15" customHeight="1">
      <c r="B946" s="141"/>
      <c r="C946" s="138"/>
      <c r="D946" s="133"/>
      <c r="E946" s="134"/>
      <c r="F946" s="135"/>
      <c r="G946" s="109"/>
      <c r="H946" s="137">
        <f t="shared" si="44"/>
        <v>343912.36</v>
      </c>
      <c r="I946" s="147">
        <f t="shared" si="42"/>
        <v>0</v>
      </c>
      <c r="J946" s="147">
        <f t="shared" si="43"/>
        <v>0</v>
      </c>
    </row>
    <row r="947" spans="2:10" ht="25.15" customHeight="1">
      <c r="B947" s="141"/>
      <c r="C947" s="138"/>
      <c r="D947" s="133"/>
      <c r="E947" s="134"/>
      <c r="F947" s="135"/>
      <c r="G947" s="109"/>
      <c r="H947" s="137">
        <f t="shared" si="44"/>
        <v>343912.36</v>
      </c>
      <c r="I947" s="147">
        <f t="shared" si="42"/>
        <v>0</v>
      </c>
      <c r="J947" s="147">
        <f t="shared" si="43"/>
        <v>0</v>
      </c>
    </row>
    <row r="948" spans="2:10" ht="25.15" customHeight="1">
      <c r="B948" s="141"/>
      <c r="C948" s="138"/>
      <c r="D948" s="133"/>
      <c r="E948" s="134"/>
      <c r="F948" s="135"/>
      <c r="G948" s="109"/>
      <c r="H948" s="137">
        <f t="shared" si="44"/>
        <v>343912.36</v>
      </c>
      <c r="I948" s="147">
        <f t="shared" si="42"/>
        <v>0</v>
      </c>
      <c r="J948" s="147">
        <f t="shared" si="43"/>
        <v>0</v>
      </c>
    </row>
    <row r="949" spans="2:10" ht="25.15" customHeight="1">
      <c r="B949" s="141"/>
      <c r="C949" s="138"/>
      <c r="D949" s="133"/>
      <c r="E949" s="134"/>
      <c r="F949" s="135"/>
      <c r="G949" s="109"/>
      <c r="H949" s="137">
        <f t="shared" si="44"/>
        <v>343912.36</v>
      </c>
      <c r="I949" s="147">
        <f t="shared" si="42"/>
        <v>0</v>
      </c>
      <c r="J949" s="147">
        <f t="shared" si="43"/>
        <v>0</v>
      </c>
    </row>
    <row r="950" spans="2:10" ht="25.15" customHeight="1">
      <c r="B950" s="141"/>
      <c r="C950" s="138"/>
      <c r="D950" s="133"/>
      <c r="E950" s="134"/>
      <c r="F950" s="135"/>
      <c r="G950" s="109"/>
      <c r="H950" s="137">
        <f t="shared" si="44"/>
        <v>343912.36</v>
      </c>
      <c r="I950" s="147">
        <f t="shared" si="42"/>
        <v>0</v>
      </c>
      <c r="J950" s="147">
        <f t="shared" si="43"/>
        <v>0</v>
      </c>
    </row>
    <row r="951" spans="2:10" ht="25.15" customHeight="1">
      <c r="B951" s="141"/>
      <c r="C951" s="138"/>
      <c r="D951" s="133"/>
      <c r="E951" s="134"/>
      <c r="F951" s="135"/>
      <c r="G951" s="109"/>
      <c r="H951" s="137">
        <f t="shared" si="44"/>
        <v>343912.36</v>
      </c>
      <c r="I951" s="147">
        <f t="shared" si="42"/>
        <v>0</v>
      </c>
      <c r="J951" s="147">
        <f t="shared" si="43"/>
        <v>0</v>
      </c>
    </row>
    <row r="952" spans="2:10" ht="25.15" customHeight="1">
      <c r="B952" s="141"/>
      <c r="C952" s="138"/>
      <c r="D952" s="133"/>
      <c r="E952" s="134"/>
      <c r="F952" s="135"/>
      <c r="G952" s="109"/>
      <c r="H952" s="137">
        <f t="shared" si="44"/>
        <v>343912.36</v>
      </c>
      <c r="I952" s="147">
        <f t="shared" si="42"/>
        <v>0</v>
      </c>
      <c r="J952" s="147">
        <f t="shared" si="43"/>
        <v>0</v>
      </c>
    </row>
    <row r="953" spans="2:10" ht="25.15" customHeight="1">
      <c r="B953" s="141"/>
      <c r="C953" s="138"/>
      <c r="D953" s="133"/>
      <c r="E953" s="134"/>
      <c r="F953" s="135"/>
      <c r="G953" s="109"/>
      <c r="H953" s="137">
        <f t="shared" si="44"/>
        <v>343912.36</v>
      </c>
      <c r="I953" s="147">
        <f t="shared" si="42"/>
        <v>0</v>
      </c>
      <c r="J953" s="147">
        <f t="shared" si="43"/>
        <v>0</v>
      </c>
    </row>
    <row r="954" spans="2:10" ht="25.15" customHeight="1">
      <c r="B954" s="141"/>
      <c r="C954" s="138"/>
      <c r="D954" s="133"/>
      <c r="E954" s="134"/>
      <c r="F954" s="135"/>
      <c r="G954" s="109"/>
      <c r="H954" s="137">
        <f t="shared" si="44"/>
        <v>343912.36</v>
      </c>
      <c r="I954" s="147">
        <f t="shared" si="42"/>
        <v>0</v>
      </c>
      <c r="J954" s="147">
        <f t="shared" si="43"/>
        <v>0</v>
      </c>
    </row>
    <row r="955" spans="2:10" ht="25.15" customHeight="1">
      <c r="B955" s="141"/>
      <c r="C955" s="138"/>
      <c r="D955" s="133"/>
      <c r="E955" s="134"/>
      <c r="F955" s="135"/>
      <c r="G955" s="109"/>
      <c r="H955" s="137">
        <f t="shared" si="44"/>
        <v>343912.36</v>
      </c>
      <c r="I955" s="147">
        <f t="shared" si="42"/>
        <v>0</v>
      </c>
      <c r="J955" s="147">
        <f t="shared" si="43"/>
        <v>0</v>
      </c>
    </row>
    <row r="956" spans="2:10" ht="25.15" customHeight="1">
      <c r="B956" s="141"/>
      <c r="C956" s="138"/>
      <c r="D956" s="133"/>
      <c r="E956" s="134"/>
      <c r="F956" s="135"/>
      <c r="G956" s="109"/>
      <c r="H956" s="137">
        <f t="shared" si="44"/>
        <v>343912.36</v>
      </c>
      <c r="I956" s="147">
        <f t="shared" si="42"/>
        <v>0</v>
      </c>
      <c r="J956" s="147">
        <f t="shared" si="43"/>
        <v>0</v>
      </c>
    </row>
    <row r="957" spans="2:10" ht="25.15" customHeight="1">
      <c r="B957" s="141"/>
      <c r="C957" s="138"/>
      <c r="D957" s="133"/>
      <c r="E957" s="134"/>
      <c r="F957" s="135"/>
      <c r="G957" s="109"/>
      <c r="H957" s="137">
        <f t="shared" si="44"/>
        <v>343912.36</v>
      </c>
      <c r="I957" s="147">
        <f t="shared" si="42"/>
        <v>0</v>
      </c>
      <c r="J957" s="147">
        <f t="shared" si="43"/>
        <v>0</v>
      </c>
    </row>
    <row r="958" spans="2:10" ht="25.15" customHeight="1">
      <c r="B958" s="141"/>
      <c r="C958" s="138"/>
      <c r="D958" s="133"/>
      <c r="E958" s="134"/>
      <c r="F958" s="135"/>
      <c r="G958" s="109"/>
      <c r="H958" s="137">
        <f t="shared" si="44"/>
        <v>343912.36</v>
      </c>
      <c r="I958" s="147">
        <f t="shared" si="42"/>
        <v>0</v>
      </c>
      <c r="J958" s="147">
        <f t="shared" si="43"/>
        <v>0</v>
      </c>
    </row>
    <row r="959" spans="2:10" ht="25.15" customHeight="1">
      <c r="B959" s="141"/>
      <c r="C959" s="138"/>
      <c r="D959" s="133"/>
      <c r="E959" s="134"/>
      <c r="F959" s="135"/>
      <c r="G959" s="109"/>
      <c r="H959" s="137">
        <f t="shared" si="44"/>
        <v>343912.36</v>
      </c>
      <c r="I959" s="147">
        <f t="shared" si="42"/>
        <v>0</v>
      </c>
      <c r="J959" s="147">
        <f t="shared" si="43"/>
        <v>0</v>
      </c>
    </row>
    <row r="960" spans="2:10" ht="25.15" customHeight="1">
      <c r="B960" s="141"/>
      <c r="C960" s="138"/>
      <c r="D960" s="133"/>
      <c r="E960" s="134"/>
      <c r="F960" s="135"/>
      <c r="G960" s="109"/>
      <c r="H960" s="137">
        <f t="shared" si="44"/>
        <v>343912.36</v>
      </c>
      <c r="I960" s="147">
        <f t="shared" si="42"/>
        <v>0</v>
      </c>
      <c r="J960" s="147">
        <f t="shared" si="43"/>
        <v>0</v>
      </c>
    </row>
    <row r="961" spans="2:10" ht="25.15" customHeight="1">
      <c r="B961" s="141"/>
      <c r="C961" s="138"/>
      <c r="D961" s="133"/>
      <c r="E961" s="134"/>
      <c r="F961" s="135"/>
      <c r="G961" s="109"/>
      <c r="H961" s="137">
        <f t="shared" si="44"/>
        <v>343912.36</v>
      </c>
      <c r="I961" s="147">
        <f t="shared" si="42"/>
        <v>0</v>
      </c>
      <c r="J961" s="147">
        <f t="shared" si="43"/>
        <v>0</v>
      </c>
    </row>
    <row r="962" spans="2:10" ht="25.15" customHeight="1">
      <c r="B962" s="141"/>
      <c r="C962" s="138"/>
      <c r="D962" s="133"/>
      <c r="E962" s="134"/>
      <c r="F962" s="135"/>
      <c r="G962" s="109"/>
      <c r="H962" s="137">
        <f t="shared" si="44"/>
        <v>343912.36</v>
      </c>
      <c r="I962" s="147">
        <f t="shared" si="42"/>
        <v>0</v>
      </c>
      <c r="J962" s="147">
        <f t="shared" si="43"/>
        <v>0</v>
      </c>
    </row>
    <row r="963" spans="2:10" ht="25.15" customHeight="1">
      <c r="B963" s="141"/>
      <c r="C963" s="138"/>
      <c r="D963" s="133"/>
      <c r="E963" s="134"/>
      <c r="F963" s="135"/>
      <c r="G963" s="109"/>
      <c r="H963" s="137">
        <f t="shared" si="44"/>
        <v>343912.36</v>
      </c>
      <c r="I963" s="147">
        <f t="shared" si="42"/>
        <v>0</v>
      </c>
      <c r="J963" s="147">
        <f t="shared" si="43"/>
        <v>0</v>
      </c>
    </row>
    <row r="964" spans="2:10" ht="25.15" customHeight="1">
      <c r="B964" s="141"/>
      <c r="C964" s="138"/>
      <c r="D964" s="133"/>
      <c r="E964" s="134"/>
      <c r="F964" s="135"/>
      <c r="G964" s="109"/>
      <c r="H964" s="137">
        <f t="shared" si="44"/>
        <v>343912.36</v>
      </c>
      <c r="I964" s="147">
        <f t="shared" si="42"/>
        <v>0</v>
      </c>
      <c r="J964" s="147">
        <f t="shared" si="43"/>
        <v>0</v>
      </c>
    </row>
    <row r="965" spans="2:10" ht="25.15" customHeight="1">
      <c r="B965" s="141"/>
      <c r="C965" s="138"/>
      <c r="D965" s="133"/>
      <c r="E965" s="134"/>
      <c r="F965" s="135"/>
      <c r="G965" s="109"/>
      <c r="H965" s="137">
        <f t="shared" si="44"/>
        <v>343912.36</v>
      </c>
      <c r="I965" s="147">
        <f t="shared" si="42"/>
        <v>0</v>
      </c>
      <c r="J965" s="147">
        <f t="shared" si="43"/>
        <v>0</v>
      </c>
    </row>
    <row r="966" spans="2:10" ht="25.15" customHeight="1">
      <c r="B966" s="141"/>
      <c r="C966" s="138"/>
      <c r="D966" s="133"/>
      <c r="E966" s="134"/>
      <c r="F966" s="135"/>
      <c r="G966" s="109"/>
      <c r="H966" s="137">
        <f t="shared" si="44"/>
        <v>343912.36</v>
      </c>
      <c r="I966" s="147">
        <f t="shared" si="42"/>
        <v>0</v>
      </c>
      <c r="J966" s="147">
        <f t="shared" si="43"/>
        <v>0</v>
      </c>
    </row>
    <row r="967" spans="2:10" ht="25.15" customHeight="1">
      <c r="B967" s="141"/>
      <c r="C967" s="138"/>
      <c r="D967" s="133"/>
      <c r="E967" s="134"/>
      <c r="F967" s="135"/>
      <c r="G967" s="109"/>
      <c r="H967" s="137">
        <f t="shared" si="44"/>
        <v>343912.36</v>
      </c>
      <c r="I967" s="147">
        <f t="shared" ref="I967:I1030" si="45">IF(B967="",0,MONTH(B967))</f>
        <v>0</v>
      </c>
      <c r="J967" s="147">
        <f t="shared" ref="J967:J1030" si="46">IF(B967="",0,DAY(B967))</f>
        <v>0</v>
      </c>
    </row>
    <row r="968" spans="2:10" ht="25.15" customHeight="1">
      <c r="B968" s="141"/>
      <c r="C968" s="138"/>
      <c r="D968" s="133"/>
      <c r="E968" s="134"/>
      <c r="F968" s="135"/>
      <c r="G968" s="109"/>
      <c r="H968" s="137">
        <f t="shared" ref="H968:H1031" si="47">IF(F968="pago",H967+G968,H967)</f>
        <v>343912.36</v>
      </c>
      <c r="I968" s="147">
        <f t="shared" si="45"/>
        <v>0</v>
      </c>
      <c r="J968" s="147">
        <f t="shared" si="46"/>
        <v>0</v>
      </c>
    </row>
    <row r="969" spans="2:10" ht="25.15" customHeight="1">
      <c r="B969" s="141"/>
      <c r="C969" s="138"/>
      <c r="D969" s="133"/>
      <c r="E969" s="134"/>
      <c r="F969" s="135"/>
      <c r="G969" s="109"/>
      <c r="H969" s="137">
        <f t="shared" si="47"/>
        <v>343912.36</v>
      </c>
      <c r="I969" s="147">
        <f t="shared" si="45"/>
        <v>0</v>
      </c>
      <c r="J969" s="147">
        <f t="shared" si="46"/>
        <v>0</v>
      </c>
    </row>
    <row r="970" spans="2:10" ht="25.15" customHeight="1">
      <c r="B970" s="141"/>
      <c r="C970" s="138"/>
      <c r="D970" s="133"/>
      <c r="E970" s="134"/>
      <c r="F970" s="135"/>
      <c r="G970" s="109"/>
      <c r="H970" s="137">
        <f t="shared" si="47"/>
        <v>343912.36</v>
      </c>
      <c r="I970" s="147">
        <f t="shared" si="45"/>
        <v>0</v>
      </c>
      <c r="J970" s="147">
        <f t="shared" si="46"/>
        <v>0</v>
      </c>
    </row>
    <row r="971" spans="2:10" ht="25.15" customHeight="1">
      <c r="B971" s="141"/>
      <c r="C971" s="138"/>
      <c r="D971" s="133"/>
      <c r="E971" s="134"/>
      <c r="F971" s="135"/>
      <c r="G971" s="109"/>
      <c r="H971" s="137">
        <f t="shared" si="47"/>
        <v>343912.36</v>
      </c>
      <c r="I971" s="147">
        <f t="shared" si="45"/>
        <v>0</v>
      </c>
      <c r="J971" s="147">
        <f t="shared" si="46"/>
        <v>0</v>
      </c>
    </row>
    <row r="972" spans="2:10" ht="25.15" customHeight="1">
      <c r="B972" s="141"/>
      <c r="C972" s="138"/>
      <c r="D972" s="133"/>
      <c r="E972" s="134"/>
      <c r="F972" s="135"/>
      <c r="G972" s="109"/>
      <c r="H972" s="137">
        <f t="shared" si="47"/>
        <v>343912.36</v>
      </c>
      <c r="I972" s="147">
        <f t="shared" si="45"/>
        <v>0</v>
      </c>
      <c r="J972" s="147">
        <f t="shared" si="46"/>
        <v>0</v>
      </c>
    </row>
    <row r="973" spans="2:10" ht="25.15" customHeight="1">
      <c r="B973" s="141"/>
      <c r="C973" s="138"/>
      <c r="D973" s="133"/>
      <c r="E973" s="134"/>
      <c r="F973" s="135"/>
      <c r="G973" s="109"/>
      <c r="H973" s="137">
        <f t="shared" si="47"/>
        <v>343912.36</v>
      </c>
      <c r="I973" s="147">
        <f t="shared" si="45"/>
        <v>0</v>
      </c>
      <c r="J973" s="147">
        <f t="shared" si="46"/>
        <v>0</v>
      </c>
    </row>
    <row r="974" spans="2:10" ht="25.15" customHeight="1">
      <c r="B974" s="141"/>
      <c r="C974" s="138"/>
      <c r="D974" s="133"/>
      <c r="E974" s="134"/>
      <c r="F974" s="135"/>
      <c r="G974" s="109"/>
      <c r="H974" s="137">
        <f t="shared" si="47"/>
        <v>343912.36</v>
      </c>
      <c r="I974" s="147">
        <f t="shared" si="45"/>
        <v>0</v>
      </c>
      <c r="J974" s="147">
        <f t="shared" si="46"/>
        <v>0</v>
      </c>
    </row>
    <row r="975" spans="2:10" ht="25.15" customHeight="1">
      <c r="B975" s="141"/>
      <c r="C975" s="138"/>
      <c r="D975" s="133"/>
      <c r="E975" s="134"/>
      <c r="F975" s="135"/>
      <c r="G975" s="109"/>
      <c r="H975" s="137">
        <f t="shared" si="47"/>
        <v>343912.36</v>
      </c>
      <c r="I975" s="147">
        <f t="shared" si="45"/>
        <v>0</v>
      </c>
      <c r="J975" s="147">
        <f t="shared" si="46"/>
        <v>0</v>
      </c>
    </row>
    <row r="976" spans="2:10" ht="25.15" customHeight="1">
      <c r="B976" s="141"/>
      <c r="C976" s="138"/>
      <c r="D976" s="133"/>
      <c r="E976" s="134"/>
      <c r="F976" s="135"/>
      <c r="G976" s="109"/>
      <c r="H976" s="137">
        <f t="shared" si="47"/>
        <v>343912.36</v>
      </c>
      <c r="I976" s="147">
        <f t="shared" si="45"/>
        <v>0</v>
      </c>
      <c r="J976" s="147">
        <f t="shared" si="46"/>
        <v>0</v>
      </c>
    </row>
    <row r="977" spans="2:10" ht="25.15" customHeight="1">
      <c r="B977" s="141"/>
      <c r="C977" s="138"/>
      <c r="D977" s="133"/>
      <c r="E977" s="134"/>
      <c r="F977" s="135"/>
      <c r="G977" s="109"/>
      <c r="H977" s="137">
        <f t="shared" si="47"/>
        <v>343912.36</v>
      </c>
      <c r="I977" s="147">
        <f t="shared" si="45"/>
        <v>0</v>
      </c>
      <c r="J977" s="147">
        <f t="shared" si="46"/>
        <v>0</v>
      </c>
    </row>
    <row r="978" spans="2:10" ht="25.15" customHeight="1">
      <c r="B978" s="141"/>
      <c r="C978" s="138"/>
      <c r="D978" s="133"/>
      <c r="E978" s="134"/>
      <c r="F978" s="135"/>
      <c r="G978" s="109"/>
      <c r="H978" s="137">
        <f t="shared" si="47"/>
        <v>343912.36</v>
      </c>
      <c r="I978" s="147">
        <f t="shared" si="45"/>
        <v>0</v>
      </c>
      <c r="J978" s="147">
        <f t="shared" si="46"/>
        <v>0</v>
      </c>
    </row>
    <row r="979" spans="2:10" ht="25.15" customHeight="1">
      <c r="B979" s="141"/>
      <c r="C979" s="138"/>
      <c r="D979" s="133"/>
      <c r="E979" s="134"/>
      <c r="F979" s="135"/>
      <c r="G979" s="109"/>
      <c r="H979" s="137">
        <f t="shared" si="47"/>
        <v>343912.36</v>
      </c>
      <c r="I979" s="147">
        <f t="shared" si="45"/>
        <v>0</v>
      </c>
      <c r="J979" s="147">
        <f t="shared" si="46"/>
        <v>0</v>
      </c>
    </row>
    <row r="980" spans="2:10" ht="25.15" customHeight="1">
      <c r="B980" s="141"/>
      <c r="C980" s="138"/>
      <c r="D980" s="133"/>
      <c r="E980" s="134"/>
      <c r="F980" s="135"/>
      <c r="G980" s="109"/>
      <c r="H980" s="137">
        <f t="shared" si="47"/>
        <v>343912.36</v>
      </c>
      <c r="I980" s="147">
        <f t="shared" si="45"/>
        <v>0</v>
      </c>
      <c r="J980" s="147">
        <f t="shared" si="46"/>
        <v>0</v>
      </c>
    </row>
    <row r="981" spans="2:10" ht="25.15" customHeight="1">
      <c r="B981" s="141"/>
      <c r="C981" s="138"/>
      <c r="D981" s="133"/>
      <c r="E981" s="134"/>
      <c r="F981" s="135"/>
      <c r="G981" s="109"/>
      <c r="H981" s="137">
        <f t="shared" si="47"/>
        <v>343912.36</v>
      </c>
      <c r="I981" s="147">
        <f t="shared" si="45"/>
        <v>0</v>
      </c>
      <c r="J981" s="147">
        <f t="shared" si="46"/>
        <v>0</v>
      </c>
    </row>
    <row r="982" spans="2:10" ht="25.15" customHeight="1">
      <c r="B982" s="141"/>
      <c r="C982" s="138"/>
      <c r="D982" s="133"/>
      <c r="E982" s="134"/>
      <c r="F982" s="135"/>
      <c r="G982" s="109"/>
      <c r="H982" s="137">
        <f t="shared" si="47"/>
        <v>343912.36</v>
      </c>
      <c r="I982" s="147">
        <f t="shared" si="45"/>
        <v>0</v>
      </c>
      <c r="J982" s="147">
        <f t="shared" si="46"/>
        <v>0</v>
      </c>
    </row>
    <row r="983" spans="2:10" ht="25.15" customHeight="1">
      <c r="B983" s="141"/>
      <c r="C983" s="138"/>
      <c r="D983" s="133"/>
      <c r="E983" s="134"/>
      <c r="F983" s="135"/>
      <c r="G983" s="109"/>
      <c r="H983" s="137">
        <f t="shared" si="47"/>
        <v>343912.36</v>
      </c>
      <c r="I983" s="147">
        <f t="shared" si="45"/>
        <v>0</v>
      </c>
      <c r="J983" s="147">
        <f t="shared" si="46"/>
        <v>0</v>
      </c>
    </row>
    <row r="984" spans="2:10" ht="25.15" customHeight="1">
      <c r="B984" s="141"/>
      <c r="C984" s="138"/>
      <c r="D984" s="133"/>
      <c r="E984" s="134"/>
      <c r="F984" s="135"/>
      <c r="G984" s="109"/>
      <c r="H984" s="137">
        <f t="shared" si="47"/>
        <v>343912.36</v>
      </c>
      <c r="I984" s="147">
        <f t="shared" si="45"/>
        <v>0</v>
      </c>
      <c r="J984" s="147">
        <f t="shared" si="46"/>
        <v>0</v>
      </c>
    </row>
    <row r="985" spans="2:10" ht="25.15" customHeight="1">
      <c r="B985" s="141"/>
      <c r="C985" s="138"/>
      <c r="D985" s="133"/>
      <c r="E985" s="134"/>
      <c r="F985" s="135"/>
      <c r="G985" s="109"/>
      <c r="H985" s="137">
        <f t="shared" si="47"/>
        <v>343912.36</v>
      </c>
      <c r="I985" s="147">
        <f t="shared" si="45"/>
        <v>0</v>
      </c>
      <c r="J985" s="147">
        <f t="shared" si="46"/>
        <v>0</v>
      </c>
    </row>
    <row r="986" spans="2:10" ht="25.15" customHeight="1">
      <c r="B986" s="141"/>
      <c r="C986" s="138"/>
      <c r="D986" s="133"/>
      <c r="E986" s="134"/>
      <c r="F986" s="135"/>
      <c r="G986" s="109"/>
      <c r="H986" s="137">
        <f t="shared" si="47"/>
        <v>343912.36</v>
      </c>
      <c r="I986" s="147">
        <f t="shared" si="45"/>
        <v>0</v>
      </c>
      <c r="J986" s="147">
        <f t="shared" si="46"/>
        <v>0</v>
      </c>
    </row>
    <row r="987" spans="2:10" ht="25.15" customHeight="1">
      <c r="B987" s="141"/>
      <c r="C987" s="138"/>
      <c r="D987" s="133"/>
      <c r="E987" s="134"/>
      <c r="F987" s="135"/>
      <c r="G987" s="109"/>
      <c r="H987" s="137">
        <f t="shared" si="47"/>
        <v>343912.36</v>
      </c>
      <c r="I987" s="147">
        <f t="shared" si="45"/>
        <v>0</v>
      </c>
      <c r="J987" s="147">
        <f t="shared" si="46"/>
        <v>0</v>
      </c>
    </row>
    <row r="988" spans="2:10" ht="25.15" customHeight="1">
      <c r="B988" s="141"/>
      <c r="C988" s="138"/>
      <c r="D988" s="133"/>
      <c r="E988" s="134"/>
      <c r="F988" s="135"/>
      <c r="G988" s="109"/>
      <c r="H988" s="137">
        <f t="shared" si="47"/>
        <v>343912.36</v>
      </c>
      <c r="I988" s="147">
        <f t="shared" si="45"/>
        <v>0</v>
      </c>
      <c r="J988" s="147">
        <f t="shared" si="46"/>
        <v>0</v>
      </c>
    </row>
    <row r="989" spans="2:10" ht="25.15" customHeight="1">
      <c r="B989" s="141"/>
      <c r="C989" s="138"/>
      <c r="D989" s="133"/>
      <c r="E989" s="134"/>
      <c r="F989" s="135"/>
      <c r="G989" s="109"/>
      <c r="H989" s="137">
        <f t="shared" si="47"/>
        <v>343912.36</v>
      </c>
      <c r="I989" s="147">
        <f t="shared" si="45"/>
        <v>0</v>
      </c>
      <c r="J989" s="147">
        <f t="shared" si="46"/>
        <v>0</v>
      </c>
    </row>
    <row r="990" spans="2:10" ht="25.15" customHeight="1">
      <c r="B990" s="141"/>
      <c r="C990" s="138"/>
      <c r="D990" s="133"/>
      <c r="E990" s="134"/>
      <c r="F990" s="135"/>
      <c r="G990" s="109"/>
      <c r="H990" s="137">
        <f t="shared" si="47"/>
        <v>343912.36</v>
      </c>
      <c r="I990" s="147">
        <f t="shared" si="45"/>
        <v>0</v>
      </c>
      <c r="J990" s="147">
        <f t="shared" si="46"/>
        <v>0</v>
      </c>
    </row>
    <row r="991" spans="2:10" ht="25.15" customHeight="1">
      <c r="B991" s="141"/>
      <c r="C991" s="138"/>
      <c r="D991" s="133"/>
      <c r="E991" s="134"/>
      <c r="F991" s="135"/>
      <c r="G991" s="109"/>
      <c r="H991" s="137">
        <f t="shared" si="47"/>
        <v>343912.36</v>
      </c>
      <c r="I991" s="147">
        <f t="shared" si="45"/>
        <v>0</v>
      </c>
      <c r="J991" s="147">
        <f t="shared" si="46"/>
        <v>0</v>
      </c>
    </row>
    <row r="992" spans="2:10" ht="25.15" customHeight="1">
      <c r="B992" s="141"/>
      <c r="C992" s="138"/>
      <c r="D992" s="133"/>
      <c r="E992" s="134"/>
      <c r="F992" s="135"/>
      <c r="G992" s="109"/>
      <c r="H992" s="137">
        <f t="shared" si="47"/>
        <v>343912.36</v>
      </c>
      <c r="I992" s="147">
        <f t="shared" si="45"/>
        <v>0</v>
      </c>
      <c r="J992" s="147">
        <f t="shared" si="46"/>
        <v>0</v>
      </c>
    </row>
    <row r="993" spans="2:10" ht="25.15" customHeight="1">
      <c r="B993" s="141"/>
      <c r="C993" s="138"/>
      <c r="D993" s="133"/>
      <c r="E993" s="134"/>
      <c r="F993" s="135"/>
      <c r="G993" s="109"/>
      <c r="H993" s="137">
        <f t="shared" si="47"/>
        <v>343912.36</v>
      </c>
      <c r="I993" s="147">
        <f t="shared" si="45"/>
        <v>0</v>
      </c>
      <c r="J993" s="147">
        <f t="shared" si="46"/>
        <v>0</v>
      </c>
    </row>
    <row r="994" spans="2:10" ht="25.15" customHeight="1">
      <c r="B994" s="141"/>
      <c r="C994" s="138"/>
      <c r="D994" s="133"/>
      <c r="E994" s="134"/>
      <c r="F994" s="135"/>
      <c r="G994" s="109"/>
      <c r="H994" s="137">
        <f t="shared" si="47"/>
        <v>343912.36</v>
      </c>
      <c r="I994" s="147">
        <f t="shared" si="45"/>
        <v>0</v>
      </c>
      <c r="J994" s="147">
        <f t="shared" si="46"/>
        <v>0</v>
      </c>
    </row>
    <row r="995" spans="2:10" ht="25.15" customHeight="1">
      <c r="B995" s="141"/>
      <c r="C995" s="138"/>
      <c r="D995" s="133"/>
      <c r="E995" s="134"/>
      <c r="F995" s="135"/>
      <c r="G995" s="109"/>
      <c r="H995" s="137">
        <f t="shared" si="47"/>
        <v>343912.36</v>
      </c>
      <c r="I995" s="147">
        <f t="shared" si="45"/>
        <v>0</v>
      </c>
      <c r="J995" s="147">
        <f t="shared" si="46"/>
        <v>0</v>
      </c>
    </row>
    <row r="996" spans="2:10" ht="25.15" customHeight="1">
      <c r="B996" s="141"/>
      <c r="C996" s="138"/>
      <c r="D996" s="133"/>
      <c r="E996" s="134"/>
      <c r="F996" s="135"/>
      <c r="G996" s="109"/>
      <c r="H996" s="137">
        <f t="shared" si="47"/>
        <v>343912.36</v>
      </c>
      <c r="I996" s="147">
        <f t="shared" si="45"/>
        <v>0</v>
      </c>
      <c r="J996" s="147">
        <f t="shared" si="46"/>
        <v>0</v>
      </c>
    </row>
    <row r="997" spans="2:10" ht="25.15" customHeight="1">
      <c r="B997" s="141"/>
      <c r="C997" s="138"/>
      <c r="D997" s="133"/>
      <c r="E997" s="134"/>
      <c r="F997" s="135"/>
      <c r="G997" s="109"/>
      <c r="H997" s="137">
        <f t="shared" si="47"/>
        <v>343912.36</v>
      </c>
      <c r="I997" s="147">
        <f t="shared" si="45"/>
        <v>0</v>
      </c>
      <c r="J997" s="147">
        <f t="shared" si="46"/>
        <v>0</v>
      </c>
    </row>
    <row r="998" spans="2:10" ht="25.15" customHeight="1">
      <c r="B998" s="141"/>
      <c r="C998" s="138"/>
      <c r="D998" s="133"/>
      <c r="E998" s="134"/>
      <c r="F998" s="135"/>
      <c r="G998" s="109"/>
      <c r="H998" s="137">
        <f t="shared" si="47"/>
        <v>343912.36</v>
      </c>
      <c r="I998" s="147">
        <f t="shared" si="45"/>
        <v>0</v>
      </c>
      <c r="J998" s="147">
        <f t="shared" si="46"/>
        <v>0</v>
      </c>
    </row>
    <row r="999" spans="2:10" ht="25.15" customHeight="1">
      <c r="B999" s="141"/>
      <c r="C999" s="138"/>
      <c r="D999" s="133"/>
      <c r="E999" s="134"/>
      <c r="F999" s="135"/>
      <c r="G999" s="109"/>
      <c r="H999" s="137">
        <f t="shared" si="47"/>
        <v>343912.36</v>
      </c>
      <c r="I999" s="147">
        <f t="shared" si="45"/>
        <v>0</v>
      </c>
      <c r="J999" s="147">
        <f t="shared" si="46"/>
        <v>0</v>
      </c>
    </row>
    <row r="1000" spans="2:10" ht="25.15" customHeight="1">
      <c r="B1000" s="141"/>
      <c r="C1000" s="138"/>
      <c r="D1000" s="133"/>
      <c r="E1000" s="134"/>
      <c r="F1000" s="135"/>
      <c r="G1000" s="109"/>
      <c r="H1000" s="137">
        <f t="shared" si="47"/>
        <v>343912.36</v>
      </c>
      <c r="I1000" s="147">
        <f t="shared" si="45"/>
        <v>0</v>
      </c>
      <c r="J1000" s="147">
        <f t="shared" si="46"/>
        <v>0</v>
      </c>
    </row>
    <row r="1001" spans="2:10" ht="25.15" customHeight="1">
      <c r="B1001" s="141"/>
      <c r="C1001" s="138"/>
      <c r="D1001" s="133"/>
      <c r="E1001" s="134"/>
      <c r="F1001" s="135"/>
      <c r="G1001" s="109"/>
      <c r="H1001" s="137">
        <f t="shared" si="47"/>
        <v>343912.36</v>
      </c>
      <c r="I1001" s="147">
        <f t="shared" si="45"/>
        <v>0</v>
      </c>
      <c r="J1001" s="147">
        <f t="shared" si="46"/>
        <v>0</v>
      </c>
    </row>
    <row r="1002" spans="2:10" ht="25.15" customHeight="1">
      <c r="B1002" s="141"/>
      <c r="C1002" s="138"/>
      <c r="D1002" s="133"/>
      <c r="E1002" s="134"/>
      <c r="F1002" s="135"/>
      <c r="G1002" s="109"/>
      <c r="H1002" s="137">
        <f t="shared" si="47"/>
        <v>343912.36</v>
      </c>
      <c r="I1002" s="147">
        <f t="shared" si="45"/>
        <v>0</v>
      </c>
      <c r="J1002" s="147">
        <f t="shared" si="46"/>
        <v>0</v>
      </c>
    </row>
    <row r="1003" spans="2:10" ht="25.15" customHeight="1">
      <c r="B1003" s="141"/>
      <c r="C1003" s="138"/>
      <c r="D1003" s="133"/>
      <c r="E1003" s="134"/>
      <c r="F1003" s="135"/>
      <c r="G1003" s="109"/>
      <c r="H1003" s="137">
        <f t="shared" si="47"/>
        <v>343912.36</v>
      </c>
      <c r="I1003" s="147">
        <f t="shared" si="45"/>
        <v>0</v>
      </c>
      <c r="J1003" s="147">
        <f t="shared" si="46"/>
        <v>0</v>
      </c>
    </row>
    <row r="1004" spans="2:10" ht="25.15" customHeight="1">
      <c r="B1004" s="141"/>
      <c r="C1004" s="138"/>
      <c r="D1004" s="133"/>
      <c r="E1004" s="134"/>
      <c r="F1004" s="135"/>
      <c r="G1004" s="109"/>
      <c r="H1004" s="137">
        <f t="shared" si="47"/>
        <v>343912.36</v>
      </c>
      <c r="I1004" s="147">
        <f t="shared" si="45"/>
        <v>0</v>
      </c>
      <c r="J1004" s="147">
        <f t="shared" si="46"/>
        <v>0</v>
      </c>
    </row>
    <row r="1005" spans="2:10" ht="25.15" customHeight="1">
      <c r="B1005" s="141"/>
      <c r="C1005" s="138"/>
      <c r="D1005" s="133"/>
      <c r="E1005" s="134"/>
      <c r="F1005" s="135"/>
      <c r="G1005" s="109"/>
      <c r="H1005" s="137">
        <f t="shared" si="47"/>
        <v>343912.36</v>
      </c>
      <c r="I1005" s="147">
        <f t="shared" si="45"/>
        <v>0</v>
      </c>
      <c r="J1005" s="147">
        <f t="shared" si="46"/>
        <v>0</v>
      </c>
    </row>
    <row r="1006" spans="2:10" ht="25.15" customHeight="1">
      <c r="B1006" s="141"/>
      <c r="C1006" s="138"/>
      <c r="D1006" s="133"/>
      <c r="E1006" s="134"/>
      <c r="F1006" s="135"/>
      <c r="G1006" s="109"/>
      <c r="H1006" s="137">
        <f t="shared" si="47"/>
        <v>343912.36</v>
      </c>
      <c r="I1006" s="147">
        <f t="shared" si="45"/>
        <v>0</v>
      </c>
      <c r="J1006" s="147">
        <f t="shared" si="46"/>
        <v>0</v>
      </c>
    </row>
    <row r="1007" spans="2:10" ht="25.15" customHeight="1">
      <c r="B1007" s="141"/>
      <c r="C1007" s="138"/>
      <c r="D1007" s="133"/>
      <c r="E1007" s="134"/>
      <c r="F1007" s="135"/>
      <c r="G1007" s="109"/>
      <c r="H1007" s="137">
        <f t="shared" si="47"/>
        <v>343912.36</v>
      </c>
      <c r="I1007" s="147">
        <f t="shared" si="45"/>
        <v>0</v>
      </c>
      <c r="J1007" s="147">
        <f t="shared" si="46"/>
        <v>0</v>
      </c>
    </row>
    <row r="1008" spans="2:10" ht="25.15" customHeight="1">
      <c r="B1008" s="141"/>
      <c r="C1008" s="138"/>
      <c r="D1008" s="133"/>
      <c r="E1008" s="134"/>
      <c r="F1008" s="135"/>
      <c r="G1008" s="109"/>
      <c r="H1008" s="137">
        <f t="shared" si="47"/>
        <v>343912.36</v>
      </c>
      <c r="I1008" s="147">
        <f t="shared" si="45"/>
        <v>0</v>
      </c>
      <c r="J1008" s="147">
        <f t="shared" si="46"/>
        <v>0</v>
      </c>
    </row>
    <row r="1009" spans="2:10" ht="25.15" customHeight="1">
      <c r="B1009" s="141"/>
      <c r="C1009" s="138"/>
      <c r="D1009" s="133"/>
      <c r="E1009" s="134"/>
      <c r="F1009" s="135"/>
      <c r="G1009" s="109"/>
      <c r="H1009" s="137">
        <f t="shared" si="47"/>
        <v>343912.36</v>
      </c>
      <c r="I1009" s="147">
        <f t="shared" si="45"/>
        <v>0</v>
      </c>
      <c r="J1009" s="147">
        <f t="shared" si="46"/>
        <v>0</v>
      </c>
    </row>
    <row r="1010" spans="2:10" ht="25.15" customHeight="1">
      <c r="B1010" s="141"/>
      <c r="C1010" s="138"/>
      <c r="D1010" s="133"/>
      <c r="E1010" s="134"/>
      <c r="F1010" s="135"/>
      <c r="G1010" s="109"/>
      <c r="H1010" s="137">
        <f t="shared" si="47"/>
        <v>343912.36</v>
      </c>
      <c r="I1010" s="147">
        <f t="shared" si="45"/>
        <v>0</v>
      </c>
      <c r="J1010" s="147">
        <f t="shared" si="46"/>
        <v>0</v>
      </c>
    </row>
    <row r="1011" spans="2:10" ht="25.15" customHeight="1">
      <c r="B1011" s="141"/>
      <c r="C1011" s="138"/>
      <c r="D1011" s="133"/>
      <c r="E1011" s="134"/>
      <c r="F1011" s="135"/>
      <c r="G1011" s="109"/>
      <c r="H1011" s="137">
        <f t="shared" si="47"/>
        <v>343912.36</v>
      </c>
      <c r="I1011" s="147">
        <f t="shared" si="45"/>
        <v>0</v>
      </c>
      <c r="J1011" s="147">
        <f t="shared" si="46"/>
        <v>0</v>
      </c>
    </row>
    <row r="1012" spans="2:10" ht="25.15" customHeight="1">
      <c r="B1012" s="141"/>
      <c r="C1012" s="138"/>
      <c r="D1012" s="133"/>
      <c r="E1012" s="134"/>
      <c r="F1012" s="135"/>
      <c r="G1012" s="109"/>
      <c r="H1012" s="137">
        <f t="shared" si="47"/>
        <v>343912.36</v>
      </c>
      <c r="I1012" s="147">
        <f t="shared" si="45"/>
        <v>0</v>
      </c>
      <c r="J1012" s="147">
        <f t="shared" si="46"/>
        <v>0</v>
      </c>
    </row>
    <row r="1013" spans="2:10" ht="25.15" customHeight="1">
      <c r="B1013" s="141"/>
      <c r="C1013" s="138"/>
      <c r="D1013" s="133"/>
      <c r="E1013" s="134"/>
      <c r="F1013" s="135"/>
      <c r="G1013" s="109"/>
      <c r="H1013" s="137">
        <f t="shared" si="47"/>
        <v>343912.36</v>
      </c>
      <c r="I1013" s="147">
        <f t="shared" si="45"/>
        <v>0</v>
      </c>
      <c r="J1013" s="147">
        <f t="shared" si="46"/>
        <v>0</v>
      </c>
    </row>
    <row r="1014" spans="2:10" ht="25.15" customHeight="1">
      <c r="B1014" s="141"/>
      <c r="C1014" s="138"/>
      <c r="D1014" s="133"/>
      <c r="E1014" s="134"/>
      <c r="F1014" s="135"/>
      <c r="G1014" s="109"/>
      <c r="H1014" s="137">
        <f t="shared" si="47"/>
        <v>343912.36</v>
      </c>
      <c r="I1014" s="147">
        <f t="shared" si="45"/>
        <v>0</v>
      </c>
      <c r="J1014" s="147">
        <f t="shared" si="46"/>
        <v>0</v>
      </c>
    </row>
    <row r="1015" spans="2:10" ht="25.15" customHeight="1">
      <c r="B1015" s="141"/>
      <c r="C1015" s="138"/>
      <c r="D1015" s="133"/>
      <c r="E1015" s="134"/>
      <c r="F1015" s="135"/>
      <c r="G1015" s="109"/>
      <c r="H1015" s="137">
        <f t="shared" si="47"/>
        <v>343912.36</v>
      </c>
      <c r="I1015" s="147">
        <f t="shared" si="45"/>
        <v>0</v>
      </c>
      <c r="J1015" s="147">
        <f t="shared" si="46"/>
        <v>0</v>
      </c>
    </row>
    <row r="1016" spans="2:10" ht="25.15" customHeight="1">
      <c r="B1016" s="141"/>
      <c r="C1016" s="138"/>
      <c r="D1016" s="133"/>
      <c r="E1016" s="134"/>
      <c r="F1016" s="135"/>
      <c r="G1016" s="109"/>
      <c r="H1016" s="137">
        <f t="shared" si="47"/>
        <v>343912.36</v>
      </c>
      <c r="I1016" s="147">
        <f t="shared" si="45"/>
        <v>0</v>
      </c>
      <c r="J1016" s="147">
        <f t="shared" si="46"/>
        <v>0</v>
      </c>
    </row>
    <row r="1017" spans="2:10" ht="25.15" customHeight="1">
      <c r="B1017" s="141"/>
      <c r="C1017" s="138"/>
      <c r="D1017" s="133"/>
      <c r="E1017" s="134"/>
      <c r="F1017" s="135"/>
      <c r="G1017" s="109"/>
      <c r="H1017" s="137">
        <f t="shared" si="47"/>
        <v>343912.36</v>
      </c>
      <c r="I1017" s="147">
        <f t="shared" si="45"/>
        <v>0</v>
      </c>
      <c r="J1017" s="147">
        <f t="shared" si="46"/>
        <v>0</v>
      </c>
    </row>
    <row r="1018" spans="2:10" ht="25.15" customHeight="1">
      <c r="B1018" s="141"/>
      <c r="C1018" s="138"/>
      <c r="D1018" s="133"/>
      <c r="E1018" s="134"/>
      <c r="F1018" s="135"/>
      <c r="G1018" s="109"/>
      <c r="H1018" s="137">
        <f t="shared" si="47"/>
        <v>343912.36</v>
      </c>
      <c r="I1018" s="147">
        <f t="shared" si="45"/>
        <v>0</v>
      </c>
      <c r="J1018" s="147">
        <f t="shared" si="46"/>
        <v>0</v>
      </c>
    </row>
    <row r="1019" spans="2:10" ht="25.15" customHeight="1">
      <c r="B1019" s="141"/>
      <c r="C1019" s="138"/>
      <c r="D1019" s="133"/>
      <c r="E1019" s="134"/>
      <c r="F1019" s="135"/>
      <c r="G1019" s="109"/>
      <c r="H1019" s="137">
        <f t="shared" si="47"/>
        <v>343912.36</v>
      </c>
      <c r="I1019" s="147">
        <f t="shared" si="45"/>
        <v>0</v>
      </c>
      <c r="J1019" s="147">
        <f t="shared" si="46"/>
        <v>0</v>
      </c>
    </row>
    <row r="1020" spans="2:10" ht="25.15" customHeight="1">
      <c r="B1020" s="141"/>
      <c r="C1020" s="138"/>
      <c r="D1020" s="133"/>
      <c r="E1020" s="134"/>
      <c r="F1020" s="135"/>
      <c r="G1020" s="109"/>
      <c r="H1020" s="137">
        <f t="shared" si="47"/>
        <v>343912.36</v>
      </c>
      <c r="I1020" s="147">
        <f t="shared" si="45"/>
        <v>0</v>
      </c>
      <c r="J1020" s="147">
        <f t="shared" si="46"/>
        <v>0</v>
      </c>
    </row>
    <row r="1021" spans="2:10" ht="25.15" customHeight="1">
      <c r="B1021" s="141"/>
      <c r="C1021" s="138"/>
      <c r="D1021" s="133"/>
      <c r="E1021" s="134"/>
      <c r="F1021" s="135"/>
      <c r="G1021" s="109"/>
      <c r="H1021" s="137">
        <f t="shared" si="47"/>
        <v>343912.36</v>
      </c>
      <c r="I1021" s="147">
        <f t="shared" si="45"/>
        <v>0</v>
      </c>
      <c r="J1021" s="147">
        <f t="shared" si="46"/>
        <v>0</v>
      </c>
    </row>
    <row r="1022" spans="2:10" ht="25.15" customHeight="1">
      <c r="B1022" s="141"/>
      <c r="C1022" s="138"/>
      <c r="D1022" s="133"/>
      <c r="E1022" s="134"/>
      <c r="F1022" s="135"/>
      <c r="G1022" s="109"/>
      <c r="H1022" s="137">
        <f t="shared" si="47"/>
        <v>343912.36</v>
      </c>
      <c r="I1022" s="147">
        <f t="shared" si="45"/>
        <v>0</v>
      </c>
      <c r="J1022" s="147">
        <f t="shared" si="46"/>
        <v>0</v>
      </c>
    </row>
    <row r="1023" spans="2:10" ht="25.15" customHeight="1">
      <c r="B1023" s="141"/>
      <c r="C1023" s="138"/>
      <c r="D1023" s="133"/>
      <c r="E1023" s="134"/>
      <c r="F1023" s="135"/>
      <c r="G1023" s="109"/>
      <c r="H1023" s="137">
        <f t="shared" si="47"/>
        <v>343912.36</v>
      </c>
      <c r="I1023" s="147">
        <f t="shared" si="45"/>
        <v>0</v>
      </c>
      <c r="J1023" s="147">
        <f t="shared" si="46"/>
        <v>0</v>
      </c>
    </row>
    <row r="1024" spans="2:10" ht="25.15" customHeight="1">
      <c r="B1024" s="141"/>
      <c r="C1024" s="138"/>
      <c r="D1024" s="133"/>
      <c r="E1024" s="134"/>
      <c r="F1024" s="135"/>
      <c r="G1024" s="109"/>
      <c r="H1024" s="137">
        <f t="shared" si="47"/>
        <v>343912.36</v>
      </c>
      <c r="I1024" s="147">
        <f t="shared" si="45"/>
        <v>0</v>
      </c>
      <c r="J1024" s="147">
        <f t="shared" si="46"/>
        <v>0</v>
      </c>
    </row>
    <row r="1025" spans="2:10" ht="25.15" customHeight="1">
      <c r="B1025" s="141"/>
      <c r="C1025" s="138"/>
      <c r="D1025" s="133"/>
      <c r="E1025" s="134"/>
      <c r="F1025" s="135"/>
      <c r="G1025" s="109"/>
      <c r="H1025" s="137">
        <f t="shared" si="47"/>
        <v>343912.36</v>
      </c>
      <c r="I1025" s="147">
        <f t="shared" si="45"/>
        <v>0</v>
      </c>
      <c r="J1025" s="147">
        <f t="shared" si="46"/>
        <v>0</v>
      </c>
    </row>
    <row r="1026" spans="2:10" ht="25.15" customHeight="1">
      <c r="B1026" s="141"/>
      <c r="C1026" s="138"/>
      <c r="D1026" s="133"/>
      <c r="E1026" s="134"/>
      <c r="F1026" s="135"/>
      <c r="G1026" s="109"/>
      <c r="H1026" s="137">
        <f t="shared" si="47"/>
        <v>343912.36</v>
      </c>
      <c r="I1026" s="147">
        <f t="shared" si="45"/>
        <v>0</v>
      </c>
      <c r="J1026" s="147">
        <f t="shared" si="46"/>
        <v>0</v>
      </c>
    </row>
    <row r="1027" spans="2:10" ht="25.15" customHeight="1">
      <c r="B1027" s="141"/>
      <c r="C1027" s="138"/>
      <c r="D1027" s="133"/>
      <c r="E1027" s="134"/>
      <c r="F1027" s="135"/>
      <c r="G1027" s="109"/>
      <c r="H1027" s="137">
        <f t="shared" si="47"/>
        <v>343912.36</v>
      </c>
      <c r="I1027" s="147">
        <f t="shared" si="45"/>
        <v>0</v>
      </c>
      <c r="J1027" s="147">
        <f t="shared" si="46"/>
        <v>0</v>
      </c>
    </row>
    <row r="1028" spans="2:10" ht="25.15" customHeight="1">
      <c r="B1028" s="141"/>
      <c r="C1028" s="138"/>
      <c r="D1028" s="133"/>
      <c r="E1028" s="134"/>
      <c r="F1028" s="135"/>
      <c r="G1028" s="109"/>
      <c r="H1028" s="137">
        <f t="shared" si="47"/>
        <v>343912.36</v>
      </c>
      <c r="I1028" s="147">
        <f t="shared" si="45"/>
        <v>0</v>
      </c>
      <c r="J1028" s="147">
        <f t="shared" si="46"/>
        <v>0</v>
      </c>
    </row>
    <row r="1029" spans="2:10" ht="25.15" customHeight="1">
      <c r="B1029" s="141"/>
      <c r="C1029" s="138"/>
      <c r="D1029" s="133"/>
      <c r="E1029" s="134"/>
      <c r="F1029" s="135"/>
      <c r="G1029" s="109"/>
      <c r="H1029" s="137">
        <f t="shared" si="47"/>
        <v>343912.36</v>
      </c>
      <c r="I1029" s="147">
        <f t="shared" si="45"/>
        <v>0</v>
      </c>
      <c r="J1029" s="147">
        <f t="shared" si="46"/>
        <v>0</v>
      </c>
    </row>
    <row r="1030" spans="2:10" ht="25.15" customHeight="1">
      <c r="B1030" s="141"/>
      <c r="C1030" s="138"/>
      <c r="D1030" s="133"/>
      <c r="E1030" s="134"/>
      <c r="F1030" s="135"/>
      <c r="G1030" s="109"/>
      <c r="H1030" s="137">
        <f t="shared" si="47"/>
        <v>343912.36</v>
      </c>
      <c r="I1030" s="147">
        <f t="shared" si="45"/>
        <v>0</v>
      </c>
      <c r="J1030" s="147">
        <f t="shared" si="46"/>
        <v>0</v>
      </c>
    </row>
    <row r="1031" spans="2:10" ht="25.15" customHeight="1">
      <c r="B1031" s="141"/>
      <c r="C1031" s="138"/>
      <c r="D1031" s="133"/>
      <c r="E1031" s="134"/>
      <c r="F1031" s="135"/>
      <c r="G1031" s="109"/>
      <c r="H1031" s="137">
        <f t="shared" si="47"/>
        <v>343912.36</v>
      </c>
      <c r="I1031" s="147">
        <f t="shared" ref="I1031:I1094" si="48">IF(B1031="",0,MONTH(B1031))</f>
        <v>0</v>
      </c>
      <c r="J1031" s="147">
        <f t="shared" ref="J1031:J1094" si="49">IF(B1031="",0,DAY(B1031))</f>
        <v>0</v>
      </c>
    </row>
    <row r="1032" spans="2:10" ht="25.15" customHeight="1">
      <c r="B1032" s="141"/>
      <c r="C1032" s="138"/>
      <c r="D1032" s="133"/>
      <c r="E1032" s="134"/>
      <c r="F1032" s="135"/>
      <c r="G1032" s="109"/>
      <c r="H1032" s="137">
        <f t="shared" ref="H1032:H1095" si="50">IF(F1032="pago",H1031+G1032,H1031)</f>
        <v>343912.36</v>
      </c>
      <c r="I1032" s="147">
        <f t="shared" si="48"/>
        <v>0</v>
      </c>
      <c r="J1032" s="147">
        <f t="shared" si="49"/>
        <v>0</v>
      </c>
    </row>
    <row r="1033" spans="2:10" ht="25.15" customHeight="1">
      <c r="B1033" s="141"/>
      <c r="C1033" s="138"/>
      <c r="D1033" s="133"/>
      <c r="E1033" s="134"/>
      <c r="F1033" s="135"/>
      <c r="G1033" s="109"/>
      <c r="H1033" s="137">
        <f t="shared" si="50"/>
        <v>343912.36</v>
      </c>
      <c r="I1033" s="147">
        <f t="shared" si="48"/>
        <v>0</v>
      </c>
      <c r="J1033" s="147">
        <f t="shared" si="49"/>
        <v>0</v>
      </c>
    </row>
    <row r="1034" spans="2:10" ht="25.15" customHeight="1">
      <c r="B1034" s="141"/>
      <c r="C1034" s="138"/>
      <c r="D1034" s="133"/>
      <c r="E1034" s="134"/>
      <c r="F1034" s="135"/>
      <c r="G1034" s="109"/>
      <c r="H1034" s="137">
        <f t="shared" si="50"/>
        <v>343912.36</v>
      </c>
      <c r="I1034" s="147">
        <f t="shared" si="48"/>
        <v>0</v>
      </c>
      <c r="J1034" s="147">
        <f t="shared" si="49"/>
        <v>0</v>
      </c>
    </row>
    <row r="1035" spans="2:10" ht="25.15" customHeight="1">
      <c r="B1035" s="141"/>
      <c r="C1035" s="138"/>
      <c r="D1035" s="133"/>
      <c r="E1035" s="134"/>
      <c r="F1035" s="135"/>
      <c r="G1035" s="109"/>
      <c r="H1035" s="137">
        <f t="shared" si="50"/>
        <v>343912.36</v>
      </c>
      <c r="I1035" s="147">
        <f t="shared" si="48"/>
        <v>0</v>
      </c>
      <c r="J1035" s="147">
        <f t="shared" si="49"/>
        <v>0</v>
      </c>
    </row>
    <row r="1036" spans="2:10" ht="25.15" customHeight="1">
      <c r="B1036" s="141"/>
      <c r="C1036" s="138"/>
      <c r="D1036" s="133"/>
      <c r="E1036" s="134"/>
      <c r="F1036" s="135"/>
      <c r="G1036" s="109"/>
      <c r="H1036" s="137">
        <f t="shared" si="50"/>
        <v>343912.36</v>
      </c>
      <c r="I1036" s="147">
        <f t="shared" si="48"/>
        <v>0</v>
      </c>
      <c r="J1036" s="147">
        <f t="shared" si="49"/>
        <v>0</v>
      </c>
    </row>
    <row r="1037" spans="2:10" ht="25.15" customHeight="1">
      <c r="B1037" s="141"/>
      <c r="C1037" s="138"/>
      <c r="D1037" s="133"/>
      <c r="E1037" s="134"/>
      <c r="F1037" s="135"/>
      <c r="G1037" s="109"/>
      <c r="H1037" s="137">
        <f t="shared" si="50"/>
        <v>343912.36</v>
      </c>
      <c r="I1037" s="147">
        <f t="shared" si="48"/>
        <v>0</v>
      </c>
      <c r="J1037" s="147">
        <f t="shared" si="49"/>
        <v>0</v>
      </c>
    </row>
    <row r="1038" spans="2:10" ht="25.15" customHeight="1">
      <c r="B1038" s="141"/>
      <c r="C1038" s="138"/>
      <c r="D1038" s="133"/>
      <c r="E1038" s="134"/>
      <c r="F1038" s="135"/>
      <c r="G1038" s="109"/>
      <c r="H1038" s="137">
        <f t="shared" si="50"/>
        <v>343912.36</v>
      </c>
      <c r="I1038" s="147">
        <f t="shared" si="48"/>
        <v>0</v>
      </c>
      <c r="J1038" s="147">
        <f t="shared" si="49"/>
        <v>0</v>
      </c>
    </row>
    <row r="1039" spans="2:10" ht="25.15" customHeight="1">
      <c r="B1039" s="141"/>
      <c r="C1039" s="138"/>
      <c r="D1039" s="133"/>
      <c r="E1039" s="134"/>
      <c r="F1039" s="135"/>
      <c r="G1039" s="109"/>
      <c r="H1039" s="137">
        <f t="shared" si="50"/>
        <v>343912.36</v>
      </c>
      <c r="I1039" s="147">
        <f t="shared" si="48"/>
        <v>0</v>
      </c>
      <c r="J1039" s="147">
        <f t="shared" si="49"/>
        <v>0</v>
      </c>
    </row>
    <row r="1040" spans="2:10" ht="25.15" customHeight="1">
      <c r="B1040" s="141"/>
      <c r="C1040" s="138"/>
      <c r="D1040" s="133"/>
      <c r="E1040" s="134"/>
      <c r="F1040" s="135"/>
      <c r="G1040" s="109"/>
      <c r="H1040" s="137">
        <f t="shared" si="50"/>
        <v>343912.36</v>
      </c>
      <c r="I1040" s="147">
        <f t="shared" si="48"/>
        <v>0</v>
      </c>
      <c r="J1040" s="147">
        <f t="shared" si="49"/>
        <v>0</v>
      </c>
    </row>
    <row r="1041" spans="2:10" ht="25.15" customHeight="1">
      <c r="B1041" s="141"/>
      <c r="C1041" s="138"/>
      <c r="D1041" s="133"/>
      <c r="E1041" s="134"/>
      <c r="F1041" s="135"/>
      <c r="G1041" s="109"/>
      <c r="H1041" s="137">
        <f t="shared" si="50"/>
        <v>343912.36</v>
      </c>
      <c r="I1041" s="147">
        <f t="shared" si="48"/>
        <v>0</v>
      </c>
      <c r="J1041" s="147">
        <f t="shared" si="49"/>
        <v>0</v>
      </c>
    </row>
    <row r="1042" spans="2:10" ht="25.15" customHeight="1">
      <c r="B1042" s="141"/>
      <c r="C1042" s="138"/>
      <c r="D1042" s="133"/>
      <c r="E1042" s="134"/>
      <c r="F1042" s="135"/>
      <c r="G1042" s="109"/>
      <c r="H1042" s="137">
        <f t="shared" si="50"/>
        <v>343912.36</v>
      </c>
      <c r="I1042" s="147">
        <f t="shared" si="48"/>
        <v>0</v>
      </c>
      <c r="J1042" s="147">
        <f t="shared" si="49"/>
        <v>0</v>
      </c>
    </row>
    <row r="1043" spans="2:10" ht="25.15" customHeight="1">
      <c r="B1043" s="141"/>
      <c r="C1043" s="138"/>
      <c r="D1043" s="133"/>
      <c r="E1043" s="134"/>
      <c r="F1043" s="135"/>
      <c r="G1043" s="109"/>
      <c r="H1043" s="137">
        <f t="shared" si="50"/>
        <v>343912.36</v>
      </c>
      <c r="I1043" s="147">
        <f t="shared" si="48"/>
        <v>0</v>
      </c>
      <c r="J1043" s="147">
        <f t="shared" si="49"/>
        <v>0</v>
      </c>
    </row>
    <row r="1044" spans="2:10" ht="25.15" customHeight="1">
      <c r="B1044" s="141"/>
      <c r="C1044" s="138"/>
      <c r="D1044" s="133"/>
      <c r="E1044" s="134"/>
      <c r="F1044" s="135"/>
      <c r="G1044" s="109"/>
      <c r="H1044" s="137">
        <f t="shared" si="50"/>
        <v>343912.36</v>
      </c>
      <c r="I1044" s="147">
        <f t="shared" si="48"/>
        <v>0</v>
      </c>
      <c r="J1044" s="147">
        <f t="shared" si="49"/>
        <v>0</v>
      </c>
    </row>
    <row r="1045" spans="2:10" ht="25.15" customHeight="1">
      <c r="B1045" s="141"/>
      <c r="C1045" s="138"/>
      <c r="D1045" s="133"/>
      <c r="E1045" s="134"/>
      <c r="F1045" s="135"/>
      <c r="G1045" s="109"/>
      <c r="H1045" s="137">
        <f t="shared" si="50"/>
        <v>343912.36</v>
      </c>
      <c r="I1045" s="147">
        <f t="shared" si="48"/>
        <v>0</v>
      </c>
      <c r="J1045" s="147">
        <f t="shared" si="49"/>
        <v>0</v>
      </c>
    </row>
    <row r="1046" spans="2:10" ht="25.15" customHeight="1">
      <c r="B1046" s="141"/>
      <c r="C1046" s="138"/>
      <c r="D1046" s="133"/>
      <c r="E1046" s="134"/>
      <c r="F1046" s="135"/>
      <c r="G1046" s="109"/>
      <c r="H1046" s="137">
        <f t="shared" si="50"/>
        <v>343912.36</v>
      </c>
      <c r="I1046" s="147">
        <f t="shared" si="48"/>
        <v>0</v>
      </c>
      <c r="J1046" s="147">
        <f t="shared" si="49"/>
        <v>0</v>
      </c>
    </row>
    <row r="1047" spans="2:10" ht="25.15" customHeight="1">
      <c r="B1047" s="141"/>
      <c r="C1047" s="138"/>
      <c r="D1047" s="133"/>
      <c r="E1047" s="134"/>
      <c r="F1047" s="135"/>
      <c r="G1047" s="109"/>
      <c r="H1047" s="137">
        <f t="shared" si="50"/>
        <v>343912.36</v>
      </c>
      <c r="I1047" s="147">
        <f t="shared" si="48"/>
        <v>0</v>
      </c>
      <c r="J1047" s="147">
        <f t="shared" si="49"/>
        <v>0</v>
      </c>
    </row>
    <row r="1048" spans="2:10" ht="25.15" customHeight="1">
      <c r="B1048" s="141"/>
      <c r="C1048" s="138"/>
      <c r="D1048" s="133"/>
      <c r="E1048" s="134"/>
      <c r="F1048" s="135"/>
      <c r="G1048" s="109"/>
      <c r="H1048" s="137">
        <f t="shared" si="50"/>
        <v>343912.36</v>
      </c>
      <c r="I1048" s="147">
        <f t="shared" si="48"/>
        <v>0</v>
      </c>
      <c r="J1048" s="147">
        <f t="shared" si="49"/>
        <v>0</v>
      </c>
    </row>
    <row r="1049" spans="2:10" ht="25.15" customHeight="1">
      <c r="B1049" s="141"/>
      <c r="C1049" s="138"/>
      <c r="D1049" s="133"/>
      <c r="E1049" s="134"/>
      <c r="F1049" s="135"/>
      <c r="G1049" s="109"/>
      <c r="H1049" s="137">
        <f t="shared" si="50"/>
        <v>343912.36</v>
      </c>
      <c r="I1049" s="147">
        <f t="shared" si="48"/>
        <v>0</v>
      </c>
      <c r="J1049" s="147">
        <f t="shared" si="49"/>
        <v>0</v>
      </c>
    </row>
    <row r="1050" spans="2:10" ht="25.15" customHeight="1">
      <c r="B1050" s="141"/>
      <c r="C1050" s="138"/>
      <c r="D1050" s="133"/>
      <c r="E1050" s="134"/>
      <c r="F1050" s="135"/>
      <c r="G1050" s="109"/>
      <c r="H1050" s="137">
        <f t="shared" si="50"/>
        <v>343912.36</v>
      </c>
      <c r="I1050" s="147">
        <f t="shared" si="48"/>
        <v>0</v>
      </c>
      <c r="J1050" s="147">
        <f t="shared" si="49"/>
        <v>0</v>
      </c>
    </row>
    <row r="1051" spans="2:10" ht="25.15" customHeight="1">
      <c r="B1051" s="141"/>
      <c r="C1051" s="138"/>
      <c r="D1051" s="133"/>
      <c r="E1051" s="134"/>
      <c r="F1051" s="135"/>
      <c r="G1051" s="109"/>
      <c r="H1051" s="137">
        <f t="shared" si="50"/>
        <v>343912.36</v>
      </c>
      <c r="I1051" s="147">
        <f t="shared" si="48"/>
        <v>0</v>
      </c>
      <c r="J1051" s="147">
        <f t="shared" si="49"/>
        <v>0</v>
      </c>
    </row>
    <row r="1052" spans="2:10" ht="25.15" customHeight="1">
      <c r="B1052" s="141"/>
      <c r="C1052" s="138"/>
      <c r="D1052" s="133"/>
      <c r="E1052" s="134"/>
      <c r="F1052" s="135"/>
      <c r="G1052" s="109"/>
      <c r="H1052" s="137">
        <f t="shared" si="50"/>
        <v>343912.36</v>
      </c>
      <c r="I1052" s="147">
        <f t="shared" si="48"/>
        <v>0</v>
      </c>
      <c r="J1052" s="147">
        <f t="shared" si="49"/>
        <v>0</v>
      </c>
    </row>
    <row r="1053" spans="2:10" ht="25.15" customHeight="1">
      <c r="B1053" s="141"/>
      <c r="C1053" s="138"/>
      <c r="D1053" s="133"/>
      <c r="E1053" s="134"/>
      <c r="F1053" s="135"/>
      <c r="G1053" s="109"/>
      <c r="H1053" s="137">
        <f t="shared" si="50"/>
        <v>343912.36</v>
      </c>
      <c r="I1053" s="147">
        <f t="shared" si="48"/>
        <v>0</v>
      </c>
      <c r="J1053" s="147">
        <f t="shared" si="49"/>
        <v>0</v>
      </c>
    </row>
    <row r="1054" spans="2:10" ht="25.15" customHeight="1">
      <c r="B1054" s="141"/>
      <c r="C1054" s="138"/>
      <c r="D1054" s="133"/>
      <c r="E1054" s="134"/>
      <c r="F1054" s="135"/>
      <c r="G1054" s="109"/>
      <c r="H1054" s="137">
        <f t="shared" si="50"/>
        <v>343912.36</v>
      </c>
      <c r="I1054" s="147">
        <f t="shared" si="48"/>
        <v>0</v>
      </c>
      <c r="J1054" s="147">
        <f t="shared" si="49"/>
        <v>0</v>
      </c>
    </row>
    <row r="1055" spans="2:10" ht="25.15" customHeight="1">
      <c r="B1055" s="141"/>
      <c r="C1055" s="138"/>
      <c r="D1055" s="133"/>
      <c r="E1055" s="134"/>
      <c r="F1055" s="135"/>
      <c r="G1055" s="109"/>
      <c r="H1055" s="137">
        <f t="shared" si="50"/>
        <v>343912.36</v>
      </c>
      <c r="I1055" s="147">
        <f t="shared" si="48"/>
        <v>0</v>
      </c>
      <c r="J1055" s="147">
        <f t="shared" si="49"/>
        <v>0</v>
      </c>
    </row>
    <row r="1056" spans="2:10" ht="25.15" customHeight="1">
      <c r="B1056" s="141"/>
      <c r="C1056" s="138"/>
      <c r="D1056" s="133"/>
      <c r="E1056" s="134"/>
      <c r="F1056" s="135"/>
      <c r="G1056" s="109"/>
      <c r="H1056" s="137">
        <f t="shared" si="50"/>
        <v>343912.36</v>
      </c>
      <c r="I1056" s="147">
        <f t="shared" si="48"/>
        <v>0</v>
      </c>
      <c r="J1056" s="147">
        <f t="shared" si="49"/>
        <v>0</v>
      </c>
    </row>
    <row r="1057" spans="2:10" ht="25.15" customHeight="1">
      <c r="B1057" s="141"/>
      <c r="C1057" s="138"/>
      <c r="D1057" s="133"/>
      <c r="E1057" s="134"/>
      <c r="F1057" s="135"/>
      <c r="G1057" s="109"/>
      <c r="H1057" s="137">
        <f t="shared" si="50"/>
        <v>343912.36</v>
      </c>
      <c r="I1057" s="147">
        <f t="shared" si="48"/>
        <v>0</v>
      </c>
      <c r="J1057" s="147">
        <f t="shared" si="49"/>
        <v>0</v>
      </c>
    </row>
    <row r="1058" spans="2:10" ht="25.15" customHeight="1">
      <c r="B1058" s="141"/>
      <c r="C1058" s="138"/>
      <c r="D1058" s="133"/>
      <c r="E1058" s="134"/>
      <c r="F1058" s="135"/>
      <c r="G1058" s="109"/>
      <c r="H1058" s="137">
        <f t="shared" si="50"/>
        <v>343912.36</v>
      </c>
      <c r="I1058" s="147">
        <f t="shared" si="48"/>
        <v>0</v>
      </c>
      <c r="J1058" s="147">
        <f t="shared" si="49"/>
        <v>0</v>
      </c>
    </row>
    <row r="1059" spans="2:10" ht="25.15" customHeight="1">
      <c r="B1059" s="141"/>
      <c r="C1059" s="138"/>
      <c r="D1059" s="133"/>
      <c r="E1059" s="134"/>
      <c r="F1059" s="135"/>
      <c r="G1059" s="109"/>
      <c r="H1059" s="137">
        <f t="shared" si="50"/>
        <v>343912.36</v>
      </c>
      <c r="I1059" s="147">
        <f t="shared" si="48"/>
        <v>0</v>
      </c>
      <c r="J1059" s="147">
        <f t="shared" si="49"/>
        <v>0</v>
      </c>
    </row>
    <row r="1060" spans="2:10" ht="25.15" customHeight="1">
      <c r="B1060" s="141"/>
      <c r="C1060" s="138"/>
      <c r="D1060" s="133"/>
      <c r="E1060" s="134"/>
      <c r="F1060" s="135"/>
      <c r="G1060" s="109"/>
      <c r="H1060" s="137">
        <f t="shared" si="50"/>
        <v>343912.36</v>
      </c>
      <c r="I1060" s="147">
        <f t="shared" si="48"/>
        <v>0</v>
      </c>
      <c r="J1060" s="147">
        <f t="shared" si="49"/>
        <v>0</v>
      </c>
    </row>
    <row r="1061" spans="2:10" ht="25.15" customHeight="1">
      <c r="B1061" s="141"/>
      <c r="C1061" s="138"/>
      <c r="D1061" s="133"/>
      <c r="E1061" s="134"/>
      <c r="F1061" s="135"/>
      <c r="G1061" s="109"/>
      <c r="H1061" s="137">
        <f t="shared" si="50"/>
        <v>343912.36</v>
      </c>
      <c r="I1061" s="147">
        <f t="shared" si="48"/>
        <v>0</v>
      </c>
      <c r="J1061" s="147">
        <f t="shared" si="49"/>
        <v>0</v>
      </c>
    </row>
    <row r="1062" spans="2:10" ht="25.15" customHeight="1">
      <c r="B1062" s="141"/>
      <c r="C1062" s="138"/>
      <c r="D1062" s="133"/>
      <c r="E1062" s="134"/>
      <c r="F1062" s="135"/>
      <c r="G1062" s="109"/>
      <c r="H1062" s="137">
        <f t="shared" si="50"/>
        <v>343912.36</v>
      </c>
      <c r="I1062" s="147">
        <f t="shared" si="48"/>
        <v>0</v>
      </c>
      <c r="J1062" s="147">
        <f t="shared" si="49"/>
        <v>0</v>
      </c>
    </row>
    <row r="1063" spans="2:10" ht="25.15" customHeight="1">
      <c r="B1063" s="141"/>
      <c r="C1063" s="138"/>
      <c r="D1063" s="133"/>
      <c r="E1063" s="134"/>
      <c r="F1063" s="135"/>
      <c r="G1063" s="109"/>
      <c r="H1063" s="137">
        <f t="shared" si="50"/>
        <v>343912.36</v>
      </c>
      <c r="I1063" s="147">
        <f t="shared" si="48"/>
        <v>0</v>
      </c>
      <c r="J1063" s="147">
        <f t="shared" si="49"/>
        <v>0</v>
      </c>
    </row>
    <row r="1064" spans="2:10" ht="25.15" customHeight="1">
      <c r="B1064" s="141"/>
      <c r="C1064" s="138"/>
      <c r="D1064" s="133"/>
      <c r="E1064" s="134"/>
      <c r="F1064" s="135"/>
      <c r="G1064" s="109"/>
      <c r="H1064" s="137">
        <f t="shared" si="50"/>
        <v>343912.36</v>
      </c>
      <c r="I1064" s="147">
        <f t="shared" si="48"/>
        <v>0</v>
      </c>
      <c r="J1064" s="147">
        <f t="shared" si="49"/>
        <v>0</v>
      </c>
    </row>
    <row r="1065" spans="2:10" ht="25.15" customHeight="1">
      <c r="B1065" s="141"/>
      <c r="C1065" s="138"/>
      <c r="D1065" s="133"/>
      <c r="E1065" s="134"/>
      <c r="F1065" s="135"/>
      <c r="G1065" s="109"/>
      <c r="H1065" s="137">
        <f t="shared" si="50"/>
        <v>343912.36</v>
      </c>
      <c r="I1065" s="147">
        <f t="shared" si="48"/>
        <v>0</v>
      </c>
      <c r="J1065" s="147">
        <f t="shared" si="49"/>
        <v>0</v>
      </c>
    </row>
    <row r="1066" spans="2:10" ht="25.15" customHeight="1">
      <c r="B1066" s="141"/>
      <c r="C1066" s="138"/>
      <c r="D1066" s="133"/>
      <c r="E1066" s="134"/>
      <c r="F1066" s="135"/>
      <c r="G1066" s="109"/>
      <c r="H1066" s="137">
        <f t="shared" si="50"/>
        <v>343912.36</v>
      </c>
      <c r="I1066" s="147">
        <f t="shared" si="48"/>
        <v>0</v>
      </c>
      <c r="J1066" s="147">
        <f t="shared" si="49"/>
        <v>0</v>
      </c>
    </row>
    <row r="1067" spans="2:10" ht="25.15" customHeight="1">
      <c r="B1067" s="141"/>
      <c r="C1067" s="138"/>
      <c r="D1067" s="133"/>
      <c r="E1067" s="134"/>
      <c r="F1067" s="135"/>
      <c r="G1067" s="109"/>
      <c r="H1067" s="137">
        <f t="shared" si="50"/>
        <v>343912.36</v>
      </c>
      <c r="I1067" s="147">
        <f t="shared" si="48"/>
        <v>0</v>
      </c>
      <c r="J1067" s="147">
        <f t="shared" si="49"/>
        <v>0</v>
      </c>
    </row>
    <row r="1068" spans="2:10" ht="25.15" customHeight="1">
      <c r="B1068" s="141"/>
      <c r="C1068" s="138"/>
      <c r="D1068" s="133"/>
      <c r="E1068" s="134"/>
      <c r="F1068" s="135"/>
      <c r="G1068" s="109"/>
      <c r="H1068" s="137">
        <f t="shared" si="50"/>
        <v>343912.36</v>
      </c>
      <c r="I1068" s="147">
        <f t="shared" si="48"/>
        <v>0</v>
      </c>
      <c r="J1068" s="147">
        <f t="shared" si="49"/>
        <v>0</v>
      </c>
    </row>
    <row r="1069" spans="2:10" ht="25.15" customHeight="1">
      <c r="B1069" s="141"/>
      <c r="C1069" s="138"/>
      <c r="D1069" s="133"/>
      <c r="E1069" s="134"/>
      <c r="F1069" s="135"/>
      <c r="G1069" s="109"/>
      <c r="H1069" s="137">
        <f t="shared" si="50"/>
        <v>343912.36</v>
      </c>
      <c r="I1069" s="147">
        <f t="shared" si="48"/>
        <v>0</v>
      </c>
      <c r="J1069" s="147">
        <f t="shared" si="49"/>
        <v>0</v>
      </c>
    </row>
    <row r="1070" spans="2:10" ht="25.15" customHeight="1">
      <c r="B1070" s="141"/>
      <c r="C1070" s="138"/>
      <c r="D1070" s="133"/>
      <c r="E1070" s="134"/>
      <c r="F1070" s="135"/>
      <c r="G1070" s="109"/>
      <c r="H1070" s="137">
        <f t="shared" si="50"/>
        <v>343912.36</v>
      </c>
      <c r="I1070" s="147">
        <f t="shared" si="48"/>
        <v>0</v>
      </c>
      <c r="J1070" s="147">
        <f t="shared" si="49"/>
        <v>0</v>
      </c>
    </row>
    <row r="1071" spans="2:10" ht="25.15" customHeight="1">
      <c r="B1071" s="141"/>
      <c r="C1071" s="138"/>
      <c r="D1071" s="133"/>
      <c r="E1071" s="134"/>
      <c r="F1071" s="135"/>
      <c r="G1071" s="109"/>
      <c r="H1071" s="137">
        <f t="shared" si="50"/>
        <v>343912.36</v>
      </c>
      <c r="I1071" s="147">
        <f t="shared" si="48"/>
        <v>0</v>
      </c>
      <c r="J1071" s="147">
        <f t="shared" si="49"/>
        <v>0</v>
      </c>
    </row>
    <row r="1072" spans="2:10" ht="25.15" customHeight="1">
      <c r="B1072" s="141"/>
      <c r="C1072" s="138"/>
      <c r="D1072" s="133"/>
      <c r="E1072" s="134"/>
      <c r="F1072" s="135"/>
      <c r="G1072" s="109"/>
      <c r="H1072" s="137">
        <f t="shared" si="50"/>
        <v>343912.36</v>
      </c>
      <c r="I1072" s="147">
        <f t="shared" si="48"/>
        <v>0</v>
      </c>
      <c r="J1072" s="147">
        <f t="shared" si="49"/>
        <v>0</v>
      </c>
    </row>
    <row r="1073" spans="2:10" ht="25.15" customHeight="1">
      <c r="B1073" s="141"/>
      <c r="C1073" s="138"/>
      <c r="D1073" s="133"/>
      <c r="E1073" s="134"/>
      <c r="F1073" s="135"/>
      <c r="G1073" s="109"/>
      <c r="H1073" s="137">
        <f t="shared" si="50"/>
        <v>343912.36</v>
      </c>
      <c r="I1073" s="147">
        <f t="shared" si="48"/>
        <v>0</v>
      </c>
      <c r="J1073" s="147">
        <f t="shared" si="49"/>
        <v>0</v>
      </c>
    </row>
    <row r="1074" spans="2:10" ht="25.15" customHeight="1">
      <c r="B1074" s="141"/>
      <c r="C1074" s="138"/>
      <c r="D1074" s="133"/>
      <c r="E1074" s="134"/>
      <c r="F1074" s="135"/>
      <c r="G1074" s="109"/>
      <c r="H1074" s="137">
        <f t="shared" si="50"/>
        <v>343912.36</v>
      </c>
      <c r="I1074" s="147">
        <f t="shared" si="48"/>
        <v>0</v>
      </c>
      <c r="J1074" s="147">
        <f t="shared" si="49"/>
        <v>0</v>
      </c>
    </row>
    <row r="1075" spans="2:10" ht="25.15" customHeight="1">
      <c r="B1075" s="141"/>
      <c r="C1075" s="138"/>
      <c r="D1075" s="133"/>
      <c r="E1075" s="134"/>
      <c r="F1075" s="135"/>
      <c r="G1075" s="109"/>
      <c r="H1075" s="137">
        <f t="shared" si="50"/>
        <v>343912.36</v>
      </c>
      <c r="I1075" s="147">
        <f t="shared" si="48"/>
        <v>0</v>
      </c>
      <c r="J1075" s="147">
        <f t="shared" si="49"/>
        <v>0</v>
      </c>
    </row>
    <row r="1076" spans="2:10" ht="25.15" customHeight="1">
      <c r="B1076" s="141"/>
      <c r="C1076" s="138"/>
      <c r="D1076" s="133"/>
      <c r="E1076" s="134"/>
      <c r="F1076" s="135"/>
      <c r="G1076" s="109"/>
      <c r="H1076" s="137">
        <f t="shared" si="50"/>
        <v>343912.36</v>
      </c>
      <c r="I1076" s="147">
        <f t="shared" si="48"/>
        <v>0</v>
      </c>
      <c r="J1076" s="147">
        <f t="shared" si="49"/>
        <v>0</v>
      </c>
    </row>
    <row r="1077" spans="2:10" ht="25.15" customHeight="1">
      <c r="B1077" s="141"/>
      <c r="C1077" s="138"/>
      <c r="D1077" s="133"/>
      <c r="E1077" s="134"/>
      <c r="F1077" s="135"/>
      <c r="G1077" s="109"/>
      <c r="H1077" s="137">
        <f t="shared" si="50"/>
        <v>343912.36</v>
      </c>
      <c r="I1077" s="147">
        <f t="shared" si="48"/>
        <v>0</v>
      </c>
      <c r="J1077" s="147">
        <f t="shared" si="49"/>
        <v>0</v>
      </c>
    </row>
    <row r="1078" spans="2:10" ht="25.15" customHeight="1">
      <c r="B1078" s="141"/>
      <c r="C1078" s="138"/>
      <c r="D1078" s="133"/>
      <c r="E1078" s="134"/>
      <c r="F1078" s="135"/>
      <c r="G1078" s="109"/>
      <c r="H1078" s="137">
        <f t="shared" si="50"/>
        <v>343912.36</v>
      </c>
      <c r="I1078" s="147">
        <f t="shared" si="48"/>
        <v>0</v>
      </c>
      <c r="J1078" s="147">
        <f t="shared" si="49"/>
        <v>0</v>
      </c>
    </row>
    <row r="1079" spans="2:10" ht="25.15" customHeight="1">
      <c r="B1079" s="141"/>
      <c r="C1079" s="138"/>
      <c r="D1079" s="133"/>
      <c r="E1079" s="134"/>
      <c r="F1079" s="135"/>
      <c r="G1079" s="109"/>
      <c r="H1079" s="137">
        <f t="shared" si="50"/>
        <v>343912.36</v>
      </c>
      <c r="I1079" s="147">
        <f t="shared" si="48"/>
        <v>0</v>
      </c>
      <c r="J1079" s="147">
        <f t="shared" si="49"/>
        <v>0</v>
      </c>
    </row>
    <row r="1080" spans="2:10" ht="25.15" customHeight="1">
      <c r="B1080" s="141"/>
      <c r="C1080" s="138"/>
      <c r="D1080" s="133"/>
      <c r="E1080" s="134"/>
      <c r="F1080" s="135"/>
      <c r="G1080" s="109"/>
      <c r="H1080" s="137">
        <f t="shared" si="50"/>
        <v>343912.36</v>
      </c>
      <c r="I1080" s="147">
        <f t="shared" si="48"/>
        <v>0</v>
      </c>
      <c r="J1080" s="147">
        <f t="shared" si="49"/>
        <v>0</v>
      </c>
    </row>
    <row r="1081" spans="2:10" ht="25.15" customHeight="1">
      <c r="B1081" s="141"/>
      <c r="C1081" s="138"/>
      <c r="D1081" s="133"/>
      <c r="E1081" s="134"/>
      <c r="F1081" s="135"/>
      <c r="G1081" s="109"/>
      <c r="H1081" s="137">
        <f t="shared" si="50"/>
        <v>343912.36</v>
      </c>
      <c r="I1081" s="147">
        <f t="shared" si="48"/>
        <v>0</v>
      </c>
      <c r="J1081" s="147">
        <f t="shared" si="49"/>
        <v>0</v>
      </c>
    </row>
    <row r="1082" spans="2:10" ht="25.15" customHeight="1">
      <c r="B1082" s="141"/>
      <c r="C1082" s="138"/>
      <c r="D1082" s="133"/>
      <c r="E1082" s="134"/>
      <c r="F1082" s="135"/>
      <c r="G1082" s="109"/>
      <c r="H1082" s="137">
        <f t="shared" si="50"/>
        <v>343912.36</v>
      </c>
      <c r="I1082" s="147">
        <f t="shared" si="48"/>
        <v>0</v>
      </c>
      <c r="J1082" s="147">
        <f t="shared" si="49"/>
        <v>0</v>
      </c>
    </row>
    <row r="1083" spans="2:10" ht="25.15" customHeight="1">
      <c r="B1083" s="141"/>
      <c r="C1083" s="138"/>
      <c r="D1083" s="133"/>
      <c r="E1083" s="134"/>
      <c r="F1083" s="135"/>
      <c r="G1083" s="109"/>
      <c r="H1083" s="137">
        <f t="shared" si="50"/>
        <v>343912.36</v>
      </c>
      <c r="I1083" s="147">
        <f t="shared" si="48"/>
        <v>0</v>
      </c>
      <c r="J1083" s="147">
        <f t="shared" si="49"/>
        <v>0</v>
      </c>
    </row>
    <row r="1084" spans="2:10" ht="25.15" customHeight="1">
      <c r="B1084" s="141"/>
      <c r="C1084" s="138"/>
      <c r="D1084" s="133"/>
      <c r="E1084" s="134"/>
      <c r="F1084" s="135"/>
      <c r="G1084" s="109"/>
      <c r="H1084" s="137">
        <f t="shared" si="50"/>
        <v>343912.36</v>
      </c>
      <c r="I1084" s="147">
        <f t="shared" si="48"/>
        <v>0</v>
      </c>
      <c r="J1084" s="147">
        <f t="shared" si="49"/>
        <v>0</v>
      </c>
    </row>
    <row r="1085" spans="2:10" ht="25.15" customHeight="1">
      <c r="B1085" s="141"/>
      <c r="C1085" s="138"/>
      <c r="D1085" s="133"/>
      <c r="E1085" s="134"/>
      <c r="F1085" s="135"/>
      <c r="G1085" s="109"/>
      <c r="H1085" s="137">
        <f t="shared" si="50"/>
        <v>343912.36</v>
      </c>
      <c r="I1085" s="147">
        <f t="shared" si="48"/>
        <v>0</v>
      </c>
      <c r="J1085" s="147">
        <f t="shared" si="49"/>
        <v>0</v>
      </c>
    </row>
    <row r="1086" spans="2:10" ht="25.15" customHeight="1">
      <c r="B1086" s="141"/>
      <c r="C1086" s="138"/>
      <c r="D1086" s="133"/>
      <c r="E1086" s="134"/>
      <c r="F1086" s="135"/>
      <c r="G1086" s="109"/>
      <c r="H1086" s="137">
        <f t="shared" si="50"/>
        <v>343912.36</v>
      </c>
      <c r="I1086" s="147">
        <f t="shared" si="48"/>
        <v>0</v>
      </c>
      <c r="J1086" s="147">
        <f t="shared" si="49"/>
        <v>0</v>
      </c>
    </row>
    <row r="1087" spans="2:10" ht="25.15" customHeight="1">
      <c r="B1087" s="141"/>
      <c r="C1087" s="138"/>
      <c r="D1087" s="133"/>
      <c r="E1087" s="134"/>
      <c r="F1087" s="135"/>
      <c r="G1087" s="109"/>
      <c r="H1087" s="137">
        <f t="shared" si="50"/>
        <v>343912.36</v>
      </c>
      <c r="I1087" s="147">
        <f t="shared" si="48"/>
        <v>0</v>
      </c>
      <c r="J1087" s="147">
        <f t="shared" si="49"/>
        <v>0</v>
      </c>
    </row>
    <row r="1088" spans="2:10" ht="25.15" customHeight="1">
      <c r="B1088" s="141"/>
      <c r="C1088" s="138"/>
      <c r="D1088" s="133"/>
      <c r="E1088" s="134"/>
      <c r="F1088" s="135"/>
      <c r="G1088" s="109"/>
      <c r="H1088" s="137">
        <f t="shared" si="50"/>
        <v>343912.36</v>
      </c>
      <c r="I1088" s="147">
        <f t="shared" si="48"/>
        <v>0</v>
      </c>
      <c r="J1088" s="147">
        <f t="shared" si="49"/>
        <v>0</v>
      </c>
    </row>
    <row r="1089" spans="2:10" ht="25.15" customHeight="1">
      <c r="B1089" s="141"/>
      <c r="C1089" s="138"/>
      <c r="D1089" s="133"/>
      <c r="E1089" s="134"/>
      <c r="F1089" s="135"/>
      <c r="G1089" s="109"/>
      <c r="H1089" s="137">
        <f t="shared" si="50"/>
        <v>343912.36</v>
      </c>
      <c r="I1089" s="147">
        <f t="shared" si="48"/>
        <v>0</v>
      </c>
      <c r="J1089" s="147">
        <f t="shared" si="49"/>
        <v>0</v>
      </c>
    </row>
    <row r="1090" spans="2:10" ht="25.15" customHeight="1">
      <c r="B1090" s="141"/>
      <c r="C1090" s="138"/>
      <c r="D1090" s="133"/>
      <c r="E1090" s="134"/>
      <c r="F1090" s="135"/>
      <c r="G1090" s="109"/>
      <c r="H1090" s="137">
        <f t="shared" si="50"/>
        <v>343912.36</v>
      </c>
      <c r="I1090" s="147">
        <f t="shared" si="48"/>
        <v>0</v>
      </c>
      <c r="J1090" s="147">
        <f t="shared" si="49"/>
        <v>0</v>
      </c>
    </row>
    <row r="1091" spans="2:10" ht="25.15" customHeight="1">
      <c r="B1091" s="141"/>
      <c r="C1091" s="138"/>
      <c r="D1091" s="133"/>
      <c r="E1091" s="134"/>
      <c r="F1091" s="135"/>
      <c r="G1091" s="109"/>
      <c r="H1091" s="137">
        <f t="shared" si="50"/>
        <v>343912.36</v>
      </c>
      <c r="I1091" s="147">
        <f t="shared" si="48"/>
        <v>0</v>
      </c>
      <c r="J1091" s="147">
        <f t="shared" si="49"/>
        <v>0</v>
      </c>
    </row>
    <row r="1092" spans="2:10" ht="25.15" customHeight="1">
      <c r="B1092" s="141"/>
      <c r="C1092" s="138"/>
      <c r="D1092" s="133"/>
      <c r="E1092" s="134"/>
      <c r="F1092" s="135"/>
      <c r="G1092" s="109"/>
      <c r="H1092" s="137">
        <f t="shared" si="50"/>
        <v>343912.36</v>
      </c>
      <c r="I1092" s="147">
        <f t="shared" si="48"/>
        <v>0</v>
      </c>
      <c r="J1092" s="147">
        <f t="shared" si="49"/>
        <v>0</v>
      </c>
    </row>
    <row r="1093" spans="2:10" ht="25.15" customHeight="1">
      <c r="B1093" s="141"/>
      <c r="C1093" s="138"/>
      <c r="D1093" s="133"/>
      <c r="E1093" s="134"/>
      <c r="F1093" s="135"/>
      <c r="G1093" s="109"/>
      <c r="H1093" s="137">
        <f t="shared" si="50"/>
        <v>343912.36</v>
      </c>
      <c r="I1093" s="147">
        <f t="shared" si="48"/>
        <v>0</v>
      </c>
      <c r="J1093" s="147">
        <f t="shared" si="49"/>
        <v>0</v>
      </c>
    </row>
    <row r="1094" spans="2:10" ht="25.15" customHeight="1">
      <c r="B1094" s="141"/>
      <c r="C1094" s="138"/>
      <c r="D1094" s="133"/>
      <c r="E1094" s="134"/>
      <c r="F1094" s="135"/>
      <c r="G1094" s="109"/>
      <c r="H1094" s="137">
        <f t="shared" si="50"/>
        <v>343912.36</v>
      </c>
      <c r="I1094" s="147">
        <f t="shared" si="48"/>
        <v>0</v>
      </c>
      <c r="J1094" s="147">
        <f t="shared" si="49"/>
        <v>0</v>
      </c>
    </row>
    <row r="1095" spans="2:10" ht="25.15" customHeight="1">
      <c r="B1095" s="141"/>
      <c r="C1095" s="138"/>
      <c r="D1095" s="133"/>
      <c r="E1095" s="134"/>
      <c r="F1095" s="135"/>
      <c r="G1095" s="109"/>
      <c r="H1095" s="137">
        <f t="shared" si="50"/>
        <v>343912.36</v>
      </c>
      <c r="I1095" s="147">
        <f t="shared" ref="I1095:I1158" si="51">IF(B1095="",0,MONTH(B1095))</f>
        <v>0</v>
      </c>
      <c r="J1095" s="147">
        <f t="shared" ref="J1095:J1158" si="52">IF(B1095="",0,DAY(B1095))</f>
        <v>0</v>
      </c>
    </row>
    <row r="1096" spans="2:10" ht="25.15" customHeight="1">
      <c r="B1096" s="141"/>
      <c r="C1096" s="138"/>
      <c r="D1096" s="133"/>
      <c r="E1096" s="134"/>
      <c r="F1096" s="135"/>
      <c r="G1096" s="109"/>
      <c r="H1096" s="137">
        <f t="shared" ref="H1096:H1159" si="53">IF(F1096="pago",H1095+G1096,H1095)</f>
        <v>343912.36</v>
      </c>
      <c r="I1096" s="147">
        <f t="shared" si="51"/>
        <v>0</v>
      </c>
      <c r="J1096" s="147">
        <f t="shared" si="52"/>
        <v>0</v>
      </c>
    </row>
    <row r="1097" spans="2:10" ht="25.15" customHeight="1">
      <c r="B1097" s="141"/>
      <c r="C1097" s="138"/>
      <c r="D1097" s="133"/>
      <c r="E1097" s="134"/>
      <c r="F1097" s="135"/>
      <c r="G1097" s="109"/>
      <c r="H1097" s="137">
        <f t="shared" si="53"/>
        <v>343912.36</v>
      </c>
      <c r="I1097" s="147">
        <f t="shared" si="51"/>
        <v>0</v>
      </c>
      <c r="J1097" s="147">
        <f t="shared" si="52"/>
        <v>0</v>
      </c>
    </row>
    <row r="1098" spans="2:10" ht="25.15" customHeight="1">
      <c r="B1098" s="141"/>
      <c r="C1098" s="138"/>
      <c r="D1098" s="133"/>
      <c r="E1098" s="134"/>
      <c r="F1098" s="135"/>
      <c r="G1098" s="109"/>
      <c r="H1098" s="137">
        <f t="shared" si="53"/>
        <v>343912.36</v>
      </c>
      <c r="I1098" s="147">
        <f t="shared" si="51"/>
        <v>0</v>
      </c>
      <c r="J1098" s="147">
        <f t="shared" si="52"/>
        <v>0</v>
      </c>
    </row>
    <row r="1099" spans="2:10" ht="25.15" customHeight="1">
      <c r="B1099" s="141"/>
      <c r="C1099" s="138"/>
      <c r="D1099" s="133"/>
      <c r="E1099" s="134"/>
      <c r="F1099" s="135"/>
      <c r="G1099" s="109"/>
      <c r="H1099" s="137">
        <f t="shared" si="53"/>
        <v>343912.36</v>
      </c>
      <c r="I1099" s="147">
        <f t="shared" si="51"/>
        <v>0</v>
      </c>
      <c r="J1099" s="147">
        <f t="shared" si="52"/>
        <v>0</v>
      </c>
    </row>
    <row r="1100" spans="2:10" ht="25.15" customHeight="1">
      <c r="B1100" s="141"/>
      <c r="C1100" s="138"/>
      <c r="D1100" s="133"/>
      <c r="E1100" s="134"/>
      <c r="F1100" s="135"/>
      <c r="G1100" s="109"/>
      <c r="H1100" s="137">
        <f t="shared" si="53"/>
        <v>343912.36</v>
      </c>
      <c r="I1100" s="147">
        <f t="shared" si="51"/>
        <v>0</v>
      </c>
      <c r="J1100" s="147">
        <f t="shared" si="52"/>
        <v>0</v>
      </c>
    </row>
    <row r="1101" spans="2:10" ht="25.15" customHeight="1">
      <c r="B1101" s="141"/>
      <c r="C1101" s="138"/>
      <c r="D1101" s="133"/>
      <c r="E1101" s="134"/>
      <c r="F1101" s="135"/>
      <c r="G1101" s="109"/>
      <c r="H1101" s="137">
        <f t="shared" si="53"/>
        <v>343912.36</v>
      </c>
      <c r="I1101" s="147">
        <f t="shared" si="51"/>
        <v>0</v>
      </c>
      <c r="J1101" s="147">
        <f t="shared" si="52"/>
        <v>0</v>
      </c>
    </row>
    <row r="1102" spans="2:10" ht="25.15" customHeight="1">
      <c r="B1102" s="141"/>
      <c r="C1102" s="138"/>
      <c r="D1102" s="133"/>
      <c r="E1102" s="134"/>
      <c r="F1102" s="135"/>
      <c r="G1102" s="109"/>
      <c r="H1102" s="137">
        <f t="shared" si="53"/>
        <v>343912.36</v>
      </c>
      <c r="I1102" s="147">
        <f t="shared" si="51"/>
        <v>0</v>
      </c>
      <c r="J1102" s="147">
        <f t="shared" si="52"/>
        <v>0</v>
      </c>
    </row>
    <row r="1103" spans="2:10" ht="25.15" customHeight="1">
      <c r="B1103" s="141"/>
      <c r="C1103" s="138"/>
      <c r="D1103" s="133"/>
      <c r="E1103" s="134"/>
      <c r="F1103" s="135"/>
      <c r="G1103" s="109"/>
      <c r="H1103" s="137">
        <f t="shared" si="53"/>
        <v>343912.36</v>
      </c>
      <c r="I1103" s="147">
        <f t="shared" si="51"/>
        <v>0</v>
      </c>
      <c r="J1103" s="147">
        <f t="shared" si="52"/>
        <v>0</v>
      </c>
    </row>
    <row r="1104" spans="2:10" ht="25.15" customHeight="1">
      <c r="B1104" s="141"/>
      <c r="C1104" s="138"/>
      <c r="D1104" s="133"/>
      <c r="E1104" s="134"/>
      <c r="F1104" s="135"/>
      <c r="G1104" s="109"/>
      <c r="H1104" s="137">
        <f t="shared" si="53"/>
        <v>343912.36</v>
      </c>
      <c r="I1104" s="147">
        <f t="shared" si="51"/>
        <v>0</v>
      </c>
      <c r="J1104" s="147">
        <f t="shared" si="52"/>
        <v>0</v>
      </c>
    </row>
    <row r="1105" spans="2:10" ht="25.15" customHeight="1">
      <c r="B1105" s="141"/>
      <c r="C1105" s="138"/>
      <c r="D1105" s="133"/>
      <c r="E1105" s="134"/>
      <c r="F1105" s="135"/>
      <c r="G1105" s="109"/>
      <c r="H1105" s="137">
        <f t="shared" si="53"/>
        <v>343912.36</v>
      </c>
      <c r="I1105" s="147">
        <f t="shared" si="51"/>
        <v>0</v>
      </c>
      <c r="J1105" s="147">
        <f t="shared" si="52"/>
        <v>0</v>
      </c>
    </row>
    <row r="1106" spans="2:10" ht="25.15" customHeight="1">
      <c r="B1106" s="141"/>
      <c r="C1106" s="138"/>
      <c r="D1106" s="133"/>
      <c r="E1106" s="134"/>
      <c r="F1106" s="135"/>
      <c r="G1106" s="109"/>
      <c r="H1106" s="137">
        <f t="shared" si="53"/>
        <v>343912.36</v>
      </c>
      <c r="I1106" s="147">
        <f t="shared" si="51"/>
        <v>0</v>
      </c>
      <c r="J1106" s="147">
        <f t="shared" si="52"/>
        <v>0</v>
      </c>
    </row>
    <row r="1107" spans="2:10" ht="25.15" customHeight="1">
      <c r="B1107" s="141"/>
      <c r="C1107" s="138"/>
      <c r="D1107" s="133"/>
      <c r="E1107" s="134"/>
      <c r="F1107" s="135"/>
      <c r="G1107" s="109"/>
      <c r="H1107" s="137">
        <f t="shared" si="53"/>
        <v>343912.36</v>
      </c>
      <c r="I1107" s="147">
        <f t="shared" si="51"/>
        <v>0</v>
      </c>
      <c r="J1107" s="147">
        <f t="shared" si="52"/>
        <v>0</v>
      </c>
    </row>
    <row r="1108" spans="2:10" ht="25.15" customHeight="1">
      <c r="B1108" s="141"/>
      <c r="C1108" s="138"/>
      <c r="D1108" s="133"/>
      <c r="E1108" s="134"/>
      <c r="F1108" s="135"/>
      <c r="G1108" s="109"/>
      <c r="H1108" s="137">
        <f t="shared" si="53"/>
        <v>343912.36</v>
      </c>
      <c r="I1108" s="147">
        <f t="shared" si="51"/>
        <v>0</v>
      </c>
      <c r="J1108" s="147">
        <f t="shared" si="52"/>
        <v>0</v>
      </c>
    </row>
    <row r="1109" spans="2:10" ht="25.15" customHeight="1">
      <c r="B1109" s="141"/>
      <c r="C1109" s="138"/>
      <c r="D1109" s="133"/>
      <c r="E1109" s="134"/>
      <c r="F1109" s="135"/>
      <c r="G1109" s="109"/>
      <c r="H1109" s="137">
        <f t="shared" si="53"/>
        <v>343912.36</v>
      </c>
      <c r="I1109" s="147">
        <f t="shared" si="51"/>
        <v>0</v>
      </c>
      <c r="J1109" s="147">
        <f t="shared" si="52"/>
        <v>0</v>
      </c>
    </row>
    <row r="1110" spans="2:10" ht="25.15" customHeight="1">
      <c r="B1110" s="141"/>
      <c r="C1110" s="138"/>
      <c r="D1110" s="133"/>
      <c r="E1110" s="134"/>
      <c r="F1110" s="135"/>
      <c r="G1110" s="109"/>
      <c r="H1110" s="137">
        <f t="shared" si="53"/>
        <v>343912.36</v>
      </c>
      <c r="I1110" s="147">
        <f t="shared" si="51"/>
        <v>0</v>
      </c>
      <c r="J1110" s="147">
        <f t="shared" si="52"/>
        <v>0</v>
      </c>
    </row>
    <row r="1111" spans="2:10" ht="25.15" customHeight="1">
      <c r="B1111" s="141"/>
      <c r="C1111" s="138"/>
      <c r="D1111" s="133"/>
      <c r="E1111" s="134"/>
      <c r="F1111" s="135"/>
      <c r="G1111" s="109"/>
      <c r="H1111" s="137">
        <f t="shared" si="53"/>
        <v>343912.36</v>
      </c>
      <c r="I1111" s="147">
        <f t="shared" si="51"/>
        <v>0</v>
      </c>
      <c r="J1111" s="147">
        <f t="shared" si="52"/>
        <v>0</v>
      </c>
    </row>
    <row r="1112" spans="2:10" ht="25.15" customHeight="1">
      <c r="B1112" s="141"/>
      <c r="C1112" s="138"/>
      <c r="D1112" s="133"/>
      <c r="E1112" s="134"/>
      <c r="F1112" s="135"/>
      <c r="G1112" s="109"/>
      <c r="H1112" s="137">
        <f t="shared" si="53"/>
        <v>343912.36</v>
      </c>
      <c r="I1112" s="147">
        <f t="shared" si="51"/>
        <v>0</v>
      </c>
      <c r="J1112" s="147">
        <f t="shared" si="52"/>
        <v>0</v>
      </c>
    </row>
    <row r="1113" spans="2:10" ht="25.15" customHeight="1">
      <c r="B1113" s="141"/>
      <c r="C1113" s="138"/>
      <c r="D1113" s="133"/>
      <c r="E1113" s="134"/>
      <c r="F1113" s="135"/>
      <c r="G1113" s="109"/>
      <c r="H1113" s="137">
        <f t="shared" si="53"/>
        <v>343912.36</v>
      </c>
      <c r="I1113" s="147">
        <f t="shared" si="51"/>
        <v>0</v>
      </c>
      <c r="J1113" s="147">
        <f t="shared" si="52"/>
        <v>0</v>
      </c>
    </row>
    <row r="1114" spans="2:10" ht="25.15" customHeight="1">
      <c r="B1114" s="141"/>
      <c r="C1114" s="138"/>
      <c r="D1114" s="133"/>
      <c r="E1114" s="134"/>
      <c r="F1114" s="135"/>
      <c r="G1114" s="109"/>
      <c r="H1114" s="137">
        <f t="shared" si="53"/>
        <v>343912.36</v>
      </c>
      <c r="I1114" s="147">
        <f t="shared" si="51"/>
        <v>0</v>
      </c>
      <c r="J1114" s="147">
        <f t="shared" si="52"/>
        <v>0</v>
      </c>
    </row>
    <row r="1115" spans="2:10" ht="25.15" customHeight="1">
      <c r="B1115" s="141"/>
      <c r="C1115" s="138"/>
      <c r="D1115" s="133"/>
      <c r="E1115" s="134"/>
      <c r="F1115" s="135"/>
      <c r="G1115" s="109"/>
      <c r="H1115" s="137">
        <f t="shared" si="53"/>
        <v>343912.36</v>
      </c>
      <c r="I1115" s="147">
        <f t="shared" si="51"/>
        <v>0</v>
      </c>
      <c r="J1115" s="147">
        <f t="shared" si="52"/>
        <v>0</v>
      </c>
    </row>
    <row r="1116" spans="2:10" ht="25.15" customHeight="1">
      <c r="B1116" s="141"/>
      <c r="C1116" s="138"/>
      <c r="D1116" s="133"/>
      <c r="E1116" s="134"/>
      <c r="F1116" s="135"/>
      <c r="G1116" s="109"/>
      <c r="H1116" s="137">
        <f t="shared" si="53"/>
        <v>343912.36</v>
      </c>
      <c r="I1116" s="147">
        <f t="shared" si="51"/>
        <v>0</v>
      </c>
      <c r="J1116" s="147">
        <f t="shared" si="52"/>
        <v>0</v>
      </c>
    </row>
    <row r="1117" spans="2:10" ht="25.15" customHeight="1">
      <c r="B1117" s="141"/>
      <c r="C1117" s="138"/>
      <c r="D1117" s="133"/>
      <c r="E1117" s="134"/>
      <c r="F1117" s="135"/>
      <c r="G1117" s="109"/>
      <c r="H1117" s="137">
        <f t="shared" si="53"/>
        <v>343912.36</v>
      </c>
      <c r="I1117" s="147">
        <f t="shared" si="51"/>
        <v>0</v>
      </c>
      <c r="J1117" s="147">
        <f t="shared" si="52"/>
        <v>0</v>
      </c>
    </row>
    <row r="1118" spans="2:10" ht="25.15" customHeight="1">
      <c r="B1118" s="141"/>
      <c r="C1118" s="138"/>
      <c r="D1118" s="133"/>
      <c r="E1118" s="134"/>
      <c r="F1118" s="135"/>
      <c r="G1118" s="109"/>
      <c r="H1118" s="137">
        <f t="shared" si="53"/>
        <v>343912.36</v>
      </c>
      <c r="I1118" s="147">
        <f t="shared" si="51"/>
        <v>0</v>
      </c>
      <c r="J1118" s="147">
        <f t="shared" si="52"/>
        <v>0</v>
      </c>
    </row>
    <row r="1119" spans="2:10" ht="25.15" customHeight="1">
      <c r="B1119" s="141"/>
      <c r="C1119" s="138"/>
      <c r="D1119" s="133"/>
      <c r="E1119" s="134"/>
      <c r="F1119" s="135"/>
      <c r="G1119" s="109"/>
      <c r="H1119" s="137">
        <f t="shared" si="53"/>
        <v>343912.36</v>
      </c>
      <c r="I1119" s="147">
        <f t="shared" si="51"/>
        <v>0</v>
      </c>
      <c r="J1119" s="147">
        <f t="shared" si="52"/>
        <v>0</v>
      </c>
    </row>
    <row r="1120" spans="2:10" ht="25.15" customHeight="1">
      <c r="B1120" s="141"/>
      <c r="C1120" s="138"/>
      <c r="D1120" s="133"/>
      <c r="E1120" s="134"/>
      <c r="F1120" s="135"/>
      <c r="G1120" s="109"/>
      <c r="H1120" s="137">
        <f t="shared" si="53"/>
        <v>343912.36</v>
      </c>
      <c r="I1120" s="147">
        <f t="shared" si="51"/>
        <v>0</v>
      </c>
      <c r="J1120" s="147">
        <f t="shared" si="52"/>
        <v>0</v>
      </c>
    </row>
    <row r="1121" spans="2:10" ht="25.15" customHeight="1">
      <c r="B1121" s="141"/>
      <c r="C1121" s="138"/>
      <c r="D1121" s="133"/>
      <c r="E1121" s="134"/>
      <c r="F1121" s="135"/>
      <c r="G1121" s="109"/>
      <c r="H1121" s="137">
        <f t="shared" si="53"/>
        <v>343912.36</v>
      </c>
      <c r="I1121" s="147">
        <f t="shared" si="51"/>
        <v>0</v>
      </c>
      <c r="J1121" s="147">
        <f t="shared" si="52"/>
        <v>0</v>
      </c>
    </row>
    <row r="1122" spans="2:10" ht="25.15" customHeight="1">
      <c r="B1122" s="141"/>
      <c r="C1122" s="138"/>
      <c r="D1122" s="133"/>
      <c r="E1122" s="134"/>
      <c r="F1122" s="135"/>
      <c r="G1122" s="109"/>
      <c r="H1122" s="137">
        <f t="shared" si="53"/>
        <v>343912.36</v>
      </c>
      <c r="I1122" s="147">
        <f t="shared" si="51"/>
        <v>0</v>
      </c>
      <c r="J1122" s="147">
        <f t="shared" si="52"/>
        <v>0</v>
      </c>
    </row>
    <row r="1123" spans="2:10" ht="25.15" customHeight="1">
      <c r="B1123" s="141"/>
      <c r="C1123" s="138"/>
      <c r="D1123" s="133"/>
      <c r="E1123" s="134"/>
      <c r="F1123" s="135"/>
      <c r="G1123" s="109"/>
      <c r="H1123" s="137">
        <f t="shared" si="53"/>
        <v>343912.36</v>
      </c>
      <c r="I1123" s="147">
        <f t="shared" si="51"/>
        <v>0</v>
      </c>
      <c r="J1123" s="147">
        <f t="shared" si="52"/>
        <v>0</v>
      </c>
    </row>
    <row r="1124" spans="2:10" ht="25.15" customHeight="1">
      <c r="B1124" s="141"/>
      <c r="C1124" s="138"/>
      <c r="D1124" s="133"/>
      <c r="E1124" s="134"/>
      <c r="F1124" s="135"/>
      <c r="G1124" s="109"/>
      <c r="H1124" s="137">
        <f t="shared" si="53"/>
        <v>343912.36</v>
      </c>
      <c r="I1124" s="147">
        <f t="shared" si="51"/>
        <v>0</v>
      </c>
      <c r="J1124" s="147">
        <f t="shared" si="52"/>
        <v>0</v>
      </c>
    </row>
    <row r="1125" spans="2:10" ht="25.15" customHeight="1">
      <c r="B1125" s="141"/>
      <c r="C1125" s="138"/>
      <c r="D1125" s="133"/>
      <c r="E1125" s="134"/>
      <c r="F1125" s="135"/>
      <c r="G1125" s="109"/>
      <c r="H1125" s="137">
        <f t="shared" si="53"/>
        <v>343912.36</v>
      </c>
      <c r="I1125" s="147">
        <f t="shared" si="51"/>
        <v>0</v>
      </c>
      <c r="J1125" s="147">
        <f t="shared" si="52"/>
        <v>0</v>
      </c>
    </row>
    <row r="1126" spans="2:10" ht="25.15" customHeight="1">
      <c r="B1126" s="141"/>
      <c r="C1126" s="138"/>
      <c r="D1126" s="133"/>
      <c r="E1126" s="134"/>
      <c r="F1126" s="135"/>
      <c r="G1126" s="109"/>
      <c r="H1126" s="137">
        <f t="shared" si="53"/>
        <v>343912.36</v>
      </c>
      <c r="I1126" s="147">
        <f t="shared" si="51"/>
        <v>0</v>
      </c>
      <c r="J1126" s="147">
        <f t="shared" si="52"/>
        <v>0</v>
      </c>
    </row>
    <row r="1127" spans="2:10" ht="25.15" customHeight="1">
      <c r="B1127" s="141"/>
      <c r="C1127" s="138"/>
      <c r="D1127" s="133"/>
      <c r="E1127" s="134"/>
      <c r="F1127" s="135"/>
      <c r="G1127" s="109"/>
      <c r="H1127" s="137">
        <f t="shared" si="53"/>
        <v>343912.36</v>
      </c>
      <c r="I1127" s="147">
        <f t="shared" si="51"/>
        <v>0</v>
      </c>
      <c r="J1127" s="147">
        <f t="shared" si="52"/>
        <v>0</v>
      </c>
    </row>
    <row r="1128" spans="2:10" ht="25.15" customHeight="1">
      <c r="B1128" s="141"/>
      <c r="C1128" s="138"/>
      <c r="D1128" s="133"/>
      <c r="E1128" s="134"/>
      <c r="F1128" s="135"/>
      <c r="G1128" s="109"/>
      <c r="H1128" s="137">
        <f t="shared" si="53"/>
        <v>343912.36</v>
      </c>
      <c r="I1128" s="147">
        <f t="shared" si="51"/>
        <v>0</v>
      </c>
      <c r="J1128" s="147">
        <f t="shared" si="52"/>
        <v>0</v>
      </c>
    </row>
    <row r="1129" spans="2:10" ht="25.15" customHeight="1">
      <c r="B1129" s="141"/>
      <c r="C1129" s="138"/>
      <c r="D1129" s="133"/>
      <c r="E1129" s="134"/>
      <c r="F1129" s="135"/>
      <c r="G1129" s="109"/>
      <c r="H1129" s="137">
        <f t="shared" si="53"/>
        <v>343912.36</v>
      </c>
      <c r="I1129" s="147">
        <f t="shared" si="51"/>
        <v>0</v>
      </c>
      <c r="J1129" s="147">
        <f t="shared" si="52"/>
        <v>0</v>
      </c>
    </row>
    <row r="1130" spans="2:10" ht="25.15" customHeight="1">
      <c r="B1130" s="141"/>
      <c r="C1130" s="138"/>
      <c r="D1130" s="133"/>
      <c r="E1130" s="134"/>
      <c r="F1130" s="135"/>
      <c r="G1130" s="109"/>
      <c r="H1130" s="137">
        <f t="shared" si="53"/>
        <v>343912.36</v>
      </c>
      <c r="I1130" s="147">
        <f t="shared" si="51"/>
        <v>0</v>
      </c>
      <c r="J1130" s="147">
        <f t="shared" si="52"/>
        <v>0</v>
      </c>
    </row>
    <row r="1131" spans="2:10" ht="25.15" customHeight="1">
      <c r="B1131" s="141"/>
      <c r="C1131" s="138"/>
      <c r="D1131" s="133"/>
      <c r="E1131" s="134"/>
      <c r="F1131" s="135"/>
      <c r="G1131" s="109"/>
      <c r="H1131" s="137">
        <f t="shared" si="53"/>
        <v>343912.36</v>
      </c>
      <c r="I1131" s="147">
        <f t="shared" si="51"/>
        <v>0</v>
      </c>
      <c r="J1131" s="147">
        <f t="shared" si="52"/>
        <v>0</v>
      </c>
    </row>
    <row r="1132" spans="2:10" ht="25.15" customHeight="1">
      <c r="B1132" s="141"/>
      <c r="C1132" s="138"/>
      <c r="D1132" s="133"/>
      <c r="E1132" s="134"/>
      <c r="F1132" s="135"/>
      <c r="G1132" s="109"/>
      <c r="H1132" s="137">
        <f t="shared" si="53"/>
        <v>343912.36</v>
      </c>
      <c r="I1132" s="147">
        <f t="shared" si="51"/>
        <v>0</v>
      </c>
      <c r="J1132" s="147">
        <f t="shared" si="52"/>
        <v>0</v>
      </c>
    </row>
    <row r="1133" spans="2:10" ht="25.15" customHeight="1">
      <c r="B1133" s="141"/>
      <c r="C1133" s="138"/>
      <c r="D1133" s="133"/>
      <c r="E1133" s="134"/>
      <c r="F1133" s="135"/>
      <c r="G1133" s="109"/>
      <c r="H1133" s="137">
        <f t="shared" si="53"/>
        <v>343912.36</v>
      </c>
      <c r="I1133" s="147">
        <f t="shared" si="51"/>
        <v>0</v>
      </c>
      <c r="J1133" s="147">
        <f t="shared" si="52"/>
        <v>0</v>
      </c>
    </row>
    <row r="1134" spans="2:10" ht="25.15" customHeight="1">
      <c r="B1134" s="141"/>
      <c r="C1134" s="138"/>
      <c r="D1134" s="133"/>
      <c r="E1134" s="134"/>
      <c r="F1134" s="135"/>
      <c r="G1134" s="109"/>
      <c r="H1134" s="137">
        <f t="shared" si="53"/>
        <v>343912.36</v>
      </c>
      <c r="I1134" s="147">
        <f t="shared" si="51"/>
        <v>0</v>
      </c>
      <c r="J1134" s="147">
        <f t="shared" si="52"/>
        <v>0</v>
      </c>
    </row>
    <row r="1135" spans="2:10" ht="25.15" customHeight="1">
      <c r="B1135" s="141"/>
      <c r="C1135" s="138"/>
      <c r="D1135" s="133"/>
      <c r="E1135" s="134"/>
      <c r="F1135" s="135"/>
      <c r="G1135" s="109"/>
      <c r="H1135" s="137">
        <f t="shared" si="53"/>
        <v>343912.36</v>
      </c>
      <c r="I1135" s="147">
        <f t="shared" si="51"/>
        <v>0</v>
      </c>
      <c r="J1135" s="147">
        <f t="shared" si="52"/>
        <v>0</v>
      </c>
    </row>
    <row r="1136" spans="2:10" ht="25.15" customHeight="1">
      <c r="B1136" s="141"/>
      <c r="C1136" s="138"/>
      <c r="D1136" s="133"/>
      <c r="E1136" s="134"/>
      <c r="F1136" s="135"/>
      <c r="G1136" s="109"/>
      <c r="H1136" s="137">
        <f t="shared" si="53"/>
        <v>343912.36</v>
      </c>
      <c r="I1136" s="147">
        <f t="shared" si="51"/>
        <v>0</v>
      </c>
      <c r="J1136" s="147">
        <f t="shared" si="52"/>
        <v>0</v>
      </c>
    </row>
    <row r="1137" spans="2:10" ht="25.15" customHeight="1">
      <c r="B1137" s="141"/>
      <c r="C1137" s="138"/>
      <c r="D1137" s="133"/>
      <c r="E1137" s="134"/>
      <c r="F1137" s="135"/>
      <c r="G1137" s="109"/>
      <c r="H1137" s="137">
        <f t="shared" si="53"/>
        <v>343912.36</v>
      </c>
      <c r="I1137" s="147">
        <f t="shared" si="51"/>
        <v>0</v>
      </c>
      <c r="J1137" s="147">
        <f t="shared" si="52"/>
        <v>0</v>
      </c>
    </row>
    <row r="1138" spans="2:10" ht="25.15" customHeight="1">
      <c r="B1138" s="141"/>
      <c r="C1138" s="138"/>
      <c r="D1138" s="133"/>
      <c r="E1138" s="134"/>
      <c r="F1138" s="135"/>
      <c r="G1138" s="109"/>
      <c r="H1138" s="137">
        <f t="shared" si="53"/>
        <v>343912.36</v>
      </c>
      <c r="I1138" s="147">
        <f t="shared" si="51"/>
        <v>0</v>
      </c>
      <c r="J1138" s="147">
        <f t="shared" si="52"/>
        <v>0</v>
      </c>
    </row>
    <row r="1139" spans="2:10" ht="25.15" customHeight="1">
      <c r="B1139" s="141"/>
      <c r="C1139" s="138"/>
      <c r="D1139" s="133"/>
      <c r="E1139" s="134"/>
      <c r="F1139" s="135"/>
      <c r="G1139" s="109"/>
      <c r="H1139" s="137">
        <f t="shared" si="53"/>
        <v>343912.36</v>
      </c>
      <c r="I1139" s="147">
        <f t="shared" si="51"/>
        <v>0</v>
      </c>
      <c r="J1139" s="147">
        <f t="shared" si="52"/>
        <v>0</v>
      </c>
    </row>
    <row r="1140" spans="2:10" ht="25.15" customHeight="1">
      <c r="B1140" s="141"/>
      <c r="C1140" s="138"/>
      <c r="D1140" s="133"/>
      <c r="E1140" s="134"/>
      <c r="F1140" s="135"/>
      <c r="G1140" s="109"/>
      <c r="H1140" s="137">
        <f t="shared" si="53"/>
        <v>343912.36</v>
      </c>
      <c r="I1140" s="147">
        <f t="shared" si="51"/>
        <v>0</v>
      </c>
      <c r="J1140" s="147">
        <f t="shared" si="52"/>
        <v>0</v>
      </c>
    </row>
    <row r="1141" spans="2:10" ht="25.15" customHeight="1">
      <c r="B1141" s="141"/>
      <c r="C1141" s="138"/>
      <c r="D1141" s="133"/>
      <c r="E1141" s="134"/>
      <c r="F1141" s="135"/>
      <c r="G1141" s="109"/>
      <c r="H1141" s="137">
        <f t="shared" si="53"/>
        <v>343912.36</v>
      </c>
      <c r="I1141" s="147">
        <f t="shared" si="51"/>
        <v>0</v>
      </c>
      <c r="J1141" s="147">
        <f t="shared" si="52"/>
        <v>0</v>
      </c>
    </row>
    <row r="1142" spans="2:10" ht="25.15" customHeight="1">
      <c r="B1142" s="141"/>
      <c r="C1142" s="138"/>
      <c r="D1142" s="133"/>
      <c r="E1142" s="134"/>
      <c r="F1142" s="135"/>
      <c r="G1142" s="109"/>
      <c r="H1142" s="137">
        <f t="shared" si="53"/>
        <v>343912.36</v>
      </c>
      <c r="I1142" s="147">
        <f t="shared" si="51"/>
        <v>0</v>
      </c>
      <c r="J1142" s="147">
        <f t="shared" si="52"/>
        <v>0</v>
      </c>
    </row>
    <row r="1143" spans="2:10" ht="25.15" customHeight="1">
      <c r="B1143" s="141"/>
      <c r="C1143" s="138"/>
      <c r="D1143" s="133"/>
      <c r="E1143" s="134"/>
      <c r="F1143" s="135"/>
      <c r="G1143" s="109"/>
      <c r="H1143" s="137">
        <f t="shared" si="53"/>
        <v>343912.36</v>
      </c>
      <c r="I1143" s="147">
        <f t="shared" si="51"/>
        <v>0</v>
      </c>
      <c r="J1143" s="147">
        <f t="shared" si="52"/>
        <v>0</v>
      </c>
    </row>
    <row r="1144" spans="2:10" ht="25.15" customHeight="1">
      <c r="B1144" s="141"/>
      <c r="C1144" s="138"/>
      <c r="D1144" s="133"/>
      <c r="E1144" s="134"/>
      <c r="F1144" s="135"/>
      <c r="G1144" s="109"/>
      <c r="H1144" s="137">
        <f t="shared" si="53"/>
        <v>343912.36</v>
      </c>
      <c r="I1144" s="147">
        <f t="shared" si="51"/>
        <v>0</v>
      </c>
      <c r="J1144" s="147">
        <f t="shared" si="52"/>
        <v>0</v>
      </c>
    </row>
    <row r="1145" spans="2:10" ht="25.15" customHeight="1">
      <c r="B1145" s="141"/>
      <c r="C1145" s="138"/>
      <c r="D1145" s="133"/>
      <c r="E1145" s="134"/>
      <c r="F1145" s="135"/>
      <c r="G1145" s="109"/>
      <c r="H1145" s="137">
        <f t="shared" si="53"/>
        <v>343912.36</v>
      </c>
      <c r="I1145" s="147">
        <f t="shared" si="51"/>
        <v>0</v>
      </c>
      <c r="J1145" s="147">
        <f t="shared" si="52"/>
        <v>0</v>
      </c>
    </row>
    <row r="1146" spans="2:10" ht="25.15" customHeight="1">
      <c r="B1146" s="141"/>
      <c r="C1146" s="138"/>
      <c r="D1146" s="133"/>
      <c r="E1146" s="134"/>
      <c r="F1146" s="135"/>
      <c r="G1146" s="109"/>
      <c r="H1146" s="137">
        <f t="shared" si="53"/>
        <v>343912.36</v>
      </c>
      <c r="I1146" s="147">
        <f t="shared" si="51"/>
        <v>0</v>
      </c>
      <c r="J1146" s="147">
        <f t="shared" si="52"/>
        <v>0</v>
      </c>
    </row>
    <row r="1147" spans="2:10" ht="25.15" customHeight="1">
      <c r="B1147" s="141"/>
      <c r="C1147" s="138"/>
      <c r="D1147" s="133"/>
      <c r="E1147" s="134"/>
      <c r="F1147" s="135"/>
      <c r="G1147" s="109"/>
      <c r="H1147" s="137">
        <f t="shared" si="53"/>
        <v>343912.36</v>
      </c>
      <c r="I1147" s="147">
        <f t="shared" si="51"/>
        <v>0</v>
      </c>
      <c r="J1147" s="147">
        <f t="shared" si="52"/>
        <v>0</v>
      </c>
    </row>
    <row r="1148" spans="2:10" ht="25.15" customHeight="1">
      <c r="B1148" s="141"/>
      <c r="C1148" s="138"/>
      <c r="D1148" s="133"/>
      <c r="E1148" s="134"/>
      <c r="F1148" s="135"/>
      <c r="G1148" s="109"/>
      <c r="H1148" s="137">
        <f t="shared" si="53"/>
        <v>343912.36</v>
      </c>
      <c r="I1148" s="147">
        <f t="shared" si="51"/>
        <v>0</v>
      </c>
      <c r="J1148" s="147">
        <f t="shared" si="52"/>
        <v>0</v>
      </c>
    </row>
    <row r="1149" spans="2:10" ht="25.15" customHeight="1">
      <c r="B1149" s="141"/>
      <c r="C1149" s="138"/>
      <c r="D1149" s="133"/>
      <c r="E1149" s="134"/>
      <c r="F1149" s="135"/>
      <c r="G1149" s="109"/>
      <c r="H1149" s="137">
        <f t="shared" si="53"/>
        <v>343912.36</v>
      </c>
      <c r="I1149" s="147">
        <f t="shared" si="51"/>
        <v>0</v>
      </c>
      <c r="J1149" s="147">
        <f t="shared" si="52"/>
        <v>0</v>
      </c>
    </row>
    <row r="1150" spans="2:10" ht="25.15" customHeight="1">
      <c r="B1150" s="141"/>
      <c r="C1150" s="138"/>
      <c r="D1150" s="133"/>
      <c r="E1150" s="134"/>
      <c r="F1150" s="135"/>
      <c r="G1150" s="109"/>
      <c r="H1150" s="137">
        <f t="shared" si="53"/>
        <v>343912.36</v>
      </c>
      <c r="I1150" s="147">
        <f t="shared" si="51"/>
        <v>0</v>
      </c>
      <c r="J1150" s="147">
        <f t="shared" si="52"/>
        <v>0</v>
      </c>
    </row>
    <row r="1151" spans="2:10" ht="25.15" customHeight="1">
      <c r="B1151" s="141"/>
      <c r="C1151" s="138"/>
      <c r="D1151" s="133"/>
      <c r="E1151" s="134"/>
      <c r="F1151" s="135"/>
      <c r="G1151" s="109"/>
      <c r="H1151" s="137">
        <f t="shared" si="53"/>
        <v>343912.36</v>
      </c>
      <c r="I1151" s="147">
        <f t="shared" si="51"/>
        <v>0</v>
      </c>
      <c r="J1151" s="147">
        <f t="shared" si="52"/>
        <v>0</v>
      </c>
    </row>
    <row r="1152" spans="2:10" ht="25.15" customHeight="1">
      <c r="B1152" s="141"/>
      <c r="C1152" s="138"/>
      <c r="D1152" s="133"/>
      <c r="E1152" s="134"/>
      <c r="F1152" s="135"/>
      <c r="G1152" s="109"/>
      <c r="H1152" s="137">
        <f t="shared" si="53"/>
        <v>343912.36</v>
      </c>
      <c r="I1152" s="147">
        <f t="shared" si="51"/>
        <v>0</v>
      </c>
      <c r="J1152" s="147">
        <f t="shared" si="52"/>
        <v>0</v>
      </c>
    </row>
    <row r="1153" spans="2:10" ht="25.15" customHeight="1">
      <c r="B1153" s="141"/>
      <c r="C1153" s="138"/>
      <c r="D1153" s="133"/>
      <c r="E1153" s="134"/>
      <c r="F1153" s="135"/>
      <c r="G1153" s="109"/>
      <c r="H1153" s="137">
        <f t="shared" si="53"/>
        <v>343912.36</v>
      </c>
      <c r="I1153" s="147">
        <f t="shared" si="51"/>
        <v>0</v>
      </c>
      <c r="J1153" s="147">
        <f t="shared" si="52"/>
        <v>0</v>
      </c>
    </row>
    <row r="1154" spans="2:10" ht="25.15" customHeight="1">
      <c r="B1154" s="141"/>
      <c r="C1154" s="138"/>
      <c r="D1154" s="133"/>
      <c r="E1154" s="134"/>
      <c r="F1154" s="135"/>
      <c r="G1154" s="109"/>
      <c r="H1154" s="137">
        <f t="shared" si="53"/>
        <v>343912.36</v>
      </c>
      <c r="I1154" s="147">
        <f t="shared" si="51"/>
        <v>0</v>
      </c>
      <c r="J1154" s="147">
        <f t="shared" si="52"/>
        <v>0</v>
      </c>
    </row>
    <row r="1155" spans="2:10" ht="25.15" customHeight="1">
      <c r="B1155" s="141"/>
      <c r="C1155" s="138"/>
      <c r="D1155" s="133"/>
      <c r="E1155" s="134"/>
      <c r="F1155" s="135"/>
      <c r="G1155" s="109"/>
      <c r="H1155" s="137">
        <f t="shared" si="53"/>
        <v>343912.36</v>
      </c>
      <c r="I1155" s="147">
        <f t="shared" si="51"/>
        <v>0</v>
      </c>
      <c r="J1155" s="147">
        <f t="shared" si="52"/>
        <v>0</v>
      </c>
    </row>
    <row r="1156" spans="2:10" ht="25.15" customHeight="1">
      <c r="B1156" s="141"/>
      <c r="C1156" s="138"/>
      <c r="D1156" s="133"/>
      <c r="E1156" s="134"/>
      <c r="F1156" s="135"/>
      <c r="G1156" s="109"/>
      <c r="H1156" s="137">
        <f t="shared" si="53"/>
        <v>343912.36</v>
      </c>
      <c r="I1156" s="147">
        <f t="shared" si="51"/>
        <v>0</v>
      </c>
      <c r="J1156" s="147">
        <f t="shared" si="52"/>
        <v>0</v>
      </c>
    </row>
    <row r="1157" spans="2:10" ht="25.15" customHeight="1">
      <c r="B1157" s="141"/>
      <c r="C1157" s="138"/>
      <c r="D1157" s="133"/>
      <c r="E1157" s="134"/>
      <c r="F1157" s="135"/>
      <c r="G1157" s="109"/>
      <c r="H1157" s="137">
        <f t="shared" si="53"/>
        <v>343912.36</v>
      </c>
      <c r="I1157" s="147">
        <f t="shared" si="51"/>
        <v>0</v>
      </c>
      <c r="J1157" s="147">
        <f t="shared" si="52"/>
        <v>0</v>
      </c>
    </row>
    <row r="1158" spans="2:10" ht="25.15" customHeight="1">
      <c r="B1158" s="141"/>
      <c r="C1158" s="138"/>
      <c r="D1158" s="133"/>
      <c r="E1158" s="134"/>
      <c r="F1158" s="135"/>
      <c r="G1158" s="109"/>
      <c r="H1158" s="137">
        <f t="shared" si="53"/>
        <v>343912.36</v>
      </c>
      <c r="I1158" s="147">
        <f t="shared" si="51"/>
        <v>0</v>
      </c>
      <c r="J1158" s="147">
        <f t="shared" si="52"/>
        <v>0</v>
      </c>
    </row>
    <row r="1159" spans="2:10" ht="25.15" customHeight="1">
      <c r="B1159" s="141"/>
      <c r="C1159" s="138"/>
      <c r="D1159" s="133"/>
      <c r="E1159" s="134"/>
      <c r="F1159" s="135"/>
      <c r="G1159" s="109"/>
      <c r="H1159" s="137">
        <f t="shared" si="53"/>
        <v>343912.36</v>
      </c>
      <c r="I1159" s="147">
        <f t="shared" ref="I1159:I1222" si="54">IF(B1159="",0,MONTH(B1159))</f>
        <v>0</v>
      </c>
      <c r="J1159" s="147">
        <f t="shared" ref="J1159:J1222" si="55">IF(B1159="",0,DAY(B1159))</f>
        <v>0</v>
      </c>
    </row>
    <row r="1160" spans="2:10" ht="25.15" customHeight="1">
      <c r="B1160" s="141"/>
      <c r="C1160" s="138"/>
      <c r="D1160" s="133"/>
      <c r="E1160" s="134"/>
      <c r="F1160" s="135"/>
      <c r="G1160" s="109"/>
      <c r="H1160" s="137">
        <f t="shared" ref="H1160:H1223" si="56">IF(F1160="pago",H1159+G1160,H1159)</f>
        <v>343912.36</v>
      </c>
      <c r="I1160" s="147">
        <f t="shared" si="54"/>
        <v>0</v>
      </c>
      <c r="J1160" s="147">
        <f t="shared" si="55"/>
        <v>0</v>
      </c>
    </row>
    <row r="1161" spans="2:10" ht="25.15" customHeight="1">
      <c r="B1161" s="141"/>
      <c r="C1161" s="138"/>
      <c r="D1161" s="133"/>
      <c r="E1161" s="134"/>
      <c r="F1161" s="135"/>
      <c r="G1161" s="109"/>
      <c r="H1161" s="137">
        <f t="shared" si="56"/>
        <v>343912.36</v>
      </c>
      <c r="I1161" s="147">
        <f t="shared" si="54"/>
        <v>0</v>
      </c>
      <c r="J1161" s="147">
        <f t="shared" si="55"/>
        <v>0</v>
      </c>
    </row>
    <row r="1162" spans="2:10" ht="25.15" customHeight="1">
      <c r="B1162" s="141"/>
      <c r="C1162" s="138"/>
      <c r="D1162" s="133"/>
      <c r="E1162" s="134"/>
      <c r="F1162" s="135"/>
      <c r="G1162" s="109"/>
      <c r="H1162" s="137">
        <f t="shared" si="56"/>
        <v>343912.36</v>
      </c>
      <c r="I1162" s="147">
        <f t="shared" si="54"/>
        <v>0</v>
      </c>
      <c r="J1162" s="147">
        <f t="shared" si="55"/>
        <v>0</v>
      </c>
    </row>
    <row r="1163" spans="2:10" ht="25.15" customHeight="1">
      <c r="B1163" s="141"/>
      <c r="C1163" s="138"/>
      <c r="D1163" s="133"/>
      <c r="E1163" s="134"/>
      <c r="F1163" s="135"/>
      <c r="G1163" s="109"/>
      <c r="H1163" s="137">
        <f t="shared" si="56"/>
        <v>343912.36</v>
      </c>
      <c r="I1163" s="147">
        <f t="shared" si="54"/>
        <v>0</v>
      </c>
      <c r="J1163" s="147">
        <f t="shared" si="55"/>
        <v>0</v>
      </c>
    </row>
    <row r="1164" spans="2:10" ht="25.15" customHeight="1">
      <c r="B1164" s="141"/>
      <c r="C1164" s="138"/>
      <c r="D1164" s="133"/>
      <c r="E1164" s="134"/>
      <c r="F1164" s="135"/>
      <c r="G1164" s="109"/>
      <c r="H1164" s="137">
        <f t="shared" si="56"/>
        <v>343912.36</v>
      </c>
      <c r="I1164" s="147">
        <f t="shared" si="54"/>
        <v>0</v>
      </c>
      <c r="J1164" s="147">
        <f t="shared" si="55"/>
        <v>0</v>
      </c>
    </row>
    <row r="1165" spans="2:10" ht="25.15" customHeight="1">
      <c r="B1165" s="141"/>
      <c r="C1165" s="138"/>
      <c r="D1165" s="133"/>
      <c r="E1165" s="134"/>
      <c r="F1165" s="135"/>
      <c r="G1165" s="109"/>
      <c r="H1165" s="137">
        <f t="shared" si="56"/>
        <v>343912.36</v>
      </c>
      <c r="I1165" s="147">
        <f t="shared" si="54"/>
        <v>0</v>
      </c>
      <c r="J1165" s="147">
        <f t="shared" si="55"/>
        <v>0</v>
      </c>
    </row>
    <row r="1166" spans="2:10" ht="25.15" customHeight="1">
      <c r="B1166" s="141"/>
      <c r="C1166" s="138"/>
      <c r="D1166" s="133"/>
      <c r="E1166" s="134"/>
      <c r="F1166" s="135"/>
      <c r="G1166" s="109"/>
      <c r="H1166" s="137">
        <f t="shared" si="56"/>
        <v>343912.36</v>
      </c>
      <c r="I1166" s="147">
        <f t="shared" si="54"/>
        <v>0</v>
      </c>
      <c r="J1166" s="147">
        <f t="shared" si="55"/>
        <v>0</v>
      </c>
    </row>
    <row r="1167" spans="2:10" ht="25.15" customHeight="1">
      <c r="B1167" s="141"/>
      <c r="C1167" s="138"/>
      <c r="D1167" s="133"/>
      <c r="E1167" s="134"/>
      <c r="F1167" s="135"/>
      <c r="G1167" s="109"/>
      <c r="H1167" s="137">
        <f t="shared" si="56"/>
        <v>343912.36</v>
      </c>
      <c r="I1167" s="147">
        <f t="shared" si="54"/>
        <v>0</v>
      </c>
      <c r="J1167" s="147">
        <f t="shared" si="55"/>
        <v>0</v>
      </c>
    </row>
    <row r="1168" spans="2:10" ht="25.15" customHeight="1">
      <c r="B1168" s="141"/>
      <c r="C1168" s="138"/>
      <c r="D1168" s="133"/>
      <c r="E1168" s="134"/>
      <c r="F1168" s="135"/>
      <c r="G1168" s="109"/>
      <c r="H1168" s="137">
        <f t="shared" si="56"/>
        <v>343912.36</v>
      </c>
      <c r="I1168" s="147">
        <f t="shared" si="54"/>
        <v>0</v>
      </c>
      <c r="J1168" s="147">
        <f t="shared" si="55"/>
        <v>0</v>
      </c>
    </row>
    <row r="1169" spans="2:10" ht="25.15" customHeight="1">
      <c r="B1169" s="141"/>
      <c r="C1169" s="138"/>
      <c r="D1169" s="133"/>
      <c r="E1169" s="134"/>
      <c r="F1169" s="135"/>
      <c r="G1169" s="109"/>
      <c r="H1169" s="137">
        <f t="shared" si="56"/>
        <v>343912.36</v>
      </c>
      <c r="I1169" s="147">
        <f t="shared" si="54"/>
        <v>0</v>
      </c>
      <c r="J1169" s="147">
        <f t="shared" si="55"/>
        <v>0</v>
      </c>
    </row>
    <row r="1170" spans="2:10" ht="25.15" customHeight="1">
      <c r="B1170" s="141"/>
      <c r="C1170" s="138"/>
      <c r="D1170" s="133"/>
      <c r="E1170" s="134"/>
      <c r="F1170" s="135"/>
      <c r="G1170" s="109"/>
      <c r="H1170" s="137">
        <f t="shared" si="56"/>
        <v>343912.36</v>
      </c>
      <c r="I1170" s="147">
        <f t="shared" si="54"/>
        <v>0</v>
      </c>
      <c r="J1170" s="147">
        <f t="shared" si="55"/>
        <v>0</v>
      </c>
    </row>
    <row r="1171" spans="2:10" ht="25.15" customHeight="1">
      <c r="B1171" s="141"/>
      <c r="C1171" s="138"/>
      <c r="D1171" s="133"/>
      <c r="E1171" s="134"/>
      <c r="F1171" s="135"/>
      <c r="G1171" s="109"/>
      <c r="H1171" s="137">
        <f t="shared" si="56"/>
        <v>343912.36</v>
      </c>
      <c r="I1171" s="147">
        <f t="shared" si="54"/>
        <v>0</v>
      </c>
      <c r="J1171" s="147">
        <f t="shared" si="55"/>
        <v>0</v>
      </c>
    </row>
    <row r="1172" spans="2:10" ht="25.15" customHeight="1">
      <c r="B1172" s="141"/>
      <c r="C1172" s="138"/>
      <c r="D1172" s="133"/>
      <c r="E1172" s="134"/>
      <c r="F1172" s="135"/>
      <c r="G1172" s="109"/>
      <c r="H1172" s="137">
        <f t="shared" si="56"/>
        <v>343912.36</v>
      </c>
      <c r="I1172" s="147">
        <f t="shared" si="54"/>
        <v>0</v>
      </c>
      <c r="J1172" s="147">
        <f t="shared" si="55"/>
        <v>0</v>
      </c>
    </row>
    <row r="1173" spans="2:10" ht="25.15" customHeight="1">
      <c r="B1173" s="141"/>
      <c r="C1173" s="138"/>
      <c r="D1173" s="133"/>
      <c r="E1173" s="134"/>
      <c r="F1173" s="135"/>
      <c r="G1173" s="109"/>
      <c r="H1173" s="137">
        <f t="shared" si="56"/>
        <v>343912.36</v>
      </c>
      <c r="I1173" s="147">
        <f t="shared" si="54"/>
        <v>0</v>
      </c>
      <c r="J1173" s="147">
        <f t="shared" si="55"/>
        <v>0</v>
      </c>
    </row>
    <row r="1174" spans="2:10" ht="25.15" customHeight="1">
      <c r="B1174" s="141"/>
      <c r="C1174" s="138"/>
      <c r="D1174" s="133"/>
      <c r="E1174" s="134"/>
      <c r="F1174" s="135"/>
      <c r="G1174" s="109"/>
      <c r="H1174" s="137">
        <f t="shared" si="56"/>
        <v>343912.36</v>
      </c>
      <c r="I1174" s="147">
        <f t="shared" si="54"/>
        <v>0</v>
      </c>
      <c r="J1174" s="147">
        <f t="shared" si="55"/>
        <v>0</v>
      </c>
    </row>
    <row r="1175" spans="2:10" ht="25.15" customHeight="1">
      <c r="B1175" s="141"/>
      <c r="C1175" s="138"/>
      <c r="D1175" s="133"/>
      <c r="E1175" s="134"/>
      <c r="F1175" s="135"/>
      <c r="G1175" s="109"/>
      <c r="H1175" s="137">
        <f t="shared" si="56"/>
        <v>343912.36</v>
      </c>
      <c r="I1175" s="147">
        <f t="shared" si="54"/>
        <v>0</v>
      </c>
      <c r="J1175" s="147">
        <f t="shared" si="55"/>
        <v>0</v>
      </c>
    </row>
    <row r="1176" spans="2:10" ht="25.15" customHeight="1">
      <c r="B1176" s="141"/>
      <c r="C1176" s="138"/>
      <c r="D1176" s="133"/>
      <c r="E1176" s="134"/>
      <c r="F1176" s="135"/>
      <c r="G1176" s="109"/>
      <c r="H1176" s="137">
        <f t="shared" si="56"/>
        <v>343912.36</v>
      </c>
      <c r="I1176" s="147">
        <f t="shared" si="54"/>
        <v>0</v>
      </c>
      <c r="J1176" s="147">
        <f t="shared" si="55"/>
        <v>0</v>
      </c>
    </row>
    <row r="1177" spans="2:10" ht="25.15" customHeight="1">
      <c r="B1177" s="141"/>
      <c r="C1177" s="138"/>
      <c r="D1177" s="133"/>
      <c r="E1177" s="134"/>
      <c r="F1177" s="135"/>
      <c r="G1177" s="109"/>
      <c r="H1177" s="137">
        <f t="shared" si="56"/>
        <v>343912.36</v>
      </c>
      <c r="I1177" s="147">
        <f t="shared" si="54"/>
        <v>0</v>
      </c>
      <c r="J1177" s="147">
        <f t="shared" si="55"/>
        <v>0</v>
      </c>
    </row>
    <row r="1178" spans="2:10" ht="25.15" customHeight="1">
      <c r="B1178" s="141"/>
      <c r="C1178" s="138"/>
      <c r="D1178" s="133"/>
      <c r="E1178" s="134"/>
      <c r="F1178" s="135"/>
      <c r="G1178" s="109"/>
      <c r="H1178" s="137">
        <f t="shared" si="56"/>
        <v>343912.36</v>
      </c>
      <c r="I1178" s="147">
        <f t="shared" si="54"/>
        <v>0</v>
      </c>
      <c r="J1178" s="147">
        <f t="shared" si="55"/>
        <v>0</v>
      </c>
    </row>
    <row r="1179" spans="2:10" ht="25.15" customHeight="1">
      <c r="B1179" s="141"/>
      <c r="C1179" s="138"/>
      <c r="D1179" s="133"/>
      <c r="E1179" s="134"/>
      <c r="F1179" s="135"/>
      <c r="G1179" s="109"/>
      <c r="H1179" s="137">
        <f t="shared" si="56"/>
        <v>343912.36</v>
      </c>
      <c r="I1179" s="147">
        <f t="shared" si="54"/>
        <v>0</v>
      </c>
      <c r="J1179" s="147">
        <f t="shared" si="55"/>
        <v>0</v>
      </c>
    </row>
    <row r="1180" spans="2:10" ht="25.15" customHeight="1">
      <c r="B1180" s="141"/>
      <c r="C1180" s="138"/>
      <c r="D1180" s="133"/>
      <c r="E1180" s="134"/>
      <c r="F1180" s="135"/>
      <c r="G1180" s="109"/>
      <c r="H1180" s="137">
        <f t="shared" si="56"/>
        <v>343912.36</v>
      </c>
      <c r="I1180" s="147">
        <f t="shared" si="54"/>
        <v>0</v>
      </c>
      <c r="J1180" s="147">
        <f t="shared" si="55"/>
        <v>0</v>
      </c>
    </row>
    <row r="1181" spans="2:10" ht="25.15" customHeight="1">
      <c r="B1181" s="141"/>
      <c r="C1181" s="138"/>
      <c r="D1181" s="133"/>
      <c r="E1181" s="134"/>
      <c r="F1181" s="135"/>
      <c r="G1181" s="109"/>
      <c r="H1181" s="137">
        <f t="shared" si="56"/>
        <v>343912.36</v>
      </c>
      <c r="I1181" s="147">
        <f t="shared" si="54"/>
        <v>0</v>
      </c>
      <c r="J1181" s="147">
        <f t="shared" si="55"/>
        <v>0</v>
      </c>
    </row>
    <row r="1182" spans="2:10" ht="25.15" customHeight="1">
      <c r="B1182" s="141"/>
      <c r="C1182" s="138"/>
      <c r="D1182" s="133"/>
      <c r="E1182" s="134"/>
      <c r="F1182" s="135"/>
      <c r="G1182" s="109"/>
      <c r="H1182" s="137">
        <f t="shared" si="56"/>
        <v>343912.36</v>
      </c>
      <c r="I1182" s="147">
        <f t="shared" si="54"/>
        <v>0</v>
      </c>
      <c r="J1182" s="147">
        <f t="shared" si="55"/>
        <v>0</v>
      </c>
    </row>
    <row r="1183" spans="2:10" ht="25.15" customHeight="1">
      <c r="B1183" s="141"/>
      <c r="C1183" s="138"/>
      <c r="D1183" s="133"/>
      <c r="E1183" s="134"/>
      <c r="F1183" s="135"/>
      <c r="G1183" s="109"/>
      <c r="H1183" s="137">
        <f t="shared" si="56"/>
        <v>343912.36</v>
      </c>
      <c r="I1183" s="147">
        <f t="shared" si="54"/>
        <v>0</v>
      </c>
      <c r="J1183" s="147">
        <f t="shared" si="55"/>
        <v>0</v>
      </c>
    </row>
    <row r="1184" spans="2:10" ht="25.15" customHeight="1">
      <c r="B1184" s="141"/>
      <c r="C1184" s="138"/>
      <c r="D1184" s="133"/>
      <c r="E1184" s="134"/>
      <c r="F1184" s="135"/>
      <c r="G1184" s="109"/>
      <c r="H1184" s="137">
        <f t="shared" si="56"/>
        <v>343912.36</v>
      </c>
      <c r="I1184" s="147">
        <f t="shared" si="54"/>
        <v>0</v>
      </c>
      <c r="J1184" s="147">
        <f t="shared" si="55"/>
        <v>0</v>
      </c>
    </row>
    <row r="1185" spans="2:10" ht="25.15" customHeight="1">
      <c r="B1185" s="141"/>
      <c r="C1185" s="138"/>
      <c r="D1185" s="133"/>
      <c r="E1185" s="134"/>
      <c r="F1185" s="135"/>
      <c r="G1185" s="109"/>
      <c r="H1185" s="137">
        <f t="shared" si="56"/>
        <v>343912.36</v>
      </c>
      <c r="I1185" s="147">
        <f t="shared" si="54"/>
        <v>0</v>
      </c>
      <c r="J1185" s="147">
        <f t="shared" si="55"/>
        <v>0</v>
      </c>
    </row>
    <row r="1186" spans="2:10" ht="25.15" customHeight="1">
      <c r="B1186" s="141"/>
      <c r="C1186" s="138"/>
      <c r="D1186" s="133"/>
      <c r="E1186" s="134"/>
      <c r="F1186" s="135"/>
      <c r="G1186" s="109"/>
      <c r="H1186" s="137">
        <f t="shared" si="56"/>
        <v>343912.36</v>
      </c>
      <c r="I1186" s="147">
        <f t="shared" si="54"/>
        <v>0</v>
      </c>
      <c r="J1186" s="147">
        <f t="shared" si="55"/>
        <v>0</v>
      </c>
    </row>
    <row r="1187" spans="2:10" ht="25.15" customHeight="1">
      <c r="B1187" s="141"/>
      <c r="C1187" s="138"/>
      <c r="D1187" s="133"/>
      <c r="E1187" s="134"/>
      <c r="F1187" s="135"/>
      <c r="G1187" s="109"/>
      <c r="H1187" s="137">
        <f t="shared" si="56"/>
        <v>343912.36</v>
      </c>
      <c r="I1187" s="147">
        <f t="shared" si="54"/>
        <v>0</v>
      </c>
      <c r="J1187" s="147">
        <f t="shared" si="55"/>
        <v>0</v>
      </c>
    </row>
    <row r="1188" spans="2:10" ht="25.15" customHeight="1">
      <c r="B1188" s="141"/>
      <c r="C1188" s="138"/>
      <c r="D1188" s="133"/>
      <c r="E1188" s="134"/>
      <c r="F1188" s="135"/>
      <c r="G1188" s="109"/>
      <c r="H1188" s="137">
        <f t="shared" si="56"/>
        <v>343912.36</v>
      </c>
      <c r="I1188" s="147">
        <f t="shared" si="54"/>
        <v>0</v>
      </c>
      <c r="J1188" s="147">
        <f t="shared" si="55"/>
        <v>0</v>
      </c>
    </row>
    <row r="1189" spans="2:10" ht="25.15" customHeight="1">
      <c r="B1189" s="141"/>
      <c r="C1189" s="138"/>
      <c r="D1189" s="133"/>
      <c r="E1189" s="134"/>
      <c r="F1189" s="135"/>
      <c r="G1189" s="109"/>
      <c r="H1189" s="137">
        <f t="shared" si="56"/>
        <v>343912.36</v>
      </c>
      <c r="I1189" s="147">
        <f t="shared" si="54"/>
        <v>0</v>
      </c>
      <c r="J1189" s="147">
        <f t="shared" si="55"/>
        <v>0</v>
      </c>
    </row>
    <row r="1190" spans="2:10" ht="25.15" customHeight="1">
      <c r="B1190" s="141"/>
      <c r="C1190" s="138"/>
      <c r="D1190" s="133"/>
      <c r="E1190" s="134"/>
      <c r="F1190" s="135"/>
      <c r="G1190" s="109"/>
      <c r="H1190" s="137">
        <f t="shared" si="56"/>
        <v>343912.36</v>
      </c>
      <c r="I1190" s="147">
        <f t="shared" si="54"/>
        <v>0</v>
      </c>
      <c r="J1190" s="147">
        <f t="shared" si="55"/>
        <v>0</v>
      </c>
    </row>
    <row r="1191" spans="2:10" ht="25.15" customHeight="1">
      <c r="B1191" s="141"/>
      <c r="C1191" s="138"/>
      <c r="D1191" s="133"/>
      <c r="E1191" s="134"/>
      <c r="F1191" s="135"/>
      <c r="G1191" s="109"/>
      <c r="H1191" s="137">
        <f t="shared" si="56"/>
        <v>343912.36</v>
      </c>
      <c r="I1191" s="147">
        <f t="shared" si="54"/>
        <v>0</v>
      </c>
      <c r="J1191" s="147">
        <f t="shared" si="55"/>
        <v>0</v>
      </c>
    </row>
    <row r="1192" spans="2:10" ht="25.15" customHeight="1">
      <c r="B1192" s="141"/>
      <c r="C1192" s="138"/>
      <c r="D1192" s="133"/>
      <c r="E1192" s="134"/>
      <c r="F1192" s="135"/>
      <c r="G1192" s="109"/>
      <c r="H1192" s="137">
        <f t="shared" si="56"/>
        <v>343912.36</v>
      </c>
      <c r="I1192" s="147">
        <f t="shared" si="54"/>
        <v>0</v>
      </c>
      <c r="J1192" s="147">
        <f t="shared" si="55"/>
        <v>0</v>
      </c>
    </row>
    <row r="1193" spans="2:10" ht="25.15" customHeight="1">
      <c r="B1193" s="141"/>
      <c r="C1193" s="138"/>
      <c r="D1193" s="133"/>
      <c r="E1193" s="134"/>
      <c r="F1193" s="135"/>
      <c r="G1193" s="109"/>
      <c r="H1193" s="137">
        <f t="shared" si="56"/>
        <v>343912.36</v>
      </c>
      <c r="I1193" s="147">
        <f t="shared" si="54"/>
        <v>0</v>
      </c>
      <c r="J1193" s="147">
        <f t="shared" si="55"/>
        <v>0</v>
      </c>
    </row>
    <row r="1194" spans="2:10" ht="25.15" customHeight="1">
      <c r="B1194" s="141"/>
      <c r="C1194" s="138"/>
      <c r="D1194" s="133"/>
      <c r="E1194" s="134"/>
      <c r="F1194" s="135"/>
      <c r="G1194" s="109"/>
      <c r="H1194" s="137">
        <f t="shared" si="56"/>
        <v>343912.36</v>
      </c>
      <c r="I1194" s="147">
        <f t="shared" si="54"/>
        <v>0</v>
      </c>
      <c r="J1194" s="147">
        <f t="shared" si="55"/>
        <v>0</v>
      </c>
    </row>
    <row r="1195" spans="2:10" ht="25.15" customHeight="1">
      <c r="B1195" s="141"/>
      <c r="C1195" s="138"/>
      <c r="D1195" s="133"/>
      <c r="E1195" s="134"/>
      <c r="F1195" s="135"/>
      <c r="G1195" s="109"/>
      <c r="H1195" s="137">
        <f t="shared" si="56"/>
        <v>343912.36</v>
      </c>
      <c r="I1195" s="147">
        <f t="shared" si="54"/>
        <v>0</v>
      </c>
      <c r="J1195" s="147">
        <f t="shared" si="55"/>
        <v>0</v>
      </c>
    </row>
    <row r="1196" spans="2:10" ht="25.15" customHeight="1">
      <c r="B1196" s="141"/>
      <c r="C1196" s="138"/>
      <c r="D1196" s="133"/>
      <c r="E1196" s="134"/>
      <c r="F1196" s="135"/>
      <c r="G1196" s="109"/>
      <c r="H1196" s="137">
        <f t="shared" si="56"/>
        <v>343912.36</v>
      </c>
      <c r="I1196" s="147">
        <f t="shared" si="54"/>
        <v>0</v>
      </c>
      <c r="J1196" s="147">
        <f t="shared" si="55"/>
        <v>0</v>
      </c>
    </row>
    <row r="1197" spans="2:10" ht="25.15" customHeight="1">
      <c r="B1197" s="141"/>
      <c r="C1197" s="138"/>
      <c r="D1197" s="133"/>
      <c r="E1197" s="134"/>
      <c r="F1197" s="135"/>
      <c r="G1197" s="109"/>
      <c r="H1197" s="137">
        <f t="shared" si="56"/>
        <v>343912.36</v>
      </c>
      <c r="I1197" s="147">
        <f t="shared" si="54"/>
        <v>0</v>
      </c>
      <c r="J1197" s="147">
        <f t="shared" si="55"/>
        <v>0</v>
      </c>
    </row>
    <row r="1198" spans="2:10" ht="25.15" customHeight="1">
      <c r="B1198" s="141"/>
      <c r="C1198" s="138"/>
      <c r="D1198" s="133"/>
      <c r="E1198" s="134"/>
      <c r="F1198" s="135"/>
      <c r="G1198" s="109"/>
      <c r="H1198" s="137">
        <f t="shared" si="56"/>
        <v>343912.36</v>
      </c>
      <c r="I1198" s="147">
        <f t="shared" si="54"/>
        <v>0</v>
      </c>
      <c r="J1198" s="147">
        <f t="shared" si="55"/>
        <v>0</v>
      </c>
    </row>
    <row r="1199" spans="2:10" ht="25.15" customHeight="1">
      <c r="B1199" s="141"/>
      <c r="C1199" s="138"/>
      <c r="D1199" s="133"/>
      <c r="E1199" s="134"/>
      <c r="F1199" s="135"/>
      <c r="G1199" s="109"/>
      <c r="H1199" s="137">
        <f t="shared" si="56"/>
        <v>343912.36</v>
      </c>
      <c r="I1199" s="147">
        <f t="shared" si="54"/>
        <v>0</v>
      </c>
      <c r="J1199" s="147">
        <f t="shared" si="55"/>
        <v>0</v>
      </c>
    </row>
    <row r="1200" spans="2:10" ht="25.15" customHeight="1">
      <c r="B1200" s="141"/>
      <c r="C1200" s="138"/>
      <c r="D1200" s="133"/>
      <c r="E1200" s="134"/>
      <c r="F1200" s="135"/>
      <c r="G1200" s="109"/>
      <c r="H1200" s="137">
        <f t="shared" si="56"/>
        <v>343912.36</v>
      </c>
      <c r="I1200" s="147">
        <f t="shared" si="54"/>
        <v>0</v>
      </c>
      <c r="J1200" s="147">
        <f t="shared" si="55"/>
        <v>0</v>
      </c>
    </row>
    <row r="1201" spans="2:10" ht="25.15" customHeight="1">
      <c r="B1201" s="141"/>
      <c r="C1201" s="138"/>
      <c r="D1201" s="133"/>
      <c r="E1201" s="134"/>
      <c r="F1201" s="135"/>
      <c r="G1201" s="109"/>
      <c r="H1201" s="137">
        <f t="shared" si="56"/>
        <v>343912.36</v>
      </c>
      <c r="I1201" s="147">
        <f t="shared" si="54"/>
        <v>0</v>
      </c>
      <c r="J1201" s="147">
        <f t="shared" si="55"/>
        <v>0</v>
      </c>
    </row>
    <row r="1202" spans="2:10" ht="25.15" customHeight="1">
      <c r="B1202" s="141"/>
      <c r="C1202" s="138"/>
      <c r="D1202" s="133"/>
      <c r="E1202" s="134"/>
      <c r="F1202" s="135"/>
      <c r="G1202" s="109"/>
      <c r="H1202" s="137">
        <f t="shared" si="56"/>
        <v>343912.36</v>
      </c>
      <c r="I1202" s="147">
        <f t="shared" si="54"/>
        <v>0</v>
      </c>
      <c r="J1202" s="147">
        <f t="shared" si="55"/>
        <v>0</v>
      </c>
    </row>
    <row r="1203" spans="2:10" ht="25.15" customHeight="1">
      <c r="B1203" s="141"/>
      <c r="C1203" s="138"/>
      <c r="D1203" s="133"/>
      <c r="E1203" s="134"/>
      <c r="F1203" s="135"/>
      <c r="G1203" s="109"/>
      <c r="H1203" s="137">
        <f t="shared" si="56"/>
        <v>343912.36</v>
      </c>
      <c r="I1203" s="147">
        <f t="shared" si="54"/>
        <v>0</v>
      </c>
      <c r="J1203" s="147">
        <f t="shared" si="55"/>
        <v>0</v>
      </c>
    </row>
    <row r="1204" spans="2:10" ht="25.15" customHeight="1">
      <c r="B1204" s="141"/>
      <c r="C1204" s="138"/>
      <c r="D1204" s="133"/>
      <c r="E1204" s="134"/>
      <c r="F1204" s="135"/>
      <c r="G1204" s="109"/>
      <c r="H1204" s="137">
        <f t="shared" si="56"/>
        <v>343912.36</v>
      </c>
      <c r="I1204" s="147">
        <f t="shared" si="54"/>
        <v>0</v>
      </c>
      <c r="J1204" s="147">
        <f t="shared" si="55"/>
        <v>0</v>
      </c>
    </row>
    <row r="1205" spans="2:10" ht="25.15" customHeight="1">
      <c r="B1205" s="141"/>
      <c r="C1205" s="138"/>
      <c r="D1205" s="133"/>
      <c r="E1205" s="134"/>
      <c r="F1205" s="135"/>
      <c r="G1205" s="109"/>
      <c r="H1205" s="137">
        <f t="shared" si="56"/>
        <v>343912.36</v>
      </c>
      <c r="I1205" s="147">
        <f t="shared" si="54"/>
        <v>0</v>
      </c>
      <c r="J1205" s="147">
        <f t="shared" si="55"/>
        <v>0</v>
      </c>
    </row>
    <row r="1206" spans="2:10" ht="25.15" customHeight="1">
      <c r="B1206" s="141"/>
      <c r="C1206" s="138"/>
      <c r="D1206" s="133"/>
      <c r="E1206" s="134"/>
      <c r="F1206" s="135"/>
      <c r="G1206" s="109"/>
      <c r="H1206" s="137">
        <f t="shared" si="56"/>
        <v>343912.36</v>
      </c>
      <c r="I1206" s="147">
        <f t="shared" si="54"/>
        <v>0</v>
      </c>
      <c r="J1206" s="147">
        <f t="shared" si="55"/>
        <v>0</v>
      </c>
    </row>
    <row r="1207" spans="2:10" ht="25.15" customHeight="1">
      <c r="B1207" s="141"/>
      <c r="C1207" s="138"/>
      <c r="D1207" s="133"/>
      <c r="E1207" s="134"/>
      <c r="F1207" s="135"/>
      <c r="G1207" s="109"/>
      <c r="H1207" s="137">
        <f t="shared" si="56"/>
        <v>343912.36</v>
      </c>
      <c r="I1207" s="147">
        <f t="shared" si="54"/>
        <v>0</v>
      </c>
      <c r="J1207" s="147">
        <f t="shared" si="55"/>
        <v>0</v>
      </c>
    </row>
    <row r="1208" spans="2:10" ht="25.15" customHeight="1">
      <c r="B1208" s="141"/>
      <c r="C1208" s="138"/>
      <c r="D1208" s="133"/>
      <c r="E1208" s="134"/>
      <c r="F1208" s="135"/>
      <c r="G1208" s="109"/>
      <c r="H1208" s="137">
        <f t="shared" si="56"/>
        <v>343912.36</v>
      </c>
      <c r="I1208" s="147">
        <f t="shared" si="54"/>
        <v>0</v>
      </c>
      <c r="J1208" s="147">
        <f t="shared" si="55"/>
        <v>0</v>
      </c>
    </row>
    <row r="1209" spans="2:10" ht="25.15" customHeight="1">
      <c r="B1209" s="141"/>
      <c r="C1209" s="138"/>
      <c r="D1209" s="133"/>
      <c r="E1209" s="134"/>
      <c r="F1209" s="135"/>
      <c r="G1209" s="109"/>
      <c r="H1209" s="137">
        <f t="shared" si="56"/>
        <v>343912.36</v>
      </c>
      <c r="I1209" s="147">
        <f t="shared" si="54"/>
        <v>0</v>
      </c>
      <c r="J1209" s="147">
        <f t="shared" si="55"/>
        <v>0</v>
      </c>
    </row>
    <row r="1210" spans="2:10" ht="25.15" customHeight="1">
      <c r="B1210" s="141"/>
      <c r="C1210" s="138"/>
      <c r="D1210" s="133"/>
      <c r="E1210" s="134"/>
      <c r="F1210" s="135"/>
      <c r="G1210" s="109"/>
      <c r="H1210" s="137">
        <f t="shared" si="56"/>
        <v>343912.36</v>
      </c>
      <c r="I1210" s="147">
        <f t="shared" si="54"/>
        <v>0</v>
      </c>
      <c r="J1210" s="147">
        <f t="shared" si="55"/>
        <v>0</v>
      </c>
    </row>
    <row r="1211" spans="2:10" ht="25.15" customHeight="1">
      <c r="B1211" s="141"/>
      <c r="C1211" s="138"/>
      <c r="D1211" s="133"/>
      <c r="E1211" s="134"/>
      <c r="F1211" s="135"/>
      <c r="G1211" s="109"/>
      <c r="H1211" s="137">
        <f t="shared" si="56"/>
        <v>343912.36</v>
      </c>
      <c r="I1211" s="147">
        <f t="shared" si="54"/>
        <v>0</v>
      </c>
      <c r="J1211" s="147">
        <f t="shared" si="55"/>
        <v>0</v>
      </c>
    </row>
    <row r="1212" spans="2:10" ht="25.15" customHeight="1">
      <c r="B1212" s="141"/>
      <c r="C1212" s="138"/>
      <c r="D1212" s="133"/>
      <c r="E1212" s="134"/>
      <c r="F1212" s="135"/>
      <c r="G1212" s="109"/>
      <c r="H1212" s="137">
        <f t="shared" si="56"/>
        <v>343912.36</v>
      </c>
      <c r="I1212" s="147">
        <f t="shared" si="54"/>
        <v>0</v>
      </c>
      <c r="J1212" s="147">
        <f t="shared" si="55"/>
        <v>0</v>
      </c>
    </row>
    <row r="1213" spans="2:10" ht="25.15" customHeight="1">
      <c r="B1213" s="141"/>
      <c r="C1213" s="138"/>
      <c r="D1213" s="133"/>
      <c r="E1213" s="134"/>
      <c r="F1213" s="135"/>
      <c r="G1213" s="109"/>
      <c r="H1213" s="137">
        <f t="shared" si="56"/>
        <v>343912.36</v>
      </c>
      <c r="I1213" s="147">
        <f t="shared" si="54"/>
        <v>0</v>
      </c>
      <c r="J1213" s="147">
        <f t="shared" si="55"/>
        <v>0</v>
      </c>
    </row>
    <row r="1214" spans="2:10" ht="25.15" customHeight="1">
      <c r="B1214" s="141"/>
      <c r="C1214" s="138"/>
      <c r="D1214" s="133"/>
      <c r="E1214" s="134"/>
      <c r="F1214" s="135"/>
      <c r="G1214" s="109"/>
      <c r="H1214" s="137">
        <f t="shared" si="56"/>
        <v>343912.36</v>
      </c>
      <c r="I1214" s="147">
        <f t="shared" si="54"/>
        <v>0</v>
      </c>
      <c r="J1214" s="147">
        <f t="shared" si="55"/>
        <v>0</v>
      </c>
    </row>
    <row r="1215" spans="2:10" ht="25.15" customHeight="1">
      <c r="B1215" s="141"/>
      <c r="C1215" s="138"/>
      <c r="D1215" s="133"/>
      <c r="E1215" s="134"/>
      <c r="F1215" s="135"/>
      <c r="G1215" s="109"/>
      <c r="H1215" s="137">
        <f t="shared" si="56"/>
        <v>343912.36</v>
      </c>
      <c r="I1215" s="147">
        <f t="shared" si="54"/>
        <v>0</v>
      </c>
      <c r="J1215" s="147">
        <f t="shared" si="55"/>
        <v>0</v>
      </c>
    </row>
    <row r="1216" spans="2:10" ht="25.15" customHeight="1">
      <c r="B1216" s="141"/>
      <c r="C1216" s="138"/>
      <c r="D1216" s="133"/>
      <c r="E1216" s="134"/>
      <c r="F1216" s="135"/>
      <c r="G1216" s="109"/>
      <c r="H1216" s="137">
        <f t="shared" si="56"/>
        <v>343912.36</v>
      </c>
      <c r="I1216" s="147">
        <f t="shared" si="54"/>
        <v>0</v>
      </c>
      <c r="J1216" s="147">
        <f t="shared" si="55"/>
        <v>0</v>
      </c>
    </row>
    <row r="1217" spans="2:10" ht="25.15" customHeight="1">
      <c r="B1217" s="141"/>
      <c r="C1217" s="138"/>
      <c r="D1217" s="133"/>
      <c r="E1217" s="134"/>
      <c r="F1217" s="135"/>
      <c r="G1217" s="109"/>
      <c r="H1217" s="137">
        <f t="shared" si="56"/>
        <v>343912.36</v>
      </c>
      <c r="I1217" s="147">
        <f t="shared" si="54"/>
        <v>0</v>
      </c>
      <c r="J1217" s="147">
        <f t="shared" si="55"/>
        <v>0</v>
      </c>
    </row>
    <row r="1218" spans="2:10" ht="25.15" customHeight="1">
      <c r="B1218" s="141"/>
      <c r="C1218" s="138"/>
      <c r="D1218" s="133"/>
      <c r="E1218" s="134"/>
      <c r="F1218" s="135"/>
      <c r="G1218" s="109"/>
      <c r="H1218" s="137">
        <f t="shared" si="56"/>
        <v>343912.36</v>
      </c>
      <c r="I1218" s="147">
        <f t="shared" si="54"/>
        <v>0</v>
      </c>
      <c r="J1218" s="147">
        <f t="shared" si="55"/>
        <v>0</v>
      </c>
    </row>
    <row r="1219" spans="2:10" ht="25.15" customHeight="1">
      <c r="B1219" s="141"/>
      <c r="C1219" s="138"/>
      <c r="D1219" s="133"/>
      <c r="E1219" s="134"/>
      <c r="F1219" s="135"/>
      <c r="G1219" s="109"/>
      <c r="H1219" s="137">
        <f t="shared" si="56"/>
        <v>343912.36</v>
      </c>
      <c r="I1219" s="147">
        <f t="shared" si="54"/>
        <v>0</v>
      </c>
      <c r="J1219" s="147">
        <f t="shared" si="55"/>
        <v>0</v>
      </c>
    </row>
    <row r="1220" spans="2:10" ht="25.15" customHeight="1">
      <c r="B1220" s="141"/>
      <c r="C1220" s="138"/>
      <c r="D1220" s="133"/>
      <c r="E1220" s="134"/>
      <c r="F1220" s="135"/>
      <c r="G1220" s="109"/>
      <c r="H1220" s="137">
        <f t="shared" si="56"/>
        <v>343912.36</v>
      </c>
      <c r="I1220" s="147">
        <f t="shared" si="54"/>
        <v>0</v>
      </c>
      <c r="J1220" s="147">
        <f t="shared" si="55"/>
        <v>0</v>
      </c>
    </row>
    <row r="1221" spans="2:10" ht="25.15" customHeight="1">
      <c r="B1221" s="141"/>
      <c r="C1221" s="138"/>
      <c r="D1221" s="133"/>
      <c r="E1221" s="134"/>
      <c r="F1221" s="135"/>
      <c r="G1221" s="109"/>
      <c r="H1221" s="137">
        <f t="shared" si="56"/>
        <v>343912.36</v>
      </c>
      <c r="I1221" s="147">
        <f t="shared" si="54"/>
        <v>0</v>
      </c>
      <c r="J1221" s="147">
        <f t="shared" si="55"/>
        <v>0</v>
      </c>
    </row>
    <row r="1222" spans="2:10" ht="25.15" customHeight="1">
      <c r="B1222" s="141"/>
      <c r="C1222" s="138"/>
      <c r="D1222" s="133"/>
      <c r="E1222" s="134"/>
      <c r="F1222" s="135"/>
      <c r="G1222" s="109"/>
      <c r="H1222" s="137">
        <f t="shared" si="56"/>
        <v>343912.36</v>
      </c>
      <c r="I1222" s="147">
        <f t="shared" si="54"/>
        <v>0</v>
      </c>
      <c r="J1222" s="147">
        <f t="shared" si="55"/>
        <v>0</v>
      </c>
    </row>
    <row r="1223" spans="2:10" ht="25.15" customHeight="1">
      <c r="B1223" s="141"/>
      <c r="C1223" s="138"/>
      <c r="D1223" s="133"/>
      <c r="E1223" s="134"/>
      <c r="F1223" s="135"/>
      <c r="G1223" s="109"/>
      <c r="H1223" s="137">
        <f t="shared" si="56"/>
        <v>343912.36</v>
      </c>
      <c r="I1223" s="147">
        <f t="shared" ref="I1223:I1286" si="57">IF(B1223="",0,MONTH(B1223))</f>
        <v>0</v>
      </c>
      <c r="J1223" s="147">
        <f t="shared" ref="J1223:J1286" si="58">IF(B1223="",0,DAY(B1223))</f>
        <v>0</v>
      </c>
    </row>
    <row r="1224" spans="2:10" ht="25.15" customHeight="1">
      <c r="B1224" s="141"/>
      <c r="C1224" s="138"/>
      <c r="D1224" s="133"/>
      <c r="E1224" s="134"/>
      <c r="F1224" s="135"/>
      <c r="G1224" s="109"/>
      <c r="H1224" s="137">
        <f t="shared" ref="H1224:H1287" si="59">IF(F1224="pago",H1223+G1224,H1223)</f>
        <v>343912.36</v>
      </c>
      <c r="I1224" s="147">
        <f t="shared" si="57"/>
        <v>0</v>
      </c>
      <c r="J1224" s="147">
        <f t="shared" si="58"/>
        <v>0</v>
      </c>
    </row>
    <row r="1225" spans="2:10" ht="25.15" customHeight="1">
      <c r="B1225" s="141"/>
      <c r="C1225" s="138"/>
      <c r="D1225" s="133"/>
      <c r="E1225" s="134"/>
      <c r="F1225" s="135"/>
      <c r="G1225" s="109"/>
      <c r="H1225" s="137">
        <f t="shared" si="59"/>
        <v>343912.36</v>
      </c>
      <c r="I1225" s="147">
        <f t="shared" si="57"/>
        <v>0</v>
      </c>
      <c r="J1225" s="147">
        <f t="shared" si="58"/>
        <v>0</v>
      </c>
    </row>
    <row r="1226" spans="2:10" ht="25.15" customHeight="1">
      <c r="B1226" s="141"/>
      <c r="C1226" s="138"/>
      <c r="D1226" s="133"/>
      <c r="E1226" s="134"/>
      <c r="F1226" s="135"/>
      <c r="G1226" s="109"/>
      <c r="H1226" s="137">
        <f t="shared" si="59"/>
        <v>343912.36</v>
      </c>
      <c r="I1226" s="147">
        <f t="shared" si="57"/>
        <v>0</v>
      </c>
      <c r="J1226" s="147">
        <f t="shared" si="58"/>
        <v>0</v>
      </c>
    </row>
    <row r="1227" spans="2:10" ht="25.15" customHeight="1">
      <c r="B1227" s="141"/>
      <c r="C1227" s="138"/>
      <c r="D1227" s="133"/>
      <c r="E1227" s="134"/>
      <c r="F1227" s="135"/>
      <c r="G1227" s="109"/>
      <c r="H1227" s="137">
        <f t="shared" si="59"/>
        <v>343912.36</v>
      </c>
      <c r="I1227" s="147">
        <f t="shared" si="57"/>
        <v>0</v>
      </c>
      <c r="J1227" s="147">
        <f t="shared" si="58"/>
        <v>0</v>
      </c>
    </row>
    <row r="1228" spans="2:10" ht="25.15" customHeight="1">
      <c r="B1228" s="141"/>
      <c r="C1228" s="138"/>
      <c r="D1228" s="133"/>
      <c r="E1228" s="134"/>
      <c r="F1228" s="135"/>
      <c r="G1228" s="109"/>
      <c r="H1228" s="137">
        <f t="shared" si="59"/>
        <v>343912.36</v>
      </c>
      <c r="I1228" s="147">
        <f t="shared" si="57"/>
        <v>0</v>
      </c>
      <c r="J1228" s="147">
        <f t="shared" si="58"/>
        <v>0</v>
      </c>
    </row>
    <row r="1229" spans="2:10" ht="25.15" customHeight="1">
      <c r="B1229" s="141"/>
      <c r="C1229" s="138"/>
      <c r="D1229" s="133"/>
      <c r="E1229" s="134"/>
      <c r="F1229" s="135"/>
      <c r="G1229" s="109"/>
      <c r="H1229" s="137">
        <f t="shared" si="59"/>
        <v>343912.36</v>
      </c>
      <c r="I1229" s="147">
        <f t="shared" si="57"/>
        <v>0</v>
      </c>
      <c r="J1229" s="147">
        <f t="shared" si="58"/>
        <v>0</v>
      </c>
    </row>
    <row r="1230" spans="2:10" ht="25.15" customHeight="1">
      <c r="B1230" s="141"/>
      <c r="C1230" s="138"/>
      <c r="D1230" s="133"/>
      <c r="E1230" s="134"/>
      <c r="F1230" s="135"/>
      <c r="G1230" s="109"/>
      <c r="H1230" s="137">
        <f t="shared" si="59"/>
        <v>343912.36</v>
      </c>
      <c r="I1230" s="147">
        <f t="shared" si="57"/>
        <v>0</v>
      </c>
      <c r="J1230" s="147">
        <f t="shared" si="58"/>
        <v>0</v>
      </c>
    </row>
    <row r="1231" spans="2:10" ht="25.15" customHeight="1">
      <c r="B1231" s="141"/>
      <c r="C1231" s="138"/>
      <c r="D1231" s="133"/>
      <c r="E1231" s="134"/>
      <c r="F1231" s="135"/>
      <c r="G1231" s="109"/>
      <c r="H1231" s="137">
        <f t="shared" si="59"/>
        <v>343912.36</v>
      </c>
      <c r="I1231" s="147">
        <f t="shared" si="57"/>
        <v>0</v>
      </c>
      <c r="J1231" s="147">
        <f t="shared" si="58"/>
        <v>0</v>
      </c>
    </row>
    <row r="1232" spans="2:10" ht="25.15" customHeight="1">
      <c r="B1232" s="141"/>
      <c r="C1232" s="138"/>
      <c r="D1232" s="133"/>
      <c r="E1232" s="134"/>
      <c r="F1232" s="135"/>
      <c r="G1232" s="109"/>
      <c r="H1232" s="137">
        <f t="shared" si="59"/>
        <v>343912.36</v>
      </c>
      <c r="I1232" s="147">
        <f t="shared" si="57"/>
        <v>0</v>
      </c>
      <c r="J1232" s="147">
        <f t="shared" si="58"/>
        <v>0</v>
      </c>
    </row>
    <row r="1233" spans="2:10" ht="25.15" customHeight="1">
      <c r="B1233" s="141"/>
      <c r="C1233" s="138"/>
      <c r="D1233" s="133"/>
      <c r="E1233" s="134"/>
      <c r="F1233" s="135"/>
      <c r="G1233" s="109"/>
      <c r="H1233" s="137">
        <f t="shared" si="59"/>
        <v>343912.36</v>
      </c>
      <c r="I1233" s="147">
        <f t="shared" si="57"/>
        <v>0</v>
      </c>
      <c r="J1233" s="147">
        <f t="shared" si="58"/>
        <v>0</v>
      </c>
    </row>
    <row r="1234" spans="2:10" ht="25.15" customHeight="1">
      <c r="B1234" s="141"/>
      <c r="C1234" s="138"/>
      <c r="D1234" s="133"/>
      <c r="E1234" s="134"/>
      <c r="F1234" s="135"/>
      <c r="G1234" s="109"/>
      <c r="H1234" s="137">
        <f t="shared" si="59"/>
        <v>343912.36</v>
      </c>
      <c r="I1234" s="147">
        <f t="shared" si="57"/>
        <v>0</v>
      </c>
      <c r="J1234" s="147">
        <f t="shared" si="58"/>
        <v>0</v>
      </c>
    </row>
    <row r="1235" spans="2:10" ht="25.15" customHeight="1">
      <c r="B1235" s="141"/>
      <c r="C1235" s="138"/>
      <c r="D1235" s="133"/>
      <c r="E1235" s="134"/>
      <c r="F1235" s="135"/>
      <c r="G1235" s="109"/>
      <c r="H1235" s="137">
        <f t="shared" si="59"/>
        <v>343912.36</v>
      </c>
      <c r="I1235" s="147">
        <f t="shared" si="57"/>
        <v>0</v>
      </c>
      <c r="J1235" s="147">
        <f t="shared" si="58"/>
        <v>0</v>
      </c>
    </row>
    <row r="1236" spans="2:10" ht="25.15" customHeight="1">
      <c r="B1236" s="141"/>
      <c r="C1236" s="138"/>
      <c r="D1236" s="133"/>
      <c r="E1236" s="134"/>
      <c r="F1236" s="135"/>
      <c r="G1236" s="109"/>
      <c r="H1236" s="137">
        <f t="shared" si="59"/>
        <v>343912.36</v>
      </c>
      <c r="I1236" s="147">
        <f t="shared" si="57"/>
        <v>0</v>
      </c>
      <c r="J1236" s="147">
        <f t="shared" si="58"/>
        <v>0</v>
      </c>
    </row>
    <row r="1237" spans="2:10" ht="25.15" customHeight="1">
      <c r="B1237" s="141"/>
      <c r="C1237" s="138"/>
      <c r="D1237" s="133"/>
      <c r="E1237" s="134"/>
      <c r="F1237" s="135"/>
      <c r="G1237" s="109"/>
      <c r="H1237" s="137">
        <f t="shared" si="59"/>
        <v>343912.36</v>
      </c>
      <c r="I1237" s="147">
        <f t="shared" si="57"/>
        <v>0</v>
      </c>
      <c r="J1237" s="147">
        <f t="shared" si="58"/>
        <v>0</v>
      </c>
    </row>
    <row r="1238" spans="2:10" ht="25.15" customHeight="1">
      <c r="B1238" s="141"/>
      <c r="C1238" s="138"/>
      <c r="D1238" s="133"/>
      <c r="E1238" s="134"/>
      <c r="F1238" s="135"/>
      <c r="G1238" s="109"/>
      <c r="H1238" s="137">
        <f t="shared" si="59"/>
        <v>343912.36</v>
      </c>
      <c r="I1238" s="147">
        <f t="shared" si="57"/>
        <v>0</v>
      </c>
      <c r="J1238" s="147">
        <f t="shared" si="58"/>
        <v>0</v>
      </c>
    </row>
    <row r="1239" spans="2:10" ht="25.15" customHeight="1">
      <c r="B1239" s="141"/>
      <c r="C1239" s="138"/>
      <c r="D1239" s="133"/>
      <c r="E1239" s="134"/>
      <c r="F1239" s="135"/>
      <c r="G1239" s="109"/>
      <c r="H1239" s="137">
        <f t="shared" si="59"/>
        <v>343912.36</v>
      </c>
      <c r="I1239" s="147">
        <f t="shared" si="57"/>
        <v>0</v>
      </c>
      <c r="J1239" s="147">
        <f t="shared" si="58"/>
        <v>0</v>
      </c>
    </row>
    <row r="1240" spans="2:10" ht="25.15" customHeight="1">
      <c r="B1240" s="141"/>
      <c r="C1240" s="138"/>
      <c r="D1240" s="133"/>
      <c r="E1240" s="134"/>
      <c r="F1240" s="135"/>
      <c r="G1240" s="109"/>
      <c r="H1240" s="137">
        <f t="shared" si="59"/>
        <v>343912.36</v>
      </c>
      <c r="I1240" s="147">
        <f t="shared" si="57"/>
        <v>0</v>
      </c>
      <c r="J1240" s="147">
        <f t="shared" si="58"/>
        <v>0</v>
      </c>
    </row>
    <row r="1241" spans="2:10" ht="25.15" customHeight="1">
      <c r="B1241" s="141"/>
      <c r="C1241" s="138"/>
      <c r="D1241" s="133"/>
      <c r="E1241" s="134"/>
      <c r="F1241" s="135"/>
      <c r="G1241" s="109"/>
      <c r="H1241" s="137">
        <f t="shared" si="59"/>
        <v>343912.36</v>
      </c>
      <c r="I1241" s="147">
        <f t="shared" si="57"/>
        <v>0</v>
      </c>
      <c r="J1241" s="147">
        <f t="shared" si="58"/>
        <v>0</v>
      </c>
    </row>
    <row r="1242" spans="2:10" ht="25.15" customHeight="1">
      <c r="B1242" s="141"/>
      <c r="C1242" s="138"/>
      <c r="D1242" s="133"/>
      <c r="E1242" s="134"/>
      <c r="F1242" s="135"/>
      <c r="G1242" s="109"/>
      <c r="H1242" s="137">
        <f t="shared" si="59"/>
        <v>343912.36</v>
      </c>
      <c r="I1242" s="147">
        <f t="shared" si="57"/>
        <v>0</v>
      </c>
      <c r="J1242" s="147">
        <f t="shared" si="58"/>
        <v>0</v>
      </c>
    </row>
    <row r="1243" spans="2:10" ht="25.15" customHeight="1">
      <c r="B1243" s="141"/>
      <c r="C1243" s="138"/>
      <c r="D1243" s="133"/>
      <c r="E1243" s="134"/>
      <c r="F1243" s="135"/>
      <c r="G1243" s="109"/>
      <c r="H1243" s="137">
        <f t="shared" si="59"/>
        <v>343912.36</v>
      </c>
      <c r="I1243" s="147">
        <f t="shared" si="57"/>
        <v>0</v>
      </c>
      <c r="J1243" s="147">
        <f t="shared" si="58"/>
        <v>0</v>
      </c>
    </row>
    <row r="1244" spans="2:10" ht="25.15" customHeight="1">
      <c r="B1244" s="141"/>
      <c r="C1244" s="138"/>
      <c r="D1244" s="133"/>
      <c r="E1244" s="134"/>
      <c r="F1244" s="135"/>
      <c r="G1244" s="109"/>
      <c r="H1244" s="137">
        <f t="shared" si="59"/>
        <v>343912.36</v>
      </c>
      <c r="I1244" s="147">
        <f t="shared" si="57"/>
        <v>0</v>
      </c>
      <c r="J1244" s="147">
        <f t="shared" si="58"/>
        <v>0</v>
      </c>
    </row>
    <row r="1245" spans="2:10" ht="25.15" customHeight="1">
      <c r="B1245" s="141"/>
      <c r="C1245" s="138"/>
      <c r="D1245" s="133"/>
      <c r="E1245" s="134"/>
      <c r="F1245" s="135"/>
      <c r="G1245" s="109"/>
      <c r="H1245" s="137">
        <f t="shared" si="59"/>
        <v>343912.36</v>
      </c>
      <c r="I1245" s="147">
        <f t="shared" si="57"/>
        <v>0</v>
      </c>
      <c r="J1245" s="147">
        <f t="shared" si="58"/>
        <v>0</v>
      </c>
    </row>
    <row r="1246" spans="2:10" ht="25.15" customHeight="1">
      <c r="B1246" s="141"/>
      <c r="C1246" s="138"/>
      <c r="D1246" s="133"/>
      <c r="E1246" s="134"/>
      <c r="F1246" s="135"/>
      <c r="G1246" s="109"/>
      <c r="H1246" s="137">
        <f t="shared" si="59"/>
        <v>343912.36</v>
      </c>
      <c r="I1246" s="147">
        <f t="shared" si="57"/>
        <v>0</v>
      </c>
      <c r="J1246" s="147">
        <f t="shared" si="58"/>
        <v>0</v>
      </c>
    </row>
    <row r="1247" spans="2:10" ht="25.15" customHeight="1">
      <c r="B1247" s="141"/>
      <c r="C1247" s="138"/>
      <c r="D1247" s="133"/>
      <c r="E1247" s="134"/>
      <c r="F1247" s="135"/>
      <c r="G1247" s="109"/>
      <c r="H1247" s="137">
        <f t="shared" si="59"/>
        <v>343912.36</v>
      </c>
      <c r="I1247" s="147">
        <f t="shared" si="57"/>
        <v>0</v>
      </c>
      <c r="J1247" s="147">
        <f t="shared" si="58"/>
        <v>0</v>
      </c>
    </row>
    <row r="1248" spans="2:10" ht="25.15" customHeight="1">
      <c r="B1248" s="141"/>
      <c r="C1248" s="138"/>
      <c r="D1248" s="133"/>
      <c r="E1248" s="134"/>
      <c r="F1248" s="135"/>
      <c r="G1248" s="109"/>
      <c r="H1248" s="137">
        <f t="shared" si="59"/>
        <v>343912.36</v>
      </c>
      <c r="I1248" s="147">
        <f t="shared" si="57"/>
        <v>0</v>
      </c>
      <c r="J1248" s="147">
        <f t="shared" si="58"/>
        <v>0</v>
      </c>
    </row>
    <row r="1249" spans="2:10" ht="25.15" customHeight="1">
      <c r="B1249" s="141"/>
      <c r="C1249" s="138"/>
      <c r="D1249" s="133"/>
      <c r="E1249" s="134"/>
      <c r="F1249" s="135"/>
      <c r="G1249" s="109"/>
      <c r="H1249" s="137">
        <f t="shared" si="59"/>
        <v>343912.36</v>
      </c>
      <c r="I1249" s="147">
        <f t="shared" si="57"/>
        <v>0</v>
      </c>
      <c r="J1249" s="147">
        <f t="shared" si="58"/>
        <v>0</v>
      </c>
    </row>
    <row r="1250" spans="2:10" ht="25.15" customHeight="1">
      <c r="B1250" s="141"/>
      <c r="C1250" s="138"/>
      <c r="D1250" s="133"/>
      <c r="E1250" s="134"/>
      <c r="F1250" s="135"/>
      <c r="G1250" s="109"/>
      <c r="H1250" s="137">
        <f t="shared" si="59"/>
        <v>343912.36</v>
      </c>
      <c r="I1250" s="147">
        <f t="shared" si="57"/>
        <v>0</v>
      </c>
      <c r="J1250" s="147">
        <f t="shared" si="58"/>
        <v>0</v>
      </c>
    </row>
    <row r="1251" spans="2:10" ht="25.15" customHeight="1">
      <c r="B1251" s="141"/>
      <c r="C1251" s="138"/>
      <c r="D1251" s="133"/>
      <c r="E1251" s="134"/>
      <c r="F1251" s="135"/>
      <c r="G1251" s="109"/>
      <c r="H1251" s="137">
        <f t="shared" si="59"/>
        <v>343912.36</v>
      </c>
      <c r="I1251" s="147">
        <f t="shared" si="57"/>
        <v>0</v>
      </c>
      <c r="J1251" s="147">
        <f t="shared" si="58"/>
        <v>0</v>
      </c>
    </row>
    <row r="1252" spans="2:10" ht="25.15" customHeight="1">
      <c r="B1252" s="141"/>
      <c r="C1252" s="138"/>
      <c r="D1252" s="133"/>
      <c r="E1252" s="134"/>
      <c r="F1252" s="135"/>
      <c r="G1252" s="109"/>
      <c r="H1252" s="137">
        <f t="shared" si="59"/>
        <v>343912.36</v>
      </c>
      <c r="I1252" s="147">
        <f t="shared" si="57"/>
        <v>0</v>
      </c>
      <c r="J1252" s="147">
        <f t="shared" si="58"/>
        <v>0</v>
      </c>
    </row>
    <row r="1253" spans="2:10" ht="25.15" customHeight="1">
      <c r="B1253" s="141"/>
      <c r="C1253" s="138"/>
      <c r="D1253" s="133"/>
      <c r="E1253" s="134"/>
      <c r="F1253" s="135"/>
      <c r="G1253" s="109"/>
      <c r="H1253" s="137">
        <f t="shared" si="59"/>
        <v>343912.36</v>
      </c>
      <c r="I1253" s="147">
        <f t="shared" si="57"/>
        <v>0</v>
      </c>
      <c r="J1253" s="147">
        <f t="shared" si="58"/>
        <v>0</v>
      </c>
    </row>
    <row r="1254" spans="2:10" ht="25.15" customHeight="1">
      <c r="B1254" s="141"/>
      <c r="C1254" s="138"/>
      <c r="D1254" s="133"/>
      <c r="E1254" s="134"/>
      <c r="F1254" s="135"/>
      <c r="G1254" s="109"/>
      <c r="H1254" s="137">
        <f t="shared" si="59"/>
        <v>343912.36</v>
      </c>
      <c r="I1254" s="147">
        <f t="shared" si="57"/>
        <v>0</v>
      </c>
      <c r="J1254" s="147">
        <f t="shared" si="58"/>
        <v>0</v>
      </c>
    </row>
    <row r="1255" spans="2:10" ht="25.15" customHeight="1">
      <c r="B1255" s="141"/>
      <c r="C1255" s="138"/>
      <c r="D1255" s="133"/>
      <c r="E1255" s="134"/>
      <c r="F1255" s="135"/>
      <c r="G1255" s="109"/>
      <c r="H1255" s="137">
        <f t="shared" si="59"/>
        <v>343912.36</v>
      </c>
      <c r="I1255" s="147">
        <f t="shared" si="57"/>
        <v>0</v>
      </c>
      <c r="J1255" s="147">
        <f t="shared" si="58"/>
        <v>0</v>
      </c>
    </row>
    <row r="1256" spans="2:10" ht="25.15" customHeight="1">
      <c r="B1256" s="141"/>
      <c r="C1256" s="138"/>
      <c r="D1256" s="133"/>
      <c r="E1256" s="134"/>
      <c r="F1256" s="135"/>
      <c r="G1256" s="109"/>
      <c r="H1256" s="137">
        <f t="shared" si="59"/>
        <v>343912.36</v>
      </c>
      <c r="I1256" s="147">
        <f t="shared" si="57"/>
        <v>0</v>
      </c>
      <c r="J1256" s="147">
        <f t="shared" si="58"/>
        <v>0</v>
      </c>
    </row>
    <row r="1257" spans="2:10" ht="25.15" customHeight="1">
      <c r="B1257" s="141"/>
      <c r="C1257" s="138"/>
      <c r="D1257" s="133"/>
      <c r="E1257" s="134"/>
      <c r="F1257" s="135"/>
      <c r="G1257" s="109"/>
      <c r="H1257" s="137">
        <f t="shared" si="59"/>
        <v>343912.36</v>
      </c>
      <c r="I1257" s="147">
        <f t="shared" si="57"/>
        <v>0</v>
      </c>
      <c r="J1257" s="147">
        <f t="shared" si="58"/>
        <v>0</v>
      </c>
    </row>
    <row r="1258" spans="2:10" ht="25.15" customHeight="1">
      <c r="B1258" s="141"/>
      <c r="C1258" s="138"/>
      <c r="D1258" s="133"/>
      <c r="E1258" s="134"/>
      <c r="F1258" s="135"/>
      <c r="G1258" s="109"/>
      <c r="H1258" s="137">
        <f t="shared" si="59"/>
        <v>343912.36</v>
      </c>
      <c r="I1258" s="147">
        <f t="shared" si="57"/>
        <v>0</v>
      </c>
      <c r="J1258" s="147">
        <f t="shared" si="58"/>
        <v>0</v>
      </c>
    </row>
    <row r="1259" spans="2:10" ht="25.15" customHeight="1">
      <c r="B1259" s="141"/>
      <c r="C1259" s="138"/>
      <c r="D1259" s="133"/>
      <c r="E1259" s="134"/>
      <c r="F1259" s="135"/>
      <c r="G1259" s="109"/>
      <c r="H1259" s="137">
        <f t="shared" si="59"/>
        <v>343912.36</v>
      </c>
      <c r="I1259" s="147">
        <f t="shared" si="57"/>
        <v>0</v>
      </c>
      <c r="J1259" s="147">
        <f t="shared" si="58"/>
        <v>0</v>
      </c>
    </row>
    <row r="1260" spans="2:10" ht="25.15" customHeight="1">
      <c r="B1260" s="141"/>
      <c r="C1260" s="138"/>
      <c r="D1260" s="133"/>
      <c r="E1260" s="134"/>
      <c r="F1260" s="135"/>
      <c r="G1260" s="109"/>
      <c r="H1260" s="137">
        <f t="shared" si="59"/>
        <v>343912.36</v>
      </c>
      <c r="I1260" s="147">
        <f t="shared" si="57"/>
        <v>0</v>
      </c>
      <c r="J1260" s="147">
        <f t="shared" si="58"/>
        <v>0</v>
      </c>
    </row>
    <row r="1261" spans="2:10" ht="25.15" customHeight="1">
      <c r="B1261" s="141"/>
      <c r="C1261" s="138"/>
      <c r="D1261" s="133"/>
      <c r="E1261" s="134"/>
      <c r="F1261" s="135"/>
      <c r="G1261" s="109"/>
      <c r="H1261" s="137">
        <f t="shared" si="59"/>
        <v>343912.36</v>
      </c>
      <c r="I1261" s="147">
        <f t="shared" si="57"/>
        <v>0</v>
      </c>
      <c r="J1261" s="147">
        <f t="shared" si="58"/>
        <v>0</v>
      </c>
    </row>
    <row r="1262" spans="2:10" ht="25.15" customHeight="1">
      <c r="B1262" s="141"/>
      <c r="C1262" s="138"/>
      <c r="D1262" s="133"/>
      <c r="E1262" s="134"/>
      <c r="F1262" s="135"/>
      <c r="G1262" s="109"/>
      <c r="H1262" s="137">
        <f t="shared" si="59"/>
        <v>343912.36</v>
      </c>
      <c r="I1262" s="147">
        <f t="shared" si="57"/>
        <v>0</v>
      </c>
      <c r="J1262" s="147">
        <f t="shared" si="58"/>
        <v>0</v>
      </c>
    </row>
    <row r="1263" spans="2:10" ht="25.15" customHeight="1">
      <c r="B1263" s="141"/>
      <c r="C1263" s="138"/>
      <c r="D1263" s="133"/>
      <c r="E1263" s="134"/>
      <c r="F1263" s="135"/>
      <c r="G1263" s="109"/>
      <c r="H1263" s="137">
        <f t="shared" si="59"/>
        <v>343912.36</v>
      </c>
      <c r="I1263" s="147">
        <f t="shared" si="57"/>
        <v>0</v>
      </c>
      <c r="J1263" s="147">
        <f t="shared" si="58"/>
        <v>0</v>
      </c>
    </row>
    <row r="1264" spans="2:10" ht="25.15" customHeight="1">
      <c r="B1264" s="141"/>
      <c r="C1264" s="138"/>
      <c r="D1264" s="133"/>
      <c r="E1264" s="134"/>
      <c r="F1264" s="135"/>
      <c r="G1264" s="109"/>
      <c r="H1264" s="137">
        <f t="shared" si="59"/>
        <v>343912.36</v>
      </c>
      <c r="I1264" s="147">
        <f t="shared" si="57"/>
        <v>0</v>
      </c>
      <c r="J1264" s="147">
        <f t="shared" si="58"/>
        <v>0</v>
      </c>
    </row>
    <row r="1265" spans="2:10" ht="25.15" customHeight="1">
      <c r="B1265" s="141"/>
      <c r="C1265" s="138"/>
      <c r="D1265" s="133"/>
      <c r="E1265" s="134"/>
      <c r="F1265" s="135"/>
      <c r="G1265" s="109"/>
      <c r="H1265" s="137">
        <f t="shared" si="59"/>
        <v>343912.36</v>
      </c>
      <c r="I1265" s="147">
        <f t="shared" si="57"/>
        <v>0</v>
      </c>
      <c r="J1265" s="147">
        <f t="shared" si="58"/>
        <v>0</v>
      </c>
    </row>
    <row r="1266" spans="2:10" ht="25.15" customHeight="1">
      <c r="B1266" s="141"/>
      <c r="C1266" s="138"/>
      <c r="D1266" s="133"/>
      <c r="E1266" s="134"/>
      <c r="F1266" s="135"/>
      <c r="G1266" s="109"/>
      <c r="H1266" s="137">
        <f t="shared" si="59"/>
        <v>343912.36</v>
      </c>
      <c r="I1266" s="147">
        <f t="shared" si="57"/>
        <v>0</v>
      </c>
      <c r="J1266" s="147">
        <f t="shared" si="58"/>
        <v>0</v>
      </c>
    </row>
    <row r="1267" spans="2:10" ht="25.15" customHeight="1">
      <c r="B1267" s="141"/>
      <c r="C1267" s="138"/>
      <c r="D1267" s="133"/>
      <c r="E1267" s="134"/>
      <c r="F1267" s="135"/>
      <c r="G1267" s="109"/>
      <c r="H1267" s="137">
        <f t="shared" si="59"/>
        <v>343912.36</v>
      </c>
      <c r="I1267" s="147">
        <f t="shared" si="57"/>
        <v>0</v>
      </c>
      <c r="J1267" s="147">
        <f t="shared" si="58"/>
        <v>0</v>
      </c>
    </row>
    <row r="1268" spans="2:10" ht="25.15" customHeight="1">
      <c r="B1268" s="141"/>
      <c r="C1268" s="138"/>
      <c r="D1268" s="133"/>
      <c r="E1268" s="134"/>
      <c r="F1268" s="135"/>
      <c r="G1268" s="109"/>
      <c r="H1268" s="137">
        <f t="shared" si="59"/>
        <v>343912.36</v>
      </c>
      <c r="I1268" s="147">
        <f t="shared" si="57"/>
        <v>0</v>
      </c>
      <c r="J1268" s="147">
        <f t="shared" si="58"/>
        <v>0</v>
      </c>
    </row>
    <row r="1269" spans="2:10" ht="25.15" customHeight="1">
      <c r="B1269" s="141"/>
      <c r="C1269" s="138"/>
      <c r="D1269" s="133"/>
      <c r="E1269" s="134"/>
      <c r="F1269" s="135"/>
      <c r="G1269" s="109"/>
      <c r="H1269" s="137">
        <f t="shared" si="59"/>
        <v>343912.36</v>
      </c>
      <c r="I1269" s="147">
        <f t="shared" si="57"/>
        <v>0</v>
      </c>
      <c r="J1269" s="147">
        <f t="shared" si="58"/>
        <v>0</v>
      </c>
    </row>
    <row r="1270" spans="2:10" ht="25.15" customHeight="1">
      <c r="B1270" s="141"/>
      <c r="C1270" s="138"/>
      <c r="D1270" s="133"/>
      <c r="E1270" s="134"/>
      <c r="F1270" s="135"/>
      <c r="G1270" s="109"/>
      <c r="H1270" s="137">
        <f t="shared" si="59"/>
        <v>343912.36</v>
      </c>
      <c r="I1270" s="147">
        <f t="shared" si="57"/>
        <v>0</v>
      </c>
      <c r="J1270" s="147">
        <f t="shared" si="58"/>
        <v>0</v>
      </c>
    </row>
    <row r="1271" spans="2:10" ht="25.15" customHeight="1">
      <c r="B1271" s="141"/>
      <c r="C1271" s="138"/>
      <c r="D1271" s="133"/>
      <c r="E1271" s="134"/>
      <c r="F1271" s="135"/>
      <c r="G1271" s="109"/>
      <c r="H1271" s="137">
        <f t="shared" si="59"/>
        <v>343912.36</v>
      </c>
      <c r="I1271" s="147">
        <f t="shared" si="57"/>
        <v>0</v>
      </c>
      <c r="J1271" s="147">
        <f t="shared" si="58"/>
        <v>0</v>
      </c>
    </row>
    <row r="1272" spans="2:10" ht="25.15" customHeight="1">
      <c r="B1272" s="141"/>
      <c r="C1272" s="138"/>
      <c r="D1272" s="133"/>
      <c r="E1272" s="134"/>
      <c r="F1272" s="135"/>
      <c r="G1272" s="109"/>
      <c r="H1272" s="137">
        <f t="shared" si="59"/>
        <v>343912.36</v>
      </c>
      <c r="I1272" s="147">
        <f t="shared" si="57"/>
        <v>0</v>
      </c>
      <c r="J1272" s="147">
        <f t="shared" si="58"/>
        <v>0</v>
      </c>
    </row>
    <row r="1273" spans="2:10" ht="25.15" customHeight="1">
      <c r="B1273" s="141"/>
      <c r="C1273" s="138"/>
      <c r="D1273" s="133"/>
      <c r="E1273" s="134"/>
      <c r="F1273" s="135"/>
      <c r="G1273" s="109"/>
      <c r="H1273" s="137">
        <f t="shared" si="59"/>
        <v>343912.36</v>
      </c>
      <c r="I1273" s="147">
        <f t="shared" si="57"/>
        <v>0</v>
      </c>
      <c r="J1273" s="147">
        <f t="shared" si="58"/>
        <v>0</v>
      </c>
    </row>
    <row r="1274" spans="2:10" ht="25.15" customHeight="1">
      <c r="B1274" s="141"/>
      <c r="C1274" s="138"/>
      <c r="D1274" s="133"/>
      <c r="E1274" s="134"/>
      <c r="F1274" s="135"/>
      <c r="G1274" s="109"/>
      <c r="H1274" s="137">
        <f t="shared" si="59"/>
        <v>343912.36</v>
      </c>
      <c r="I1274" s="147">
        <f t="shared" si="57"/>
        <v>0</v>
      </c>
      <c r="J1274" s="147">
        <f t="shared" si="58"/>
        <v>0</v>
      </c>
    </row>
    <row r="1275" spans="2:10" ht="25.15" customHeight="1">
      <c r="B1275" s="141"/>
      <c r="C1275" s="138"/>
      <c r="D1275" s="133"/>
      <c r="E1275" s="134"/>
      <c r="F1275" s="135"/>
      <c r="G1275" s="109"/>
      <c r="H1275" s="137">
        <f t="shared" si="59"/>
        <v>343912.36</v>
      </c>
      <c r="I1275" s="147">
        <f t="shared" si="57"/>
        <v>0</v>
      </c>
      <c r="J1275" s="147">
        <f t="shared" si="58"/>
        <v>0</v>
      </c>
    </row>
    <row r="1276" spans="2:10" ht="25.15" customHeight="1">
      <c r="B1276" s="141"/>
      <c r="C1276" s="138"/>
      <c r="D1276" s="133"/>
      <c r="E1276" s="134"/>
      <c r="F1276" s="135"/>
      <c r="G1276" s="109"/>
      <c r="H1276" s="137">
        <f t="shared" si="59"/>
        <v>343912.36</v>
      </c>
      <c r="I1276" s="147">
        <f t="shared" si="57"/>
        <v>0</v>
      </c>
      <c r="J1276" s="147">
        <f t="shared" si="58"/>
        <v>0</v>
      </c>
    </row>
    <row r="1277" spans="2:10" ht="25.15" customHeight="1">
      <c r="B1277" s="141"/>
      <c r="C1277" s="138"/>
      <c r="D1277" s="133"/>
      <c r="E1277" s="134"/>
      <c r="F1277" s="135"/>
      <c r="G1277" s="109"/>
      <c r="H1277" s="137">
        <f t="shared" si="59"/>
        <v>343912.36</v>
      </c>
      <c r="I1277" s="147">
        <f t="shared" si="57"/>
        <v>0</v>
      </c>
      <c r="J1277" s="147">
        <f t="shared" si="58"/>
        <v>0</v>
      </c>
    </row>
    <row r="1278" spans="2:10" ht="25.15" customHeight="1">
      <c r="B1278" s="141"/>
      <c r="C1278" s="138"/>
      <c r="D1278" s="133"/>
      <c r="E1278" s="134"/>
      <c r="F1278" s="135"/>
      <c r="G1278" s="109"/>
      <c r="H1278" s="137">
        <f t="shared" si="59"/>
        <v>343912.36</v>
      </c>
      <c r="I1278" s="147">
        <f t="shared" si="57"/>
        <v>0</v>
      </c>
      <c r="J1278" s="147">
        <f t="shared" si="58"/>
        <v>0</v>
      </c>
    </row>
    <row r="1279" spans="2:10" ht="25.15" customHeight="1">
      <c r="B1279" s="141"/>
      <c r="C1279" s="138"/>
      <c r="D1279" s="133"/>
      <c r="E1279" s="134"/>
      <c r="F1279" s="135"/>
      <c r="G1279" s="109"/>
      <c r="H1279" s="137">
        <f t="shared" si="59"/>
        <v>343912.36</v>
      </c>
      <c r="I1279" s="147">
        <f t="shared" si="57"/>
        <v>0</v>
      </c>
      <c r="J1279" s="147">
        <f t="shared" si="58"/>
        <v>0</v>
      </c>
    </row>
    <row r="1280" spans="2:10" ht="25.15" customHeight="1">
      <c r="B1280" s="141"/>
      <c r="C1280" s="138"/>
      <c r="D1280" s="133"/>
      <c r="E1280" s="134"/>
      <c r="F1280" s="135"/>
      <c r="G1280" s="109"/>
      <c r="H1280" s="137">
        <f t="shared" si="59"/>
        <v>343912.36</v>
      </c>
      <c r="I1280" s="147">
        <f t="shared" si="57"/>
        <v>0</v>
      </c>
      <c r="J1280" s="147">
        <f t="shared" si="58"/>
        <v>0</v>
      </c>
    </row>
    <row r="1281" spans="2:10" ht="25.15" customHeight="1">
      <c r="B1281" s="141"/>
      <c r="C1281" s="138"/>
      <c r="D1281" s="133"/>
      <c r="E1281" s="134"/>
      <c r="F1281" s="135"/>
      <c r="G1281" s="109"/>
      <c r="H1281" s="137">
        <f t="shared" si="59"/>
        <v>343912.36</v>
      </c>
      <c r="I1281" s="147">
        <f t="shared" si="57"/>
        <v>0</v>
      </c>
      <c r="J1281" s="147">
        <f t="shared" si="58"/>
        <v>0</v>
      </c>
    </row>
    <row r="1282" spans="2:10" ht="25.15" customHeight="1">
      <c r="B1282" s="141"/>
      <c r="C1282" s="138"/>
      <c r="D1282" s="133"/>
      <c r="E1282" s="134"/>
      <c r="F1282" s="135"/>
      <c r="G1282" s="109"/>
      <c r="H1282" s="137">
        <f t="shared" si="59"/>
        <v>343912.36</v>
      </c>
      <c r="I1282" s="147">
        <f t="shared" si="57"/>
        <v>0</v>
      </c>
      <c r="J1282" s="147">
        <f t="shared" si="58"/>
        <v>0</v>
      </c>
    </row>
    <row r="1283" spans="2:10" ht="25.15" customHeight="1">
      <c r="B1283" s="141"/>
      <c r="C1283" s="138"/>
      <c r="D1283" s="133"/>
      <c r="E1283" s="134"/>
      <c r="F1283" s="135"/>
      <c r="G1283" s="109"/>
      <c r="H1283" s="137">
        <f t="shared" si="59"/>
        <v>343912.36</v>
      </c>
      <c r="I1283" s="147">
        <f t="shared" si="57"/>
        <v>0</v>
      </c>
      <c r="J1283" s="147">
        <f t="shared" si="58"/>
        <v>0</v>
      </c>
    </row>
    <row r="1284" spans="2:10" ht="25.15" customHeight="1">
      <c r="B1284" s="141"/>
      <c r="C1284" s="138"/>
      <c r="D1284" s="133"/>
      <c r="E1284" s="134"/>
      <c r="F1284" s="135"/>
      <c r="G1284" s="109"/>
      <c r="H1284" s="137">
        <f t="shared" si="59"/>
        <v>343912.36</v>
      </c>
      <c r="I1284" s="147">
        <f t="shared" si="57"/>
        <v>0</v>
      </c>
      <c r="J1284" s="147">
        <f t="shared" si="58"/>
        <v>0</v>
      </c>
    </row>
    <row r="1285" spans="2:10" ht="25.15" customHeight="1">
      <c r="B1285" s="141"/>
      <c r="C1285" s="138"/>
      <c r="D1285" s="133"/>
      <c r="E1285" s="134"/>
      <c r="F1285" s="135"/>
      <c r="G1285" s="109"/>
      <c r="H1285" s="137">
        <f t="shared" si="59"/>
        <v>343912.36</v>
      </c>
      <c r="I1285" s="147">
        <f t="shared" si="57"/>
        <v>0</v>
      </c>
      <c r="J1285" s="147">
        <f t="shared" si="58"/>
        <v>0</v>
      </c>
    </row>
    <row r="1286" spans="2:10" ht="25.15" customHeight="1">
      <c r="B1286" s="141"/>
      <c r="C1286" s="138"/>
      <c r="D1286" s="133"/>
      <c r="E1286" s="134"/>
      <c r="F1286" s="135"/>
      <c r="G1286" s="109"/>
      <c r="H1286" s="137">
        <f t="shared" si="59"/>
        <v>343912.36</v>
      </c>
      <c r="I1286" s="147">
        <f t="shared" si="57"/>
        <v>0</v>
      </c>
      <c r="J1286" s="147">
        <f t="shared" si="58"/>
        <v>0</v>
      </c>
    </row>
    <row r="1287" spans="2:10" ht="25.15" customHeight="1">
      <c r="B1287" s="141"/>
      <c r="C1287" s="138"/>
      <c r="D1287" s="133"/>
      <c r="E1287" s="134"/>
      <c r="F1287" s="135"/>
      <c r="G1287" s="109"/>
      <c r="H1287" s="137">
        <f t="shared" si="59"/>
        <v>343912.36</v>
      </c>
      <c r="I1287" s="147">
        <f t="shared" ref="I1287:I1350" si="60">IF(B1287="",0,MONTH(B1287))</f>
        <v>0</v>
      </c>
      <c r="J1287" s="147">
        <f t="shared" ref="J1287:J1350" si="61">IF(B1287="",0,DAY(B1287))</f>
        <v>0</v>
      </c>
    </row>
    <row r="1288" spans="2:10" ht="25.15" customHeight="1">
      <c r="B1288" s="141"/>
      <c r="C1288" s="138"/>
      <c r="D1288" s="133"/>
      <c r="E1288" s="134"/>
      <c r="F1288" s="135"/>
      <c r="G1288" s="109"/>
      <c r="H1288" s="137">
        <f t="shared" ref="H1288:H1351" si="62">IF(F1288="pago",H1287+G1288,H1287)</f>
        <v>343912.36</v>
      </c>
      <c r="I1288" s="147">
        <f t="shared" si="60"/>
        <v>0</v>
      </c>
      <c r="J1288" s="147">
        <f t="shared" si="61"/>
        <v>0</v>
      </c>
    </row>
    <row r="1289" spans="2:10" ht="25.15" customHeight="1">
      <c r="B1289" s="141"/>
      <c r="C1289" s="138"/>
      <c r="D1289" s="133"/>
      <c r="E1289" s="134"/>
      <c r="F1289" s="135"/>
      <c r="G1289" s="109"/>
      <c r="H1289" s="137">
        <f t="shared" si="62"/>
        <v>343912.36</v>
      </c>
      <c r="I1289" s="147">
        <f t="shared" si="60"/>
        <v>0</v>
      </c>
      <c r="J1289" s="147">
        <f t="shared" si="61"/>
        <v>0</v>
      </c>
    </row>
    <row r="1290" spans="2:10" ht="25.15" customHeight="1">
      <c r="B1290" s="141"/>
      <c r="C1290" s="138"/>
      <c r="D1290" s="133"/>
      <c r="E1290" s="134"/>
      <c r="F1290" s="135"/>
      <c r="G1290" s="109"/>
      <c r="H1290" s="137">
        <f t="shared" si="62"/>
        <v>343912.36</v>
      </c>
      <c r="I1290" s="147">
        <f t="shared" si="60"/>
        <v>0</v>
      </c>
      <c r="J1290" s="147">
        <f t="shared" si="61"/>
        <v>0</v>
      </c>
    </row>
    <row r="1291" spans="2:10" ht="25.15" customHeight="1">
      <c r="B1291" s="141"/>
      <c r="C1291" s="138"/>
      <c r="D1291" s="133"/>
      <c r="E1291" s="134"/>
      <c r="F1291" s="135"/>
      <c r="G1291" s="109"/>
      <c r="H1291" s="137">
        <f t="shared" si="62"/>
        <v>343912.36</v>
      </c>
      <c r="I1291" s="147">
        <f t="shared" si="60"/>
        <v>0</v>
      </c>
      <c r="J1291" s="147">
        <f t="shared" si="61"/>
        <v>0</v>
      </c>
    </row>
    <row r="1292" spans="2:10" ht="25.15" customHeight="1">
      <c r="B1292" s="141"/>
      <c r="C1292" s="138"/>
      <c r="D1292" s="133"/>
      <c r="E1292" s="134"/>
      <c r="F1292" s="135"/>
      <c r="G1292" s="109"/>
      <c r="H1292" s="137">
        <f t="shared" si="62"/>
        <v>343912.36</v>
      </c>
      <c r="I1292" s="147">
        <f t="shared" si="60"/>
        <v>0</v>
      </c>
      <c r="J1292" s="147">
        <f t="shared" si="61"/>
        <v>0</v>
      </c>
    </row>
    <row r="1293" spans="2:10" ht="25.15" customHeight="1">
      <c r="B1293" s="141"/>
      <c r="C1293" s="138"/>
      <c r="D1293" s="133"/>
      <c r="E1293" s="134"/>
      <c r="F1293" s="135"/>
      <c r="G1293" s="109"/>
      <c r="H1293" s="137">
        <f t="shared" si="62"/>
        <v>343912.36</v>
      </c>
      <c r="I1293" s="147">
        <f t="shared" si="60"/>
        <v>0</v>
      </c>
      <c r="J1293" s="147">
        <f t="shared" si="61"/>
        <v>0</v>
      </c>
    </row>
    <row r="1294" spans="2:10" ht="25.15" customHeight="1">
      <c r="B1294" s="141"/>
      <c r="C1294" s="138"/>
      <c r="D1294" s="133"/>
      <c r="E1294" s="134"/>
      <c r="F1294" s="135"/>
      <c r="G1294" s="109"/>
      <c r="H1294" s="137">
        <f t="shared" si="62"/>
        <v>343912.36</v>
      </c>
      <c r="I1294" s="147">
        <f t="shared" si="60"/>
        <v>0</v>
      </c>
      <c r="J1294" s="147">
        <f t="shared" si="61"/>
        <v>0</v>
      </c>
    </row>
    <row r="1295" spans="2:10" ht="25.15" customHeight="1">
      <c r="B1295" s="141"/>
      <c r="C1295" s="138"/>
      <c r="D1295" s="133"/>
      <c r="E1295" s="134"/>
      <c r="F1295" s="135"/>
      <c r="G1295" s="109"/>
      <c r="H1295" s="137">
        <f t="shared" si="62"/>
        <v>343912.36</v>
      </c>
      <c r="I1295" s="147">
        <f t="shared" si="60"/>
        <v>0</v>
      </c>
      <c r="J1295" s="147">
        <f t="shared" si="61"/>
        <v>0</v>
      </c>
    </row>
    <row r="1296" spans="2:10" ht="25.15" customHeight="1">
      <c r="B1296" s="141"/>
      <c r="C1296" s="138"/>
      <c r="D1296" s="133"/>
      <c r="E1296" s="134"/>
      <c r="F1296" s="135"/>
      <c r="G1296" s="109"/>
      <c r="H1296" s="137">
        <f t="shared" si="62"/>
        <v>343912.36</v>
      </c>
      <c r="I1296" s="147">
        <f t="shared" si="60"/>
        <v>0</v>
      </c>
      <c r="J1296" s="147">
        <f t="shared" si="61"/>
        <v>0</v>
      </c>
    </row>
    <row r="1297" spans="2:10" ht="25.15" customHeight="1">
      <c r="B1297" s="141"/>
      <c r="C1297" s="138"/>
      <c r="D1297" s="133"/>
      <c r="E1297" s="134"/>
      <c r="F1297" s="135"/>
      <c r="G1297" s="109"/>
      <c r="H1297" s="137">
        <f t="shared" si="62"/>
        <v>343912.36</v>
      </c>
      <c r="I1297" s="147">
        <f t="shared" si="60"/>
        <v>0</v>
      </c>
      <c r="J1297" s="147">
        <f t="shared" si="61"/>
        <v>0</v>
      </c>
    </row>
    <row r="1298" spans="2:10" ht="25.15" customHeight="1">
      <c r="B1298" s="141"/>
      <c r="C1298" s="138"/>
      <c r="D1298" s="133"/>
      <c r="E1298" s="134"/>
      <c r="F1298" s="135"/>
      <c r="G1298" s="109"/>
      <c r="H1298" s="137">
        <f t="shared" si="62"/>
        <v>343912.36</v>
      </c>
      <c r="I1298" s="147">
        <f t="shared" si="60"/>
        <v>0</v>
      </c>
      <c r="J1298" s="147">
        <f t="shared" si="61"/>
        <v>0</v>
      </c>
    </row>
    <row r="1299" spans="2:10" ht="25.15" customHeight="1">
      <c r="B1299" s="141"/>
      <c r="C1299" s="138"/>
      <c r="D1299" s="133"/>
      <c r="E1299" s="134"/>
      <c r="F1299" s="135"/>
      <c r="G1299" s="109"/>
      <c r="H1299" s="137">
        <f t="shared" si="62"/>
        <v>343912.36</v>
      </c>
      <c r="I1299" s="147">
        <f t="shared" si="60"/>
        <v>0</v>
      </c>
      <c r="J1299" s="147">
        <f t="shared" si="61"/>
        <v>0</v>
      </c>
    </row>
    <row r="1300" spans="2:10" ht="25.15" customHeight="1">
      <c r="B1300" s="141"/>
      <c r="C1300" s="138"/>
      <c r="D1300" s="133"/>
      <c r="E1300" s="134"/>
      <c r="F1300" s="135"/>
      <c r="G1300" s="109"/>
      <c r="H1300" s="137">
        <f t="shared" si="62"/>
        <v>343912.36</v>
      </c>
      <c r="I1300" s="147">
        <f t="shared" si="60"/>
        <v>0</v>
      </c>
      <c r="J1300" s="147">
        <f t="shared" si="61"/>
        <v>0</v>
      </c>
    </row>
    <row r="1301" spans="2:10" ht="25.15" customHeight="1">
      <c r="B1301" s="141"/>
      <c r="C1301" s="138"/>
      <c r="D1301" s="133"/>
      <c r="E1301" s="134"/>
      <c r="F1301" s="135"/>
      <c r="G1301" s="109"/>
      <c r="H1301" s="137">
        <f t="shared" si="62"/>
        <v>343912.36</v>
      </c>
      <c r="I1301" s="147">
        <f t="shared" si="60"/>
        <v>0</v>
      </c>
      <c r="J1301" s="147">
        <f t="shared" si="61"/>
        <v>0</v>
      </c>
    </row>
    <row r="1302" spans="2:10" ht="25.15" customHeight="1">
      <c r="B1302" s="141"/>
      <c r="C1302" s="138"/>
      <c r="D1302" s="133"/>
      <c r="E1302" s="134"/>
      <c r="F1302" s="135"/>
      <c r="G1302" s="109"/>
      <c r="H1302" s="137">
        <f t="shared" si="62"/>
        <v>343912.36</v>
      </c>
      <c r="I1302" s="147">
        <f t="shared" si="60"/>
        <v>0</v>
      </c>
      <c r="J1302" s="147">
        <f t="shared" si="61"/>
        <v>0</v>
      </c>
    </row>
    <row r="1303" spans="2:10" ht="25.15" customHeight="1">
      <c r="B1303" s="141"/>
      <c r="C1303" s="138"/>
      <c r="D1303" s="133"/>
      <c r="E1303" s="134"/>
      <c r="F1303" s="135"/>
      <c r="G1303" s="109"/>
      <c r="H1303" s="137">
        <f t="shared" si="62"/>
        <v>343912.36</v>
      </c>
      <c r="I1303" s="147">
        <f t="shared" si="60"/>
        <v>0</v>
      </c>
      <c r="J1303" s="147">
        <f t="shared" si="61"/>
        <v>0</v>
      </c>
    </row>
    <row r="1304" spans="2:10" ht="25.15" customHeight="1">
      <c r="B1304" s="141"/>
      <c r="C1304" s="138"/>
      <c r="D1304" s="133"/>
      <c r="E1304" s="134"/>
      <c r="F1304" s="135"/>
      <c r="G1304" s="109"/>
      <c r="H1304" s="137">
        <f t="shared" si="62"/>
        <v>343912.36</v>
      </c>
      <c r="I1304" s="147">
        <f t="shared" si="60"/>
        <v>0</v>
      </c>
      <c r="J1304" s="147">
        <f t="shared" si="61"/>
        <v>0</v>
      </c>
    </row>
    <row r="1305" spans="2:10" ht="25.15" customHeight="1">
      <c r="B1305" s="141"/>
      <c r="C1305" s="138"/>
      <c r="D1305" s="133"/>
      <c r="E1305" s="134"/>
      <c r="F1305" s="135"/>
      <c r="G1305" s="109"/>
      <c r="H1305" s="137">
        <f t="shared" si="62"/>
        <v>343912.36</v>
      </c>
      <c r="I1305" s="147">
        <f t="shared" si="60"/>
        <v>0</v>
      </c>
      <c r="J1305" s="147">
        <f t="shared" si="61"/>
        <v>0</v>
      </c>
    </row>
    <row r="1306" spans="2:10" ht="25.15" customHeight="1">
      <c r="B1306" s="141"/>
      <c r="C1306" s="138"/>
      <c r="D1306" s="133"/>
      <c r="E1306" s="134"/>
      <c r="F1306" s="135"/>
      <c r="G1306" s="109"/>
      <c r="H1306" s="137">
        <f t="shared" si="62"/>
        <v>343912.36</v>
      </c>
      <c r="I1306" s="147">
        <f t="shared" si="60"/>
        <v>0</v>
      </c>
      <c r="J1306" s="147">
        <f t="shared" si="61"/>
        <v>0</v>
      </c>
    </row>
    <row r="1307" spans="2:10" ht="25.15" customHeight="1">
      <c r="B1307" s="141"/>
      <c r="C1307" s="138"/>
      <c r="D1307" s="133"/>
      <c r="E1307" s="134"/>
      <c r="F1307" s="135"/>
      <c r="G1307" s="109"/>
      <c r="H1307" s="137">
        <f t="shared" si="62"/>
        <v>343912.36</v>
      </c>
      <c r="I1307" s="147">
        <f t="shared" si="60"/>
        <v>0</v>
      </c>
      <c r="J1307" s="147">
        <f t="shared" si="61"/>
        <v>0</v>
      </c>
    </row>
    <row r="1308" spans="2:10" ht="25.15" customHeight="1">
      <c r="B1308" s="141"/>
      <c r="C1308" s="138"/>
      <c r="D1308" s="133"/>
      <c r="E1308" s="134"/>
      <c r="F1308" s="135"/>
      <c r="G1308" s="109"/>
      <c r="H1308" s="137">
        <f t="shared" si="62"/>
        <v>343912.36</v>
      </c>
      <c r="I1308" s="147">
        <f t="shared" si="60"/>
        <v>0</v>
      </c>
      <c r="J1308" s="147">
        <f t="shared" si="61"/>
        <v>0</v>
      </c>
    </row>
    <row r="1309" spans="2:10" ht="25.15" customHeight="1">
      <c r="B1309" s="141"/>
      <c r="C1309" s="138"/>
      <c r="D1309" s="133"/>
      <c r="E1309" s="134"/>
      <c r="F1309" s="135"/>
      <c r="G1309" s="109"/>
      <c r="H1309" s="137">
        <f t="shared" si="62"/>
        <v>343912.36</v>
      </c>
      <c r="I1309" s="147">
        <f t="shared" si="60"/>
        <v>0</v>
      </c>
      <c r="J1309" s="147">
        <f t="shared" si="61"/>
        <v>0</v>
      </c>
    </row>
    <row r="1310" spans="2:10" ht="25.15" customHeight="1">
      <c r="B1310" s="141"/>
      <c r="C1310" s="138"/>
      <c r="D1310" s="133"/>
      <c r="E1310" s="134"/>
      <c r="F1310" s="135"/>
      <c r="G1310" s="109"/>
      <c r="H1310" s="137">
        <f t="shared" si="62"/>
        <v>343912.36</v>
      </c>
      <c r="I1310" s="147">
        <f t="shared" si="60"/>
        <v>0</v>
      </c>
      <c r="J1310" s="147">
        <f t="shared" si="61"/>
        <v>0</v>
      </c>
    </row>
    <row r="1311" spans="2:10" ht="25.15" customHeight="1">
      <c r="B1311" s="141"/>
      <c r="C1311" s="138"/>
      <c r="D1311" s="133"/>
      <c r="E1311" s="134"/>
      <c r="F1311" s="135"/>
      <c r="G1311" s="109"/>
      <c r="H1311" s="137">
        <f t="shared" si="62"/>
        <v>343912.36</v>
      </c>
      <c r="I1311" s="147">
        <f t="shared" si="60"/>
        <v>0</v>
      </c>
      <c r="J1311" s="147">
        <f t="shared" si="61"/>
        <v>0</v>
      </c>
    </row>
    <row r="1312" spans="2:10" ht="25.15" customHeight="1">
      <c r="B1312" s="141"/>
      <c r="C1312" s="138"/>
      <c r="D1312" s="133"/>
      <c r="E1312" s="134"/>
      <c r="F1312" s="135"/>
      <c r="G1312" s="109"/>
      <c r="H1312" s="137">
        <f t="shared" si="62"/>
        <v>343912.36</v>
      </c>
      <c r="I1312" s="147">
        <f t="shared" si="60"/>
        <v>0</v>
      </c>
      <c r="J1312" s="147">
        <f t="shared" si="61"/>
        <v>0</v>
      </c>
    </row>
    <row r="1313" spans="2:10" ht="25.15" customHeight="1">
      <c r="B1313" s="141"/>
      <c r="C1313" s="138"/>
      <c r="D1313" s="133"/>
      <c r="E1313" s="134"/>
      <c r="F1313" s="135"/>
      <c r="G1313" s="109"/>
      <c r="H1313" s="137">
        <f t="shared" si="62"/>
        <v>343912.36</v>
      </c>
      <c r="I1313" s="147">
        <f t="shared" si="60"/>
        <v>0</v>
      </c>
      <c r="J1313" s="147">
        <f t="shared" si="61"/>
        <v>0</v>
      </c>
    </row>
    <row r="1314" spans="2:10" ht="25.15" customHeight="1">
      <c r="B1314" s="141"/>
      <c r="C1314" s="138"/>
      <c r="D1314" s="133"/>
      <c r="E1314" s="134"/>
      <c r="F1314" s="135"/>
      <c r="G1314" s="109"/>
      <c r="H1314" s="137">
        <f t="shared" si="62"/>
        <v>343912.36</v>
      </c>
      <c r="I1314" s="147">
        <f t="shared" si="60"/>
        <v>0</v>
      </c>
      <c r="J1314" s="147">
        <f t="shared" si="61"/>
        <v>0</v>
      </c>
    </row>
    <row r="1315" spans="2:10" ht="25.15" customHeight="1">
      <c r="B1315" s="141"/>
      <c r="C1315" s="138"/>
      <c r="D1315" s="133"/>
      <c r="E1315" s="134"/>
      <c r="F1315" s="135"/>
      <c r="G1315" s="109"/>
      <c r="H1315" s="137">
        <f t="shared" si="62"/>
        <v>343912.36</v>
      </c>
      <c r="I1315" s="147">
        <f t="shared" si="60"/>
        <v>0</v>
      </c>
      <c r="J1315" s="147">
        <f t="shared" si="61"/>
        <v>0</v>
      </c>
    </row>
    <row r="1316" spans="2:10" ht="25.15" customHeight="1">
      <c r="B1316" s="141"/>
      <c r="C1316" s="138"/>
      <c r="D1316" s="133"/>
      <c r="E1316" s="134"/>
      <c r="F1316" s="135"/>
      <c r="G1316" s="109"/>
      <c r="H1316" s="137">
        <f t="shared" si="62"/>
        <v>343912.36</v>
      </c>
      <c r="I1316" s="147">
        <f t="shared" si="60"/>
        <v>0</v>
      </c>
      <c r="J1316" s="147">
        <f t="shared" si="61"/>
        <v>0</v>
      </c>
    </row>
    <row r="1317" spans="2:10" ht="25.15" customHeight="1">
      <c r="B1317" s="141"/>
      <c r="C1317" s="138"/>
      <c r="D1317" s="133"/>
      <c r="E1317" s="134"/>
      <c r="F1317" s="135"/>
      <c r="G1317" s="109"/>
      <c r="H1317" s="137">
        <f t="shared" si="62"/>
        <v>343912.36</v>
      </c>
      <c r="I1317" s="147">
        <f t="shared" si="60"/>
        <v>0</v>
      </c>
      <c r="J1317" s="147">
        <f t="shared" si="61"/>
        <v>0</v>
      </c>
    </row>
    <row r="1318" spans="2:10" ht="25.15" customHeight="1">
      <c r="B1318" s="141"/>
      <c r="C1318" s="138"/>
      <c r="D1318" s="133"/>
      <c r="E1318" s="134"/>
      <c r="F1318" s="135"/>
      <c r="G1318" s="109"/>
      <c r="H1318" s="137">
        <f t="shared" si="62"/>
        <v>343912.36</v>
      </c>
      <c r="I1318" s="147">
        <f t="shared" si="60"/>
        <v>0</v>
      </c>
      <c r="J1318" s="147">
        <f t="shared" si="61"/>
        <v>0</v>
      </c>
    </row>
    <row r="1319" spans="2:10" ht="25.15" customHeight="1">
      <c r="B1319" s="141"/>
      <c r="C1319" s="138"/>
      <c r="D1319" s="133"/>
      <c r="E1319" s="134"/>
      <c r="F1319" s="135"/>
      <c r="G1319" s="109"/>
      <c r="H1319" s="137">
        <f t="shared" si="62"/>
        <v>343912.36</v>
      </c>
      <c r="I1319" s="147">
        <f t="shared" si="60"/>
        <v>0</v>
      </c>
      <c r="J1319" s="147">
        <f t="shared" si="61"/>
        <v>0</v>
      </c>
    </row>
    <row r="1320" spans="2:10" ht="25.15" customHeight="1">
      <c r="B1320" s="141"/>
      <c r="C1320" s="138"/>
      <c r="D1320" s="133"/>
      <c r="E1320" s="134"/>
      <c r="F1320" s="135"/>
      <c r="G1320" s="109"/>
      <c r="H1320" s="137">
        <f t="shared" si="62"/>
        <v>343912.36</v>
      </c>
      <c r="I1320" s="147">
        <f t="shared" si="60"/>
        <v>0</v>
      </c>
      <c r="J1320" s="147">
        <f t="shared" si="61"/>
        <v>0</v>
      </c>
    </row>
    <row r="1321" spans="2:10" ht="25.15" customHeight="1">
      <c r="B1321" s="141"/>
      <c r="C1321" s="138"/>
      <c r="D1321" s="133"/>
      <c r="E1321" s="134"/>
      <c r="F1321" s="135"/>
      <c r="G1321" s="109"/>
      <c r="H1321" s="137">
        <f t="shared" si="62"/>
        <v>343912.36</v>
      </c>
      <c r="I1321" s="147">
        <f t="shared" si="60"/>
        <v>0</v>
      </c>
      <c r="J1321" s="147">
        <f t="shared" si="61"/>
        <v>0</v>
      </c>
    </row>
    <row r="1322" spans="2:10" ht="25.15" customHeight="1">
      <c r="B1322" s="141"/>
      <c r="C1322" s="138"/>
      <c r="D1322" s="133"/>
      <c r="E1322" s="134"/>
      <c r="F1322" s="135"/>
      <c r="G1322" s="109"/>
      <c r="H1322" s="137">
        <f t="shared" si="62"/>
        <v>343912.36</v>
      </c>
      <c r="I1322" s="147">
        <f t="shared" si="60"/>
        <v>0</v>
      </c>
      <c r="J1322" s="147">
        <f t="shared" si="61"/>
        <v>0</v>
      </c>
    </row>
    <row r="1323" spans="2:10" ht="25.15" customHeight="1">
      <c r="B1323" s="141"/>
      <c r="C1323" s="138"/>
      <c r="D1323" s="133"/>
      <c r="E1323" s="134"/>
      <c r="F1323" s="135"/>
      <c r="G1323" s="109"/>
      <c r="H1323" s="137">
        <f t="shared" si="62"/>
        <v>343912.36</v>
      </c>
      <c r="I1323" s="147">
        <f t="shared" si="60"/>
        <v>0</v>
      </c>
      <c r="J1323" s="147">
        <f t="shared" si="61"/>
        <v>0</v>
      </c>
    </row>
    <row r="1324" spans="2:10" ht="25.15" customHeight="1">
      <c r="B1324" s="141"/>
      <c r="C1324" s="138"/>
      <c r="D1324" s="133"/>
      <c r="E1324" s="134"/>
      <c r="F1324" s="135"/>
      <c r="G1324" s="109"/>
      <c r="H1324" s="137">
        <f t="shared" si="62"/>
        <v>343912.36</v>
      </c>
      <c r="I1324" s="147">
        <f t="shared" si="60"/>
        <v>0</v>
      </c>
      <c r="J1324" s="147">
        <f t="shared" si="61"/>
        <v>0</v>
      </c>
    </row>
    <row r="1325" spans="2:10" ht="25.15" customHeight="1">
      <c r="B1325" s="141"/>
      <c r="C1325" s="138"/>
      <c r="D1325" s="133"/>
      <c r="E1325" s="134"/>
      <c r="F1325" s="135"/>
      <c r="G1325" s="109"/>
      <c r="H1325" s="137">
        <f t="shared" si="62"/>
        <v>343912.36</v>
      </c>
      <c r="I1325" s="147">
        <f t="shared" si="60"/>
        <v>0</v>
      </c>
      <c r="J1325" s="147">
        <f t="shared" si="61"/>
        <v>0</v>
      </c>
    </row>
    <row r="1326" spans="2:10" ht="25.15" customHeight="1">
      <c r="B1326" s="141"/>
      <c r="C1326" s="138"/>
      <c r="D1326" s="133"/>
      <c r="E1326" s="134"/>
      <c r="F1326" s="135"/>
      <c r="G1326" s="109"/>
      <c r="H1326" s="137">
        <f t="shared" si="62"/>
        <v>343912.36</v>
      </c>
      <c r="I1326" s="147">
        <f t="shared" si="60"/>
        <v>0</v>
      </c>
      <c r="J1326" s="147">
        <f t="shared" si="61"/>
        <v>0</v>
      </c>
    </row>
    <row r="1327" spans="2:10" ht="25.15" customHeight="1">
      <c r="B1327" s="141"/>
      <c r="C1327" s="138"/>
      <c r="D1327" s="133"/>
      <c r="E1327" s="134"/>
      <c r="F1327" s="135"/>
      <c r="G1327" s="109"/>
      <c r="H1327" s="137">
        <f t="shared" si="62"/>
        <v>343912.36</v>
      </c>
      <c r="I1327" s="147">
        <f t="shared" si="60"/>
        <v>0</v>
      </c>
      <c r="J1327" s="147">
        <f t="shared" si="61"/>
        <v>0</v>
      </c>
    </row>
    <row r="1328" spans="2:10" ht="25.15" customHeight="1">
      <c r="B1328" s="141"/>
      <c r="C1328" s="138"/>
      <c r="D1328" s="133"/>
      <c r="E1328" s="134"/>
      <c r="F1328" s="135"/>
      <c r="G1328" s="109"/>
      <c r="H1328" s="137">
        <f t="shared" si="62"/>
        <v>343912.36</v>
      </c>
      <c r="I1328" s="147">
        <f t="shared" si="60"/>
        <v>0</v>
      </c>
      <c r="J1328" s="147">
        <f t="shared" si="61"/>
        <v>0</v>
      </c>
    </row>
    <row r="1329" spans="2:10" ht="25.15" customHeight="1">
      <c r="B1329" s="141"/>
      <c r="C1329" s="138"/>
      <c r="D1329" s="133"/>
      <c r="E1329" s="134"/>
      <c r="F1329" s="135"/>
      <c r="G1329" s="109"/>
      <c r="H1329" s="137">
        <f t="shared" si="62"/>
        <v>343912.36</v>
      </c>
      <c r="I1329" s="147">
        <f t="shared" si="60"/>
        <v>0</v>
      </c>
      <c r="J1329" s="147">
        <f t="shared" si="61"/>
        <v>0</v>
      </c>
    </row>
    <row r="1330" spans="2:10" ht="25.15" customHeight="1">
      <c r="B1330" s="141"/>
      <c r="C1330" s="138"/>
      <c r="D1330" s="133"/>
      <c r="E1330" s="134"/>
      <c r="F1330" s="135"/>
      <c r="G1330" s="109"/>
      <c r="H1330" s="137">
        <f t="shared" si="62"/>
        <v>343912.36</v>
      </c>
      <c r="I1330" s="147">
        <f t="shared" si="60"/>
        <v>0</v>
      </c>
      <c r="J1330" s="147">
        <f t="shared" si="61"/>
        <v>0</v>
      </c>
    </row>
    <row r="1331" spans="2:10" ht="25.15" customHeight="1">
      <c r="B1331" s="141"/>
      <c r="C1331" s="138"/>
      <c r="D1331" s="133"/>
      <c r="E1331" s="134"/>
      <c r="F1331" s="135"/>
      <c r="G1331" s="109"/>
      <c r="H1331" s="137">
        <f t="shared" si="62"/>
        <v>343912.36</v>
      </c>
      <c r="I1331" s="147">
        <f t="shared" si="60"/>
        <v>0</v>
      </c>
      <c r="J1331" s="147">
        <f t="shared" si="61"/>
        <v>0</v>
      </c>
    </row>
    <row r="1332" spans="2:10" ht="25.15" customHeight="1">
      <c r="B1332" s="141"/>
      <c r="C1332" s="138"/>
      <c r="D1332" s="133"/>
      <c r="E1332" s="134"/>
      <c r="F1332" s="135"/>
      <c r="G1332" s="109"/>
      <c r="H1332" s="137">
        <f t="shared" si="62"/>
        <v>343912.36</v>
      </c>
      <c r="I1332" s="147">
        <f t="shared" si="60"/>
        <v>0</v>
      </c>
      <c r="J1332" s="147">
        <f t="shared" si="61"/>
        <v>0</v>
      </c>
    </row>
    <row r="1333" spans="2:10" ht="25.15" customHeight="1">
      <c r="B1333" s="141"/>
      <c r="C1333" s="138"/>
      <c r="D1333" s="133"/>
      <c r="E1333" s="134"/>
      <c r="F1333" s="135"/>
      <c r="G1333" s="109"/>
      <c r="H1333" s="137">
        <f t="shared" si="62"/>
        <v>343912.36</v>
      </c>
      <c r="I1333" s="147">
        <f t="shared" si="60"/>
        <v>0</v>
      </c>
      <c r="J1333" s="147">
        <f t="shared" si="61"/>
        <v>0</v>
      </c>
    </row>
    <row r="1334" spans="2:10" ht="25.15" customHeight="1">
      <c r="B1334" s="141"/>
      <c r="C1334" s="138"/>
      <c r="D1334" s="133"/>
      <c r="E1334" s="134"/>
      <c r="F1334" s="135"/>
      <c r="G1334" s="109"/>
      <c r="H1334" s="137">
        <f t="shared" si="62"/>
        <v>343912.36</v>
      </c>
      <c r="I1334" s="147">
        <f t="shared" si="60"/>
        <v>0</v>
      </c>
      <c r="J1334" s="147">
        <f t="shared" si="61"/>
        <v>0</v>
      </c>
    </row>
    <row r="1335" spans="2:10" ht="25.15" customHeight="1">
      <c r="B1335" s="141"/>
      <c r="C1335" s="138"/>
      <c r="D1335" s="133"/>
      <c r="E1335" s="134"/>
      <c r="F1335" s="135"/>
      <c r="G1335" s="109"/>
      <c r="H1335" s="137">
        <f t="shared" si="62"/>
        <v>343912.36</v>
      </c>
      <c r="I1335" s="147">
        <f t="shared" si="60"/>
        <v>0</v>
      </c>
      <c r="J1335" s="147">
        <f t="shared" si="61"/>
        <v>0</v>
      </c>
    </row>
    <row r="1336" spans="2:10" ht="25.15" customHeight="1">
      <c r="B1336" s="141"/>
      <c r="C1336" s="138"/>
      <c r="D1336" s="133"/>
      <c r="E1336" s="134"/>
      <c r="F1336" s="135"/>
      <c r="G1336" s="109"/>
      <c r="H1336" s="137">
        <f t="shared" si="62"/>
        <v>343912.36</v>
      </c>
      <c r="I1336" s="147">
        <f t="shared" si="60"/>
        <v>0</v>
      </c>
      <c r="J1336" s="147">
        <f t="shared" si="61"/>
        <v>0</v>
      </c>
    </row>
    <row r="1337" spans="2:10" ht="25.15" customHeight="1">
      <c r="B1337" s="141"/>
      <c r="C1337" s="138"/>
      <c r="D1337" s="133"/>
      <c r="E1337" s="134"/>
      <c r="F1337" s="135"/>
      <c r="G1337" s="109"/>
      <c r="H1337" s="137">
        <f t="shared" si="62"/>
        <v>343912.36</v>
      </c>
      <c r="I1337" s="147">
        <f t="shared" si="60"/>
        <v>0</v>
      </c>
      <c r="J1337" s="147">
        <f t="shared" si="61"/>
        <v>0</v>
      </c>
    </row>
    <row r="1338" spans="2:10" ht="25.15" customHeight="1">
      <c r="B1338" s="141"/>
      <c r="C1338" s="138"/>
      <c r="D1338" s="133"/>
      <c r="E1338" s="134"/>
      <c r="F1338" s="135"/>
      <c r="G1338" s="109"/>
      <c r="H1338" s="137">
        <f t="shared" si="62"/>
        <v>343912.36</v>
      </c>
      <c r="I1338" s="147">
        <f t="shared" si="60"/>
        <v>0</v>
      </c>
      <c r="J1338" s="147">
        <f t="shared" si="61"/>
        <v>0</v>
      </c>
    </row>
    <row r="1339" spans="2:10" ht="25.15" customHeight="1">
      <c r="B1339" s="141"/>
      <c r="C1339" s="138"/>
      <c r="D1339" s="133"/>
      <c r="E1339" s="134"/>
      <c r="F1339" s="135"/>
      <c r="G1339" s="109"/>
      <c r="H1339" s="137">
        <f t="shared" si="62"/>
        <v>343912.36</v>
      </c>
      <c r="I1339" s="147">
        <f t="shared" si="60"/>
        <v>0</v>
      </c>
      <c r="J1339" s="147">
        <f t="shared" si="61"/>
        <v>0</v>
      </c>
    </row>
    <row r="1340" spans="2:10" ht="25.15" customHeight="1">
      <c r="B1340" s="141"/>
      <c r="C1340" s="138"/>
      <c r="D1340" s="133"/>
      <c r="E1340" s="134"/>
      <c r="F1340" s="135"/>
      <c r="G1340" s="109"/>
      <c r="H1340" s="137">
        <f t="shared" si="62"/>
        <v>343912.36</v>
      </c>
      <c r="I1340" s="147">
        <f t="shared" si="60"/>
        <v>0</v>
      </c>
      <c r="J1340" s="147">
        <f t="shared" si="61"/>
        <v>0</v>
      </c>
    </row>
    <row r="1341" spans="2:10" ht="25.15" customHeight="1">
      <c r="B1341" s="141"/>
      <c r="C1341" s="138"/>
      <c r="D1341" s="133"/>
      <c r="E1341" s="134"/>
      <c r="F1341" s="135"/>
      <c r="G1341" s="109"/>
      <c r="H1341" s="137">
        <f t="shared" si="62"/>
        <v>343912.36</v>
      </c>
      <c r="I1341" s="147">
        <f t="shared" si="60"/>
        <v>0</v>
      </c>
      <c r="J1341" s="147">
        <f t="shared" si="61"/>
        <v>0</v>
      </c>
    </row>
    <row r="1342" spans="2:10" ht="25.15" customHeight="1">
      <c r="B1342" s="141"/>
      <c r="C1342" s="138"/>
      <c r="D1342" s="133"/>
      <c r="E1342" s="134"/>
      <c r="F1342" s="135"/>
      <c r="G1342" s="109"/>
      <c r="H1342" s="137">
        <f t="shared" si="62"/>
        <v>343912.36</v>
      </c>
      <c r="I1342" s="147">
        <f t="shared" si="60"/>
        <v>0</v>
      </c>
      <c r="J1342" s="147">
        <f t="shared" si="61"/>
        <v>0</v>
      </c>
    </row>
    <row r="1343" spans="2:10" ht="25.15" customHeight="1">
      <c r="B1343" s="141"/>
      <c r="C1343" s="138"/>
      <c r="D1343" s="133"/>
      <c r="E1343" s="134"/>
      <c r="F1343" s="135"/>
      <c r="G1343" s="109"/>
      <c r="H1343" s="137">
        <f t="shared" si="62"/>
        <v>343912.36</v>
      </c>
      <c r="I1343" s="147">
        <f t="shared" si="60"/>
        <v>0</v>
      </c>
      <c r="J1343" s="147">
        <f t="shared" si="61"/>
        <v>0</v>
      </c>
    </row>
    <row r="1344" spans="2:10" ht="25.15" customHeight="1">
      <c r="B1344" s="141"/>
      <c r="C1344" s="138"/>
      <c r="D1344" s="133"/>
      <c r="E1344" s="134"/>
      <c r="F1344" s="135"/>
      <c r="G1344" s="109"/>
      <c r="H1344" s="137">
        <f t="shared" si="62"/>
        <v>343912.36</v>
      </c>
      <c r="I1344" s="147">
        <f t="shared" si="60"/>
        <v>0</v>
      </c>
      <c r="J1344" s="147">
        <f t="shared" si="61"/>
        <v>0</v>
      </c>
    </row>
    <row r="1345" spans="2:10" ht="25.15" customHeight="1">
      <c r="B1345" s="141"/>
      <c r="C1345" s="138"/>
      <c r="D1345" s="133"/>
      <c r="E1345" s="134"/>
      <c r="F1345" s="135"/>
      <c r="G1345" s="109"/>
      <c r="H1345" s="137">
        <f t="shared" si="62"/>
        <v>343912.36</v>
      </c>
      <c r="I1345" s="147">
        <f t="shared" si="60"/>
        <v>0</v>
      </c>
      <c r="J1345" s="147">
        <f t="shared" si="61"/>
        <v>0</v>
      </c>
    </row>
    <row r="1346" spans="2:10" ht="25.15" customHeight="1">
      <c r="B1346" s="141"/>
      <c r="C1346" s="138"/>
      <c r="D1346" s="133"/>
      <c r="E1346" s="134"/>
      <c r="F1346" s="135"/>
      <c r="G1346" s="109"/>
      <c r="H1346" s="137">
        <f t="shared" si="62"/>
        <v>343912.36</v>
      </c>
      <c r="I1346" s="147">
        <f t="shared" si="60"/>
        <v>0</v>
      </c>
      <c r="J1346" s="147">
        <f t="shared" si="61"/>
        <v>0</v>
      </c>
    </row>
    <row r="1347" spans="2:10" ht="25.15" customHeight="1">
      <c r="B1347" s="141"/>
      <c r="C1347" s="138"/>
      <c r="D1347" s="133"/>
      <c r="E1347" s="134"/>
      <c r="F1347" s="135"/>
      <c r="G1347" s="109"/>
      <c r="H1347" s="137">
        <f t="shared" si="62"/>
        <v>343912.36</v>
      </c>
      <c r="I1347" s="147">
        <f t="shared" si="60"/>
        <v>0</v>
      </c>
      <c r="J1347" s="147">
        <f t="shared" si="61"/>
        <v>0</v>
      </c>
    </row>
    <row r="1348" spans="2:10" ht="25.15" customHeight="1">
      <c r="B1348" s="141"/>
      <c r="C1348" s="138"/>
      <c r="D1348" s="133"/>
      <c r="E1348" s="134"/>
      <c r="F1348" s="135"/>
      <c r="G1348" s="109"/>
      <c r="H1348" s="137">
        <f t="shared" si="62"/>
        <v>343912.36</v>
      </c>
      <c r="I1348" s="147">
        <f t="shared" si="60"/>
        <v>0</v>
      </c>
      <c r="J1348" s="147">
        <f t="shared" si="61"/>
        <v>0</v>
      </c>
    </row>
    <row r="1349" spans="2:10" ht="25.15" customHeight="1">
      <c r="B1349" s="141"/>
      <c r="C1349" s="138"/>
      <c r="D1349" s="133"/>
      <c r="E1349" s="134"/>
      <c r="F1349" s="135"/>
      <c r="G1349" s="109"/>
      <c r="H1349" s="137">
        <f t="shared" si="62"/>
        <v>343912.36</v>
      </c>
      <c r="I1349" s="147">
        <f t="shared" si="60"/>
        <v>0</v>
      </c>
      <c r="J1349" s="147">
        <f t="shared" si="61"/>
        <v>0</v>
      </c>
    </row>
    <row r="1350" spans="2:10" ht="25.15" customHeight="1">
      <c r="B1350" s="141"/>
      <c r="C1350" s="138"/>
      <c r="D1350" s="133"/>
      <c r="E1350" s="134"/>
      <c r="F1350" s="135"/>
      <c r="G1350" s="109"/>
      <c r="H1350" s="137">
        <f t="shared" si="62"/>
        <v>343912.36</v>
      </c>
      <c r="I1350" s="147">
        <f t="shared" si="60"/>
        <v>0</v>
      </c>
      <c r="J1350" s="147">
        <f t="shared" si="61"/>
        <v>0</v>
      </c>
    </row>
    <row r="1351" spans="2:10" ht="25.15" customHeight="1">
      <c r="B1351" s="141"/>
      <c r="C1351" s="138"/>
      <c r="D1351" s="133"/>
      <c r="E1351" s="134"/>
      <c r="F1351" s="135"/>
      <c r="G1351" s="109"/>
      <c r="H1351" s="137">
        <f t="shared" si="62"/>
        <v>343912.36</v>
      </c>
      <c r="I1351" s="147">
        <f t="shared" ref="I1351:I1414" si="63">IF(B1351="",0,MONTH(B1351))</f>
        <v>0</v>
      </c>
      <c r="J1351" s="147">
        <f t="shared" ref="J1351:J1414" si="64">IF(B1351="",0,DAY(B1351))</f>
        <v>0</v>
      </c>
    </row>
    <row r="1352" spans="2:10" ht="25.15" customHeight="1">
      <c r="B1352" s="141"/>
      <c r="C1352" s="138"/>
      <c r="D1352" s="133"/>
      <c r="E1352" s="134"/>
      <c r="F1352" s="135"/>
      <c r="G1352" s="109"/>
      <c r="H1352" s="137">
        <f t="shared" ref="H1352:H1415" si="65">IF(F1352="pago",H1351+G1352,H1351)</f>
        <v>343912.36</v>
      </c>
      <c r="I1352" s="147">
        <f t="shared" si="63"/>
        <v>0</v>
      </c>
      <c r="J1352" s="147">
        <f t="shared" si="64"/>
        <v>0</v>
      </c>
    </row>
    <row r="1353" spans="2:10" ht="25.15" customHeight="1">
      <c r="B1353" s="141"/>
      <c r="C1353" s="138"/>
      <c r="D1353" s="133"/>
      <c r="E1353" s="134"/>
      <c r="F1353" s="135"/>
      <c r="G1353" s="109"/>
      <c r="H1353" s="137">
        <f t="shared" si="65"/>
        <v>343912.36</v>
      </c>
      <c r="I1353" s="147">
        <f t="shared" si="63"/>
        <v>0</v>
      </c>
      <c r="J1353" s="147">
        <f t="shared" si="64"/>
        <v>0</v>
      </c>
    </row>
    <row r="1354" spans="2:10" ht="25.15" customHeight="1">
      <c r="B1354" s="141"/>
      <c r="C1354" s="138"/>
      <c r="D1354" s="133"/>
      <c r="E1354" s="134"/>
      <c r="F1354" s="135"/>
      <c r="G1354" s="109"/>
      <c r="H1354" s="137">
        <f t="shared" si="65"/>
        <v>343912.36</v>
      </c>
      <c r="I1354" s="147">
        <f t="shared" si="63"/>
        <v>0</v>
      </c>
      <c r="J1354" s="147">
        <f t="shared" si="64"/>
        <v>0</v>
      </c>
    </row>
    <row r="1355" spans="2:10" ht="25.15" customHeight="1">
      <c r="B1355" s="141"/>
      <c r="C1355" s="138"/>
      <c r="D1355" s="133"/>
      <c r="E1355" s="134"/>
      <c r="F1355" s="135"/>
      <c r="G1355" s="109"/>
      <c r="H1355" s="137">
        <f t="shared" si="65"/>
        <v>343912.36</v>
      </c>
      <c r="I1355" s="147">
        <f t="shared" si="63"/>
        <v>0</v>
      </c>
      <c r="J1355" s="147">
        <f t="shared" si="64"/>
        <v>0</v>
      </c>
    </row>
    <row r="1356" spans="2:10" ht="25.15" customHeight="1">
      <c r="B1356" s="141"/>
      <c r="C1356" s="138"/>
      <c r="D1356" s="133"/>
      <c r="E1356" s="134"/>
      <c r="F1356" s="135"/>
      <c r="G1356" s="109"/>
      <c r="H1356" s="137">
        <f t="shared" si="65"/>
        <v>343912.36</v>
      </c>
      <c r="I1356" s="147">
        <f t="shared" si="63"/>
        <v>0</v>
      </c>
      <c r="J1356" s="147">
        <f t="shared" si="64"/>
        <v>0</v>
      </c>
    </row>
    <row r="1357" spans="2:10" ht="25.15" customHeight="1">
      <c r="B1357" s="141"/>
      <c r="C1357" s="138"/>
      <c r="D1357" s="133"/>
      <c r="E1357" s="134"/>
      <c r="F1357" s="135"/>
      <c r="G1357" s="109"/>
      <c r="H1357" s="137">
        <f t="shared" si="65"/>
        <v>343912.36</v>
      </c>
      <c r="I1357" s="147">
        <f t="shared" si="63"/>
        <v>0</v>
      </c>
      <c r="J1357" s="147">
        <f t="shared" si="64"/>
        <v>0</v>
      </c>
    </row>
    <row r="1358" spans="2:10" ht="25.15" customHeight="1">
      <c r="B1358" s="141"/>
      <c r="C1358" s="138"/>
      <c r="D1358" s="133"/>
      <c r="E1358" s="134"/>
      <c r="F1358" s="135"/>
      <c r="G1358" s="109"/>
      <c r="H1358" s="137">
        <f t="shared" si="65"/>
        <v>343912.36</v>
      </c>
      <c r="I1358" s="147">
        <f t="shared" si="63"/>
        <v>0</v>
      </c>
      <c r="J1358" s="147">
        <f t="shared" si="64"/>
        <v>0</v>
      </c>
    </row>
    <row r="1359" spans="2:10" ht="25.15" customHeight="1">
      <c r="B1359" s="141"/>
      <c r="C1359" s="138"/>
      <c r="D1359" s="133"/>
      <c r="E1359" s="134"/>
      <c r="F1359" s="135"/>
      <c r="G1359" s="109"/>
      <c r="H1359" s="137">
        <f t="shared" si="65"/>
        <v>343912.36</v>
      </c>
      <c r="I1359" s="147">
        <f t="shared" si="63"/>
        <v>0</v>
      </c>
      <c r="J1359" s="147">
        <f t="shared" si="64"/>
        <v>0</v>
      </c>
    </row>
    <row r="1360" spans="2:10" ht="25.15" customHeight="1">
      <c r="B1360" s="141"/>
      <c r="C1360" s="138"/>
      <c r="D1360" s="133"/>
      <c r="E1360" s="134"/>
      <c r="F1360" s="135"/>
      <c r="G1360" s="109"/>
      <c r="H1360" s="137">
        <f t="shared" si="65"/>
        <v>343912.36</v>
      </c>
      <c r="I1360" s="147">
        <f t="shared" si="63"/>
        <v>0</v>
      </c>
      <c r="J1360" s="147">
        <f t="shared" si="64"/>
        <v>0</v>
      </c>
    </row>
    <row r="1361" spans="2:10" ht="25.15" customHeight="1">
      <c r="B1361" s="141"/>
      <c r="C1361" s="138"/>
      <c r="D1361" s="133"/>
      <c r="E1361" s="134"/>
      <c r="F1361" s="135"/>
      <c r="G1361" s="109"/>
      <c r="H1361" s="137">
        <f t="shared" si="65"/>
        <v>343912.36</v>
      </c>
      <c r="I1361" s="147">
        <f t="shared" si="63"/>
        <v>0</v>
      </c>
      <c r="J1361" s="147">
        <f t="shared" si="64"/>
        <v>0</v>
      </c>
    </row>
    <row r="1362" spans="2:10" ht="25.15" customHeight="1">
      <c r="B1362" s="141"/>
      <c r="C1362" s="138"/>
      <c r="D1362" s="133"/>
      <c r="E1362" s="134"/>
      <c r="F1362" s="135"/>
      <c r="G1362" s="109"/>
      <c r="H1362" s="137">
        <f t="shared" si="65"/>
        <v>343912.36</v>
      </c>
      <c r="I1362" s="147">
        <f t="shared" si="63"/>
        <v>0</v>
      </c>
      <c r="J1362" s="147">
        <f t="shared" si="64"/>
        <v>0</v>
      </c>
    </row>
    <row r="1363" spans="2:10" ht="25.15" customHeight="1">
      <c r="B1363" s="141"/>
      <c r="C1363" s="138"/>
      <c r="D1363" s="133"/>
      <c r="E1363" s="134"/>
      <c r="F1363" s="135"/>
      <c r="G1363" s="109"/>
      <c r="H1363" s="137">
        <f t="shared" si="65"/>
        <v>343912.36</v>
      </c>
      <c r="I1363" s="147">
        <f t="shared" si="63"/>
        <v>0</v>
      </c>
      <c r="J1363" s="147">
        <f t="shared" si="64"/>
        <v>0</v>
      </c>
    </row>
    <row r="1364" spans="2:10" ht="25.15" customHeight="1">
      <c r="B1364" s="141"/>
      <c r="C1364" s="138"/>
      <c r="D1364" s="133"/>
      <c r="E1364" s="134"/>
      <c r="F1364" s="135"/>
      <c r="G1364" s="109"/>
      <c r="H1364" s="137">
        <f t="shared" si="65"/>
        <v>343912.36</v>
      </c>
      <c r="I1364" s="147">
        <f t="shared" si="63"/>
        <v>0</v>
      </c>
      <c r="J1364" s="147">
        <f t="shared" si="64"/>
        <v>0</v>
      </c>
    </row>
    <row r="1365" spans="2:10" ht="25.15" customHeight="1">
      <c r="B1365" s="141"/>
      <c r="C1365" s="138"/>
      <c r="D1365" s="133"/>
      <c r="E1365" s="134"/>
      <c r="F1365" s="135"/>
      <c r="G1365" s="109"/>
      <c r="H1365" s="137">
        <f t="shared" si="65"/>
        <v>343912.36</v>
      </c>
      <c r="I1365" s="147">
        <f t="shared" si="63"/>
        <v>0</v>
      </c>
      <c r="J1365" s="147">
        <f t="shared" si="64"/>
        <v>0</v>
      </c>
    </row>
    <row r="1366" spans="2:10" ht="25.15" customHeight="1">
      <c r="B1366" s="141"/>
      <c r="C1366" s="138"/>
      <c r="D1366" s="133"/>
      <c r="E1366" s="134"/>
      <c r="F1366" s="135"/>
      <c r="G1366" s="109"/>
      <c r="H1366" s="137">
        <f t="shared" si="65"/>
        <v>343912.36</v>
      </c>
      <c r="I1366" s="147">
        <f t="shared" si="63"/>
        <v>0</v>
      </c>
      <c r="J1366" s="147">
        <f t="shared" si="64"/>
        <v>0</v>
      </c>
    </row>
    <row r="1367" spans="2:10" ht="25.15" customHeight="1">
      <c r="B1367" s="141"/>
      <c r="C1367" s="138"/>
      <c r="D1367" s="133"/>
      <c r="E1367" s="134"/>
      <c r="F1367" s="135"/>
      <c r="G1367" s="109"/>
      <c r="H1367" s="137">
        <f t="shared" si="65"/>
        <v>343912.36</v>
      </c>
      <c r="I1367" s="147">
        <f t="shared" si="63"/>
        <v>0</v>
      </c>
      <c r="J1367" s="147">
        <f t="shared" si="64"/>
        <v>0</v>
      </c>
    </row>
    <row r="1368" spans="2:10" ht="25.15" customHeight="1">
      <c r="B1368" s="141"/>
      <c r="C1368" s="138"/>
      <c r="D1368" s="133"/>
      <c r="E1368" s="134"/>
      <c r="F1368" s="135"/>
      <c r="G1368" s="109"/>
      <c r="H1368" s="137">
        <f t="shared" si="65"/>
        <v>343912.36</v>
      </c>
      <c r="I1368" s="147">
        <f t="shared" si="63"/>
        <v>0</v>
      </c>
      <c r="J1368" s="147">
        <f t="shared" si="64"/>
        <v>0</v>
      </c>
    </row>
    <row r="1369" spans="2:10" ht="25.15" customHeight="1">
      <c r="B1369" s="141"/>
      <c r="C1369" s="138"/>
      <c r="D1369" s="133"/>
      <c r="E1369" s="134"/>
      <c r="F1369" s="135"/>
      <c r="G1369" s="109"/>
      <c r="H1369" s="137">
        <f t="shared" si="65"/>
        <v>343912.36</v>
      </c>
      <c r="I1369" s="147">
        <f t="shared" si="63"/>
        <v>0</v>
      </c>
      <c r="J1369" s="147">
        <f t="shared" si="64"/>
        <v>0</v>
      </c>
    </row>
    <row r="1370" spans="2:10" ht="25.15" customHeight="1">
      <c r="B1370" s="141"/>
      <c r="C1370" s="138"/>
      <c r="D1370" s="133"/>
      <c r="E1370" s="134"/>
      <c r="F1370" s="135"/>
      <c r="G1370" s="109"/>
      <c r="H1370" s="137">
        <f t="shared" si="65"/>
        <v>343912.36</v>
      </c>
      <c r="I1370" s="147">
        <f t="shared" si="63"/>
        <v>0</v>
      </c>
      <c r="J1370" s="147">
        <f t="shared" si="64"/>
        <v>0</v>
      </c>
    </row>
    <row r="1371" spans="2:10" ht="25.15" customHeight="1">
      <c r="B1371" s="141"/>
      <c r="C1371" s="138"/>
      <c r="D1371" s="133"/>
      <c r="E1371" s="134"/>
      <c r="F1371" s="135"/>
      <c r="G1371" s="109"/>
      <c r="H1371" s="137">
        <f t="shared" si="65"/>
        <v>343912.36</v>
      </c>
      <c r="I1371" s="147">
        <f t="shared" si="63"/>
        <v>0</v>
      </c>
      <c r="J1371" s="147">
        <f t="shared" si="64"/>
        <v>0</v>
      </c>
    </row>
    <row r="1372" spans="2:10" ht="25.15" customHeight="1">
      <c r="B1372" s="141"/>
      <c r="C1372" s="138"/>
      <c r="D1372" s="133"/>
      <c r="E1372" s="134"/>
      <c r="F1372" s="135"/>
      <c r="G1372" s="109"/>
      <c r="H1372" s="137">
        <f t="shared" si="65"/>
        <v>343912.36</v>
      </c>
      <c r="I1372" s="147">
        <f t="shared" si="63"/>
        <v>0</v>
      </c>
      <c r="J1372" s="147">
        <f t="shared" si="64"/>
        <v>0</v>
      </c>
    </row>
    <row r="1373" spans="2:10" ht="25.15" customHeight="1">
      <c r="B1373" s="141"/>
      <c r="C1373" s="138"/>
      <c r="D1373" s="133"/>
      <c r="E1373" s="134"/>
      <c r="F1373" s="135"/>
      <c r="G1373" s="109"/>
      <c r="H1373" s="137">
        <f t="shared" si="65"/>
        <v>343912.36</v>
      </c>
      <c r="I1373" s="147">
        <f t="shared" si="63"/>
        <v>0</v>
      </c>
      <c r="J1373" s="147">
        <f t="shared" si="64"/>
        <v>0</v>
      </c>
    </row>
    <row r="1374" spans="2:10" ht="25.15" customHeight="1">
      <c r="B1374" s="141"/>
      <c r="C1374" s="138"/>
      <c r="D1374" s="133"/>
      <c r="E1374" s="134"/>
      <c r="F1374" s="135"/>
      <c r="G1374" s="109"/>
      <c r="H1374" s="137">
        <f t="shared" si="65"/>
        <v>343912.36</v>
      </c>
      <c r="I1374" s="147">
        <f t="shared" si="63"/>
        <v>0</v>
      </c>
      <c r="J1374" s="147">
        <f t="shared" si="64"/>
        <v>0</v>
      </c>
    </row>
    <row r="1375" spans="2:10" ht="25.15" customHeight="1">
      <c r="B1375" s="141"/>
      <c r="C1375" s="138"/>
      <c r="D1375" s="133"/>
      <c r="E1375" s="134"/>
      <c r="F1375" s="135"/>
      <c r="G1375" s="109"/>
      <c r="H1375" s="137">
        <f t="shared" si="65"/>
        <v>343912.36</v>
      </c>
      <c r="I1375" s="147">
        <f t="shared" si="63"/>
        <v>0</v>
      </c>
      <c r="J1375" s="147">
        <f t="shared" si="64"/>
        <v>0</v>
      </c>
    </row>
    <row r="1376" spans="2:10" ht="25.15" customHeight="1">
      <c r="B1376" s="141"/>
      <c r="C1376" s="138"/>
      <c r="D1376" s="133"/>
      <c r="E1376" s="134"/>
      <c r="F1376" s="135"/>
      <c r="G1376" s="109"/>
      <c r="H1376" s="137">
        <f t="shared" si="65"/>
        <v>343912.36</v>
      </c>
      <c r="I1376" s="147">
        <f t="shared" si="63"/>
        <v>0</v>
      </c>
      <c r="J1376" s="147">
        <f t="shared" si="64"/>
        <v>0</v>
      </c>
    </row>
    <row r="1377" spans="2:10" ht="25.15" customHeight="1">
      <c r="B1377" s="141"/>
      <c r="C1377" s="138"/>
      <c r="D1377" s="133"/>
      <c r="E1377" s="134"/>
      <c r="F1377" s="135"/>
      <c r="G1377" s="109"/>
      <c r="H1377" s="137">
        <f t="shared" si="65"/>
        <v>343912.36</v>
      </c>
      <c r="I1377" s="147">
        <f t="shared" si="63"/>
        <v>0</v>
      </c>
      <c r="J1377" s="147">
        <f t="shared" si="64"/>
        <v>0</v>
      </c>
    </row>
    <row r="1378" spans="2:10" ht="25.15" customHeight="1">
      <c r="B1378" s="141"/>
      <c r="C1378" s="138"/>
      <c r="D1378" s="133"/>
      <c r="E1378" s="134"/>
      <c r="F1378" s="135"/>
      <c r="G1378" s="109"/>
      <c r="H1378" s="137">
        <f t="shared" si="65"/>
        <v>343912.36</v>
      </c>
      <c r="I1378" s="147">
        <f t="shared" si="63"/>
        <v>0</v>
      </c>
      <c r="J1378" s="147">
        <f t="shared" si="64"/>
        <v>0</v>
      </c>
    </row>
    <row r="1379" spans="2:10" ht="25.15" customHeight="1">
      <c r="B1379" s="141"/>
      <c r="C1379" s="138"/>
      <c r="D1379" s="133"/>
      <c r="E1379" s="134"/>
      <c r="F1379" s="135"/>
      <c r="G1379" s="109"/>
      <c r="H1379" s="137">
        <f t="shared" si="65"/>
        <v>343912.36</v>
      </c>
      <c r="I1379" s="147">
        <f t="shared" si="63"/>
        <v>0</v>
      </c>
      <c r="J1379" s="147">
        <f t="shared" si="64"/>
        <v>0</v>
      </c>
    </row>
    <row r="1380" spans="2:10" ht="25.15" customHeight="1">
      <c r="B1380" s="141"/>
      <c r="C1380" s="138"/>
      <c r="D1380" s="133"/>
      <c r="E1380" s="134"/>
      <c r="F1380" s="135"/>
      <c r="G1380" s="109"/>
      <c r="H1380" s="137">
        <f t="shared" si="65"/>
        <v>343912.36</v>
      </c>
      <c r="I1380" s="147">
        <f t="shared" si="63"/>
        <v>0</v>
      </c>
      <c r="J1380" s="147">
        <f t="shared" si="64"/>
        <v>0</v>
      </c>
    </row>
    <row r="1381" spans="2:10" ht="25.15" customHeight="1">
      <c r="B1381" s="141"/>
      <c r="C1381" s="138"/>
      <c r="D1381" s="133"/>
      <c r="E1381" s="134"/>
      <c r="F1381" s="135"/>
      <c r="G1381" s="109"/>
      <c r="H1381" s="137">
        <f t="shared" si="65"/>
        <v>343912.36</v>
      </c>
      <c r="I1381" s="147">
        <f t="shared" si="63"/>
        <v>0</v>
      </c>
      <c r="J1381" s="147">
        <f t="shared" si="64"/>
        <v>0</v>
      </c>
    </row>
    <row r="1382" spans="2:10" ht="25.15" customHeight="1">
      <c r="B1382" s="141"/>
      <c r="C1382" s="138"/>
      <c r="D1382" s="133"/>
      <c r="E1382" s="134"/>
      <c r="F1382" s="135"/>
      <c r="G1382" s="109"/>
      <c r="H1382" s="137">
        <f t="shared" si="65"/>
        <v>343912.36</v>
      </c>
      <c r="I1382" s="147">
        <f t="shared" si="63"/>
        <v>0</v>
      </c>
      <c r="J1382" s="147">
        <f t="shared" si="64"/>
        <v>0</v>
      </c>
    </row>
    <row r="1383" spans="2:10" ht="25.15" customHeight="1">
      <c r="B1383" s="141"/>
      <c r="C1383" s="138"/>
      <c r="D1383" s="133"/>
      <c r="E1383" s="134"/>
      <c r="F1383" s="135"/>
      <c r="G1383" s="109"/>
      <c r="H1383" s="137">
        <f t="shared" si="65"/>
        <v>343912.36</v>
      </c>
      <c r="I1383" s="147">
        <f t="shared" si="63"/>
        <v>0</v>
      </c>
      <c r="J1383" s="147">
        <f t="shared" si="64"/>
        <v>0</v>
      </c>
    </row>
    <row r="1384" spans="2:10" ht="25.15" customHeight="1">
      <c r="B1384" s="141"/>
      <c r="C1384" s="138"/>
      <c r="D1384" s="133"/>
      <c r="E1384" s="134"/>
      <c r="F1384" s="135"/>
      <c r="G1384" s="109"/>
      <c r="H1384" s="137">
        <f t="shared" si="65"/>
        <v>343912.36</v>
      </c>
      <c r="I1384" s="147">
        <f t="shared" si="63"/>
        <v>0</v>
      </c>
      <c r="J1384" s="147">
        <f t="shared" si="64"/>
        <v>0</v>
      </c>
    </row>
    <row r="1385" spans="2:10" ht="25.15" customHeight="1">
      <c r="B1385" s="141"/>
      <c r="C1385" s="138"/>
      <c r="D1385" s="133"/>
      <c r="E1385" s="134"/>
      <c r="F1385" s="135"/>
      <c r="G1385" s="109"/>
      <c r="H1385" s="137">
        <f t="shared" si="65"/>
        <v>343912.36</v>
      </c>
      <c r="I1385" s="147">
        <f t="shared" si="63"/>
        <v>0</v>
      </c>
      <c r="J1385" s="147">
        <f t="shared" si="64"/>
        <v>0</v>
      </c>
    </row>
    <row r="1386" spans="2:10" ht="25.15" customHeight="1">
      <c r="B1386" s="141"/>
      <c r="C1386" s="138"/>
      <c r="D1386" s="133"/>
      <c r="E1386" s="134"/>
      <c r="F1386" s="135"/>
      <c r="G1386" s="109"/>
      <c r="H1386" s="137">
        <f t="shared" si="65"/>
        <v>343912.36</v>
      </c>
      <c r="I1386" s="147">
        <f t="shared" si="63"/>
        <v>0</v>
      </c>
      <c r="J1386" s="147">
        <f t="shared" si="64"/>
        <v>0</v>
      </c>
    </row>
    <row r="1387" spans="2:10" ht="25.15" customHeight="1">
      <c r="B1387" s="141"/>
      <c r="C1387" s="138"/>
      <c r="D1387" s="133"/>
      <c r="E1387" s="134"/>
      <c r="F1387" s="135"/>
      <c r="G1387" s="109"/>
      <c r="H1387" s="137">
        <f t="shared" si="65"/>
        <v>343912.36</v>
      </c>
      <c r="I1387" s="147">
        <f t="shared" si="63"/>
        <v>0</v>
      </c>
      <c r="J1387" s="147">
        <f t="shared" si="64"/>
        <v>0</v>
      </c>
    </row>
    <row r="1388" spans="2:10" ht="25.15" customHeight="1">
      <c r="B1388" s="141"/>
      <c r="C1388" s="138"/>
      <c r="D1388" s="133"/>
      <c r="E1388" s="134"/>
      <c r="F1388" s="135"/>
      <c r="G1388" s="109"/>
      <c r="H1388" s="137">
        <f t="shared" si="65"/>
        <v>343912.36</v>
      </c>
      <c r="I1388" s="147">
        <f t="shared" si="63"/>
        <v>0</v>
      </c>
      <c r="J1388" s="147">
        <f t="shared" si="64"/>
        <v>0</v>
      </c>
    </row>
    <row r="1389" spans="2:10" ht="25.15" customHeight="1">
      <c r="B1389" s="141"/>
      <c r="C1389" s="138"/>
      <c r="D1389" s="133"/>
      <c r="E1389" s="134"/>
      <c r="F1389" s="135"/>
      <c r="G1389" s="109"/>
      <c r="H1389" s="137">
        <f t="shared" si="65"/>
        <v>343912.36</v>
      </c>
      <c r="I1389" s="147">
        <f t="shared" si="63"/>
        <v>0</v>
      </c>
      <c r="J1389" s="147">
        <f t="shared" si="64"/>
        <v>0</v>
      </c>
    </row>
    <row r="1390" spans="2:10" ht="25.15" customHeight="1">
      <c r="B1390" s="141"/>
      <c r="C1390" s="138"/>
      <c r="D1390" s="133"/>
      <c r="E1390" s="134"/>
      <c r="F1390" s="135"/>
      <c r="G1390" s="109"/>
      <c r="H1390" s="137">
        <f t="shared" si="65"/>
        <v>343912.36</v>
      </c>
      <c r="I1390" s="147">
        <f t="shared" si="63"/>
        <v>0</v>
      </c>
      <c r="J1390" s="147">
        <f t="shared" si="64"/>
        <v>0</v>
      </c>
    </row>
    <row r="1391" spans="2:10" ht="25.15" customHeight="1">
      <c r="B1391" s="141"/>
      <c r="C1391" s="138"/>
      <c r="D1391" s="133"/>
      <c r="E1391" s="134"/>
      <c r="F1391" s="135"/>
      <c r="G1391" s="109"/>
      <c r="H1391" s="137">
        <f t="shared" si="65"/>
        <v>343912.36</v>
      </c>
      <c r="I1391" s="147">
        <f t="shared" si="63"/>
        <v>0</v>
      </c>
      <c r="J1391" s="147">
        <f t="shared" si="64"/>
        <v>0</v>
      </c>
    </row>
    <row r="1392" spans="2:10" ht="25.15" customHeight="1">
      <c r="B1392" s="141"/>
      <c r="C1392" s="138"/>
      <c r="D1392" s="133"/>
      <c r="E1392" s="134"/>
      <c r="F1392" s="135"/>
      <c r="G1392" s="109"/>
      <c r="H1392" s="137">
        <f t="shared" si="65"/>
        <v>343912.36</v>
      </c>
      <c r="I1392" s="147">
        <f t="shared" si="63"/>
        <v>0</v>
      </c>
      <c r="J1392" s="147">
        <f t="shared" si="64"/>
        <v>0</v>
      </c>
    </row>
    <row r="1393" spans="2:10" ht="25.15" customHeight="1">
      <c r="B1393" s="141"/>
      <c r="C1393" s="138"/>
      <c r="D1393" s="133"/>
      <c r="E1393" s="134"/>
      <c r="F1393" s="135"/>
      <c r="G1393" s="109"/>
      <c r="H1393" s="137">
        <f t="shared" si="65"/>
        <v>343912.36</v>
      </c>
      <c r="I1393" s="147">
        <f t="shared" si="63"/>
        <v>0</v>
      </c>
      <c r="J1393" s="147">
        <f t="shared" si="64"/>
        <v>0</v>
      </c>
    </row>
    <row r="1394" spans="2:10" ht="25.15" customHeight="1">
      <c r="B1394" s="141"/>
      <c r="C1394" s="138"/>
      <c r="D1394" s="133"/>
      <c r="E1394" s="134"/>
      <c r="F1394" s="135"/>
      <c r="G1394" s="109"/>
      <c r="H1394" s="137">
        <f t="shared" si="65"/>
        <v>343912.36</v>
      </c>
      <c r="I1394" s="147">
        <f t="shared" si="63"/>
        <v>0</v>
      </c>
      <c r="J1394" s="147">
        <f t="shared" si="64"/>
        <v>0</v>
      </c>
    </row>
    <row r="1395" spans="2:10" ht="25.15" customHeight="1">
      <c r="B1395" s="141"/>
      <c r="C1395" s="138"/>
      <c r="D1395" s="133"/>
      <c r="E1395" s="134"/>
      <c r="F1395" s="135"/>
      <c r="G1395" s="109"/>
      <c r="H1395" s="137">
        <f t="shared" si="65"/>
        <v>343912.36</v>
      </c>
      <c r="I1395" s="147">
        <f t="shared" si="63"/>
        <v>0</v>
      </c>
      <c r="J1395" s="147">
        <f t="shared" si="64"/>
        <v>0</v>
      </c>
    </row>
    <row r="1396" spans="2:10" ht="25.15" customHeight="1">
      <c r="B1396" s="141"/>
      <c r="C1396" s="138"/>
      <c r="D1396" s="133"/>
      <c r="E1396" s="134"/>
      <c r="F1396" s="135"/>
      <c r="G1396" s="109"/>
      <c r="H1396" s="137">
        <f t="shared" si="65"/>
        <v>343912.36</v>
      </c>
      <c r="I1396" s="147">
        <f t="shared" si="63"/>
        <v>0</v>
      </c>
      <c r="J1396" s="147">
        <f t="shared" si="64"/>
        <v>0</v>
      </c>
    </row>
    <row r="1397" spans="2:10" ht="25.15" customHeight="1">
      <c r="B1397" s="141"/>
      <c r="C1397" s="138"/>
      <c r="D1397" s="133"/>
      <c r="E1397" s="134"/>
      <c r="F1397" s="135"/>
      <c r="G1397" s="109"/>
      <c r="H1397" s="137">
        <f t="shared" si="65"/>
        <v>343912.36</v>
      </c>
      <c r="I1397" s="147">
        <f t="shared" si="63"/>
        <v>0</v>
      </c>
      <c r="J1397" s="147">
        <f t="shared" si="64"/>
        <v>0</v>
      </c>
    </row>
    <row r="1398" spans="2:10" ht="25.15" customHeight="1">
      <c r="B1398" s="141"/>
      <c r="C1398" s="138"/>
      <c r="D1398" s="133"/>
      <c r="E1398" s="134"/>
      <c r="F1398" s="135"/>
      <c r="G1398" s="109"/>
      <c r="H1398" s="137">
        <f t="shared" si="65"/>
        <v>343912.36</v>
      </c>
      <c r="I1398" s="147">
        <f t="shared" si="63"/>
        <v>0</v>
      </c>
      <c r="J1398" s="147">
        <f t="shared" si="64"/>
        <v>0</v>
      </c>
    </row>
    <row r="1399" spans="2:10" ht="25.15" customHeight="1">
      <c r="B1399" s="141"/>
      <c r="C1399" s="138"/>
      <c r="D1399" s="133"/>
      <c r="E1399" s="134"/>
      <c r="F1399" s="135"/>
      <c r="G1399" s="109"/>
      <c r="H1399" s="137">
        <f t="shared" si="65"/>
        <v>343912.36</v>
      </c>
      <c r="I1399" s="147">
        <f t="shared" si="63"/>
        <v>0</v>
      </c>
      <c r="J1399" s="147">
        <f t="shared" si="64"/>
        <v>0</v>
      </c>
    </row>
    <row r="1400" spans="2:10" ht="25.15" customHeight="1">
      <c r="B1400" s="141"/>
      <c r="C1400" s="138"/>
      <c r="D1400" s="133"/>
      <c r="E1400" s="134"/>
      <c r="F1400" s="135"/>
      <c r="G1400" s="109"/>
      <c r="H1400" s="137">
        <f t="shared" si="65"/>
        <v>343912.36</v>
      </c>
      <c r="I1400" s="147">
        <f t="shared" si="63"/>
        <v>0</v>
      </c>
      <c r="J1400" s="147">
        <f t="shared" si="64"/>
        <v>0</v>
      </c>
    </row>
    <row r="1401" spans="2:10" ht="25.15" customHeight="1">
      <c r="B1401" s="141"/>
      <c r="C1401" s="138"/>
      <c r="D1401" s="133"/>
      <c r="E1401" s="134"/>
      <c r="F1401" s="135"/>
      <c r="G1401" s="109"/>
      <c r="H1401" s="137">
        <f t="shared" si="65"/>
        <v>343912.36</v>
      </c>
      <c r="I1401" s="147">
        <f t="shared" si="63"/>
        <v>0</v>
      </c>
      <c r="J1401" s="147">
        <f t="shared" si="64"/>
        <v>0</v>
      </c>
    </row>
    <row r="1402" spans="2:10" ht="25.15" customHeight="1">
      <c r="B1402" s="141"/>
      <c r="C1402" s="138"/>
      <c r="D1402" s="133"/>
      <c r="E1402" s="134"/>
      <c r="F1402" s="135"/>
      <c r="G1402" s="109"/>
      <c r="H1402" s="137">
        <f t="shared" si="65"/>
        <v>343912.36</v>
      </c>
      <c r="I1402" s="147">
        <f t="shared" si="63"/>
        <v>0</v>
      </c>
      <c r="J1402" s="147">
        <f t="shared" si="64"/>
        <v>0</v>
      </c>
    </row>
    <row r="1403" spans="2:10" ht="25.15" customHeight="1">
      <c r="B1403" s="141"/>
      <c r="C1403" s="138"/>
      <c r="D1403" s="133"/>
      <c r="E1403" s="134"/>
      <c r="F1403" s="135"/>
      <c r="G1403" s="109"/>
      <c r="H1403" s="137">
        <f t="shared" si="65"/>
        <v>343912.36</v>
      </c>
      <c r="I1403" s="147">
        <f t="shared" si="63"/>
        <v>0</v>
      </c>
      <c r="J1403" s="147">
        <f t="shared" si="64"/>
        <v>0</v>
      </c>
    </row>
    <row r="1404" spans="2:10" ht="25.15" customHeight="1">
      <c r="B1404" s="141"/>
      <c r="C1404" s="138"/>
      <c r="D1404" s="133"/>
      <c r="E1404" s="134"/>
      <c r="F1404" s="135"/>
      <c r="G1404" s="109"/>
      <c r="H1404" s="137">
        <f t="shared" si="65"/>
        <v>343912.36</v>
      </c>
      <c r="I1404" s="147">
        <f t="shared" si="63"/>
        <v>0</v>
      </c>
      <c r="J1404" s="147">
        <f t="shared" si="64"/>
        <v>0</v>
      </c>
    </row>
    <row r="1405" spans="2:10" ht="25.15" customHeight="1">
      <c r="B1405" s="141"/>
      <c r="C1405" s="138"/>
      <c r="D1405" s="133"/>
      <c r="E1405" s="134"/>
      <c r="F1405" s="135"/>
      <c r="G1405" s="109"/>
      <c r="H1405" s="137">
        <f t="shared" si="65"/>
        <v>343912.36</v>
      </c>
      <c r="I1405" s="147">
        <f t="shared" si="63"/>
        <v>0</v>
      </c>
      <c r="J1405" s="147">
        <f t="shared" si="64"/>
        <v>0</v>
      </c>
    </row>
    <row r="1406" spans="2:10" ht="25.15" customHeight="1">
      <c r="B1406" s="141"/>
      <c r="C1406" s="138"/>
      <c r="D1406" s="133"/>
      <c r="E1406" s="134"/>
      <c r="F1406" s="135"/>
      <c r="G1406" s="109"/>
      <c r="H1406" s="137">
        <f t="shared" si="65"/>
        <v>343912.36</v>
      </c>
      <c r="I1406" s="147">
        <f t="shared" si="63"/>
        <v>0</v>
      </c>
      <c r="J1406" s="147">
        <f t="shared" si="64"/>
        <v>0</v>
      </c>
    </row>
    <row r="1407" spans="2:10" ht="25.15" customHeight="1">
      <c r="B1407" s="141"/>
      <c r="C1407" s="138"/>
      <c r="D1407" s="133"/>
      <c r="E1407" s="134"/>
      <c r="F1407" s="135"/>
      <c r="G1407" s="109"/>
      <c r="H1407" s="137">
        <f t="shared" si="65"/>
        <v>343912.36</v>
      </c>
      <c r="I1407" s="147">
        <f t="shared" si="63"/>
        <v>0</v>
      </c>
      <c r="J1407" s="147">
        <f t="shared" si="64"/>
        <v>0</v>
      </c>
    </row>
    <row r="1408" spans="2:10" ht="25.15" customHeight="1">
      <c r="B1408" s="141"/>
      <c r="C1408" s="138"/>
      <c r="D1408" s="133"/>
      <c r="E1408" s="134"/>
      <c r="F1408" s="135"/>
      <c r="G1408" s="109"/>
      <c r="H1408" s="137">
        <f t="shared" si="65"/>
        <v>343912.36</v>
      </c>
      <c r="I1408" s="147">
        <f t="shared" si="63"/>
        <v>0</v>
      </c>
      <c r="J1408" s="147">
        <f t="shared" si="64"/>
        <v>0</v>
      </c>
    </row>
    <row r="1409" spans="2:10" ht="25.15" customHeight="1">
      <c r="B1409" s="141"/>
      <c r="C1409" s="138"/>
      <c r="D1409" s="133"/>
      <c r="E1409" s="134"/>
      <c r="F1409" s="135"/>
      <c r="G1409" s="109"/>
      <c r="H1409" s="137">
        <f t="shared" si="65"/>
        <v>343912.36</v>
      </c>
      <c r="I1409" s="147">
        <f t="shared" si="63"/>
        <v>0</v>
      </c>
      <c r="J1409" s="147">
        <f t="shared" si="64"/>
        <v>0</v>
      </c>
    </row>
    <row r="1410" spans="2:10" ht="25.15" customHeight="1">
      <c r="B1410" s="141"/>
      <c r="C1410" s="138"/>
      <c r="D1410" s="133"/>
      <c r="E1410" s="134"/>
      <c r="F1410" s="135"/>
      <c r="G1410" s="109"/>
      <c r="H1410" s="137">
        <f t="shared" si="65"/>
        <v>343912.36</v>
      </c>
      <c r="I1410" s="147">
        <f t="shared" si="63"/>
        <v>0</v>
      </c>
      <c r="J1410" s="147">
        <f t="shared" si="64"/>
        <v>0</v>
      </c>
    </row>
    <row r="1411" spans="2:10" ht="25.15" customHeight="1">
      <c r="B1411" s="141"/>
      <c r="C1411" s="138"/>
      <c r="D1411" s="133"/>
      <c r="E1411" s="134"/>
      <c r="F1411" s="135"/>
      <c r="G1411" s="109"/>
      <c r="H1411" s="137">
        <f t="shared" si="65"/>
        <v>343912.36</v>
      </c>
      <c r="I1411" s="147">
        <f t="shared" si="63"/>
        <v>0</v>
      </c>
      <c r="J1411" s="147">
        <f t="shared" si="64"/>
        <v>0</v>
      </c>
    </row>
    <row r="1412" spans="2:10" ht="25.15" customHeight="1">
      <c r="B1412" s="141"/>
      <c r="C1412" s="138"/>
      <c r="D1412" s="133"/>
      <c r="E1412" s="134"/>
      <c r="F1412" s="135"/>
      <c r="G1412" s="109"/>
      <c r="H1412" s="137">
        <f t="shared" si="65"/>
        <v>343912.36</v>
      </c>
      <c r="I1412" s="147">
        <f t="shared" si="63"/>
        <v>0</v>
      </c>
      <c r="J1412" s="147">
        <f t="shared" si="64"/>
        <v>0</v>
      </c>
    </row>
    <row r="1413" spans="2:10" ht="25.15" customHeight="1">
      <c r="B1413" s="141"/>
      <c r="C1413" s="138"/>
      <c r="D1413" s="133"/>
      <c r="E1413" s="134"/>
      <c r="F1413" s="135"/>
      <c r="G1413" s="109"/>
      <c r="H1413" s="137">
        <f t="shared" si="65"/>
        <v>343912.36</v>
      </c>
      <c r="I1413" s="147">
        <f t="shared" si="63"/>
        <v>0</v>
      </c>
      <c r="J1413" s="147">
        <f t="shared" si="64"/>
        <v>0</v>
      </c>
    </row>
    <row r="1414" spans="2:10" ht="25.15" customHeight="1">
      <c r="B1414" s="141"/>
      <c r="C1414" s="138"/>
      <c r="D1414" s="133"/>
      <c r="E1414" s="134"/>
      <c r="F1414" s="135"/>
      <c r="G1414" s="109"/>
      <c r="H1414" s="137">
        <f t="shared" si="65"/>
        <v>343912.36</v>
      </c>
      <c r="I1414" s="147">
        <f t="shared" si="63"/>
        <v>0</v>
      </c>
      <c r="J1414" s="147">
        <f t="shared" si="64"/>
        <v>0</v>
      </c>
    </row>
    <row r="1415" spans="2:10" ht="25.15" customHeight="1">
      <c r="B1415" s="141"/>
      <c r="C1415" s="138"/>
      <c r="D1415" s="133"/>
      <c r="E1415" s="134"/>
      <c r="F1415" s="135"/>
      <c r="G1415" s="109"/>
      <c r="H1415" s="137">
        <f t="shared" si="65"/>
        <v>343912.36</v>
      </c>
      <c r="I1415" s="147">
        <f t="shared" ref="I1415:I1478" si="66">IF(B1415="",0,MONTH(B1415))</f>
        <v>0</v>
      </c>
      <c r="J1415" s="147">
        <f t="shared" ref="J1415:J1478" si="67">IF(B1415="",0,DAY(B1415))</f>
        <v>0</v>
      </c>
    </row>
    <row r="1416" spans="2:10" ht="25.15" customHeight="1">
      <c r="B1416" s="141"/>
      <c r="C1416" s="138"/>
      <c r="D1416" s="133"/>
      <c r="E1416" s="134"/>
      <c r="F1416" s="135"/>
      <c r="G1416" s="109"/>
      <c r="H1416" s="137">
        <f t="shared" ref="H1416:H1479" si="68">IF(F1416="pago",H1415+G1416,H1415)</f>
        <v>343912.36</v>
      </c>
      <c r="I1416" s="147">
        <f t="shared" si="66"/>
        <v>0</v>
      </c>
      <c r="J1416" s="147">
        <f t="shared" si="67"/>
        <v>0</v>
      </c>
    </row>
    <row r="1417" spans="2:10" ht="25.15" customHeight="1">
      <c r="B1417" s="141"/>
      <c r="C1417" s="138"/>
      <c r="D1417" s="133"/>
      <c r="E1417" s="134"/>
      <c r="F1417" s="135"/>
      <c r="G1417" s="109"/>
      <c r="H1417" s="137">
        <f t="shared" si="68"/>
        <v>343912.36</v>
      </c>
      <c r="I1417" s="147">
        <f t="shared" si="66"/>
        <v>0</v>
      </c>
      <c r="J1417" s="147">
        <f t="shared" si="67"/>
        <v>0</v>
      </c>
    </row>
    <row r="1418" spans="2:10" ht="25.15" customHeight="1">
      <c r="B1418" s="141"/>
      <c r="C1418" s="138"/>
      <c r="D1418" s="133"/>
      <c r="E1418" s="134"/>
      <c r="F1418" s="135"/>
      <c r="G1418" s="109"/>
      <c r="H1418" s="137">
        <f t="shared" si="68"/>
        <v>343912.36</v>
      </c>
      <c r="I1418" s="147">
        <f t="shared" si="66"/>
        <v>0</v>
      </c>
      <c r="J1418" s="147">
        <f t="shared" si="67"/>
        <v>0</v>
      </c>
    </row>
    <row r="1419" spans="2:10" ht="25.15" customHeight="1">
      <c r="B1419" s="141"/>
      <c r="C1419" s="138"/>
      <c r="D1419" s="133"/>
      <c r="E1419" s="134"/>
      <c r="F1419" s="135"/>
      <c r="G1419" s="109"/>
      <c r="H1419" s="137">
        <f t="shared" si="68"/>
        <v>343912.36</v>
      </c>
      <c r="I1419" s="147">
        <f t="shared" si="66"/>
        <v>0</v>
      </c>
      <c r="J1419" s="147">
        <f t="shared" si="67"/>
        <v>0</v>
      </c>
    </row>
    <row r="1420" spans="2:10" ht="25.15" customHeight="1">
      <c r="B1420" s="141"/>
      <c r="C1420" s="138"/>
      <c r="D1420" s="133"/>
      <c r="E1420" s="134"/>
      <c r="F1420" s="135"/>
      <c r="G1420" s="109"/>
      <c r="H1420" s="137">
        <f t="shared" si="68"/>
        <v>343912.36</v>
      </c>
      <c r="I1420" s="147">
        <f t="shared" si="66"/>
        <v>0</v>
      </c>
      <c r="J1420" s="147">
        <f t="shared" si="67"/>
        <v>0</v>
      </c>
    </row>
    <row r="1421" spans="2:10" ht="25.15" customHeight="1">
      <c r="B1421" s="141"/>
      <c r="C1421" s="138"/>
      <c r="D1421" s="133"/>
      <c r="E1421" s="134"/>
      <c r="F1421" s="135"/>
      <c r="G1421" s="109"/>
      <c r="H1421" s="137">
        <f t="shared" si="68"/>
        <v>343912.36</v>
      </c>
      <c r="I1421" s="147">
        <f t="shared" si="66"/>
        <v>0</v>
      </c>
      <c r="J1421" s="147">
        <f t="shared" si="67"/>
        <v>0</v>
      </c>
    </row>
    <row r="1422" spans="2:10" ht="25.15" customHeight="1">
      <c r="B1422" s="141"/>
      <c r="C1422" s="138"/>
      <c r="D1422" s="133"/>
      <c r="E1422" s="134"/>
      <c r="F1422" s="135"/>
      <c r="G1422" s="109"/>
      <c r="H1422" s="137">
        <f t="shared" si="68"/>
        <v>343912.36</v>
      </c>
      <c r="I1422" s="147">
        <f t="shared" si="66"/>
        <v>0</v>
      </c>
      <c r="J1422" s="147">
        <f t="shared" si="67"/>
        <v>0</v>
      </c>
    </row>
    <row r="1423" spans="2:10" ht="25.15" customHeight="1">
      <c r="B1423" s="141"/>
      <c r="C1423" s="138"/>
      <c r="D1423" s="133"/>
      <c r="E1423" s="134"/>
      <c r="F1423" s="135"/>
      <c r="G1423" s="109"/>
      <c r="H1423" s="137">
        <f t="shared" si="68"/>
        <v>343912.36</v>
      </c>
      <c r="I1423" s="147">
        <f t="shared" si="66"/>
        <v>0</v>
      </c>
      <c r="J1423" s="147">
        <f t="shared" si="67"/>
        <v>0</v>
      </c>
    </row>
    <row r="1424" spans="2:10" ht="25.15" customHeight="1">
      <c r="B1424" s="141"/>
      <c r="C1424" s="138"/>
      <c r="D1424" s="133"/>
      <c r="E1424" s="134"/>
      <c r="F1424" s="135"/>
      <c r="G1424" s="109"/>
      <c r="H1424" s="137">
        <f t="shared" si="68"/>
        <v>343912.36</v>
      </c>
      <c r="I1424" s="147">
        <f t="shared" si="66"/>
        <v>0</v>
      </c>
      <c r="J1424" s="147">
        <f t="shared" si="67"/>
        <v>0</v>
      </c>
    </row>
    <row r="1425" spans="2:10" ht="25.15" customHeight="1">
      <c r="B1425" s="141"/>
      <c r="C1425" s="138"/>
      <c r="D1425" s="133"/>
      <c r="E1425" s="134"/>
      <c r="F1425" s="135"/>
      <c r="G1425" s="109"/>
      <c r="H1425" s="137">
        <f t="shared" si="68"/>
        <v>343912.36</v>
      </c>
      <c r="I1425" s="147">
        <f t="shared" si="66"/>
        <v>0</v>
      </c>
      <c r="J1425" s="147">
        <f t="shared" si="67"/>
        <v>0</v>
      </c>
    </row>
    <row r="1426" spans="2:10" ht="25.15" customHeight="1">
      <c r="B1426" s="141"/>
      <c r="C1426" s="138"/>
      <c r="D1426" s="133"/>
      <c r="E1426" s="134"/>
      <c r="F1426" s="135"/>
      <c r="G1426" s="109"/>
      <c r="H1426" s="137">
        <f t="shared" si="68"/>
        <v>343912.36</v>
      </c>
      <c r="I1426" s="147">
        <f t="shared" si="66"/>
        <v>0</v>
      </c>
      <c r="J1426" s="147">
        <f t="shared" si="67"/>
        <v>0</v>
      </c>
    </row>
    <row r="1427" spans="2:10" ht="25.15" customHeight="1">
      <c r="B1427" s="141"/>
      <c r="C1427" s="138"/>
      <c r="D1427" s="133"/>
      <c r="E1427" s="134"/>
      <c r="F1427" s="135"/>
      <c r="G1427" s="109"/>
      <c r="H1427" s="137">
        <f t="shared" si="68"/>
        <v>343912.36</v>
      </c>
      <c r="I1427" s="147">
        <f t="shared" si="66"/>
        <v>0</v>
      </c>
      <c r="J1427" s="147">
        <f t="shared" si="67"/>
        <v>0</v>
      </c>
    </row>
    <row r="1428" spans="2:10" ht="25.15" customHeight="1">
      <c r="B1428" s="141"/>
      <c r="C1428" s="138"/>
      <c r="D1428" s="133"/>
      <c r="E1428" s="134"/>
      <c r="F1428" s="135"/>
      <c r="G1428" s="109"/>
      <c r="H1428" s="137">
        <f t="shared" si="68"/>
        <v>343912.36</v>
      </c>
      <c r="I1428" s="147">
        <f t="shared" si="66"/>
        <v>0</v>
      </c>
      <c r="J1428" s="147">
        <f t="shared" si="67"/>
        <v>0</v>
      </c>
    </row>
    <row r="1429" spans="2:10" ht="25.15" customHeight="1">
      <c r="B1429" s="141"/>
      <c r="C1429" s="138"/>
      <c r="D1429" s="133"/>
      <c r="E1429" s="134"/>
      <c r="F1429" s="135"/>
      <c r="G1429" s="109"/>
      <c r="H1429" s="137">
        <f t="shared" si="68"/>
        <v>343912.36</v>
      </c>
      <c r="I1429" s="147">
        <f t="shared" si="66"/>
        <v>0</v>
      </c>
      <c r="J1429" s="147">
        <f t="shared" si="67"/>
        <v>0</v>
      </c>
    </row>
    <row r="1430" spans="2:10" ht="25.15" customHeight="1">
      <c r="B1430" s="141"/>
      <c r="C1430" s="138"/>
      <c r="D1430" s="133"/>
      <c r="E1430" s="134"/>
      <c r="F1430" s="135"/>
      <c r="G1430" s="109"/>
      <c r="H1430" s="137">
        <f t="shared" si="68"/>
        <v>343912.36</v>
      </c>
      <c r="I1430" s="147">
        <f t="shared" si="66"/>
        <v>0</v>
      </c>
      <c r="J1430" s="147">
        <f t="shared" si="67"/>
        <v>0</v>
      </c>
    </row>
    <row r="1431" spans="2:10" ht="25.15" customHeight="1">
      <c r="B1431" s="141"/>
      <c r="C1431" s="138"/>
      <c r="D1431" s="133"/>
      <c r="E1431" s="134"/>
      <c r="F1431" s="135"/>
      <c r="G1431" s="109"/>
      <c r="H1431" s="137">
        <f t="shared" si="68"/>
        <v>343912.36</v>
      </c>
      <c r="I1431" s="147">
        <f t="shared" si="66"/>
        <v>0</v>
      </c>
      <c r="J1431" s="147">
        <f t="shared" si="67"/>
        <v>0</v>
      </c>
    </row>
    <row r="1432" spans="2:10" ht="25.15" customHeight="1">
      <c r="B1432" s="141"/>
      <c r="C1432" s="138"/>
      <c r="D1432" s="133"/>
      <c r="E1432" s="134"/>
      <c r="F1432" s="135"/>
      <c r="G1432" s="109"/>
      <c r="H1432" s="137">
        <f t="shared" si="68"/>
        <v>343912.36</v>
      </c>
      <c r="I1432" s="147">
        <f t="shared" si="66"/>
        <v>0</v>
      </c>
      <c r="J1432" s="147">
        <f t="shared" si="67"/>
        <v>0</v>
      </c>
    </row>
    <row r="1433" spans="2:10" ht="25.15" customHeight="1">
      <c r="B1433" s="141"/>
      <c r="C1433" s="138"/>
      <c r="D1433" s="133"/>
      <c r="E1433" s="134"/>
      <c r="F1433" s="135"/>
      <c r="G1433" s="109"/>
      <c r="H1433" s="137">
        <f t="shared" si="68"/>
        <v>343912.36</v>
      </c>
      <c r="I1433" s="147">
        <f t="shared" si="66"/>
        <v>0</v>
      </c>
      <c r="J1433" s="147">
        <f t="shared" si="67"/>
        <v>0</v>
      </c>
    </row>
    <row r="1434" spans="2:10" ht="25.15" customHeight="1">
      <c r="B1434" s="141"/>
      <c r="C1434" s="138"/>
      <c r="D1434" s="133"/>
      <c r="E1434" s="134"/>
      <c r="F1434" s="135"/>
      <c r="G1434" s="109"/>
      <c r="H1434" s="137">
        <f t="shared" si="68"/>
        <v>343912.36</v>
      </c>
      <c r="I1434" s="147">
        <f t="shared" si="66"/>
        <v>0</v>
      </c>
      <c r="J1434" s="147">
        <f t="shared" si="67"/>
        <v>0</v>
      </c>
    </row>
    <row r="1435" spans="2:10" ht="25.15" customHeight="1">
      <c r="B1435" s="141"/>
      <c r="C1435" s="138"/>
      <c r="D1435" s="133"/>
      <c r="E1435" s="134"/>
      <c r="F1435" s="135"/>
      <c r="G1435" s="109"/>
      <c r="H1435" s="137">
        <f t="shared" si="68"/>
        <v>343912.36</v>
      </c>
      <c r="I1435" s="147">
        <f t="shared" si="66"/>
        <v>0</v>
      </c>
      <c r="J1435" s="147">
        <f t="shared" si="67"/>
        <v>0</v>
      </c>
    </row>
    <row r="1436" spans="2:10" ht="25.15" customHeight="1">
      <c r="B1436" s="141"/>
      <c r="C1436" s="138"/>
      <c r="D1436" s="133"/>
      <c r="E1436" s="134"/>
      <c r="F1436" s="135"/>
      <c r="G1436" s="109"/>
      <c r="H1436" s="137">
        <f t="shared" si="68"/>
        <v>343912.36</v>
      </c>
      <c r="I1436" s="147">
        <f t="shared" si="66"/>
        <v>0</v>
      </c>
      <c r="J1436" s="147">
        <f t="shared" si="67"/>
        <v>0</v>
      </c>
    </row>
    <row r="1437" spans="2:10" ht="25.15" customHeight="1">
      <c r="B1437" s="141"/>
      <c r="C1437" s="138"/>
      <c r="D1437" s="133"/>
      <c r="E1437" s="134"/>
      <c r="F1437" s="135"/>
      <c r="G1437" s="109"/>
      <c r="H1437" s="137">
        <f t="shared" si="68"/>
        <v>343912.36</v>
      </c>
      <c r="I1437" s="147">
        <f t="shared" si="66"/>
        <v>0</v>
      </c>
      <c r="J1437" s="147">
        <f t="shared" si="67"/>
        <v>0</v>
      </c>
    </row>
    <row r="1438" spans="2:10" ht="25.15" customHeight="1">
      <c r="B1438" s="141"/>
      <c r="C1438" s="138"/>
      <c r="D1438" s="133"/>
      <c r="E1438" s="134"/>
      <c r="F1438" s="135"/>
      <c r="G1438" s="109"/>
      <c r="H1438" s="137">
        <f t="shared" si="68"/>
        <v>343912.36</v>
      </c>
      <c r="I1438" s="147">
        <f t="shared" si="66"/>
        <v>0</v>
      </c>
      <c r="J1438" s="147">
        <f t="shared" si="67"/>
        <v>0</v>
      </c>
    </row>
    <row r="1439" spans="2:10" ht="25.15" customHeight="1">
      <c r="B1439" s="141"/>
      <c r="C1439" s="138"/>
      <c r="D1439" s="133"/>
      <c r="E1439" s="134"/>
      <c r="F1439" s="135"/>
      <c r="G1439" s="109"/>
      <c r="H1439" s="137">
        <f t="shared" si="68"/>
        <v>343912.36</v>
      </c>
      <c r="I1439" s="147">
        <f t="shared" si="66"/>
        <v>0</v>
      </c>
      <c r="J1439" s="147">
        <f t="shared" si="67"/>
        <v>0</v>
      </c>
    </row>
    <row r="1440" spans="2:10" ht="25.15" customHeight="1">
      <c r="B1440" s="141"/>
      <c r="C1440" s="138"/>
      <c r="D1440" s="133"/>
      <c r="E1440" s="134"/>
      <c r="F1440" s="135"/>
      <c r="G1440" s="109"/>
      <c r="H1440" s="137">
        <f t="shared" si="68"/>
        <v>343912.36</v>
      </c>
      <c r="I1440" s="147">
        <f t="shared" si="66"/>
        <v>0</v>
      </c>
      <c r="J1440" s="147">
        <f t="shared" si="67"/>
        <v>0</v>
      </c>
    </row>
    <row r="1441" spans="2:10" ht="25.15" customHeight="1">
      <c r="B1441" s="141"/>
      <c r="C1441" s="138"/>
      <c r="D1441" s="133"/>
      <c r="E1441" s="134"/>
      <c r="F1441" s="135"/>
      <c r="G1441" s="109"/>
      <c r="H1441" s="137">
        <f t="shared" si="68"/>
        <v>343912.36</v>
      </c>
      <c r="I1441" s="147">
        <f t="shared" si="66"/>
        <v>0</v>
      </c>
      <c r="J1441" s="147">
        <f t="shared" si="67"/>
        <v>0</v>
      </c>
    </row>
    <row r="1442" spans="2:10" ht="25.15" customHeight="1">
      <c r="B1442" s="141"/>
      <c r="C1442" s="138"/>
      <c r="D1442" s="133"/>
      <c r="E1442" s="134"/>
      <c r="F1442" s="135"/>
      <c r="G1442" s="109"/>
      <c r="H1442" s="137">
        <f t="shared" si="68"/>
        <v>343912.36</v>
      </c>
      <c r="I1442" s="147">
        <f t="shared" si="66"/>
        <v>0</v>
      </c>
      <c r="J1442" s="147">
        <f t="shared" si="67"/>
        <v>0</v>
      </c>
    </row>
    <row r="1443" spans="2:10" ht="25.15" customHeight="1">
      <c r="B1443" s="141"/>
      <c r="C1443" s="138"/>
      <c r="D1443" s="133"/>
      <c r="E1443" s="134"/>
      <c r="F1443" s="135"/>
      <c r="G1443" s="109"/>
      <c r="H1443" s="137">
        <f t="shared" si="68"/>
        <v>343912.36</v>
      </c>
      <c r="I1443" s="147">
        <f t="shared" si="66"/>
        <v>0</v>
      </c>
      <c r="J1443" s="147">
        <f t="shared" si="67"/>
        <v>0</v>
      </c>
    </row>
    <row r="1444" spans="2:10" ht="25.15" customHeight="1">
      <c r="B1444" s="141"/>
      <c r="C1444" s="138"/>
      <c r="D1444" s="133"/>
      <c r="E1444" s="134"/>
      <c r="F1444" s="135"/>
      <c r="G1444" s="109"/>
      <c r="H1444" s="137">
        <f t="shared" si="68"/>
        <v>343912.36</v>
      </c>
      <c r="I1444" s="147">
        <f t="shared" si="66"/>
        <v>0</v>
      </c>
      <c r="J1444" s="147">
        <f t="shared" si="67"/>
        <v>0</v>
      </c>
    </row>
    <row r="1445" spans="2:10" ht="25.15" customHeight="1">
      <c r="B1445" s="141"/>
      <c r="C1445" s="138"/>
      <c r="D1445" s="133"/>
      <c r="E1445" s="134"/>
      <c r="F1445" s="135"/>
      <c r="G1445" s="109"/>
      <c r="H1445" s="137">
        <f t="shared" si="68"/>
        <v>343912.36</v>
      </c>
      <c r="I1445" s="147">
        <f t="shared" si="66"/>
        <v>0</v>
      </c>
      <c r="J1445" s="147">
        <f t="shared" si="67"/>
        <v>0</v>
      </c>
    </row>
    <row r="1446" spans="2:10" ht="25.15" customHeight="1">
      <c r="B1446" s="141"/>
      <c r="C1446" s="138"/>
      <c r="D1446" s="133"/>
      <c r="E1446" s="134"/>
      <c r="F1446" s="135"/>
      <c r="G1446" s="109"/>
      <c r="H1446" s="137">
        <f t="shared" si="68"/>
        <v>343912.36</v>
      </c>
      <c r="I1446" s="147">
        <f t="shared" si="66"/>
        <v>0</v>
      </c>
      <c r="J1446" s="147">
        <f t="shared" si="67"/>
        <v>0</v>
      </c>
    </row>
    <row r="1447" spans="2:10" ht="25.15" customHeight="1">
      <c r="B1447" s="141"/>
      <c r="C1447" s="138"/>
      <c r="D1447" s="133"/>
      <c r="E1447" s="134"/>
      <c r="F1447" s="135"/>
      <c r="G1447" s="109"/>
      <c r="H1447" s="137">
        <f t="shared" si="68"/>
        <v>343912.36</v>
      </c>
      <c r="I1447" s="147">
        <f t="shared" si="66"/>
        <v>0</v>
      </c>
      <c r="J1447" s="147">
        <f t="shared" si="67"/>
        <v>0</v>
      </c>
    </row>
    <row r="1448" spans="2:10" ht="25.15" customHeight="1">
      <c r="B1448" s="141"/>
      <c r="C1448" s="138"/>
      <c r="D1448" s="133"/>
      <c r="E1448" s="134"/>
      <c r="F1448" s="135"/>
      <c r="G1448" s="109"/>
      <c r="H1448" s="137">
        <f t="shared" si="68"/>
        <v>343912.36</v>
      </c>
      <c r="I1448" s="147">
        <f t="shared" si="66"/>
        <v>0</v>
      </c>
      <c r="J1448" s="147">
        <f t="shared" si="67"/>
        <v>0</v>
      </c>
    </row>
    <row r="1449" spans="2:10" ht="25.15" customHeight="1">
      <c r="B1449" s="141"/>
      <c r="C1449" s="138"/>
      <c r="D1449" s="133"/>
      <c r="E1449" s="134"/>
      <c r="F1449" s="135"/>
      <c r="G1449" s="109"/>
      <c r="H1449" s="137">
        <f t="shared" si="68"/>
        <v>343912.36</v>
      </c>
      <c r="I1449" s="147">
        <f t="shared" si="66"/>
        <v>0</v>
      </c>
      <c r="J1449" s="147">
        <f t="shared" si="67"/>
        <v>0</v>
      </c>
    </row>
    <row r="1450" spans="2:10" ht="25.15" customHeight="1">
      <c r="B1450" s="141"/>
      <c r="C1450" s="138"/>
      <c r="D1450" s="133"/>
      <c r="E1450" s="134"/>
      <c r="F1450" s="135"/>
      <c r="G1450" s="109"/>
      <c r="H1450" s="137">
        <f t="shared" si="68"/>
        <v>343912.36</v>
      </c>
      <c r="I1450" s="147">
        <f t="shared" si="66"/>
        <v>0</v>
      </c>
      <c r="J1450" s="147">
        <f t="shared" si="67"/>
        <v>0</v>
      </c>
    </row>
    <row r="1451" spans="2:10" ht="25.15" customHeight="1">
      <c r="B1451" s="141"/>
      <c r="C1451" s="138"/>
      <c r="D1451" s="133"/>
      <c r="E1451" s="134"/>
      <c r="F1451" s="135"/>
      <c r="G1451" s="109"/>
      <c r="H1451" s="137">
        <f t="shared" si="68"/>
        <v>343912.36</v>
      </c>
      <c r="I1451" s="147">
        <f t="shared" si="66"/>
        <v>0</v>
      </c>
      <c r="J1451" s="147">
        <f t="shared" si="67"/>
        <v>0</v>
      </c>
    </row>
    <row r="1452" spans="2:10" ht="25.15" customHeight="1">
      <c r="B1452" s="141"/>
      <c r="C1452" s="138"/>
      <c r="D1452" s="133"/>
      <c r="E1452" s="134"/>
      <c r="F1452" s="135"/>
      <c r="G1452" s="109"/>
      <c r="H1452" s="137">
        <f t="shared" si="68"/>
        <v>343912.36</v>
      </c>
      <c r="I1452" s="147">
        <f t="shared" si="66"/>
        <v>0</v>
      </c>
      <c r="J1452" s="147">
        <f t="shared" si="67"/>
        <v>0</v>
      </c>
    </row>
    <row r="1453" spans="2:10" ht="25.15" customHeight="1">
      <c r="B1453" s="141"/>
      <c r="C1453" s="138"/>
      <c r="D1453" s="133"/>
      <c r="E1453" s="134"/>
      <c r="F1453" s="135"/>
      <c r="G1453" s="109"/>
      <c r="H1453" s="137">
        <f t="shared" si="68"/>
        <v>343912.36</v>
      </c>
      <c r="I1453" s="147">
        <f t="shared" si="66"/>
        <v>0</v>
      </c>
      <c r="J1453" s="147">
        <f t="shared" si="67"/>
        <v>0</v>
      </c>
    </row>
    <row r="1454" spans="2:10" ht="25.15" customHeight="1">
      <c r="B1454" s="141"/>
      <c r="C1454" s="138"/>
      <c r="D1454" s="133"/>
      <c r="E1454" s="134"/>
      <c r="F1454" s="135"/>
      <c r="G1454" s="109"/>
      <c r="H1454" s="137">
        <f t="shared" si="68"/>
        <v>343912.36</v>
      </c>
      <c r="I1454" s="147">
        <f t="shared" si="66"/>
        <v>0</v>
      </c>
      <c r="J1454" s="147">
        <f t="shared" si="67"/>
        <v>0</v>
      </c>
    </row>
    <row r="1455" spans="2:10" ht="25.15" customHeight="1">
      <c r="B1455" s="141"/>
      <c r="C1455" s="138"/>
      <c r="D1455" s="133"/>
      <c r="E1455" s="134"/>
      <c r="F1455" s="135"/>
      <c r="G1455" s="109"/>
      <c r="H1455" s="137">
        <f t="shared" si="68"/>
        <v>343912.36</v>
      </c>
      <c r="I1455" s="147">
        <f t="shared" si="66"/>
        <v>0</v>
      </c>
      <c r="J1455" s="147">
        <f t="shared" si="67"/>
        <v>0</v>
      </c>
    </row>
    <row r="1456" spans="2:10" ht="25.15" customHeight="1">
      <c r="B1456" s="141"/>
      <c r="C1456" s="138"/>
      <c r="D1456" s="133"/>
      <c r="E1456" s="134"/>
      <c r="F1456" s="135"/>
      <c r="G1456" s="109"/>
      <c r="H1456" s="137">
        <f t="shared" si="68"/>
        <v>343912.36</v>
      </c>
      <c r="I1456" s="147">
        <f t="shared" si="66"/>
        <v>0</v>
      </c>
      <c r="J1456" s="147">
        <f t="shared" si="67"/>
        <v>0</v>
      </c>
    </row>
    <row r="1457" spans="2:10" ht="25.15" customHeight="1">
      <c r="B1457" s="141"/>
      <c r="C1457" s="138"/>
      <c r="D1457" s="133"/>
      <c r="E1457" s="134"/>
      <c r="F1457" s="135"/>
      <c r="G1457" s="109"/>
      <c r="H1457" s="137">
        <f t="shared" si="68"/>
        <v>343912.36</v>
      </c>
      <c r="I1457" s="147">
        <f t="shared" si="66"/>
        <v>0</v>
      </c>
      <c r="J1457" s="147">
        <f t="shared" si="67"/>
        <v>0</v>
      </c>
    </row>
    <row r="1458" spans="2:10" ht="25.15" customHeight="1">
      <c r="B1458" s="141"/>
      <c r="C1458" s="138"/>
      <c r="D1458" s="133"/>
      <c r="E1458" s="134"/>
      <c r="F1458" s="135"/>
      <c r="G1458" s="109"/>
      <c r="H1458" s="137">
        <f t="shared" si="68"/>
        <v>343912.36</v>
      </c>
      <c r="I1458" s="147">
        <f t="shared" si="66"/>
        <v>0</v>
      </c>
      <c r="J1458" s="147">
        <f t="shared" si="67"/>
        <v>0</v>
      </c>
    </row>
    <row r="1459" spans="2:10" ht="25.15" customHeight="1">
      <c r="B1459" s="141"/>
      <c r="C1459" s="138"/>
      <c r="D1459" s="133"/>
      <c r="E1459" s="134"/>
      <c r="F1459" s="135"/>
      <c r="G1459" s="109"/>
      <c r="H1459" s="137">
        <f t="shared" si="68"/>
        <v>343912.36</v>
      </c>
      <c r="I1459" s="147">
        <f t="shared" si="66"/>
        <v>0</v>
      </c>
      <c r="J1459" s="147">
        <f t="shared" si="67"/>
        <v>0</v>
      </c>
    </row>
    <row r="1460" spans="2:10" ht="25.15" customHeight="1">
      <c r="B1460" s="141"/>
      <c r="C1460" s="138"/>
      <c r="D1460" s="133"/>
      <c r="E1460" s="134"/>
      <c r="F1460" s="135"/>
      <c r="G1460" s="109"/>
      <c r="H1460" s="137">
        <f t="shared" si="68"/>
        <v>343912.36</v>
      </c>
      <c r="I1460" s="147">
        <f t="shared" si="66"/>
        <v>0</v>
      </c>
      <c r="J1460" s="147">
        <f t="shared" si="67"/>
        <v>0</v>
      </c>
    </row>
    <row r="1461" spans="2:10" ht="25.15" customHeight="1">
      <c r="B1461" s="141"/>
      <c r="C1461" s="138"/>
      <c r="D1461" s="133"/>
      <c r="E1461" s="134"/>
      <c r="F1461" s="135"/>
      <c r="G1461" s="109"/>
      <c r="H1461" s="137">
        <f t="shared" si="68"/>
        <v>343912.36</v>
      </c>
      <c r="I1461" s="147">
        <f t="shared" si="66"/>
        <v>0</v>
      </c>
      <c r="J1461" s="147">
        <f t="shared" si="67"/>
        <v>0</v>
      </c>
    </row>
    <row r="1462" spans="2:10" ht="25.15" customHeight="1">
      <c r="B1462" s="141"/>
      <c r="C1462" s="138"/>
      <c r="D1462" s="133"/>
      <c r="E1462" s="134"/>
      <c r="F1462" s="135"/>
      <c r="G1462" s="109"/>
      <c r="H1462" s="137">
        <f t="shared" si="68"/>
        <v>343912.36</v>
      </c>
      <c r="I1462" s="147">
        <f t="shared" si="66"/>
        <v>0</v>
      </c>
      <c r="J1462" s="147">
        <f t="shared" si="67"/>
        <v>0</v>
      </c>
    </row>
    <row r="1463" spans="2:10" ht="25.15" customHeight="1">
      <c r="B1463" s="141"/>
      <c r="C1463" s="138"/>
      <c r="D1463" s="133"/>
      <c r="E1463" s="134"/>
      <c r="F1463" s="135"/>
      <c r="G1463" s="109"/>
      <c r="H1463" s="137">
        <f t="shared" si="68"/>
        <v>343912.36</v>
      </c>
      <c r="I1463" s="147">
        <f t="shared" si="66"/>
        <v>0</v>
      </c>
      <c r="J1463" s="147">
        <f t="shared" si="67"/>
        <v>0</v>
      </c>
    </row>
    <row r="1464" spans="2:10" ht="25.15" customHeight="1">
      <c r="B1464" s="141"/>
      <c r="C1464" s="138"/>
      <c r="D1464" s="133"/>
      <c r="E1464" s="134"/>
      <c r="F1464" s="135"/>
      <c r="G1464" s="109"/>
      <c r="H1464" s="137">
        <f t="shared" si="68"/>
        <v>343912.36</v>
      </c>
      <c r="I1464" s="147">
        <f t="shared" si="66"/>
        <v>0</v>
      </c>
      <c r="J1464" s="147">
        <f t="shared" si="67"/>
        <v>0</v>
      </c>
    </row>
    <row r="1465" spans="2:10" ht="25.15" customHeight="1">
      <c r="B1465" s="141"/>
      <c r="C1465" s="138"/>
      <c r="D1465" s="133"/>
      <c r="E1465" s="134"/>
      <c r="F1465" s="135"/>
      <c r="G1465" s="109"/>
      <c r="H1465" s="137">
        <f t="shared" si="68"/>
        <v>343912.36</v>
      </c>
      <c r="I1465" s="147">
        <f t="shared" si="66"/>
        <v>0</v>
      </c>
      <c r="J1465" s="147">
        <f t="shared" si="67"/>
        <v>0</v>
      </c>
    </row>
    <row r="1466" spans="2:10" ht="25.15" customHeight="1">
      <c r="B1466" s="141"/>
      <c r="C1466" s="138"/>
      <c r="D1466" s="133"/>
      <c r="E1466" s="134"/>
      <c r="F1466" s="135"/>
      <c r="G1466" s="109"/>
      <c r="H1466" s="137">
        <f t="shared" si="68"/>
        <v>343912.36</v>
      </c>
      <c r="I1466" s="147">
        <f t="shared" si="66"/>
        <v>0</v>
      </c>
      <c r="J1466" s="147">
        <f t="shared" si="67"/>
        <v>0</v>
      </c>
    </row>
    <row r="1467" spans="2:10" ht="25.15" customHeight="1">
      <c r="B1467" s="141"/>
      <c r="C1467" s="138"/>
      <c r="D1467" s="133"/>
      <c r="E1467" s="134"/>
      <c r="F1467" s="135"/>
      <c r="G1467" s="109"/>
      <c r="H1467" s="137">
        <f t="shared" si="68"/>
        <v>343912.36</v>
      </c>
      <c r="I1467" s="147">
        <f t="shared" si="66"/>
        <v>0</v>
      </c>
      <c r="J1467" s="147">
        <f t="shared" si="67"/>
        <v>0</v>
      </c>
    </row>
    <row r="1468" spans="2:10" ht="25.15" customHeight="1">
      <c r="B1468" s="141"/>
      <c r="C1468" s="138"/>
      <c r="D1468" s="133"/>
      <c r="E1468" s="134"/>
      <c r="F1468" s="135"/>
      <c r="G1468" s="109"/>
      <c r="H1468" s="137">
        <f t="shared" si="68"/>
        <v>343912.36</v>
      </c>
      <c r="I1468" s="147">
        <f t="shared" si="66"/>
        <v>0</v>
      </c>
      <c r="J1468" s="147">
        <f t="shared" si="67"/>
        <v>0</v>
      </c>
    </row>
    <row r="1469" spans="2:10" ht="25.15" customHeight="1">
      <c r="B1469" s="141"/>
      <c r="C1469" s="138"/>
      <c r="D1469" s="133"/>
      <c r="E1469" s="134"/>
      <c r="F1469" s="135"/>
      <c r="G1469" s="109"/>
      <c r="H1469" s="137">
        <f t="shared" si="68"/>
        <v>343912.36</v>
      </c>
      <c r="I1469" s="147">
        <f t="shared" si="66"/>
        <v>0</v>
      </c>
      <c r="J1469" s="147">
        <f t="shared" si="67"/>
        <v>0</v>
      </c>
    </row>
    <row r="1470" spans="2:10" ht="25.15" customHeight="1">
      <c r="B1470" s="141"/>
      <c r="C1470" s="138"/>
      <c r="D1470" s="133"/>
      <c r="E1470" s="134"/>
      <c r="F1470" s="135"/>
      <c r="G1470" s="109"/>
      <c r="H1470" s="137">
        <f t="shared" si="68"/>
        <v>343912.36</v>
      </c>
      <c r="I1470" s="147">
        <f t="shared" si="66"/>
        <v>0</v>
      </c>
      <c r="J1470" s="147">
        <f t="shared" si="67"/>
        <v>0</v>
      </c>
    </row>
    <row r="1471" spans="2:10" ht="25.15" customHeight="1">
      <c r="B1471" s="141"/>
      <c r="C1471" s="138"/>
      <c r="D1471" s="133"/>
      <c r="E1471" s="134"/>
      <c r="F1471" s="135"/>
      <c r="G1471" s="109"/>
      <c r="H1471" s="137">
        <f t="shared" si="68"/>
        <v>343912.36</v>
      </c>
      <c r="I1471" s="147">
        <f t="shared" si="66"/>
        <v>0</v>
      </c>
      <c r="J1471" s="147">
        <f t="shared" si="67"/>
        <v>0</v>
      </c>
    </row>
    <row r="1472" spans="2:10" ht="25.15" customHeight="1">
      <c r="B1472" s="141"/>
      <c r="C1472" s="138"/>
      <c r="D1472" s="133"/>
      <c r="E1472" s="134"/>
      <c r="F1472" s="135"/>
      <c r="G1472" s="109"/>
      <c r="H1472" s="137">
        <f t="shared" si="68"/>
        <v>343912.36</v>
      </c>
      <c r="I1472" s="147">
        <f t="shared" si="66"/>
        <v>0</v>
      </c>
      <c r="J1472" s="147">
        <f t="shared" si="67"/>
        <v>0</v>
      </c>
    </row>
    <row r="1473" spans="2:10" ht="25.15" customHeight="1">
      <c r="B1473" s="141"/>
      <c r="C1473" s="138"/>
      <c r="D1473" s="133"/>
      <c r="E1473" s="134"/>
      <c r="F1473" s="135"/>
      <c r="G1473" s="109"/>
      <c r="H1473" s="137">
        <f t="shared" si="68"/>
        <v>343912.36</v>
      </c>
      <c r="I1473" s="147">
        <f t="shared" si="66"/>
        <v>0</v>
      </c>
      <c r="J1473" s="147">
        <f t="shared" si="67"/>
        <v>0</v>
      </c>
    </row>
    <row r="1474" spans="2:10" ht="25.15" customHeight="1">
      <c r="B1474" s="141"/>
      <c r="C1474" s="138"/>
      <c r="D1474" s="133"/>
      <c r="E1474" s="134"/>
      <c r="F1474" s="135"/>
      <c r="G1474" s="109"/>
      <c r="H1474" s="137">
        <f t="shared" si="68"/>
        <v>343912.36</v>
      </c>
      <c r="I1474" s="147">
        <f t="shared" si="66"/>
        <v>0</v>
      </c>
      <c r="J1474" s="147">
        <f t="shared" si="67"/>
        <v>0</v>
      </c>
    </row>
    <row r="1475" spans="2:10" ht="25.15" customHeight="1">
      <c r="B1475" s="141"/>
      <c r="C1475" s="138"/>
      <c r="D1475" s="133"/>
      <c r="E1475" s="134"/>
      <c r="F1475" s="135"/>
      <c r="G1475" s="109"/>
      <c r="H1475" s="137">
        <f t="shared" si="68"/>
        <v>343912.36</v>
      </c>
      <c r="I1475" s="147">
        <f t="shared" si="66"/>
        <v>0</v>
      </c>
      <c r="J1475" s="147">
        <f t="shared" si="67"/>
        <v>0</v>
      </c>
    </row>
    <row r="1476" spans="2:10" ht="25.15" customHeight="1">
      <c r="B1476" s="141"/>
      <c r="C1476" s="138"/>
      <c r="D1476" s="133"/>
      <c r="E1476" s="134"/>
      <c r="F1476" s="135"/>
      <c r="G1476" s="109"/>
      <c r="H1476" s="137">
        <f t="shared" si="68"/>
        <v>343912.36</v>
      </c>
      <c r="I1476" s="147">
        <f t="shared" si="66"/>
        <v>0</v>
      </c>
      <c r="J1476" s="147">
        <f t="shared" si="67"/>
        <v>0</v>
      </c>
    </row>
    <row r="1477" spans="2:10" ht="25.15" customHeight="1">
      <c r="B1477" s="141"/>
      <c r="C1477" s="138"/>
      <c r="D1477" s="133"/>
      <c r="E1477" s="134"/>
      <c r="F1477" s="135"/>
      <c r="G1477" s="109"/>
      <c r="H1477" s="137">
        <f t="shared" si="68"/>
        <v>343912.36</v>
      </c>
      <c r="I1477" s="147">
        <f t="shared" si="66"/>
        <v>0</v>
      </c>
      <c r="J1477" s="147">
        <f t="shared" si="67"/>
        <v>0</v>
      </c>
    </row>
    <row r="1478" spans="2:10" ht="25.15" customHeight="1">
      <c r="B1478" s="141"/>
      <c r="C1478" s="138"/>
      <c r="D1478" s="133"/>
      <c r="E1478" s="134"/>
      <c r="F1478" s="135"/>
      <c r="G1478" s="109"/>
      <c r="H1478" s="137">
        <f t="shared" si="68"/>
        <v>343912.36</v>
      </c>
      <c r="I1478" s="147">
        <f t="shared" si="66"/>
        <v>0</v>
      </c>
      <c r="J1478" s="147">
        <f t="shared" si="67"/>
        <v>0</v>
      </c>
    </row>
    <row r="1479" spans="2:10" ht="25.15" customHeight="1">
      <c r="B1479" s="141"/>
      <c r="C1479" s="138"/>
      <c r="D1479" s="133"/>
      <c r="E1479" s="134"/>
      <c r="F1479" s="135"/>
      <c r="G1479" s="109"/>
      <c r="H1479" s="137">
        <f t="shared" si="68"/>
        <v>343912.36</v>
      </c>
      <c r="I1479" s="147">
        <f t="shared" ref="I1479:I1542" si="69">IF(B1479="",0,MONTH(B1479))</f>
        <v>0</v>
      </c>
      <c r="J1479" s="147">
        <f t="shared" ref="J1479:J1542" si="70">IF(B1479="",0,DAY(B1479))</f>
        <v>0</v>
      </c>
    </row>
    <row r="1480" spans="2:10" ht="25.15" customHeight="1">
      <c r="B1480" s="141"/>
      <c r="C1480" s="138"/>
      <c r="D1480" s="133"/>
      <c r="E1480" s="134"/>
      <c r="F1480" s="135"/>
      <c r="G1480" s="109"/>
      <c r="H1480" s="137">
        <f t="shared" ref="H1480:H1543" si="71">IF(F1480="pago",H1479+G1480,H1479)</f>
        <v>343912.36</v>
      </c>
      <c r="I1480" s="147">
        <f t="shared" si="69"/>
        <v>0</v>
      </c>
      <c r="J1480" s="147">
        <f t="shared" si="70"/>
        <v>0</v>
      </c>
    </row>
    <row r="1481" spans="2:10" ht="25.15" customHeight="1">
      <c r="B1481" s="141"/>
      <c r="C1481" s="138"/>
      <c r="D1481" s="133"/>
      <c r="E1481" s="134"/>
      <c r="F1481" s="135"/>
      <c r="G1481" s="109"/>
      <c r="H1481" s="137">
        <f t="shared" si="71"/>
        <v>343912.36</v>
      </c>
      <c r="I1481" s="147">
        <f t="shared" si="69"/>
        <v>0</v>
      </c>
      <c r="J1481" s="147">
        <f t="shared" si="70"/>
        <v>0</v>
      </c>
    </row>
    <row r="1482" spans="2:10" ht="25.15" customHeight="1">
      <c r="B1482" s="141"/>
      <c r="C1482" s="138"/>
      <c r="D1482" s="133"/>
      <c r="E1482" s="134"/>
      <c r="F1482" s="135"/>
      <c r="G1482" s="109"/>
      <c r="H1482" s="137">
        <f t="shared" si="71"/>
        <v>343912.36</v>
      </c>
      <c r="I1482" s="147">
        <f t="shared" si="69"/>
        <v>0</v>
      </c>
      <c r="J1482" s="147">
        <f t="shared" si="70"/>
        <v>0</v>
      </c>
    </row>
    <row r="1483" spans="2:10" ht="25.15" customHeight="1">
      <c r="B1483" s="141"/>
      <c r="C1483" s="138"/>
      <c r="D1483" s="133"/>
      <c r="E1483" s="134"/>
      <c r="F1483" s="135"/>
      <c r="G1483" s="109"/>
      <c r="H1483" s="137">
        <f t="shared" si="71"/>
        <v>343912.36</v>
      </c>
      <c r="I1483" s="147">
        <f t="shared" si="69"/>
        <v>0</v>
      </c>
      <c r="J1483" s="147">
        <f t="shared" si="70"/>
        <v>0</v>
      </c>
    </row>
    <row r="1484" spans="2:10" ht="25.15" customHeight="1">
      <c r="B1484" s="141"/>
      <c r="C1484" s="138"/>
      <c r="D1484" s="133"/>
      <c r="E1484" s="134"/>
      <c r="F1484" s="135"/>
      <c r="G1484" s="109"/>
      <c r="H1484" s="137">
        <f t="shared" si="71"/>
        <v>343912.36</v>
      </c>
      <c r="I1484" s="147">
        <f t="shared" si="69"/>
        <v>0</v>
      </c>
      <c r="J1484" s="147">
        <f t="shared" si="70"/>
        <v>0</v>
      </c>
    </row>
    <row r="1485" spans="2:10" ht="25.15" customHeight="1">
      <c r="B1485" s="141"/>
      <c r="C1485" s="138"/>
      <c r="D1485" s="133"/>
      <c r="E1485" s="134"/>
      <c r="F1485" s="135"/>
      <c r="G1485" s="109"/>
      <c r="H1485" s="137">
        <f t="shared" si="71"/>
        <v>343912.36</v>
      </c>
      <c r="I1485" s="147">
        <f t="shared" si="69"/>
        <v>0</v>
      </c>
      <c r="J1485" s="147">
        <f t="shared" si="70"/>
        <v>0</v>
      </c>
    </row>
    <row r="1486" spans="2:10" ht="25.15" customHeight="1">
      <c r="B1486" s="141"/>
      <c r="C1486" s="138"/>
      <c r="D1486" s="133"/>
      <c r="E1486" s="134"/>
      <c r="F1486" s="135"/>
      <c r="G1486" s="109"/>
      <c r="H1486" s="137">
        <f t="shared" si="71"/>
        <v>343912.36</v>
      </c>
      <c r="I1486" s="147">
        <f t="shared" si="69"/>
        <v>0</v>
      </c>
      <c r="J1486" s="147">
        <f t="shared" si="70"/>
        <v>0</v>
      </c>
    </row>
    <row r="1487" spans="2:10" ht="25.15" customHeight="1">
      <c r="B1487" s="141"/>
      <c r="C1487" s="138"/>
      <c r="D1487" s="133"/>
      <c r="E1487" s="134"/>
      <c r="F1487" s="135"/>
      <c r="G1487" s="109"/>
      <c r="H1487" s="137">
        <f t="shared" si="71"/>
        <v>343912.36</v>
      </c>
      <c r="I1487" s="147">
        <f t="shared" si="69"/>
        <v>0</v>
      </c>
      <c r="J1487" s="147">
        <f t="shared" si="70"/>
        <v>0</v>
      </c>
    </row>
    <row r="1488" spans="2:10" ht="25.15" customHeight="1">
      <c r="B1488" s="141"/>
      <c r="C1488" s="138"/>
      <c r="D1488" s="133"/>
      <c r="E1488" s="134"/>
      <c r="F1488" s="135"/>
      <c r="G1488" s="109"/>
      <c r="H1488" s="137">
        <f t="shared" si="71"/>
        <v>343912.36</v>
      </c>
      <c r="I1488" s="147">
        <f t="shared" si="69"/>
        <v>0</v>
      </c>
      <c r="J1488" s="147">
        <f t="shared" si="70"/>
        <v>0</v>
      </c>
    </row>
    <row r="1489" spans="2:10" ht="25.15" customHeight="1">
      <c r="B1489" s="141"/>
      <c r="C1489" s="138"/>
      <c r="D1489" s="133"/>
      <c r="E1489" s="134"/>
      <c r="F1489" s="135"/>
      <c r="G1489" s="109"/>
      <c r="H1489" s="137">
        <f t="shared" si="71"/>
        <v>343912.36</v>
      </c>
      <c r="I1489" s="147">
        <f t="shared" si="69"/>
        <v>0</v>
      </c>
      <c r="J1489" s="147">
        <f t="shared" si="70"/>
        <v>0</v>
      </c>
    </row>
    <row r="1490" spans="2:10" ht="25.15" customHeight="1">
      <c r="B1490" s="141"/>
      <c r="C1490" s="138"/>
      <c r="D1490" s="133"/>
      <c r="E1490" s="134"/>
      <c r="F1490" s="135"/>
      <c r="G1490" s="109"/>
      <c r="H1490" s="137">
        <f t="shared" si="71"/>
        <v>343912.36</v>
      </c>
      <c r="I1490" s="147">
        <f t="shared" si="69"/>
        <v>0</v>
      </c>
      <c r="J1490" s="147">
        <f t="shared" si="70"/>
        <v>0</v>
      </c>
    </row>
    <row r="1491" spans="2:10" ht="25.15" customHeight="1">
      <c r="B1491" s="141"/>
      <c r="C1491" s="138"/>
      <c r="D1491" s="133"/>
      <c r="E1491" s="134"/>
      <c r="F1491" s="135"/>
      <c r="G1491" s="109"/>
      <c r="H1491" s="137">
        <f t="shared" si="71"/>
        <v>343912.36</v>
      </c>
      <c r="I1491" s="147">
        <f t="shared" si="69"/>
        <v>0</v>
      </c>
      <c r="J1491" s="147">
        <f t="shared" si="70"/>
        <v>0</v>
      </c>
    </row>
    <row r="1492" spans="2:10" ht="25.15" customHeight="1">
      <c r="B1492" s="141"/>
      <c r="C1492" s="138"/>
      <c r="D1492" s="133"/>
      <c r="E1492" s="134"/>
      <c r="F1492" s="135"/>
      <c r="G1492" s="109"/>
      <c r="H1492" s="137">
        <f t="shared" si="71"/>
        <v>343912.36</v>
      </c>
      <c r="I1492" s="147">
        <f t="shared" si="69"/>
        <v>0</v>
      </c>
      <c r="J1492" s="147">
        <f t="shared" si="70"/>
        <v>0</v>
      </c>
    </row>
    <row r="1493" spans="2:10" ht="25.15" customHeight="1">
      <c r="B1493" s="141"/>
      <c r="C1493" s="138"/>
      <c r="D1493" s="133"/>
      <c r="E1493" s="134"/>
      <c r="F1493" s="135"/>
      <c r="G1493" s="109"/>
      <c r="H1493" s="137">
        <f t="shared" si="71"/>
        <v>343912.36</v>
      </c>
      <c r="I1493" s="147">
        <f t="shared" si="69"/>
        <v>0</v>
      </c>
      <c r="J1493" s="147">
        <f t="shared" si="70"/>
        <v>0</v>
      </c>
    </row>
    <row r="1494" spans="2:10" ht="25.15" customHeight="1">
      <c r="B1494" s="141"/>
      <c r="C1494" s="138"/>
      <c r="D1494" s="133"/>
      <c r="E1494" s="134"/>
      <c r="F1494" s="135"/>
      <c r="G1494" s="109"/>
      <c r="H1494" s="137">
        <f t="shared" si="71"/>
        <v>343912.36</v>
      </c>
      <c r="I1494" s="147">
        <f t="shared" si="69"/>
        <v>0</v>
      </c>
      <c r="J1494" s="147">
        <f t="shared" si="70"/>
        <v>0</v>
      </c>
    </row>
    <row r="1495" spans="2:10" ht="25.15" customHeight="1">
      <c r="B1495" s="141"/>
      <c r="C1495" s="138"/>
      <c r="D1495" s="133"/>
      <c r="E1495" s="134"/>
      <c r="F1495" s="135"/>
      <c r="G1495" s="109"/>
      <c r="H1495" s="137">
        <f t="shared" si="71"/>
        <v>343912.36</v>
      </c>
      <c r="I1495" s="147">
        <f t="shared" si="69"/>
        <v>0</v>
      </c>
      <c r="J1495" s="147">
        <f t="shared" si="70"/>
        <v>0</v>
      </c>
    </row>
    <row r="1496" spans="2:10" ht="25.15" customHeight="1">
      <c r="B1496" s="141"/>
      <c r="C1496" s="138"/>
      <c r="D1496" s="133"/>
      <c r="E1496" s="134"/>
      <c r="F1496" s="135"/>
      <c r="G1496" s="109"/>
      <c r="H1496" s="137">
        <f t="shared" si="71"/>
        <v>343912.36</v>
      </c>
      <c r="I1496" s="147">
        <f t="shared" si="69"/>
        <v>0</v>
      </c>
      <c r="J1496" s="147">
        <f t="shared" si="70"/>
        <v>0</v>
      </c>
    </row>
    <row r="1497" spans="2:10" ht="25.15" customHeight="1">
      <c r="B1497" s="141"/>
      <c r="C1497" s="138"/>
      <c r="D1497" s="133"/>
      <c r="E1497" s="134"/>
      <c r="F1497" s="135"/>
      <c r="G1497" s="109"/>
      <c r="H1497" s="137">
        <f t="shared" si="71"/>
        <v>343912.36</v>
      </c>
      <c r="I1497" s="147">
        <f t="shared" si="69"/>
        <v>0</v>
      </c>
      <c r="J1497" s="147">
        <f t="shared" si="70"/>
        <v>0</v>
      </c>
    </row>
    <row r="1498" spans="2:10" ht="25.15" customHeight="1">
      <c r="B1498" s="141"/>
      <c r="C1498" s="138"/>
      <c r="D1498" s="133"/>
      <c r="E1498" s="134"/>
      <c r="F1498" s="135"/>
      <c r="G1498" s="109"/>
      <c r="H1498" s="137">
        <f t="shared" si="71"/>
        <v>343912.36</v>
      </c>
      <c r="I1498" s="147">
        <f t="shared" si="69"/>
        <v>0</v>
      </c>
      <c r="J1498" s="147">
        <f t="shared" si="70"/>
        <v>0</v>
      </c>
    </row>
    <row r="1499" spans="2:10" ht="25.15" customHeight="1">
      <c r="B1499" s="141"/>
      <c r="C1499" s="138"/>
      <c r="D1499" s="133"/>
      <c r="E1499" s="134"/>
      <c r="F1499" s="135"/>
      <c r="G1499" s="109"/>
      <c r="H1499" s="137">
        <f t="shared" si="71"/>
        <v>343912.36</v>
      </c>
      <c r="I1499" s="147">
        <f t="shared" si="69"/>
        <v>0</v>
      </c>
      <c r="J1499" s="147">
        <f t="shared" si="70"/>
        <v>0</v>
      </c>
    </row>
    <row r="1500" spans="2:10" ht="25.15" customHeight="1">
      <c r="B1500" s="141"/>
      <c r="C1500" s="138"/>
      <c r="D1500" s="133"/>
      <c r="E1500" s="134"/>
      <c r="F1500" s="135"/>
      <c r="G1500" s="109"/>
      <c r="H1500" s="137">
        <f t="shared" si="71"/>
        <v>343912.36</v>
      </c>
      <c r="I1500" s="147">
        <f t="shared" si="69"/>
        <v>0</v>
      </c>
      <c r="J1500" s="147">
        <f t="shared" si="70"/>
        <v>0</v>
      </c>
    </row>
    <row r="1501" spans="2:10" ht="25.15" customHeight="1">
      <c r="B1501" s="141"/>
      <c r="C1501" s="138"/>
      <c r="D1501" s="133"/>
      <c r="E1501" s="134"/>
      <c r="F1501" s="135"/>
      <c r="G1501" s="109"/>
      <c r="H1501" s="137">
        <f t="shared" si="71"/>
        <v>343912.36</v>
      </c>
      <c r="I1501" s="147">
        <f t="shared" si="69"/>
        <v>0</v>
      </c>
      <c r="J1501" s="147">
        <f t="shared" si="70"/>
        <v>0</v>
      </c>
    </row>
    <row r="1502" spans="2:10" ht="25.15" customHeight="1">
      <c r="B1502" s="141"/>
      <c r="C1502" s="138"/>
      <c r="D1502" s="133"/>
      <c r="E1502" s="134"/>
      <c r="F1502" s="135"/>
      <c r="G1502" s="109"/>
      <c r="H1502" s="137">
        <f t="shared" si="71"/>
        <v>343912.36</v>
      </c>
      <c r="I1502" s="147">
        <f t="shared" si="69"/>
        <v>0</v>
      </c>
      <c r="J1502" s="147">
        <f t="shared" si="70"/>
        <v>0</v>
      </c>
    </row>
    <row r="1503" spans="2:10" ht="25.15" customHeight="1">
      <c r="B1503" s="141"/>
      <c r="C1503" s="138"/>
      <c r="D1503" s="133"/>
      <c r="E1503" s="134"/>
      <c r="F1503" s="135"/>
      <c r="G1503" s="109"/>
      <c r="H1503" s="137">
        <f t="shared" si="71"/>
        <v>343912.36</v>
      </c>
      <c r="I1503" s="147">
        <f t="shared" si="69"/>
        <v>0</v>
      </c>
      <c r="J1503" s="147">
        <f t="shared" si="70"/>
        <v>0</v>
      </c>
    </row>
    <row r="1504" spans="2:10" ht="25.15" customHeight="1">
      <c r="B1504" s="141"/>
      <c r="C1504" s="138"/>
      <c r="D1504" s="133"/>
      <c r="E1504" s="134"/>
      <c r="F1504" s="135"/>
      <c r="G1504" s="109"/>
      <c r="H1504" s="137">
        <f t="shared" si="71"/>
        <v>343912.36</v>
      </c>
      <c r="I1504" s="147">
        <f t="shared" si="69"/>
        <v>0</v>
      </c>
      <c r="J1504" s="147">
        <f t="shared" si="70"/>
        <v>0</v>
      </c>
    </row>
    <row r="1505" spans="2:10" ht="25.15" customHeight="1">
      <c r="B1505" s="141"/>
      <c r="C1505" s="138"/>
      <c r="D1505" s="133"/>
      <c r="E1505" s="134"/>
      <c r="F1505" s="135"/>
      <c r="G1505" s="109"/>
      <c r="H1505" s="137">
        <f t="shared" si="71"/>
        <v>343912.36</v>
      </c>
      <c r="I1505" s="147">
        <f t="shared" si="69"/>
        <v>0</v>
      </c>
      <c r="J1505" s="147">
        <f t="shared" si="70"/>
        <v>0</v>
      </c>
    </row>
    <row r="1506" spans="2:10" ht="25.15" customHeight="1">
      <c r="B1506" s="141"/>
      <c r="C1506" s="138"/>
      <c r="D1506" s="133"/>
      <c r="E1506" s="134"/>
      <c r="F1506" s="135"/>
      <c r="G1506" s="109"/>
      <c r="H1506" s="137">
        <f t="shared" si="71"/>
        <v>343912.36</v>
      </c>
      <c r="I1506" s="147">
        <f t="shared" si="69"/>
        <v>0</v>
      </c>
      <c r="J1506" s="147">
        <f t="shared" si="70"/>
        <v>0</v>
      </c>
    </row>
    <row r="1507" spans="2:10" ht="25.15" customHeight="1">
      <c r="B1507" s="141"/>
      <c r="C1507" s="138"/>
      <c r="D1507" s="133"/>
      <c r="E1507" s="134"/>
      <c r="F1507" s="135"/>
      <c r="G1507" s="109"/>
      <c r="H1507" s="137">
        <f t="shared" si="71"/>
        <v>343912.36</v>
      </c>
      <c r="I1507" s="147">
        <f t="shared" si="69"/>
        <v>0</v>
      </c>
      <c r="J1507" s="147">
        <f t="shared" si="70"/>
        <v>0</v>
      </c>
    </row>
    <row r="1508" spans="2:10" ht="25.15" customHeight="1">
      <c r="B1508" s="141"/>
      <c r="C1508" s="138"/>
      <c r="D1508" s="133"/>
      <c r="E1508" s="134"/>
      <c r="F1508" s="135"/>
      <c r="G1508" s="109"/>
      <c r="H1508" s="137">
        <f t="shared" si="71"/>
        <v>343912.36</v>
      </c>
      <c r="I1508" s="147">
        <f t="shared" si="69"/>
        <v>0</v>
      </c>
      <c r="J1508" s="147">
        <f t="shared" si="70"/>
        <v>0</v>
      </c>
    </row>
    <row r="1509" spans="2:10" ht="25.15" customHeight="1">
      <c r="B1509" s="141"/>
      <c r="C1509" s="138"/>
      <c r="D1509" s="133"/>
      <c r="E1509" s="134"/>
      <c r="F1509" s="135"/>
      <c r="G1509" s="109"/>
      <c r="H1509" s="137">
        <f t="shared" si="71"/>
        <v>343912.36</v>
      </c>
      <c r="I1509" s="147">
        <f t="shared" si="69"/>
        <v>0</v>
      </c>
      <c r="J1509" s="147">
        <f t="shared" si="70"/>
        <v>0</v>
      </c>
    </row>
    <row r="1510" spans="2:10" ht="25.15" customHeight="1">
      <c r="B1510" s="141"/>
      <c r="C1510" s="138"/>
      <c r="D1510" s="133"/>
      <c r="E1510" s="134"/>
      <c r="F1510" s="135"/>
      <c r="G1510" s="109"/>
      <c r="H1510" s="137">
        <f t="shared" si="71"/>
        <v>343912.36</v>
      </c>
      <c r="I1510" s="147">
        <f t="shared" si="69"/>
        <v>0</v>
      </c>
      <c r="J1510" s="147">
        <f t="shared" si="70"/>
        <v>0</v>
      </c>
    </row>
    <row r="1511" spans="2:10" ht="25.15" customHeight="1">
      <c r="B1511" s="141"/>
      <c r="C1511" s="138"/>
      <c r="D1511" s="133"/>
      <c r="E1511" s="134"/>
      <c r="F1511" s="135"/>
      <c r="G1511" s="109"/>
      <c r="H1511" s="137">
        <f t="shared" si="71"/>
        <v>343912.36</v>
      </c>
      <c r="I1511" s="147">
        <f t="shared" si="69"/>
        <v>0</v>
      </c>
      <c r="J1511" s="147">
        <f t="shared" si="70"/>
        <v>0</v>
      </c>
    </row>
    <row r="1512" spans="2:10" ht="25.15" customHeight="1">
      <c r="B1512" s="141"/>
      <c r="C1512" s="138"/>
      <c r="D1512" s="133"/>
      <c r="E1512" s="134"/>
      <c r="F1512" s="135"/>
      <c r="G1512" s="109"/>
      <c r="H1512" s="137">
        <f t="shared" si="71"/>
        <v>343912.36</v>
      </c>
      <c r="I1512" s="147">
        <f t="shared" si="69"/>
        <v>0</v>
      </c>
      <c r="J1512" s="147">
        <f t="shared" si="70"/>
        <v>0</v>
      </c>
    </row>
    <row r="1513" spans="2:10" ht="25.15" customHeight="1">
      <c r="B1513" s="141"/>
      <c r="C1513" s="138"/>
      <c r="D1513" s="133"/>
      <c r="E1513" s="134"/>
      <c r="F1513" s="135"/>
      <c r="G1513" s="109"/>
      <c r="H1513" s="137">
        <f t="shared" si="71"/>
        <v>343912.36</v>
      </c>
      <c r="I1513" s="147">
        <f t="shared" si="69"/>
        <v>0</v>
      </c>
      <c r="J1513" s="147">
        <f t="shared" si="70"/>
        <v>0</v>
      </c>
    </row>
    <row r="1514" spans="2:10" ht="25.15" customHeight="1">
      <c r="B1514" s="141"/>
      <c r="C1514" s="138"/>
      <c r="D1514" s="133"/>
      <c r="E1514" s="134"/>
      <c r="F1514" s="135"/>
      <c r="G1514" s="109"/>
      <c r="H1514" s="137">
        <f t="shared" si="71"/>
        <v>343912.36</v>
      </c>
      <c r="I1514" s="147">
        <f t="shared" si="69"/>
        <v>0</v>
      </c>
      <c r="J1514" s="147">
        <f t="shared" si="70"/>
        <v>0</v>
      </c>
    </row>
    <row r="1515" spans="2:10" ht="25.15" customHeight="1">
      <c r="B1515" s="141"/>
      <c r="C1515" s="138"/>
      <c r="D1515" s="133"/>
      <c r="E1515" s="134"/>
      <c r="F1515" s="135"/>
      <c r="G1515" s="109"/>
      <c r="H1515" s="137">
        <f t="shared" si="71"/>
        <v>343912.36</v>
      </c>
      <c r="I1515" s="147">
        <f t="shared" si="69"/>
        <v>0</v>
      </c>
      <c r="J1515" s="147">
        <f t="shared" si="70"/>
        <v>0</v>
      </c>
    </row>
    <row r="1516" spans="2:10" ht="25.15" customHeight="1">
      <c r="B1516" s="141"/>
      <c r="C1516" s="138"/>
      <c r="D1516" s="133"/>
      <c r="E1516" s="134"/>
      <c r="F1516" s="135"/>
      <c r="G1516" s="109"/>
      <c r="H1516" s="137">
        <f t="shared" si="71"/>
        <v>343912.36</v>
      </c>
      <c r="I1516" s="147">
        <f t="shared" si="69"/>
        <v>0</v>
      </c>
      <c r="J1516" s="147">
        <f t="shared" si="70"/>
        <v>0</v>
      </c>
    </row>
    <row r="1517" spans="2:10" ht="25.15" customHeight="1">
      <c r="B1517" s="141"/>
      <c r="C1517" s="138"/>
      <c r="D1517" s="133"/>
      <c r="E1517" s="134"/>
      <c r="F1517" s="135"/>
      <c r="G1517" s="109"/>
      <c r="H1517" s="137">
        <f t="shared" si="71"/>
        <v>343912.36</v>
      </c>
      <c r="I1517" s="147">
        <f t="shared" si="69"/>
        <v>0</v>
      </c>
      <c r="J1517" s="147">
        <f t="shared" si="70"/>
        <v>0</v>
      </c>
    </row>
    <row r="1518" spans="2:10" ht="25.15" customHeight="1">
      <c r="B1518" s="141"/>
      <c r="C1518" s="138"/>
      <c r="D1518" s="133"/>
      <c r="E1518" s="134"/>
      <c r="F1518" s="135"/>
      <c r="G1518" s="109"/>
      <c r="H1518" s="137">
        <f t="shared" si="71"/>
        <v>343912.36</v>
      </c>
      <c r="I1518" s="147">
        <f t="shared" si="69"/>
        <v>0</v>
      </c>
      <c r="J1518" s="147">
        <f t="shared" si="70"/>
        <v>0</v>
      </c>
    </row>
    <row r="1519" spans="2:10" ht="25.15" customHeight="1">
      <c r="B1519" s="141"/>
      <c r="C1519" s="138"/>
      <c r="D1519" s="133"/>
      <c r="E1519" s="134"/>
      <c r="F1519" s="135"/>
      <c r="G1519" s="109"/>
      <c r="H1519" s="137">
        <f t="shared" si="71"/>
        <v>343912.36</v>
      </c>
      <c r="I1519" s="147">
        <f t="shared" si="69"/>
        <v>0</v>
      </c>
      <c r="J1519" s="147">
        <f t="shared" si="70"/>
        <v>0</v>
      </c>
    </row>
    <row r="1520" spans="2:10" ht="25.15" customHeight="1">
      <c r="B1520" s="141"/>
      <c r="C1520" s="138"/>
      <c r="D1520" s="133"/>
      <c r="E1520" s="134"/>
      <c r="F1520" s="135"/>
      <c r="G1520" s="109"/>
      <c r="H1520" s="137">
        <f t="shared" si="71"/>
        <v>343912.36</v>
      </c>
      <c r="I1520" s="147">
        <f t="shared" si="69"/>
        <v>0</v>
      </c>
      <c r="J1520" s="147">
        <f t="shared" si="70"/>
        <v>0</v>
      </c>
    </row>
    <row r="1521" spans="2:10" ht="25.15" customHeight="1">
      <c r="B1521" s="141"/>
      <c r="C1521" s="138"/>
      <c r="D1521" s="133"/>
      <c r="E1521" s="134"/>
      <c r="F1521" s="135"/>
      <c r="G1521" s="109"/>
      <c r="H1521" s="137">
        <f t="shared" si="71"/>
        <v>343912.36</v>
      </c>
      <c r="I1521" s="147">
        <f t="shared" si="69"/>
        <v>0</v>
      </c>
      <c r="J1521" s="147">
        <f t="shared" si="70"/>
        <v>0</v>
      </c>
    </row>
    <row r="1522" spans="2:10" ht="25.15" customHeight="1">
      <c r="B1522" s="141"/>
      <c r="C1522" s="138"/>
      <c r="D1522" s="133"/>
      <c r="E1522" s="134"/>
      <c r="F1522" s="135"/>
      <c r="G1522" s="109"/>
      <c r="H1522" s="137">
        <f t="shared" si="71"/>
        <v>343912.36</v>
      </c>
      <c r="I1522" s="147">
        <f t="shared" si="69"/>
        <v>0</v>
      </c>
      <c r="J1522" s="147">
        <f t="shared" si="70"/>
        <v>0</v>
      </c>
    </row>
    <row r="1523" spans="2:10" ht="25.15" customHeight="1">
      <c r="B1523" s="141"/>
      <c r="C1523" s="138"/>
      <c r="D1523" s="133"/>
      <c r="E1523" s="134"/>
      <c r="F1523" s="135"/>
      <c r="G1523" s="109"/>
      <c r="H1523" s="137">
        <f t="shared" si="71"/>
        <v>343912.36</v>
      </c>
      <c r="I1523" s="147">
        <f t="shared" si="69"/>
        <v>0</v>
      </c>
      <c r="J1523" s="147">
        <f t="shared" si="70"/>
        <v>0</v>
      </c>
    </row>
    <row r="1524" spans="2:10" ht="25.15" customHeight="1">
      <c r="B1524" s="141"/>
      <c r="C1524" s="138"/>
      <c r="D1524" s="133"/>
      <c r="E1524" s="134"/>
      <c r="F1524" s="135"/>
      <c r="G1524" s="109"/>
      <c r="H1524" s="137">
        <f t="shared" si="71"/>
        <v>343912.36</v>
      </c>
      <c r="I1524" s="147">
        <f t="shared" si="69"/>
        <v>0</v>
      </c>
      <c r="J1524" s="147">
        <f t="shared" si="70"/>
        <v>0</v>
      </c>
    </row>
    <row r="1525" spans="2:10" ht="25.15" customHeight="1">
      <c r="B1525" s="141"/>
      <c r="C1525" s="138"/>
      <c r="D1525" s="133"/>
      <c r="E1525" s="134"/>
      <c r="F1525" s="135"/>
      <c r="G1525" s="109"/>
      <c r="H1525" s="137">
        <f t="shared" si="71"/>
        <v>343912.36</v>
      </c>
      <c r="I1525" s="147">
        <f t="shared" si="69"/>
        <v>0</v>
      </c>
      <c r="J1525" s="147">
        <f t="shared" si="70"/>
        <v>0</v>
      </c>
    </row>
    <row r="1526" spans="2:10" ht="25.15" customHeight="1">
      <c r="B1526" s="141"/>
      <c r="C1526" s="138"/>
      <c r="D1526" s="133"/>
      <c r="E1526" s="134"/>
      <c r="F1526" s="135"/>
      <c r="G1526" s="109"/>
      <c r="H1526" s="137">
        <f t="shared" si="71"/>
        <v>343912.36</v>
      </c>
      <c r="I1526" s="147">
        <f t="shared" si="69"/>
        <v>0</v>
      </c>
      <c r="J1526" s="147">
        <f t="shared" si="70"/>
        <v>0</v>
      </c>
    </row>
    <row r="1527" spans="2:10" ht="25.15" customHeight="1">
      <c r="B1527" s="141"/>
      <c r="C1527" s="138"/>
      <c r="D1527" s="133"/>
      <c r="E1527" s="134"/>
      <c r="F1527" s="135"/>
      <c r="G1527" s="109"/>
      <c r="H1527" s="137">
        <f t="shared" si="71"/>
        <v>343912.36</v>
      </c>
      <c r="I1527" s="147">
        <f t="shared" si="69"/>
        <v>0</v>
      </c>
      <c r="J1527" s="147">
        <f t="shared" si="70"/>
        <v>0</v>
      </c>
    </row>
    <row r="1528" spans="2:10" ht="25.15" customHeight="1">
      <c r="B1528" s="141"/>
      <c r="C1528" s="138"/>
      <c r="D1528" s="133"/>
      <c r="E1528" s="134"/>
      <c r="F1528" s="135"/>
      <c r="G1528" s="109"/>
      <c r="H1528" s="137">
        <f t="shared" si="71"/>
        <v>343912.36</v>
      </c>
      <c r="I1528" s="147">
        <f t="shared" si="69"/>
        <v>0</v>
      </c>
      <c r="J1528" s="147">
        <f t="shared" si="70"/>
        <v>0</v>
      </c>
    </row>
    <row r="1529" spans="2:10" ht="25.15" customHeight="1">
      <c r="B1529" s="141"/>
      <c r="C1529" s="138"/>
      <c r="D1529" s="133"/>
      <c r="E1529" s="134"/>
      <c r="F1529" s="135"/>
      <c r="G1529" s="109"/>
      <c r="H1529" s="137">
        <f t="shared" si="71"/>
        <v>343912.36</v>
      </c>
      <c r="I1529" s="147">
        <f t="shared" si="69"/>
        <v>0</v>
      </c>
      <c r="J1529" s="147">
        <f t="shared" si="70"/>
        <v>0</v>
      </c>
    </row>
    <row r="1530" spans="2:10" ht="25.15" customHeight="1">
      <c r="B1530" s="141"/>
      <c r="C1530" s="138"/>
      <c r="D1530" s="133"/>
      <c r="E1530" s="134"/>
      <c r="F1530" s="135"/>
      <c r="G1530" s="109"/>
      <c r="H1530" s="137">
        <f t="shared" si="71"/>
        <v>343912.36</v>
      </c>
      <c r="I1530" s="147">
        <f t="shared" si="69"/>
        <v>0</v>
      </c>
      <c r="J1530" s="147">
        <f t="shared" si="70"/>
        <v>0</v>
      </c>
    </row>
    <row r="1531" spans="2:10" ht="25.15" customHeight="1">
      <c r="B1531" s="141"/>
      <c r="C1531" s="138"/>
      <c r="D1531" s="133"/>
      <c r="E1531" s="134"/>
      <c r="F1531" s="135"/>
      <c r="G1531" s="109"/>
      <c r="H1531" s="137">
        <f t="shared" si="71"/>
        <v>343912.36</v>
      </c>
      <c r="I1531" s="147">
        <f t="shared" si="69"/>
        <v>0</v>
      </c>
      <c r="J1531" s="147">
        <f t="shared" si="70"/>
        <v>0</v>
      </c>
    </row>
    <row r="1532" spans="2:10" ht="25.15" customHeight="1">
      <c r="B1532" s="141"/>
      <c r="C1532" s="138"/>
      <c r="D1532" s="133"/>
      <c r="E1532" s="134"/>
      <c r="F1532" s="135"/>
      <c r="G1532" s="109"/>
      <c r="H1532" s="137">
        <f t="shared" si="71"/>
        <v>343912.36</v>
      </c>
      <c r="I1532" s="147">
        <f t="shared" si="69"/>
        <v>0</v>
      </c>
      <c r="J1532" s="147">
        <f t="shared" si="70"/>
        <v>0</v>
      </c>
    </row>
    <row r="1533" spans="2:10" ht="25.15" customHeight="1">
      <c r="B1533" s="141"/>
      <c r="C1533" s="138"/>
      <c r="D1533" s="133"/>
      <c r="E1533" s="134"/>
      <c r="F1533" s="135"/>
      <c r="G1533" s="109"/>
      <c r="H1533" s="137">
        <f t="shared" si="71"/>
        <v>343912.36</v>
      </c>
      <c r="I1533" s="147">
        <f t="shared" si="69"/>
        <v>0</v>
      </c>
      <c r="J1533" s="147">
        <f t="shared" si="70"/>
        <v>0</v>
      </c>
    </row>
    <row r="1534" spans="2:10" ht="25.15" customHeight="1">
      <c r="B1534" s="141"/>
      <c r="C1534" s="138"/>
      <c r="D1534" s="133"/>
      <c r="E1534" s="134"/>
      <c r="F1534" s="135"/>
      <c r="G1534" s="109"/>
      <c r="H1534" s="137">
        <f t="shared" si="71"/>
        <v>343912.36</v>
      </c>
      <c r="I1534" s="147">
        <f t="shared" si="69"/>
        <v>0</v>
      </c>
      <c r="J1534" s="147">
        <f t="shared" si="70"/>
        <v>0</v>
      </c>
    </row>
    <row r="1535" spans="2:10" ht="25.15" customHeight="1">
      <c r="B1535" s="141"/>
      <c r="C1535" s="138"/>
      <c r="D1535" s="133"/>
      <c r="E1535" s="134"/>
      <c r="F1535" s="135"/>
      <c r="G1535" s="109"/>
      <c r="H1535" s="137">
        <f t="shared" si="71"/>
        <v>343912.36</v>
      </c>
      <c r="I1535" s="147">
        <f t="shared" si="69"/>
        <v>0</v>
      </c>
      <c r="J1535" s="147">
        <f t="shared" si="70"/>
        <v>0</v>
      </c>
    </row>
    <row r="1536" spans="2:10" ht="25.15" customHeight="1">
      <c r="B1536" s="141"/>
      <c r="C1536" s="138"/>
      <c r="D1536" s="133"/>
      <c r="E1536" s="134"/>
      <c r="F1536" s="135"/>
      <c r="G1536" s="109"/>
      <c r="H1536" s="137">
        <f t="shared" si="71"/>
        <v>343912.36</v>
      </c>
      <c r="I1536" s="147">
        <f t="shared" si="69"/>
        <v>0</v>
      </c>
      <c r="J1536" s="147">
        <f t="shared" si="70"/>
        <v>0</v>
      </c>
    </row>
    <row r="1537" spans="2:10" ht="25.15" customHeight="1">
      <c r="B1537" s="141"/>
      <c r="C1537" s="138"/>
      <c r="D1537" s="133"/>
      <c r="E1537" s="134"/>
      <c r="F1537" s="135"/>
      <c r="G1537" s="109"/>
      <c r="H1537" s="137">
        <f t="shared" si="71"/>
        <v>343912.36</v>
      </c>
      <c r="I1537" s="147">
        <f t="shared" si="69"/>
        <v>0</v>
      </c>
      <c r="J1537" s="147">
        <f t="shared" si="70"/>
        <v>0</v>
      </c>
    </row>
    <row r="1538" spans="2:10" ht="25.15" customHeight="1">
      <c r="B1538" s="141"/>
      <c r="C1538" s="138"/>
      <c r="D1538" s="133"/>
      <c r="E1538" s="134"/>
      <c r="F1538" s="135"/>
      <c r="G1538" s="109"/>
      <c r="H1538" s="137">
        <f t="shared" si="71"/>
        <v>343912.36</v>
      </c>
      <c r="I1538" s="147">
        <f t="shared" si="69"/>
        <v>0</v>
      </c>
      <c r="J1538" s="147">
        <f t="shared" si="70"/>
        <v>0</v>
      </c>
    </row>
    <row r="1539" spans="2:10" ht="25.15" customHeight="1">
      <c r="B1539" s="141"/>
      <c r="C1539" s="138"/>
      <c r="D1539" s="133"/>
      <c r="E1539" s="134"/>
      <c r="F1539" s="135"/>
      <c r="G1539" s="109"/>
      <c r="H1539" s="137">
        <f t="shared" si="71"/>
        <v>343912.36</v>
      </c>
      <c r="I1539" s="147">
        <f t="shared" si="69"/>
        <v>0</v>
      </c>
      <c r="J1539" s="147">
        <f t="shared" si="70"/>
        <v>0</v>
      </c>
    </row>
    <row r="1540" spans="2:10" ht="25.15" customHeight="1">
      <c r="B1540" s="141"/>
      <c r="C1540" s="138"/>
      <c r="D1540" s="133"/>
      <c r="E1540" s="134"/>
      <c r="F1540" s="135"/>
      <c r="G1540" s="109"/>
      <c r="H1540" s="137">
        <f t="shared" si="71"/>
        <v>343912.36</v>
      </c>
      <c r="I1540" s="147">
        <f t="shared" si="69"/>
        <v>0</v>
      </c>
      <c r="J1540" s="147">
        <f t="shared" si="70"/>
        <v>0</v>
      </c>
    </row>
    <row r="1541" spans="2:10" ht="25.15" customHeight="1">
      <c r="B1541" s="141"/>
      <c r="C1541" s="138"/>
      <c r="D1541" s="133"/>
      <c r="E1541" s="134"/>
      <c r="F1541" s="135"/>
      <c r="G1541" s="109"/>
      <c r="H1541" s="137">
        <f t="shared" si="71"/>
        <v>343912.36</v>
      </c>
      <c r="I1541" s="147">
        <f t="shared" si="69"/>
        <v>0</v>
      </c>
      <c r="J1541" s="147">
        <f t="shared" si="70"/>
        <v>0</v>
      </c>
    </row>
    <row r="1542" spans="2:10" ht="25.15" customHeight="1">
      <c r="B1542" s="141"/>
      <c r="C1542" s="138"/>
      <c r="D1542" s="133"/>
      <c r="E1542" s="134"/>
      <c r="F1542" s="135"/>
      <c r="G1542" s="109"/>
      <c r="H1542" s="137">
        <f t="shared" si="71"/>
        <v>343912.36</v>
      </c>
      <c r="I1542" s="147">
        <f t="shared" si="69"/>
        <v>0</v>
      </c>
      <c r="J1542" s="147">
        <f t="shared" si="70"/>
        <v>0</v>
      </c>
    </row>
    <row r="1543" spans="2:10" ht="25.15" customHeight="1">
      <c r="B1543" s="141"/>
      <c r="C1543" s="138"/>
      <c r="D1543" s="133"/>
      <c r="E1543" s="134"/>
      <c r="F1543" s="135"/>
      <c r="G1543" s="109"/>
      <c r="H1543" s="137">
        <f t="shared" si="71"/>
        <v>343912.36</v>
      </c>
      <c r="I1543" s="147">
        <f t="shared" ref="I1543:I1606" si="72">IF(B1543="",0,MONTH(B1543))</f>
        <v>0</v>
      </c>
      <c r="J1543" s="147">
        <f t="shared" ref="J1543:J1606" si="73">IF(B1543="",0,DAY(B1543))</f>
        <v>0</v>
      </c>
    </row>
    <row r="1544" spans="2:10" ht="25.15" customHeight="1">
      <c r="B1544" s="141"/>
      <c r="C1544" s="138"/>
      <c r="D1544" s="133"/>
      <c r="E1544" s="134"/>
      <c r="F1544" s="135"/>
      <c r="G1544" s="109"/>
      <c r="H1544" s="137">
        <f t="shared" ref="H1544:H1607" si="74">IF(F1544="pago",H1543+G1544,H1543)</f>
        <v>343912.36</v>
      </c>
      <c r="I1544" s="147">
        <f t="shared" si="72"/>
        <v>0</v>
      </c>
      <c r="J1544" s="147">
        <f t="shared" si="73"/>
        <v>0</v>
      </c>
    </row>
    <row r="1545" spans="2:10" ht="25.15" customHeight="1">
      <c r="B1545" s="141"/>
      <c r="C1545" s="138"/>
      <c r="D1545" s="133"/>
      <c r="E1545" s="134"/>
      <c r="F1545" s="135"/>
      <c r="G1545" s="109"/>
      <c r="H1545" s="137">
        <f t="shared" si="74"/>
        <v>343912.36</v>
      </c>
      <c r="I1545" s="147">
        <f t="shared" si="72"/>
        <v>0</v>
      </c>
      <c r="J1545" s="147">
        <f t="shared" si="73"/>
        <v>0</v>
      </c>
    </row>
    <row r="1546" spans="2:10" ht="25.15" customHeight="1">
      <c r="B1546" s="141"/>
      <c r="C1546" s="138"/>
      <c r="D1546" s="133"/>
      <c r="E1546" s="134"/>
      <c r="F1546" s="135"/>
      <c r="G1546" s="109"/>
      <c r="H1546" s="137">
        <f t="shared" si="74"/>
        <v>343912.36</v>
      </c>
      <c r="I1546" s="147">
        <f t="shared" si="72"/>
        <v>0</v>
      </c>
      <c r="J1546" s="147">
        <f t="shared" si="73"/>
        <v>0</v>
      </c>
    </row>
    <row r="1547" spans="2:10" ht="25.15" customHeight="1">
      <c r="B1547" s="141"/>
      <c r="C1547" s="138"/>
      <c r="D1547" s="133"/>
      <c r="E1547" s="134"/>
      <c r="F1547" s="135"/>
      <c r="G1547" s="109"/>
      <c r="H1547" s="137">
        <f t="shared" si="74"/>
        <v>343912.36</v>
      </c>
      <c r="I1547" s="147">
        <f t="shared" si="72"/>
        <v>0</v>
      </c>
      <c r="J1547" s="147">
        <f t="shared" si="73"/>
        <v>0</v>
      </c>
    </row>
    <row r="1548" spans="2:10" ht="25.15" customHeight="1">
      <c r="B1548" s="141"/>
      <c r="C1548" s="138"/>
      <c r="D1548" s="133"/>
      <c r="E1548" s="134"/>
      <c r="F1548" s="135"/>
      <c r="G1548" s="109"/>
      <c r="H1548" s="137">
        <f t="shared" si="74"/>
        <v>343912.36</v>
      </c>
      <c r="I1548" s="147">
        <f t="shared" si="72"/>
        <v>0</v>
      </c>
      <c r="J1548" s="147">
        <f t="shared" si="73"/>
        <v>0</v>
      </c>
    </row>
    <row r="1549" spans="2:10" ht="25.15" customHeight="1">
      <c r="B1549" s="141"/>
      <c r="C1549" s="138"/>
      <c r="D1549" s="133"/>
      <c r="E1549" s="134"/>
      <c r="F1549" s="135"/>
      <c r="G1549" s="109"/>
      <c r="H1549" s="137">
        <f t="shared" si="74"/>
        <v>343912.36</v>
      </c>
      <c r="I1549" s="147">
        <f t="shared" si="72"/>
        <v>0</v>
      </c>
      <c r="J1549" s="147">
        <f t="shared" si="73"/>
        <v>0</v>
      </c>
    </row>
    <row r="1550" spans="2:10" ht="25.15" customHeight="1">
      <c r="B1550" s="141"/>
      <c r="C1550" s="138"/>
      <c r="D1550" s="133"/>
      <c r="E1550" s="134"/>
      <c r="F1550" s="135"/>
      <c r="G1550" s="109"/>
      <c r="H1550" s="137">
        <f t="shared" si="74"/>
        <v>343912.36</v>
      </c>
      <c r="I1550" s="147">
        <f t="shared" si="72"/>
        <v>0</v>
      </c>
      <c r="J1550" s="147">
        <f t="shared" si="73"/>
        <v>0</v>
      </c>
    </row>
    <row r="1551" spans="2:10" ht="25.15" customHeight="1">
      <c r="B1551" s="141"/>
      <c r="C1551" s="138"/>
      <c r="D1551" s="133"/>
      <c r="E1551" s="134"/>
      <c r="F1551" s="135"/>
      <c r="G1551" s="109"/>
      <c r="H1551" s="137">
        <f t="shared" si="74"/>
        <v>343912.36</v>
      </c>
      <c r="I1551" s="147">
        <f t="shared" si="72"/>
        <v>0</v>
      </c>
      <c r="J1551" s="147">
        <f t="shared" si="73"/>
        <v>0</v>
      </c>
    </row>
    <row r="1552" spans="2:10" ht="25.15" customHeight="1">
      <c r="B1552" s="141"/>
      <c r="C1552" s="138"/>
      <c r="D1552" s="133"/>
      <c r="E1552" s="134"/>
      <c r="F1552" s="135"/>
      <c r="G1552" s="109"/>
      <c r="H1552" s="137">
        <f t="shared" si="74"/>
        <v>343912.36</v>
      </c>
      <c r="I1552" s="147">
        <f t="shared" si="72"/>
        <v>0</v>
      </c>
      <c r="J1552" s="147">
        <f t="shared" si="73"/>
        <v>0</v>
      </c>
    </row>
    <row r="1553" spans="2:10" ht="25.15" customHeight="1">
      <c r="B1553" s="141"/>
      <c r="C1553" s="138"/>
      <c r="D1553" s="133"/>
      <c r="E1553" s="134"/>
      <c r="F1553" s="135"/>
      <c r="G1553" s="109"/>
      <c r="H1553" s="137">
        <f t="shared" si="74"/>
        <v>343912.36</v>
      </c>
      <c r="I1553" s="147">
        <f t="shared" si="72"/>
        <v>0</v>
      </c>
      <c r="J1553" s="147">
        <f t="shared" si="73"/>
        <v>0</v>
      </c>
    </row>
    <row r="1554" spans="2:10" ht="25.15" customHeight="1">
      <c r="B1554" s="141"/>
      <c r="C1554" s="138"/>
      <c r="D1554" s="133"/>
      <c r="E1554" s="134"/>
      <c r="F1554" s="135"/>
      <c r="G1554" s="109"/>
      <c r="H1554" s="137">
        <f t="shared" si="74"/>
        <v>343912.36</v>
      </c>
      <c r="I1554" s="147">
        <f t="shared" si="72"/>
        <v>0</v>
      </c>
      <c r="J1554" s="147">
        <f t="shared" si="73"/>
        <v>0</v>
      </c>
    </row>
    <row r="1555" spans="2:10" ht="25.15" customHeight="1">
      <c r="B1555" s="141"/>
      <c r="C1555" s="138"/>
      <c r="D1555" s="133"/>
      <c r="E1555" s="134"/>
      <c r="F1555" s="135"/>
      <c r="G1555" s="109"/>
      <c r="H1555" s="137">
        <f t="shared" si="74"/>
        <v>343912.36</v>
      </c>
      <c r="I1555" s="147">
        <f t="shared" si="72"/>
        <v>0</v>
      </c>
      <c r="J1555" s="147">
        <f t="shared" si="73"/>
        <v>0</v>
      </c>
    </row>
    <row r="1556" spans="2:10" ht="25.15" customHeight="1">
      <c r="B1556" s="141"/>
      <c r="C1556" s="138"/>
      <c r="D1556" s="133"/>
      <c r="E1556" s="134"/>
      <c r="F1556" s="135"/>
      <c r="G1556" s="109"/>
      <c r="H1556" s="137">
        <f t="shared" si="74"/>
        <v>343912.36</v>
      </c>
      <c r="I1556" s="147">
        <f t="shared" si="72"/>
        <v>0</v>
      </c>
      <c r="J1556" s="147">
        <f t="shared" si="73"/>
        <v>0</v>
      </c>
    </row>
    <row r="1557" spans="2:10" ht="25.15" customHeight="1">
      <c r="B1557" s="141"/>
      <c r="C1557" s="138"/>
      <c r="D1557" s="133"/>
      <c r="E1557" s="134"/>
      <c r="F1557" s="135"/>
      <c r="G1557" s="109"/>
      <c r="H1557" s="137">
        <f t="shared" si="74"/>
        <v>343912.36</v>
      </c>
      <c r="I1557" s="147">
        <f t="shared" si="72"/>
        <v>0</v>
      </c>
      <c r="J1557" s="147">
        <f t="shared" si="73"/>
        <v>0</v>
      </c>
    </row>
    <row r="1558" spans="2:10" ht="25.15" customHeight="1">
      <c r="B1558" s="141"/>
      <c r="C1558" s="138"/>
      <c r="D1558" s="133"/>
      <c r="E1558" s="134"/>
      <c r="F1558" s="135"/>
      <c r="G1558" s="109"/>
      <c r="H1558" s="137">
        <f t="shared" si="74"/>
        <v>343912.36</v>
      </c>
      <c r="I1558" s="147">
        <f t="shared" si="72"/>
        <v>0</v>
      </c>
      <c r="J1558" s="147">
        <f t="shared" si="73"/>
        <v>0</v>
      </c>
    </row>
    <row r="1559" spans="2:10" ht="25.15" customHeight="1">
      <c r="B1559" s="141"/>
      <c r="C1559" s="138"/>
      <c r="D1559" s="133"/>
      <c r="E1559" s="134"/>
      <c r="F1559" s="135"/>
      <c r="G1559" s="109"/>
      <c r="H1559" s="137">
        <f t="shared" si="74"/>
        <v>343912.36</v>
      </c>
      <c r="I1559" s="147">
        <f t="shared" si="72"/>
        <v>0</v>
      </c>
      <c r="J1559" s="147">
        <f t="shared" si="73"/>
        <v>0</v>
      </c>
    </row>
    <row r="1560" spans="2:10" ht="25.15" customHeight="1">
      <c r="B1560" s="141"/>
      <c r="C1560" s="138"/>
      <c r="D1560" s="133"/>
      <c r="E1560" s="134"/>
      <c r="F1560" s="135"/>
      <c r="G1560" s="109"/>
      <c r="H1560" s="137">
        <f t="shared" si="74"/>
        <v>343912.36</v>
      </c>
      <c r="I1560" s="147">
        <f t="shared" si="72"/>
        <v>0</v>
      </c>
      <c r="J1560" s="147">
        <f t="shared" si="73"/>
        <v>0</v>
      </c>
    </row>
    <row r="1561" spans="2:10" ht="25.15" customHeight="1">
      <c r="B1561" s="141"/>
      <c r="C1561" s="138"/>
      <c r="D1561" s="133"/>
      <c r="E1561" s="134"/>
      <c r="F1561" s="135"/>
      <c r="G1561" s="109"/>
      <c r="H1561" s="137">
        <f t="shared" si="74"/>
        <v>343912.36</v>
      </c>
      <c r="I1561" s="147">
        <f t="shared" si="72"/>
        <v>0</v>
      </c>
      <c r="J1561" s="147">
        <f t="shared" si="73"/>
        <v>0</v>
      </c>
    </row>
    <row r="1562" spans="2:10" ht="25.15" customHeight="1">
      <c r="B1562" s="141"/>
      <c r="C1562" s="138"/>
      <c r="D1562" s="133"/>
      <c r="E1562" s="134"/>
      <c r="F1562" s="135"/>
      <c r="G1562" s="109"/>
      <c r="H1562" s="137">
        <f t="shared" si="74"/>
        <v>343912.36</v>
      </c>
      <c r="I1562" s="147">
        <f t="shared" si="72"/>
        <v>0</v>
      </c>
      <c r="J1562" s="147">
        <f t="shared" si="73"/>
        <v>0</v>
      </c>
    </row>
    <row r="1563" spans="2:10" ht="25.15" customHeight="1">
      <c r="B1563" s="141"/>
      <c r="C1563" s="138"/>
      <c r="D1563" s="133"/>
      <c r="E1563" s="134"/>
      <c r="F1563" s="135"/>
      <c r="G1563" s="109"/>
      <c r="H1563" s="137">
        <f t="shared" si="74"/>
        <v>343912.36</v>
      </c>
      <c r="I1563" s="147">
        <f t="shared" si="72"/>
        <v>0</v>
      </c>
      <c r="J1563" s="147">
        <f t="shared" si="73"/>
        <v>0</v>
      </c>
    </row>
    <row r="1564" spans="2:10" ht="25.15" customHeight="1">
      <c r="B1564" s="141"/>
      <c r="C1564" s="138"/>
      <c r="D1564" s="133"/>
      <c r="E1564" s="134"/>
      <c r="F1564" s="135"/>
      <c r="G1564" s="109"/>
      <c r="H1564" s="137">
        <f t="shared" si="74"/>
        <v>343912.36</v>
      </c>
      <c r="I1564" s="147">
        <f t="shared" si="72"/>
        <v>0</v>
      </c>
      <c r="J1564" s="147">
        <f t="shared" si="73"/>
        <v>0</v>
      </c>
    </row>
    <row r="1565" spans="2:10" ht="25.15" customHeight="1">
      <c r="B1565" s="141"/>
      <c r="C1565" s="138"/>
      <c r="D1565" s="133"/>
      <c r="E1565" s="134"/>
      <c r="F1565" s="135"/>
      <c r="G1565" s="109"/>
      <c r="H1565" s="137">
        <f t="shared" si="74"/>
        <v>343912.36</v>
      </c>
      <c r="I1565" s="147">
        <f t="shared" si="72"/>
        <v>0</v>
      </c>
      <c r="J1565" s="147">
        <f t="shared" si="73"/>
        <v>0</v>
      </c>
    </row>
    <row r="1566" spans="2:10" ht="25.15" customHeight="1">
      <c r="B1566" s="141"/>
      <c r="C1566" s="138"/>
      <c r="D1566" s="133"/>
      <c r="E1566" s="134"/>
      <c r="F1566" s="135"/>
      <c r="G1566" s="109"/>
      <c r="H1566" s="137">
        <f t="shared" si="74"/>
        <v>343912.36</v>
      </c>
      <c r="I1566" s="147">
        <f t="shared" si="72"/>
        <v>0</v>
      </c>
      <c r="J1566" s="147">
        <f t="shared" si="73"/>
        <v>0</v>
      </c>
    </row>
    <row r="1567" spans="2:10" ht="25.15" customHeight="1">
      <c r="B1567" s="141"/>
      <c r="C1567" s="138"/>
      <c r="D1567" s="133"/>
      <c r="E1567" s="134"/>
      <c r="F1567" s="135"/>
      <c r="G1567" s="109"/>
      <c r="H1567" s="137">
        <f t="shared" si="74"/>
        <v>343912.36</v>
      </c>
      <c r="I1567" s="147">
        <f t="shared" si="72"/>
        <v>0</v>
      </c>
      <c r="J1567" s="147">
        <f t="shared" si="73"/>
        <v>0</v>
      </c>
    </row>
    <row r="1568" spans="2:10" ht="25.15" customHeight="1">
      <c r="B1568" s="141"/>
      <c r="C1568" s="138"/>
      <c r="D1568" s="133"/>
      <c r="E1568" s="134"/>
      <c r="F1568" s="135"/>
      <c r="G1568" s="109"/>
      <c r="H1568" s="137">
        <f t="shared" si="74"/>
        <v>343912.36</v>
      </c>
      <c r="I1568" s="147">
        <f t="shared" si="72"/>
        <v>0</v>
      </c>
      <c r="J1568" s="147">
        <f t="shared" si="73"/>
        <v>0</v>
      </c>
    </row>
    <row r="1569" spans="2:10" ht="25.15" customHeight="1">
      <c r="B1569" s="141"/>
      <c r="C1569" s="138"/>
      <c r="D1569" s="133"/>
      <c r="E1569" s="134"/>
      <c r="F1569" s="135"/>
      <c r="G1569" s="109"/>
      <c r="H1569" s="137">
        <f t="shared" si="74"/>
        <v>343912.36</v>
      </c>
      <c r="I1569" s="147">
        <f t="shared" si="72"/>
        <v>0</v>
      </c>
      <c r="J1569" s="147">
        <f t="shared" si="73"/>
        <v>0</v>
      </c>
    </row>
    <row r="1570" spans="2:10" ht="25.15" customHeight="1">
      <c r="B1570" s="141"/>
      <c r="C1570" s="138"/>
      <c r="D1570" s="133"/>
      <c r="E1570" s="134"/>
      <c r="F1570" s="135"/>
      <c r="G1570" s="109"/>
      <c r="H1570" s="137">
        <f t="shared" si="74"/>
        <v>343912.36</v>
      </c>
      <c r="I1570" s="147">
        <f t="shared" si="72"/>
        <v>0</v>
      </c>
      <c r="J1570" s="147">
        <f t="shared" si="73"/>
        <v>0</v>
      </c>
    </row>
    <row r="1571" spans="2:10" ht="25.15" customHeight="1">
      <c r="B1571" s="141"/>
      <c r="C1571" s="138"/>
      <c r="D1571" s="133"/>
      <c r="E1571" s="134"/>
      <c r="F1571" s="135"/>
      <c r="G1571" s="109"/>
      <c r="H1571" s="137">
        <f t="shared" si="74"/>
        <v>343912.36</v>
      </c>
      <c r="I1571" s="147">
        <f t="shared" si="72"/>
        <v>0</v>
      </c>
      <c r="J1571" s="147">
        <f t="shared" si="73"/>
        <v>0</v>
      </c>
    </row>
    <row r="1572" spans="2:10" ht="25.15" customHeight="1">
      <c r="B1572" s="141"/>
      <c r="C1572" s="138"/>
      <c r="D1572" s="133"/>
      <c r="E1572" s="134"/>
      <c r="F1572" s="135"/>
      <c r="G1572" s="109"/>
      <c r="H1572" s="137">
        <f t="shared" si="74"/>
        <v>343912.36</v>
      </c>
      <c r="I1572" s="147">
        <f t="shared" si="72"/>
        <v>0</v>
      </c>
      <c r="J1572" s="147">
        <f t="shared" si="73"/>
        <v>0</v>
      </c>
    </row>
    <row r="1573" spans="2:10" ht="25.15" customHeight="1">
      <c r="B1573" s="141"/>
      <c r="C1573" s="138"/>
      <c r="D1573" s="133"/>
      <c r="E1573" s="134"/>
      <c r="F1573" s="135"/>
      <c r="G1573" s="109"/>
      <c r="H1573" s="137">
        <f t="shared" si="74"/>
        <v>343912.36</v>
      </c>
      <c r="I1573" s="147">
        <f t="shared" si="72"/>
        <v>0</v>
      </c>
      <c r="J1573" s="147">
        <f t="shared" si="73"/>
        <v>0</v>
      </c>
    </row>
    <row r="1574" spans="2:10" ht="25.15" customHeight="1">
      <c r="B1574" s="141"/>
      <c r="C1574" s="138"/>
      <c r="D1574" s="133"/>
      <c r="E1574" s="134"/>
      <c r="F1574" s="135"/>
      <c r="G1574" s="109"/>
      <c r="H1574" s="137">
        <f t="shared" si="74"/>
        <v>343912.36</v>
      </c>
      <c r="I1574" s="147">
        <f t="shared" si="72"/>
        <v>0</v>
      </c>
      <c r="J1574" s="147">
        <f t="shared" si="73"/>
        <v>0</v>
      </c>
    </row>
    <row r="1575" spans="2:10" ht="25.15" customHeight="1">
      <c r="B1575" s="141"/>
      <c r="C1575" s="138"/>
      <c r="D1575" s="133"/>
      <c r="E1575" s="134"/>
      <c r="F1575" s="135"/>
      <c r="G1575" s="109"/>
      <c r="H1575" s="137">
        <f t="shared" si="74"/>
        <v>343912.36</v>
      </c>
      <c r="I1575" s="147">
        <f t="shared" si="72"/>
        <v>0</v>
      </c>
      <c r="J1575" s="147">
        <f t="shared" si="73"/>
        <v>0</v>
      </c>
    </row>
    <row r="1576" spans="2:10" ht="25.15" customHeight="1">
      <c r="B1576" s="141"/>
      <c r="C1576" s="138"/>
      <c r="D1576" s="133"/>
      <c r="E1576" s="134"/>
      <c r="F1576" s="135"/>
      <c r="G1576" s="109"/>
      <c r="H1576" s="137">
        <f t="shared" si="74"/>
        <v>343912.36</v>
      </c>
      <c r="I1576" s="147">
        <f t="shared" si="72"/>
        <v>0</v>
      </c>
      <c r="J1576" s="147">
        <f t="shared" si="73"/>
        <v>0</v>
      </c>
    </row>
    <row r="1577" spans="2:10" ht="25.15" customHeight="1">
      <c r="B1577" s="141"/>
      <c r="C1577" s="138"/>
      <c r="D1577" s="133"/>
      <c r="E1577" s="134"/>
      <c r="F1577" s="135"/>
      <c r="G1577" s="109"/>
      <c r="H1577" s="137">
        <f t="shared" si="74"/>
        <v>343912.36</v>
      </c>
      <c r="I1577" s="147">
        <f t="shared" si="72"/>
        <v>0</v>
      </c>
      <c r="J1577" s="147">
        <f t="shared" si="73"/>
        <v>0</v>
      </c>
    </row>
    <row r="1578" spans="2:10" ht="25.15" customHeight="1">
      <c r="B1578" s="141"/>
      <c r="C1578" s="138"/>
      <c r="D1578" s="133"/>
      <c r="E1578" s="134"/>
      <c r="F1578" s="135"/>
      <c r="G1578" s="109"/>
      <c r="H1578" s="137">
        <f t="shared" si="74"/>
        <v>343912.36</v>
      </c>
      <c r="I1578" s="147">
        <f t="shared" si="72"/>
        <v>0</v>
      </c>
      <c r="J1578" s="147">
        <f t="shared" si="73"/>
        <v>0</v>
      </c>
    </row>
    <row r="1579" spans="2:10" ht="25.15" customHeight="1">
      <c r="B1579" s="141"/>
      <c r="C1579" s="138"/>
      <c r="D1579" s="133"/>
      <c r="E1579" s="134"/>
      <c r="F1579" s="135"/>
      <c r="G1579" s="109"/>
      <c r="H1579" s="137">
        <f t="shared" si="74"/>
        <v>343912.36</v>
      </c>
      <c r="I1579" s="147">
        <f t="shared" si="72"/>
        <v>0</v>
      </c>
      <c r="J1579" s="147">
        <f t="shared" si="73"/>
        <v>0</v>
      </c>
    </row>
    <row r="1580" spans="2:10" ht="25.15" customHeight="1">
      <c r="B1580" s="141"/>
      <c r="C1580" s="138"/>
      <c r="D1580" s="133"/>
      <c r="E1580" s="134"/>
      <c r="F1580" s="135"/>
      <c r="G1580" s="109"/>
      <c r="H1580" s="137">
        <f t="shared" si="74"/>
        <v>343912.36</v>
      </c>
      <c r="I1580" s="147">
        <f t="shared" si="72"/>
        <v>0</v>
      </c>
      <c r="J1580" s="147">
        <f t="shared" si="73"/>
        <v>0</v>
      </c>
    </row>
    <row r="1581" spans="2:10" ht="25.15" customHeight="1">
      <c r="B1581" s="141"/>
      <c r="C1581" s="138"/>
      <c r="D1581" s="133"/>
      <c r="E1581" s="134"/>
      <c r="F1581" s="135"/>
      <c r="G1581" s="109"/>
      <c r="H1581" s="137">
        <f t="shared" si="74"/>
        <v>343912.36</v>
      </c>
      <c r="I1581" s="147">
        <f t="shared" si="72"/>
        <v>0</v>
      </c>
      <c r="J1581" s="147">
        <f t="shared" si="73"/>
        <v>0</v>
      </c>
    </row>
    <row r="1582" spans="2:10" ht="25.15" customHeight="1">
      <c r="B1582" s="141"/>
      <c r="C1582" s="138"/>
      <c r="D1582" s="133"/>
      <c r="E1582" s="134"/>
      <c r="F1582" s="135"/>
      <c r="G1582" s="109"/>
      <c r="H1582" s="137">
        <f t="shared" si="74"/>
        <v>343912.36</v>
      </c>
      <c r="I1582" s="147">
        <f t="shared" si="72"/>
        <v>0</v>
      </c>
      <c r="J1582" s="147">
        <f t="shared" si="73"/>
        <v>0</v>
      </c>
    </row>
    <row r="1583" spans="2:10" ht="25.15" customHeight="1">
      <c r="B1583" s="141"/>
      <c r="C1583" s="138"/>
      <c r="D1583" s="133"/>
      <c r="E1583" s="134"/>
      <c r="F1583" s="135"/>
      <c r="G1583" s="109"/>
      <c r="H1583" s="137">
        <f t="shared" si="74"/>
        <v>343912.36</v>
      </c>
      <c r="I1583" s="147">
        <f t="shared" si="72"/>
        <v>0</v>
      </c>
      <c r="J1583" s="147">
        <f t="shared" si="73"/>
        <v>0</v>
      </c>
    </row>
    <row r="1584" spans="2:10" ht="25.15" customHeight="1">
      <c r="B1584" s="141"/>
      <c r="C1584" s="138"/>
      <c r="D1584" s="133"/>
      <c r="E1584" s="134"/>
      <c r="F1584" s="135"/>
      <c r="G1584" s="109"/>
      <c r="H1584" s="137">
        <f t="shared" si="74"/>
        <v>343912.36</v>
      </c>
      <c r="I1584" s="147">
        <f t="shared" si="72"/>
        <v>0</v>
      </c>
      <c r="J1584" s="147">
        <f t="shared" si="73"/>
        <v>0</v>
      </c>
    </row>
    <row r="1585" spans="2:10" ht="25.15" customHeight="1">
      <c r="B1585" s="141"/>
      <c r="C1585" s="138"/>
      <c r="D1585" s="133"/>
      <c r="E1585" s="134"/>
      <c r="F1585" s="135"/>
      <c r="G1585" s="109"/>
      <c r="H1585" s="137">
        <f t="shared" si="74"/>
        <v>343912.36</v>
      </c>
      <c r="I1585" s="147">
        <f t="shared" si="72"/>
        <v>0</v>
      </c>
      <c r="J1585" s="147">
        <f t="shared" si="73"/>
        <v>0</v>
      </c>
    </row>
    <row r="1586" spans="2:10" ht="25.15" customHeight="1">
      <c r="B1586" s="141"/>
      <c r="C1586" s="138"/>
      <c r="D1586" s="133"/>
      <c r="E1586" s="134"/>
      <c r="F1586" s="135"/>
      <c r="G1586" s="109"/>
      <c r="H1586" s="137">
        <f t="shared" si="74"/>
        <v>343912.36</v>
      </c>
      <c r="I1586" s="147">
        <f t="shared" si="72"/>
        <v>0</v>
      </c>
      <c r="J1586" s="147">
        <f t="shared" si="73"/>
        <v>0</v>
      </c>
    </row>
    <row r="1587" spans="2:10" ht="25.15" customHeight="1">
      <c r="B1587" s="141"/>
      <c r="C1587" s="138"/>
      <c r="D1587" s="133"/>
      <c r="E1587" s="134"/>
      <c r="F1587" s="135"/>
      <c r="G1587" s="109"/>
      <c r="H1587" s="137">
        <f t="shared" si="74"/>
        <v>343912.36</v>
      </c>
      <c r="I1587" s="147">
        <f t="shared" si="72"/>
        <v>0</v>
      </c>
      <c r="J1587" s="147">
        <f t="shared" si="73"/>
        <v>0</v>
      </c>
    </row>
    <row r="1588" spans="2:10" ht="25.15" customHeight="1">
      <c r="B1588" s="141"/>
      <c r="C1588" s="138"/>
      <c r="D1588" s="133"/>
      <c r="E1588" s="134"/>
      <c r="F1588" s="135"/>
      <c r="G1588" s="109"/>
      <c r="H1588" s="137">
        <f t="shared" si="74"/>
        <v>343912.36</v>
      </c>
      <c r="I1588" s="147">
        <f t="shared" si="72"/>
        <v>0</v>
      </c>
      <c r="J1588" s="147">
        <f t="shared" si="73"/>
        <v>0</v>
      </c>
    </row>
    <row r="1589" spans="2:10" ht="25.15" customHeight="1">
      <c r="B1589" s="141"/>
      <c r="C1589" s="138"/>
      <c r="D1589" s="133"/>
      <c r="E1589" s="134"/>
      <c r="F1589" s="135"/>
      <c r="G1589" s="109"/>
      <c r="H1589" s="137">
        <f t="shared" si="74"/>
        <v>343912.36</v>
      </c>
      <c r="I1589" s="147">
        <f t="shared" si="72"/>
        <v>0</v>
      </c>
      <c r="J1589" s="147">
        <f t="shared" si="73"/>
        <v>0</v>
      </c>
    </row>
    <row r="1590" spans="2:10" ht="25.15" customHeight="1">
      <c r="B1590" s="141"/>
      <c r="C1590" s="138"/>
      <c r="D1590" s="133"/>
      <c r="E1590" s="134"/>
      <c r="F1590" s="135"/>
      <c r="G1590" s="109"/>
      <c r="H1590" s="137">
        <f t="shared" si="74"/>
        <v>343912.36</v>
      </c>
      <c r="I1590" s="147">
        <f t="shared" si="72"/>
        <v>0</v>
      </c>
      <c r="J1590" s="147">
        <f t="shared" si="73"/>
        <v>0</v>
      </c>
    </row>
    <row r="1591" spans="2:10" ht="25.15" customHeight="1">
      <c r="B1591" s="141"/>
      <c r="C1591" s="138"/>
      <c r="D1591" s="133"/>
      <c r="E1591" s="134"/>
      <c r="F1591" s="135"/>
      <c r="G1591" s="109"/>
      <c r="H1591" s="137">
        <f t="shared" si="74"/>
        <v>343912.36</v>
      </c>
      <c r="I1591" s="147">
        <f t="shared" si="72"/>
        <v>0</v>
      </c>
      <c r="J1591" s="147">
        <f t="shared" si="73"/>
        <v>0</v>
      </c>
    </row>
    <row r="1592" spans="2:10" ht="25.15" customHeight="1">
      <c r="B1592" s="141"/>
      <c r="C1592" s="138"/>
      <c r="D1592" s="133"/>
      <c r="E1592" s="134"/>
      <c r="F1592" s="135"/>
      <c r="G1592" s="109"/>
      <c r="H1592" s="137">
        <f t="shared" si="74"/>
        <v>343912.36</v>
      </c>
      <c r="I1592" s="147">
        <f t="shared" si="72"/>
        <v>0</v>
      </c>
      <c r="J1592" s="147">
        <f t="shared" si="73"/>
        <v>0</v>
      </c>
    </row>
    <row r="1593" spans="2:10" ht="25.15" customHeight="1">
      <c r="B1593" s="141"/>
      <c r="C1593" s="138"/>
      <c r="D1593" s="133"/>
      <c r="E1593" s="134"/>
      <c r="F1593" s="135"/>
      <c r="G1593" s="109"/>
      <c r="H1593" s="137">
        <f t="shared" si="74"/>
        <v>343912.36</v>
      </c>
      <c r="I1593" s="147">
        <f t="shared" si="72"/>
        <v>0</v>
      </c>
      <c r="J1593" s="147">
        <f t="shared" si="73"/>
        <v>0</v>
      </c>
    </row>
    <row r="1594" spans="2:10" ht="25.15" customHeight="1">
      <c r="B1594" s="141"/>
      <c r="C1594" s="138"/>
      <c r="D1594" s="133"/>
      <c r="E1594" s="134"/>
      <c r="F1594" s="135"/>
      <c r="G1594" s="109"/>
      <c r="H1594" s="137">
        <f t="shared" si="74"/>
        <v>343912.36</v>
      </c>
      <c r="I1594" s="147">
        <f t="shared" si="72"/>
        <v>0</v>
      </c>
      <c r="J1594" s="147">
        <f t="shared" si="73"/>
        <v>0</v>
      </c>
    </row>
    <row r="1595" spans="2:10" ht="25.15" customHeight="1">
      <c r="B1595" s="141"/>
      <c r="C1595" s="138"/>
      <c r="D1595" s="133"/>
      <c r="E1595" s="134"/>
      <c r="F1595" s="135"/>
      <c r="G1595" s="109"/>
      <c r="H1595" s="137">
        <f t="shared" si="74"/>
        <v>343912.36</v>
      </c>
      <c r="I1595" s="147">
        <f t="shared" si="72"/>
        <v>0</v>
      </c>
      <c r="J1595" s="147">
        <f t="shared" si="73"/>
        <v>0</v>
      </c>
    </row>
    <row r="1596" spans="2:10" ht="25.15" customHeight="1">
      <c r="B1596" s="141"/>
      <c r="C1596" s="138"/>
      <c r="D1596" s="133"/>
      <c r="E1596" s="134"/>
      <c r="F1596" s="135"/>
      <c r="G1596" s="109"/>
      <c r="H1596" s="137">
        <f t="shared" si="74"/>
        <v>343912.36</v>
      </c>
      <c r="I1596" s="147">
        <f t="shared" si="72"/>
        <v>0</v>
      </c>
      <c r="J1596" s="147">
        <f t="shared" si="73"/>
        <v>0</v>
      </c>
    </row>
    <row r="1597" spans="2:10" ht="25.15" customHeight="1">
      <c r="B1597" s="141"/>
      <c r="C1597" s="138"/>
      <c r="D1597" s="133"/>
      <c r="E1597" s="134"/>
      <c r="F1597" s="135"/>
      <c r="G1597" s="109"/>
      <c r="H1597" s="137">
        <f t="shared" si="74"/>
        <v>343912.36</v>
      </c>
      <c r="I1597" s="147">
        <f t="shared" si="72"/>
        <v>0</v>
      </c>
      <c r="J1597" s="147">
        <f t="shared" si="73"/>
        <v>0</v>
      </c>
    </row>
    <row r="1598" spans="2:10" ht="25.15" customHeight="1">
      <c r="B1598" s="141"/>
      <c r="C1598" s="138"/>
      <c r="D1598" s="133"/>
      <c r="E1598" s="134"/>
      <c r="F1598" s="135"/>
      <c r="G1598" s="109"/>
      <c r="H1598" s="137">
        <f t="shared" si="74"/>
        <v>343912.36</v>
      </c>
      <c r="I1598" s="147">
        <f t="shared" si="72"/>
        <v>0</v>
      </c>
      <c r="J1598" s="147">
        <f t="shared" si="73"/>
        <v>0</v>
      </c>
    </row>
    <row r="1599" spans="2:10" ht="25.15" customHeight="1">
      <c r="B1599" s="141"/>
      <c r="C1599" s="138"/>
      <c r="D1599" s="133"/>
      <c r="E1599" s="134"/>
      <c r="F1599" s="135"/>
      <c r="G1599" s="109"/>
      <c r="H1599" s="137">
        <f t="shared" si="74"/>
        <v>343912.36</v>
      </c>
      <c r="I1599" s="147">
        <f t="shared" si="72"/>
        <v>0</v>
      </c>
      <c r="J1599" s="147">
        <f t="shared" si="73"/>
        <v>0</v>
      </c>
    </row>
    <row r="1600" spans="2:10" ht="25.15" customHeight="1">
      <c r="B1600" s="141"/>
      <c r="C1600" s="138"/>
      <c r="D1600" s="133"/>
      <c r="E1600" s="134"/>
      <c r="F1600" s="135"/>
      <c r="G1600" s="109"/>
      <c r="H1600" s="137">
        <f t="shared" si="74"/>
        <v>343912.36</v>
      </c>
      <c r="I1600" s="147">
        <f t="shared" si="72"/>
        <v>0</v>
      </c>
      <c r="J1600" s="147">
        <f t="shared" si="73"/>
        <v>0</v>
      </c>
    </row>
    <row r="1601" spans="2:10" ht="25.15" customHeight="1">
      <c r="B1601" s="141"/>
      <c r="C1601" s="138"/>
      <c r="D1601" s="133"/>
      <c r="E1601" s="134"/>
      <c r="F1601" s="135"/>
      <c r="G1601" s="109"/>
      <c r="H1601" s="137">
        <f t="shared" si="74"/>
        <v>343912.36</v>
      </c>
      <c r="I1601" s="147">
        <f t="shared" si="72"/>
        <v>0</v>
      </c>
      <c r="J1601" s="147">
        <f t="shared" si="73"/>
        <v>0</v>
      </c>
    </row>
    <row r="1602" spans="2:10" ht="25.15" customHeight="1">
      <c r="B1602" s="141"/>
      <c r="C1602" s="138"/>
      <c r="D1602" s="133"/>
      <c r="E1602" s="134"/>
      <c r="F1602" s="135"/>
      <c r="G1602" s="109"/>
      <c r="H1602" s="137">
        <f t="shared" si="74"/>
        <v>343912.36</v>
      </c>
      <c r="I1602" s="147">
        <f t="shared" si="72"/>
        <v>0</v>
      </c>
      <c r="J1602" s="147">
        <f t="shared" si="73"/>
        <v>0</v>
      </c>
    </row>
    <row r="1603" spans="2:10" ht="25.15" customHeight="1">
      <c r="B1603" s="141"/>
      <c r="C1603" s="138"/>
      <c r="D1603" s="133"/>
      <c r="E1603" s="134"/>
      <c r="F1603" s="135"/>
      <c r="G1603" s="109"/>
      <c r="H1603" s="137">
        <f t="shared" si="74"/>
        <v>343912.36</v>
      </c>
      <c r="I1603" s="147">
        <f t="shared" si="72"/>
        <v>0</v>
      </c>
      <c r="J1603" s="147">
        <f t="shared" si="73"/>
        <v>0</v>
      </c>
    </row>
    <row r="1604" spans="2:10" ht="25.15" customHeight="1">
      <c r="B1604" s="141"/>
      <c r="C1604" s="138"/>
      <c r="D1604" s="133"/>
      <c r="E1604" s="134"/>
      <c r="F1604" s="135"/>
      <c r="G1604" s="109"/>
      <c r="H1604" s="137">
        <f t="shared" si="74"/>
        <v>343912.36</v>
      </c>
      <c r="I1604" s="147">
        <f t="shared" si="72"/>
        <v>0</v>
      </c>
      <c r="J1604" s="147">
        <f t="shared" si="73"/>
        <v>0</v>
      </c>
    </row>
    <row r="1605" spans="2:10" ht="25.15" customHeight="1">
      <c r="B1605" s="141"/>
      <c r="C1605" s="138"/>
      <c r="D1605" s="133"/>
      <c r="E1605" s="134"/>
      <c r="F1605" s="135"/>
      <c r="G1605" s="109"/>
      <c r="H1605" s="137">
        <f t="shared" si="74"/>
        <v>343912.36</v>
      </c>
      <c r="I1605" s="147">
        <f t="shared" si="72"/>
        <v>0</v>
      </c>
      <c r="J1605" s="147">
        <f t="shared" si="73"/>
        <v>0</v>
      </c>
    </row>
    <row r="1606" spans="2:10" ht="25.15" customHeight="1">
      <c r="B1606" s="141"/>
      <c r="C1606" s="138"/>
      <c r="D1606" s="133"/>
      <c r="E1606" s="134"/>
      <c r="F1606" s="135"/>
      <c r="G1606" s="109"/>
      <c r="H1606" s="137">
        <f t="shared" si="74"/>
        <v>343912.36</v>
      </c>
      <c r="I1606" s="147">
        <f t="shared" si="72"/>
        <v>0</v>
      </c>
      <c r="J1606" s="147">
        <f t="shared" si="73"/>
        <v>0</v>
      </c>
    </row>
    <row r="1607" spans="2:10" ht="25.15" customHeight="1">
      <c r="B1607" s="141"/>
      <c r="C1607" s="138"/>
      <c r="D1607" s="133"/>
      <c r="E1607" s="134"/>
      <c r="F1607" s="135"/>
      <c r="G1607" s="109"/>
      <c r="H1607" s="137">
        <f t="shared" si="74"/>
        <v>343912.36</v>
      </c>
      <c r="I1607" s="147">
        <f t="shared" ref="I1607:I1670" si="75">IF(B1607="",0,MONTH(B1607))</f>
        <v>0</v>
      </c>
      <c r="J1607" s="147">
        <f t="shared" ref="J1607:J1670" si="76">IF(B1607="",0,DAY(B1607))</f>
        <v>0</v>
      </c>
    </row>
    <row r="1608" spans="2:10" ht="25.15" customHeight="1">
      <c r="B1608" s="141"/>
      <c r="C1608" s="138"/>
      <c r="D1608" s="133"/>
      <c r="E1608" s="134"/>
      <c r="F1608" s="135"/>
      <c r="G1608" s="109"/>
      <c r="H1608" s="137">
        <f t="shared" ref="H1608:H1671" si="77">IF(F1608="pago",H1607+G1608,H1607)</f>
        <v>343912.36</v>
      </c>
      <c r="I1608" s="147">
        <f t="shared" si="75"/>
        <v>0</v>
      </c>
      <c r="J1608" s="147">
        <f t="shared" si="76"/>
        <v>0</v>
      </c>
    </row>
    <row r="1609" spans="2:10" ht="25.15" customHeight="1">
      <c r="B1609" s="141"/>
      <c r="C1609" s="138"/>
      <c r="D1609" s="133"/>
      <c r="E1609" s="134"/>
      <c r="F1609" s="135"/>
      <c r="G1609" s="109"/>
      <c r="H1609" s="137">
        <f t="shared" si="77"/>
        <v>343912.36</v>
      </c>
      <c r="I1609" s="147">
        <f t="shared" si="75"/>
        <v>0</v>
      </c>
      <c r="J1609" s="147">
        <f t="shared" si="76"/>
        <v>0</v>
      </c>
    </row>
    <row r="1610" spans="2:10" ht="25.15" customHeight="1">
      <c r="B1610" s="141"/>
      <c r="C1610" s="138"/>
      <c r="D1610" s="133"/>
      <c r="E1610" s="134"/>
      <c r="F1610" s="135"/>
      <c r="G1610" s="109"/>
      <c r="H1610" s="137">
        <f t="shared" si="77"/>
        <v>343912.36</v>
      </c>
      <c r="I1610" s="147">
        <f t="shared" si="75"/>
        <v>0</v>
      </c>
      <c r="J1610" s="147">
        <f t="shared" si="76"/>
        <v>0</v>
      </c>
    </row>
    <row r="1611" spans="2:10" ht="25.15" customHeight="1">
      <c r="B1611" s="141"/>
      <c r="C1611" s="138"/>
      <c r="D1611" s="133"/>
      <c r="E1611" s="134"/>
      <c r="F1611" s="135"/>
      <c r="G1611" s="109"/>
      <c r="H1611" s="137">
        <f t="shared" si="77"/>
        <v>343912.36</v>
      </c>
      <c r="I1611" s="147">
        <f t="shared" si="75"/>
        <v>0</v>
      </c>
      <c r="J1611" s="147">
        <f t="shared" si="76"/>
        <v>0</v>
      </c>
    </row>
    <row r="1612" spans="2:10" ht="25.15" customHeight="1">
      <c r="B1612" s="141"/>
      <c r="C1612" s="138"/>
      <c r="D1612" s="133"/>
      <c r="E1612" s="134"/>
      <c r="F1612" s="135"/>
      <c r="G1612" s="109"/>
      <c r="H1612" s="137">
        <f t="shared" si="77"/>
        <v>343912.36</v>
      </c>
      <c r="I1612" s="147">
        <f t="shared" si="75"/>
        <v>0</v>
      </c>
      <c r="J1612" s="147">
        <f t="shared" si="76"/>
        <v>0</v>
      </c>
    </row>
    <row r="1613" spans="2:10" ht="25.15" customHeight="1">
      <c r="B1613" s="141"/>
      <c r="C1613" s="138"/>
      <c r="D1613" s="133"/>
      <c r="E1613" s="134"/>
      <c r="F1613" s="135"/>
      <c r="G1613" s="109"/>
      <c r="H1613" s="137">
        <f t="shared" si="77"/>
        <v>343912.36</v>
      </c>
      <c r="I1613" s="147">
        <f t="shared" si="75"/>
        <v>0</v>
      </c>
      <c r="J1613" s="147">
        <f t="shared" si="76"/>
        <v>0</v>
      </c>
    </row>
    <row r="1614" spans="2:10" ht="25.15" customHeight="1">
      <c r="B1614" s="141"/>
      <c r="C1614" s="138"/>
      <c r="D1614" s="133"/>
      <c r="E1614" s="134"/>
      <c r="F1614" s="135"/>
      <c r="G1614" s="109"/>
      <c r="H1614" s="137">
        <f t="shared" si="77"/>
        <v>343912.36</v>
      </c>
      <c r="I1614" s="147">
        <f t="shared" si="75"/>
        <v>0</v>
      </c>
      <c r="J1614" s="147">
        <f t="shared" si="76"/>
        <v>0</v>
      </c>
    </row>
    <row r="1615" spans="2:10" ht="25.15" customHeight="1">
      <c r="B1615" s="141"/>
      <c r="C1615" s="138"/>
      <c r="D1615" s="133"/>
      <c r="E1615" s="134"/>
      <c r="F1615" s="135"/>
      <c r="G1615" s="109"/>
      <c r="H1615" s="137">
        <f t="shared" si="77"/>
        <v>343912.36</v>
      </c>
      <c r="I1615" s="147">
        <f t="shared" si="75"/>
        <v>0</v>
      </c>
      <c r="J1615" s="147">
        <f t="shared" si="76"/>
        <v>0</v>
      </c>
    </row>
    <row r="1616" spans="2:10" ht="25.15" customHeight="1">
      <c r="B1616" s="141"/>
      <c r="C1616" s="138"/>
      <c r="D1616" s="133"/>
      <c r="E1616" s="134"/>
      <c r="F1616" s="135"/>
      <c r="G1616" s="109"/>
      <c r="H1616" s="137">
        <f t="shared" si="77"/>
        <v>343912.36</v>
      </c>
      <c r="I1616" s="147">
        <f t="shared" si="75"/>
        <v>0</v>
      </c>
      <c r="J1616" s="147">
        <f t="shared" si="76"/>
        <v>0</v>
      </c>
    </row>
    <row r="1617" spans="2:10" ht="25.15" customHeight="1">
      <c r="B1617" s="141"/>
      <c r="C1617" s="138"/>
      <c r="D1617" s="133"/>
      <c r="E1617" s="134"/>
      <c r="F1617" s="135"/>
      <c r="G1617" s="109"/>
      <c r="H1617" s="137">
        <f t="shared" si="77"/>
        <v>343912.36</v>
      </c>
      <c r="I1617" s="147">
        <f t="shared" si="75"/>
        <v>0</v>
      </c>
      <c r="J1617" s="147">
        <f t="shared" si="76"/>
        <v>0</v>
      </c>
    </row>
    <row r="1618" spans="2:10" ht="25.15" customHeight="1">
      <c r="B1618" s="141"/>
      <c r="C1618" s="138"/>
      <c r="D1618" s="133"/>
      <c r="E1618" s="134"/>
      <c r="F1618" s="135"/>
      <c r="G1618" s="109"/>
      <c r="H1618" s="137">
        <f t="shared" si="77"/>
        <v>343912.36</v>
      </c>
      <c r="I1618" s="147">
        <f t="shared" si="75"/>
        <v>0</v>
      </c>
      <c r="J1618" s="147">
        <f t="shared" si="76"/>
        <v>0</v>
      </c>
    </row>
    <row r="1619" spans="2:10" ht="25.15" customHeight="1">
      <c r="B1619" s="141"/>
      <c r="C1619" s="138"/>
      <c r="D1619" s="133"/>
      <c r="E1619" s="134"/>
      <c r="F1619" s="135"/>
      <c r="G1619" s="109"/>
      <c r="H1619" s="137">
        <f t="shared" si="77"/>
        <v>343912.36</v>
      </c>
      <c r="I1619" s="147">
        <f t="shared" si="75"/>
        <v>0</v>
      </c>
      <c r="J1619" s="147">
        <f t="shared" si="76"/>
        <v>0</v>
      </c>
    </row>
    <row r="1620" spans="2:10" ht="25.15" customHeight="1">
      <c r="B1620" s="141"/>
      <c r="C1620" s="138"/>
      <c r="D1620" s="133"/>
      <c r="E1620" s="134"/>
      <c r="F1620" s="135"/>
      <c r="G1620" s="109"/>
      <c r="H1620" s="137">
        <f t="shared" si="77"/>
        <v>343912.36</v>
      </c>
      <c r="I1620" s="147">
        <f t="shared" si="75"/>
        <v>0</v>
      </c>
      <c r="J1620" s="147">
        <f t="shared" si="76"/>
        <v>0</v>
      </c>
    </row>
    <row r="1621" spans="2:10" ht="25.15" customHeight="1">
      <c r="B1621" s="141"/>
      <c r="C1621" s="138"/>
      <c r="D1621" s="133"/>
      <c r="E1621" s="134"/>
      <c r="F1621" s="135"/>
      <c r="G1621" s="109"/>
      <c r="H1621" s="137">
        <f t="shared" si="77"/>
        <v>343912.36</v>
      </c>
      <c r="I1621" s="147">
        <f t="shared" si="75"/>
        <v>0</v>
      </c>
      <c r="J1621" s="147">
        <f t="shared" si="76"/>
        <v>0</v>
      </c>
    </row>
    <row r="1622" spans="2:10" ht="25.15" customHeight="1">
      <c r="B1622" s="141"/>
      <c r="C1622" s="138"/>
      <c r="D1622" s="133"/>
      <c r="E1622" s="134"/>
      <c r="F1622" s="135"/>
      <c r="G1622" s="109"/>
      <c r="H1622" s="137">
        <f t="shared" si="77"/>
        <v>343912.36</v>
      </c>
      <c r="I1622" s="147">
        <f t="shared" si="75"/>
        <v>0</v>
      </c>
      <c r="J1622" s="147">
        <f t="shared" si="76"/>
        <v>0</v>
      </c>
    </row>
    <row r="1623" spans="2:10" ht="25.15" customHeight="1">
      <c r="B1623" s="141"/>
      <c r="C1623" s="138"/>
      <c r="D1623" s="133"/>
      <c r="E1623" s="134"/>
      <c r="F1623" s="135"/>
      <c r="G1623" s="109"/>
      <c r="H1623" s="137">
        <f t="shared" si="77"/>
        <v>343912.36</v>
      </c>
      <c r="I1623" s="147">
        <f t="shared" si="75"/>
        <v>0</v>
      </c>
      <c r="J1623" s="147">
        <f t="shared" si="76"/>
        <v>0</v>
      </c>
    </row>
    <row r="1624" spans="2:10" ht="25.15" customHeight="1">
      <c r="B1624" s="141"/>
      <c r="C1624" s="138"/>
      <c r="D1624" s="133"/>
      <c r="E1624" s="134"/>
      <c r="F1624" s="135"/>
      <c r="G1624" s="109"/>
      <c r="H1624" s="137">
        <f t="shared" si="77"/>
        <v>343912.36</v>
      </c>
      <c r="I1624" s="147">
        <f t="shared" si="75"/>
        <v>0</v>
      </c>
      <c r="J1624" s="147">
        <f t="shared" si="76"/>
        <v>0</v>
      </c>
    </row>
    <row r="1625" spans="2:10" ht="25.15" customHeight="1">
      <c r="B1625" s="141"/>
      <c r="C1625" s="138"/>
      <c r="D1625" s="133"/>
      <c r="E1625" s="134"/>
      <c r="F1625" s="135"/>
      <c r="G1625" s="109"/>
      <c r="H1625" s="137">
        <f t="shared" si="77"/>
        <v>343912.36</v>
      </c>
      <c r="I1625" s="147">
        <f t="shared" si="75"/>
        <v>0</v>
      </c>
      <c r="J1625" s="147">
        <f t="shared" si="76"/>
        <v>0</v>
      </c>
    </row>
    <row r="1626" spans="2:10" ht="25.15" customHeight="1">
      <c r="B1626" s="141"/>
      <c r="C1626" s="138"/>
      <c r="D1626" s="133"/>
      <c r="E1626" s="134"/>
      <c r="F1626" s="135"/>
      <c r="G1626" s="109"/>
      <c r="H1626" s="137">
        <f t="shared" si="77"/>
        <v>343912.36</v>
      </c>
      <c r="I1626" s="147">
        <f t="shared" si="75"/>
        <v>0</v>
      </c>
      <c r="J1626" s="147">
        <f t="shared" si="76"/>
        <v>0</v>
      </c>
    </row>
    <row r="1627" spans="2:10" ht="25.15" customHeight="1">
      <c r="B1627" s="141"/>
      <c r="C1627" s="138"/>
      <c r="D1627" s="133"/>
      <c r="E1627" s="134"/>
      <c r="F1627" s="135"/>
      <c r="G1627" s="109"/>
      <c r="H1627" s="137">
        <f t="shared" si="77"/>
        <v>343912.36</v>
      </c>
      <c r="I1627" s="147">
        <f t="shared" si="75"/>
        <v>0</v>
      </c>
      <c r="J1627" s="147">
        <f t="shared" si="76"/>
        <v>0</v>
      </c>
    </row>
    <row r="1628" spans="2:10" ht="25.15" customHeight="1">
      <c r="B1628" s="141"/>
      <c r="C1628" s="138"/>
      <c r="D1628" s="133"/>
      <c r="E1628" s="134"/>
      <c r="F1628" s="135"/>
      <c r="G1628" s="109"/>
      <c r="H1628" s="137">
        <f t="shared" si="77"/>
        <v>343912.36</v>
      </c>
      <c r="I1628" s="147">
        <f t="shared" si="75"/>
        <v>0</v>
      </c>
      <c r="J1628" s="147">
        <f t="shared" si="76"/>
        <v>0</v>
      </c>
    </row>
    <row r="1629" spans="2:10" ht="25.15" customHeight="1">
      <c r="B1629" s="141"/>
      <c r="C1629" s="138"/>
      <c r="D1629" s="133"/>
      <c r="E1629" s="134"/>
      <c r="F1629" s="135"/>
      <c r="G1629" s="109"/>
      <c r="H1629" s="137">
        <f t="shared" si="77"/>
        <v>343912.36</v>
      </c>
      <c r="I1629" s="147">
        <f t="shared" si="75"/>
        <v>0</v>
      </c>
      <c r="J1629" s="147">
        <f t="shared" si="76"/>
        <v>0</v>
      </c>
    </row>
    <row r="1630" spans="2:10" ht="25.15" customHeight="1">
      <c r="B1630" s="141"/>
      <c r="C1630" s="138"/>
      <c r="D1630" s="133"/>
      <c r="E1630" s="134"/>
      <c r="F1630" s="135"/>
      <c r="G1630" s="109"/>
      <c r="H1630" s="137">
        <f t="shared" si="77"/>
        <v>343912.36</v>
      </c>
      <c r="I1630" s="147">
        <f t="shared" si="75"/>
        <v>0</v>
      </c>
      <c r="J1630" s="147">
        <f t="shared" si="76"/>
        <v>0</v>
      </c>
    </row>
    <row r="1631" spans="2:10" ht="25.15" customHeight="1">
      <c r="B1631" s="141"/>
      <c r="C1631" s="138"/>
      <c r="D1631" s="133"/>
      <c r="E1631" s="134"/>
      <c r="F1631" s="135"/>
      <c r="G1631" s="109"/>
      <c r="H1631" s="137">
        <f t="shared" si="77"/>
        <v>343912.36</v>
      </c>
      <c r="I1631" s="147">
        <f t="shared" si="75"/>
        <v>0</v>
      </c>
      <c r="J1631" s="147">
        <f t="shared" si="76"/>
        <v>0</v>
      </c>
    </row>
    <row r="1632" spans="2:10" ht="25.15" customHeight="1">
      <c r="B1632" s="141"/>
      <c r="C1632" s="138"/>
      <c r="D1632" s="133"/>
      <c r="E1632" s="134"/>
      <c r="F1632" s="135"/>
      <c r="G1632" s="109"/>
      <c r="H1632" s="137">
        <f t="shared" si="77"/>
        <v>343912.36</v>
      </c>
      <c r="I1632" s="147">
        <f t="shared" si="75"/>
        <v>0</v>
      </c>
      <c r="J1632" s="147">
        <f t="shared" si="76"/>
        <v>0</v>
      </c>
    </row>
    <row r="1633" spans="2:10" ht="25.15" customHeight="1">
      <c r="B1633" s="141"/>
      <c r="C1633" s="138"/>
      <c r="D1633" s="133"/>
      <c r="E1633" s="134"/>
      <c r="F1633" s="135"/>
      <c r="G1633" s="109"/>
      <c r="H1633" s="137">
        <f t="shared" si="77"/>
        <v>343912.36</v>
      </c>
      <c r="I1633" s="147">
        <f t="shared" si="75"/>
        <v>0</v>
      </c>
      <c r="J1633" s="147">
        <f t="shared" si="76"/>
        <v>0</v>
      </c>
    </row>
    <row r="1634" spans="2:10" ht="25.15" customHeight="1">
      <c r="B1634" s="141"/>
      <c r="C1634" s="138"/>
      <c r="D1634" s="133"/>
      <c r="E1634" s="134"/>
      <c r="F1634" s="135"/>
      <c r="G1634" s="109"/>
      <c r="H1634" s="137">
        <f t="shared" si="77"/>
        <v>343912.36</v>
      </c>
      <c r="I1634" s="147">
        <f t="shared" si="75"/>
        <v>0</v>
      </c>
      <c r="J1634" s="147">
        <f t="shared" si="76"/>
        <v>0</v>
      </c>
    </row>
    <row r="1635" spans="2:10" ht="25.15" customHeight="1">
      <c r="B1635" s="141"/>
      <c r="C1635" s="138"/>
      <c r="D1635" s="133"/>
      <c r="E1635" s="134"/>
      <c r="F1635" s="135"/>
      <c r="G1635" s="109"/>
      <c r="H1635" s="137">
        <f t="shared" si="77"/>
        <v>343912.36</v>
      </c>
      <c r="I1635" s="147">
        <f t="shared" si="75"/>
        <v>0</v>
      </c>
      <c r="J1635" s="147">
        <f t="shared" si="76"/>
        <v>0</v>
      </c>
    </row>
    <row r="1636" spans="2:10" ht="25.15" customHeight="1">
      <c r="B1636" s="141"/>
      <c r="C1636" s="138"/>
      <c r="D1636" s="133"/>
      <c r="E1636" s="134"/>
      <c r="F1636" s="135"/>
      <c r="G1636" s="109"/>
      <c r="H1636" s="137">
        <f t="shared" si="77"/>
        <v>343912.36</v>
      </c>
      <c r="I1636" s="147">
        <f t="shared" si="75"/>
        <v>0</v>
      </c>
      <c r="J1636" s="147">
        <f t="shared" si="76"/>
        <v>0</v>
      </c>
    </row>
    <row r="1637" spans="2:10" ht="25.15" customHeight="1">
      <c r="B1637" s="141"/>
      <c r="C1637" s="138"/>
      <c r="D1637" s="133"/>
      <c r="E1637" s="134"/>
      <c r="F1637" s="135"/>
      <c r="G1637" s="109"/>
      <c r="H1637" s="137">
        <f t="shared" si="77"/>
        <v>343912.36</v>
      </c>
      <c r="I1637" s="147">
        <f t="shared" si="75"/>
        <v>0</v>
      </c>
      <c r="J1637" s="147">
        <f t="shared" si="76"/>
        <v>0</v>
      </c>
    </row>
    <row r="1638" spans="2:10" ht="25.15" customHeight="1">
      <c r="B1638" s="141"/>
      <c r="C1638" s="138"/>
      <c r="D1638" s="133"/>
      <c r="E1638" s="134"/>
      <c r="F1638" s="135"/>
      <c r="G1638" s="109"/>
      <c r="H1638" s="137">
        <f t="shared" si="77"/>
        <v>343912.36</v>
      </c>
      <c r="I1638" s="147">
        <f t="shared" si="75"/>
        <v>0</v>
      </c>
      <c r="J1638" s="147">
        <f t="shared" si="76"/>
        <v>0</v>
      </c>
    </row>
    <row r="1639" spans="2:10" ht="25.15" customHeight="1">
      <c r="B1639" s="141"/>
      <c r="C1639" s="138"/>
      <c r="D1639" s="133"/>
      <c r="E1639" s="134"/>
      <c r="F1639" s="135"/>
      <c r="G1639" s="109"/>
      <c r="H1639" s="137">
        <f t="shared" si="77"/>
        <v>343912.36</v>
      </c>
      <c r="I1639" s="147">
        <f t="shared" si="75"/>
        <v>0</v>
      </c>
      <c r="J1639" s="147">
        <f t="shared" si="76"/>
        <v>0</v>
      </c>
    </row>
    <row r="1640" spans="2:10" ht="25.15" customHeight="1">
      <c r="B1640" s="141"/>
      <c r="C1640" s="138"/>
      <c r="D1640" s="133"/>
      <c r="E1640" s="134"/>
      <c r="F1640" s="135"/>
      <c r="G1640" s="109"/>
      <c r="H1640" s="137">
        <f t="shared" si="77"/>
        <v>343912.36</v>
      </c>
      <c r="I1640" s="147">
        <f t="shared" si="75"/>
        <v>0</v>
      </c>
      <c r="J1640" s="147">
        <f t="shared" si="76"/>
        <v>0</v>
      </c>
    </row>
    <row r="1641" spans="2:10" ht="25.15" customHeight="1">
      <c r="B1641" s="141"/>
      <c r="C1641" s="138"/>
      <c r="D1641" s="133"/>
      <c r="E1641" s="134"/>
      <c r="F1641" s="135"/>
      <c r="G1641" s="109"/>
      <c r="H1641" s="137">
        <f t="shared" si="77"/>
        <v>343912.36</v>
      </c>
      <c r="I1641" s="147">
        <f t="shared" si="75"/>
        <v>0</v>
      </c>
      <c r="J1641" s="147">
        <f t="shared" si="76"/>
        <v>0</v>
      </c>
    </row>
    <row r="1642" spans="2:10" ht="25.15" customHeight="1">
      <c r="B1642" s="141"/>
      <c r="C1642" s="138"/>
      <c r="D1642" s="133"/>
      <c r="E1642" s="134"/>
      <c r="F1642" s="135"/>
      <c r="G1642" s="109"/>
      <c r="H1642" s="137">
        <f t="shared" si="77"/>
        <v>343912.36</v>
      </c>
      <c r="I1642" s="147">
        <f t="shared" si="75"/>
        <v>0</v>
      </c>
      <c r="J1642" s="147">
        <f t="shared" si="76"/>
        <v>0</v>
      </c>
    </row>
    <row r="1643" spans="2:10" ht="25.15" customHeight="1">
      <c r="B1643" s="141"/>
      <c r="C1643" s="138"/>
      <c r="D1643" s="133"/>
      <c r="E1643" s="134"/>
      <c r="F1643" s="135"/>
      <c r="G1643" s="109"/>
      <c r="H1643" s="137">
        <f t="shared" si="77"/>
        <v>343912.36</v>
      </c>
      <c r="I1643" s="147">
        <f t="shared" si="75"/>
        <v>0</v>
      </c>
      <c r="J1643" s="147">
        <f t="shared" si="76"/>
        <v>0</v>
      </c>
    </row>
    <row r="1644" spans="2:10" ht="25.15" customHeight="1">
      <c r="B1644" s="141"/>
      <c r="C1644" s="138"/>
      <c r="D1644" s="133"/>
      <c r="E1644" s="134"/>
      <c r="F1644" s="135"/>
      <c r="G1644" s="109"/>
      <c r="H1644" s="137">
        <f t="shared" si="77"/>
        <v>343912.36</v>
      </c>
      <c r="I1644" s="147">
        <f t="shared" si="75"/>
        <v>0</v>
      </c>
      <c r="J1644" s="147">
        <f t="shared" si="76"/>
        <v>0</v>
      </c>
    </row>
    <row r="1645" spans="2:10" ht="25.15" customHeight="1">
      <c r="B1645" s="141"/>
      <c r="C1645" s="138"/>
      <c r="D1645" s="133"/>
      <c r="E1645" s="134"/>
      <c r="F1645" s="135"/>
      <c r="G1645" s="109"/>
      <c r="H1645" s="137">
        <f t="shared" si="77"/>
        <v>343912.36</v>
      </c>
      <c r="I1645" s="147">
        <f t="shared" si="75"/>
        <v>0</v>
      </c>
      <c r="J1645" s="147">
        <f t="shared" si="76"/>
        <v>0</v>
      </c>
    </row>
    <row r="1646" spans="2:10" ht="25.15" customHeight="1">
      <c r="B1646" s="141"/>
      <c r="C1646" s="138"/>
      <c r="D1646" s="133"/>
      <c r="E1646" s="134"/>
      <c r="F1646" s="135"/>
      <c r="G1646" s="109"/>
      <c r="H1646" s="137">
        <f t="shared" si="77"/>
        <v>343912.36</v>
      </c>
      <c r="I1646" s="147">
        <f t="shared" si="75"/>
        <v>0</v>
      </c>
      <c r="J1646" s="147">
        <f t="shared" si="76"/>
        <v>0</v>
      </c>
    </row>
    <row r="1647" spans="2:10" ht="25.15" customHeight="1">
      <c r="B1647" s="141"/>
      <c r="C1647" s="138"/>
      <c r="D1647" s="133"/>
      <c r="E1647" s="134"/>
      <c r="F1647" s="135"/>
      <c r="G1647" s="109"/>
      <c r="H1647" s="137">
        <f t="shared" si="77"/>
        <v>343912.36</v>
      </c>
      <c r="I1647" s="147">
        <f t="shared" si="75"/>
        <v>0</v>
      </c>
      <c r="J1647" s="147">
        <f t="shared" si="76"/>
        <v>0</v>
      </c>
    </row>
    <row r="1648" spans="2:10" ht="25.15" customHeight="1">
      <c r="B1648" s="141"/>
      <c r="C1648" s="138"/>
      <c r="D1648" s="133"/>
      <c r="E1648" s="134"/>
      <c r="F1648" s="135"/>
      <c r="G1648" s="109"/>
      <c r="H1648" s="137">
        <f t="shared" si="77"/>
        <v>343912.36</v>
      </c>
      <c r="I1648" s="147">
        <f t="shared" si="75"/>
        <v>0</v>
      </c>
      <c r="J1648" s="147">
        <f t="shared" si="76"/>
        <v>0</v>
      </c>
    </row>
    <row r="1649" spans="2:10" ht="25.15" customHeight="1">
      <c r="B1649" s="141"/>
      <c r="C1649" s="138"/>
      <c r="D1649" s="133"/>
      <c r="E1649" s="134"/>
      <c r="F1649" s="135"/>
      <c r="G1649" s="109"/>
      <c r="H1649" s="137">
        <f t="shared" si="77"/>
        <v>343912.36</v>
      </c>
      <c r="I1649" s="147">
        <f t="shared" si="75"/>
        <v>0</v>
      </c>
      <c r="J1649" s="147">
        <f t="shared" si="76"/>
        <v>0</v>
      </c>
    </row>
    <row r="1650" spans="2:10" ht="25.15" customHeight="1">
      <c r="B1650" s="141"/>
      <c r="C1650" s="138"/>
      <c r="D1650" s="133"/>
      <c r="E1650" s="134"/>
      <c r="F1650" s="135"/>
      <c r="G1650" s="109"/>
      <c r="H1650" s="137">
        <f t="shared" si="77"/>
        <v>343912.36</v>
      </c>
      <c r="I1650" s="147">
        <f t="shared" si="75"/>
        <v>0</v>
      </c>
      <c r="J1650" s="147">
        <f t="shared" si="76"/>
        <v>0</v>
      </c>
    </row>
    <row r="1651" spans="2:10" ht="25.15" customHeight="1">
      <c r="B1651" s="141"/>
      <c r="C1651" s="138"/>
      <c r="D1651" s="133"/>
      <c r="E1651" s="134"/>
      <c r="F1651" s="135"/>
      <c r="G1651" s="109"/>
      <c r="H1651" s="137">
        <f t="shared" si="77"/>
        <v>343912.36</v>
      </c>
      <c r="I1651" s="147">
        <f t="shared" si="75"/>
        <v>0</v>
      </c>
      <c r="J1651" s="147">
        <f t="shared" si="76"/>
        <v>0</v>
      </c>
    </row>
    <row r="1652" spans="2:10" ht="25.15" customHeight="1">
      <c r="B1652" s="141"/>
      <c r="C1652" s="138"/>
      <c r="D1652" s="133"/>
      <c r="E1652" s="134"/>
      <c r="F1652" s="135"/>
      <c r="G1652" s="109"/>
      <c r="H1652" s="137">
        <f t="shared" si="77"/>
        <v>343912.36</v>
      </c>
      <c r="I1652" s="147">
        <f t="shared" si="75"/>
        <v>0</v>
      </c>
      <c r="J1652" s="147">
        <f t="shared" si="76"/>
        <v>0</v>
      </c>
    </row>
    <row r="1653" spans="2:10" ht="25.15" customHeight="1">
      <c r="B1653" s="141"/>
      <c r="C1653" s="138"/>
      <c r="D1653" s="133"/>
      <c r="E1653" s="134"/>
      <c r="F1653" s="135"/>
      <c r="G1653" s="109"/>
      <c r="H1653" s="137">
        <f t="shared" si="77"/>
        <v>343912.36</v>
      </c>
      <c r="I1653" s="147">
        <f t="shared" si="75"/>
        <v>0</v>
      </c>
      <c r="J1653" s="147">
        <f t="shared" si="76"/>
        <v>0</v>
      </c>
    </row>
    <row r="1654" spans="2:10" ht="25.15" customHeight="1">
      <c r="B1654" s="141"/>
      <c r="C1654" s="138"/>
      <c r="D1654" s="133"/>
      <c r="E1654" s="134"/>
      <c r="F1654" s="135"/>
      <c r="G1654" s="109"/>
      <c r="H1654" s="137">
        <f t="shared" si="77"/>
        <v>343912.36</v>
      </c>
      <c r="I1654" s="147">
        <f t="shared" si="75"/>
        <v>0</v>
      </c>
      <c r="J1654" s="147">
        <f t="shared" si="76"/>
        <v>0</v>
      </c>
    </row>
    <row r="1655" spans="2:10" ht="25.15" customHeight="1">
      <c r="B1655" s="141"/>
      <c r="C1655" s="138"/>
      <c r="D1655" s="133"/>
      <c r="E1655" s="134"/>
      <c r="F1655" s="135"/>
      <c r="G1655" s="109"/>
      <c r="H1655" s="137">
        <f t="shared" si="77"/>
        <v>343912.36</v>
      </c>
      <c r="I1655" s="147">
        <f t="shared" si="75"/>
        <v>0</v>
      </c>
      <c r="J1655" s="147">
        <f t="shared" si="76"/>
        <v>0</v>
      </c>
    </row>
    <row r="1656" spans="2:10" ht="25.15" customHeight="1">
      <c r="B1656" s="141"/>
      <c r="C1656" s="138"/>
      <c r="D1656" s="133"/>
      <c r="E1656" s="134"/>
      <c r="F1656" s="135"/>
      <c r="G1656" s="109"/>
      <c r="H1656" s="137">
        <f t="shared" si="77"/>
        <v>343912.36</v>
      </c>
      <c r="I1656" s="147">
        <f t="shared" si="75"/>
        <v>0</v>
      </c>
      <c r="J1656" s="147">
        <f t="shared" si="76"/>
        <v>0</v>
      </c>
    </row>
    <row r="1657" spans="2:10" ht="25.15" customHeight="1">
      <c r="B1657" s="141"/>
      <c r="C1657" s="138"/>
      <c r="D1657" s="133"/>
      <c r="E1657" s="134"/>
      <c r="F1657" s="135"/>
      <c r="G1657" s="109"/>
      <c r="H1657" s="137">
        <f t="shared" si="77"/>
        <v>343912.36</v>
      </c>
      <c r="I1657" s="147">
        <f t="shared" si="75"/>
        <v>0</v>
      </c>
      <c r="J1657" s="147">
        <f t="shared" si="76"/>
        <v>0</v>
      </c>
    </row>
    <row r="1658" spans="2:10" ht="25.15" customHeight="1">
      <c r="B1658" s="141"/>
      <c r="C1658" s="138"/>
      <c r="D1658" s="133"/>
      <c r="E1658" s="134"/>
      <c r="F1658" s="135"/>
      <c r="G1658" s="109"/>
      <c r="H1658" s="137">
        <f t="shared" si="77"/>
        <v>343912.36</v>
      </c>
      <c r="I1658" s="147">
        <f t="shared" si="75"/>
        <v>0</v>
      </c>
      <c r="J1658" s="147">
        <f t="shared" si="76"/>
        <v>0</v>
      </c>
    </row>
    <row r="1659" spans="2:10" ht="25.15" customHeight="1">
      <c r="B1659" s="141"/>
      <c r="C1659" s="138"/>
      <c r="D1659" s="133"/>
      <c r="E1659" s="134"/>
      <c r="F1659" s="135"/>
      <c r="G1659" s="109"/>
      <c r="H1659" s="137">
        <f t="shared" si="77"/>
        <v>343912.36</v>
      </c>
      <c r="I1659" s="147">
        <f t="shared" si="75"/>
        <v>0</v>
      </c>
      <c r="J1659" s="147">
        <f t="shared" si="76"/>
        <v>0</v>
      </c>
    </row>
    <row r="1660" spans="2:10" ht="25.15" customHeight="1">
      <c r="B1660" s="141"/>
      <c r="C1660" s="138"/>
      <c r="D1660" s="133"/>
      <c r="E1660" s="134"/>
      <c r="F1660" s="135"/>
      <c r="G1660" s="109"/>
      <c r="H1660" s="137">
        <f t="shared" si="77"/>
        <v>343912.36</v>
      </c>
      <c r="I1660" s="147">
        <f t="shared" si="75"/>
        <v>0</v>
      </c>
      <c r="J1660" s="147">
        <f t="shared" si="76"/>
        <v>0</v>
      </c>
    </row>
    <row r="1661" spans="2:10" ht="25.15" customHeight="1">
      <c r="B1661" s="141"/>
      <c r="C1661" s="138"/>
      <c r="D1661" s="133"/>
      <c r="E1661" s="134"/>
      <c r="F1661" s="135"/>
      <c r="G1661" s="109"/>
      <c r="H1661" s="137">
        <f t="shared" si="77"/>
        <v>343912.36</v>
      </c>
      <c r="I1661" s="147">
        <f t="shared" si="75"/>
        <v>0</v>
      </c>
      <c r="J1661" s="147">
        <f t="shared" si="76"/>
        <v>0</v>
      </c>
    </row>
    <row r="1662" spans="2:10" ht="25.15" customHeight="1">
      <c r="B1662" s="141"/>
      <c r="C1662" s="138"/>
      <c r="D1662" s="133"/>
      <c r="E1662" s="134"/>
      <c r="F1662" s="135"/>
      <c r="G1662" s="109"/>
      <c r="H1662" s="137">
        <f t="shared" si="77"/>
        <v>343912.36</v>
      </c>
      <c r="I1662" s="147">
        <f t="shared" si="75"/>
        <v>0</v>
      </c>
      <c r="J1662" s="147">
        <f t="shared" si="76"/>
        <v>0</v>
      </c>
    </row>
    <row r="1663" spans="2:10" ht="25.15" customHeight="1">
      <c r="B1663" s="141"/>
      <c r="C1663" s="138"/>
      <c r="D1663" s="133"/>
      <c r="E1663" s="134"/>
      <c r="F1663" s="135"/>
      <c r="G1663" s="109"/>
      <c r="H1663" s="137">
        <f t="shared" si="77"/>
        <v>343912.36</v>
      </c>
      <c r="I1663" s="147">
        <f t="shared" si="75"/>
        <v>0</v>
      </c>
      <c r="J1663" s="147">
        <f t="shared" si="76"/>
        <v>0</v>
      </c>
    </row>
    <row r="1664" spans="2:10" ht="25.15" customHeight="1">
      <c r="B1664" s="141"/>
      <c r="C1664" s="138"/>
      <c r="D1664" s="133"/>
      <c r="E1664" s="134"/>
      <c r="F1664" s="135"/>
      <c r="G1664" s="109"/>
      <c r="H1664" s="137">
        <f t="shared" si="77"/>
        <v>343912.36</v>
      </c>
      <c r="I1664" s="147">
        <f t="shared" si="75"/>
        <v>0</v>
      </c>
      <c r="J1664" s="147">
        <f t="shared" si="76"/>
        <v>0</v>
      </c>
    </row>
    <row r="1665" spans="2:10" ht="25.15" customHeight="1">
      <c r="B1665" s="141"/>
      <c r="C1665" s="138"/>
      <c r="D1665" s="133"/>
      <c r="E1665" s="134"/>
      <c r="F1665" s="135"/>
      <c r="G1665" s="109"/>
      <c r="H1665" s="137">
        <f t="shared" si="77"/>
        <v>343912.36</v>
      </c>
      <c r="I1665" s="147">
        <f t="shared" si="75"/>
        <v>0</v>
      </c>
      <c r="J1665" s="147">
        <f t="shared" si="76"/>
        <v>0</v>
      </c>
    </row>
    <row r="1666" spans="2:10" ht="25.15" customHeight="1">
      <c r="B1666" s="141"/>
      <c r="C1666" s="138"/>
      <c r="D1666" s="133"/>
      <c r="E1666" s="134"/>
      <c r="F1666" s="135"/>
      <c r="G1666" s="109"/>
      <c r="H1666" s="137">
        <f t="shared" si="77"/>
        <v>343912.36</v>
      </c>
      <c r="I1666" s="147">
        <f t="shared" si="75"/>
        <v>0</v>
      </c>
      <c r="J1666" s="147">
        <f t="shared" si="76"/>
        <v>0</v>
      </c>
    </row>
    <row r="1667" spans="2:10" ht="25.15" customHeight="1">
      <c r="B1667" s="141"/>
      <c r="C1667" s="138"/>
      <c r="D1667" s="133"/>
      <c r="E1667" s="134"/>
      <c r="F1667" s="135"/>
      <c r="G1667" s="109"/>
      <c r="H1667" s="137">
        <f t="shared" si="77"/>
        <v>343912.36</v>
      </c>
      <c r="I1667" s="147">
        <f t="shared" si="75"/>
        <v>0</v>
      </c>
      <c r="J1667" s="147">
        <f t="shared" si="76"/>
        <v>0</v>
      </c>
    </row>
    <row r="1668" spans="2:10" ht="25.15" customHeight="1">
      <c r="B1668" s="141"/>
      <c r="C1668" s="138"/>
      <c r="D1668" s="133"/>
      <c r="E1668" s="134"/>
      <c r="F1668" s="135"/>
      <c r="G1668" s="109"/>
      <c r="H1668" s="137">
        <f t="shared" si="77"/>
        <v>343912.36</v>
      </c>
      <c r="I1668" s="147">
        <f t="shared" si="75"/>
        <v>0</v>
      </c>
      <c r="J1668" s="147">
        <f t="shared" si="76"/>
        <v>0</v>
      </c>
    </row>
    <row r="1669" spans="2:10" ht="25.15" customHeight="1">
      <c r="B1669" s="141"/>
      <c r="C1669" s="138"/>
      <c r="D1669" s="133"/>
      <c r="E1669" s="134"/>
      <c r="F1669" s="135"/>
      <c r="G1669" s="109"/>
      <c r="H1669" s="137">
        <f t="shared" si="77"/>
        <v>343912.36</v>
      </c>
      <c r="I1669" s="147">
        <f t="shared" si="75"/>
        <v>0</v>
      </c>
      <c r="J1669" s="147">
        <f t="shared" si="76"/>
        <v>0</v>
      </c>
    </row>
    <row r="1670" spans="2:10" ht="25.15" customHeight="1">
      <c r="B1670" s="141"/>
      <c r="C1670" s="138"/>
      <c r="D1670" s="133"/>
      <c r="E1670" s="134"/>
      <c r="F1670" s="135"/>
      <c r="G1670" s="109"/>
      <c r="H1670" s="137">
        <f t="shared" si="77"/>
        <v>343912.36</v>
      </c>
      <c r="I1670" s="147">
        <f t="shared" si="75"/>
        <v>0</v>
      </c>
      <c r="J1670" s="147">
        <f t="shared" si="76"/>
        <v>0</v>
      </c>
    </row>
    <row r="1671" spans="2:10" ht="25.15" customHeight="1">
      <c r="B1671" s="141"/>
      <c r="C1671" s="138"/>
      <c r="D1671" s="133"/>
      <c r="E1671" s="134"/>
      <c r="F1671" s="135"/>
      <c r="G1671" s="109"/>
      <c r="H1671" s="137">
        <f t="shared" si="77"/>
        <v>343912.36</v>
      </c>
      <c r="I1671" s="147">
        <f t="shared" ref="I1671:I1734" si="78">IF(B1671="",0,MONTH(B1671))</f>
        <v>0</v>
      </c>
      <c r="J1671" s="147">
        <f t="shared" ref="J1671:J1734" si="79">IF(B1671="",0,DAY(B1671))</f>
        <v>0</v>
      </c>
    </row>
    <row r="1672" spans="2:10" ht="25.15" customHeight="1">
      <c r="B1672" s="141"/>
      <c r="C1672" s="138"/>
      <c r="D1672" s="133"/>
      <c r="E1672" s="134"/>
      <c r="F1672" s="135"/>
      <c r="G1672" s="109"/>
      <c r="H1672" s="137">
        <f t="shared" ref="H1672:H1735" si="80">IF(F1672="pago",H1671+G1672,H1671)</f>
        <v>343912.36</v>
      </c>
      <c r="I1672" s="147">
        <f t="shared" si="78"/>
        <v>0</v>
      </c>
      <c r="J1672" s="147">
        <f t="shared" si="79"/>
        <v>0</v>
      </c>
    </row>
    <row r="1673" spans="2:10" ht="25.15" customHeight="1">
      <c r="B1673" s="141"/>
      <c r="C1673" s="138"/>
      <c r="D1673" s="133"/>
      <c r="E1673" s="134"/>
      <c r="F1673" s="135"/>
      <c r="G1673" s="109"/>
      <c r="H1673" s="137">
        <f t="shared" si="80"/>
        <v>343912.36</v>
      </c>
      <c r="I1673" s="147">
        <f t="shared" si="78"/>
        <v>0</v>
      </c>
      <c r="J1673" s="147">
        <f t="shared" si="79"/>
        <v>0</v>
      </c>
    </row>
    <row r="1674" spans="2:10" ht="25.15" customHeight="1">
      <c r="B1674" s="141"/>
      <c r="C1674" s="138"/>
      <c r="D1674" s="133"/>
      <c r="E1674" s="134"/>
      <c r="F1674" s="135"/>
      <c r="G1674" s="109"/>
      <c r="H1674" s="137">
        <f t="shared" si="80"/>
        <v>343912.36</v>
      </c>
      <c r="I1674" s="147">
        <f t="shared" si="78"/>
        <v>0</v>
      </c>
      <c r="J1674" s="147">
        <f t="shared" si="79"/>
        <v>0</v>
      </c>
    </row>
    <row r="1675" spans="2:10" ht="25.15" customHeight="1">
      <c r="B1675" s="141"/>
      <c r="C1675" s="138"/>
      <c r="D1675" s="133"/>
      <c r="E1675" s="134"/>
      <c r="F1675" s="135"/>
      <c r="G1675" s="109"/>
      <c r="H1675" s="137">
        <f t="shared" si="80"/>
        <v>343912.36</v>
      </c>
      <c r="I1675" s="147">
        <f t="shared" si="78"/>
        <v>0</v>
      </c>
      <c r="J1675" s="147">
        <f t="shared" si="79"/>
        <v>0</v>
      </c>
    </row>
    <row r="1676" spans="2:10" ht="25.15" customHeight="1">
      <c r="B1676" s="141"/>
      <c r="C1676" s="138"/>
      <c r="D1676" s="133"/>
      <c r="E1676" s="134"/>
      <c r="F1676" s="135"/>
      <c r="G1676" s="109"/>
      <c r="H1676" s="137">
        <f t="shared" si="80"/>
        <v>343912.36</v>
      </c>
      <c r="I1676" s="147">
        <f t="shared" si="78"/>
        <v>0</v>
      </c>
      <c r="J1676" s="147">
        <f t="shared" si="79"/>
        <v>0</v>
      </c>
    </row>
    <row r="1677" spans="2:10" ht="25.15" customHeight="1">
      <c r="B1677" s="141"/>
      <c r="C1677" s="138"/>
      <c r="D1677" s="133"/>
      <c r="E1677" s="134"/>
      <c r="F1677" s="135"/>
      <c r="G1677" s="109"/>
      <c r="H1677" s="137">
        <f t="shared" si="80"/>
        <v>343912.36</v>
      </c>
      <c r="I1677" s="147">
        <f t="shared" si="78"/>
        <v>0</v>
      </c>
      <c r="J1677" s="147">
        <f t="shared" si="79"/>
        <v>0</v>
      </c>
    </row>
    <row r="1678" spans="2:10" ht="25.15" customHeight="1">
      <c r="B1678" s="141"/>
      <c r="C1678" s="138"/>
      <c r="D1678" s="133"/>
      <c r="E1678" s="134"/>
      <c r="F1678" s="135"/>
      <c r="G1678" s="109"/>
      <c r="H1678" s="137">
        <f t="shared" si="80"/>
        <v>343912.36</v>
      </c>
      <c r="I1678" s="147">
        <f t="shared" si="78"/>
        <v>0</v>
      </c>
      <c r="J1678" s="147">
        <f t="shared" si="79"/>
        <v>0</v>
      </c>
    </row>
    <row r="1679" spans="2:10" ht="25.15" customHeight="1">
      <c r="B1679" s="141"/>
      <c r="C1679" s="138"/>
      <c r="D1679" s="133"/>
      <c r="E1679" s="134"/>
      <c r="F1679" s="135"/>
      <c r="G1679" s="109"/>
      <c r="H1679" s="137">
        <f t="shared" si="80"/>
        <v>343912.36</v>
      </c>
      <c r="I1679" s="147">
        <f t="shared" si="78"/>
        <v>0</v>
      </c>
      <c r="J1679" s="147">
        <f t="shared" si="79"/>
        <v>0</v>
      </c>
    </row>
    <row r="1680" spans="2:10" ht="25.15" customHeight="1">
      <c r="B1680" s="141"/>
      <c r="C1680" s="138"/>
      <c r="D1680" s="133"/>
      <c r="E1680" s="134"/>
      <c r="F1680" s="135"/>
      <c r="G1680" s="109"/>
      <c r="H1680" s="137">
        <f t="shared" si="80"/>
        <v>343912.36</v>
      </c>
      <c r="I1680" s="147">
        <f t="shared" si="78"/>
        <v>0</v>
      </c>
      <c r="J1680" s="147">
        <f t="shared" si="79"/>
        <v>0</v>
      </c>
    </row>
    <row r="1681" spans="2:10" ht="25.15" customHeight="1">
      <c r="B1681" s="141"/>
      <c r="C1681" s="138"/>
      <c r="D1681" s="133"/>
      <c r="E1681" s="134"/>
      <c r="F1681" s="135"/>
      <c r="G1681" s="109"/>
      <c r="H1681" s="137">
        <f t="shared" si="80"/>
        <v>343912.36</v>
      </c>
      <c r="I1681" s="147">
        <f t="shared" si="78"/>
        <v>0</v>
      </c>
      <c r="J1681" s="147">
        <f t="shared" si="79"/>
        <v>0</v>
      </c>
    </row>
    <row r="1682" spans="2:10" ht="25.15" customHeight="1">
      <c r="B1682" s="141"/>
      <c r="C1682" s="138"/>
      <c r="D1682" s="133"/>
      <c r="E1682" s="134"/>
      <c r="F1682" s="135"/>
      <c r="G1682" s="109"/>
      <c r="H1682" s="137">
        <f t="shared" si="80"/>
        <v>343912.36</v>
      </c>
      <c r="I1682" s="147">
        <f t="shared" si="78"/>
        <v>0</v>
      </c>
      <c r="J1682" s="147">
        <f t="shared" si="79"/>
        <v>0</v>
      </c>
    </row>
    <row r="1683" spans="2:10" ht="25.15" customHeight="1">
      <c r="B1683" s="141"/>
      <c r="C1683" s="138"/>
      <c r="D1683" s="133"/>
      <c r="E1683" s="134"/>
      <c r="F1683" s="135"/>
      <c r="G1683" s="109"/>
      <c r="H1683" s="137">
        <f t="shared" si="80"/>
        <v>343912.36</v>
      </c>
      <c r="I1683" s="147">
        <f t="shared" si="78"/>
        <v>0</v>
      </c>
      <c r="J1683" s="147">
        <f t="shared" si="79"/>
        <v>0</v>
      </c>
    </row>
    <row r="1684" spans="2:10" ht="25.15" customHeight="1">
      <c r="B1684" s="141"/>
      <c r="C1684" s="138"/>
      <c r="D1684" s="133"/>
      <c r="E1684" s="134"/>
      <c r="F1684" s="135"/>
      <c r="G1684" s="109"/>
      <c r="H1684" s="137">
        <f t="shared" si="80"/>
        <v>343912.36</v>
      </c>
      <c r="I1684" s="147">
        <f t="shared" si="78"/>
        <v>0</v>
      </c>
      <c r="J1684" s="147">
        <f t="shared" si="79"/>
        <v>0</v>
      </c>
    </row>
    <row r="1685" spans="2:10" ht="25.15" customHeight="1">
      <c r="B1685" s="141"/>
      <c r="C1685" s="138"/>
      <c r="D1685" s="133"/>
      <c r="E1685" s="134"/>
      <c r="F1685" s="135"/>
      <c r="G1685" s="109"/>
      <c r="H1685" s="137">
        <f t="shared" si="80"/>
        <v>343912.36</v>
      </c>
      <c r="I1685" s="147">
        <f t="shared" si="78"/>
        <v>0</v>
      </c>
      <c r="J1685" s="147">
        <f t="shared" si="79"/>
        <v>0</v>
      </c>
    </row>
    <row r="1686" spans="2:10" ht="25.15" customHeight="1">
      <c r="B1686" s="141"/>
      <c r="C1686" s="138"/>
      <c r="D1686" s="133"/>
      <c r="E1686" s="134"/>
      <c r="F1686" s="135"/>
      <c r="G1686" s="109"/>
      <c r="H1686" s="137">
        <f t="shared" si="80"/>
        <v>343912.36</v>
      </c>
      <c r="I1686" s="147">
        <f t="shared" si="78"/>
        <v>0</v>
      </c>
      <c r="J1686" s="147">
        <f t="shared" si="79"/>
        <v>0</v>
      </c>
    </row>
    <row r="1687" spans="2:10" ht="25.15" customHeight="1">
      <c r="B1687" s="141"/>
      <c r="C1687" s="138"/>
      <c r="D1687" s="133"/>
      <c r="E1687" s="134"/>
      <c r="F1687" s="135"/>
      <c r="G1687" s="109"/>
      <c r="H1687" s="137">
        <f t="shared" si="80"/>
        <v>343912.36</v>
      </c>
      <c r="I1687" s="147">
        <f t="shared" si="78"/>
        <v>0</v>
      </c>
      <c r="J1687" s="147">
        <f t="shared" si="79"/>
        <v>0</v>
      </c>
    </row>
    <row r="1688" spans="2:10" ht="25.15" customHeight="1">
      <c r="B1688" s="141"/>
      <c r="C1688" s="138"/>
      <c r="D1688" s="133"/>
      <c r="E1688" s="134"/>
      <c r="F1688" s="135"/>
      <c r="G1688" s="109"/>
      <c r="H1688" s="137">
        <f t="shared" si="80"/>
        <v>343912.36</v>
      </c>
      <c r="I1688" s="147">
        <f t="shared" si="78"/>
        <v>0</v>
      </c>
      <c r="J1688" s="147">
        <f t="shared" si="79"/>
        <v>0</v>
      </c>
    </row>
    <row r="1689" spans="2:10" ht="25.15" customHeight="1">
      <c r="B1689" s="141"/>
      <c r="C1689" s="138"/>
      <c r="D1689" s="133"/>
      <c r="E1689" s="134"/>
      <c r="F1689" s="135"/>
      <c r="G1689" s="109"/>
      <c r="H1689" s="137">
        <f t="shared" si="80"/>
        <v>343912.36</v>
      </c>
      <c r="I1689" s="147">
        <f t="shared" si="78"/>
        <v>0</v>
      </c>
      <c r="J1689" s="147">
        <f t="shared" si="79"/>
        <v>0</v>
      </c>
    </row>
    <row r="1690" spans="2:10" ht="25.15" customHeight="1">
      <c r="B1690" s="141"/>
      <c r="C1690" s="138"/>
      <c r="D1690" s="133"/>
      <c r="E1690" s="134"/>
      <c r="F1690" s="135"/>
      <c r="G1690" s="109"/>
      <c r="H1690" s="137">
        <f t="shared" si="80"/>
        <v>343912.36</v>
      </c>
      <c r="I1690" s="147">
        <f t="shared" si="78"/>
        <v>0</v>
      </c>
      <c r="J1690" s="147">
        <f t="shared" si="79"/>
        <v>0</v>
      </c>
    </row>
    <row r="1691" spans="2:10" ht="25.15" customHeight="1">
      <c r="B1691" s="141"/>
      <c r="C1691" s="138"/>
      <c r="D1691" s="133"/>
      <c r="E1691" s="134"/>
      <c r="F1691" s="135"/>
      <c r="G1691" s="109"/>
      <c r="H1691" s="137">
        <f t="shared" si="80"/>
        <v>343912.36</v>
      </c>
      <c r="I1691" s="147">
        <f t="shared" si="78"/>
        <v>0</v>
      </c>
      <c r="J1691" s="147">
        <f t="shared" si="79"/>
        <v>0</v>
      </c>
    </row>
    <row r="1692" spans="2:10" ht="25.15" customHeight="1">
      <c r="B1692" s="141"/>
      <c r="C1692" s="138"/>
      <c r="D1692" s="133"/>
      <c r="E1692" s="134"/>
      <c r="F1692" s="135"/>
      <c r="G1692" s="109"/>
      <c r="H1692" s="137">
        <f t="shared" si="80"/>
        <v>343912.36</v>
      </c>
      <c r="I1692" s="147">
        <f t="shared" si="78"/>
        <v>0</v>
      </c>
      <c r="J1692" s="147">
        <f t="shared" si="79"/>
        <v>0</v>
      </c>
    </row>
    <row r="1693" spans="2:10" ht="25.15" customHeight="1">
      <c r="B1693" s="141"/>
      <c r="C1693" s="138"/>
      <c r="D1693" s="133"/>
      <c r="E1693" s="134"/>
      <c r="F1693" s="135"/>
      <c r="G1693" s="109"/>
      <c r="H1693" s="137">
        <f t="shared" si="80"/>
        <v>343912.36</v>
      </c>
      <c r="I1693" s="147">
        <f t="shared" si="78"/>
        <v>0</v>
      </c>
      <c r="J1693" s="147">
        <f t="shared" si="79"/>
        <v>0</v>
      </c>
    </row>
    <row r="1694" spans="2:10" ht="25.15" customHeight="1">
      <c r="B1694" s="141"/>
      <c r="C1694" s="138"/>
      <c r="D1694" s="133"/>
      <c r="E1694" s="134"/>
      <c r="F1694" s="135"/>
      <c r="G1694" s="109"/>
      <c r="H1694" s="137">
        <f t="shared" si="80"/>
        <v>343912.36</v>
      </c>
      <c r="I1694" s="147">
        <f t="shared" si="78"/>
        <v>0</v>
      </c>
      <c r="J1694" s="147">
        <f t="shared" si="79"/>
        <v>0</v>
      </c>
    </row>
    <row r="1695" spans="2:10" ht="25.15" customHeight="1">
      <c r="B1695" s="141"/>
      <c r="C1695" s="138"/>
      <c r="D1695" s="133"/>
      <c r="E1695" s="134"/>
      <c r="F1695" s="135"/>
      <c r="G1695" s="109"/>
      <c r="H1695" s="137">
        <f t="shared" si="80"/>
        <v>343912.36</v>
      </c>
      <c r="I1695" s="147">
        <f t="shared" si="78"/>
        <v>0</v>
      </c>
      <c r="J1695" s="147">
        <f t="shared" si="79"/>
        <v>0</v>
      </c>
    </row>
    <row r="1696" spans="2:10" ht="25.15" customHeight="1">
      <c r="B1696" s="141"/>
      <c r="C1696" s="138"/>
      <c r="D1696" s="133"/>
      <c r="E1696" s="134"/>
      <c r="F1696" s="135"/>
      <c r="G1696" s="109"/>
      <c r="H1696" s="137">
        <f t="shared" si="80"/>
        <v>343912.36</v>
      </c>
      <c r="I1696" s="147">
        <f t="shared" si="78"/>
        <v>0</v>
      </c>
      <c r="J1696" s="147">
        <f t="shared" si="79"/>
        <v>0</v>
      </c>
    </row>
    <row r="1697" spans="2:10" ht="25.15" customHeight="1">
      <c r="B1697" s="141"/>
      <c r="C1697" s="138"/>
      <c r="D1697" s="133"/>
      <c r="E1697" s="134"/>
      <c r="F1697" s="135"/>
      <c r="G1697" s="109"/>
      <c r="H1697" s="137">
        <f t="shared" si="80"/>
        <v>343912.36</v>
      </c>
      <c r="I1697" s="147">
        <f t="shared" si="78"/>
        <v>0</v>
      </c>
      <c r="J1697" s="147">
        <f t="shared" si="79"/>
        <v>0</v>
      </c>
    </row>
    <row r="1698" spans="2:10" ht="25.15" customHeight="1">
      <c r="B1698" s="141"/>
      <c r="C1698" s="138"/>
      <c r="D1698" s="133"/>
      <c r="E1698" s="134"/>
      <c r="F1698" s="135"/>
      <c r="G1698" s="109"/>
      <c r="H1698" s="137">
        <f t="shared" si="80"/>
        <v>343912.36</v>
      </c>
      <c r="I1698" s="147">
        <f t="shared" si="78"/>
        <v>0</v>
      </c>
      <c r="J1698" s="147">
        <f t="shared" si="79"/>
        <v>0</v>
      </c>
    </row>
    <row r="1699" spans="2:10" ht="25.15" customHeight="1">
      <c r="B1699" s="141"/>
      <c r="C1699" s="138"/>
      <c r="D1699" s="133"/>
      <c r="E1699" s="134"/>
      <c r="F1699" s="135"/>
      <c r="G1699" s="109"/>
      <c r="H1699" s="137">
        <f t="shared" si="80"/>
        <v>343912.36</v>
      </c>
      <c r="I1699" s="147">
        <f t="shared" si="78"/>
        <v>0</v>
      </c>
      <c r="J1699" s="147">
        <f t="shared" si="79"/>
        <v>0</v>
      </c>
    </row>
    <row r="1700" spans="2:10" ht="25.15" customHeight="1">
      <c r="B1700" s="141"/>
      <c r="C1700" s="138"/>
      <c r="D1700" s="133"/>
      <c r="E1700" s="134"/>
      <c r="F1700" s="135"/>
      <c r="G1700" s="109"/>
      <c r="H1700" s="137">
        <f t="shared" si="80"/>
        <v>343912.36</v>
      </c>
      <c r="I1700" s="147">
        <f t="shared" si="78"/>
        <v>0</v>
      </c>
      <c r="J1700" s="147">
        <f t="shared" si="79"/>
        <v>0</v>
      </c>
    </row>
    <row r="1701" spans="2:10" ht="25.15" customHeight="1">
      <c r="B1701" s="141"/>
      <c r="C1701" s="138"/>
      <c r="D1701" s="133"/>
      <c r="E1701" s="134"/>
      <c r="F1701" s="135"/>
      <c r="G1701" s="109"/>
      <c r="H1701" s="137">
        <f t="shared" si="80"/>
        <v>343912.36</v>
      </c>
      <c r="I1701" s="147">
        <f t="shared" si="78"/>
        <v>0</v>
      </c>
      <c r="J1701" s="147">
        <f t="shared" si="79"/>
        <v>0</v>
      </c>
    </row>
    <row r="1702" spans="2:10" ht="25.15" customHeight="1">
      <c r="B1702" s="141"/>
      <c r="C1702" s="138"/>
      <c r="D1702" s="133"/>
      <c r="E1702" s="134"/>
      <c r="F1702" s="135"/>
      <c r="G1702" s="109"/>
      <c r="H1702" s="137">
        <f t="shared" si="80"/>
        <v>343912.36</v>
      </c>
      <c r="I1702" s="147">
        <f t="shared" si="78"/>
        <v>0</v>
      </c>
      <c r="J1702" s="147">
        <f t="shared" si="79"/>
        <v>0</v>
      </c>
    </row>
    <row r="1703" spans="2:10" ht="25.15" customHeight="1">
      <c r="B1703" s="141"/>
      <c r="C1703" s="138"/>
      <c r="D1703" s="133"/>
      <c r="E1703" s="134"/>
      <c r="F1703" s="135"/>
      <c r="G1703" s="109"/>
      <c r="H1703" s="137">
        <f t="shared" si="80"/>
        <v>343912.36</v>
      </c>
      <c r="I1703" s="147">
        <f t="shared" si="78"/>
        <v>0</v>
      </c>
      <c r="J1703" s="147">
        <f t="shared" si="79"/>
        <v>0</v>
      </c>
    </row>
    <row r="1704" spans="2:10" ht="25.15" customHeight="1">
      <c r="B1704" s="141"/>
      <c r="C1704" s="138"/>
      <c r="D1704" s="133"/>
      <c r="E1704" s="134"/>
      <c r="F1704" s="135"/>
      <c r="G1704" s="109"/>
      <c r="H1704" s="137">
        <f t="shared" si="80"/>
        <v>343912.36</v>
      </c>
      <c r="I1704" s="147">
        <f t="shared" si="78"/>
        <v>0</v>
      </c>
      <c r="J1704" s="147">
        <f t="shared" si="79"/>
        <v>0</v>
      </c>
    </row>
    <row r="1705" spans="2:10" ht="25.15" customHeight="1">
      <c r="B1705" s="141"/>
      <c r="C1705" s="138"/>
      <c r="D1705" s="133"/>
      <c r="E1705" s="134"/>
      <c r="F1705" s="135"/>
      <c r="G1705" s="109"/>
      <c r="H1705" s="137">
        <f t="shared" si="80"/>
        <v>343912.36</v>
      </c>
      <c r="I1705" s="147">
        <f t="shared" si="78"/>
        <v>0</v>
      </c>
      <c r="J1705" s="147">
        <f t="shared" si="79"/>
        <v>0</v>
      </c>
    </row>
    <row r="1706" spans="2:10" ht="25.15" customHeight="1">
      <c r="B1706" s="141"/>
      <c r="C1706" s="138"/>
      <c r="D1706" s="133"/>
      <c r="E1706" s="134"/>
      <c r="F1706" s="135"/>
      <c r="G1706" s="109"/>
      <c r="H1706" s="137">
        <f t="shared" si="80"/>
        <v>343912.36</v>
      </c>
      <c r="I1706" s="147">
        <f t="shared" si="78"/>
        <v>0</v>
      </c>
      <c r="J1706" s="147">
        <f t="shared" si="79"/>
        <v>0</v>
      </c>
    </row>
    <row r="1707" spans="2:10" ht="25.15" customHeight="1">
      <c r="B1707" s="141"/>
      <c r="C1707" s="138"/>
      <c r="D1707" s="133"/>
      <c r="E1707" s="134"/>
      <c r="F1707" s="135"/>
      <c r="G1707" s="109"/>
      <c r="H1707" s="137">
        <f t="shared" si="80"/>
        <v>343912.36</v>
      </c>
      <c r="I1707" s="147">
        <f t="shared" si="78"/>
        <v>0</v>
      </c>
      <c r="J1707" s="147">
        <f t="shared" si="79"/>
        <v>0</v>
      </c>
    </row>
    <row r="1708" spans="2:10" ht="25.15" customHeight="1">
      <c r="B1708" s="141"/>
      <c r="C1708" s="138"/>
      <c r="D1708" s="133"/>
      <c r="E1708" s="134"/>
      <c r="F1708" s="135"/>
      <c r="G1708" s="109"/>
      <c r="H1708" s="137">
        <f t="shared" si="80"/>
        <v>343912.36</v>
      </c>
      <c r="I1708" s="147">
        <f t="shared" si="78"/>
        <v>0</v>
      </c>
      <c r="J1708" s="147">
        <f t="shared" si="79"/>
        <v>0</v>
      </c>
    </row>
    <row r="1709" spans="2:10" ht="25.15" customHeight="1">
      <c r="B1709" s="141"/>
      <c r="C1709" s="138"/>
      <c r="D1709" s="133"/>
      <c r="E1709" s="134"/>
      <c r="F1709" s="135"/>
      <c r="G1709" s="109"/>
      <c r="H1709" s="137">
        <f t="shared" si="80"/>
        <v>343912.36</v>
      </c>
      <c r="I1709" s="147">
        <f t="shared" si="78"/>
        <v>0</v>
      </c>
      <c r="J1709" s="147">
        <f t="shared" si="79"/>
        <v>0</v>
      </c>
    </row>
    <row r="1710" spans="2:10" ht="25.15" customHeight="1">
      <c r="B1710" s="141"/>
      <c r="C1710" s="138"/>
      <c r="D1710" s="133"/>
      <c r="E1710" s="134"/>
      <c r="F1710" s="135"/>
      <c r="G1710" s="109"/>
      <c r="H1710" s="137">
        <f t="shared" si="80"/>
        <v>343912.36</v>
      </c>
      <c r="I1710" s="147">
        <f t="shared" si="78"/>
        <v>0</v>
      </c>
      <c r="J1710" s="147">
        <f t="shared" si="79"/>
        <v>0</v>
      </c>
    </row>
    <row r="1711" spans="2:10" ht="25.15" customHeight="1">
      <c r="B1711" s="141"/>
      <c r="C1711" s="138"/>
      <c r="D1711" s="133"/>
      <c r="E1711" s="134"/>
      <c r="F1711" s="135"/>
      <c r="G1711" s="109"/>
      <c r="H1711" s="137">
        <f t="shared" si="80"/>
        <v>343912.36</v>
      </c>
      <c r="I1711" s="147">
        <f t="shared" si="78"/>
        <v>0</v>
      </c>
      <c r="J1711" s="147">
        <f t="shared" si="79"/>
        <v>0</v>
      </c>
    </row>
    <row r="1712" spans="2:10" ht="25.15" customHeight="1">
      <c r="B1712" s="141"/>
      <c r="C1712" s="138"/>
      <c r="D1712" s="133"/>
      <c r="E1712" s="134"/>
      <c r="F1712" s="135"/>
      <c r="G1712" s="109"/>
      <c r="H1712" s="137">
        <f t="shared" si="80"/>
        <v>343912.36</v>
      </c>
      <c r="I1712" s="147">
        <f t="shared" si="78"/>
        <v>0</v>
      </c>
      <c r="J1712" s="147">
        <f t="shared" si="79"/>
        <v>0</v>
      </c>
    </row>
    <row r="1713" spans="2:10" ht="25.15" customHeight="1">
      <c r="B1713" s="141"/>
      <c r="C1713" s="138"/>
      <c r="D1713" s="133"/>
      <c r="E1713" s="134"/>
      <c r="F1713" s="135"/>
      <c r="G1713" s="109"/>
      <c r="H1713" s="137">
        <f t="shared" si="80"/>
        <v>343912.36</v>
      </c>
      <c r="I1713" s="147">
        <f t="shared" si="78"/>
        <v>0</v>
      </c>
      <c r="J1713" s="147">
        <f t="shared" si="79"/>
        <v>0</v>
      </c>
    </row>
    <row r="1714" spans="2:10" ht="25.15" customHeight="1">
      <c r="B1714" s="141"/>
      <c r="C1714" s="138"/>
      <c r="D1714" s="133"/>
      <c r="E1714" s="134"/>
      <c r="F1714" s="135"/>
      <c r="G1714" s="109"/>
      <c r="H1714" s="137">
        <f t="shared" si="80"/>
        <v>343912.36</v>
      </c>
      <c r="I1714" s="147">
        <f t="shared" si="78"/>
        <v>0</v>
      </c>
      <c r="J1714" s="147">
        <f t="shared" si="79"/>
        <v>0</v>
      </c>
    </row>
    <row r="1715" spans="2:10" ht="25.15" customHeight="1">
      <c r="B1715" s="141"/>
      <c r="C1715" s="138"/>
      <c r="D1715" s="133"/>
      <c r="E1715" s="134"/>
      <c r="F1715" s="135"/>
      <c r="G1715" s="109"/>
      <c r="H1715" s="137">
        <f t="shared" si="80"/>
        <v>343912.36</v>
      </c>
      <c r="I1715" s="147">
        <f t="shared" si="78"/>
        <v>0</v>
      </c>
      <c r="J1715" s="147">
        <f t="shared" si="79"/>
        <v>0</v>
      </c>
    </row>
    <row r="1716" spans="2:10" ht="25.15" customHeight="1">
      <c r="B1716" s="141"/>
      <c r="C1716" s="138"/>
      <c r="D1716" s="133"/>
      <c r="E1716" s="134"/>
      <c r="F1716" s="135"/>
      <c r="G1716" s="109"/>
      <c r="H1716" s="137">
        <f t="shared" si="80"/>
        <v>343912.36</v>
      </c>
      <c r="I1716" s="147">
        <f t="shared" si="78"/>
        <v>0</v>
      </c>
      <c r="J1716" s="147">
        <f t="shared" si="79"/>
        <v>0</v>
      </c>
    </row>
    <row r="1717" spans="2:10" ht="25.15" customHeight="1">
      <c r="B1717" s="141"/>
      <c r="C1717" s="138"/>
      <c r="D1717" s="133"/>
      <c r="E1717" s="134"/>
      <c r="F1717" s="135"/>
      <c r="G1717" s="109"/>
      <c r="H1717" s="137">
        <f t="shared" si="80"/>
        <v>343912.36</v>
      </c>
      <c r="I1717" s="147">
        <f t="shared" si="78"/>
        <v>0</v>
      </c>
      <c r="J1717" s="147">
        <f t="shared" si="79"/>
        <v>0</v>
      </c>
    </row>
    <row r="1718" spans="2:10" ht="25.15" customHeight="1">
      <c r="B1718" s="141"/>
      <c r="C1718" s="138"/>
      <c r="D1718" s="133"/>
      <c r="E1718" s="134"/>
      <c r="F1718" s="135"/>
      <c r="G1718" s="109"/>
      <c r="H1718" s="137">
        <f t="shared" si="80"/>
        <v>343912.36</v>
      </c>
      <c r="I1718" s="147">
        <f t="shared" si="78"/>
        <v>0</v>
      </c>
      <c r="J1718" s="147">
        <f t="shared" si="79"/>
        <v>0</v>
      </c>
    </row>
    <row r="1719" spans="2:10" ht="25.15" customHeight="1">
      <c r="B1719" s="141"/>
      <c r="C1719" s="138"/>
      <c r="D1719" s="133"/>
      <c r="E1719" s="134"/>
      <c r="F1719" s="135"/>
      <c r="G1719" s="109"/>
      <c r="H1719" s="137">
        <f t="shared" si="80"/>
        <v>343912.36</v>
      </c>
      <c r="I1719" s="147">
        <f t="shared" si="78"/>
        <v>0</v>
      </c>
      <c r="J1719" s="147">
        <f t="shared" si="79"/>
        <v>0</v>
      </c>
    </row>
    <row r="1720" spans="2:10" ht="25.15" customHeight="1">
      <c r="B1720" s="141"/>
      <c r="C1720" s="138"/>
      <c r="D1720" s="133"/>
      <c r="E1720" s="134"/>
      <c r="F1720" s="135"/>
      <c r="G1720" s="109"/>
      <c r="H1720" s="137">
        <f t="shared" si="80"/>
        <v>343912.36</v>
      </c>
      <c r="I1720" s="147">
        <f t="shared" si="78"/>
        <v>0</v>
      </c>
      <c r="J1720" s="147">
        <f t="shared" si="79"/>
        <v>0</v>
      </c>
    </row>
    <row r="1721" spans="2:10" ht="25.15" customHeight="1">
      <c r="B1721" s="141"/>
      <c r="C1721" s="138"/>
      <c r="D1721" s="133"/>
      <c r="E1721" s="134"/>
      <c r="F1721" s="135"/>
      <c r="G1721" s="109"/>
      <c r="H1721" s="137">
        <f t="shared" si="80"/>
        <v>343912.36</v>
      </c>
      <c r="I1721" s="147">
        <f t="shared" si="78"/>
        <v>0</v>
      </c>
      <c r="J1721" s="147">
        <f t="shared" si="79"/>
        <v>0</v>
      </c>
    </row>
    <row r="1722" spans="2:10" ht="25.15" customHeight="1">
      <c r="B1722" s="141"/>
      <c r="C1722" s="138"/>
      <c r="D1722" s="133"/>
      <c r="E1722" s="134"/>
      <c r="F1722" s="135"/>
      <c r="G1722" s="109"/>
      <c r="H1722" s="137">
        <f t="shared" si="80"/>
        <v>343912.36</v>
      </c>
      <c r="I1722" s="147">
        <f t="shared" si="78"/>
        <v>0</v>
      </c>
      <c r="J1722" s="147">
        <f t="shared" si="79"/>
        <v>0</v>
      </c>
    </row>
    <row r="1723" spans="2:10" ht="25.15" customHeight="1">
      <c r="B1723" s="141"/>
      <c r="C1723" s="138"/>
      <c r="D1723" s="133"/>
      <c r="E1723" s="134"/>
      <c r="F1723" s="135"/>
      <c r="G1723" s="109"/>
      <c r="H1723" s="137">
        <f t="shared" si="80"/>
        <v>343912.36</v>
      </c>
      <c r="I1723" s="147">
        <f t="shared" si="78"/>
        <v>0</v>
      </c>
      <c r="J1723" s="147">
        <f t="shared" si="79"/>
        <v>0</v>
      </c>
    </row>
    <row r="1724" spans="2:10" ht="25.15" customHeight="1">
      <c r="B1724" s="141"/>
      <c r="C1724" s="138"/>
      <c r="D1724" s="133"/>
      <c r="E1724" s="134"/>
      <c r="F1724" s="135"/>
      <c r="G1724" s="109"/>
      <c r="H1724" s="137">
        <f t="shared" si="80"/>
        <v>343912.36</v>
      </c>
      <c r="I1724" s="147">
        <f t="shared" si="78"/>
        <v>0</v>
      </c>
      <c r="J1724" s="147">
        <f t="shared" si="79"/>
        <v>0</v>
      </c>
    </row>
    <row r="1725" spans="2:10" ht="25.15" customHeight="1">
      <c r="B1725" s="141"/>
      <c r="C1725" s="138"/>
      <c r="D1725" s="133"/>
      <c r="E1725" s="134"/>
      <c r="F1725" s="135"/>
      <c r="G1725" s="109"/>
      <c r="H1725" s="137">
        <f t="shared" si="80"/>
        <v>343912.36</v>
      </c>
      <c r="I1725" s="147">
        <f t="shared" si="78"/>
        <v>0</v>
      </c>
      <c r="J1725" s="147">
        <f t="shared" si="79"/>
        <v>0</v>
      </c>
    </row>
    <row r="1726" spans="2:10" ht="25.15" customHeight="1">
      <c r="B1726" s="141"/>
      <c r="C1726" s="138"/>
      <c r="D1726" s="133"/>
      <c r="E1726" s="134"/>
      <c r="F1726" s="135"/>
      <c r="G1726" s="109"/>
      <c r="H1726" s="137">
        <f t="shared" si="80"/>
        <v>343912.36</v>
      </c>
      <c r="I1726" s="147">
        <f t="shared" si="78"/>
        <v>0</v>
      </c>
      <c r="J1726" s="147">
        <f t="shared" si="79"/>
        <v>0</v>
      </c>
    </row>
    <row r="1727" spans="2:10" ht="25.15" customHeight="1">
      <c r="B1727" s="141"/>
      <c r="C1727" s="138"/>
      <c r="D1727" s="133"/>
      <c r="E1727" s="134"/>
      <c r="F1727" s="135"/>
      <c r="G1727" s="109"/>
      <c r="H1727" s="137">
        <f t="shared" si="80"/>
        <v>343912.36</v>
      </c>
      <c r="I1727" s="147">
        <f t="shared" si="78"/>
        <v>0</v>
      </c>
      <c r="J1727" s="147">
        <f t="shared" si="79"/>
        <v>0</v>
      </c>
    </row>
    <row r="1728" spans="2:10" ht="25.15" customHeight="1">
      <c r="B1728" s="141"/>
      <c r="C1728" s="138"/>
      <c r="D1728" s="133"/>
      <c r="E1728" s="134"/>
      <c r="F1728" s="135"/>
      <c r="G1728" s="109"/>
      <c r="H1728" s="137">
        <f t="shared" si="80"/>
        <v>343912.36</v>
      </c>
      <c r="I1728" s="147">
        <f t="shared" si="78"/>
        <v>0</v>
      </c>
      <c r="J1728" s="147">
        <f t="shared" si="79"/>
        <v>0</v>
      </c>
    </row>
    <row r="1729" spans="2:10" ht="25.15" customHeight="1">
      <c r="B1729" s="141"/>
      <c r="C1729" s="138"/>
      <c r="D1729" s="133"/>
      <c r="E1729" s="134"/>
      <c r="F1729" s="135"/>
      <c r="G1729" s="109"/>
      <c r="H1729" s="137">
        <f t="shared" si="80"/>
        <v>343912.36</v>
      </c>
      <c r="I1729" s="147">
        <f t="shared" si="78"/>
        <v>0</v>
      </c>
      <c r="J1729" s="147">
        <f t="shared" si="79"/>
        <v>0</v>
      </c>
    </row>
    <row r="1730" spans="2:10" ht="25.15" customHeight="1">
      <c r="B1730" s="141"/>
      <c r="C1730" s="138"/>
      <c r="D1730" s="133"/>
      <c r="E1730" s="134"/>
      <c r="F1730" s="135"/>
      <c r="G1730" s="109"/>
      <c r="H1730" s="137">
        <f t="shared" si="80"/>
        <v>343912.36</v>
      </c>
      <c r="I1730" s="147">
        <f t="shared" si="78"/>
        <v>0</v>
      </c>
      <c r="J1730" s="147">
        <f t="shared" si="79"/>
        <v>0</v>
      </c>
    </row>
    <row r="1731" spans="2:10" ht="25.15" customHeight="1">
      <c r="B1731" s="141"/>
      <c r="C1731" s="138"/>
      <c r="D1731" s="133"/>
      <c r="E1731" s="134"/>
      <c r="F1731" s="135"/>
      <c r="G1731" s="109"/>
      <c r="H1731" s="137">
        <f t="shared" si="80"/>
        <v>343912.36</v>
      </c>
      <c r="I1731" s="147">
        <f t="shared" si="78"/>
        <v>0</v>
      </c>
      <c r="J1731" s="147">
        <f t="shared" si="79"/>
        <v>0</v>
      </c>
    </row>
    <row r="1732" spans="2:10" ht="25.15" customHeight="1">
      <c r="B1732" s="141"/>
      <c r="C1732" s="138"/>
      <c r="D1732" s="133"/>
      <c r="E1732" s="134"/>
      <c r="F1732" s="135"/>
      <c r="G1732" s="109"/>
      <c r="H1732" s="137">
        <f t="shared" si="80"/>
        <v>343912.36</v>
      </c>
      <c r="I1732" s="147">
        <f t="shared" si="78"/>
        <v>0</v>
      </c>
      <c r="J1732" s="147">
        <f t="shared" si="79"/>
        <v>0</v>
      </c>
    </row>
    <row r="1733" spans="2:10" ht="25.15" customHeight="1">
      <c r="B1733" s="141"/>
      <c r="C1733" s="138"/>
      <c r="D1733" s="133"/>
      <c r="E1733" s="134"/>
      <c r="F1733" s="135"/>
      <c r="G1733" s="109"/>
      <c r="H1733" s="137">
        <f t="shared" si="80"/>
        <v>343912.36</v>
      </c>
      <c r="I1733" s="147">
        <f t="shared" si="78"/>
        <v>0</v>
      </c>
      <c r="J1733" s="147">
        <f t="shared" si="79"/>
        <v>0</v>
      </c>
    </row>
    <row r="1734" spans="2:10" ht="25.15" customHeight="1">
      <c r="B1734" s="141"/>
      <c r="C1734" s="138"/>
      <c r="D1734" s="133"/>
      <c r="E1734" s="134"/>
      <c r="F1734" s="135"/>
      <c r="G1734" s="109"/>
      <c r="H1734" s="137">
        <f t="shared" si="80"/>
        <v>343912.36</v>
      </c>
      <c r="I1734" s="147">
        <f t="shared" si="78"/>
        <v>0</v>
      </c>
      <c r="J1734" s="147">
        <f t="shared" si="79"/>
        <v>0</v>
      </c>
    </row>
    <row r="1735" spans="2:10" ht="25.15" customHeight="1">
      <c r="B1735" s="141"/>
      <c r="C1735" s="138"/>
      <c r="D1735" s="133"/>
      <c r="E1735" s="134"/>
      <c r="F1735" s="135"/>
      <c r="G1735" s="109"/>
      <c r="H1735" s="137">
        <f t="shared" si="80"/>
        <v>343912.36</v>
      </c>
      <c r="I1735" s="147">
        <f t="shared" ref="I1735:I1798" si="81">IF(B1735="",0,MONTH(B1735))</f>
        <v>0</v>
      </c>
      <c r="J1735" s="147">
        <f t="shared" ref="J1735:J1798" si="82">IF(B1735="",0,DAY(B1735))</f>
        <v>0</v>
      </c>
    </row>
    <row r="1736" spans="2:10" ht="25.15" customHeight="1">
      <c r="B1736" s="141"/>
      <c r="C1736" s="138"/>
      <c r="D1736" s="133"/>
      <c r="E1736" s="134"/>
      <c r="F1736" s="135"/>
      <c r="G1736" s="109"/>
      <c r="H1736" s="137">
        <f t="shared" ref="H1736:H1799" si="83">IF(F1736="pago",H1735+G1736,H1735)</f>
        <v>343912.36</v>
      </c>
      <c r="I1736" s="147">
        <f t="shared" si="81"/>
        <v>0</v>
      </c>
      <c r="J1736" s="147">
        <f t="shared" si="82"/>
        <v>0</v>
      </c>
    </row>
    <row r="1737" spans="2:10" ht="25.15" customHeight="1">
      <c r="B1737" s="141"/>
      <c r="C1737" s="138"/>
      <c r="D1737" s="133"/>
      <c r="E1737" s="134"/>
      <c r="F1737" s="135"/>
      <c r="G1737" s="109"/>
      <c r="H1737" s="137">
        <f t="shared" si="83"/>
        <v>343912.36</v>
      </c>
      <c r="I1737" s="147">
        <f t="shared" si="81"/>
        <v>0</v>
      </c>
      <c r="J1737" s="147">
        <f t="shared" si="82"/>
        <v>0</v>
      </c>
    </row>
    <row r="1738" spans="2:10" ht="25.15" customHeight="1">
      <c r="B1738" s="141"/>
      <c r="C1738" s="138"/>
      <c r="D1738" s="133"/>
      <c r="E1738" s="134"/>
      <c r="F1738" s="135"/>
      <c r="G1738" s="109"/>
      <c r="H1738" s="137">
        <f t="shared" si="83"/>
        <v>343912.36</v>
      </c>
      <c r="I1738" s="147">
        <f t="shared" si="81"/>
        <v>0</v>
      </c>
      <c r="J1738" s="147">
        <f t="shared" si="82"/>
        <v>0</v>
      </c>
    </row>
    <row r="1739" spans="2:10" ht="25.15" customHeight="1">
      <c r="B1739" s="141"/>
      <c r="C1739" s="138"/>
      <c r="D1739" s="133"/>
      <c r="E1739" s="134"/>
      <c r="F1739" s="135"/>
      <c r="G1739" s="109"/>
      <c r="H1739" s="137">
        <f t="shared" si="83"/>
        <v>343912.36</v>
      </c>
      <c r="I1739" s="147">
        <f t="shared" si="81"/>
        <v>0</v>
      </c>
      <c r="J1739" s="147">
        <f t="shared" si="82"/>
        <v>0</v>
      </c>
    </row>
    <row r="1740" spans="2:10" ht="25.15" customHeight="1">
      <c r="B1740" s="141"/>
      <c r="C1740" s="138"/>
      <c r="D1740" s="133"/>
      <c r="E1740" s="134"/>
      <c r="F1740" s="135"/>
      <c r="G1740" s="109"/>
      <c r="H1740" s="137">
        <f t="shared" si="83"/>
        <v>343912.36</v>
      </c>
      <c r="I1740" s="147">
        <f t="shared" si="81"/>
        <v>0</v>
      </c>
      <c r="J1740" s="147">
        <f t="shared" si="82"/>
        <v>0</v>
      </c>
    </row>
    <row r="1741" spans="2:10" ht="25.15" customHeight="1">
      <c r="B1741" s="141"/>
      <c r="C1741" s="138"/>
      <c r="D1741" s="133"/>
      <c r="E1741" s="134"/>
      <c r="F1741" s="135"/>
      <c r="G1741" s="109"/>
      <c r="H1741" s="137">
        <f t="shared" si="83"/>
        <v>343912.36</v>
      </c>
      <c r="I1741" s="147">
        <f t="shared" si="81"/>
        <v>0</v>
      </c>
      <c r="J1741" s="147">
        <f t="shared" si="82"/>
        <v>0</v>
      </c>
    </row>
    <row r="1742" spans="2:10" ht="25.15" customHeight="1">
      <c r="B1742" s="141"/>
      <c r="C1742" s="138"/>
      <c r="D1742" s="133"/>
      <c r="E1742" s="134"/>
      <c r="F1742" s="135"/>
      <c r="G1742" s="109"/>
      <c r="H1742" s="137">
        <f t="shared" si="83"/>
        <v>343912.36</v>
      </c>
      <c r="I1742" s="147">
        <f t="shared" si="81"/>
        <v>0</v>
      </c>
      <c r="J1742" s="147">
        <f t="shared" si="82"/>
        <v>0</v>
      </c>
    </row>
    <row r="1743" spans="2:10" ht="25.15" customHeight="1">
      <c r="B1743" s="141"/>
      <c r="C1743" s="138"/>
      <c r="D1743" s="133"/>
      <c r="E1743" s="134"/>
      <c r="F1743" s="135"/>
      <c r="G1743" s="109"/>
      <c r="H1743" s="137">
        <f t="shared" si="83"/>
        <v>343912.36</v>
      </c>
      <c r="I1743" s="147">
        <f t="shared" si="81"/>
        <v>0</v>
      </c>
      <c r="J1743" s="147">
        <f t="shared" si="82"/>
        <v>0</v>
      </c>
    </row>
    <row r="1744" spans="2:10" ht="25.15" customHeight="1">
      <c r="B1744" s="141"/>
      <c r="C1744" s="138"/>
      <c r="D1744" s="133"/>
      <c r="E1744" s="134"/>
      <c r="F1744" s="135"/>
      <c r="G1744" s="109"/>
      <c r="H1744" s="137">
        <f t="shared" si="83"/>
        <v>343912.36</v>
      </c>
      <c r="I1744" s="147">
        <f t="shared" si="81"/>
        <v>0</v>
      </c>
      <c r="J1744" s="147">
        <f t="shared" si="82"/>
        <v>0</v>
      </c>
    </row>
    <row r="1745" spans="2:10" ht="25.15" customHeight="1">
      <c r="B1745" s="141"/>
      <c r="C1745" s="138"/>
      <c r="D1745" s="133"/>
      <c r="E1745" s="134"/>
      <c r="F1745" s="135"/>
      <c r="G1745" s="109"/>
      <c r="H1745" s="137">
        <f t="shared" si="83"/>
        <v>343912.36</v>
      </c>
      <c r="I1745" s="147">
        <f t="shared" si="81"/>
        <v>0</v>
      </c>
      <c r="J1745" s="147">
        <f t="shared" si="82"/>
        <v>0</v>
      </c>
    </row>
    <row r="1746" spans="2:10" ht="25.15" customHeight="1">
      <c r="B1746" s="141"/>
      <c r="C1746" s="138"/>
      <c r="D1746" s="133"/>
      <c r="E1746" s="134"/>
      <c r="F1746" s="135"/>
      <c r="G1746" s="109"/>
      <c r="H1746" s="137">
        <f t="shared" si="83"/>
        <v>343912.36</v>
      </c>
      <c r="I1746" s="147">
        <f t="shared" si="81"/>
        <v>0</v>
      </c>
      <c r="J1746" s="147">
        <f t="shared" si="82"/>
        <v>0</v>
      </c>
    </row>
    <row r="1747" spans="2:10" ht="25.15" customHeight="1">
      <c r="B1747" s="141"/>
      <c r="C1747" s="138"/>
      <c r="D1747" s="133"/>
      <c r="E1747" s="134"/>
      <c r="F1747" s="135"/>
      <c r="G1747" s="109"/>
      <c r="H1747" s="137">
        <f t="shared" si="83"/>
        <v>343912.36</v>
      </c>
      <c r="I1747" s="147">
        <f t="shared" si="81"/>
        <v>0</v>
      </c>
      <c r="J1747" s="147">
        <f t="shared" si="82"/>
        <v>0</v>
      </c>
    </row>
    <row r="1748" spans="2:10" ht="25.15" customHeight="1">
      <c r="B1748" s="141"/>
      <c r="C1748" s="138"/>
      <c r="D1748" s="133"/>
      <c r="E1748" s="134"/>
      <c r="F1748" s="135"/>
      <c r="G1748" s="109"/>
      <c r="H1748" s="137">
        <f t="shared" si="83"/>
        <v>343912.36</v>
      </c>
      <c r="I1748" s="147">
        <f t="shared" si="81"/>
        <v>0</v>
      </c>
      <c r="J1748" s="147">
        <f t="shared" si="82"/>
        <v>0</v>
      </c>
    </row>
    <row r="1749" spans="2:10" ht="25.15" customHeight="1">
      <c r="B1749" s="141"/>
      <c r="C1749" s="138"/>
      <c r="D1749" s="133"/>
      <c r="E1749" s="134"/>
      <c r="F1749" s="135"/>
      <c r="G1749" s="109"/>
      <c r="H1749" s="137">
        <f t="shared" si="83"/>
        <v>343912.36</v>
      </c>
      <c r="I1749" s="147">
        <f t="shared" si="81"/>
        <v>0</v>
      </c>
      <c r="J1749" s="147">
        <f t="shared" si="82"/>
        <v>0</v>
      </c>
    </row>
    <row r="1750" spans="2:10" ht="25.15" customHeight="1">
      <c r="B1750" s="141"/>
      <c r="C1750" s="138"/>
      <c r="D1750" s="133"/>
      <c r="E1750" s="134"/>
      <c r="F1750" s="135"/>
      <c r="G1750" s="109"/>
      <c r="H1750" s="137">
        <f t="shared" si="83"/>
        <v>343912.36</v>
      </c>
      <c r="I1750" s="147">
        <f t="shared" si="81"/>
        <v>0</v>
      </c>
      <c r="J1750" s="147">
        <f t="shared" si="82"/>
        <v>0</v>
      </c>
    </row>
    <row r="1751" spans="2:10" ht="25.15" customHeight="1">
      <c r="B1751" s="141"/>
      <c r="C1751" s="138"/>
      <c r="D1751" s="133"/>
      <c r="E1751" s="134"/>
      <c r="F1751" s="135"/>
      <c r="G1751" s="109"/>
      <c r="H1751" s="137">
        <f t="shared" si="83"/>
        <v>343912.36</v>
      </c>
      <c r="I1751" s="147">
        <f t="shared" si="81"/>
        <v>0</v>
      </c>
      <c r="J1751" s="147">
        <f t="shared" si="82"/>
        <v>0</v>
      </c>
    </row>
    <row r="1752" spans="2:10" ht="25.15" customHeight="1">
      <c r="B1752" s="141"/>
      <c r="C1752" s="138"/>
      <c r="D1752" s="133"/>
      <c r="E1752" s="134"/>
      <c r="F1752" s="135"/>
      <c r="G1752" s="109"/>
      <c r="H1752" s="137">
        <f t="shared" si="83"/>
        <v>343912.36</v>
      </c>
      <c r="I1752" s="147">
        <f t="shared" si="81"/>
        <v>0</v>
      </c>
      <c r="J1752" s="147">
        <f t="shared" si="82"/>
        <v>0</v>
      </c>
    </row>
    <row r="1753" spans="2:10" ht="25.15" customHeight="1">
      <c r="B1753" s="141"/>
      <c r="C1753" s="138"/>
      <c r="D1753" s="133"/>
      <c r="E1753" s="134"/>
      <c r="F1753" s="135"/>
      <c r="G1753" s="109"/>
      <c r="H1753" s="137">
        <f t="shared" si="83"/>
        <v>343912.36</v>
      </c>
      <c r="I1753" s="147">
        <f t="shared" si="81"/>
        <v>0</v>
      </c>
      <c r="J1753" s="147">
        <f t="shared" si="82"/>
        <v>0</v>
      </c>
    </row>
    <row r="1754" spans="2:10" ht="25.15" customHeight="1">
      <c r="B1754" s="141"/>
      <c r="C1754" s="138"/>
      <c r="D1754" s="133"/>
      <c r="E1754" s="134"/>
      <c r="F1754" s="135"/>
      <c r="G1754" s="109"/>
      <c r="H1754" s="137">
        <f t="shared" si="83"/>
        <v>343912.36</v>
      </c>
      <c r="I1754" s="147">
        <f t="shared" si="81"/>
        <v>0</v>
      </c>
      <c r="J1754" s="147">
        <f t="shared" si="82"/>
        <v>0</v>
      </c>
    </row>
    <row r="1755" spans="2:10" ht="25.15" customHeight="1">
      <c r="B1755" s="141"/>
      <c r="C1755" s="138"/>
      <c r="D1755" s="133"/>
      <c r="E1755" s="134"/>
      <c r="F1755" s="135"/>
      <c r="G1755" s="109"/>
      <c r="H1755" s="137">
        <f t="shared" si="83"/>
        <v>343912.36</v>
      </c>
      <c r="I1755" s="147">
        <f t="shared" si="81"/>
        <v>0</v>
      </c>
      <c r="J1755" s="147">
        <f t="shared" si="82"/>
        <v>0</v>
      </c>
    </row>
    <row r="1756" spans="2:10" ht="25.15" customHeight="1">
      <c r="B1756" s="141"/>
      <c r="C1756" s="138"/>
      <c r="D1756" s="133"/>
      <c r="E1756" s="134"/>
      <c r="F1756" s="135"/>
      <c r="G1756" s="109"/>
      <c r="H1756" s="137">
        <f t="shared" si="83"/>
        <v>343912.36</v>
      </c>
      <c r="I1756" s="147">
        <f t="shared" si="81"/>
        <v>0</v>
      </c>
      <c r="J1756" s="147">
        <f t="shared" si="82"/>
        <v>0</v>
      </c>
    </row>
    <row r="1757" spans="2:10" ht="25.15" customHeight="1">
      <c r="B1757" s="141"/>
      <c r="C1757" s="138"/>
      <c r="D1757" s="133"/>
      <c r="E1757" s="134"/>
      <c r="F1757" s="135"/>
      <c r="G1757" s="109"/>
      <c r="H1757" s="137">
        <f t="shared" si="83"/>
        <v>343912.36</v>
      </c>
      <c r="I1757" s="147">
        <f t="shared" si="81"/>
        <v>0</v>
      </c>
      <c r="J1757" s="147">
        <f t="shared" si="82"/>
        <v>0</v>
      </c>
    </row>
    <row r="1758" spans="2:10" ht="25.15" customHeight="1">
      <c r="B1758" s="141"/>
      <c r="C1758" s="138"/>
      <c r="D1758" s="133"/>
      <c r="E1758" s="134"/>
      <c r="F1758" s="135"/>
      <c r="G1758" s="109"/>
      <c r="H1758" s="137">
        <f t="shared" si="83"/>
        <v>343912.36</v>
      </c>
      <c r="I1758" s="147">
        <f t="shared" si="81"/>
        <v>0</v>
      </c>
      <c r="J1758" s="147">
        <f t="shared" si="82"/>
        <v>0</v>
      </c>
    </row>
    <row r="1759" spans="2:10" ht="25.15" customHeight="1">
      <c r="B1759" s="141"/>
      <c r="C1759" s="138"/>
      <c r="D1759" s="133"/>
      <c r="E1759" s="134"/>
      <c r="F1759" s="135"/>
      <c r="G1759" s="109"/>
      <c r="H1759" s="137">
        <f t="shared" si="83"/>
        <v>343912.36</v>
      </c>
      <c r="I1759" s="147">
        <f t="shared" si="81"/>
        <v>0</v>
      </c>
      <c r="J1759" s="147">
        <f t="shared" si="82"/>
        <v>0</v>
      </c>
    </row>
    <row r="1760" spans="2:10" ht="25.15" customHeight="1">
      <c r="B1760" s="141"/>
      <c r="C1760" s="138"/>
      <c r="D1760" s="133"/>
      <c r="E1760" s="134"/>
      <c r="F1760" s="135"/>
      <c r="G1760" s="109"/>
      <c r="H1760" s="137">
        <f t="shared" si="83"/>
        <v>343912.36</v>
      </c>
      <c r="I1760" s="147">
        <f t="shared" si="81"/>
        <v>0</v>
      </c>
      <c r="J1760" s="147">
        <f t="shared" si="82"/>
        <v>0</v>
      </c>
    </row>
    <row r="1761" spans="2:10" ht="25.15" customHeight="1">
      <c r="B1761" s="141"/>
      <c r="C1761" s="138"/>
      <c r="D1761" s="133"/>
      <c r="E1761" s="134"/>
      <c r="F1761" s="135"/>
      <c r="G1761" s="109"/>
      <c r="H1761" s="137">
        <f t="shared" si="83"/>
        <v>343912.36</v>
      </c>
      <c r="I1761" s="147">
        <f t="shared" si="81"/>
        <v>0</v>
      </c>
      <c r="J1761" s="147">
        <f t="shared" si="82"/>
        <v>0</v>
      </c>
    </row>
    <row r="1762" spans="2:10" ht="25.15" customHeight="1">
      <c r="B1762" s="141"/>
      <c r="C1762" s="138"/>
      <c r="D1762" s="133"/>
      <c r="E1762" s="134"/>
      <c r="F1762" s="135"/>
      <c r="G1762" s="109"/>
      <c r="H1762" s="137">
        <f t="shared" si="83"/>
        <v>343912.36</v>
      </c>
      <c r="I1762" s="147">
        <f t="shared" si="81"/>
        <v>0</v>
      </c>
      <c r="J1762" s="147">
        <f t="shared" si="82"/>
        <v>0</v>
      </c>
    </row>
    <row r="1763" spans="2:10" ht="25.15" customHeight="1">
      <c r="B1763" s="141"/>
      <c r="C1763" s="138"/>
      <c r="D1763" s="133"/>
      <c r="E1763" s="134"/>
      <c r="F1763" s="135"/>
      <c r="G1763" s="109"/>
      <c r="H1763" s="137">
        <f t="shared" si="83"/>
        <v>343912.36</v>
      </c>
      <c r="I1763" s="147">
        <f t="shared" si="81"/>
        <v>0</v>
      </c>
      <c r="J1763" s="147">
        <f t="shared" si="82"/>
        <v>0</v>
      </c>
    </row>
    <row r="1764" spans="2:10" ht="25.15" customHeight="1">
      <c r="B1764" s="141"/>
      <c r="C1764" s="138"/>
      <c r="D1764" s="133"/>
      <c r="E1764" s="134"/>
      <c r="F1764" s="135"/>
      <c r="G1764" s="109"/>
      <c r="H1764" s="137">
        <f t="shared" si="83"/>
        <v>343912.36</v>
      </c>
      <c r="I1764" s="147">
        <f t="shared" si="81"/>
        <v>0</v>
      </c>
      <c r="J1764" s="147">
        <f t="shared" si="82"/>
        <v>0</v>
      </c>
    </row>
    <row r="1765" spans="2:10" ht="25.15" customHeight="1">
      <c r="B1765" s="141"/>
      <c r="C1765" s="138"/>
      <c r="D1765" s="133"/>
      <c r="E1765" s="134"/>
      <c r="F1765" s="135"/>
      <c r="G1765" s="109"/>
      <c r="H1765" s="137">
        <f t="shared" si="83"/>
        <v>343912.36</v>
      </c>
      <c r="I1765" s="147">
        <f t="shared" si="81"/>
        <v>0</v>
      </c>
      <c r="J1765" s="147">
        <f t="shared" si="82"/>
        <v>0</v>
      </c>
    </row>
    <row r="1766" spans="2:10" ht="25.15" customHeight="1">
      <c r="B1766" s="141"/>
      <c r="C1766" s="138"/>
      <c r="D1766" s="133"/>
      <c r="E1766" s="134"/>
      <c r="F1766" s="135"/>
      <c r="G1766" s="109"/>
      <c r="H1766" s="137">
        <f t="shared" si="83"/>
        <v>343912.36</v>
      </c>
      <c r="I1766" s="147">
        <f t="shared" si="81"/>
        <v>0</v>
      </c>
      <c r="J1766" s="147">
        <f t="shared" si="82"/>
        <v>0</v>
      </c>
    </row>
    <row r="1767" spans="2:10" ht="25.15" customHeight="1">
      <c r="B1767" s="141"/>
      <c r="C1767" s="138"/>
      <c r="D1767" s="133"/>
      <c r="E1767" s="134"/>
      <c r="F1767" s="135"/>
      <c r="G1767" s="109"/>
      <c r="H1767" s="137">
        <f t="shared" si="83"/>
        <v>343912.36</v>
      </c>
      <c r="I1767" s="147">
        <f t="shared" si="81"/>
        <v>0</v>
      </c>
      <c r="J1767" s="147">
        <f t="shared" si="82"/>
        <v>0</v>
      </c>
    </row>
    <row r="1768" spans="2:10" ht="25.15" customHeight="1">
      <c r="B1768" s="141"/>
      <c r="C1768" s="138"/>
      <c r="D1768" s="133"/>
      <c r="E1768" s="134"/>
      <c r="F1768" s="135"/>
      <c r="G1768" s="109"/>
      <c r="H1768" s="137">
        <f t="shared" si="83"/>
        <v>343912.36</v>
      </c>
      <c r="I1768" s="147">
        <f t="shared" si="81"/>
        <v>0</v>
      </c>
      <c r="J1768" s="147">
        <f t="shared" si="82"/>
        <v>0</v>
      </c>
    </row>
    <row r="1769" spans="2:10" ht="25.15" customHeight="1">
      <c r="B1769" s="141"/>
      <c r="C1769" s="138"/>
      <c r="D1769" s="133"/>
      <c r="E1769" s="134"/>
      <c r="F1769" s="135"/>
      <c r="G1769" s="109"/>
      <c r="H1769" s="137">
        <f t="shared" si="83"/>
        <v>343912.36</v>
      </c>
      <c r="I1769" s="147">
        <f t="shared" si="81"/>
        <v>0</v>
      </c>
      <c r="J1769" s="147">
        <f t="shared" si="82"/>
        <v>0</v>
      </c>
    </row>
    <row r="1770" spans="2:10" ht="25.15" customHeight="1">
      <c r="B1770" s="141"/>
      <c r="C1770" s="138"/>
      <c r="D1770" s="133"/>
      <c r="E1770" s="134"/>
      <c r="F1770" s="135"/>
      <c r="G1770" s="109"/>
      <c r="H1770" s="137">
        <f t="shared" si="83"/>
        <v>343912.36</v>
      </c>
      <c r="I1770" s="147">
        <f t="shared" si="81"/>
        <v>0</v>
      </c>
      <c r="J1770" s="147">
        <f t="shared" si="82"/>
        <v>0</v>
      </c>
    </row>
    <row r="1771" spans="2:10" ht="25.15" customHeight="1">
      <c r="B1771" s="141"/>
      <c r="C1771" s="138"/>
      <c r="D1771" s="133"/>
      <c r="E1771" s="134"/>
      <c r="F1771" s="135"/>
      <c r="G1771" s="109"/>
      <c r="H1771" s="137">
        <f t="shared" si="83"/>
        <v>343912.36</v>
      </c>
      <c r="I1771" s="147">
        <f t="shared" si="81"/>
        <v>0</v>
      </c>
      <c r="J1771" s="147">
        <f t="shared" si="82"/>
        <v>0</v>
      </c>
    </row>
    <row r="1772" spans="2:10" ht="25.15" customHeight="1">
      <c r="B1772" s="141"/>
      <c r="C1772" s="138"/>
      <c r="D1772" s="133"/>
      <c r="E1772" s="134"/>
      <c r="F1772" s="135"/>
      <c r="G1772" s="109"/>
      <c r="H1772" s="137">
        <f t="shared" si="83"/>
        <v>343912.36</v>
      </c>
      <c r="I1772" s="147">
        <f t="shared" si="81"/>
        <v>0</v>
      </c>
      <c r="J1772" s="147">
        <f t="shared" si="82"/>
        <v>0</v>
      </c>
    </row>
    <row r="1773" spans="2:10" ht="25.15" customHeight="1">
      <c r="B1773" s="141"/>
      <c r="C1773" s="138"/>
      <c r="D1773" s="133"/>
      <c r="E1773" s="134"/>
      <c r="F1773" s="135"/>
      <c r="G1773" s="109"/>
      <c r="H1773" s="137">
        <f t="shared" si="83"/>
        <v>343912.36</v>
      </c>
      <c r="I1773" s="147">
        <f t="shared" si="81"/>
        <v>0</v>
      </c>
      <c r="J1773" s="147">
        <f t="shared" si="82"/>
        <v>0</v>
      </c>
    </row>
    <row r="1774" spans="2:10" ht="25.15" customHeight="1">
      <c r="B1774" s="141"/>
      <c r="C1774" s="138"/>
      <c r="D1774" s="133"/>
      <c r="E1774" s="134"/>
      <c r="F1774" s="135"/>
      <c r="G1774" s="109"/>
      <c r="H1774" s="137">
        <f t="shared" si="83"/>
        <v>343912.36</v>
      </c>
      <c r="I1774" s="147">
        <f t="shared" si="81"/>
        <v>0</v>
      </c>
      <c r="J1774" s="147">
        <f t="shared" si="82"/>
        <v>0</v>
      </c>
    </row>
    <row r="1775" spans="2:10" ht="25.15" customHeight="1">
      <c r="B1775" s="141"/>
      <c r="C1775" s="138"/>
      <c r="D1775" s="133"/>
      <c r="E1775" s="134"/>
      <c r="F1775" s="135"/>
      <c r="G1775" s="109"/>
      <c r="H1775" s="137">
        <f t="shared" si="83"/>
        <v>343912.36</v>
      </c>
      <c r="I1775" s="147">
        <f t="shared" si="81"/>
        <v>0</v>
      </c>
      <c r="J1775" s="147">
        <f t="shared" si="82"/>
        <v>0</v>
      </c>
    </row>
    <row r="1776" spans="2:10" ht="25.15" customHeight="1">
      <c r="B1776" s="141"/>
      <c r="C1776" s="138"/>
      <c r="D1776" s="133"/>
      <c r="E1776" s="134"/>
      <c r="F1776" s="135"/>
      <c r="G1776" s="109"/>
      <c r="H1776" s="137">
        <f t="shared" si="83"/>
        <v>343912.36</v>
      </c>
      <c r="I1776" s="147">
        <f t="shared" si="81"/>
        <v>0</v>
      </c>
      <c r="J1776" s="147">
        <f t="shared" si="82"/>
        <v>0</v>
      </c>
    </row>
    <row r="1777" spans="2:10" ht="25.15" customHeight="1">
      <c r="B1777" s="141"/>
      <c r="C1777" s="138"/>
      <c r="D1777" s="133"/>
      <c r="E1777" s="134"/>
      <c r="F1777" s="135"/>
      <c r="G1777" s="109"/>
      <c r="H1777" s="137">
        <f t="shared" si="83"/>
        <v>343912.36</v>
      </c>
      <c r="I1777" s="147">
        <f t="shared" si="81"/>
        <v>0</v>
      </c>
      <c r="J1777" s="147">
        <f t="shared" si="82"/>
        <v>0</v>
      </c>
    </row>
    <row r="1778" spans="2:10" ht="25.15" customHeight="1">
      <c r="B1778" s="141"/>
      <c r="C1778" s="138"/>
      <c r="D1778" s="133"/>
      <c r="E1778" s="134"/>
      <c r="F1778" s="135"/>
      <c r="G1778" s="109"/>
      <c r="H1778" s="137">
        <f t="shared" si="83"/>
        <v>343912.36</v>
      </c>
      <c r="I1778" s="147">
        <f t="shared" si="81"/>
        <v>0</v>
      </c>
      <c r="J1778" s="147">
        <f t="shared" si="82"/>
        <v>0</v>
      </c>
    </row>
    <row r="1779" spans="2:10" ht="25.15" customHeight="1">
      <c r="B1779" s="141"/>
      <c r="C1779" s="138"/>
      <c r="D1779" s="133"/>
      <c r="E1779" s="134"/>
      <c r="F1779" s="135"/>
      <c r="G1779" s="109"/>
      <c r="H1779" s="137">
        <f t="shared" si="83"/>
        <v>343912.36</v>
      </c>
      <c r="I1779" s="147">
        <f t="shared" si="81"/>
        <v>0</v>
      </c>
      <c r="J1779" s="147">
        <f t="shared" si="82"/>
        <v>0</v>
      </c>
    </row>
    <row r="1780" spans="2:10" ht="25.15" customHeight="1">
      <c r="B1780" s="141"/>
      <c r="C1780" s="138"/>
      <c r="D1780" s="133"/>
      <c r="E1780" s="134"/>
      <c r="F1780" s="135"/>
      <c r="G1780" s="109"/>
      <c r="H1780" s="137">
        <f t="shared" si="83"/>
        <v>343912.36</v>
      </c>
      <c r="I1780" s="147">
        <f t="shared" si="81"/>
        <v>0</v>
      </c>
      <c r="J1780" s="147">
        <f t="shared" si="82"/>
        <v>0</v>
      </c>
    </row>
    <row r="1781" spans="2:10" ht="25.15" customHeight="1">
      <c r="B1781" s="141"/>
      <c r="C1781" s="138"/>
      <c r="D1781" s="133"/>
      <c r="E1781" s="134"/>
      <c r="F1781" s="135"/>
      <c r="G1781" s="109"/>
      <c r="H1781" s="137">
        <f t="shared" si="83"/>
        <v>343912.36</v>
      </c>
      <c r="I1781" s="147">
        <f t="shared" si="81"/>
        <v>0</v>
      </c>
      <c r="J1781" s="147">
        <f t="shared" si="82"/>
        <v>0</v>
      </c>
    </row>
    <row r="1782" spans="2:10" ht="25.15" customHeight="1">
      <c r="B1782" s="141"/>
      <c r="C1782" s="138"/>
      <c r="D1782" s="133"/>
      <c r="E1782" s="134"/>
      <c r="F1782" s="135"/>
      <c r="G1782" s="109"/>
      <c r="H1782" s="137">
        <f t="shared" si="83"/>
        <v>343912.36</v>
      </c>
      <c r="I1782" s="147">
        <f t="shared" si="81"/>
        <v>0</v>
      </c>
      <c r="J1782" s="147">
        <f t="shared" si="82"/>
        <v>0</v>
      </c>
    </row>
    <row r="1783" spans="2:10" ht="25.15" customHeight="1">
      <c r="B1783" s="141"/>
      <c r="C1783" s="138"/>
      <c r="D1783" s="133"/>
      <c r="E1783" s="134"/>
      <c r="F1783" s="135"/>
      <c r="G1783" s="109"/>
      <c r="H1783" s="137">
        <f t="shared" si="83"/>
        <v>343912.36</v>
      </c>
      <c r="I1783" s="147">
        <f t="shared" si="81"/>
        <v>0</v>
      </c>
      <c r="J1783" s="147">
        <f t="shared" si="82"/>
        <v>0</v>
      </c>
    </row>
    <row r="1784" spans="2:10" ht="25.15" customHeight="1">
      <c r="B1784" s="141"/>
      <c r="C1784" s="138"/>
      <c r="D1784" s="133"/>
      <c r="E1784" s="134"/>
      <c r="F1784" s="135"/>
      <c r="G1784" s="109"/>
      <c r="H1784" s="137">
        <f t="shared" si="83"/>
        <v>343912.36</v>
      </c>
      <c r="I1784" s="147">
        <f t="shared" si="81"/>
        <v>0</v>
      </c>
      <c r="J1784" s="147">
        <f t="shared" si="82"/>
        <v>0</v>
      </c>
    </row>
    <row r="1785" spans="2:10" ht="25.15" customHeight="1">
      <c r="B1785" s="141"/>
      <c r="C1785" s="138"/>
      <c r="D1785" s="133"/>
      <c r="E1785" s="134"/>
      <c r="F1785" s="135"/>
      <c r="G1785" s="109"/>
      <c r="H1785" s="137">
        <f t="shared" si="83"/>
        <v>343912.36</v>
      </c>
      <c r="I1785" s="147">
        <f t="shared" si="81"/>
        <v>0</v>
      </c>
      <c r="J1785" s="147">
        <f t="shared" si="82"/>
        <v>0</v>
      </c>
    </row>
    <row r="1786" spans="2:10" ht="25.15" customHeight="1">
      <c r="B1786" s="141"/>
      <c r="C1786" s="138"/>
      <c r="D1786" s="133"/>
      <c r="E1786" s="134"/>
      <c r="F1786" s="135"/>
      <c r="G1786" s="109"/>
      <c r="H1786" s="137">
        <f t="shared" si="83"/>
        <v>343912.36</v>
      </c>
      <c r="I1786" s="147">
        <f t="shared" si="81"/>
        <v>0</v>
      </c>
      <c r="J1786" s="147">
        <f t="shared" si="82"/>
        <v>0</v>
      </c>
    </row>
    <row r="1787" spans="2:10" ht="25.15" customHeight="1">
      <c r="B1787" s="141"/>
      <c r="C1787" s="138"/>
      <c r="D1787" s="133"/>
      <c r="E1787" s="134"/>
      <c r="F1787" s="135"/>
      <c r="G1787" s="109"/>
      <c r="H1787" s="137">
        <f t="shared" si="83"/>
        <v>343912.36</v>
      </c>
      <c r="I1787" s="147">
        <f t="shared" si="81"/>
        <v>0</v>
      </c>
      <c r="J1787" s="147">
        <f t="shared" si="82"/>
        <v>0</v>
      </c>
    </row>
    <row r="1788" spans="2:10" ht="25.15" customHeight="1">
      <c r="B1788" s="141"/>
      <c r="C1788" s="138"/>
      <c r="D1788" s="133"/>
      <c r="E1788" s="134"/>
      <c r="F1788" s="135"/>
      <c r="G1788" s="109"/>
      <c r="H1788" s="137">
        <f t="shared" si="83"/>
        <v>343912.36</v>
      </c>
      <c r="I1788" s="147">
        <f t="shared" si="81"/>
        <v>0</v>
      </c>
      <c r="J1788" s="147">
        <f t="shared" si="82"/>
        <v>0</v>
      </c>
    </row>
    <row r="1789" spans="2:10" ht="25.15" customHeight="1">
      <c r="B1789" s="141"/>
      <c r="C1789" s="138"/>
      <c r="D1789" s="133"/>
      <c r="E1789" s="134"/>
      <c r="F1789" s="135"/>
      <c r="G1789" s="109"/>
      <c r="H1789" s="137">
        <f t="shared" si="83"/>
        <v>343912.36</v>
      </c>
      <c r="I1789" s="147">
        <f t="shared" si="81"/>
        <v>0</v>
      </c>
      <c r="J1789" s="147">
        <f t="shared" si="82"/>
        <v>0</v>
      </c>
    </row>
    <row r="1790" spans="2:10" ht="25.15" customHeight="1">
      <c r="B1790" s="141"/>
      <c r="C1790" s="138"/>
      <c r="D1790" s="133"/>
      <c r="E1790" s="134"/>
      <c r="F1790" s="135"/>
      <c r="G1790" s="109"/>
      <c r="H1790" s="137">
        <f t="shared" si="83"/>
        <v>343912.36</v>
      </c>
      <c r="I1790" s="147">
        <f t="shared" si="81"/>
        <v>0</v>
      </c>
      <c r="J1790" s="147">
        <f t="shared" si="82"/>
        <v>0</v>
      </c>
    </row>
    <row r="1791" spans="2:10" ht="25.15" customHeight="1">
      <c r="B1791" s="141"/>
      <c r="C1791" s="138"/>
      <c r="D1791" s="133"/>
      <c r="E1791" s="134"/>
      <c r="F1791" s="135"/>
      <c r="G1791" s="109"/>
      <c r="H1791" s="137">
        <f t="shared" si="83"/>
        <v>343912.36</v>
      </c>
      <c r="I1791" s="147">
        <f t="shared" si="81"/>
        <v>0</v>
      </c>
      <c r="J1791" s="147">
        <f t="shared" si="82"/>
        <v>0</v>
      </c>
    </row>
    <row r="1792" spans="2:10" ht="25.15" customHeight="1">
      <c r="B1792" s="141"/>
      <c r="C1792" s="138"/>
      <c r="D1792" s="133"/>
      <c r="E1792" s="134"/>
      <c r="F1792" s="135"/>
      <c r="G1792" s="109"/>
      <c r="H1792" s="137">
        <f t="shared" si="83"/>
        <v>343912.36</v>
      </c>
      <c r="I1792" s="147">
        <f t="shared" si="81"/>
        <v>0</v>
      </c>
      <c r="J1792" s="147">
        <f t="shared" si="82"/>
        <v>0</v>
      </c>
    </row>
    <row r="1793" spans="2:10" ht="25.15" customHeight="1">
      <c r="B1793" s="141"/>
      <c r="C1793" s="138"/>
      <c r="D1793" s="133"/>
      <c r="E1793" s="134"/>
      <c r="F1793" s="135"/>
      <c r="G1793" s="109"/>
      <c r="H1793" s="137">
        <f t="shared" si="83"/>
        <v>343912.36</v>
      </c>
      <c r="I1793" s="147">
        <f t="shared" si="81"/>
        <v>0</v>
      </c>
      <c r="J1793" s="147">
        <f t="shared" si="82"/>
        <v>0</v>
      </c>
    </row>
    <row r="1794" spans="2:10" ht="25.15" customHeight="1">
      <c r="B1794" s="141"/>
      <c r="C1794" s="138"/>
      <c r="D1794" s="133"/>
      <c r="E1794" s="134"/>
      <c r="F1794" s="135"/>
      <c r="G1794" s="109"/>
      <c r="H1794" s="137">
        <f t="shared" si="83"/>
        <v>343912.36</v>
      </c>
      <c r="I1794" s="147">
        <f t="shared" si="81"/>
        <v>0</v>
      </c>
      <c r="J1794" s="147">
        <f t="shared" si="82"/>
        <v>0</v>
      </c>
    </row>
    <row r="1795" spans="2:10" ht="25.15" customHeight="1">
      <c r="B1795" s="141"/>
      <c r="C1795" s="138"/>
      <c r="D1795" s="133"/>
      <c r="E1795" s="134"/>
      <c r="F1795" s="135"/>
      <c r="G1795" s="109"/>
      <c r="H1795" s="137">
        <f t="shared" si="83"/>
        <v>343912.36</v>
      </c>
      <c r="I1795" s="147">
        <f t="shared" si="81"/>
        <v>0</v>
      </c>
      <c r="J1795" s="147">
        <f t="shared" si="82"/>
        <v>0</v>
      </c>
    </row>
    <row r="1796" spans="2:10" ht="25.15" customHeight="1">
      <c r="B1796" s="141"/>
      <c r="C1796" s="138"/>
      <c r="D1796" s="133"/>
      <c r="E1796" s="134"/>
      <c r="F1796" s="135"/>
      <c r="G1796" s="109"/>
      <c r="H1796" s="137">
        <f t="shared" si="83"/>
        <v>343912.36</v>
      </c>
      <c r="I1796" s="147">
        <f t="shared" si="81"/>
        <v>0</v>
      </c>
      <c r="J1796" s="147">
        <f t="shared" si="82"/>
        <v>0</v>
      </c>
    </row>
    <row r="1797" spans="2:10" ht="25.15" customHeight="1">
      <c r="B1797" s="141"/>
      <c r="C1797" s="138"/>
      <c r="D1797" s="133"/>
      <c r="E1797" s="134"/>
      <c r="F1797" s="135"/>
      <c r="G1797" s="109"/>
      <c r="H1797" s="137">
        <f t="shared" si="83"/>
        <v>343912.36</v>
      </c>
      <c r="I1797" s="147">
        <f t="shared" si="81"/>
        <v>0</v>
      </c>
      <c r="J1797" s="147">
        <f t="shared" si="82"/>
        <v>0</v>
      </c>
    </row>
    <row r="1798" spans="2:10" ht="25.15" customHeight="1">
      <c r="B1798" s="141"/>
      <c r="C1798" s="138"/>
      <c r="D1798" s="133"/>
      <c r="E1798" s="134"/>
      <c r="F1798" s="135"/>
      <c r="G1798" s="109"/>
      <c r="H1798" s="137">
        <f t="shared" si="83"/>
        <v>343912.36</v>
      </c>
      <c r="I1798" s="147">
        <f t="shared" si="81"/>
        <v>0</v>
      </c>
      <c r="J1798" s="147">
        <f t="shared" si="82"/>
        <v>0</v>
      </c>
    </row>
    <row r="1799" spans="2:10" ht="25.15" customHeight="1">
      <c r="B1799" s="141"/>
      <c r="C1799" s="138"/>
      <c r="D1799" s="133"/>
      <c r="E1799" s="134"/>
      <c r="F1799" s="135"/>
      <c r="G1799" s="109"/>
      <c r="H1799" s="137">
        <f t="shared" si="83"/>
        <v>343912.36</v>
      </c>
      <c r="I1799" s="147">
        <f t="shared" ref="I1799:I1862" si="84">IF(B1799="",0,MONTH(B1799))</f>
        <v>0</v>
      </c>
      <c r="J1799" s="147">
        <f t="shared" ref="J1799:J1862" si="85">IF(B1799="",0,DAY(B1799))</f>
        <v>0</v>
      </c>
    </row>
    <row r="1800" spans="2:10" ht="25.15" customHeight="1">
      <c r="B1800" s="141"/>
      <c r="C1800" s="138"/>
      <c r="D1800" s="133"/>
      <c r="E1800" s="134"/>
      <c r="F1800" s="135"/>
      <c r="G1800" s="109"/>
      <c r="H1800" s="137">
        <f t="shared" ref="H1800:H1863" si="86">IF(F1800="pago",H1799+G1800,H1799)</f>
        <v>343912.36</v>
      </c>
      <c r="I1800" s="147">
        <f t="shared" si="84"/>
        <v>0</v>
      </c>
      <c r="J1800" s="147">
        <f t="shared" si="85"/>
        <v>0</v>
      </c>
    </row>
    <row r="1801" spans="2:10" ht="25.15" customHeight="1">
      <c r="B1801" s="141"/>
      <c r="C1801" s="138"/>
      <c r="D1801" s="133"/>
      <c r="E1801" s="134"/>
      <c r="F1801" s="135"/>
      <c r="G1801" s="109"/>
      <c r="H1801" s="137">
        <f t="shared" si="86"/>
        <v>343912.36</v>
      </c>
      <c r="I1801" s="147">
        <f t="shared" si="84"/>
        <v>0</v>
      </c>
      <c r="J1801" s="147">
        <f t="shared" si="85"/>
        <v>0</v>
      </c>
    </row>
    <row r="1802" spans="2:10" ht="25.15" customHeight="1">
      <c r="B1802" s="141"/>
      <c r="C1802" s="138"/>
      <c r="D1802" s="133"/>
      <c r="E1802" s="134"/>
      <c r="F1802" s="135"/>
      <c r="G1802" s="109"/>
      <c r="H1802" s="137">
        <f t="shared" si="86"/>
        <v>343912.36</v>
      </c>
      <c r="I1802" s="147">
        <f t="shared" si="84"/>
        <v>0</v>
      </c>
      <c r="J1802" s="147">
        <f t="shared" si="85"/>
        <v>0</v>
      </c>
    </row>
    <row r="1803" spans="2:10" ht="25.15" customHeight="1">
      <c r="B1803" s="141"/>
      <c r="C1803" s="138"/>
      <c r="D1803" s="133"/>
      <c r="E1803" s="134"/>
      <c r="F1803" s="135"/>
      <c r="G1803" s="109"/>
      <c r="H1803" s="137">
        <f t="shared" si="86"/>
        <v>343912.36</v>
      </c>
      <c r="I1803" s="147">
        <f t="shared" si="84"/>
        <v>0</v>
      </c>
      <c r="J1803" s="147">
        <f t="shared" si="85"/>
        <v>0</v>
      </c>
    </row>
    <row r="1804" spans="2:10" ht="25.15" customHeight="1">
      <c r="B1804" s="141"/>
      <c r="C1804" s="138"/>
      <c r="D1804" s="133"/>
      <c r="E1804" s="134"/>
      <c r="F1804" s="135"/>
      <c r="G1804" s="109"/>
      <c r="H1804" s="137">
        <f t="shared" si="86"/>
        <v>343912.36</v>
      </c>
      <c r="I1804" s="147">
        <f t="shared" si="84"/>
        <v>0</v>
      </c>
      <c r="J1804" s="147">
        <f t="shared" si="85"/>
        <v>0</v>
      </c>
    </row>
    <row r="1805" spans="2:10" ht="25.15" customHeight="1">
      <c r="B1805" s="141"/>
      <c r="C1805" s="138"/>
      <c r="D1805" s="133"/>
      <c r="E1805" s="134"/>
      <c r="F1805" s="135"/>
      <c r="G1805" s="109"/>
      <c r="H1805" s="137">
        <f t="shared" si="86"/>
        <v>343912.36</v>
      </c>
      <c r="I1805" s="147">
        <f t="shared" si="84"/>
        <v>0</v>
      </c>
      <c r="J1805" s="147">
        <f t="shared" si="85"/>
        <v>0</v>
      </c>
    </row>
    <row r="1806" spans="2:10" ht="25.15" customHeight="1">
      <c r="B1806" s="141"/>
      <c r="C1806" s="138"/>
      <c r="D1806" s="133"/>
      <c r="E1806" s="134"/>
      <c r="F1806" s="135"/>
      <c r="G1806" s="109"/>
      <c r="H1806" s="137">
        <f t="shared" si="86"/>
        <v>343912.36</v>
      </c>
      <c r="I1806" s="147">
        <f t="shared" si="84"/>
        <v>0</v>
      </c>
      <c r="J1806" s="147">
        <f t="shared" si="85"/>
        <v>0</v>
      </c>
    </row>
    <row r="1807" spans="2:10" ht="25.15" customHeight="1">
      <c r="B1807" s="141"/>
      <c r="C1807" s="138"/>
      <c r="D1807" s="133"/>
      <c r="E1807" s="134"/>
      <c r="F1807" s="135"/>
      <c r="G1807" s="109"/>
      <c r="H1807" s="137">
        <f t="shared" si="86"/>
        <v>343912.36</v>
      </c>
      <c r="I1807" s="147">
        <f t="shared" si="84"/>
        <v>0</v>
      </c>
      <c r="J1807" s="147">
        <f t="shared" si="85"/>
        <v>0</v>
      </c>
    </row>
    <row r="1808" spans="2:10" ht="25.15" customHeight="1">
      <c r="B1808" s="141"/>
      <c r="C1808" s="138"/>
      <c r="D1808" s="133"/>
      <c r="E1808" s="134"/>
      <c r="F1808" s="135"/>
      <c r="G1808" s="109"/>
      <c r="H1808" s="137">
        <f t="shared" si="86"/>
        <v>343912.36</v>
      </c>
      <c r="I1808" s="147">
        <f t="shared" si="84"/>
        <v>0</v>
      </c>
      <c r="J1808" s="147">
        <f t="shared" si="85"/>
        <v>0</v>
      </c>
    </row>
    <row r="1809" spans="2:10" ht="25.15" customHeight="1">
      <c r="B1809" s="141"/>
      <c r="C1809" s="138"/>
      <c r="D1809" s="133"/>
      <c r="E1809" s="134"/>
      <c r="F1809" s="135"/>
      <c r="G1809" s="109"/>
      <c r="H1809" s="137">
        <f t="shared" si="86"/>
        <v>343912.36</v>
      </c>
      <c r="I1809" s="147">
        <f t="shared" si="84"/>
        <v>0</v>
      </c>
      <c r="J1809" s="147">
        <f t="shared" si="85"/>
        <v>0</v>
      </c>
    </row>
    <row r="1810" spans="2:10" ht="25.15" customHeight="1">
      <c r="B1810" s="141"/>
      <c r="C1810" s="138"/>
      <c r="D1810" s="133"/>
      <c r="E1810" s="134"/>
      <c r="F1810" s="135"/>
      <c r="G1810" s="109"/>
      <c r="H1810" s="137">
        <f t="shared" si="86"/>
        <v>343912.36</v>
      </c>
      <c r="I1810" s="147">
        <f t="shared" si="84"/>
        <v>0</v>
      </c>
      <c r="J1810" s="147">
        <f t="shared" si="85"/>
        <v>0</v>
      </c>
    </row>
    <row r="1811" spans="2:10" ht="25.15" customHeight="1">
      <c r="B1811" s="141"/>
      <c r="C1811" s="138"/>
      <c r="D1811" s="133"/>
      <c r="E1811" s="134"/>
      <c r="F1811" s="135"/>
      <c r="G1811" s="109"/>
      <c r="H1811" s="137">
        <f t="shared" si="86"/>
        <v>343912.36</v>
      </c>
      <c r="I1811" s="147">
        <f t="shared" si="84"/>
        <v>0</v>
      </c>
      <c r="J1811" s="147">
        <f t="shared" si="85"/>
        <v>0</v>
      </c>
    </row>
    <row r="1812" spans="2:10" ht="25.15" customHeight="1">
      <c r="B1812" s="141"/>
      <c r="C1812" s="138"/>
      <c r="D1812" s="133"/>
      <c r="E1812" s="134"/>
      <c r="F1812" s="135"/>
      <c r="G1812" s="109"/>
      <c r="H1812" s="137">
        <f t="shared" si="86"/>
        <v>343912.36</v>
      </c>
      <c r="I1812" s="147">
        <f t="shared" si="84"/>
        <v>0</v>
      </c>
      <c r="J1812" s="147">
        <f t="shared" si="85"/>
        <v>0</v>
      </c>
    </row>
    <row r="1813" spans="2:10" ht="25.15" customHeight="1">
      <c r="B1813" s="141"/>
      <c r="C1813" s="138"/>
      <c r="D1813" s="133"/>
      <c r="E1813" s="134"/>
      <c r="F1813" s="135"/>
      <c r="G1813" s="109"/>
      <c r="H1813" s="137">
        <f t="shared" si="86"/>
        <v>343912.36</v>
      </c>
      <c r="I1813" s="147">
        <f t="shared" si="84"/>
        <v>0</v>
      </c>
      <c r="J1813" s="147">
        <f t="shared" si="85"/>
        <v>0</v>
      </c>
    </row>
    <row r="1814" spans="2:10" ht="25.15" customHeight="1">
      <c r="B1814" s="141"/>
      <c r="C1814" s="138"/>
      <c r="D1814" s="133"/>
      <c r="E1814" s="134"/>
      <c r="F1814" s="135"/>
      <c r="G1814" s="109"/>
      <c r="H1814" s="137">
        <f t="shared" si="86"/>
        <v>343912.36</v>
      </c>
      <c r="I1814" s="147">
        <f t="shared" si="84"/>
        <v>0</v>
      </c>
      <c r="J1814" s="147">
        <f t="shared" si="85"/>
        <v>0</v>
      </c>
    </row>
    <row r="1815" spans="2:10" ht="25.15" customHeight="1">
      <c r="B1815" s="141"/>
      <c r="C1815" s="138"/>
      <c r="D1815" s="133"/>
      <c r="E1815" s="134"/>
      <c r="F1815" s="135"/>
      <c r="G1815" s="109"/>
      <c r="H1815" s="137">
        <f t="shared" si="86"/>
        <v>343912.36</v>
      </c>
      <c r="I1815" s="147">
        <f t="shared" si="84"/>
        <v>0</v>
      </c>
      <c r="J1815" s="147">
        <f t="shared" si="85"/>
        <v>0</v>
      </c>
    </row>
    <row r="1816" spans="2:10" ht="25.15" customHeight="1">
      <c r="B1816" s="141"/>
      <c r="C1816" s="138"/>
      <c r="D1816" s="133"/>
      <c r="E1816" s="134"/>
      <c r="F1816" s="135"/>
      <c r="G1816" s="109"/>
      <c r="H1816" s="137">
        <f t="shared" si="86"/>
        <v>343912.36</v>
      </c>
      <c r="I1816" s="147">
        <f t="shared" si="84"/>
        <v>0</v>
      </c>
      <c r="J1816" s="147">
        <f t="shared" si="85"/>
        <v>0</v>
      </c>
    </row>
    <row r="1817" spans="2:10" ht="25.15" customHeight="1">
      <c r="B1817" s="141"/>
      <c r="C1817" s="138"/>
      <c r="D1817" s="133"/>
      <c r="E1817" s="134"/>
      <c r="F1817" s="135"/>
      <c r="G1817" s="109"/>
      <c r="H1817" s="137">
        <f t="shared" si="86"/>
        <v>343912.36</v>
      </c>
      <c r="I1817" s="147">
        <f t="shared" si="84"/>
        <v>0</v>
      </c>
      <c r="J1817" s="147">
        <f t="shared" si="85"/>
        <v>0</v>
      </c>
    </row>
    <row r="1818" spans="2:10" ht="25.15" customHeight="1">
      <c r="B1818" s="141"/>
      <c r="C1818" s="138"/>
      <c r="D1818" s="133"/>
      <c r="E1818" s="134"/>
      <c r="F1818" s="135"/>
      <c r="G1818" s="109"/>
      <c r="H1818" s="137">
        <f t="shared" si="86"/>
        <v>343912.36</v>
      </c>
      <c r="I1818" s="147">
        <f t="shared" si="84"/>
        <v>0</v>
      </c>
      <c r="J1818" s="147">
        <f t="shared" si="85"/>
        <v>0</v>
      </c>
    </row>
    <row r="1819" spans="2:10" ht="25.15" customHeight="1">
      <c r="B1819" s="141"/>
      <c r="C1819" s="138"/>
      <c r="D1819" s="133"/>
      <c r="E1819" s="134"/>
      <c r="F1819" s="135"/>
      <c r="G1819" s="109"/>
      <c r="H1819" s="137">
        <f t="shared" si="86"/>
        <v>343912.36</v>
      </c>
      <c r="I1819" s="147">
        <f t="shared" si="84"/>
        <v>0</v>
      </c>
      <c r="J1819" s="147">
        <f t="shared" si="85"/>
        <v>0</v>
      </c>
    </row>
    <row r="1820" spans="2:10" ht="25.15" customHeight="1">
      <c r="B1820" s="141"/>
      <c r="C1820" s="138"/>
      <c r="D1820" s="133"/>
      <c r="E1820" s="134"/>
      <c r="F1820" s="135"/>
      <c r="G1820" s="109"/>
      <c r="H1820" s="137">
        <f t="shared" si="86"/>
        <v>343912.36</v>
      </c>
      <c r="I1820" s="147">
        <f t="shared" si="84"/>
        <v>0</v>
      </c>
      <c r="J1820" s="147">
        <f t="shared" si="85"/>
        <v>0</v>
      </c>
    </row>
    <row r="1821" spans="2:10" ht="25.15" customHeight="1">
      <c r="B1821" s="141"/>
      <c r="C1821" s="138"/>
      <c r="D1821" s="133"/>
      <c r="E1821" s="134"/>
      <c r="F1821" s="135"/>
      <c r="G1821" s="109"/>
      <c r="H1821" s="137">
        <f t="shared" si="86"/>
        <v>343912.36</v>
      </c>
      <c r="I1821" s="147">
        <f t="shared" si="84"/>
        <v>0</v>
      </c>
      <c r="J1821" s="147">
        <f t="shared" si="85"/>
        <v>0</v>
      </c>
    </row>
    <row r="1822" spans="2:10" ht="25.15" customHeight="1">
      <c r="B1822" s="141"/>
      <c r="C1822" s="138"/>
      <c r="D1822" s="133"/>
      <c r="E1822" s="134"/>
      <c r="F1822" s="135"/>
      <c r="G1822" s="109"/>
      <c r="H1822" s="137">
        <f t="shared" si="86"/>
        <v>343912.36</v>
      </c>
      <c r="I1822" s="147">
        <f t="shared" si="84"/>
        <v>0</v>
      </c>
      <c r="J1822" s="147">
        <f t="shared" si="85"/>
        <v>0</v>
      </c>
    </row>
    <row r="1823" spans="2:10" ht="25.15" customHeight="1">
      <c r="B1823" s="141"/>
      <c r="C1823" s="138"/>
      <c r="D1823" s="133"/>
      <c r="E1823" s="134"/>
      <c r="F1823" s="135"/>
      <c r="G1823" s="109"/>
      <c r="H1823" s="137">
        <f t="shared" si="86"/>
        <v>343912.36</v>
      </c>
      <c r="I1823" s="147">
        <f t="shared" si="84"/>
        <v>0</v>
      </c>
      <c r="J1823" s="147">
        <f t="shared" si="85"/>
        <v>0</v>
      </c>
    </row>
    <row r="1824" spans="2:10" ht="25.15" customHeight="1">
      <c r="B1824" s="141"/>
      <c r="C1824" s="138"/>
      <c r="D1824" s="133"/>
      <c r="E1824" s="134"/>
      <c r="F1824" s="135"/>
      <c r="G1824" s="109"/>
      <c r="H1824" s="137">
        <f t="shared" si="86"/>
        <v>343912.36</v>
      </c>
      <c r="I1824" s="147">
        <f t="shared" si="84"/>
        <v>0</v>
      </c>
      <c r="J1824" s="147">
        <f t="shared" si="85"/>
        <v>0</v>
      </c>
    </row>
    <row r="1825" spans="2:10" ht="25.15" customHeight="1">
      <c r="B1825" s="141"/>
      <c r="C1825" s="138"/>
      <c r="D1825" s="133"/>
      <c r="E1825" s="134"/>
      <c r="F1825" s="135"/>
      <c r="G1825" s="109"/>
      <c r="H1825" s="137">
        <f t="shared" si="86"/>
        <v>343912.36</v>
      </c>
      <c r="I1825" s="147">
        <f t="shared" si="84"/>
        <v>0</v>
      </c>
      <c r="J1825" s="147">
        <f t="shared" si="85"/>
        <v>0</v>
      </c>
    </row>
    <row r="1826" spans="2:10" ht="25.15" customHeight="1">
      <c r="B1826" s="141"/>
      <c r="C1826" s="138"/>
      <c r="D1826" s="133"/>
      <c r="E1826" s="134"/>
      <c r="F1826" s="135"/>
      <c r="G1826" s="109"/>
      <c r="H1826" s="137">
        <f t="shared" si="86"/>
        <v>343912.36</v>
      </c>
      <c r="I1826" s="147">
        <f t="shared" si="84"/>
        <v>0</v>
      </c>
      <c r="J1826" s="147">
        <f t="shared" si="85"/>
        <v>0</v>
      </c>
    </row>
    <row r="1827" spans="2:10" ht="25.15" customHeight="1">
      <c r="B1827" s="141"/>
      <c r="C1827" s="138"/>
      <c r="D1827" s="133"/>
      <c r="E1827" s="134"/>
      <c r="F1827" s="135"/>
      <c r="G1827" s="109"/>
      <c r="H1827" s="137">
        <f t="shared" si="86"/>
        <v>343912.36</v>
      </c>
      <c r="I1827" s="147">
        <f t="shared" si="84"/>
        <v>0</v>
      </c>
      <c r="J1827" s="147">
        <f t="shared" si="85"/>
        <v>0</v>
      </c>
    </row>
    <row r="1828" spans="2:10" ht="25.15" customHeight="1">
      <c r="B1828" s="141"/>
      <c r="C1828" s="138"/>
      <c r="D1828" s="133"/>
      <c r="E1828" s="134"/>
      <c r="F1828" s="135"/>
      <c r="G1828" s="109"/>
      <c r="H1828" s="137">
        <f t="shared" si="86"/>
        <v>343912.36</v>
      </c>
      <c r="I1828" s="147">
        <f t="shared" si="84"/>
        <v>0</v>
      </c>
      <c r="J1828" s="147">
        <f t="shared" si="85"/>
        <v>0</v>
      </c>
    </row>
    <row r="1829" spans="2:10" ht="25.15" customHeight="1">
      <c r="B1829" s="141"/>
      <c r="C1829" s="138"/>
      <c r="D1829" s="133"/>
      <c r="E1829" s="134"/>
      <c r="F1829" s="135"/>
      <c r="G1829" s="109"/>
      <c r="H1829" s="137">
        <f t="shared" si="86"/>
        <v>343912.36</v>
      </c>
      <c r="I1829" s="147">
        <f t="shared" si="84"/>
        <v>0</v>
      </c>
      <c r="J1829" s="147">
        <f t="shared" si="85"/>
        <v>0</v>
      </c>
    </row>
    <row r="1830" spans="2:10" ht="25.15" customHeight="1">
      <c r="B1830" s="141"/>
      <c r="C1830" s="138"/>
      <c r="D1830" s="133"/>
      <c r="E1830" s="134"/>
      <c r="F1830" s="135"/>
      <c r="G1830" s="109"/>
      <c r="H1830" s="137">
        <f t="shared" si="86"/>
        <v>343912.36</v>
      </c>
      <c r="I1830" s="147">
        <f t="shared" si="84"/>
        <v>0</v>
      </c>
      <c r="J1830" s="147">
        <f t="shared" si="85"/>
        <v>0</v>
      </c>
    </row>
    <row r="1831" spans="2:10" ht="25.15" customHeight="1">
      <c r="B1831" s="141"/>
      <c r="C1831" s="138"/>
      <c r="D1831" s="133"/>
      <c r="E1831" s="134"/>
      <c r="F1831" s="135"/>
      <c r="G1831" s="109"/>
      <c r="H1831" s="137">
        <f t="shared" si="86"/>
        <v>343912.36</v>
      </c>
      <c r="I1831" s="147">
        <f t="shared" si="84"/>
        <v>0</v>
      </c>
      <c r="J1831" s="147">
        <f t="shared" si="85"/>
        <v>0</v>
      </c>
    </row>
    <row r="1832" spans="2:10" ht="25.15" customHeight="1">
      <c r="B1832" s="141"/>
      <c r="C1832" s="138"/>
      <c r="D1832" s="133"/>
      <c r="E1832" s="134"/>
      <c r="F1832" s="135"/>
      <c r="G1832" s="109"/>
      <c r="H1832" s="137">
        <f t="shared" si="86"/>
        <v>343912.36</v>
      </c>
      <c r="I1832" s="147">
        <f t="shared" si="84"/>
        <v>0</v>
      </c>
      <c r="J1832" s="147">
        <f t="shared" si="85"/>
        <v>0</v>
      </c>
    </row>
    <row r="1833" spans="2:10" ht="25.15" customHeight="1">
      <c r="B1833" s="141"/>
      <c r="C1833" s="138"/>
      <c r="D1833" s="133"/>
      <c r="E1833" s="134"/>
      <c r="F1833" s="135"/>
      <c r="G1833" s="109"/>
      <c r="H1833" s="137">
        <f t="shared" si="86"/>
        <v>343912.36</v>
      </c>
      <c r="I1833" s="147">
        <f t="shared" si="84"/>
        <v>0</v>
      </c>
      <c r="J1833" s="147">
        <f t="shared" si="85"/>
        <v>0</v>
      </c>
    </row>
    <row r="1834" spans="2:10" ht="25.15" customHeight="1">
      <c r="B1834" s="141"/>
      <c r="C1834" s="138"/>
      <c r="D1834" s="133"/>
      <c r="E1834" s="134"/>
      <c r="F1834" s="135"/>
      <c r="G1834" s="109"/>
      <c r="H1834" s="137">
        <f t="shared" si="86"/>
        <v>343912.36</v>
      </c>
      <c r="I1834" s="147">
        <f t="shared" si="84"/>
        <v>0</v>
      </c>
      <c r="J1834" s="147">
        <f t="shared" si="85"/>
        <v>0</v>
      </c>
    </row>
    <row r="1835" spans="2:10" ht="25.15" customHeight="1">
      <c r="B1835" s="141"/>
      <c r="C1835" s="138"/>
      <c r="D1835" s="133"/>
      <c r="E1835" s="134"/>
      <c r="F1835" s="135"/>
      <c r="G1835" s="109"/>
      <c r="H1835" s="137">
        <f t="shared" si="86"/>
        <v>343912.36</v>
      </c>
      <c r="I1835" s="147">
        <f t="shared" si="84"/>
        <v>0</v>
      </c>
      <c r="J1835" s="147">
        <f t="shared" si="85"/>
        <v>0</v>
      </c>
    </row>
    <row r="1836" spans="2:10" ht="25.15" customHeight="1">
      <c r="B1836" s="141"/>
      <c r="C1836" s="138"/>
      <c r="D1836" s="133"/>
      <c r="E1836" s="134"/>
      <c r="F1836" s="135"/>
      <c r="G1836" s="109"/>
      <c r="H1836" s="137">
        <f t="shared" si="86"/>
        <v>343912.36</v>
      </c>
      <c r="I1836" s="147">
        <f t="shared" si="84"/>
        <v>0</v>
      </c>
      <c r="J1836" s="147">
        <f t="shared" si="85"/>
        <v>0</v>
      </c>
    </row>
    <row r="1837" spans="2:10" ht="25.15" customHeight="1">
      <c r="B1837" s="141"/>
      <c r="C1837" s="138"/>
      <c r="D1837" s="133"/>
      <c r="E1837" s="134"/>
      <c r="F1837" s="135"/>
      <c r="G1837" s="109"/>
      <c r="H1837" s="137">
        <f t="shared" si="86"/>
        <v>343912.36</v>
      </c>
      <c r="I1837" s="147">
        <f t="shared" si="84"/>
        <v>0</v>
      </c>
      <c r="J1837" s="147">
        <f t="shared" si="85"/>
        <v>0</v>
      </c>
    </row>
    <row r="1838" spans="2:10" ht="25.15" customHeight="1">
      <c r="B1838" s="141"/>
      <c r="C1838" s="138"/>
      <c r="D1838" s="133"/>
      <c r="E1838" s="134"/>
      <c r="F1838" s="135"/>
      <c r="G1838" s="109"/>
      <c r="H1838" s="137">
        <f t="shared" si="86"/>
        <v>343912.36</v>
      </c>
      <c r="I1838" s="147">
        <f t="shared" si="84"/>
        <v>0</v>
      </c>
      <c r="J1838" s="147">
        <f t="shared" si="85"/>
        <v>0</v>
      </c>
    </row>
    <row r="1839" spans="2:10" ht="25.15" customHeight="1">
      <c r="B1839" s="141"/>
      <c r="C1839" s="138"/>
      <c r="D1839" s="133"/>
      <c r="E1839" s="134"/>
      <c r="F1839" s="135"/>
      <c r="G1839" s="109"/>
      <c r="H1839" s="137">
        <f t="shared" si="86"/>
        <v>343912.36</v>
      </c>
      <c r="I1839" s="147">
        <f t="shared" si="84"/>
        <v>0</v>
      </c>
      <c r="J1839" s="147">
        <f t="shared" si="85"/>
        <v>0</v>
      </c>
    </row>
    <row r="1840" spans="2:10" ht="25.15" customHeight="1">
      <c r="B1840" s="141"/>
      <c r="C1840" s="138"/>
      <c r="D1840" s="133"/>
      <c r="E1840" s="134"/>
      <c r="F1840" s="135"/>
      <c r="G1840" s="109"/>
      <c r="H1840" s="137">
        <f t="shared" si="86"/>
        <v>343912.36</v>
      </c>
      <c r="I1840" s="147">
        <f t="shared" si="84"/>
        <v>0</v>
      </c>
      <c r="J1840" s="147">
        <f t="shared" si="85"/>
        <v>0</v>
      </c>
    </row>
    <row r="1841" spans="2:10" ht="25.15" customHeight="1">
      <c r="B1841" s="141"/>
      <c r="C1841" s="138"/>
      <c r="D1841" s="133"/>
      <c r="E1841" s="134"/>
      <c r="F1841" s="135"/>
      <c r="G1841" s="109"/>
      <c r="H1841" s="137">
        <f t="shared" si="86"/>
        <v>343912.36</v>
      </c>
      <c r="I1841" s="147">
        <f t="shared" si="84"/>
        <v>0</v>
      </c>
      <c r="J1841" s="147">
        <f t="shared" si="85"/>
        <v>0</v>
      </c>
    </row>
    <row r="1842" spans="2:10" ht="25.15" customHeight="1">
      <c r="B1842" s="141"/>
      <c r="C1842" s="138"/>
      <c r="D1842" s="133"/>
      <c r="E1842" s="134"/>
      <c r="F1842" s="135"/>
      <c r="G1842" s="109"/>
      <c r="H1842" s="137">
        <f t="shared" si="86"/>
        <v>343912.36</v>
      </c>
      <c r="I1842" s="147">
        <f t="shared" si="84"/>
        <v>0</v>
      </c>
      <c r="J1842" s="147">
        <f t="shared" si="85"/>
        <v>0</v>
      </c>
    </row>
    <row r="1843" spans="2:10" ht="25.15" customHeight="1">
      <c r="B1843" s="141"/>
      <c r="C1843" s="138"/>
      <c r="D1843" s="133"/>
      <c r="E1843" s="134"/>
      <c r="F1843" s="135"/>
      <c r="G1843" s="109"/>
      <c r="H1843" s="137">
        <f t="shared" si="86"/>
        <v>343912.36</v>
      </c>
      <c r="I1843" s="147">
        <f t="shared" si="84"/>
        <v>0</v>
      </c>
      <c r="J1843" s="147">
        <f t="shared" si="85"/>
        <v>0</v>
      </c>
    </row>
    <row r="1844" spans="2:10" ht="25.15" customHeight="1">
      <c r="B1844" s="141"/>
      <c r="C1844" s="138"/>
      <c r="D1844" s="133"/>
      <c r="E1844" s="134"/>
      <c r="F1844" s="135"/>
      <c r="G1844" s="109"/>
      <c r="H1844" s="137">
        <f t="shared" si="86"/>
        <v>343912.36</v>
      </c>
      <c r="I1844" s="147">
        <f t="shared" si="84"/>
        <v>0</v>
      </c>
      <c r="J1844" s="147">
        <f t="shared" si="85"/>
        <v>0</v>
      </c>
    </row>
    <row r="1845" spans="2:10" ht="25.15" customHeight="1">
      <c r="B1845" s="141"/>
      <c r="C1845" s="138"/>
      <c r="D1845" s="133"/>
      <c r="E1845" s="134"/>
      <c r="F1845" s="135"/>
      <c r="G1845" s="109"/>
      <c r="H1845" s="137">
        <f t="shared" si="86"/>
        <v>343912.36</v>
      </c>
      <c r="I1845" s="147">
        <f t="shared" si="84"/>
        <v>0</v>
      </c>
      <c r="J1845" s="147">
        <f t="shared" si="85"/>
        <v>0</v>
      </c>
    </row>
    <row r="1846" spans="2:10" ht="25.15" customHeight="1">
      <c r="B1846" s="141"/>
      <c r="C1846" s="138"/>
      <c r="D1846" s="133"/>
      <c r="E1846" s="134"/>
      <c r="F1846" s="135"/>
      <c r="G1846" s="109"/>
      <c r="H1846" s="137">
        <f t="shared" si="86"/>
        <v>343912.36</v>
      </c>
      <c r="I1846" s="147">
        <f t="shared" si="84"/>
        <v>0</v>
      </c>
      <c r="J1846" s="147">
        <f t="shared" si="85"/>
        <v>0</v>
      </c>
    </row>
    <row r="1847" spans="2:10" ht="25.15" customHeight="1">
      <c r="B1847" s="141"/>
      <c r="C1847" s="138"/>
      <c r="D1847" s="133"/>
      <c r="E1847" s="134"/>
      <c r="F1847" s="135"/>
      <c r="G1847" s="109"/>
      <c r="H1847" s="137">
        <f t="shared" si="86"/>
        <v>343912.36</v>
      </c>
      <c r="I1847" s="147">
        <f t="shared" si="84"/>
        <v>0</v>
      </c>
      <c r="J1847" s="147">
        <f t="shared" si="85"/>
        <v>0</v>
      </c>
    </row>
    <row r="1848" spans="2:10" ht="25.15" customHeight="1">
      <c r="B1848" s="141"/>
      <c r="C1848" s="138"/>
      <c r="D1848" s="133"/>
      <c r="E1848" s="134"/>
      <c r="F1848" s="135"/>
      <c r="G1848" s="109"/>
      <c r="H1848" s="137">
        <f t="shared" si="86"/>
        <v>343912.36</v>
      </c>
      <c r="I1848" s="147">
        <f t="shared" si="84"/>
        <v>0</v>
      </c>
      <c r="J1848" s="147">
        <f t="shared" si="85"/>
        <v>0</v>
      </c>
    </row>
    <row r="1849" spans="2:10" ht="25.15" customHeight="1">
      <c r="B1849" s="141"/>
      <c r="C1849" s="138"/>
      <c r="D1849" s="133"/>
      <c r="E1849" s="134"/>
      <c r="F1849" s="135"/>
      <c r="G1849" s="109"/>
      <c r="H1849" s="137">
        <f t="shared" si="86"/>
        <v>343912.36</v>
      </c>
      <c r="I1849" s="147">
        <f t="shared" si="84"/>
        <v>0</v>
      </c>
      <c r="J1849" s="147">
        <f t="shared" si="85"/>
        <v>0</v>
      </c>
    </row>
    <row r="1850" spans="2:10" ht="25.15" customHeight="1">
      <c r="B1850" s="141"/>
      <c r="C1850" s="138"/>
      <c r="D1850" s="133"/>
      <c r="E1850" s="134"/>
      <c r="F1850" s="135"/>
      <c r="G1850" s="109"/>
      <c r="H1850" s="137">
        <f t="shared" si="86"/>
        <v>343912.36</v>
      </c>
      <c r="I1850" s="147">
        <f t="shared" si="84"/>
        <v>0</v>
      </c>
      <c r="J1850" s="147">
        <f t="shared" si="85"/>
        <v>0</v>
      </c>
    </row>
    <row r="1851" spans="2:10" ht="25.15" customHeight="1">
      <c r="B1851" s="141"/>
      <c r="C1851" s="138"/>
      <c r="D1851" s="133"/>
      <c r="E1851" s="134"/>
      <c r="F1851" s="135"/>
      <c r="G1851" s="109"/>
      <c r="H1851" s="137">
        <f t="shared" si="86"/>
        <v>343912.36</v>
      </c>
      <c r="I1851" s="147">
        <f t="shared" si="84"/>
        <v>0</v>
      </c>
      <c r="J1851" s="147">
        <f t="shared" si="85"/>
        <v>0</v>
      </c>
    </row>
    <row r="1852" spans="2:10" ht="25.15" customHeight="1">
      <c r="B1852" s="141"/>
      <c r="C1852" s="138"/>
      <c r="D1852" s="133"/>
      <c r="E1852" s="134"/>
      <c r="F1852" s="135"/>
      <c r="G1852" s="109"/>
      <c r="H1852" s="137">
        <f t="shared" si="86"/>
        <v>343912.36</v>
      </c>
      <c r="I1852" s="147">
        <f t="shared" si="84"/>
        <v>0</v>
      </c>
      <c r="J1852" s="147">
        <f t="shared" si="85"/>
        <v>0</v>
      </c>
    </row>
    <row r="1853" spans="2:10" ht="25.15" customHeight="1">
      <c r="B1853" s="141"/>
      <c r="C1853" s="138"/>
      <c r="D1853" s="133"/>
      <c r="E1853" s="134"/>
      <c r="F1853" s="135"/>
      <c r="G1853" s="109"/>
      <c r="H1853" s="137">
        <f t="shared" si="86"/>
        <v>343912.36</v>
      </c>
      <c r="I1853" s="147">
        <f t="shared" si="84"/>
        <v>0</v>
      </c>
      <c r="J1853" s="147">
        <f t="shared" si="85"/>
        <v>0</v>
      </c>
    </row>
    <row r="1854" spans="2:10" ht="25.15" customHeight="1">
      <c r="B1854" s="141"/>
      <c r="C1854" s="138"/>
      <c r="D1854" s="133"/>
      <c r="E1854" s="134"/>
      <c r="F1854" s="135"/>
      <c r="G1854" s="109"/>
      <c r="H1854" s="137">
        <f t="shared" si="86"/>
        <v>343912.36</v>
      </c>
      <c r="I1854" s="147">
        <f t="shared" si="84"/>
        <v>0</v>
      </c>
      <c r="J1854" s="147">
        <f t="shared" si="85"/>
        <v>0</v>
      </c>
    </row>
    <row r="1855" spans="2:10" ht="25.15" customHeight="1">
      <c r="B1855" s="141"/>
      <c r="C1855" s="138"/>
      <c r="D1855" s="133"/>
      <c r="E1855" s="134"/>
      <c r="F1855" s="135"/>
      <c r="G1855" s="109"/>
      <c r="H1855" s="137">
        <f t="shared" si="86"/>
        <v>343912.36</v>
      </c>
      <c r="I1855" s="147">
        <f t="shared" si="84"/>
        <v>0</v>
      </c>
      <c r="J1855" s="147">
        <f t="shared" si="85"/>
        <v>0</v>
      </c>
    </row>
    <row r="1856" spans="2:10" ht="25.15" customHeight="1">
      <c r="B1856" s="141"/>
      <c r="C1856" s="138"/>
      <c r="D1856" s="133"/>
      <c r="E1856" s="134"/>
      <c r="F1856" s="135"/>
      <c r="G1856" s="109"/>
      <c r="H1856" s="137">
        <f t="shared" si="86"/>
        <v>343912.36</v>
      </c>
      <c r="I1856" s="147">
        <f t="shared" si="84"/>
        <v>0</v>
      </c>
      <c r="J1856" s="147">
        <f t="shared" si="85"/>
        <v>0</v>
      </c>
    </row>
    <row r="1857" spans="2:10" ht="25.15" customHeight="1">
      <c r="B1857" s="141"/>
      <c r="C1857" s="138"/>
      <c r="D1857" s="133"/>
      <c r="E1857" s="134"/>
      <c r="F1857" s="135"/>
      <c r="G1857" s="109"/>
      <c r="H1857" s="137">
        <f t="shared" si="86"/>
        <v>343912.36</v>
      </c>
      <c r="I1857" s="147">
        <f t="shared" si="84"/>
        <v>0</v>
      </c>
      <c r="J1857" s="147">
        <f t="shared" si="85"/>
        <v>0</v>
      </c>
    </row>
    <row r="1858" spans="2:10" ht="25.15" customHeight="1">
      <c r="B1858" s="141"/>
      <c r="C1858" s="138"/>
      <c r="D1858" s="133"/>
      <c r="E1858" s="134"/>
      <c r="F1858" s="135"/>
      <c r="G1858" s="109"/>
      <c r="H1858" s="137">
        <f t="shared" si="86"/>
        <v>343912.36</v>
      </c>
      <c r="I1858" s="147">
        <f t="shared" si="84"/>
        <v>0</v>
      </c>
      <c r="J1858" s="147">
        <f t="shared" si="85"/>
        <v>0</v>
      </c>
    </row>
    <row r="1859" spans="2:10" ht="25.15" customHeight="1">
      <c r="B1859" s="141"/>
      <c r="C1859" s="138"/>
      <c r="D1859" s="133"/>
      <c r="E1859" s="134"/>
      <c r="F1859" s="135"/>
      <c r="G1859" s="109"/>
      <c r="H1859" s="137">
        <f t="shared" si="86"/>
        <v>343912.36</v>
      </c>
      <c r="I1859" s="147">
        <f t="shared" si="84"/>
        <v>0</v>
      </c>
      <c r="J1859" s="147">
        <f t="shared" si="85"/>
        <v>0</v>
      </c>
    </row>
    <row r="1860" spans="2:10" ht="25.15" customHeight="1">
      <c r="B1860" s="141"/>
      <c r="C1860" s="138"/>
      <c r="D1860" s="133"/>
      <c r="E1860" s="134"/>
      <c r="F1860" s="135"/>
      <c r="G1860" s="109"/>
      <c r="H1860" s="137">
        <f t="shared" si="86"/>
        <v>343912.36</v>
      </c>
      <c r="I1860" s="147">
        <f t="shared" si="84"/>
        <v>0</v>
      </c>
      <c r="J1860" s="147">
        <f t="shared" si="85"/>
        <v>0</v>
      </c>
    </row>
    <row r="1861" spans="2:10" ht="25.15" customHeight="1">
      <c r="B1861" s="141"/>
      <c r="C1861" s="138"/>
      <c r="D1861" s="133"/>
      <c r="E1861" s="134"/>
      <c r="F1861" s="135"/>
      <c r="G1861" s="109"/>
      <c r="H1861" s="137">
        <f t="shared" si="86"/>
        <v>343912.36</v>
      </c>
      <c r="I1861" s="147">
        <f t="shared" si="84"/>
        <v>0</v>
      </c>
      <c r="J1861" s="147">
        <f t="shared" si="85"/>
        <v>0</v>
      </c>
    </row>
    <row r="1862" spans="2:10" ht="25.15" customHeight="1">
      <c r="B1862" s="141"/>
      <c r="C1862" s="138"/>
      <c r="D1862" s="133"/>
      <c r="E1862" s="134"/>
      <c r="F1862" s="135"/>
      <c r="G1862" s="109"/>
      <c r="H1862" s="137">
        <f t="shared" si="86"/>
        <v>343912.36</v>
      </c>
      <c r="I1862" s="147">
        <f t="shared" si="84"/>
        <v>0</v>
      </c>
      <c r="J1862" s="147">
        <f t="shared" si="85"/>
        <v>0</v>
      </c>
    </row>
    <row r="1863" spans="2:10" ht="25.15" customHeight="1">
      <c r="B1863" s="141"/>
      <c r="C1863" s="138"/>
      <c r="D1863" s="133"/>
      <c r="E1863" s="134"/>
      <c r="F1863" s="135"/>
      <c r="G1863" s="109"/>
      <c r="H1863" s="137">
        <f t="shared" si="86"/>
        <v>343912.36</v>
      </c>
      <c r="I1863" s="147">
        <f t="shared" ref="I1863:I1926" si="87">IF(B1863="",0,MONTH(B1863))</f>
        <v>0</v>
      </c>
      <c r="J1863" s="147">
        <f t="shared" ref="J1863:J1926" si="88">IF(B1863="",0,DAY(B1863))</f>
        <v>0</v>
      </c>
    </row>
    <row r="1864" spans="2:10" ht="25.15" customHeight="1">
      <c r="B1864" s="141"/>
      <c r="C1864" s="138"/>
      <c r="D1864" s="133"/>
      <c r="E1864" s="134"/>
      <c r="F1864" s="135"/>
      <c r="G1864" s="109"/>
      <c r="H1864" s="137">
        <f t="shared" ref="H1864:H1927" si="89">IF(F1864="pago",H1863+G1864,H1863)</f>
        <v>343912.36</v>
      </c>
      <c r="I1864" s="147">
        <f t="shared" si="87"/>
        <v>0</v>
      </c>
      <c r="J1864" s="147">
        <f t="shared" si="88"/>
        <v>0</v>
      </c>
    </row>
    <row r="1865" spans="2:10" ht="25.15" customHeight="1">
      <c r="B1865" s="141"/>
      <c r="C1865" s="138"/>
      <c r="D1865" s="133"/>
      <c r="E1865" s="134"/>
      <c r="F1865" s="135"/>
      <c r="G1865" s="109"/>
      <c r="H1865" s="137">
        <f t="shared" si="89"/>
        <v>343912.36</v>
      </c>
      <c r="I1865" s="147">
        <f t="shared" si="87"/>
        <v>0</v>
      </c>
      <c r="J1865" s="147">
        <f t="shared" si="88"/>
        <v>0</v>
      </c>
    </row>
    <row r="1866" spans="2:10" ht="25.15" customHeight="1">
      <c r="B1866" s="141"/>
      <c r="C1866" s="138"/>
      <c r="D1866" s="133"/>
      <c r="E1866" s="134"/>
      <c r="F1866" s="135"/>
      <c r="G1866" s="109"/>
      <c r="H1866" s="137">
        <f t="shared" si="89"/>
        <v>343912.36</v>
      </c>
      <c r="I1866" s="147">
        <f t="shared" si="87"/>
        <v>0</v>
      </c>
      <c r="J1866" s="147">
        <f t="shared" si="88"/>
        <v>0</v>
      </c>
    </row>
    <row r="1867" spans="2:10" ht="25.15" customHeight="1">
      <c r="B1867" s="141"/>
      <c r="C1867" s="138"/>
      <c r="D1867" s="133"/>
      <c r="E1867" s="134"/>
      <c r="F1867" s="135"/>
      <c r="G1867" s="109"/>
      <c r="H1867" s="137">
        <f t="shared" si="89"/>
        <v>343912.36</v>
      </c>
      <c r="I1867" s="147">
        <f t="shared" si="87"/>
        <v>0</v>
      </c>
      <c r="J1867" s="147">
        <f t="shared" si="88"/>
        <v>0</v>
      </c>
    </row>
    <row r="1868" spans="2:10" ht="25.15" customHeight="1">
      <c r="B1868" s="141"/>
      <c r="C1868" s="138"/>
      <c r="D1868" s="133"/>
      <c r="E1868" s="134"/>
      <c r="F1868" s="135"/>
      <c r="G1868" s="109"/>
      <c r="H1868" s="137">
        <f t="shared" si="89"/>
        <v>343912.36</v>
      </c>
      <c r="I1868" s="147">
        <f t="shared" si="87"/>
        <v>0</v>
      </c>
      <c r="J1868" s="147">
        <f t="shared" si="88"/>
        <v>0</v>
      </c>
    </row>
    <row r="1869" spans="2:10" ht="25.15" customHeight="1">
      <c r="B1869" s="141"/>
      <c r="C1869" s="138"/>
      <c r="D1869" s="133"/>
      <c r="E1869" s="134"/>
      <c r="F1869" s="135"/>
      <c r="G1869" s="109"/>
      <c r="H1869" s="137">
        <f t="shared" si="89"/>
        <v>343912.36</v>
      </c>
      <c r="I1869" s="147">
        <f t="shared" si="87"/>
        <v>0</v>
      </c>
      <c r="J1869" s="147">
        <f t="shared" si="88"/>
        <v>0</v>
      </c>
    </row>
    <row r="1870" spans="2:10" ht="25.15" customHeight="1">
      <c r="B1870" s="141"/>
      <c r="C1870" s="138"/>
      <c r="D1870" s="133"/>
      <c r="E1870" s="134"/>
      <c r="F1870" s="135"/>
      <c r="G1870" s="109"/>
      <c r="H1870" s="137">
        <f t="shared" si="89"/>
        <v>343912.36</v>
      </c>
      <c r="I1870" s="147">
        <f t="shared" si="87"/>
        <v>0</v>
      </c>
      <c r="J1870" s="147">
        <f t="shared" si="88"/>
        <v>0</v>
      </c>
    </row>
    <row r="1871" spans="2:10" ht="25.15" customHeight="1">
      <c r="B1871" s="141"/>
      <c r="C1871" s="138"/>
      <c r="D1871" s="133"/>
      <c r="E1871" s="134"/>
      <c r="F1871" s="135"/>
      <c r="G1871" s="109"/>
      <c r="H1871" s="137">
        <f t="shared" si="89"/>
        <v>343912.36</v>
      </c>
      <c r="I1871" s="147">
        <f t="shared" si="87"/>
        <v>0</v>
      </c>
      <c r="J1871" s="147">
        <f t="shared" si="88"/>
        <v>0</v>
      </c>
    </row>
    <row r="1872" spans="2:10" ht="25.15" customHeight="1">
      <c r="B1872" s="141"/>
      <c r="C1872" s="138"/>
      <c r="D1872" s="133"/>
      <c r="E1872" s="134"/>
      <c r="F1872" s="135"/>
      <c r="G1872" s="109"/>
      <c r="H1872" s="137">
        <f t="shared" si="89"/>
        <v>343912.36</v>
      </c>
      <c r="I1872" s="147">
        <f t="shared" si="87"/>
        <v>0</v>
      </c>
      <c r="J1872" s="147">
        <f t="shared" si="88"/>
        <v>0</v>
      </c>
    </row>
    <row r="1873" spans="2:10" ht="25.15" customHeight="1">
      <c r="B1873" s="141"/>
      <c r="C1873" s="138"/>
      <c r="D1873" s="133"/>
      <c r="E1873" s="134"/>
      <c r="F1873" s="135"/>
      <c r="G1873" s="109"/>
      <c r="H1873" s="137">
        <f t="shared" si="89"/>
        <v>343912.36</v>
      </c>
      <c r="I1873" s="147">
        <f t="shared" si="87"/>
        <v>0</v>
      </c>
      <c r="J1873" s="147">
        <f t="shared" si="88"/>
        <v>0</v>
      </c>
    </row>
    <row r="1874" spans="2:10" ht="25.15" customHeight="1">
      <c r="B1874" s="141"/>
      <c r="C1874" s="138"/>
      <c r="D1874" s="133"/>
      <c r="E1874" s="134"/>
      <c r="F1874" s="135"/>
      <c r="G1874" s="109"/>
      <c r="H1874" s="137">
        <f t="shared" si="89"/>
        <v>343912.36</v>
      </c>
      <c r="I1874" s="147">
        <f t="shared" si="87"/>
        <v>0</v>
      </c>
      <c r="J1874" s="147">
        <f t="shared" si="88"/>
        <v>0</v>
      </c>
    </row>
    <row r="1875" spans="2:10" ht="25.15" customHeight="1">
      <c r="B1875" s="141"/>
      <c r="C1875" s="138"/>
      <c r="D1875" s="133"/>
      <c r="E1875" s="134"/>
      <c r="F1875" s="135"/>
      <c r="G1875" s="109"/>
      <c r="H1875" s="137">
        <f t="shared" si="89"/>
        <v>343912.36</v>
      </c>
      <c r="I1875" s="147">
        <f t="shared" si="87"/>
        <v>0</v>
      </c>
      <c r="J1875" s="147">
        <f t="shared" si="88"/>
        <v>0</v>
      </c>
    </row>
    <row r="1876" spans="2:10" ht="25.15" customHeight="1">
      <c r="B1876" s="141"/>
      <c r="C1876" s="138"/>
      <c r="D1876" s="133"/>
      <c r="E1876" s="134"/>
      <c r="F1876" s="135"/>
      <c r="G1876" s="109"/>
      <c r="H1876" s="137">
        <f t="shared" si="89"/>
        <v>343912.36</v>
      </c>
      <c r="I1876" s="147">
        <f t="shared" si="87"/>
        <v>0</v>
      </c>
      <c r="J1876" s="147">
        <f t="shared" si="88"/>
        <v>0</v>
      </c>
    </row>
    <row r="1877" spans="2:10" ht="25.15" customHeight="1">
      <c r="B1877" s="141"/>
      <c r="C1877" s="138"/>
      <c r="D1877" s="133"/>
      <c r="E1877" s="134"/>
      <c r="F1877" s="135"/>
      <c r="G1877" s="109"/>
      <c r="H1877" s="137">
        <f t="shared" si="89"/>
        <v>343912.36</v>
      </c>
      <c r="I1877" s="147">
        <f t="shared" si="87"/>
        <v>0</v>
      </c>
      <c r="J1877" s="147">
        <f t="shared" si="88"/>
        <v>0</v>
      </c>
    </row>
    <row r="1878" spans="2:10" ht="25.15" customHeight="1">
      <c r="B1878" s="141"/>
      <c r="C1878" s="138"/>
      <c r="D1878" s="133"/>
      <c r="E1878" s="134"/>
      <c r="F1878" s="135"/>
      <c r="G1878" s="109"/>
      <c r="H1878" s="137">
        <f t="shared" si="89"/>
        <v>343912.36</v>
      </c>
      <c r="I1878" s="147">
        <f t="shared" si="87"/>
        <v>0</v>
      </c>
      <c r="J1878" s="147">
        <f t="shared" si="88"/>
        <v>0</v>
      </c>
    </row>
    <row r="1879" spans="2:10" ht="25.15" customHeight="1">
      <c r="B1879" s="141"/>
      <c r="C1879" s="138"/>
      <c r="D1879" s="133"/>
      <c r="E1879" s="134"/>
      <c r="F1879" s="135"/>
      <c r="G1879" s="109"/>
      <c r="H1879" s="137">
        <f t="shared" si="89"/>
        <v>343912.36</v>
      </c>
      <c r="I1879" s="147">
        <f t="shared" si="87"/>
        <v>0</v>
      </c>
      <c r="J1879" s="147">
        <f t="shared" si="88"/>
        <v>0</v>
      </c>
    </row>
    <row r="1880" spans="2:10" ht="25.15" customHeight="1">
      <c r="B1880" s="141"/>
      <c r="C1880" s="138"/>
      <c r="D1880" s="133"/>
      <c r="E1880" s="134"/>
      <c r="F1880" s="135"/>
      <c r="G1880" s="109"/>
      <c r="H1880" s="137">
        <f t="shared" si="89"/>
        <v>343912.36</v>
      </c>
      <c r="I1880" s="147">
        <f t="shared" si="87"/>
        <v>0</v>
      </c>
      <c r="J1880" s="147">
        <f t="shared" si="88"/>
        <v>0</v>
      </c>
    </row>
    <row r="1881" spans="2:10" ht="25.15" customHeight="1">
      <c r="B1881" s="141"/>
      <c r="C1881" s="138"/>
      <c r="D1881" s="133"/>
      <c r="E1881" s="134"/>
      <c r="F1881" s="135"/>
      <c r="G1881" s="109"/>
      <c r="H1881" s="137">
        <f t="shared" si="89"/>
        <v>343912.36</v>
      </c>
      <c r="I1881" s="147">
        <f t="shared" si="87"/>
        <v>0</v>
      </c>
      <c r="J1881" s="147">
        <f t="shared" si="88"/>
        <v>0</v>
      </c>
    </row>
    <row r="1882" spans="2:10" ht="25.15" customHeight="1">
      <c r="B1882" s="141"/>
      <c r="C1882" s="138"/>
      <c r="D1882" s="133"/>
      <c r="E1882" s="134"/>
      <c r="F1882" s="135"/>
      <c r="G1882" s="109"/>
      <c r="H1882" s="137">
        <f t="shared" si="89"/>
        <v>343912.36</v>
      </c>
      <c r="I1882" s="147">
        <f t="shared" si="87"/>
        <v>0</v>
      </c>
      <c r="J1882" s="147">
        <f t="shared" si="88"/>
        <v>0</v>
      </c>
    </row>
    <row r="1883" spans="2:10" ht="25.15" customHeight="1">
      <c r="B1883" s="141"/>
      <c r="C1883" s="138"/>
      <c r="D1883" s="133"/>
      <c r="E1883" s="134"/>
      <c r="F1883" s="135"/>
      <c r="G1883" s="109"/>
      <c r="H1883" s="137">
        <f t="shared" si="89"/>
        <v>343912.36</v>
      </c>
      <c r="I1883" s="147">
        <f t="shared" si="87"/>
        <v>0</v>
      </c>
      <c r="J1883" s="147">
        <f t="shared" si="88"/>
        <v>0</v>
      </c>
    </row>
    <row r="1884" spans="2:10" ht="25.15" customHeight="1">
      <c r="B1884" s="141"/>
      <c r="C1884" s="138"/>
      <c r="D1884" s="133"/>
      <c r="E1884" s="134"/>
      <c r="F1884" s="135"/>
      <c r="G1884" s="109"/>
      <c r="H1884" s="137">
        <f t="shared" si="89"/>
        <v>343912.36</v>
      </c>
      <c r="I1884" s="147">
        <f t="shared" si="87"/>
        <v>0</v>
      </c>
      <c r="J1884" s="147">
        <f t="shared" si="88"/>
        <v>0</v>
      </c>
    </row>
    <row r="1885" spans="2:10" ht="25.15" customHeight="1">
      <c r="B1885" s="141"/>
      <c r="C1885" s="138"/>
      <c r="D1885" s="133"/>
      <c r="E1885" s="134"/>
      <c r="F1885" s="135"/>
      <c r="G1885" s="109"/>
      <c r="H1885" s="137">
        <f t="shared" si="89"/>
        <v>343912.36</v>
      </c>
      <c r="I1885" s="147">
        <f t="shared" si="87"/>
        <v>0</v>
      </c>
      <c r="J1885" s="147">
        <f t="shared" si="88"/>
        <v>0</v>
      </c>
    </row>
    <row r="1886" spans="2:10" ht="25.15" customHeight="1">
      <c r="B1886" s="141"/>
      <c r="C1886" s="138"/>
      <c r="D1886" s="133"/>
      <c r="E1886" s="134"/>
      <c r="F1886" s="135"/>
      <c r="G1886" s="109"/>
      <c r="H1886" s="137">
        <f t="shared" si="89"/>
        <v>343912.36</v>
      </c>
      <c r="I1886" s="147">
        <f t="shared" si="87"/>
        <v>0</v>
      </c>
      <c r="J1886" s="147">
        <f t="shared" si="88"/>
        <v>0</v>
      </c>
    </row>
    <row r="1887" spans="2:10" ht="25.15" customHeight="1">
      <c r="B1887" s="141"/>
      <c r="C1887" s="138"/>
      <c r="D1887" s="133"/>
      <c r="E1887" s="134"/>
      <c r="F1887" s="135"/>
      <c r="G1887" s="109"/>
      <c r="H1887" s="137">
        <f t="shared" si="89"/>
        <v>343912.36</v>
      </c>
      <c r="I1887" s="147">
        <f t="shared" si="87"/>
        <v>0</v>
      </c>
      <c r="J1887" s="147">
        <f t="shared" si="88"/>
        <v>0</v>
      </c>
    </row>
    <row r="1888" spans="2:10" ht="25.15" customHeight="1">
      <c r="B1888" s="141"/>
      <c r="C1888" s="138"/>
      <c r="D1888" s="133"/>
      <c r="E1888" s="134"/>
      <c r="F1888" s="135"/>
      <c r="G1888" s="109"/>
      <c r="H1888" s="137">
        <f t="shared" si="89"/>
        <v>343912.36</v>
      </c>
      <c r="I1888" s="147">
        <f t="shared" si="87"/>
        <v>0</v>
      </c>
      <c r="J1888" s="147">
        <f t="shared" si="88"/>
        <v>0</v>
      </c>
    </row>
    <row r="1889" spans="2:10" ht="25.15" customHeight="1">
      <c r="B1889" s="141"/>
      <c r="C1889" s="138"/>
      <c r="D1889" s="133"/>
      <c r="E1889" s="134"/>
      <c r="F1889" s="135"/>
      <c r="G1889" s="109"/>
      <c r="H1889" s="137">
        <f t="shared" si="89"/>
        <v>343912.36</v>
      </c>
      <c r="I1889" s="147">
        <f t="shared" si="87"/>
        <v>0</v>
      </c>
      <c r="J1889" s="147">
        <f t="shared" si="88"/>
        <v>0</v>
      </c>
    </row>
    <row r="1890" spans="2:10" ht="25.15" customHeight="1">
      <c r="B1890" s="141"/>
      <c r="C1890" s="138"/>
      <c r="D1890" s="133"/>
      <c r="E1890" s="134"/>
      <c r="F1890" s="135"/>
      <c r="G1890" s="109"/>
      <c r="H1890" s="137">
        <f t="shared" si="89"/>
        <v>343912.36</v>
      </c>
      <c r="I1890" s="147">
        <f t="shared" si="87"/>
        <v>0</v>
      </c>
      <c r="J1890" s="147">
        <f t="shared" si="88"/>
        <v>0</v>
      </c>
    </row>
    <row r="1891" spans="2:10" ht="25.15" customHeight="1">
      <c r="B1891" s="141"/>
      <c r="C1891" s="138"/>
      <c r="D1891" s="133"/>
      <c r="E1891" s="134"/>
      <c r="F1891" s="135"/>
      <c r="G1891" s="109"/>
      <c r="H1891" s="137">
        <f t="shared" si="89"/>
        <v>343912.36</v>
      </c>
      <c r="I1891" s="147">
        <f t="shared" si="87"/>
        <v>0</v>
      </c>
      <c r="J1891" s="147">
        <f t="shared" si="88"/>
        <v>0</v>
      </c>
    </row>
    <row r="1892" spans="2:10" ht="25.15" customHeight="1">
      <c r="B1892" s="141"/>
      <c r="C1892" s="138"/>
      <c r="D1892" s="133"/>
      <c r="E1892" s="134"/>
      <c r="F1892" s="135"/>
      <c r="G1892" s="109"/>
      <c r="H1892" s="137">
        <f t="shared" si="89"/>
        <v>343912.36</v>
      </c>
      <c r="I1892" s="147">
        <f t="shared" si="87"/>
        <v>0</v>
      </c>
      <c r="J1892" s="147">
        <f t="shared" si="88"/>
        <v>0</v>
      </c>
    </row>
    <row r="1893" spans="2:10" ht="25.15" customHeight="1">
      <c r="B1893" s="141"/>
      <c r="C1893" s="138"/>
      <c r="D1893" s="133"/>
      <c r="E1893" s="134"/>
      <c r="F1893" s="135"/>
      <c r="G1893" s="109"/>
      <c r="H1893" s="137">
        <f t="shared" si="89"/>
        <v>343912.36</v>
      </c>
      <c r="I1893" s="147">
        <f t="shared" si="87"/>
        <v>0</v>
      </c>
      <c r="J1893" s="147">
        <f t="shared" si="88"/>
        <v>0</v>
      </c>
    </row>
    <row r="1894" spans="2:10" ht="25.15" customHeight="1">
      <c r="B1894" s="141"/>
      <c r="C1894" s="138"/>
      <c r="D1894" s="133"/>
      <c r="E1894" s="134"/>
      <c r="F1894" s="135"/>
      <c r="G1894" s="109"/>
      <c r="H1894" s="137">
        <f t="shared" si="89"/>
        <v>343912.36</v>
      </c>
      <c r="I1894" s="147">
        <f t="shared" si="87"/>
        <v>0</v>
      </c>
      <c r="J1894" s="147">
        <f t="shared" si="88"/>
        <v>0</v>
      </c>
    </row>
    <row r="1895" spans="2:10" ht="25.15" customHeight="1">
      <c r="B1895" s="141"/>
      <c r="C1895" s="138"/>
      <c r="D1895" s="133"/>
      <c r="E1895" s="134"/>
      <c r="F1895" s="135"/>
      <c r="G1895" s="109"/>
      <c r="H1895" s="137">
        <f t="shared" si="89"/>
        <v>343912.36</v>
      </c>
      <c r="I1895" s="147">
        <f t="shared" si="87"/>
        <v>0</v>
      </c>
      <c r="J1895" s="147">
        <f t="shared" si="88"/>
        <v>0</v>
      </c>
    </row>
    <row r="1896" spans="2:10" ht="25.15" customHeight="1">
      <c r="B1896" s="141"/>
      <c r="C1896" s="138"/>
      <c r="D1896" s="133"/>
      <c r="E1896" s="134"/>
      <c r="F1896" s="135"/>
      <c r="G1896" s="109"/>
      <c r="H1896" s="137">
        <f t="shared" si="89"/>
        <v>343912.36</v>
      </c>
      <c r="I1896" s="147">
        <f t="shared" si="87"/>
        <v>0</v>
      </c>
      <c r="J1896" s="147">
        <f t="shared" si="88"/>
        <v>0</v>
      </c>
    </row>
    <row r="1897" spans="2:10" ht="25.15" customHeight="1">
      <c r="B1897" s="141"/>
      <c r="C1897" s="138"/>
      <c r="D1897" s="133"/>
      <c r="E1897" s="134"/>
      <c r="F1897" s="135"/>
      <c r="G1897" s="109"/>
      <c r="H1897" s="137">
        <f t="shared" si="89"/>
        <v>343912.36</v>
      </c>
      <c r="I1897" s="147">
        <f t="shared" si="87"/>
        <v>0</v>
      </c>
      <c r="J1897" s="147">
        <f t="shared" si="88"/>
        <v>0</v>
      </c>
    </row>
    <row r="1898" spans="2:10" ht="25.15" customHeight="1">
      <c r="B1898" s="141"/>
      <c r="C1898" s="138"/>
      <c r="D1898" s="133"/>
      <c r="E1898" s="134"/>
      <c r="F1898" s="135"/>
      <c r="G1898" s="109"/>
      <c r="H1898" s="137">
        <f t="shared" si="89"/>
        <v>343912.36</v>
      </c>
      <c r="I1898" s="147">
        <f t="shared" si="87"/>
        <v>0</v>
      </c>
      <c r="J1898" s="147">
        <f t="shared" si="88"/>
        <v>0</v>
      </c>
    </row>
    <row r="1899" spans="2:10" ht="25.15" customHeight="1">
      <c r="B1899" s="141"/>
      <c r="C1899" s="138"/>
      <c r="D1899" s="133"/>
      <c r="E1899" s="134"/>
      <c r="F1899" s="135"/>
      <c r="G1899" s="109"/>
      <c r="H1899" s="137">
        <f t="shared" si="89"/>
        <v>343912.36</v>
      </c>
      <c r="I1899" s="147">
        <f t="shared" si="87"/>
        <v>0</v>
      </c>
      <c r="J1899" s="147">
        <f t="shared" si="88"/>
        <v>0</v>
      </c>
    </row>
    <row r="1900" spans="2:10" ht="25.15" customHeight="1">
      <c r="B1900" s="141"/>
      <c r="C1900" s="138"/>
      <c r="D1900" s="133"/>
      <c r="E1900" s="134"/>
      <c r="F1900" s="135"/>
      <c r="G1900" s="109"/>
      <c r="H1900" s="137">
        <f t="shared" si="89"/>
        <v>343912.36</v>
      </c>
      <c r="I1900" s="147">
        <f t="shared" si="87"/>
        <v>0</v>
      </c>
      <c r="J1900" s="147">
        <f t="shared" si="88"/>
        <v>0</v>
      </c>
    </row>
    <row r="1901" spans="2:10" ht="25.15" customHeight="1">
      <c r="B1901" s="141"/>
      <c r="C1901" s="138"/>
      <c r="D1901" s="133"/>
      <c r="E1901" s="134"/>
      <c r="F1901" s="135"/>
      <c r="G1901" s="109"/>
      <c r="H1901" s="137">
        <f t="shared" si="89"/>
        <v>343912.36</v>
      </c>
      <c r="I1901" s="147">
        <f t="shared" si="87"/>
        <v>0</v>
      </c>
      <c r="J1901" s="147">
        <f t="shared" si="88"/>
        <v>0</v>
      </c>
    </row>
    <row r="1902" spans="2:10" ht="25.15" customHeight="1">
      <c r="B1902" s="141"/>
      <c r="C1902" s="138"/>
      <c r="D1902" s="133"/>
      <c r="E1902" s="134"/>
      <c r="F1902" s="135"/>
      <c r="G1902" s="109"/>
      <c r="H1902" s="137">
        <f t="shared" si="89"/>
        <v>343912.36</v>
      </c>
      <c r="I1902" s="147">
        <f t="shared" si="87"/>
        <v>0</v>
      </c>
      <c r="J1902" s="147">
        <f t="shared" si="88"/>
        <v>0</v>
      </c>
    </row>
    <row r="1903" spans="2:10" ht="25.15" customHeight="1">
      <c r="B1903" s="141"/>
      <c r="C1903" s="138"/>
      <c r="D1903" s="133"/>
      <c r="E1903" s="134"/>
      <c r="F1903" s="135"/>
      <c r="G1903" s="109"/>
      <c r="H1903" s="137">
        <f t="shared" si="89"/>
        <v>343912.36</v>
      </c>
      <c r="I1903" s="147">
        <f t="shared" si="87"/>
        <v>0</v>
      </c>
      <c r="J1903" s="147">
        <f t="shared" si="88"/>
        <v>0</v>
      </c>
    </row>
    <row r="1904" spans="2:10" ht="25.15" customHeight="1">
      <c r="B1904" s="141"/>
      <c r="C1904" s="138"/>
      <c r="D1904" s="133"/>
      <c r="E1904" s="134"/>
      <c r="F1904" s="135"/>
      <c r="G1904" s="109"/>
      <c r="H1904" s="137">
        <f t="shared" si="89"/>
        <v>343912.36</v>
      </c>
      <c r="I1904" s="147">
        <f t="shared" si="87"/>
        <v>0</v>
      </c>
      <c r="J1904" s="147">
        <f t="shared" si="88"/>
        <v>0</v>
      </c>
    </row>
    <row r="1905" spans="2:10" ht="25.15" customHeight="1">
      <c r="B1905" s="141"/>
      <c r="C1905" s="138"/>
      <c r="D1905" s="133"/>
      <c r="E1905" s="134"/>
      <c r="F1905" s="135"/>
      <c r="G1905" s="109"/>
      <c r="H1905" s="137">
        <f t="shared" si="89"/>
        <v>343912.36</v>
      </c>
      <c r="I1905" s="147">
        <f t="shared" si="87"/>
        <v>0</v>
      </c>
      <c r="J1905" s="147">
        <f t="shared" si="88"/>
        <v>0</v>
      </c>
    </row>
    <row r="1906" spans="2:10" ht="25.15" customHeight="1">
      <c r="B1906" s="141"/>
      <c r="C1906" s="138"/>
      <c r="D1906" s="133"/>
      <c r="E1906" s="134"/>
      <c r="F1906" s="135"/>
      <c r="G1906" s="109"/>
      <c r="H1906" s="137">
        <f t="shared" si="89"/>
        <v>343912.36</v>
      </c>
      <c r="I1906" s="147">
        <f t="shared" si="87"/>
        <v>0</v>
      </c>
      <c r="J1906" s="147">
        <f t="shared" si="88"/>
        <v>0</v>
      </c>
    </row>
    <row r="1907" spans="2:10" ht="25.15" customHeight="1">
      <c r="B1907" s="141"/>
      <c r="C1907" s="138"/>
      <c r="D1907" s="133"/>
      <c r="E1907" s="134"/>
      <c r="F1907" s="135"/>
      <c r="G1907" s="109"/>
      <c r="H1907" s="137">
        <f t="shared" si="89"/>
        <v>343912.36</v>
      </c>
      <c r="I1907" s="147">
        <f t="shared" si="87"/>
        <v>0</v>
      </c>
      <c r="J1907" s="147">
        <f t="shared" si="88"/>
        <v>0</v>
      </c>
    </row>
    <row r="1908" spans="2:10" ht="25.15" customHeight="1">
      <c r="B1908" s="141"/>
      <c r="C1908" s="138"/>
      <c r="D1908" s="133"/>
      <c r="E1908" s="134"/>
      <c r="F1908" s="135"/>
      <c r="G1908" s="109"/>
      <c r="H1908" s="137">
        <f t="shared" si="89"/>
        <v>343912.36</v>
      </c>
      <c r="I1908" s="147">
        <f t="shared" si="87"/>
        <v>0</v>
      </c>
      <c r="J1908" s="147">
        <f t="shared" si="88"/>
        <v>0</v>
      </c>
    </row>
    <row r="1909" spans="2:10" ht="25.15" customHeight="1">
      <c r="B1909" s="141"/>
      <c r="C1909" s="138"/>
      <c r="D1909" s="133"/>
      <c r="E1909" s="134"/>
      <c r="F1909" s="135"/>
      <c r="G1909" s="109"/>
      <c r="H1909" s="137">
        <f t="shared" si="89"/>
        <v>343912.36</v>
      </c>
      <c r="I1909" s="147">
        <f t="shared" si="87"/>
        <v>0</v>
      </c>
      <c r="J1909" s="147">
        <f t="shared" si="88"/>
        <v>0</v>
      </c>
    </row>
    <row r="1910" spans="2:10" ht="25.15" customHeight="1">
      <c r="B1910" s="141"/>
      <c r="C1910" s="138"/>
      <c r="D1910" s="133"/>
      <c r="E1910" s="134"/>
      <c r="F1910" s="135"/>
      <c r="G1910" s="109"/>
      <c r="H1910" s="137">
        <f t="shared" si="89"/>
        <v>343912.36</v>
      </c>
      <c r="I1910" s="147">
        <f t="shared" si="87"/>
        <v>0</v>
      </c>
      <c r="J1910" s="147">
        <f t="shared" si="88"/>
        <v>0</v>
      </c>
    </row>
    <row r="1911" spans="2:10" ht="25.15" customHeight="1">
      <c r="B1911" s="141"/>
      <c r="C1911" s="138"/>
      <c r="D1911" s="133"/>
      <c r="E1911" s="134"/>
      <c r="F1911" s="135"/>
      <c r="G1911" s="109"/>
      <c r="H1911" s="137">
        <f t="shared" si="89"/>
        <v>343912.36</v>
      </c>
      <c r="I1911" s="147">
        <f t="shared" si="87"/>
        <v>0</v>
      </c>
      <c r="J1911" s="147">
        <f t="shared" si="88"/>
        <v>0</v>
      </c>
    </row>
    <row r="1912" spans="2:10" ht="25.15" customHeight="1">
      <c r="B1912" s="141"/>
      <c r="C1912" s="138"/>
      <c r="D1912" s="133"/>
      <c r="E1912" s="134"/>
      <c r="F1912" s="135"/>
      <c r="G1912" s="109"/>
      <c r="H1912" s="137">
        <f t="shared" si="89"/>
        <v>343912.36</v>
      </c>
      <c r="I1912" s="147">
        <f t="shared" si="87"/>
        <v>0</v>
      </c>
      <c r="J1912" s="147">
        <f t="shared" si="88"/>
        <v>0</v>
      </c>
    </row>
    <row r="1913" spans="2:10" ht="25.15" customHeight="1">
      <c r="B1913" s="141"/>
      <c r="C1913" s="138"/>
      <c r="D1913" s="133"/>
      <c r="E1913" s="134"/>
      <c r="F1913" s="135"/>
      <c r="G1913" s="109"/>
      <c r="H1913" s="137">
        <f t="shared" si="89"/>
        <v>343912.36</v>
      </c>
      <c r="I1913" s="147">
        <f t="shared" si="87"/>
        <v>0</v>
      </c>
      <c r="J1913" s="147">
        <f t="shared" si="88"/>
        <v>0</v>
      </c>
    </row>
    <row r="1914" spans="2:10" ht="25.15" customHeight="1">
      <c r="B1914" s="141"/>
      <c r="C1914" s="138"/>
      <c r="D1914" s="133"/>
      <c r="E1914" s="134"/>
      <c r="F1914" s="135"/>
      <c r="G1914" s="109"/>
      <c r="H1914" s="137">
        <f t="shared" si="89"/>
        <v>343912.36</v>
      </c>
      <c r="I1914" s="147">
        <f t="shared" si="87"/>
        <v>0</v>
      </c>
      <c r="J1914" s="147">
        <f t="shared" si="88"/>
        <v>0</v>
      </c>
    </row>
    <row r="1915" spans="2:10" ht="25.15" customHeight="1">
      <c r="B1915" s="141"/>
      <c r="C1915" s="138"/>
      <c r="D1915" s="133"/>
      <c r="E1915" s="134"/>
      <c r="F1915" s="135"/>
      <c r="G1915" s="109"/>
      <c r="H1915" s="137">
        <f t="shared" si="89"/>
        <v>343912.36</v>
      </c>
      <c r="I1915" s="147">
        <f t="shared" si="87"/>
        <v>0</v>
      </c>
      <c r="J1915" s="147">
        <f t="shared" si="88"/>
        <v>0</v>
      </c>
    </row>
    <row r="1916" spans="2:10" ht="25.15" customHeight="1">
      <c r="B1916" s="141"/>
      <c r="C1916" s="138"/>
      <c r="D1916" s="133"/>
      <c r="E1916" s="134"/>
      <c r="F1916" s="135"/>
      <c r="G1916" s="109"/>
      <c r="H1916" s="137">
        <f t="shared" si="89"/>
        <v>343912.36</v>
      </c>
      <c r="I1916" s="147">
        <f t="shared" si="87"/>
        <v>0</v>
      </c>
      <c r="J1916" s="147">
        <f t="shared" si="88"/>
        <v>0</v>
      </c>
    </row>
    <row r="1917" spans="2:10" ht="25.15" customHeight="1">
      <c r="B1917" s="141"/>
      <c r="C1917" s="138"/>
      <c r="D1917" s="133"/>
      <c r="E1917" s="134"/>
      <c r="F1917" s="135"/>
      <c r="G1917" s="109"/>
      <c r="H1917" s="137">
        <f t="shared" si="89"/>
        <v>343912.36</v>
      </c>
      <c r="I1917" s="147">
        <f t="shared" si="87"/>
        <v>0</v>
      </c>
      <c r="J1917" s="147">
        <f t="shared" si="88"/>
        <v>0</v>
      </c>
    </row>
    <row r="1918" spans="2:10" ht="25.15" customHeight="1">
      <c r="B1918" s="141"/>
      <c r="C1918" s="138"/>
      <c r="D1918" s="133"/>
      <c r="E1918" s="134"/>
      <c r="F1918" s="135"/>
      <c r="G1918" s="109"/>
      <c r="H1918" s="137">
        <f t="shared" si="89"/>
        <v>343912.36</v>
      </c>
      <c r="I1918" s="147">
        <f t="shared" si="87"/>
        <v>0</v>
      </c>
      <c r="J1918" s="147">
        <f t="shared" si="88"/>
        <v>0</v>
      </c>
    </row>
    <row r="1919" spans="2:10" ht="25.15" customHeight="1">
      <c r="B1919" s="141"/>
      <c r="C1919" s="138"/>
      <c r="D1919" s="133"/>
      <c r="E1919" s="134"/>
      <c r="F1919" s="135"/>
      <c r="G1919" s="109"/>
      <c r="H1919" s="137">
        <f t="shared" si="89"/>
        <v>343912.36</v>
      </c>
      <c r="I1919" s="147">
        <f t="shared" si="87"/>
        <v>0</v>
      </c>
      <c r="J1919" s="147">
        <f t="shared" si="88"/>
        <v>0</v>
      </c>
    </row>
    <row r="1920" spans="2:10" ht="25.15" customHeight="1">
      <c r="B1920" s="141"/>
      <c r="C1920" s="138"/>
      <c r="D1920" s="133"/>
      <c r="E1920" s="134"/>
      <c r="F1920" s="135"/>
      <c r="G1920" s="109"/>
      <c r="H1920" s="137">
        <f t="shared" si="89"/>
        <v>343912.36</v>
      </c>
      <c r="I1920" s="147">
        <f t="shared" si="87"/>
        <v>0</v>
      </c>
      <c r="J1920" s="147">
        <f t="shared" si="88"/>
        <v>0</v>
      </c>
    </row>
    <row r="1921" spans="2:10" ht="25.15" customHeight="1">
      <c r="B1921" s="141"/>
      <c r="C1921" s="138"/>
      <c r="D1921" s="133"/>
      <c r="E1921" s="134"/>
      <c r="F1921" s="135"/>
      <c r="G1921" s="109"/>
      <c r="H1921" s="137">
        <f t="shared" si="89"/>
        <v>343912.36</v>
      </c>
      <c r="I1921" s="147">
        <f t="shared" si="87"/>
        <v>0</v>
      </c>
      <c r="J1921" s="147">
        <f t="shared" si="88"/>
        <v>0</v>
      </c>
    </row>
    <row r="1922" spans="2:10" ht="25.15" customHeight="1">
      <c r="B1922" s="141"/>
      <c r="C1922" s="138"/>
      <c r="D1922" s="133"/>
      <c r="E1922" s="134"/>
      <c r="F1922" s="135"/>
      <c r="G1922" s="109"/>
      <c r="H1922" s="137">
        <f t="shared" si="89"/>
        <v>343912.36</v>
      </c>
      <c r="I1922" s="147">
        <f t="shared" si="87"/>
        <v>0</v>
      </c>
      <c r="J1922" s="147">
        <f t="shared" si="88"/>
        <v>0</v>
      </c>
    </row>
    <row r="1923" spans="2:10" ht="25.15" customHeight="1">
      <c r="B1923" s="141"/>
      <c r="C1923" s="138"/>
      <c r="D1923" s="133"/>
      <c r="E1923" s="134"/>
      <c r="F1923" s="135"/>
      <c r="G1923" s="109"/>
      <c r="H1923" s="137">
        <f t="shared" si="89"/>
        <v>343912.36</v>
      </c>
      <c r="I1923" s="147">
        <f t="shared" si="87"/>
        <v>0</v>
      </c>
      <c r="J1923" s="147">
        <f t="shared" si="88"/>
        <v>0</v>
      </c>
    </row>
    <row r="1924" spans="2:10" ht="25.15" customHeight="1">
      <c r="B1924" s="141"/>
      <c r="C1924" s="138"/>
      <c r="D1924" s="133"/>
      <c r="E1924" s="134"/>
      <c r="F1924" s="135"/>
      <c r="G1924" s="109"/>
      <c r="H1924" s="137">
        <f t="shared" si="89"/>
        <v>343912.36</v>
      </c>
      <c r="I1924" s="147">
        <f t="shared" si="87"/>
        <v>0</v>
      </c>
      <c r="J1924" s="147">
        <f t="shared" si="88"/>
        <v>0</v>
      </c>
    </row>
    <row r="1925" spans="2:10" ht="25.15" customHeight="1">
      <c r="B1925" s="141"/>
      <c r="C1925" s="138"/>
      <c r="D1925" s="133"/>
      <c r="E1925" s="134"/>
      <c r="F1925" s="135"/>
      <c r="G1925" s="109"/>
      <c r="H1925" s="137">
        <f t="shared" si="89"/>
        <v>343912.36</v>
      </c>
      <c r="I1925" s="147">
        <f t="shared" si="87"/>
        <v>0</v>
      </c>
      <c r="J1925" s="147">
        <f t="shared" si="88"/>
        <v>0</v>
      </c>
    </row>
    <row r="1926" spans="2:10" ht="25.15" customHeight="1">
      <c r="B1926" s="141"/>
      <c r="C1926" s="138"/>
      <c r="D1926" s="133"/>
      <c r="E1926" s="134"/>
      <c r="F1926" s="135"/>
      <c r="G1926" s="109"/>
      <c r="H1926" s="137">
        <f t="shared" si="89"/>
        <v>343912.36</v>
      </c>
      <c r="I1926" s="147">
        <f t="shared" si="87"/>
        <v>0</v>
      </c>
      <c r="J1926" s="147">
        <f t="shared" si="88"/>
        <v>0</v>
      </c>
    </row>
    <row r="1927" spans="2:10" ht="25.15" customHeight="1">
      <c r="B1927" s="141"/>
      <c r="C1927" s="138"/>
      <c r="D1927" s="133"/>
      <c r="E1927" s="134"/>
      <c r="F1927" s="135"/>
      <c r="G1927" s="109"/>
      <c r="H1927" s="137">
        <f t="shared" si="89"/>
        <v>343912.36</v>
      </c>
      <c r="I1927" s="147">
        <f t="shared" ref="I1927:I1990" si="90">IF(B1927="",0,MONTH(B1927))</f>
        <v>0</v>
      </c>
      <c r="J1927" s="147">
        <f t="shared" ref="J1927:J1990" si="91">IF(B1927="",0,DAY(B1927))</f>
        <v>0</v>
      </c>
    </row>
    <row r="1928" spans="2:10" ht="25.15" customHeight="1">
      <c r="B1928" s="141"/>
      <c r="C1928" s="138"/>
      <c r="D1928" s="133"/>
      <c r="E1928" s="134"/>
      <c r="F1928" s="135"/>
      <c r="G1928" s="109"/>
      <c r="H1928" s="137">
        <f t="shared" ref="H1928:H1991" si="92">IF(F1928="pago",H1927+G1928,H1927)</f>
        <v>343912.36</v>
      </c>
      <c r="I1928" s="147">
        <f t="shared" si="90"/>
        <v>0</v>
      </c>
      <c r="J1928" s="147">
        <f t="shared" si="91"/>
        <v>0</v>
      </c>
    </row>
    <row r="1929" spans="2:10" ht="25.15" customHeight="1">
      <c r="B1929" s="141"/>
      <c r="C1929" s="138"/>
      <c r="D1929" s="133"/>
      <c r="E1929" s="134"/>
      <c r="F1929" s="135"/>
      <c r="G1929" s="109"/>
      <c r="H1929" s="137">
        <f t="shared" si="92"/>
        <v>343912.36</v>
      </c>
      <c r="I1929" s="147">
        <f t="shared" si="90"/>
        <v>0</v>
      </c>
      <c r="J1929" s="147">
        <f t="shared" si="91"/>
        <v>0</v>
      </c>
    </row>
    <row r="1930" spans="2:10" ht="25.15" customHeight="1">
      <c r="B1930" s="141"/>
      <c r="C1930" s="138"/>
      <c r="D1930" s="133"/>
      <c r="E1930" s="134"/>
      <c r="F1930" s="135"/>
      <c r="G1930" s="109"/>
      <c r="H1930" s="137">
        <f t="shared" si="92"/>
        <v>343912.36</v>
      </c>
      <c r="I1930" s="147">
        <f t="shared" si="90"/>
        <v>0</v>
      </c>
      <c r="J1930" s="147">
        <f t="shared" si="91"/>
        <v>0</v>
      </c>
    </row>
    <row r="1931" spans="2:10" ht="25.15" customHeight="1">
      <c r="B1931" s="141"/>
      <c r="C1931" s="138"/>
      <c r="D1931" s="133"/>
      <c r="E1931" s="134"/>
      <c r="F1931" s="135"/>
      <c r="G1931" s="109"/>
      <c r="H1931" s="137">
        <f t="shared" si="92"/>
        <v>343912.36</v>
      </c>
      <c r="I1931" s="147">
        <f t="shared" si="90"/>
        <v>0</v>
      </c>
      <c r="J1931" s="147">
        <f t="shared" si="91"/>
        <v>0</v>
      </c>
    </row>
    <row r="1932" spans="2:10" ht="25.15" customHeight="1">
      <c r="B1932" s="141"/>
      <c r="C1932" s="138"/>
      <c r="D1932" s="133"/>
      <c r="E1932" s="134"/>
      <c r="F1932" s="135"/>
      <c r="G1932" s="109"/>
      <c r="H1932" s="137">
        <f t="shared" si="92"/>
        <v>343912.36</v>
      </c>
      <c r="I1932" s="147">
        <f t="shared" si="90"/>
        <v>0</v>
      </c>
      <c r="J1932" s="147">
        <f t="shared" si="91"/>
        <v>0</v>
      </c>
    </row>
    <row r="1933" spans="2:10" ht="25.15" customHeight="1">
      <c r="B1933" s="141"/>
      <c r="C1933" s="138"/>
      <c r="D1933" s="133"/>
      <c r="E1933" s="134"/>
      <c r="F1933" s="135"/>
      <c r="G1933" s="109"/>
      <c r="H1933" s="137">
        <f t="shared" si="92"/>
        <v>343912.36</v>
      </c>
      <c r="I1933" s="147">
        <f t="shared" si="90"/>
        <v>0</v>
      </c>
      <c r="J1933" s="147">
        <f t="shared" si="91"/>
        <v>0</v>
      </c>
    </row>
    <row r="1934" spans="2:10" ht="25.15" customHeight="1">
      <c r="B1934" s="141"/>
      <c r="C1934" s="138"/>
      <c r="D1934" s="133"/>
      <c r="E1934" s="134"/>
      <c r="F1934" s="135"/>
      <c r="G1934" s="109"/>
      <c r="H1934" s="137">
        <f t="shared" si="92"/>
        <v>343912.36</v>
      </c>
      <c r="I1934" s="147">
        <f t="shared" si="90"/>
        <v>0</v>
      </c>
      <c r="J1934" s="147">
        <f t="shared" si="91"/>
        <v>0</v>
      </c>
    </row>
    <row r="1935" spans="2:10" ht="25.15" customHeight="1">
      <c r="B1935" s="141"/>
      <c r="C1935" s="138"/>
      <c r="D1935" s="133"/>
      <c r="E1935" s="134"/>
      <c r="F1935" s="135"/>
      <c r="G1935" s="109"/>
      <c r="H1935" s="137">
        <f t="shared" si="92"/>
        <v>343912.36</v>
      </c>
      <c r="I1935" s="147">
        <f t="shared" si="90"/>
        <v>0</v>
      </c>
      <c r="J1935" s="147">
        <f t="shared" si="91"/>
        <v>0</v>
      </c>
    </row>
    <row r="1936" spans="2:10" ht="25.15" customHeight="1">
      <c r="B1936" s="141"/>
      <c r="C1936" s="138"/>
      <c r="D1936" s="133"/>
      <c r="E1936" s="134"/>
      <c r="F1936" s="135"/>
      <c r="G1936" s="109"/>
      <c r="H1936" s="137">
        <f t="shared" si="92"/>
        <v>343912.36</v>
      </c>
      <c r="I1936" s="147">
        <f t="shared" si="90"/>
        <v>0</v>
      </c>
      <c r="J1936" s="147">
        <f t="shared" si="91"/>
        <v>0</v>
      </c>
    </row>
    <row r="1937" spans="2:10" ht="25.15" customHeight="1">
      <c r="B1937" s="141"/>
      <c r="C1937" s="138"/>
      <c r="D1937" s="133"/>
      <c r="E1937" s="134"/>
      <c r="F1937" s="135"/>
      <c r="G1937" s="109"/>
      <c r="H1937" s="137">
        <f t="shared" si="92"/>
        <v>343912.36</v>
      </c>
      <c r="I1937" s="147">
        <f t="shared" si="90"/>
        <v>0</v>
      </c>
      <c r="J1937" s="147">
        <f t="shared" si="91"/>
        <v>0</v>
      </c>
    </row>
    <row r="1938" spans="2:10" ht="25.15" customHeight="1">
      <c r="B1938" s="141"/>
      <c r="C1938" s="138"/>
      <c r="D1938" s="133"/>
      <c r="E1938" s="134"/>
      <c r="F1938" s="135"/>
      <c r="G1938" s="109"/>
      <c r="H1938" s="137">
        <f t="shared" si="92"/>
        <v>343912.36</v>
      </c>
      <c r="I1938" s="147">
        <f t="shared" si="90"/>
        <v>0</v>
      </c>
      <c r="J1938" s="147">
        <f t="shared" si="91"/>
        <v>0</v>
      </c>
    </row>
    <row r="1939" spans="2:10" ht="25.15" customHeight="1">
      <c r="B1939" s="141"/>
      <c r="C1939" s="138"/>
      <c r="D1939" s="133"/>
      <c r="E1939" s="134"/>
      <c r="F1939" s="135"/>
      <c r="G1939" s="109"/>
      <c r="H1939" s="137">
        <f t="shared" si="92"/>
        <v>343912.36</v>
      </c>
      <c r="I1939" s="147">
        <f t="shared" si="90"/>
        <v>0</v>
      </c>
      <c r="J1939" s="147">
        <f t="shared" si="91"/>
        <v>0</v>
      </c>
    </row>
    <row r="1940" spans="2:10" ht="25.15" customHeight="1">
      <c r="B1940" s="141"/>
      <c r="C1940" s="138"/>
      <c r="D1940" s="133"/>
      <c r="E1940" s="134"/>
      <c r="F1940" s="135"/>
      <c r="G1940" s="109"/>
      <c r="H1940" s="137">
        <f t="shared" si="92"/>
        <v>343912.36</v>
      </c>
      <c r="I1940" s="147">
        <f t="shared" si="90"/>
        <v>0</v>
      </c>
      <c r="J1940" s="147">
        <f t="shared" si="91"/>
        <v>0</v>
      </c>
    </row>
    <row r="1941" spans="2:10" ht="25.15" customHeight="1">
      <c r="B1941" s="141"/>
      <c r="C1941" s="138"/>
      <c r="D1941" s="133"/>
      <c r="E1941" s="134"/>
      <c r="F1941" s="135"/>
      <c r="G1941" s="109"/>
      <c r="H1941" s="137">
        <f t="shared" si="92"/>
        <v>343912.36</v>
      </c>
      <c r="I1941" s="147">
        <f t="shared" si="90"/>
        <v>0</v>
      </c>
      <c r="J1941" s="147">
        <f t="shared" si="91"/>
        <v>0</v>
      </c>
    </row>
    <row r="1942" spans="2:10" ht="25.15" customHeight="1">
      <c r="B1942" s="141"/>
      <c r="C1942" s="138"/>
      <c r="D1942" s="133"/>
      <c r="E1942" s="134"/>
      <c r="F1942" s="135"/>
      <c r="G1942" s="109"/>
      <c r="H1942" s="137">
        <f t="shared" si="92"/>
        <v>343912.36</v>
      </c>
      <c r="I1942" s="147">
        <f t="shared" si="90"/>
        <v>0</v>
      </c>
      <c r="J1942" s="147">
        <f t="shared" si="91"/>
        <v>0</v>
      </c>
    </row>
    <row r="1943" spans="2:10" ht="25.15" customHeight="1">
      <c r="B1943" s="141"/>
      <c r="C1943" s="138"/>
      <c r="D1943" s="133"/>
      <c r="E1943" s="134"/>
      <c r="F1943" s="135"/>
      <c r="G1943" s="109"/>
      <c r="H1943" s="137">
        <f t="shared" si="92"/>
        <v>343912.36</v>
      </c>
      <c r="I1943" s="147">
        <f t="shared" si="90"/>
        <v>0</v>
      </c>
      <c r="J1943" s="147">
        <f t="shared" si="91"/>
        <v>0</v>
      </c>
    </row>
    <row r="1944" spans="2:10" ht="25.15" customHeight="1">
      <c r="B1944" s="141"/>
      <c r="C1944" s="138"/>
      <c r="D1944" s="133"/>
      <c r="E1944" s="134"/>
      <c r="F1944" s="135"/>
      <c r="G1944" s="109"/>
      <c r="H1944" s="137">
        <f t="shared" si="92"/>
        <v>343912.36</v>
      </c>
      <c r="I1944" s="147">
        <f t="shared" si="90"/>
        <v>0</v>
      </c>
      <c r="J1944" s="147">
        <f t="shared" si="91"/>
        <v>0</v>
      </c>
    </row>
    <row r="1945" spans="2:10" ht="25.15" customHeight="1">
      <c r="B1945" s="141"/>
      <c r="C1945" s="138"/>
      <c r="D1945" s="133"/>
      <c r="E1945" s="134"/>
      <c r="F1945" s="135"/>
      <c r="G1945" s="109"/>
      <c r="H1945" s="137">
        <f t="shared" si="92"/>
        <v>343912.36</v>
      </c>
      <c r="I1945" s="147">
        <f t="shared" si="90"/>
        <v>0</v>
      </c>
      <c r="J1945" s="147">
        <f t="shared" si="91"/>
        <v>0</v>
      </c>
    </row>
    <row r="1946" spans="2:10" ht="25.15" customHeight="1">
      <c r="B1946" s="141"/>
      <c r="C1946" s="138"/>
      <c r="D1946" s="133"/>
      <c r="E1946" s="134"/>
      <c r="F1946" s="135"/>
      <c r="G1946" s="109"/>
      <c r="H1946" s="137">
        <f t="shared" si="92"/>
        <v>343912.36</v>
      </c>
      <c r="I1946" s="147">
        <f t="shared" si="90"/>
        <v>0</v>
      </c>
      <c r="J1946" s="147">
        <f t="shared" si="91"/>
        <v>0</v>
      </c>
    </row>
    <row r="1947" spans="2:10" ht="25.15" customHeight="1">
      <c r="B1947" s="141"/>
      <c r="C1947" s="138"/>
      <c r="D1947" s="133"/>
      <c r="E1947" s="134"/>
      <c r="F1947" s="135"/>
      <c r="G1947" s="109"/>
      <c r="H1947" s="137">
        <f t="shared" si="92"/>
        <v>343912.36</v>
      </c>
      <c r="I1947" s="147">
        <f t="shared" si="90"/>
        <v>0</v>
      </c>
      <c r="J1947" s="147">
        <f t="shared" si="91"/>
        <v>0</v>
      </c>
    </row>
    <row r="1948" spans="2:10" ht="25.15" customHeight="1">
      <c r="B1948" s="141"/>
      <c r="C1948" s="138"/>
      <c r="D1948" s="133"/>
      <c r="E1948" s="134"/>
      <c r="F1948" s="135"/>
      <c r="G1948" s="109"/>
      <c r="H1948" s="137">
        <f t="shared" si="92"/>
        <v>343912.36</v>
      </c>
      <c r="I1948" s="147">
        <f t="shared" si="90"/>
        <v>0</v>
      </c>
      <c r="J1948" s="147">
        <f t="shared" si="91"/>
        <v>0</v>
      </c>
    </row>
    <row r="1949" spans="2:10" ht="25.15" customHeight="1">
      <c r="B1949" s="141"/>
      <c r="C1949" s="138"/>
      <c r="D1949" s="133"/>
      <c r="E1949" s="134"/>
      <c r="F1949" s="135"/>
      <c r="G1949" s="109"/>
      <c r="H1949" s="137">
        <f t="shared" si="92"/>
        <v>343912.36</v>
      </c>
      <c r="I1949" s="147">
        <f t="shared" si="90"/>
        <v>0</v>
      </c>
      <c r="J1949" s="147">
        <f t="shared" si="91"/>
        <v>0</v>
      </c>
    </row>
    <row r="1950" spans="2:10" ht="25.15" customHeight="1">
      <c r="B1950" s="141"/>
      <c r="C1950" s="138"/>
      <c r="D1950" s="133"/>
      <c r="E1950" s="134"/>
      <c r="F1950" s="135"/>
      <c r="G1950" s="109"/>
      <c r="H1950" s="137">
        <f t="shared" si="92"/>
        <v>343912.36</v>
      </c>
      <c r="I1950" s="147">
        <f t="shared" si="90"/>
        <v>0</v>
      </c>
      <c r="J1950" s="147">
        <f t="shared" si="91"/>
        <v>0</v>
      </c>
    </row>
    <row r="1951" spans="2:10" ht="25.15" customHeight="1">
      <c r="B1951" s="141"/>
      <c r="C1951" s="138"/>
      <c r="D1951" s="133"/>
      <c r="E1951" s="134"/>
      <c r="F1951" s="135"/>
      <c r="G1951" s="109"/>
      <c r="H1951" s="137">
        <f t="shared" si="92"/>
        <v>343912.36</v>
      </c>
      <c r="I1951" s="147">
        <f t="shared" si="90"/>
        <v>0</v>
      </c>
      <c r="J1951" s="147">
        <f t="shared" si="91"/>
        <v>0</v>
      </c>
    </row>
    <row r="1952" spans="2:10" ht="25.15" customHeight="1">
      <c r="B1952" s="141"/>
      <c r="C1952" s="138"/>
      <c r="D1952" s="133"/>
      <c r="E1952" s="134"/>
      <c r="F1952" s="135"/>
      <c r="G1952" s="109"/>
      <c r="H1952" s="137">
        <f t="shared" si="92"/>
        <v>343912.36</v>
      </c>
      <c r="I1952" s="147">
        <f t="shared" si="90"/>
        <v>0</v>
      </c>
      <c r="J1952" s="147">
        <f t="shared" si="91"/>
        <v>0</v>
      </c>
    </row>
    <row r="1953" spans="2:10" ht="25.15" customHeight="1">
      <c r="B1953" s="141"/>
      <c r="C1953" s="138"/>
      <c r="D1953" s="133"/>
      <c r="E1953" s="134"/>
      <c r="F1953" s="135"/>
      <c r="G1953" s="109"/>
      <c r="H1953" s="137">
        <f t="shared" si="92"/>
        <v>343912.36</v>
      </c>
      <c r="I1953" s="147">
        <f t="shared" si="90"/>
        <v>0</v>
      </c>
      <c r="J1953" s="147">
        <f t="shared" si="91"/>
        <v>0</v>
      </c>
    </row>
    <row r="1954" spans="2:10" ht="25.15" customHeight="1">
      <c r="B1954" s="141"/>
      <c r="C1954" s="138"/>
      <c r="D1954" s="133"/>
      <c r="E1954" s="134"/>
      <c r="F1954" s="135"/>
      <c r="G1954" s="109"/>
      <c r="H1954" s="137">
        <f t="shared" si="92"/>
        <v>343912.36</v>
      </c>
      <c r="I1954" s="147">
        <f t="shared" si="90"/>
        <v>0</v>
      </c>
      <c r="J1954" s="147">
        <f t="shared" si="91"/>
        <v>0</v>
      </c>
    </row>
    <row r="1955" spans="2:10" ht="25.15" customHeight="1">
      <c r="B1955" s="141"/>
      <c r="C1955" s="138"/>
      <c r="D1955" s="133"/>
      <c r="E1955" s="134"/>
      <c r="F1955" s="135"/>
      <c r="G1955" s="109"/>
      <c r="H1955" s="137">
        <f t="shared" si="92"/>
        <v>343912.36</v>
      </c>
      <c r="I1955" s="147">
        <f t="shared" si="90"/>
        <v>0</v>
      </c>
      <c r="J1955" s="147">
        <f t="shared" si="91"/>
        <v>0</v>
      </c>
    </row>
    <row r="1956" spans="2:10" ht="25.15" customHeight="1">
      <c r="B1956" s="141"/>
      <c r="C1956" s="138"/>
      <c r="D1956" s="133"/>
      <c r="E1956" s="134"/>
      <c r="F1956" s="135"/>
      <c r="G1956" s="109"/>
      <c r="H1956" s="137">
        <f t="shared" si="92"/>
        <v>343912.36</v>
      </c>
      <c r="I1956" s="147">
        <f t="shared" si="90"/>
        <v>0</v>
      </c>
      <c r="J1956" s="147">
        <f t="shared" si="91"/>
        <v>0</v>
      </c>
    </row>
    <row r="1957" spans="2:10" ht="25.15" customHeight="1">
      <c r="B1957" s="141"/>
      <c r="C1957" s="138"/>
      <c r="D1957" s="133"/>
      <c r="E1957" s="134"/>
      <c r="F1957" s="135"/>
      <c r="G1957" s="109"/>
      <c r="H1957" s="137">
        <f t="shared" si="92"/>
        <v>343912.36</v>
      </c>
      <c r="I1957" s="147">
        <f t="shared" si="90"/>
        <v>0</v>
      </c>
      <c r="J1957" s="147">
        <f t="shared" si="91"/>
        <v>0</v>
      </c>
    </row>
    <row r="1958" spans="2:10" ht="25.15" customHeight="1">
      <c r="B1958" s="141"/>
      <c r="C1958" s="138"/>
      <c r="D1958" s="133"/>
      <c r="E1958" s="134"/>
      <c r="F1958" s="135"/>
      <c r="G1958" s="109"/>
      <c r="H1958" s="137">
        <f t="shared" si="92"/>
        <v>343912.36</v>
      </c>
      <c r="I1958" s="147">
        <f t="shared" si="90"/>
        <v>0</v>
      </c>
      <c r="J1958" s="147">
        <f t="shared" si="91"/>
        <v>0</v>
      </c>
    </row>
    <row r="1959" spans="2:10" ht="25.15" customHeight="1">
      <c r="B1959" s="141"/>
      <c r="C1959" s="138"/>
      <c r="D1959" s="133"/>
      <c r="E1959" s="134"/>
      <c r="F1959" s="135"/>
      <c r="G1959" s="109"/>
      <c r="H1959" s="137">
        <f t="shared" si="92"/>
        <v>343912.36</v>
      </c>
      <c r="I1959" s="147">
        <f t="shared" si="90"/>
        <v>0</v>
      </c>
      <c r="J1959" s="147">
        <f t="shared" si="91"/>
        <v>0</v>
      </c>
    </row>
    <row r="1960" spans="2:10" ht="25.15" customHeight="1">
      <c r="B1960" s="141"/>
      <c r="C1960" s="138"/>
      <c r="D1960" s="133"/>
      <c r="E1960" s="134"/>
      <c r="F1960" s="135"/>
      <c r="G1960" s="109"/>
      <c r="H1960" s="137">
        <f t="shared" si="92"/>
        <v>343912.36</v>
      </c>
      <c r="I1960" s="147">
        <f t="shared" si="90"/>
        <v>0</v>
      </c>
      <c r="J1960" s="147">
        <f t="shared" si="91"/>
        <v>0</v>
      </c>
    </row>
    <row r="1961" spans="2:10" ht="25.15" customHeight="1">
      <c r="B1961" s="141"/>
      <c r="C1961" s="138"/>
      <c r="D1961" s="133"/>
      <c r="E1961" s="134"/>
      <c r="F1961" s="135"/>
      <c r="G1961" s="109"/>
      <c r="H1961" s="137">
        <f t="shared" si="92"/>
        <v>343912.36</v>
      </c>
      <c r="I1961" s="147">
        <f t="shared" si="90"/>
        <v>0</v>
      </c>
      <c r="J1961" s="147">
        <f t="shared" si="91"/>
        <v>0</v>
      </c>
    </row>
    <row r="1962" spans="2:10" ht="25.15" customHeight="1">
      <c r="B1962" s="141"/>
      <c r="C1962" s="138"/>
      <c r="D1962" s="133"/>
      <c r="E1962" s="134"/>
      <c r="F1962" s="135"/>
      <c r="G1962" s="109"/>
      <c r="H1962" s="137">
        <f t="shared" si="92"/>
        <v>343912.36</v>
      </c>
      <c r="I1962" s="147">
        <f t="shared" si="90"/>
        <v>0</v>
      </c>
      <c r="J1962" s="147">
        <f t="shared" si="91"/>
        <v>0</v>
      </c>
    </row>
    <row r="1963" spans="2:10" ht="25.15" customHeight="1">
      <c r="B1963" s="141"/>
      <c r="C1963" s="138"/>
      <c r="D1963" s="133"/>
      <c r="E1963" s="134"/>
      <c r="F1963" s="135"/>
      <c r="G1963" s="109"/>
      <c r="H1963" s="137">
        <f t="shared" si="92"/>
        <v>343912.36</v>
      </c>
      <c r="I1963" s="147">
        <f t="shared" si="90"/>
        <v>0</v>
      </c>
      <c r="J1963" s="147">
        <f t="shared" si="91"/>
        <v>0</v>
      </c>
    </row>
    <row r="1964" spans="2:10" ht="25.15" customHeight="1">
      <c r="B1964" s="141"/>
      <c r="C1964" s="138"/>
      <c r="D1964" s="133"/>
      <c r="E1964" s="134"/>
      <c r="F1964" s="135"/>
      <c r="G1964" s="109"/>
      <c r="H1964" s="137">
        <f t="shared" si="92"/>
        <v>343912.36</v>
      </c>
      <c r="I1964" s="147">
        <f t="shared" si="90"/>
        <v>0</v>
      </c>
      <c r="J1964" s="147">
        <f t="shared" si="91"/>
        <v>0</v>
      </c>
    </row>
    <row r="1965" spans="2:10" ht="25.15" customHeight="1">
      <c r="B1965" s="141"/>
      <c r="C1965" s="138"/>
      <c r="D1965" s="133"/>
      <c r="E1965" s="134"/>
      <c r="F1965" s="135"/>
      <c r="G1965" s="109"/>
      <c r="H1965" s="137">
        <f t="shared" si="92"/>
        <v>343912.36</v>
      </c>
      <c r="I1965" s="147">
        <f t="shared" si="90"/>
        <v>0</v>
      </c>
      <c r="J1965" s="147">
        <f t="shared" si="91"/>
        <v>0</v>
      </c>
    </row>
    <row r="1966" spans="2:10" ht="25.15" customHeight="1">
      <c r="B1966" s="141"/>
      <c r="C1966" s="138"/>
      <c r="D1966" s="133"/>
      <c r="E1966" s="134"/>
      <c r="F1966" s="135"/>
      <c r="G1966" s="109"/>
      <c r="H1966" s="137">
        <f t="shared" si="92"/>
        <v>343912.36</v>
      </c>
      <c r="I1966" s="147">
        <f t="shared" si="90"/>
        <v>0</v>
      </c>
      <c r="J1966" s="147">
        <f t="shared" si="91"/>
        <v>0</v>
      </c>
    </row>
    <row r="1967" spans="2:10" ht="25.15" customHeight="1">
      <c r="B1967" s="141"/>
      <c r="C1967" s="138"/>
      <c r="D1967" s="133"/>
      <c r="E1967" s="134"/>
      <c r="F1967" s="135"/>
      <c r="G1967" s="109"/>
      <c r="H1967" s="137">
        <f t="shared" si="92"/>
        <v>343912.36</v>
      </c>
      <c r="I1967" s="147">
        <f t="shared" si="90"/>
        <v>0</v>
      </c>
      <c r="J1967" s="147">
        <f t="shared" si="91"/>
        <v>0</v>
      </c>
    </row>
    <row r="1968" spans="2:10" ht="25.15" customHeight="1">
      <c r="B1968" s="141"/>
      <c r="C1968" s="138"/>
      <c r="D1968" s="133"/>
      <c r="E1968" s="134"/>
      <c r="F1968" s="135"/>
      <c r="G1968" s="109"/>
      <c r="H1968" s="137">
        <f t="shared" si="92"/>
        <v>343912.36</v>
      </c>
      <c r="I1968" s="147">
        <f t="shared" si="90"/>
        <v>0</v>
      </c>
      <c r="J1968" s="147">
        <f t="shared" si="91"/>
        <v>0</v>
      </c>
    </row>
    <row r="1969" spans="2:10" ht="25.15" customHeight="1">
      <c r="B1969" s="141"/>
      <c r="C1969" s="138"/>
      <c r="D1969" s="133"/>
      <c r="E1969" s="134"/>
      <c r="F1969" s="135"/>
      <c r="G1969" s="109"/>
      <c r="H1969" s="137">
        <f t="shared" si="92"/>
        <v>343912.36</v>
      </c>
      <c r="I1969" s="147">
        <f t="shared" si="90"/>
        <v>0</v>
      </c>
      <c r="J1969" s="147">
        <f t="shared" si="91"/>
        <v>0</v>
      </c>
    </row>
    <row r="1970" spans="2:10" ht="25.15" customHeight="1">
      <c r="B1970" s="141"/>
      <c r="C1970" s="138"/>
      <c r="D1970" s="133"/>
      <c r="E1970" s="134"/>
      <c r="F1970" s="135"/>
      <c r="G1970" s="109"/>
      <c r="H1970" s="137">
        <f t="shared" si="92"/>
        <v>343912.36</v>
      </c>
      <c r="I1970" s="147">
        <f t="shared" si="90"/>
        <v>0</v>
      </c>
      <c r="J1970" s="147">
        <f t="shared" si="91"/>
        <v>0</v>
      </c>
    </row>
    <row r="1971" spans="2:10" ht="25.15" customHeight="1">
      <c r="B1971" s="141"/>
      <c r="C1971" s="138"/>
      <c r="D1971" s="133"/>
      <c r="E1971" s="134"/>
      <c r="F1971" s="135"/>
      <c r="G1971" s="109"/>
      <c r="H1971" s="137">
        <f t="shared" si="92"/>
        <v>343912.36</v>
      </c>
      <c r="I1971" s="147">
        <f t="shared" si="90"/>
        <v>0</v>
      </c>
      <c r="J1971" s="147">
        <f t="shared" si="91"/>
        <v>0</v>
      </c>
    </row>
    <row r="1972" spans="2:10" ht="25.15" customHeight="1">
      <c r="B1972" s="141"/>
      <c r="C1972" s="138"/>
      <c r="D1972" s="133"/>
      <c r="E1972" s="134"/>
      <c r="F1972" s="135"/>
      <c r="G1972" s="109"/>
      <c r="H1972" s="137">
        <f t="shared" si="92"/>
        <v>343912.36</v>
      </c>
      <c r="I1972" s="147">
        <f t="shared" si="90"/>
        <v>0</v>
      </c>
      <c r="J1972" s="147">
        <f t="shared" si="91"/>
        <v>0</v>
      </c>
    </row>
    <row r="1973" spans="2:10" ht="25.15" customHeight="1">
      <c r="B1973" s="141"/>
      <c r="C1973" s="138"/>
      <c r="D1973" s="133"/>
      <c r="E1973" s="134"/>
      <c r="F1973" s="135"/>
      <c r="G1973" s="109"/>
      <c r="H1973" s="137">
        <f t="shared" si="92"/>
        <v>343912.36</v>
      </c>
      <c r="I1973" s="147">
        <f t="shared" si="90"/>
        <v>0</v>
      </c>
      <c r="J1973" s="147">
        <f t="shared" si="91"/>
        <v>0</v>
      </c>
    </row>
    <row r="1974" spans="2:10" ht="25.15" customHeight="1">
      <c r="B1974" s="141"/>
      <c r="C1974" s="138"/>
      <c r="D1974" s="133"/>
      <c r="E1974" s="134"/>
      <c r="F1974" s="135"/>
      <c r="G1974" s="109"/>
      <c r="H1974" s="137">
        <f t="shared" si="92"/>
        <v>343912.36</v>
      </c>
      <c r="I1974" s="147">
        <f t="shared" si="90"/>
        <v>0</v>
      </c>
      <c r="J1974" s="147">
        <f t="shared" si="91"/>
        <v>0</v>
      </c>
    </row>
    <row r="1975" spans="2:10" ht="25.15" customHeight="1">
      <c r="B1975" s="141"/>
      <c r="C1975" s="138"/>
      <c r="D1975" s="133"/>
      <c r="E1975" s="134"/>
      <c r="F1975" s="135"/>
      <c r="G1975" s="109"/>
      <c r="H1975" s="137">
        <f t="shared" si="92"/>
        <v>343912.36</v>
      </c>
      <c r="I1975" s="147">
        <f t="shared" si="90"/>
        <v>0</v>
      </c>
      <c r="J1975" s="147">
        <f t="shared" si="91"/>
        <v>0</v>
      </c>
    </row>
    <row r="1976" spans="2:10" ht="25.15" customHeight="1">
      <c r="B1976" s="141"/>
      <c r="C1976" s="138"/>
      <c r="D1976" s="133"/>
      <c r="E1976" s="134"/>
      <c r="F1976" s="135"/>
      <c r="G1976" s="109"/>
      <c r="H1976" s="137">
        <f t="shared" si="92"/>
        <v>343912.36</v>
      </c>
      <c r="I1976" s="147">
        <f t="shared" si="90"/>
        <v>0</v>
      </c>
      <c r="J1976" s="147">
        <f t="shared" si="91"/>
        <v>0</v>
      </c>
    </row>
    <row r="1977" spans="2:10" ht="25.15" customHeight="1">
      <c r="B1977" s="141"/>
      <c r="C1977" s="138"/>
      <c r="D1977" s="133"/>
      <c r="E1977" s="134"/>
      <c r="F1977" s="135"/>
      <c r="G1977" s="109"/>
      <c r="H1977" s="137">
        <f t="shared" si="92"/>
        <v>343912.36</v>
      </c>
      <c r="I1977" s="147">
        <f t="shared" si="90"/>
        <v>0</v>
      </c>
      <c r="J1977" s="147">
        <f t="shared" si="91"/>
        <v>0</v>
      </c>
    </row>
    <row r="1978" spans="2:10" ht="25.15" customHeight="1">
      <c r="B1978" s="141"/>
      <c r="C1978" s="138"/>
      <c r="D1978" s="133"/>
      <c r="E1978" s="134"/>
      <c r="F1978" s="135"/>
      <c r="G1978" s="109"/>
      <c r="H1978" s="137">
        <f t="shared" si="92"/>
        <v>343912.36</v>
      </c>
      <c r="I1978" s="147">
        <f t="shared" si="90"/>
        <v>0</v>
      </c>
      <c r="J1978" s="147">
        <f t="shared" si="91"/>
        <v>0</v>
      </c>
    </row>
    <row r="1979" spans="2:10" ht="25.15" customHeight="1">
      <c r="B1979" s="141"/>
      <c r="C1979" s="138"/>
      <c r="D1979" s="133"/>
      <c r="E1979" s="134"/>
      <c r="F1979" s="135"/>
      <c r="G1979" s="109"/>
      <c r="H1979" s="137">
        <f t="shared" si="92"/>
        <v>343912.36</v>
      </c>
      <c r="I1979" s="147">
        <f t="shared" si="90"/>
        <v>0</v>
      </c>
      <c r="J1979" s="147">
        <f t="shared" si="91"/>
        <v>0</v>
      </c>
    </row>
    <row r="1980" spans="2:10" ht="25.15" customHeight="1">
      <c r="B1980" s="141"/>
      <c r="C1980" s="138"/>
      <c r="D1980" s="133"/>
      <c r="E1980" s="134"/>
      <c r="F1980" s="135"/>
      <c r="G1980" s="109"/>
      <c r="H1980" s="137">
        <f t="shared" si="92"/>
        <v>343912.36</v>
      </c>
      <c r="I1980" s="147">
        <f t="shared" si="90"/>
        <v>0</v>
      </c>
      <c r="J1980" s="147">
        <f t="shared" si="91"/>
        <v>0</v>
      </c>
    </row>
    <row r="1981" spans="2:10" ht="25.15" customHeight="1">
      <c r="B1981" s="141"/>
      <c r="C1981" s="138"/>
      <c r="D1981" s="133"/>
      <c r="E1981" s="134"/>
      <c r="F1981" s="135"/>
      <c r="G1981" s="109"/>
      <c r="H1981" s="137">
        <f t="shared" si="92"/>
        <v>343912.36</v>
      </c>
      <c r="I1981" s="147">
        <f t="shared" si="90"/>
        <v>0</v>
      </c>
      <c r="J1981" s="147">
        <f t="shared" si="91"/>
        <v>0</v>
      </c>
    </row>
    <row r="1982" spans="2:10" ht="25.15" customHeight="1">
      <c r="B1982" s="141"/>
      <c r="C1982" s="138"/>
      <c r="D1982" s="133"/>
      <c r="E1982" s="134"/>
      <c r="F1982" s="135"/>
      <c r="G1982" s="109"/>
      <c r="H1982" s="137">
        <f t="shared" si="92"/>
        <v>343912.36</v>
      </c>
      <c r="I1982" s="147">
        <f t="shared" si="90"/>
        <v>0</v>
      </c>
      <c r="J1982" s="147">
        <f t="shared" si="91"/>
        <v>0</v>
      </c>
    </row>
    <row r="1983" spans="2:10" ht="25.15" customHeight="1">
      <c r="B1983" s="141"/>
      <c r="C1983" s="138"/>
      <c r="D1983" s="133"/>
      <c r="E1983" s="134"/>
      <c r="F1983" s="135"/>
      <c r="G1983" s="109"/>
      <c r="H1983" s="137">
        <f t="shared" si="92"/>
        <v>343912.36</v>
      </c>
      <c r="I1983" s="147">
        <f t="shared" si="90"/>
        <v>0</v>
      </c>
      <c r="J1983" s="147">
        <f t="shared" si="91"/>
        <v>0</v>
      </c>
    </row>
    <row r="1984" spans="2:10" ht="25.15" customHeight="1">
      <c r="B1984" s="141"/>
      <c r="C1984" s="138"/>
      <c r="D1984" s="133"/>
      <c r="E1984" s="134"/>
      <c r="F1984" s="135"/>
      <c r="G1984" s="109"/>
      <c r="H1984" s="137">
        <f t="shared" si="92"/>
        <v>343912.36</v>
      </c>
      <c r="I1984" s="147">
        <f t="shared" si="90"/>
        <v>0</v>
      </c>
      <c r="J1984" s="147">
        <f t="shared" si="91"/>
        <v>0</v>
      </c>
    </row>
    <row r="1985" spans="2:10" ht="25.15" customHeight="1">
      <c r="B1985" s="141"/>
      <c r="C1985" s="138"/>
      <c r="D1985" s="133"/>
      <c r="E1985" s="134"/>
      <c r="F1985" s="135"/>
      <c r="G1985" s="109"/>
      <c r="H1985" s="137">
        <f t="shared" si="92"/>
        <v>343912.36</v>
      </c>
      <c r="I1985" s="147">
        <f t="shared" si="90"/>
        <v>0</v>
      </c>
      <c r="J1985" s="147">
        <f t="shared" si="91"/>
        <v>0</v>
      </c>
    </row>
    <row r="1986" spans="2:10" ht="25.15" customHeight="1">
      <c r="B1986" s="141"/>
      <c r="C1986" s="138"/>
      <c r="D1986" s="133"/>
      <c r="E1986" s="134"/>
      <c r="F1986" s="135"/>
      <c r="G1986" s="109"/>
      <c r="H1986" s="137">
        <f t="shared" si="92"/>
        <v>343912.36</v>
      </c>
      <c r="I1986" s="147">
        <f t="shared" si="90"/>
        <v>0</v>
      </c>
      <c r="J1986" s="147">
        <f t="shared" si="91"/>
        <v>0</v>
      </c>
    </row>
    <row r="1987" spans="2:10" ht="25.15" customHeight="1">
      <c r="B1987" s="141"/>
      <c r="C1987" s="138"/>
      <c r="D1987" s="133"/>
      <c r="E1987" s="134"/>
      <c r="F1987" s="135"/>
      <c r="G1987" s="109"/>
      <c r="H1987" s="137">
        <f t="shared" si="92"/>
        <v>343912.36</v>
      </c>
      <c r="I1987" s="147">
        <f t="shared" si="90"/>
        <v>0</v>
      </c>
      <c r="J1987" s="147">
        <f t="shared" si="91"/>
        <v>0</v>
      </c>
    </row>
    <row r="1988" spans="2:10" ht="25.15" customHeight="1">
      <c r="B1988" s="141"/>
      <c r="C1988" s="138"/>
      <c r="D1988" s="133"/>
      <c r="E1988" s="134"/>
      <c r="F1988" s="135"/>
      <c r="G1988" s="109"/>
      <c r="H1988" s="137">
        <v>3.5</v>
      </c>
      <c r="I1988" s="147">
        <f t="shared" si="90"/>
        <v>0</v>
      </c>
      <c r="J1988" s="147">
        <f t="shared" si="91"/>
        <v>0</v>
      </c>
    </row>
    <row r="1989" spans="2:10" ht="25.15" customHeight="1">
      <c r="B1989" s="141"/>
      <c r="C1989" s="138"/>
      <c r="D1989" s="133"/>
      <c r="E1989" s="134"/>
      <c r="F1989" s="135"/>
      <c r="G1989" s="109"/>
      <c r="H1989" s="137">
        <f t="shared" si="92"/>
        <v>3.5</v>
      </c>
      <c r="I1989" s="147">
        <f t="shared" si="90"/>
        <v>0</v>
      </c>
      <c r="J1989" s="147">
        <f t="shared" si="91"/>
        <v>0</v>
      </c>
    </row>
    <row r="1990" spans="2:10" ht="25.15" customHeight="1">
      <c r="B1990" s="141"/>
      <c r="C1990" s="138"/>
      <c r="D1990" s="133"/>
      <c r="E1990" s="134"/>
      <c r="F1990" s="135"/>
      <c r="G1990" s="109"/>
      <c r="H1990" s="137">
        <f t="shared" si="92"/>
        <v>3.5</v>
      </c>
      <c r="I1990" s="147">
        <f t="shared" si="90"/>
        <v>0</v>
      </c>
      <c r="J1990" s="147">
        <f t="shared" si="91"/>
        <v>0</v>
      </c>
    </row>
    <row r="1991" spans="2:10" ht="25.15" customHeight="1">
      <c r="B1991" s="141"/>
      <c r="C1991" s="138"/>
      <c r="D1991" s="133"/>
      <c r="E1991" s="134"/>
      <c r="F1991" s="135"/>
      <c r="G1991" s="109"/>
      <c r="H1991" s="137">
        <f t="shared" si="92"/>
        <v>3.5</v>
      </c>
      <c r="I1991" s="147">
        <f t="shared" ref="I1991:I2054" si="93">IF(B1991="",0,MONTH(B1991))</f>
        <v>0</v>
      </c>
      <c r="J1991" s="147">
        <f t="shared" ref="J1991:J2054" si="94">IF(B1991="",0,DAY(B1991))</f>
        <v>0</v>
      </c>
    </row>
    <row r="1992" spans="2:10" ht="25.15" customHeight="1">
      <c r="B1992" s="141"/>
      <c r="C1992" s="138"/>
      <c r="D1992" s="133"/>
      <c r="E1992" s="134"/>
      <c r="F1992" s="135"/>
      <c r="G1992" s="109"/>
      <c r="H1992" s="137">
        <f t="shared" ref="H1992:H2055" si="95">IF(F1992="pago",H1991+G1992,H1991)</f>
        <v>3.5</v>
      </c>
      <c r="I1992" s="147">
        <f t="shared" si="93"/>
        <v>0</v>
      </c>
      <c r="J1992" s="147">
        <f t="shared" si="94"/>
        <v>0</v>
      </c>
    </row>
    <row r="1993" spans="2:10" ht="25.15" customHeight="1">
      <c r="B1993" s="141"/>
      <c r="C1993" s="138"/>
      <c r="D1993" s="133"/>
      <c r="E1993" s="134"/>
      <c r="F1993" s="135"/>
      <c r="G1993" s="109"/>
      <c r="H1993" s="137">
        <f t="shared" si="95"/>
        <v>3.5</v>
      </c>
      <c r="I1993" s="147">
        <f t="shared" si="93"/>
        <v>0</v>
      </c>
      <c r="J1993" s="147">
        <f t="shared" si="94"/>
        <v>0</v>
      </c>
    </row>
    <row r="1994" spans="2:10" ht="25.15" customHeight="1">
      <c r="B1994" s="141"/>
      <c r="C1994" s="138"/>
      <c r="D1994" s="133"/>
      <c r="E1994" s="134"/>
      <c r="F1994" s="135"/>
      <c r="G1994" s="109"/>
      <c r="H1994" s="137">
        <f t="shared" si="95"/>
        <v>3.5</v>
      </c>
      <c r="I1994" s="147">
        <f t="shared" si="93"/>
        <v>0</v>
      </c>
      <c r="J1994" s="147">
        <f t="shared" si="94"/>
        <v>0</v>
      </c>
    </row>
    <row r="1995" spans="2:10" ht="25.15" customHeight="1">
      <c r="B1995" s="141"/>
      <c r="C1995" s="138"/>
      <c r="D1995" s="133"/>
      <c r="E1995" s="134"/>
      <c r="F1995" s="135"/>
      <c r="G1995" s="109"/>
      <c r="H1995" s="137">
        <f t="shared" si="95"/>
        <v>3.5</v>
      </c>
      <c r="I1995" s="147">
        <f t="shared" si="93"/>
        <v>0</v>
      </c>
      <c r="J1995" s="147">
        <f t="shared" si="94"/>
        <v>0</v>
      </c>
    </row>
    <row r="1996" spans="2:10" ht="25.15" customHeight="1">
      <c r="B1996" s="141"/>
      <c r="C1996" s="138"/>
      <c r="D1996" s="133"/>
      <c r="E1996" s="134"/>
      <c r="F1996" s="135"/>
      <c r="G1996" s="109"/>
      <c r="H1996" s="137">
        <f t="shared" si="95"/>
        <v>3.5</v>
      </c>
      <c r="I1996" s="147">
        <f t="shared" si="93"/>
        <v>0</v>
      </c>
      <c r="J1996" s="147">
        <f t="shared" si="94"/>
        <v>0</v>
      </c>
    </row>
    <row r="1997" spans="2:10" ht="25.15" customHeight="1">
      <c r="B1997" s="141"/>
      <c r="C1997" s="138"/>
      <c r="D1997" s="133"/>
      <c r="E1997" s="134"/>
      <c r="F1997" s="135"/>
      <c r="G1997" s="109"/>
      <c r="H1997" s="137">
        <f t="shared" si="95"/>
        <v>3.5</v>
      </c>
      <c r="I1997" s="147">
        <f t="shared" si="93"/>
        <v>0</v>
      </c>
      <c r="J1997" s="147">
        <f t="shared" si="94"/>
        <v>0</v>
      </c>
    </row>
    <row r="1998" spans="2:10" ht="25.15" customHeight="1">
      <c r="B1998" s="141"/>
      <c r="C1998" s="138"/>
      <c r="D1998" s="133"/>
      <c r="E1998" s="134"/>
      <c r="F1998" s="135"/>
      <c r="G1998" s="109"/>
      <c r="H1998" s="137">
        <f t="shared" si="95"/>
        <v>3.5</v>
      </c>
      <c r="I1998" s="147">
        <f t="shared" si="93"/>
        <v>0</v>
      </c>
      <c r="J1998" s="147">
        <f t="shared" si="94"/>
        <v>0</v>
      </c>
    </row>
    <row r="1999" spans="2:10" ht="25.15" customHeight="1">
      <c r="B1999" s="141"/>
      <c r="C1999" s="138"/>
      <c r="D1999" s="133"/>
      <c r="E1999" s="134"/>
      <c r="F1999" s="135"/>
      <c r="G1999" s="109"/>
      <c r="H1999" s="137">
        <f t="shared" si="95"/>
        <v>3.5</v>
      </c>
      <c r="I1999" s="147">
        <f t="shared" si="93"/>
        <v>0</v>
      </c>
      <c r="J1999" s="147">
        <f t="shared" si="94"/>
        <v>0</v>
      </c>
    </row>
    <row r="2000" spans="2:10" ht="25.15" customHeight="1">
      <c r="B2000" s="141"/>
      <c r="C2000" s="138"/>
      <c r="D2000" s="133"/>
      <c r="E2000" s="134"/>
      <c r="F2000" s="135"/>
      <c r="G2000" s="109"/>
      <c r="H2000" s="137">
        <f t="shared" si="95"/>
        <v>3.5</v>
      </c>
      <c r="I2000" s="147">
        <f t="shared" si="93"/>
        <v>0</v>
      </c>
      <c r="J2000" s="147">
        <f t="shared" si="94"/>
        <v>0</v>
      </c>
    </row>
    <row r="2001" spans="2:10" ht="25.15" customHeight="1">
      <c r="B2001" s="141"/>
      <c r="C2001" s="138"/>
      <c r="D2001" s="133"/>
      <c r="E2001" s="134"/>
      <c r="F2001" s="135"/>
      <c r="G2001" s="109"/>
      <c r="H2001" s="137">
        <f t="shared" si="95"/>
        <v>3.5</v>
      </c>
      <c r="I2001" s="147">
        <f t="shared" si="93"/>
        <v>0</v>
      </c>
      <c r="J2001" s="147">
        <f t="shared" si="94"/>
        <v>0</v>
      </c>
    </row>
    <row r="2002" spans="2:10" ht="25.15" customHeight="1">
      <c r="B2002" s="141"/>
      <c r="C2002" s="138"/>
      <c r="D2002" s="133"/>
      <c r="E2002" s="134"/>
      <c r="F2002" s="135"/>
      <c r="G2002" s="109"/>
      <c r="H2002" s="137">
        <f t="shared" si="95"/>
        <v>3.5</v>
      </c>
      <c r="I2002" s="147">
        <f t="shared" si="93"/>
        <v>0</v>
      </c>
      <c r="J2002" s="147">
        <f t="shared" si="94"/>
        <v>0</v>
      </c>
    </row>
    <row r="2003" spans="2:10" ht="25.15" customHeight="1">
      <c r="B2003" s="141"/>
      <c r="C2003" s="138"/>
      <c r="D2003" s="133"/>
      <c r="E2003" s="134"/>
      <c r="F2003" s="135"/>
      <c r="G2003" s="109"/>
      <c r="H2003" s="137">
        <f t="shared" si="95"/>
        <v>3.5</v>
      </c>
      <c r="I2003" s="147">
        <f t="shared" si="93"/>
        <v>0</v>
      </c>
      <c r="J2003" s="147">
        <f t="shared" si="94"/>
        <v>0</v>
      </c>
    </row>
    <row r="2004" spans="2:10" ht="25.15" customHeight="1">
      <c r="B2004" s="141"/>
      <c r="C2004" s="138"/>
      <c r="D2004" s="133"/>
      <c r="E2004" s="134"/>
      <c r="F2004" s="135"/>
      <c r="G2004" s="109"/>
      <c r="H2004" s="137">
        <f t="shared" si="95"/>
        <v>3.5</v>
      </c>
      <c r="I2004" s="147">
        <f t="shared" si="93"/>
        <v>0</v>
      </c>
      <c r="J2004" s="147">
        <f t="shared" si="94"/>
        <v>0</v>
      </c>
    </row>
    <row r="2005" spans="2:10" ht="25.15" customHeight="1">
      <c r="B2005" s="141"/>
      <c r="C2005" s="138"/>
      <c r="D2005" s="133"/>
      <c r="E2005" s="134"/>
      <c r="F2005" s="135"/>
      <c r="G2005" s="109"/>
      <c r="H2005" s="137">
        <f t="shared" si="95"/>
        <v>3.5</v>
      </c>
      <c r="I2005" s="147">
        <f t="shared" si="93"/>
        <v>0</v>
      </c>
      <c r="J2005" s="147">
        <f t="shared" si="94"/>
        <v>0</v>
      </c>
    </row>
    <row r="2006" spans="2:10" ht="25.15" customHeight="1">
      <c r="B2006" s="141"/>
      <c r="C2006" s="138"/>
      <c r="D2006" s="133"/>
      <c r="E2006" s="134"/>
      <c r="F2006" s="135"/>
      <c r="G2006" s="109"/>
      <c r="H2006" s="137">
        <f t="shared" si="95"/>
        <v>3.5</v>
      </c>
      <c r="I2006" s="147">
        <f t="shared" si="93"/>
        <v>0</v>
      </c>
      <c r="J2006" s="147">
        <f t="shared" si="94"/>
        <v>0</v>
      </c>
    </row>
    <row r="2007" spans="2:10" ht="25.15" customHeight="1">
      <c r="B2007" s="141"/>
      <c r="C2007" s="138"/>
      <c r="D2007" s="133"/>
      <c r="E2007" s="134"/>
      <c r="F2007" s="135"/>
      <c r="G2007" s="109"/>
      <c r="H2007" s="137">
        <f t="shared" si="95"/>
        <v>3.5</v>
      </c>
      <c r="I2007" s="147">
        <f t="shared" si="93"/>
        <v>0</v>
      </c>
      <c r="J2007" s="147">
        <f t="shared" si="94"/>
        <v>0</v>
      </c>
    </row>
    <row r="2008" spans="2:10" ht="25.15" customHeight="1">
      <c r="B2008" s="141"/>
      <c r="C2008" s="138"/>
      <c r="D2008" s="133"/>
      <c r="E2008" s="134"/>
      <c r="F2008" s="135"/>
      <c r="G2008" s="109"/>
      <c r="H2008" s="137">
        <f t="shared" si="95"/>
        <v>3.5</v>
      </c>
      <c r="I2008" s="147">
        <f t="shared" si="93"/>
        <v>0</v>
      </c>
      <c r="J2008" s="147">
        <f t="shared" si="94"/>
        <v>0</v>
      </c>
    </row>
    <row r="2009" spans="2:10" ht="25.15" customHeight="1">
      <c r="B2009" s="141"/>
      <c r="C2009" s="138"/>
      <c r="D2009" s="133"/>
      <c r="E2009" s="134"/>
      <c r="F2009" s="135"/>
      <c r="G2009" s="109"/>
      <c r="H2009" s="137">
        <f t="shared" si="95"/>
        <v>3.5</v>
      </c>
      <c r="I2009" s="147">
        <f t="shared" si="93"/>
        <v>0</v>
      </c>
      <c r="J2009" s="147">
        <f t="shared" si="94"/>
        <v>0</v>
      </c>
    </row>
    <row r="2010" spans="2:10" ht="25.15" customHeight="1">
      <c r="B2010" s="141"/>
      <c r="C2010" s="138"/>
      <c r="D2010" s="133"/>
      <c r="E2010" s="134"/>
      <c r="F2010" s="135"/>
      <c r="G2010" s="109"/>
      <c r="H2010" s="137">
        <f t="shared" si="95"/>
        <v>3.5</v>
      </c>
      <c r="I2010" s="147">
        <f t="shared" si="93"/>
        <v>0</v>
      </c>
      <c r="J2010" s="147">
        <f t="shared" si="94"/>
        <v>0</v>
      </c>
    </row>
    <row r="2011" spans="2:10" ht="25.15" customHeight="1">
      <c r="B2011" s="141"/>
      <c r="C2011" s="138"/>
      <c r="D2011" s="133"/>
      <c r="E2011" s="134"/>
      <c r="F2011" s="135"/>
      <c r="G2011" s="109"/>
      <c r="H2011" s="137">
        <f t="shared" si="95"/>
        <v>3.5</v>
      </c>
      <c r="I2011" s="147">
        <f t="shared" si="93"/>
        <v>0</v>
      </c>
      <c r="J2011" s="147">
        <f t="shared" si="94"/>
        <v>0</v>
      </c>
    </row>
    <row r="2012" spans="2:10" ht="25.15" customHeight="1">
      <c r="B2012" s="141"/>
      <c r="C2012" s="138"/>
      <c r="D2012" s="133"/>
      <c r="E2012" s="134"/>
      <c r="F2012" s="135"/>
      <c r="G2012" s="109"/>
      <c r="H2012" s="137">
        <f t="shared" si="95"/>
        <v>3.5</v>
      </c>
      <c r="I2012" s="147">
        <f t="shared" si="93"/>
        <v>0</v>
      </c>
      <c r="J2012" s="147">
        <f t="shared" si="94"/>
        <v>0</v>
      </c>
    </row>
    <row r="2013" spans="2:10" ht="25.15" customHeight="1">
      <c r="B2013" s="141"/>
      <c r="C2013" s="138"/>
      <c r="D2013" s="133"/>
      <c r="E2013" s="134"/>
      <c r="F2013" s="135"/>
      <c r="G2013" s="109"/>
      <c r="H2013" s="137">
        <f t="shared" si="95"/>
        <v>3.5</v>
      </c>
      <c r="I2013" s="147">
        <f t="shared" si="93"/>
        <v>0</v>
      </c>
      <c r="J2013" s="147">
        <f t="shared" si="94"/>
        <v>0</v>
      </c>
    </row>
    <row r="2014" spans="2:10" ht="25.15" customHeight="1">
      <c r="B2014" s="141"/>
      <c r="C2014" s="138"/>
      <c r="D2014" s="133"/>
      <c r="E2014" s="134"/>
      <c r="F2014" s="135"/>
      <c r="G2014" s="109"/>
      <c r="H2014" s="137">
        <f t="shared" si="95"/>
        <v>3.5</v>
      </c>
      <c r="I2014" s="147">
        <f t="shared" si="93"/>
        <v>0</v>
      </c>
      <c r="J2014" s="147">
        <f t="shared" si="94"/>
        <v>0</v>
      </c>
    </row>
    <row r="2015" spans="2:10" ht="25.15" customHeight="1">
      <c r="B2015" s="141"/>
      <c r="C2015" s="138"/>
      <c r="D2015" s="133"/>
      <c r="E2015" s="134"/>
      <c r="F2015" s="135"/>
      <c r="G2015" s="109"/>
      <c r="H2015" s="137">
        <f t="shared" si="95"/>
        <v>3.5</v>
      </c>
      <c r="I2015" s="147">
        <f t="shared" si="93"/>
        <v>0</v>
      </c>
      <c r="J2015" s="147">
        <f t="shared" si="94"/>
        <v>0</v>
      </c>
    </row>
    <row r="2016" spans="2:10" ht="25.15" customHeight="1">
      <c r="B2016" s="141"/>
      <c r="C2016" s="138"/>
      <c r="D2016" s="133"/>
      <c r="E2016" s="134"/>
      <c r="F2016" s="135"/>
      <c r="G2016" s="109"/>
      <c r="H2016" s="137">
        <f t="shared" si="95"/>
        <v>3.5</v>
      </c>
      <c r="I2016" s="147">
        <f t="shared" si="93"/>
        <v>0</v>
      </c>
      <c r="J2016" s="147">
        <f t="shared" si="94"/>
        <v>0</v>
      </c>
    </row>
    <row r="2017" spans="2:10" ht="25.15" customHeight="1">
      <c r="B2017" s="141"/>
      <c r="C2017" s="138"/>
      <c r="D2017" s="133"/>
      <c r="E2017" s="134"/>
      <c r="F2017" s="135"/>
      <c r="G2017" s="109"/>
      <c r="H2017" s="137">
        <f t="shared" si="95"/>
        <v>3.5</v>
      </c>
      <c r="I2017" s="147">
        <f t="shared" si="93"/>
        <v>0</v>
      </c>
      <c r="J2017" s="147">
        <f t="shared" si="94"/>
        <v>0</v>
      </c>
    </row>
    <row r="2018" spans="2:10" ht="25.15" customHeight="1">
      <c r="B2018" s="141"/>
      <c r="C2018" s="138"/>
      <c r="D2018" s="133"/>
      <c r="E2018" s="134"/>
      <c r="F2018" s="135"/>
      <c r="G2018" s="109"/>
      <c r="H2018" s="137">
        <f t="shared" si="95"/>
        <v>3.5</v>
      </c>
      <c r="I2018" s="147">
        <f t="shared" si="93"/>
        <v>0</v>
      </c>
      <c r="J2018" s="147">
        <f t="shared" si="94"/>
        <v>0</v>
      </c>
    </row>
    <row r="2019" spans="2:10" ht="25.15" customHeight="1">
      <c r="B2019" s="141"/>
      <c r="C2019" s="138"/>
      <c r="D2019" s="133"/>
      <c r="E2019" s="134"/>
      <c r="F2019" s="135"/>
      <c r="G2019" s="109"/>
      <c r="H2019" s="137">
        <f t="shared" si="95"/>
        <v>3.5</v>
      </c>
      <c r="I2019" s="147">
        <f t="shared" si="93"/>
        <v>0</v>
      </c>
      <c r="J2019" s="147">
        <f t="shared" si="94"/>
        <v>0</v>
      </c>
    </row>
    <row r="2020" spans="2:10" ht="25.15" customHeight="1">
      <c r="B2020" s="141"/>
      <c r="C2020" s="138"/>
      <c r="D2020" s="133"/>
      <c r="E2020" s="134"/>
      <c r="F2020" s="135"/>
      <c r="G2020" s="109"/>
      <c r="H2020" s="137">
        <f t="shared" si="95"/>
        <v>3.5</v>
      </c>
      <c r="I2020" s="147">
        <f t="shared" si="93"/>
        <v>0</v>
      </c>
      <c r="J2020" s="147">
        <f t="shared" si="94"/>
        <v>0</v>
      </c>
    </row>
    <row r="2021" spans="2:10" ht="25.15" customHeight="1">
      <c r="B2021" s="141"/>
      <c r="C2021" s="138"/>
      <c r="D2021" s="133"/>
      <c r="E2021" s="134"/>
      <c r="F2021" s="135"/>
      <c r="G2021" s="109"/>
      <c r="H2021" s="137">
        <f t="shared" si="95"/>
        <v>3.5</v>
      </c>
      <c r="I2021" s="147">
        <f t="shared" si="93"/>
        <v>0</v>
      </c>
      <c r="J2021" s="147">
        <f t="shared" si="94"/>
        <v>0</v>
      </c>
    </row>
    <row r="2022" spans="2:10" ht="25.15" customHeight="1">
      <c r="B2022" s="141"/>
      <c r="C2022" s="138"/>
      <c r="D2022" s="133"/>
      <c r="E2022" s="134"/>
      <c r="F2022" s="135"/>
      <c r="G2022" s="109"/>
      <c r="H2022" s="137">
        <f t="shared" si="95"/>
        <v>3.5</v>
      </c>
      <c r="I2022" s="147">
        <f t="shared" si="93"/>
        <v>0</v>
      </c>
      <c r="J2022" s="147">
        <f t="shared" si="94"/>
        <v>0</v>
      </c>
    </row>
    <row r="2023" spans="2:10" ht="25.15" customHeight="1">
      <c r="B2023" s="141"/>
      <c r="C2023" s="138"/>
      <c r="D2023" s="133"/>
      <c r="E2023" s="134"/>
      <c r="F2023" s="135"/>
      <c r="G2023" s="109"/>
      <c r="H2023" s="137">
        <f t="shared" si="95"/>
        <v>3.5</v>
      </c>
      <c r="I2023" s="147">
        <f t="shared" si="93"/>
        <v>0</v>
      </c>
      <c r="J2023" s="147">
        <f t="shared" si="94"/>
        <v>0</v>
      </c>
    </row>
    <row r="2024" spans="2:10" ht="25.15" customHeight="1">
      <c r="B2024" s="141"/>
      <c r="C2024" s="138"/>
      <c r="D2024" s="133"/>
      <c r="E2024" s="134"/>
      <c r="F2024" s="135"/>
      <c r="G2024" s="109"/>
      <c r="H2024" s="137">
        <f t="shared" si="95"/>
        <v>3.5</v>
      </c>
      <c r="I2024" s="147">
        <f t="shared" si="93"/>
        <v>0</v>
      </c>
      <c r="J2024" s="147">
        <f t="shared" si="94"/>
        <v>0</v>
      </c>
    </row>
    <row r="2025" spans="2:10" ht="25.15" customHeight="1">
      <c r="B2025" s="141"/>
      <c r="C2025" s="138"/>
      <c r="D2025" s="133"/>
      <c r="E2025" s="134"/>
      <c r="F2025" s="135"/>
      <c r="G2025" s="109"/>
      <c r="H2025" s="137">
        <f t="shared" si="95"/>
        <v>3.5</v>
      </c>
      <c r="I2025" s="147">
        <f t="shared" si="93"/>
        <v>0</v>
      </c>
      <c r="J2025" s="147">
        <f t="shared" si="94"/>
        <v>0</v>
      </c>
    </row>
    <row r="2026" spans="2:10" ht="25.15" customHeight="1">
      <c r="B2026" s="141"/>
      <c r="C2026" s="138"/>
      <c r="D2026" s="133"/>
      <c r="E2026" s="134"/>
      <c r="F2026" s="135"/>
      <c r="G2026" s="109"/>
      <c r="H2026" s="137">
        <f t="shared" si="95"/>
        <v>3.5</v>
      </c>
      <c r="I2026" s="147">
        <f t="shared" si="93"/>
        <v>0</v>
      </c>
      <c r="J2026" s="147">
        <f t="shared" si="94"/>
        <v>0</v>
      </c>
    </row>
    <row r="2027" spans="2:10" ht="25.15" customHeight="1">
      <c r="B2027" s="141"/>
      <c r="C2027" s="138"/>
      <c r="D2027" s="133"/>
      <c r="E2027" s="134"/>
      <c r="F2027" s="135"/>
      <c r="G2027" s="109"/>
      <c r="H2027" s="137">
        <f t="shared" si="95"/>
        <v>3.5</v>
      </c>
      <c r="I2027" s="147">
        <f t="shared" si="93"/>
        <v>0</v>
      </c>
      <c r="J2027" s="147">
        <f t="shared" si="94"/>
        <v>0</v>
      </c>
    </row>
    <row r="2028" spans="2:10" ht="25.15" customHeight="1">
      <c r="B2028" s="141"/>
      <c r="C2028" s="138"/>
      <c r="D2028" s="133"/>
      <c r="E2028" s="134"/>
      <c r="F2028" s="135"/>
      <c r="G2028" s="109"/>
      <c r="H2028" s="137">
        <f t="shared" si="95"/>
        <v>3.5</v>
      </c>
      <c r="I2028" s="147">
        <f t="shared" si="93"/>
        <v>0</v>
      </c>
      <c r="J2028" s="147">
        <f t="shared" si="94"/>
        <v>0</v>
      </c>
    </row>
    <row r="2029" spans="2:10" ht="25.15" customHeight="1">
      <c r="B2029" s="141"/>
      <c r="C2029" s="138"/>
      <c r="D2029" s="133"/>
      <c r="E2029" s="134"/>
      <c r="F2029" s="135"/>
      <c r="G2029" s="109"/>
      <c r="H2029" s="137">
        <f t="shared" si="95"/>
        <v>3.5</v>
      </c>
      <c r="I2029" s="147">
        <f t="shared" si="93"/>
        <v>0</v>
      </c>
      <c r="J2029" s="147">
        <f t="shared" si="94"/>
        <v>0</v>
      </c>
    </row>
    <row r="2030" spans="2:10" ht="25.15" customHeight="1">
      <c r="B2030" s="141"/>
      <c r="C2030" s="138"/>
      <c r="D2030" s="133"/>
      <c r="E2030" s="134"/>
      <c r="F2030" s="135"/>
      <c r="G2030" s="109"/>
      <c r="H2030" s="137">
        <f t="shared" si="95"/>
        <v>3.5</v>
      </c>
      <c r="I2030" s="147">
        <f t="shared" si="93"/>
        <v>0</v>
      </c>
      <c r="J2030" s="147">
        <f t="shared" si="94"/>
        <v>0</v>
      </c>
    </row>
    <row r="2031" spans="2:10" ht="25.15" customHeight="1">
      <c r="B2031" s="141"/>
      <c r="C2031" s="138"/>
      <c r="D2031" s="133"/>
      <c r="E2031" s="134"/>
      <c r="F2031" s="135"/>
      <c r="G2031" s="109"/>
      <c r="H2031" s="137">
        <f t="shared" si="95"/>
        <v>3.5</v>
      </c>
      <c r="I2031" s="147">
        <f t="shared" si="93"/>
        <v>0</v>
      </c>
      <c r="J2031" s="147">
        <f t="shared" si="94"/>
        <v>0</v>
      </c>
    </row>
    <row r="2032" spans="2:10" ht="25.15" customHeight="1">
      <c r="B2032" s="141"/>
      <c r="C2032" s="138"/>
      <c r="D2032" s="133"/>
      <c r="E2032" s="134"/>
      <c r="F2032" s="135"/>
      <c r="G2032" s="109"/>
      <c r="H2032" s="137">
        <f t="shared" si="95"/>
        <v>3.5</v>
      </c>
      <c r="I2032" s="147">
        <f t="shared" si="93"/>
        <v>0</v>
      </c>
      <c r="J2032" s="147">
        <f t="shared" si="94"/>
        <v>0</v>
      </c>
    </row>
    <row r="2033" spans="2:10" ht="25.15" customHeight="1">
      <c r="B2033" s="141"/>
      <c r="C2033" s="138"/>
      <c r="D2033" s="133"/>
      <c r="E2033" s="134"/>
      <c r="F2033" s="135"/>
      <c r="G2033" s="109"/>
      <c r="H2033" s="137">
        <f t="shared" si="95"/>
        <v>3.5</v>
      </c>
      <c r="I2033" s="147">
        <f t="shared" si="93"/>
        <v>0</v>
      </c>
      <c r="J2033" s="147">
        <f t="shared" si="94"/>
        <v>0</v>
      </c>
    </row>
    <row r="2034" spans="2:10" ht="25.15" customHeight="1">
      <c r="B2034" s="141"/>
      <c r="C2034" s="138"/>
      <c r="D2034" s="133"/>
      <c r="E2034" s="134"/>
      <c r="F2034" s="135"/>
      <c r="G2034" s="109"/>
      <c r="H2034" s="137">
        <f t="shared" si="95"/>
        <v>3.5</v>
      </c>
      <c r="I2034" s="147">
        <f t="shared" si="93"/>
        <v>0</v>
      </c>
      <c r="J2034" s="147">
        <f t="shared" si="94"/>
        <v>0</v>
      </c>
    </row>
    <row r="2035" spans="2:10" ht="25.15" customHeight="1">
      <c r="B2035" s="141"/>
      <c r="C2035" s="138"/>
      <c r="D2035" s="133"/>
      <c r="E2035" s="134"/>
      <c r="F2035" s="135"/>
      <c r="G2035" s="109"/>
      <c r="H2035" s="137">
        <f t="shared" si="95"/>
        <v>3.5</v>
      </c>
      <c r="I2035" s="147">
        <f t="shared" si="93"/>
        <v>0</v>
      </c>
      <c r="J2035" s="147">
        <f t="shared" si="94"/>
        <v>0</v>
      </c>
    </row>
    <row r="2036" spans="2:10" ht="25.15" customHeight="1">
      <c r="B2036" s="141"/>
      <c r="C2036" s="138"/>
      <c r="D2036" s="133"/>
      <c r="E2036" s="134"/>
      <c r="F2036" s="135"/>
      <c r="G2036" s="109"/>
      <c r="H2036" s="137">
        <f t="shared" si="95"/>
        <v>3.5</v>
      </c>
      <c r="I2036" s="147">
        <f t="shared" si="93"/>
        <v>0</v>
      </c>
      <c r="J2036" s="147">
        <f t="shared" si="94"/>
        <v>0</v>
      </c>
    </row>
    <row r="2037" spans="2:10" ht="25.15" customHeight="1">
      <c r="B2037" s="141"/>
      <c r="C2037" s="138"/>
      <c r="D2037" s="133"/>
      <c r="E2037" s="134"/>
      <c r="F2037" s="135"/>
      <c r="G2037" s="109"/>
      <c r="H2037" s="137">
        <f t="shared" si="95"/>
        <v>3.5</v>
      </c>
      <c r="I2037" s="147">
        <f t="shared" si="93"/>
        <v>0</v>
      </c>
      <c r="J2037" s="147">
        <f t="shared" si="94"/>
        <v>0</v>
      </c>
    </row>
    <row r="2038" spans="2:10" ht="25.15" customHeight="1">
      <c r="B2038" s="141"/>
      <c r="C2038" s="138"/>
      <c r="D2038" s="133"/>
      <c r="E2038" s="134"/>
      <c r="F2038" s="135"/>
      <c r="G2038" s="109"/>
      <c r="H2038" s="137">
        <f t="shared" si="95"/>
        <v>3.5</v>
      </c>
      <c r="I2038" s="147">
        <f t="shared" si="93"/>
        <v>0</v>
      </c>
      <c r="J2038" s="147">
        <f t="shared" si="94"/>
        <v>0</v>
      </c>
    </row>
    <row r="2039" spans="2:10" ht="25.15" customHeight="1">
      <c r="B2039" s="141"/>
      <c r="C2039" s="138"/>
      <c r="D2039" s="133"/>
      <c r="E2039" s="134"/>
      <c r="F2039" s="135"/>
      <c r="G2039" s="109"/>
      <c r="H2039" s="137">
        <f t="shared" si="95"/>
        <v>3.5</v>
      </c>
      <c r="I2039" s="147">
        <f t="shared" si="93"/>
        <v>0</v>
      </c>
      <c r="J2039" s="147">
        <f t="shared" si="94"/>
        <v>0</v>
      </c>
    </row>
    <row r="2040" spans="2:10" ht="25.15" customHeight="1">
      <c r="B2040" s="141"/>
      <c r="C2040" s="138"/>
      <c r="D2040" s="133"/>
      <c r="E2040" s="134"/>
      <c r="F2040" s="135"/>
      <c r="G2040" s="109"/>
      <c r="H2040" s="137">
        <f t="shared" si="95"/>
        <v>3.5</v>
      </c>
      <c r="I2040" s="147">
        <f t="shared" si="93"/>
        <v>0</v>
      </c>
      <c r="J2040" s="147">
        <f t="shared" si="94"/>
        <v>0</v>
      </c>
    </row>
    <row r="2041" spans="2:10" ht="25.15" customHeight="1">
      <c r="B2041" s="141"/>
      <c r="C2041" s="138"/>
      <c r="D2041" s="133"/>
      <c r="E2041" s="134"/>
      <c r="F2041" s="135"/>
      <c r="G2041" s="109"/>
      <c r="H2041" s="137">
        <f t="shared" si="95"/>
        <v>3.5</v>
      </c>
      <c r="I2041" s="147">
        <f t="shared" si="93"/>
        <v>0</v>
      </c>
      <c r="J2041" s="147">
        <f t="shared" si="94"/>
        <v>0</v>
      </c>
    </row>
    <row r="2042" spans="2:10" ht="25.15" customHeight="1">
      <c r="B2042" s="141"/>
      <c r="C2042" s="138"/>
      <c r="D2042" s="133"/>
      <c r="E2042" s="134"/>
      <c r="F2042" s="135"/>
      <c r="G2042" s="109"/>
      <c r="H2042" s="137">
        <f t="shared" si="95"/>
        <v>3.5</v>
      </c>
      <c r="I2042" s="147">
        <f t="shared" si="93"/>
        <v>0</v>
      </c>
      <c r="J2042" s="147">
        <f t="shared" si="94"/>
        <v>0</v>
      </c>
    </row>
    <row r="2043" spans="2:10" ht="25.15" customHeight="1">
      <c r="B2043" s="141"/>
      <c r="C2043" s="138"/>
      <c r="D2043" s="133"/>
      <c r="E2043" s="134"/>
      <c r="F2043" s="135"/>
      <c r="G2043" s="109"/>
      <c r="H2043" s="137">
        <f t="shared" si="95"/>
        <v>3.5</v>
      </c>
      <c r="I2043" s="147">
        <f t="shared" si="93"/>
        <v>0</v>
      </c>
      <c r="J2043" s="147">
        <f t="shared" si="94"/>
        <v>0</v>
      </c>
    </row>
    <row r="2044" spans="2:10" ht="25.15" customHeight="1">
      <c r="B2044" s="141"/>
      <c r="C2044" s="138"/>
      <c r="D2044" s="133"/>
      <c r="E2044" s="134"/>
      <c r="F2044" s="135"/>
      <c r="G2044" s="109"/>
      <c r="H2044" s="137">
        <f t="shared" si="95"/>
        <v>3.5</v>
      </c>
      <c r="I2044" s="147">
        <f t="shared" si="93"/>
        <v>0</v>
      </c>
      <c r="J2044" s="147">
        <f t="shared" si="94"/>
        <v>0</v>
      </c>
    </row>
    <row r="2045" spans="2:10" ht="25.15" customHeight="1">
      <c r="B2045" s="141"/>
      <c r="C2045" s="138"/>
      <c r="D2045" s="133"/>
      <c r="E2045" s="134"/>
      <c r="F2045" s="135"/>
      <c r="G2045" s="109"/>
      <c r="H2045" s="137">
        <f t="shared" si="95"/>
        <v>3.5</v>
      </c>
      <c r="I2045" s="147">
        <f t="shared" si="93"/>
        <v>0</v>
      </c>
      <c r="J2045" s="147">
        <f t="shared" si="94"/>
        <v>0</v>
      </c>
    </row>
    <row r="2046" spans="2:10" ht="25.15" customHeight="1">
      <c r="B2046" s="141"/>
      <c r="C2046" s="138"/>
      <c r="D2046" s="133"/>
      <c r="E2046" s="134"/>
      <c r="F2046" s="135"/>
      <c r="G2046" s="109"/>
      <c r="H2046" s="137">
        <f t="shared" si="95"/>
        <v>3.5</v>
      </c>
      <c r="I2046" s="147">
        <f t="shared" si="93"/>
        <v>0</v>
      </c>
      <c r="J2046" s="147">
        <f t="shared" si="94"/>
        <v>0</v>
      </c>
    </row>
    <row r="2047" spans="2:10" ht="25.15" customHeight="1">
      <c r="B2047" s="141"/>
      <c r="C2047" s="138"/>
      <c r="D2047" s="133"/>
      <c r="E2047" s="134"/>
      <c r="F2047" s="135"/>
      <c r="G2047" s="109"/>
      <c r="H2047" s="137">
        <f t="shared" si="95"/>
        <v>3.5</v>
      </c>
      <c r="I2047" s="147">
        <f t="shared" si="93"/>
        <v>0</v>
      </c>
      <c r="J2047" s="147">
        <f t="shared" si="94"/>
        <v>0</v>
      </c>
    </row>
    <row r="2048" spans="2:10" ht="25.15" customHeight="1">
      <c r="B2048" s="141"/>
      <c r="C2048" s="138"/>
      <c r="D2048" s="133"/>
      <c r="E2048" s="134"/>
      <c r="F2048" s="135"/>
      <c r="G2048" s="109"/>
      <c r="H2048" s="137">
        <f t="shared" si="95"/>
        <v>3.5</v>
      </c>
      <c r="I2048" s="147">
        <f t="shared" si="93"/>
        <v>0</v>
      </c>
      <c r="J2048" s="147">
        <f t="shared" si="94"/>
        <v>0</v>
      </c>
    </row>
    <row r="2049" spans="2:10" ht="25.15" customHeight="1">
      <c r="B2049" s="141"/>
      <c r="C2049" s="138"/>
      <c r="D2049" s="133"/>
      <c r="E2049" s="134"/>
      <c r="F2049" s="135"/>
      <c r="G2049" s="109"/>
      <c r="H2049" s="137">
        <f t="shared" si="95"/>
        <v>3.5</v>
      </c>
      <c r="I2049" s="147">
        <f t="shared" si="93"/>
        <v>0</v>
      </c>
      <c r="J2049" s="147">
        <f t="shared" si="94"/>
        <v>0</v>
      </c>
    </row>
    <row r="2050" spans="2:10" ht="25.15" customHeight="1">
      <c r="B2050" s="141"/>
      <c r="C2050" s="138"/>
      <c r="D2050" s="133"/>
      <c r="E2050" s="134"/>
      <c r="F2050" s="135"/>
      <c r="G2050" s="109"/>
      <c r="H2050" s="137">
        <f t="shared" si="95"/>
        <v>3.5</v>
      </c>
      <c r="I2050" s="147">
        <f t="shared" si="93"/>
        <v>0</v>
      </c>
      <c r="J2050" s="147">
        <f t="shared" si="94"/>
        <v>0</v>
      </c>
    </row>
    <row r="2051" spans="2:10" ht="25.15" customHeight="1">
      <c r="B2051" s="141"/>
      <c r="C2051" s="138"/>
      <c r="D2051" s="133"/>
      <c r="E2051" s="134"/>
      <c r="F2051" s="135"/>
      <c r="G2051" s="109"/>
      <c r="H2051" s="137">
        <f t="shared" si="95"/>
        <v>3.5</v>
      </c>
      <c r="I2051" s="147">
        <f t="shared" si="93"/>
        <v>0</v>
      </c>
      <c r="J2051" s="147">
        <f t="shared" si="94"/>
        <v>0</v>
      </c>
    </row>
    <row r="2052" spans="2:10" ht="25.15" customHeight="1">
      <c r="B2052" s="141"/>
      <c r="C2052" s="138"/>
      <c r="D2052" s="133"/>
      <c r="E2052" s="134"/>
      <c r="F2052" s="135"/>
      <c r="G2052" s="109"/>
      <c r="H2052" s="137">
        <f t="shared" si="95"/>
        <v>3.5</v>
      </c>
      <c r="I2052" s="147">
        <f t="shared" si="93"/>
        <v>0</v>
      </c>
      <c r="J2052" s="147">
        <f t="shared" si="94"/>
        <v>0</v>
      </c>
    </row>
    <row r="2053" spans="2:10" ht="25.15" customHeight="1">
      <c r="B2053" s="141"/>
      <c r="C2053" s="138"/>
      <c r="D2053" s="133"/>
      <c r="E2053" s="134"/>
      <c r="F2053" s="135"/>
      <c r="G2053" s="109"/>
      <c r="H2053" s="137">
        <f t="shared" si="95"/>
        <v>3.5</v>
      </c>
      <c r="I2053" s="147">
        <f t="shared" si="93"/>
        <v>0</v>
      </c>
      <c r="J2053" s="147">
        <f t="shared" si="94"/>
        <v>0</v>
      </c>
    </row>
    <row r="2054" spans="2:10" ht="25.15" customHeight="1">
      <c r="B2054" s="141"/>
      <c r="C2054" s="138"/>
      <c r="D2054" s="133"/>
      <c r="E2054" s="134"/>
      <c r="F2054" s="135"/>
      <c r="G2054" s="109"/>
      <c r="H2054" s="137">
        <f t="shared" si="95"/>
        <v>3.5</v>
      </c>
      <c r="I2054" s="147">
        <f t="shared" si="93"/>
        <v>0</v>
      </c>
      <c r="J2054" s="147">
        <f t="shared" si="94"/>
        <v>0</v>
      </c>
    </row>
    <row r="2055" spans="2:10" ht="25.15" customHeight="1">
      <c r="B2055" s="141"/>
      <c r="C2055" s="138"/>
      <c r="D2055" s="133"/>
      <c r="E2055" s="134"/>
      <c r="F2055" s="135"/>
      <c r="G2055" s="109"/>
      <c r="H2055" s="137">
        <f t="shared" si="95"/>
        <v>3.5</v>
      </c>
      <c r="I2055" s="147">
        <f t="shared" ref="I2055:I2118" si="96">IF(B2055="",0,MONTH(B2055))</f>
        <v>0</v>
      </c>
      <c r="J2055" s="147">
        <f t="shared" ref="J2055:J2118" si="97">IF(B2055="",0,DAY(B2055))</f>
        <v>0</v>
      </c>
    </row>
    <row r="2056" spans="2:10" ht="25.15" customHeight="1">
      <c r="B2056" s="141"/>
      <c r="C2056" s="138"/>
      <c r="D2056" s="133"/>
      <c r="E2056" s="134"/>
      <c r="F2056" s="135"/>
      <c r="G2056" s="109"/>
      <c r="H2056" s="137">
        <f t="shared" ref="H2056:H2119" si="98">IF(F2056="pago",H2055+G2056,H2055)</f>
        <v>3.5</v>
      </c>
      <c r="I2056" s="147">
        <f t="shared" si="96"/>
        <v>0</v>
      </c>
      <c r="J2056" s="147">
        <f t="shared" si="97"/>
        <v>0</v>
      </c>
    </row>
    <row r="2057" spans="2:10" ht="25.15" customHeight="1">
      <c r="B2057" s="141"/>
      <c r="C2057" s="138"/>
      <c r="D2057" s="133"/>
      <c r="E2057" s="134"/>
      <c r="F2057" s="135"/>
      <c r="G2057" s="109"/>
      <c r="H2057" s="137">
        <f t="shared" si="98"/>
        <v>3.5</v>
      </c>
      <c r="I2057" s="147">
        <f t="shared" si="96"/>
        <v>0</v>
      </c>
      <c r="J2057" s="147">
        <f t="shared" si="97"/>
        <v>0</v>
      </c>
    </row>
    <row r="2058" spans="2:10" ht="25.15" customHeight="1">
      <c r="B2058" s="141"/>
      <c r="C2058" s="138"/>
      <c r="D2058" s="133"/>
      <c r="E2058" s="134"/>
      <c r="F2058" s="135"/>
      <c r="G2058" s="109"/>
      <c r="H2058" s="137">
        <f t="shared" si="98"/>
        <v>3.5</v>
      </c>
      <c r="I2058" s="147">
        <f t="shared" si="96"/>
        <v>0</v>
      </c>
      <c r="J2058" s="147">
        <f t="shared" si="97"/>
        <v>0</v>
      </c>
    </row>
    <row r="2059" spans="2:10" ht="25.15" customHeight="1">
      <c r="B2059" s="141"/>
      <c r="C2059" s="138"/>
      <c r="D2059" s="133"/>
      <c r="E2059" s="134"/>
      <c r="F2059" s="135"/>
      <c r="G2059" s="109"/>
      <c r="H2059" s="137">
        <f t="shared" si="98"/>
        <v>3.5</v>
      </c>
      <c r="I2059" s="147">
        <f t="shared" si="96"/>
        <v>0</v>
      </c>
      <c r="J2059" s="147">
        <f t="shared" si="97"/>
        <v>0</v>
      </c>
    </row>
    <row r="2060" spans="2:10" ht="25.15" customHeight="1">
      <c r="B2060" s="141"/>
      <c r="C2060" s="138"/>
      <c r="D2060" s="133"/>
      <c r="E2060" s="134"/>
      <c r="F2060" s="135"/>
      <c r="G2060" s="109"/>
      <c r="H2060" s="137">
        <f t="shared" si="98"/>
        <v>3.5</v>
      </c>
      <c r="I2060" s="147">
        <f t="shared" si="96"/>
        <v>0</v>
      </c>
      <c r="J2060" s="147">
        <f t="shared" si="97"/>
        <v>0</v>
      </c>
    </row>
    <row r="2061" spans="2:10" ht="25.15" customHeight="1">
      <c r="B2061" s="141"/>
      <c r="C2061" s="138"/>
      <c r="D2061" s="133"/>
      <c r="E2061" s="134"/>
      <c r="F2061" s="135"/>
      <c r="G2061" s="109"/>
      <c r="H2061" s="137">
        <f t="shared" si="98"/>
        <v>3.5</v>
      </c>
      <c r="I2061" s="147">
        <f t="shared" si="96"/>
        <v>0</v>
      </c>
      <c r="J2061" s="147">
        <f t="shared" si="97"/>
        <v>0</v>
      </c>
    </row>
    <row r="2062" spans="2:10" ht="25.15" customHeight="1">
      <c r="B2062" s="141"/>
      <c r="C2062" s="138"/>
      <c r="D2062" s="133"/>
      <c r="E2062" s="134"/>
      <c r="F2062" s="135"/>
      <c r="G2062" s="109"/>
      <c r="H2062" s="137">
        <f t="shared" si="98"/>
        <v>3.5</v>
      </c>
      <c r="I2062" s="147">
        <f t="shared" si="96"/>
        <v>0</v>
      </c>
      <c r="J2062" s="147">
        <f t="shared" si="97"/>
        <v>0</v>
      </c>
    </row>
    <row r="2063" spans="2:10" ht="25.15" customHeight="1">
      <c r="B2063" s="141"/>
      <c r="C2063" s="138"/>
      <c r="D2063" s="133"/>
      <c r="E2063" s="134"/>
      <c r="F2063" s="135"/>
      <c r="G2063" s="109"/>
      <c r="H2063" s="137">
        <f t="shared" si="98"/>
        <v>3.5</v>
      </c>
      <c r="I2063" s="147">
        <f t="shared" si="96"/>
        <v>0</v>
      </c>
      <c r="J2063" s="147">
        <f t="shared" si="97"/>
        <v>0</v>
      </c>
    </row>
    <row r="2064" spans="2:10" ht="25.15" customHeight="1">
      <c r="B2064" s="141"/>
      <c r="C2064" s="138"/>
      <c r="D2064" s="133"/>
      <c r="E2064" s="134"/>
      <c r="F2064" s="135"/>
      <c r="G2064" s="109"/>
      <c r="H2064" s="137">
        <f t="shared" si="98"/>
        <v>3.5</v>
      </c>
      <c r="I2064" s="147">
        <f t="shared" si="96"/>
        <v>0</v>
      </c>
      <c r="J2064" s="147">
        <f t="shared" si="97"/>
        <v>0</v>
      </c>
    </row>
    <row r="2065" spans="2:10" ht="25.15" customHeight="1">
      <c r="B2065" s="141"/>
      <c r="C2065" s="138"/>
      <c r="D2065" s="133"/>
      <c r="E2065" s="134"/>
      <c r="F2065" s="135"/>
      <c r="G2065" s="109"/>
      <c r="H2065" s="137">
        <f t="shared" si="98"/>
        <v>3.5</v>
      </c>
      <c r="I2065" s="147">
        <f t="shared" si="96"/>
        <v>0</v>
      </c>
      <c r="J2065" s="147">
        <f t="shared" si="97"/>
        <v>0</v>
      </c>
    </row>
    <row r="2066" spans="2:10" ht="25.15" customHeight="1">
      <c r="B2066" s="141"/>
      <c r="C2066" s="138"/>
      <c r="D2066" s="133"/>
      <c r="E2066" s="134"/>
      <c r="F2066" s="135"/>
      <c r="G2066" s="109"/>
      <c r="H2066" s="137">
        <f t="shared" si="98"/>
        <v>3.5</v>
      </c>
      <c r="I2066" s="147">
        <f t="shared" si="96"/>
        <v>0</v>
      </c>
      <c r="J2066" s="147">
        <f t="shared" si="97"/>
        <v>0</v>
      </c>
    </row>
    <row r="2067" spans="2:10" ht="25.15" customHeight="1">
      <c r="B2067" s="141"/>
      <c r="C2067" s="138"/>
      <c r="D2067" s="133"/>
      <c r="E2067" s="134"/>
      <c r="F2067" s="135"/>
      <c r="G2067" s="109"/>
      <c r="H2067" s="137">
        <f t="shared" si="98"/>
        <v>3.5</v>
      </c>
      <c r="I2067" s="147">
        <f t="shared" si="96"/>
        <v>0</v>
      </c>
      <c r="J2067" s="147">
        <f t="shared" si="97"/>
        <v>0</v>
      </c>
    </row>
    <row r="2068" spans="2:10" ht="25.15" customHeight="1">
      <c r="B2068" s="141"/>
      <c r="C2068" s="138"/>
      <c r="D2068" s="133"/>
      <c r="E2068" s="134"/>
      <c r="F2068" s="135"/>
      <c r="G2068" s="109"/>
      <c r="H2068" s="137">
        <f t="shared" si="98"/>
        <v>3.5</v>
      </c>
      <c r="I2068" s="147">
        <f t="shared" si="96"/>
        <v>0</v>
      </c>
      <c r="J2068" s="147">
        <f t="shared" si="97"/>
        <v>0</v>
      </c>
    </row>
    <row r="2069" spans="2:10" ht="25.15" customHeight="1">
      <c r="B2069" s="141"/>
      <c r="C2069" s="138"/>
      <c r="D2069" s="133"/>
      <c r="E2069" s="134"/>
      <c r="F2069" s="135"/>
      <c r="G2069" s="109"/>
      <c r="H2069" s="137">
        <f t="shared" si="98"/>
        <v>3.5</v>
      </c>
      <c r="I2069" s="147">
        <f t="shared" si="96"/>
        <v>0</v>
      </c>
      <c r="J2069" s="147">
        <f t="shared" si="97"/>
        <v>0</v>
      </c>
    </row>
    <row r="2070" spans="2:10" ht="25.15" customHeight="1">
      <c r="B2070" s="141"/>
      <c r="C2070" s="138"/>
      <c r="D2070" s="133"/>
      <c r="E2070" s="134"/>
      <c r="F2070" s="135"/>
      <c r="G2070" s="109"/>
      <c r="H2070" s="137">
        <f t="shared" si="98"/>
        <v>3.5</v>
      </c>
      <c r="I2070" s="147">
        <f t="shared" si="96"/>
        <v>0</v>
      </c>
      <c r="J2070" s="147">
        <f t="shared" si="97"/>
        <v>0</v>
      </c>
    </row>
    <row r="2071" spans="2:10" ht="25.15" customHeight="1">
      <c r="B2071" s="141"/>
      <c r="C2071" s="138"/>
      <c r="D2071" s="133"/>
      <c r="E2071" s="134"/>
      <c r="F2071" s="135"/>
      <c r="G2071" s="109"/>
      <c r="H2071" s="137">
        <f t="shared" si="98"/>
        <v>3.5</v>
      </c>
      <c r="I2071" s="147">
        <f t="shared" si="96"/>
        <v>0</v>
      </c>
      <c r="J2071" s="147">
        <f t="shared" si="97"/>
        <v>0</v>
      </c>
    </row>
    <row r="2072" spans="2:10" ht="25.15" customHeight="1">
      <c r="B2072" s="141"/>
      <c r="C2072" s="138"/>
      <c r="D2072" s="133"/>
      <c r="E2072" s="134"/>
      <c r="F2072" s="135"/>
      <c r="G2072" s="109"/>
      <c r="H2072" s="137">
        <f t="shared" si="98"/>
        <v>3.5</v>
      </c>
      <c r="I2072" s="147">
        <f t="shared" si="96"/>
        <v>0</v>
      </c>
      <c r="J2072" s="147">
        <f t="shared" si="97"/>
        <v>0</v>
      </c>
    </row>
    <row r="2073" spans="2:10" ht="25.15" customHeight="1">
      <c r="B2073" s="141"/>
      <c r="C2073" s="138"/>
      <c r="D2073" s="133"/>
      <c r="E2073" s="134"/>
      <c r="F2073" s="135"/>
      <c r="G2073" s="109"/>
      <c r="H2073" s="137">
        <f t="shared" si="98"/>
        <v>3.5</v>
      </c>
      <c r="I2073" s="147">
        <f t="shared" si="96"/>
        <v>0</v>
      </c>
      <c r="J2073" s="147">
        <f t="shared" si="97"/>
        <v>0</v>
      </c>
    </row>
    <row r="2074" spans="2:10" ht="25.15" customHeight="1">
      <c r="B2074" s="141"/>
      <c r="C2074" s="138"/>
      <c r="D2074" s="133"/>
      <c r="E2074" s="134"/>
      <c r="F2074" s="135"/>
      <c r="G2074" s="109"/>
      <c r="H2074" s="137">
        <f t="shared" si="98"/>
        <v>3.5</v>
      </c>
      <c r="I2074" s="147">
        <f t="shared" si="96"/>
        <v>0</v>
      </c>
      <c r="J2074" s="147">
        <f t="shared" si="97"/>
        <v>0</v>
      </c>
    </row>
    <row r="2075" spans="2:10" ht="25.15" customHeight="1">
      <c r="B2075" s="141"/>
      <c r="C2075" s="138"/>
      <c r="D2075" s="133"/>
      <c r="E2075" s="134"/>
      <c r="F2075" s="135"/>
      <c r="G2075" s="109"/>
      <c r="H2075" s="137">
        <f t="shared" si="98"/>
        <v>3.5</v>
      </c>
      <c r="I2075" s="147">
        <f t="shared" si="96"/>
        <v>0</v>
      </c>
      <c r="J2075" s="147">
        <f t="shared" si="97"/>
        <v>0</v>
      </c>
    </row>
    <row r="2076" spans="2:10" ht="25.15" customHeight="1">
      <c r="B2076" s="141"/>
      <c r="C2076" s="138"/>
      <c r="D2076" s="133"/>
      <c r="E2076" s="134"/>
      <c r="F2076" s="135"/>
      <c r="G2076" s="109"/>
      <c r="H2076" s="137">
        <f t="shared" si="98"/>
        <v>3.5</v>
      </c>
      <c r="I2076" s="147">
        <f t="shared" si="96"/>
        <v>0</v>
      </c>
      <c r="J2076" s="147">
        <f t="shared" si="97"/>
        <v>0</v>
      </c>
    </row>
    <row r="2077" spans="2:10" ht="25.15" customHeight="1">
      <c r="B2077" s="141"/>
      <c r="C2077" s="138"/>
      <c r="D2077" s="133"/>
      <c r="E2077" s="134"/>
      <c r="F2077" s="135"/>
      <c r="G2077" s="109"/>
      <c r="H2077" s="137">
        <f t="shared" si="98"/>
        <v>3.5</v>
      </c>
      <c r="I2077" s="147">
        <f t="shared" si="96"/>
        <v>0</v>
      </c>
      <c r="J2077" s="147">
        <f t="shared" si="97"/>
        <v>0</v>
      </c>
    </row>
    <row r="2078" spans="2:10" ht="25.15" customHeight="1">
      <c r="B2078" s="141"/>
      <c r="C2078" s="138"/>
      <c r="D2078" s="133"/>
      <c r="E2078" s="134"/>
      <c r="F2078" s="135"/>
      <c r="G2078" s="109"/>
      <c r="H2078" s="137">
        <f t="shared" si="98"/>
        <v>3.5</v>
      </c>
      <c r="I2078" s="147">
        <f t="shared" si="96"/>
        <v>0</v>
      </c>
      <c r="J2078" s="147">
        <f t="shared" si="97"/>
        <v>0</v>
      </c>
    </row>
    <row r="2079" spans="2:10" ht="25.15" customHeight="1">
      <c r="B2079" s="141"/>
      <c r="C2079" s="138"/>
      <c r="D2079" s="133"/>
      <c r="E2079" s="134"/>
      <c r="F2079" s="135"/>
      <c r="G2079" s="109"/>
      <c r="H2079" s="137">
        <f t="shared" si="98"/>
        <v>3.5</v>
      </c>
      <c r="I2079" s="147">
        <f t="shared" si="96"/>
        <v>0</v>
      </c>
      <c r="J2079" s="147">
        <f t="shared" si="97"/>
        <v>0</v>
      </c>
    </row>
    <row r="2080" spans="2:10" ht="25.15" customHeight="1">
      <c r="B2080" s="141"/>
      <c r="C2080" s="138"/>
      <c r="D2080" s="133"/>
      <c r="E2080" s="134"/>
      <c r="F2080" s="135"/>
      <c r="G2080" s="109"/>
      <c r="H2080" s="137">
        <f t="shared" si="98"/>
        <v>3.5</v>
      </c>
      <c r="I2080" s="147">
        <f t="shared" si="96"/>
        <v>0</v>
      </c>
      <c r="J2080" s="147">
        <f t="shared" si="97"/>
        <v>0</v>
      </c>
    </row>
    <row r="2081" spans="2:10" ht="25.15" customHeight="1">
      <c r="B2081" s="141"/>
      <c r="C2081" s="138"/>
      <c r="D2081" s="133"/>
      <c r="E2081" s="134"/>
      <c r="F2081" s="135"/>
      <c r="G2081" s="109"/>
      <c r="H2081" s="137">
        <f t="shared" si="98"/>
        <v>3.5</v>
      </c>
      <c r="I2081" s="147">
        <f t="shared" si="96"/>
        <v>0</v>
      </c>
      <c r="J2081" s="147">
        <f t="shared" si="97"/>
        <v>0</v>
      </c>
    </row>
    <row r="2082" spans="2:10" ht="25.15" customHeight="1">
      <c r="B2082" s="141"/>
      <c r="C2082" s="138"/>
      <c r="D2082" s="133"/>
      <c r="E2082" s="134"/>
      <c r="F2082" s="135"/>
      <c r="G2082" s="109"/>
      <c r="H2082" s="137">
        <f t="shared" si="98"/>
        <v>3.5</v>
      </c>
      <c r="I2082" s="147">
        <f t="shared" si="96"/>
        <v>0</v>
      </c>
      <c r="J2082" s="147">
        <f t="shared" si="97"/>
        <v>0</v>
      </c>
    </row>
    <row r="2083" spans="2:10" ht="25.15" customHeight="1">
      <c r="B2083" s="141"/>
      <c r="C2083" s="138"/>
      <c r="D2083" s="133"/>
      <c r="E2083" s="134"/>
      <c r="F2083" s="135"/>
      <c r="G2083" s="109"/>
      <c r="H2083" s="137">
        <f t="shared" si="98"/>
        <v>3.5</v>
      </c>
      <c r="I2083" s="147">
        <f t="shared" si="96"/>
        <v>0</v>
      </c>
      <c r="J2083" s="147">
        <f t="shared" si="97"/>
        <v>0</v>
      </c>
    </row>
    <row r="2084" spans="2:10" ht="25.15" customHeight="1">
      <c r="B2084" s="141"/>
      <c r="C2084" s="138"/>
      <c r="D2084" s="133"/>
      <c r="E2084" s="134"/>
      <c r="F2084" s="135"/>
      <c r="G2084" s="109"/>
      <c r="H2084" s="137">
        <f t="shared" si="98"/>
        <v>3.5</v>
      </c>
      <c r="I2084" s="147">
        <f t="shared" si="96"/>
        <v>0</v>
      </c>
      <c r="J2084" s="147">
        <f t="shared" si="97"/>
        <v>0</v>
      </c>
    </row>
    <row r="2085" spans="2:10" ht="25.15" customHeight="1">
      <c r="B2085" s="141"/>
      <c r="C2085" s="138"/>
      <c r="D2085" s="133"/>
      <c r="E2085" s="134"/>
      <c r="F2085" s="135"/>
      <c r="G2085" s="109"/>
      <c r="H2085" s="137">
        <f t="shared" si="98"/>
        <v>3.5</v>
      </c>
      <c r="I2085" s="147">
        <f t="shared" si="96"/>
        <v>0</v>
      </c>
      <c r="J2085" s="147">
        <f t="shared" si="97"/>
        <v>0</v>
      </c>
    </row>
    <row r="2086" spans="2:10" ht="25.15" customHeight="1">
      <c r="B2086" s="141"/>
      <c r="C2086" s="138"/>
      <c r="D2086" s="133"/>
      <c r="E2086" s="134"/>
      <c r="F2086" s="135"/>
      <c r="G2086" s="109"/>
      <c r="H2086" s="137">
        <f t="shared" si="98"/>
        <v>3.5</v>
      </c>
      <c r="I2086" s="147">
        <f t="shared" si="96"/>
        <v>0</v>
      </c>
      <c r="J2086" s="147">
        <f t="shared" si="97"/>
        <v>0</v>
      </c>
    </row>
    <row r="2087" spans="2:10" ht="25.15" customHeight="1">
      <c r="B2087" s="141"/>
      <c r="C2087" s="138"/>
      <c r="D2087" s="133"/>
      <c r="E2087" s="134"/>
      <c r="F2087" s="135"/>
      <c r="G2087" s="109"/>
      <c r="H2087" s="137">
        <f t="shared" si="98"/>
        <v>3.5</v>
      </c>
      <c r="I2087" s="147">
        <f t="shared" si="96"/>
        <v>0</v>
      </c>
      <c r="J2087" s="147">
        <f t="shared" si="97"/>
        <v>0</v>
      </c>
    </row>
    <row r="2088" spans="2:10" ht="25.15" customHeight="1">
      <c r="B2088" s="141"/>
      <c r="C2088" s="138"/>
      <c r="D2088" s="133"/>
      <c r="E2088" s="134"/>
      <c r="F2088" s="135"/>
      <c r="G2088" s="109"/>
      <c r="H2088" s="137">
        <f t="shared" si="98"/>
        <v>3.5</v>
      </c>
      <c r="I2088" s="147">
        <f t="shared" si="96"/>
        <v>0</v>
      </c>
      <c r="J2088" s="147">
        <f t="shared" si="97"/>
        <v>0</v>
      </c>
    </row>
    <row r="2089" spans="2:10" ht="25.15" customHeight="1">
      <c r="B2089" s="141"/>
      <c r="C2089" s="138"/>
      <c r="D2089" s="133"/>
      <c r="E2089" s="134"/>
      <c r="F2089" s="135"/>
      <c r="G2089" s="109"/>
      <c r="H2089" s="137">
        <f t="shared" si="98"/>
        <v>3.5</v>
      </c>
      <c r="I2089" s="147">
        <f t="shared" si="96"/>
        <v>0</v>
      </c>
      <c r="J2089" s="147">
        <f t="shared" si="97"/>
        <v>0</v>
      </c>
    </row>
    <row r="2090" spans="2:10" ht="25.15" customHeight="1">
      <c r="B2090" s="141"/>
      <c r="C2090" s="138"/>
      <c r="D2090" s="133"/>
      <c r="E2090" s="134"/>
      <c r="F2090" s="135"/>
      <c r="G2090" s="109"/>
      <c r="H2090" s="137">
        <f t="shared" si="98"/>
        <v>3.5</v>
      </c>
      <c r="I2090" s="147">
        <f t="shared" si="96"/>
        <v>0</v>
      </c>
      <c r="J2090" s="147">
        <f t="shared" si="97"/>
        <v>0</v>
      </c>
    </row>
    <row r="2091" spans="2:10" ht="25.15" customHeight="1">
      <c r="B2091" s="141"/>
      <c r="C2091" s="138"/>
      <c r="D2091" s="133"/>
      <c r="E2091" s="134"/>
      <c r="F2091" s="135"/>
      <c r="G2091" s="109"/>
      <c r="H2091" s="137">
        <f t="shared" si="98"/>
        <v>3.5</v>
      </c>
      <c r="I2091" s="147">
        <f t="shared" si="96"/>
        <v>0</v>
      </c>
      <c r="J2091" s="147">
        <f t="shared" si="97"/>
        <v>0</v>
      </c>
    </row>
    <row r="2092" spans="2:10" ht="25.15" customHeight="1">
      <c r="B2092" s="141"/>
      <c r="C2092" s="138"/>
      <c r="D2092" s="133"/>
      <c r="E2092" s="134"/>
      <c r="F2092" s="135"/>
      <c r="G2092" s="109"/>
      <c r="H2092" s="137">
        <f t="shared" si="98"/>
        <v>3.5</v>
      </c>
      <c r="I2092" s="147">
        <f t="shared" si="96"/>
        <v>0</v>
      </c>
      <c r="J2092" s="147">
        <f t="shared" si="97"/>
        <v>0</v>
      </c>
    </row>
    <row r="2093" spans="2:10" ht="25.15" customHeight="1">
      <c r="B2093" s="141"/>
      <c r="C2093" s="138"/>
      <c r="D2093" s="133"/>
      <c r="E2093" s="134"/>
      <c r="F2093" s="135"/>
      <c r="G2093" s="109"/>
      <c r="H2093" s="137">
        <f t="shared" si="98"/>
        <v>3.5</v>
      </c>
      <c r="I2093" s="147">
        <f t="shared" si="96"/>
        <v>0</v>
      </c>
      <c r="J2093" s="147">
        <f t="shared" si="97"/>
        <v>0</v>
      </c>
    </row>
    <row r="2094" spans="2:10" ht="25.15" customHeight="1">
      <c r="B2094" s="141"/>
      <c r="C2094" s="138"/>
      <c r="D2094" s="133"/>
      <c r="E2094" s="134"/>
      <c r="F2094" s="135"/>
      <c r="G2094" s="109"/>
      <c r="H2094" s="137">
        <f t="shared" si="98"/>
        <v>3.5</v>
      </c>
      <c r="I2094" s="147">
        <f t="shared" si="96"/>
        <v>0</v>
      </c>
      <c r="J2094" s="147">
        <f t="shared" si="97"/>
        <v>0</v>
      </c>
    </row>
    <row r="2095" spans="2:10" ht="25.15" customHeight="1">
      <c r="B2095" s="141"/>
      <c r="C2095" s="138"/>
      <c r="D2095" s="133"/>
      <c r="E2095" s="134"/>
      <c r="F2095" s="135"/>
      <c r="G2095" s="109"/>
      <c r="H2095" s="137">
        <f t="shared" si="98"/>
        <v>3.5</v>
      </c>
      <c r="I2095" s="147">
        <f t="shared" si="96"/>
        <v>0</v>
      </c>
      <c r="J2095" s="147">
        <f t="shared" si="97"/>
        <v>0</v>
      </c>
    </row>
    <row r="2096" spans="2:10" ht="25.15" customHeight="1">
      <c r="B2096" s="141"/>
      <c r="C2096" s="138"/>
      <c r="D2096" s="133"/>
      <c r="E2096" s="134"/>
      <c r="F2096" s="135"/>
      <c r="G2096" s="109"/>
      <c r="H2096" s="137">
        <f t="shared" si="98"/>
        <v>3.5</v>
      </c>
      <c r="I2096" s="147">
        <f t="shared" si="96"/>
        <v>0</v>
      </c>
      <c r="J2096" s="147">
        <f t="shared" si="97"/>
        <v>0</v>
      </c>
    </row>
    <row r="2097" spans="2:10" ht="25.15" customHeight="1">
      <c r="B2097" s="141"/>
      <c r="C2097" s="138"/>
      <c r="D2097" s="133"/>
      <c r="E2097" s="134"/>
      <c r="F2097" s="135"/>
      <c r="G2097" s="109"/>
      <c r="H2097" s="137">
        <f t="shared" si="98"/>
        <v>3.5</v>
      </c>
      <c r="I2097" s="147">
        <f t="shared" si="96"/>
        <v>0</v>
      </c>
      <c r="J2097" s="147">
        <f t="shared" si="97"/>
        <v>0</v>
      </c>
    </row>
    <row r="2098" spans="2:10" ht="25.15" customHeight="1">
      <c r="B2098" s="141"/>
      <c r="C2098" s="138"/>
      <c r="D2098" s="133"/>
      <c r="E2098" s="134"/>
      <c r="F2098" s="135"/>
      <c r="G2098" s="109"/>
      <c r="H2098" s="137">
        <f t="shared" si="98"/>
        <v>3.5</v>
      </c>
      <c r="I2098" s="147">
        <f t="shared" si="96"/>
        <v>0</v>
      </c>
      <c r="J2098" s="147">
        <f t="shared" si="97"/>
        <v>0</v>
      </c>
    </row>
    <row r="2099" spans="2:10" ht="25.15" customHeight="1">
      <c r="B2099" s="141"/>
      <c r="C2099" s="138"/>
      <c r="D2099" s="133"/>
      <c r="E2099" s="134"/>
      <c r="F2099" s="135"/>
      <c r="G2099" s="109"/>
      <c r="H2099" s="137">
        <f t="shared" si="98"/>
        <v>3.5</v>
      </c>
      <c r="I2099" s="147">
        <f t="shared" si="96"/>
        <v>0</v>
      </c>
      <c r="J2099" s="147">
        <f t="shared" si="97"/>
        <v>0</v>
      </c>
    </row>
    <row r="2100" spans="2:10" ht="25.15" customHeight="1">
      <c r="B2100" s="141"/>
      <c r="C2100" s="138"/>
      <c r="D2100" s="133"/>
      <c r="E2100" s="134"/>
      <c r="F2100" s="135"/>
      <c r="G2100" s="109"/>
      <c r="H2100" s="137">
        <f t="shared" si="98"/>
        <v>3.5</v>
      </c>
      <c r="I2100" s="147">
        <f t="shared" si="96"/>
        <v>0</v>
      </c>
      <c r="J2100" s="147">
        <f t="shared" si="97"/>
        <v>0</v>
      </c>
    </row>
    <row r="2101" spans="2:10" ht="25.15" customHeight="1">
      <c r="B2101" s="141"/>
      <c r="C2101" s="138"/>
      <c r="D2101" s="133"/>
      <c r="E2101" s="134"/>
      <c r="F2101" s="135"/>
      <c r="G2101" s="109"/>
      <c r="H2101" s="137">
        <f t="shared" si="98"/>
        <v>3.5</v>
      </c>
      <c r="I2101" s="147">
        <f t="shared" si="96"/>
        <v>0</v>
      </c>
      <c r="J2101" s="147">
        <f t="shared" si="97"/>
        <v>0</v>
      </c>
    </row>
    <row r="2102" spans="2:10" ht="25.15" customHeight="1">
      <c r="B2102" s="141"/>
      <c r="C2102" s="138"/>
      <c r="D2102" s="133"/>
      <c r="E2102" s="134"/>
      <c r="F2102" s="135"/>
      <c r="G2102" s="109"/>
      <c r="H2102" s="137">
        <f t="shared" si="98"/>
        <v>3.5</v>
      </c>
      <c r="I2102" s="147">
        <f t="shared" si="96"/>
        <v>0</v>
      </c>
      <c r="J2102" s="147">
        <f t="shared" si="97"/>
        <v>0</v>
      </c>
    </row>
    <row r="2103" spans="2:10" ht="25.15" customHeight="1">
      <c r="B2103" s="141"/>
      <c r="C2103" s="138"/>
      <c r="D2103" s="133"/>
      <c r="E2103" s="134"/>
      <c r="F2103" s="135"/>
      <c r="G2103" s="109"/>
      <c r="H2103" s="137">
        <f t="shared" si="98"/>
        <v>3.5</v>
      </c>
      <c r="I2103" s="147">
        <f t="shared" si="96"/>
        <v>0</v>
      </c>
      <c r="J2103" s="147">
        <f t="shared" si="97"/>
        <v>0</v>
      </c>
    </row>
    <row r="2104" spans="2:10" ht="25.15" customHeight="1">
      <c r="B2104" s="141"/>
      <c r="C2104" s="138"/>
      <c r="D2104" s="133"/>
      <c r="E2104" s="134"/>
      <c r="F2104" s="135"/>
      <c r="G2104" s="109"/>
      <c r="H2104" s="137">
        <f t="shared" si="98"/>
        <v>3.5</v>
      </c>
      <c r="I2104" s="147">
        <f t="shared" si="96"/>
        <v>0</v>
      </c>
      <c r="J2104" s="147">
        <f t="shared" si="97"/>
        <v>0</v>
      </c>
    </row>
    <row r="2105" spans="2:10" ht="25.15" customHeight="1">
      <c r="B2105" s="141"/>
      <c r="C2105" s="138"/>
      <c r="D2105" s="133"/>
      <c r="E2105" s="134"/>
      <c r="F2105" s="135"/>
      <c r="G2105" s="109"/>
      <c r="H2105" s="137">
        <f t="shared" si="98"/>
        <v>3.5</v>
      </c>
      <c r="I2105" s="147">
        <f t="shared" si="96"/>
        <v>0</v>
      </c>
      <c r="J2105" s="147">
        <f t="shared" si="97"/>
        <v>0</v>
      </c>
    </row>
    <row r="2106" spans="2:10" ht="25.15" customHeight="1">
      <c r="B2106" s="141"/>
      <c r="C2106" s="138"/>
      <c r="D2106" s="133"/>
      <c r="E2106" s="134"/>
      <c r="F2106" s="135"/>
      <c r="G2106" s="109"/>
      <c r="H2106" s="137">
        <f t="shared" si="98"/>
        <v>3.5</v>
      </c>
      <c r="I2106" s="147">
        <f t="shared" si="96"/>
        <v>0</v>
      </c>
      <c r="J2106" s="147">
        <f t="shared" si="97"/>
        <v>0</v>
      </c>
    </row>
    <row r="2107" spans="2:10" ht="25.15" customHeight="1">
      <c r="B2107" s="141"/>
      <c r="C2107" s="138"/>
      <c r="D2107" s="133"/>
      <c r="E2107" s="134"/>
      <c r="F2107" s="135"/>
      <c r="G2107" s="109"/>
      <c r="H2107" s="137">
        <f t="shared" si="98"/>
        <v>3.5</v>
      </c>
      <c r="I2107" s="147">
        <f t="shared" si="96"/>
        <v>0</v>
      </c>
      <c r="J2107" s="147">
        <f t="shared" si="97"/>
        <v>0</v>
      </c>
    </row>
    <row r="2108" spans="2:10" ht="25.15" customHeight="1">
      <c r="B2108" s="141"/>
      <c r="C2108" s="138"/>
      <c r="D2108" s="133"/>
      <c r="E2108" s="134"/>
      <c r="F2108" s="135"/>
      <c r="G2108" s="109"/>
      <c r="H2108" s="137">
        <f t="shared" si="98"/>
        <v>3.5</v>
      </c>
      <c r="I2108" s="147">
        <f t="shared" si="96"/>
        <v>0</v>
      </c>
      <c r="J2108" s="147">
        <f t="shared" si="97"/>
        <v>0</v>
      </c>
    </row>
    <row r="2109" spans="2:10" ht="25.15" customHeight="1">
      <c r="B2109" s="141"/>
      <c r="C2109" s="138"/>
      <c r="D2109" s="133"/>
      <c r="E2109" s="134"/>
      <c r="F2109" s="135"/>
      <c r="G2109" s="109"/>
      <c r="H2109" s="137">
        <f t="shared" si="98"/>
        <v>3.5</v>
      </c>
      <c r="I2109" s="147">
        <f t="shared" si="96"/>
        <v>0</v>
      </c>
      <c r="J2109" s="147">
        <f t="shared" si="97"/>
        <v>0</v>
      </c>
    </row>
    <row r="2110" spans="2:10" ht="25.15" customHeight="1">
      <c r="B2110" s="141"/>
      <c r="C2110" s="138"/>
      <c r="D2110" s="133"/>
      <c r="E2110" s="134"/>
      <c r="F2110" s="135"/>
      <c r="G2110" s="109"/>
      <c r="H2110" s="137">
        <f t="shared" si="98"/>
        <v>3.5</v>
      </c>
      <c r="I2110" s="147">
        <f t="shared" si="96"/>
        <v>0</v>
      </c>
      <c r="J2110" s="147">
        <f t="shared" si="97"/>
        <v>0</v>
      </c>
    </row>
    <row r="2111" spans="2:10" ht="25.15" customHeight="1">
      <c r="B2111" s="141"/>
      <c r="C2111" s="138"/>
      <c r="D2111" s="133"/>
      <c r="E2111" s="134"/>
      <c r="F2111" s="135"/>
      <c r="G2111" s="109"/>
      <c r="H2111" s="137">
        <f t="shared" si="98"/>
        <v>3.5</v>
      </c>
      <c r="I2111" s="147">
        <f t="shared" si="96"/>
        <v>0</v>
      </c>
      <c r="J2111" s="147">
        <f t="shared" si="97"/>
        <v>0</v>
      </c>
    </row>
    <row r="2112" spans="2:10" ht="25.15" customHeight="1">
      <c r="B2112" s="141"/>
      <c r="C2112" s="138"/>
      <c r="D2112" s="133"/>
      <c r="E2112" s="134"/>
      <c r="F2112" s="135"/>
      <c r="G2112" s="109"/>
      <c r="H2112" s="137">
        <f t="shared" si="98"/>
        <v>3.5</v>
      </c>
      <c r="I2112" s="147">
        <f t="shared" si="96"/>
        <v>0</v>
      </c>
      <c r="J2112" s="147">
        <f t="shared" si="97"/>
        <v>0</v>
      </c>
    </row>
    <row r="2113" spans="2:10" ht="25.15" customHeight="1">
      <c r="B2113" s="141"/>
      <c r="C2113" s="138"/>
      <c r="D2113" s="133"/>
      <c r="E2113" s="134"/>
      <c r="F2113" s="135"/>
      <c r="G2113" s="109"/>
      <c r="H2113" s="137">
        <f t="shared" si="98"/>
        <v>3.5</v>
      </c>
      <c r="I2113" s="147">
        <f t="shared" si="96"/>
        <v>0</v>
      </c>
      <c r="J2113" s="147">
        <f t="shared" si="97"/>
        <v>0</v>
      </c>
    </row>
    <row r="2114" spans="2:10" ht="25.15" customHeight="1">
      <c r="B2114" s="131"/>
      <c r="C2114" s="138"/>
      <c r="D2114" s="133"/>
      <c r="E2114" s="134"/>
      <c r="F2114" s="135"/>
      <c r="G2114" s="109"/>
      <c r="H2114" s="137">
        <f t="shared" si="98"/>
        <v>3.5</v>
      </c>
      <c r="I2114" s="147">
        <f t="shared" si="96"/>
        <v>0</v>
      </c>
      <c r="J2114" s="147">
        <f t="shared" si="97"/>
        <v>0</v>
      </c>
    </row>
    <row r="2115" spans="2:10" ht="25.15" customHeight="1">
      <c r="B2115" s="131"/>
      <c r="C2115" s="138"/>
      <c r="D2115" s="133"/>
      <c r="E2115" s="134"/>
      <c r="F2115" s="135"/>
      <c r="G2115" s="109"/>
      <c r="H2115" s="137">
        <f t="shared" si="98"/>
        <v>3.5</v>
      </c>
      <c r="I2115" s="147">
        <f t="shared" si="96"/>
        <v>0</v>
      </c>
      <c r="J2115" s="147">
        <f t="shared" si="97"/>
        <v>0</v>
      </c>
    </row>
    <row r="2116" spans="2:10" ht="25.15" customHeight="1">
      <c r="B2116" s="131"/>
      <c r="C2116" s="138"/>
      <c r="D2116" s="133"/>
      <c r="E2116" s="134"/>
      <c r="F2116" s="135"/>
      <c r="G2116" s="109"/>
      <c r="H2116" s="137">
        <f t="shared" si="98"/>
        <v>3.5</v>
      </c>
      <c r="I2116" s="147">
        <f t="shared" si="96"/>
        <v>0</v>
      </c>
      <c r="J2116" s="147">
        <f t="shared" si="97"/>
        <v>0</v>
      </c>
    </row>
    <row r="2117" spans="2:10" ht="25.15" customHeight="1">
      <c r="B2117" s="131"/>
      <c r="C2117" s="138"/>
      <c r="D2117" s="133"/>
      <c r="E2117" s="134"/>
      <c r="F2117" s="135"/>
      <c r="G2117" s="109"/>
      <c r="H2117" s="137">
        <f t="shared" si="98"/>
        <v>3.5</v>
      </c>
      <c r="I2117" s="147">
        <f t="shared" si="96"/>
        <v>0</v>
      </c>
      <c r="J2117" s="147">
        <f t="shared" si="97"/>
        <v>0</v>
      </c>
    </row>
    <row r="2118" spans="2:10" ht="25.15" customHeight="1">
      <c r="B2118" s="131"/>
      <c r="C2118" s="138"/>
      <c r="D2118" s="133"/>
      <c r="E2118" s="134"/>
      <c r="F2118" s="135"/>
      <c r="G2118" s="109"/>
      <c r="H2118" s="137">
        <f t="shared" si="98"/>
        <v>3.5</v>
      </c>
      <c r="I2118" s="147">
        <f t="shared" si="96"/>
        <v>0</v>
      </c>
      <c r="J2118" s="147">
        <f t="shared" si="97"/>
        <v>0</v>
      </c>
    </row>
    <row r="2119" spans="2:10" ht="25.15" customHeight="1">
      <c r="B2119" s="131"/>
      <c r="C2119" s="138"/>
      <c r="D2119" s="133"/>
      <c r="E2119" s="134"/>
      <c r="F2119" s="135"/>
      <c r="G2119" s="109"/>
      <c r="H2119" s="137">
        <f t="shared" si="98"/>
        <v>3.5</v>
      </c>
      <c r="I2119" s="147">
        <f t="shared" ref="I2119:I2183" si="99">IF(B2119="",0,MONTH(B2119))</f>
        <v>0</v>
      </c>
      <c r="J2119" s="147">
        <f t="shared" ref="J2119:J2183" si="100">IF(B2119="",0,DAY(B2119))</f>
        <v>0</v>
      </c>
    </row>
    <row r="2120" spans="2:10" ht="25.15" customHeight="1">
      <c r="B2120" s="131"/>
      <c r="C2120" s="138"/>
      <c r="D2120" s="133"/>
      <c r="E2120" s="134"/>
      <c r="F2120" s="135"/>
      <c r="G2120" s="109"/>
      <c r="H2120" s="137">
        <f t="shared" ref="H2120:H2183" si="101">IF(F2120="pago",H2119+G2120,H2119)</f>
        <v>3.5</v>
      </c>
      <c r="I2120" s="147">
        <f t="shared" si="99"/>
        <v>0</v>
      </c>
      <c r="J2120" s="147">
        <f t="shared" si="100"/>
        <v>0</v>
      </c>
    </row>
    <row r="2121" spans="2:10" ht="25.15" customHeight="1">
      <c r="B2121" s="131"/>
      <c r="C2121" s="138"/>
      <c r="D2121" s="133"/>
      <c r="E2121" s="134"/>
      <c r="F2121" s="135"/>
      <c r="G2121" s="109"/>
      <c r="H2121" s="137">
        <f t="shared" si="101"/>
        <v>3.5</v>
      </c>
      <c r="I2121" s="147">
        <f t="shared" si="99"/>
        <v>0</v>
      </c>
      <c r="J2121" s="147">
        <f t="shared" si="100"/>
        <v>0</v>
      </c>
    </row>
    <row r="2122" spans="2:10" ht="25.15" customHeight="1">
      <c r="B2122" s="131"/>
      <c r="C2122" s="138"/>
      <c r="D2122" s="133"/>
      <c r="E2122" s="134"/>
      <c r="F2122" s="135"/>
      <c r="G2122" s="109"/>
      <c r="H2122" s="137">
        <f t="shared" si="101"/>
        <v>3.5</v>
      </c>
      <c r="I2122" s="147">
        <f t="shared" si="99"/>
        <v>0</v>
      </c>
      <c r="J2122" s="147">
        <f t="shared" si="100"/>
        <v>0</v>
      </c>
    </row>
    <row r="2123" spans="2:10" ht="25.15" customHeight="1">
      <c r="B2123" s="131"/>
      <c r="C2123" s="138"/>
      <c r="D2123" s="133"/>
      <c r="E2123" s="134"/>
      <c r="F2123" s="135"/>
      <c r="G2123" s="109"/>
      <c r="H2123" s="137">
        <f t="shared" si="101"/>
        <v>3.5</v>
      </c>
      <c r="I2123" s="147">
        <f t="shared" si="99"/>
        <v>0</v>
      </c>
      <c r="J2123" s="147">
        <f t="shared" si="100"/>
        <v>0</v>
      </c>
    </row>
    <row r="2124" spans="2:10" ht="25.15" customHeight="1">
      <c r="B2124" s="131"/>
      <c r="C2124" s="138"/>
      <c r="D2124" s="133"/>
      <c r="E2124" s="134"/>
      <c r="F2124" s="135"/>
      <c r="G2124" s="109"/>
      <c r="H2124" s="137">
        <f t="shared" si="101"/>
        <v>3.5</v>
      </c>
      <c r="I2124" s="147">
        <f t="shared" si="99"/>
        <v>0</v>
      </c>
      <c r="J2124" s="147">
        <f t="shared" si="100"/>
        <v>0</v>
      </c>
    </row>
    <row r="2125" spans="2:10" ht="25.15" customHeight="1">
      <c r="B2125" s="131"/>
      <c r="C2125" s="138"/>
      <c r="D2125" s="133"/>
      <c r="E2125" s="134"/>
      <c r="F2125" s="135"/>
      <c r="G2125" s="109"/>
      <c r="H2125" s="137">
        <f t="shared" si="101"/>
        <v>3.5</v>
      </c>
      <c r="I2125" s="147">
        <f t="shared" si="99"/>
        <v>0</v>
      </c>
      <c r="J2125" s="147">
        <f t="shared" si="100"/>
        <v>0</v>
      </c>
    </row>
    <row r="2126" spans="2:10" ht="25.15" customHeight="1">
      <c r="B2126" s="131"/>
      <c r="C2126" s="138"/>
      <c r="D2126" s="133"/>
      <c r="E2126" s="134"/>
      <c r="F2126" s="135"/>
      <c r="G2126" s="109"/>
      <c r="H2126" s="137">
        <f t="shared" si="101"/>
        <v>3.5</v>
      </c>
      <c r="I2126" s="147">
        <f t="shared" si="99"/>
        <v>0</v>
      </c>
      <c r="J2126" s="147">
        <f t="shared" si="100"/>
        <v>0</v>
      </c>
    </row>
    <row r="2127" spans="2:10" ht="25.15" customHeight="1">
      <c r="B2127" s="131"/>
      <c r="C2127" s="138"/>
      <c r="D2127" s="133"/>
      <c r="E2127" s="134"/>
      <c r="F2127" s="135"/>
      <c r="G2127" s="109"/>
      <c r="H2127" s="137">
        <f t="shared" si="101"/>
        <v>3.5</v>
      </c>
      <c r="I2127" s="147">
        <f t="shared" si="99"/>
        <v>0</v>
      </c>
      <c r="J2127" s="147">
        <f t="shared" si="100"/>
        <v>0</v>
      </c>
    </row>
    <row r="2128" spans="2:10" ht="25.15" customHeight="1">
      <c r="B2128" s="131"/>
      <c r="C2128" s="138"/>
      <c r="D2128" s="133"/>
      <c r="E2128" s="134"/>
      <c r="F2128" s="135"/>
      <c r="G2128" s="109"/>
      <c r="H2128" s="137">
        <f t="shared" si="101"/>
        <v>3.5</v>
      </c>
      <c r="I2128" s="147">
        <f t="shared" si="99"/>
        <v>0</v>
      </c>
      <c r="J2128" s="147">
        <f t="shared" si="100"/>
        <v>0</v>
      </c>
    </row>
    <row r="2129" spans="2:10" ht="25.15" customHeight="1">
      <c r="B2129" s="131"/>
      <c r="C2129" s="138"/>
      <c r="D2129" s="133"/>
      <c r="E2129" s="134"/>
      <c r="F2129" s="135"/>
      <c r="G2129" s="109"/>
      <c r="H2129" s="137">
        <f t="shared" si="101"/>
        <v>3.5</v>
      </c>
      <c r="I2129" s="147">
        <f t="shared" si="99"/>
        <v>0</v>
      </c>
      <c r="J2129" s="147">
        <f t="shared" si="100"/>
        <v>0</v>
      </c>
    </row>
    <row r="2130" spans="2:10" ht="25.15" customHeight="1">
      <c r="B2130" s="131"/>
      <c r="C2130" s="138"/>
      <c r="D2130" s="133"/>
      <c r="E2130" s="134"/>
      <c r="F2130" s="135"/>
      <c r="G2130" s="109"/>
      <c r="H2130" s="137">
        <f t="shared" si="101"/>
        <v>3.5</v>
      </c>
      <c r="I2130" s="147">
        <f t="shared" si="99"/>
        <v>0</v>
      </c>
      <c r="J2130" s="147">
        <f t="shared" si="100"/>
        <v>0</v>
      </c>
    </row>
    <row r="2131" spans="2:10" ht="25.15" customHeight="1">
      <c r="B2131" s="131"/>
      <c r="C2131" s="138"/>
      <c r="D2131" s="133"/>
      <c r="E2131" s="134"/>
      <c r="F2131" s="135"/>
      <c r="G2131" s="109"/>
      <c r="H2131" s="137">
        <f t="shared" si="101"/>
        <v>3.5</v>
      </c>
      <c r="I2131" s="147">
        <f t="shared" si="99"/>
        <v>0</v>
      </c>
      <c r="J2131" s="147">
        <f t="shared" si="100"/>
        <v>0</v>
      </c>
    </row>
    <row r="2132" spans="2:10" ht="25.15" customHeight="1">
      <c r="B2132" s="131"/>
      <c r="C2132" s="138"/>
      <c r="D2132" s="133"/>
      <c r="E2132" s="134"/>
      <c r="F2132" s="135"/>
      <c r="G2132" s="109"/>
      <c r="H2132" s="137">
        <f t="shared" si="101"/>
        <v>3.5</v>
      </c>
      <c r="I2132" s="147">
        <f t="shared" si="99"/>
        <v>0</v>
      </c>
      <c r="J2132" s="147">
        <f t="shared" si="100"/>
        <v>0</v>
      </c>
    </row>
    <row r="2133" spans="2:10" ht="25.15" customHeight="1">
      <c r="B2133" s="131"/>
      <c r="C2133" s="138"/>
      <c r="D2133" s="133"/>
      <c r="E2133" s="134"/>
      <c r="F2133" s="135"/>
      <c r="G2133" s="109"/>
      <c r="H2133" s="137">
        <f t="shared" si="101"/>
        <v>3.5</v>
      </c>
      <c r="I2133" s="147">
        <f t="shared" si="99"/>
        <v>0</v>
      </c>
      <c r="J2133" s="147">
        <f t="shared" si="100"/>
        <v>0</v>
      </c>
    </row>
    <row r="2134" spans="2:10" ht="25.15" customHeight="1">
      <c r="B2134" s="131"/>
      <c r="C2134" s="138"/>
      <c r="D2134" s="133"/>
      <c r="E2134" s="134"/>
      <c r="F2134" s="135"/>
      <c r="G2134" s="109"/>
      <c r="H2134" s="137">
        <f t="shared" si="101"/>
        <v>3.5</v>
      </c>
      <c r="I2134" s="147">
        <f t="shared" si="99"/>
        <v>0</v>
      </c>
      <c r="J2134" s="147">
        <f t="shared" si="100"/>
        <v>0</v>
      </c>
    </row>
    <row r="2135" spans="2:10" ht="25.15" customHeight="1">
      <c r="B2135" s="131"/>
      <c r="C2135" s="138"/>
      <c r="D2135" s="133"/>
      <c r="E2135" s="134"/>
      <c r="F2135" s="135"/>
      <c r="G2135" s="109"/>
      <c r="H2135" s="137">
        <f t="shared" si="101"/>
        <v>3.5</v>
      </c>
      <c r="I2135" s="147">
        <f t="shared" si="99"/>
        <v>0</v>
      </c>
      <c r="J2135" s="147">
        <f t="shared" si="100"/>
        <v>0</v>
      </c>
    </row>
    <row r="2136" spans="2:10" ht="25.15" customHeight="1">
      <c r="B2136" s="131"/>
      <c r="C2136" s="138"/>
      <c r="D2136" s="133"/>
      <c r="E2136" s="134"/>
      <c r="F2136" s="135"/>
      <c r="G2136" s="109"/>
      <c r="H2136" s="137">
        <f t="shared" si="101"/>
        <v>3.5</v>
      </c>
      <c r="I2136" s="147">
        <f t="shared" si="99"/>
        <v>0</v>
      </c>
      <c r="J2136" s="147">
        <f t="shared" si="100"/>
        <v>0</v>
      </c>
    </row>
    <row r="2137" spans="2:10" ht="25.15" customHeight="1">
      <c r="B2137" s="131"/>
      <c r="C2137" s="138"/>
      <c r="D2137" s="133"/>
      <c r="E2137" s="134"/>
      <c r="F2137" s="135"/>
      <c r="G2137" s="109"/>
      <c r="H2137" s="137">
        <f t="shared" si="101"/>
        <v>3.5</v>
      </c>
      <c r="I2137" s="147">
        <f t="shared" si="99"/>
        <v>0</v>
      </c>
      <c r="J2137" s="147">
        <f t="shared" si="100"/>
        <v>0</v>
      </c>
    </row>
    <row r="2138" spans="2:10" ht="25.15" customHeight="1">
      <c r="B2138" s="131"/>
      <c r="C2138" s="138"/>
      <c r="D2138" s="133"/>
      <c r="E2138" s="134"/>
      <c r="F2138" s="135"/>
      <c r="G2138" s="109"/>
      <c r="H2138" s="137">
        <f t="shared" si="101"/>
        <v>3.5</v>
      </c>
      <c r="I2138" s="147">
        <f t="shared" si="99"/>
        <v>0</v>
      </c>
      <c r="J2138" s="147">
        <f t="shared" si="100"/>
        <v>0</v>
      </c>
    </row>
    <row r="2139" spans="2:10" ht="25.15" customHeight="1">
      <c r="B2139" s="131"/>
      <c r="C2139" s="138"/>
      <c r="D2139" s="133"/>
      <c r="E2139" s="134"/>
      <c r="F2139" s="135"/>
      <c r="G2139" s="109"/>
      <c r="H2139" s="137">
        <f t="shared" si="101"/>
        <v>3.5</v>
      </c>
      <c r="I2139" s="147">
        <f t="shared" si="99"/>
        <v>0</v>
      </c>
      <c r="J2139" s="147">
        <f t="shared" si="100"/>
        <v>0</v>
      </c>
    </row>
    <row r="2140" spans="2:10" ht="25.15" customHeight="1">
      <c r="B2140" s="131"/>
      <c r="C2140" s="138"/>
      <c r="D2140" s="133"/>
      <c r="E2140" s="134"/>
      <c r="F2140" s="135"/>
      <c r="G2140" s="109"/>
      <c r="H2140" s="137">
        <f t="shared" si="101"/>
        <v>3.5</v>
      </c>
      <c r="I2140" s="147">
        <f t="shared" si="99"/>
        <v>0</v>
      </c>
      <c r="J2140" s="147">
        <f t="shared" si="100"/>
        <v>0</v>
      </c>
    </row>
    <row r="2141" spans="2:10" ht="25.15" customHeight="1">
      <c r="B2141" s="131"/>
      <c r="C2141" s="138"/>
      <c r="D2141" s="133"/>
      <c r="E2141" s="134"/>
      <c r="F2141" s="135"/>
      <c r="G2141" s="109"/>
      <c r="H2141" s="137">
        <f t="shared" si="101"/>
        <v>3.5</v>
      </c>
      <c r="I2141" s="147">
        <f t="shared" si="99"/>
        <v>0</v>
      </c>
      <c r="J2141" s="147">
        <f t="shared" si="100"/>
        <v>0</v>
      </c>
    </row>
    <row r="2142" spans="2:10" ht="25.15" customHeight="1">
      <c r="B2142" s="131"/>
      <c r="C2142" s="138"/>
      <c r="D2142" s="133"/>
      <c r="E2142" s="134"/>
      <c r="F2142" s="135"/>
      <c r="G2142" s="109"/>
      <c r="H2142" s="137">
        <f t="shared" si="101"/>
        <v>3.5</v>
      </c>
      <c r="I2142" s="147">
        <f t="shared" si="99"/>
        <v>0</v>
      </c>
      <c r="J2142" s="147">
        <f t="shared" si="100"/>
        <v>0</v>
      </c>
    </row>
    <row r="2143" spans="2:10" ht="25.15" customHeight="1">
      <c r="B2143" s="131"/>
      <c r="C2143" s="138"/>
      <c r="D2143" s="133"/>
      <c r="E2143" s="134"/>
      <c r="F2143" s="135"/>
      <c r="G2143" s="109"/>
      <c r="H2143" s="137">
        <f t="shared" si="101"/>
        <v>3.5</v>
      </c>
      <c r="I2143" s="147"/>
      <c r="J2143" s="147"/>
    </row>
    <row r="2144" spans="2:10" ht="25.15" customHeight="1">
      <c r="B2144" s="131"/>
      <c r="C2144" s="138"/>
      <c r="D2144" s="133"/>
      <c r="E2144" s="134"/>
      <c r="F2144" s="135"/>
      <c r="G2144" s="109"/>
      <c r="H2144" s="137">
        <f t="shared" si="101"/>
        <v>3.5</v>
      </c>
      <c r="I2144" s="147">
        <f t="shared" si="99"/>
        <v>0</v>
      </c>
      <c r="J2144" s="147">
        <f t="shared" si="100"/>
        <v>0</v>
      </c>
    </row>
    <row r="2145" spans="2:10" ht="25.15" customHeight="1">
      <c r="B2145" s="131"/>
      <c r="C2145" s="138"/>
      <c r="D2145" s="133"/>
      <c r="E2145" s="134"/>
      <c r="F2145" s="135"/>
      <c r="G2145" s="109"/>
      <c r="H2145" s="137">
        <f t="shared" si="101"/>
        <v>3.5</v>
      </c>
      <c r="I2145" s="147">
        <f t="shared" si="99"/>
        <v>0</v>
      </c>
      <c r="J2145" s="147">
        <f t="shared" si="100"/>
        <v>0</v>
      </c>
    </row>
    <row r="2146" spans="2:10" ht="25.15" customHeight="1">
      <c r="B2146" s="131"/>
      <c r="C2146" s="138"/>
      <c r="D2146" s="133"/>
      <c r="E2146" s="134"/>
      <c r="F2146" s="135"/>
      <c r="G2146" s="109"/>
      <c r="H2146" s="137">
        <f t="shared" si="101"/>
        <v>3.5</v>
      </c>
      <c r="I2146" s="147">
        <f t="shared" si="99"/>
        <v>0</v>
      </c>
      <c r="J2146" s="147">
        <f t="shared" si="100"/>
        <v>0</v>
      </c>
    </row>
    <row r="2147" spans="2:10" ht="25.15" customHeight="1">
      <c r="B2147" s="131"/>
      <c r="C2147" s="138"/>
      <c r="D2147" s="133"/>
      <c r="E2147" s="134"/>
      <c r="F2147" s="135"/>
      <c r="G2147" s="109"/>
      <c r="H2147" s="137">
        <f t="shared" si="101"/>
        <v>3.5</v>
      </c>
      <c r="I2147" s="147">
        <f t="shared" si="99"/>
        <v>0</v>
      </c>
      <c r="J2147" s="147">
        <f t="shared" si="100"/>
        <v>0</v>
      </c>
    </row>
    <row r="2148" spans="2:10" ht="25.15" customHeight="1">
      <c r="B2148" s="131"/>
      <c r="C2148" s="138"/>
      <c r="D2148" s="133"/>
      <c r="E2148" s="134"/>
      <c r="F2148" s="135"/>
      <c r="G2148" s="109"/>
      <c r="H2148" s="137">
        <f t="shared" si="101"/>
        <v>3.5</v>
      </c>
      <c r="I2148" s="147">
        <f t="shared" si="99"/>
        <v>0</v>
      </c>
      <c r="J2148" s="147">
        <f t="shared" si="100"/>
        <v>0</v>
      </c>
    </row>
    <row r="2149" spans="2:10" ht="25.15" customHeight="1">
      <c r="B2149" s="131"/>
      <c r="C2149" s="138"/>
      <c r="D2149" s="133"/>
      <c r="E2149" s="134"/>
      <c r="F2149" s="135"/>
      <c r="G2149" s="109"/>
      <c r="H2149" s="137">
        <f t="shared" si="101"/>
        <v>3.5</v>
      </c>
      <c r="I2149" s="147">
        <f t="shared" si="99"/>
        <v>0</v>
      </c>
      <c r="J2149" s="147">
        <f t="shared" si="100"/>
        <v>0</v>
      </c>
    </row>
    <row r="2150" spans="2:10" ht="25.15" customHeight="1">
      <c r="B2150" s="131"/>
      <c r="C2150" s="138"/>
      <c r="D2150" s="133"/>
      <c r="E2150" s="134"/>
      <c r="F2150" s="135"/>
      <c r="G2150" s="109"/>
      <c r="H2150" s="137">
        <f t="shared" si="101"/>
        <v>3.5</v>
      </c>
      <c r="I2150" s="147">
        <f t="shared" si="99"/>
        <v>0</v>
      </c>
      <c r="J2150" s="147">
        <f t="shared" si="100"/>
        <v>0</v>
      </c>
    </row>
    <row r="2151" spans="2:10" ht="25.15" customHeight="1">
      <c r="B2151" s="131"/>
      <c r="C2151" s="138"/>
      <c r="D2151" s="133"/>
      <c r="E2151" s="134"/>
      <c r="F2151" s="135"/>
      <c r="G2151" s="109"/>
      <c r="H2151" s="137">
        <f t="shared" si="101"/>
        <v>3.5</v>
      </c>
      <c r="I2151" s="147">
        <f t="shared" si="99"/>
        <v>0</v>
      </c>
      <c r="J2151" s="147">
        <f t="shared" si="100"/>
        <v>0</v>
      </c>
    </row>
    <row r="2152" spans="2:10" ht="25.15" customHeight="1">
      <c r="B2152" s="131"/>
      <c r="C2152" s="138"/>
      <c r="D2152" s="133"/>
      <c r="E2152" s="134"/>
      <c r="F2152" s="135"/>
      <c r="G2152" s="109"/>
      <c r="H2152" s="137">
        <f t="shared" si="101"/>
        <v>3.5</v>
      </c>
      <c r="I2152" s="147">
        <f t="shared" si="99"/>
        <v>0</v>
      </c>
      <c r="J2152" s="147">
        <f t="shared" si="100"/>
        <v>0</v>
      </c>
    </row>
    <row r="2153" spans="2:10" ht="25.15" customHeight="1">
      <c r="B2153" s="131"/>
      <c r="C2153" s="138"/>
      <c r="D2153" s="133"/>
      <c r="E2153" s="134"/>
      <c r="F2153" s="135"/>
      <c r="G2153" s="109"/>
      <c r="H2153" s="137">
        <f t="shared" si="101"/>
        <v>3.5</v>
      </c>
      <c r="I2153" s="147">
        <f t="shared" si="99"/>
        <v>0</v>
      </c>
      <c r="J2153" s="147">
        <f t="shared" si="100"/>
        <v>0</v>
      </c>
    </row>
    <row r="2154" spans="2:10" ht="25.15" customHeight="1">
      <c r="B2154" s="131"/>
      <c r="C2154" s="138"/>
      <c r="D2154" s="133"/>
      <c r="E2154" s="134"/>
      <c r="F2154" s="135"/>
      <c r="G2154" s="109"/>
      <c r="H2154" s="137">
        <f t="shared" si="101"/>
        <v>3.5</v>
      </c>
      <c r="I2154" s="147">
        <f t="shared" si="99"/>
        <v>0</v>
      </c>
      <c r="J2154" s="147">
        <f t="shared" si="100"/>
        <v>0</v>
      </c>
    </row>
    <row r="2155" spans="2:10" ht="25.15" customHeight="1">
      <c r="B2155" s="131"/>
      <c r="C2155" s="138"/>
      <c r="D2155" s="133"/>
      <c r="E2155" s="134"/>
      <c r="F2155" s="135"/>
      <c r="G2155" s="109"/>
      <c r="H2155" s="137">
        <f t="shared" si="101"/>
        <v>3.5</v>
      </c>
      <c r="I2155" s="147">
        <f t="shared" si="99"/>
        <v>0</v>
      </c>
      <c r="J2155" s="147">
        <f t="shared" si="100"/>
        <v>0</v>
      </c>
    </row>
    <row r="2156" spans="2:10" ht="25.15" customHeight="1">
      <c r="B2156" s="131"/>
      <c r="C2156" s="138"/>
      <c r="D2156" s="133"/>
      <c r="E2156" s="134"/>
      <c r="F2156" s="135"/>
      <c r="G2156" s="109"/>
      <c r="H2156" s="137">
        <f t="shared" si="101"/>
        <v>3.5</v>
      </c>
      <c r="I2156" s="147">
        <f t="shared" si="99"/>
        <v>0</v>
      </c>
      <c r="J2156" s="147">
        <f t="shared" si="100"/>
        <v>0</v>
      </c>
    </row>
    <row r="2157" spans="2:10" ht="25.15" customHeight="1">
      <c r="B2157" s="131"/>
      <c r="C2157" s="138"/>
      <c r="D2157" s="133"/>
      <c r="E2157" s="134"/>
      <c r="F2157" s="135"/>
      <c r="G2157" s="109"/>
      <c r="H2157" s="137">
        <f t="shared" si="101"/>
        <v>3.5</v>
      </c>
      <c r="I2157" s="147">
        <f t="shared" si="99"/>
        <v>0</v>
      </c>
      <c r="J2157" s="147">
        <f t="shared" si="100"/>
        <v>0</v>
      </c>
    </row>
    <row r="2158" spans="2:10" ht="25.15" customHeight="1">
      <c r="B2158" s="131"/>
      <c r="C2158" s="138"/>
      <c r="D2158" s="133"/>
      <c r="E2158" s="134"/>
      <c r="F2158" s="135"/>
      <c r="G2158" s="109"/>
      <c r="H2158" s="137">
        <f t="shared" si="101"/>
        <v>3.5</v>
      </c>
      <c r="I2158" s="147">
        <f t="shared" si="99"/>
        <v>0</v>
      </c>
      <c r="J2158" s="147">
        <f t="shared" si="100"/>
        <v>0</v>
      </c>
    </row>
    <row r="2159" spans="2:10" ht="25.15" customHeight="1">
      <c r="B2159" s="131"/>
      <c r="C2159" s="138"/>
      <c r="D2159" s="133"/>
      <c r="E2159" s="134"/>
      <c r="F2159" s="135"/>
      <c r="G2159" s="109"/>
      <c r="H2159" s="137">
        <f t="shared" si="101"/>
        <v>3.5</v>
      </c>
      <c r="I2159" s="147">
        <f t="shared" si="99"/>
        <v>0</v>
      </c>
      <c r="J2159" s="147">
        <f t="shared" si="100"/>
        <v>0</v>
      </c>
    </row>
    <row r="2160" spans="2:10" ht="25.15" customHeight="1">
      <c r="B2160" s="131"/>
      <c r="C2160" s="138"/>
      <c r="D2160" s="133"/>
      <c r="E2160" s="134"/>
      <c r="F2160" s="135"/>
      <c r="G2160" s="109"/>
      <c r="H2160" s="137">
        <f t="shared" si="101"/>
        <v>3.5</v>
      </c>
      <c r="I2160" s="147">
        <f t="shared" si="99"/>
        <v>0</v>
      </c>
      <c r="J2160" s="147">
        <f t="shared" si="100"/>
        <v>0</v>
      </c>
    </row>
    <row r="2161" spans="2:10" ht="25.15" customHeight="1">
      <c r="B2161" s="131"/>
      <c r="C2161" s="138"/>
      <c r="D2161" s="133"/>
      <c r="E2161" s="134"/>
      <c r="F2161" s="135"/>
      <c r="G2161" s="109"/>
      <c r="H2161" s="137">
        <f t="shared" si="101"/>
        <v>3.5</v>
      </c>
      <c r="I2161" s="147">
        <f t="shared" si="99"/>
        <v>0</v>
      </c>
      <c r="J2161" s="147">
        <f t="shared" si="100"/>
        <v>0</v>
      </c>
    </row>
    <row r="2162" spans="2:10" ht="25.15" customHeight="1">
      <c r="B2162" s="131"/>
      <c r="C2162" s="138"/>
      <c r="D2162" s="133"/>
      <c r="E2162" s="134"/>
      <c r="F2162" s="135"/>
      <c r="G2162" s="109"/>
      <c r="H2162" s="137">
        <f t="shared" si="101"/>
        <v>3.5</v>
      </c>
      <c r="I2162" s="147">
        <f t="shared" si="99"/>
        <v>0</v>
      </c>
      <c r="J2162" s="147">
        <f t="shared" si="100"/>
        <v>0</v>
      </c>
    </row>
    <row r="2163" spans="2:10" ht="25.15" customHeight="1">
      <c r="B2163" s="131"/>
      <c r="C2163" s="138"/>
      <c r="D2163" s="133"/>
      <c r="E2163" s="134"/>
      <c r="F2163" s="135"/>
      <c r="G2163" s="109"/>
      <c r="H2163" s="137">
        <f t="shared" si="101"/>
        <v>3.5</v>
      </c>
      <c r="I2163" s="147">
        <f t="shared" si="99"/>
        <v>0</v>
      </c>
      <c r="J2163" s="147">
        <f t="shared" si="100"/>
        <v>0</v>
      </c>
    </row>
    <row r="2164" spans="2:10" ht="25.15" customHeight="1">
      <c r="B2164" s="131"/>
      <c r="C2164" s="138"/>
      <c r="D2164" s="133"/>
      <c r="E2164" s="134"/>
      <c r="F2164" s="135"/>
      <c r="G2164" s="109"/>
      <c r="H2164" s="137">
        <f t="shared" si="101"/>
        <v>3.5</v>
      </c>
      <c r="I2164" s="147">
        <f t="shared" si="99"/>
        <v>0</v>
      </c>
      <c r="J2164" s="147">
        <f t="shared" si="100"/>
        <v>0</v>
      </c>
    </row>
    <row r="2165" spans="2:10" ht="25.15" customHeight="1">
      <c r="B2165" s="131"/>
      <c r="C2165" s="138"/>
      <c r="D2165" s="133"/>
      <c r="E2165" s="134"/>
      <c r="F2165" s="135"/>
      <c r="G2165" s="109"/>
      <c r="H2165" s="137">
        <f t="shared" si="101"/>
        <v>3.5</v>
      </c>
      <c r="I2165" s="147">
        <f t="shared" si="99"/>
        <v>0</v>
      </c>
      <c r="J2165" s="147">
        <f t="shared" si="100"/>
        <v>0</v>
      </c>
    </row>
    <row r="2166" spans="2:10" ht="25.15" customHeight="1">
      <c r="B2166" s="131"/>
      <c r="C2166" s="138"/>
      <c r="D2166" s="133"/>
      <c r="E2166" s="134"/>
      <c r="F2166" s="135"/>
      <c r="G2166" s="109"/>
      <c r="H2166" s="137">
        <f t="shared" si="101"/>
        <v>3.5</v>
      </c>
      <c r="I2166" s="147">
        <f t="shared" si="99"/>
        <v>0</v>
      </c>
      <c r="J2166" s="147">
        <f t="shared" si="100"/>
        <v>0</v>
      </c>
    </row>
    <row r="2167" spans="2:10" ht="25.15" customHeight="1">
      <c r="B2167" s="131"/>
      <c r="C2167" s="138"/>
      <c r="D2167" s="133"/>
      <c r="E2167" s="134"/>
      <c r="F2167" s="135"/>
      <c r="G2167" s="109"/>
      <c r="H2167" s="137">
        <f t="shared" si="101"/>
        <v>3.5</v>
      </c>
      <c r="I2167" s="147">
        <f t="shared" si="99"/>
        <v>0</v>
      </c>
      <c r="J2167" s="147">
        <f t="shared" si="100"/>
        <v>0</v>
      </c>
    </row>
    <row r="2168" spans="2:10" ht="25.15" customHeight="1">
      <c r="B2168" s="131"/>
      <c r="C2168" s="138"/>
      <c r="D2168" s="133"/>
      <c r="E2168" s="134"/>
      <c r="F2168" s="135"/>
      <c r="G2168" s="109"/>
      <c r="H2168" s="137">
        <f t="shared" si="101"/>
        <v>3.5</v>
      </c>
      <c r="I2168" s="147">
        <f t="shared" si="99"/>
        <v>0</v>
      </c>
      <c r="J2168" s="147">
        <f t="shared" si="100"/>
        <v>0</v>
      </c>
    </row>
    <row r="2169" spans="2:10" ht="25.15" customHeight="1">
      <c r="B2169" s="131"/>
      <c r="C2169" s="138"/>
      <c r="D2169" s="133"/>
      <c r="E2169" s="134"/>
      <c r="F2169" s="135"/>
      <c r="G2169" s="109"/>
      <c r="H2169" s="137">
        <f t="shared" si="101"/>
        <v>3.5</v>
      </c>
      <c r="I2169" s="147">
        <f t="shared" si="99"/>
        <v>0</v>
      </c>
      <c r="J2169" s="147">
        <f t="shared" si="100"/>
        <v>0</v>
      </c>
    </row>
    <row r="2170" spans="2:10" ht="25.15" customHeight="1">
      <c r="B2170" s="131"/>
      <c r="C2170" s="138"/>
      <c r="D2170" s="133"/>
      <c r="E2170" s="134"/>
      <c r="F2170" s="135"/>
      <c r="G2170" s="109"/>
      <c r="H2170" s="137">
        <f t="shared" si="101"/>
        <v>3.5</v>
      </c>
      <c r="I2170" s="147">
        <f t="shared" si="99"/>
        <v>0</v>
      </c>
      <c r="J2170" s="147">
        <f t="shared" si="100"/>
        <v>0</v>
      </c>
    </row>
    <row r="2171" spans="2:10" ht="25.15" customHeight="1">
      <c r="B2171" s="131"/>
      <c r="C2171" s="138"/>
      <c r="D2171" s="133"/>
      <c r="E2171" s="134"/>
      <c r="F2171" s="135"/>
      <c r="G2171" s="109"/>
      <c r="H2171" s="137">
        <f t="shared" si="101"/>
        <v>3.5</v>
      </c>
      <c r="I2171" s="147">
        <f t="shared" si="99"/>
        <v>0</v>
      </c>
      <c r="J2171" s="147">
        <f t="shared" si="100"/>
        <v>0</v>
      </c>
    </row>
    <row r="2172" spans="2:10" ht="25.15" customHeight="1">
      <c r="B2172" s="131"/>
      <c r="C2172" s="138"/>
      <c r="D2172" s="133"/>
      <c r="E2172" s="134"/>
      <c r="F2172" s="135"/>
      <c r="G2172" s="109"/>
      <c r="H2172" s="137">
        <f t="shared" si="101"/>
        <v>3.5</v>
      </c>
      <c r="I2172" s="147">
        <f t="shared" si="99"/>
        <v>0</v>
      </c>
      <c r="J2172" s="147">
        <f t="shared" si="100"/>
        <v>0</v>
      </c>
    </row>
    <row r="2173" spans="2:10" ht="25.15" customHeight="1">
      <c r="B2173" s="131"/>
      <c r="C2173" s="138"/>
      <c r="D2173" s="133"/>
      <c r="E2173" s="134"/>
      <c r="F2173" s="135"/>
      <c r="G2173" s="109"/>
      <c r="H2173" s="137">
        <f t="shared" si="101"/>
        <v>3.5</v>
      </c>
      <c r="I2173" s="147">
        <f t="shared" si="99"/>
        <v>0</v>
      </c>
      <c r="J2173" s="147">
        <f t="shared" si="100"/>
        <v>0</v>
      </c>
    </row>
    <row r="2174" spans="2:10" ht="25.15" customHeight="1">
      <c r="B2174" s="131"/>
      <c r="C2174" s="138"/>
      <c r="D2174" s="133"/>
      <c r="E2174" s="134"/>
      <c r="F2174" s="135"/>
      <c r="G2174" s="109"/>
      <c r="H2174" s="137">
        <f t="shared" si="101"/>
        <v>3.5</v>
      </c>
      <c r="I2174" s="147">
        <f t="shared" si="99"/>
        <v>0</v>
      </c>
      <c r="J2174" s="147">
        <f t="shared" si="100"/>
        <v>0</v>
      </c>
    </row>
    <row r="2175" spans="2:10" ht="25.15" customHeight="1">
      <c r="B2175" s="131"/>
      <c r="C2175" s="138"/>
      <c r="D2175" s="133"/>
      <c r="E2175" s="134"/>
      <c r="F2175" s="135"/>
      <c r="G2175" s="109"/>
      <c r="H2175" s="137">
        <f t="shared" si="101"/>
        <v>3.5</v>
      </c>
      <c r="I2175" s="147">
        <f t="shared" si="99"/>
        <v>0</v>
      </c>
      <c r="J2175" s="147">
        <f t="shared" si="100"/>
        <v>0</v>
      </c>
    </row>
    <row r="2176" spans="2:10" ht="25.15" customHeight="1">
      <c r="B2176" s="131"/>
      <c r="C2176" s="138"/>
      <c r="D2176" s="133"/>
      <c r="E2176" s="134"/>
      <c r="F2176" s="135"/>
      <c r="G2176" s="109"/>
      <c r="H2176" s="137">
        <f t="shared" si="101"/>
        <v>3.5</v>
      </c>
      <c r="I2176" s="147">
        <f t="shared" si="99"/>
        <v>0</v>
      </c>
      <c r="J2176" s="147">
        <f t="shared" si="100"/>
        <v>0</v>
      </c>
    </row>
    <row r="2177" spans="2:10" ht="25.15" customHeight="1">
      <c r="B2177" s="131"/>
      <c r="C2177" s="138"/>
      <c r="D2177" s="133"/>
      <c r="E2177" s="134"/>
      <c r="F2177" s="135"/>
      <c r="G2177" s="109"/>
      <c r="H2177" s="137">
        <f t="shared" si="101"/>
        <v>3.5</v>
      </c>
      <c r="I2177" s="147">
        <f t="shared" si="99"/>
        <v>0</v>
      </c>
      <c r="J2177" s="147">
        <f t="shared" si="100"/>
        <v>0</v>
      </c>
    </row>
    <row r="2178" spans="2:10" ht="25.15" customHeight="1">
      <c r="B2178" s="131"/>
      <c r="C2178" s="138"/>
      <c r="D2178" s="133"/>
      <c r="E2178" s="134"/>
      <c r="F2178" s="135"/>
      <c r="G2178" s="109"/>
      <c r="H2178" s="137">
        <f t="shared" si="101"/>
        <v>3.5</v>
      </c>
      <c r="I2178" s="147">
        <f t="shared" si="99"/>
        <v>0</v>
      </c>
      <c r="J2178" s="147">
        <f t="shared" si="100"/>
        <v>0</v>
      </c>
    </row>
    <row r="2179" spans="2:10" ht="25.15" customHeight="1">
      <c r="B2179" s="131"/>
      <c r="C2179" s="138"/>
      <c r="D2179" s="133"/>
      <c r="E2179" s="134"/>
      <c r="F2179" s="135"/>
      <c r="G2179" s="109"/>
      <c r="H2179" s="137">
        <f t="shared" si="101"/>
        <v>3.5</v>
      </c>
      <c r="I2179" s="147">
        <f t="shared" si="99"/>
        <v>0</v>
      </c>
      <c r="J2179" s="147">
        <f t="shared" si="100"/>
        <v>0</v>
      </c>
    </row>
    <row r="2180" spans="2:10" ht="25.15" customHeight="1">
      <c r="B2180" s="131"/>
      <c r="C2180" s="138"/>
      <c r="D2180" s="133"/>
      <c r="E2180" s="134"/>
      <c r="F2180" s="135"/>
      <c r="G2180" s="109"/>
      <c r="H2180" s="137">
        <f t="shared" si="101"/>
        <v>3.5</v>
      </c>
      <c r="I2180" s="147">
        <f t="shared" si="99"/>
        <v>0</v>
      </c>
      <c r="J2180" s="147">
        <f t="shared" si="100"/>
        <v>0</v>
      </c>
    </row>
    <row r="2181" spans="2:10" ht="25.15" customHeight="1">
      <c r="B2181" s="131"/>
      <c r="C2181" s="138"/>
      <c r="D2181" s="133"/>
      <c r="E2181" s="134"/>
      <c r="F2181" s="135"/>
      <c r="G2181" s="109"/>
      <c r="H2181" s="137">
        <f t="shared" si="101"/>
        <v>3.5</v>
      </c>
      <c r="I2181" s="147">
        <f t="shared" si="99"/>
        <v>0</v>
      </c>
      <c r="J2181" s="147">
        <f t="shared" si="100"/>
        <v>0</v>
      </c>
    </row>
    <row r="2182" spans="2:10" ht="25.15" customHeight="1">
      <c r="B2182" s="131"/>
      <c r="C2182" s="138"/>
      <c r="D2182" s="133"/>
      <c r="E2182" s="134"/>
      <c r="F2182" s="135"/>
      <c r="G2182" s="109"/>
      <c r="H2182" s="137">
        <f t="shared" si="101"/>
        <v>3.5</v>
      </c>
      <c r="I2182" s="147">
        <f t="shared" si="99"/>
        <v>0</v>
      </c>
      <c r="J2182" s="147">
        <f t="shared" si="100"/>
        <v>0</v>
      </c>
    </row>
    <row r="2183" spans="2:10" ht="25.15" customHeight="1">
      <c r="B2183" s="131"/>
      <c r="C2183" s="138"/>
      <c r="D2183" s="133"/>
      <c r="E2183" s="134"/>
      <c r="F2183" s="135"/>
      <c r="G2183" s="109"/>
      <c r="H2183" s="137">
        <f t="shared" si="101"/>
        <v>3.5</v>
      </c>
      <c r="I2183" s="147">
        <f t="shared" si="99"/>
        <v>0</v>
      </c>
      <c r="J2183" s="147">
        <f t="shared" si="100"/>
        <v>0</v>
      </c>
    </row>
    <row r="2184" spans="2:10" ht="25.15" customHeight="1">
      <c r="B2184" s="131"/>
      <c r="C2184" s="138"/>
      <c r="D2184" s="133"/>
      <c r="E2184" s="134"/>
      <c r="F2184" s="135"/>
      <c r="G2184" s="109"/>
      <c r="H2184" s="137">
        <f t="shared" ref="H2184:H2247" si="102">IF(F2184="pago",H2183+G2184,H2183)</f>
        <v>3.5</v>
      </c>
      <c r="I2184" s="147">
        <f t="shared" ref="I2184:I2248" si="103">IF(B2184="",0,MONTH(B2184))</f>
        <v>0</v>
      </c>
      <c r="J2184" s="147">
        <f t="shared" ref="J2184:J2248" si="104">IF(B2184="",0,DAY(B2184))</f>
        <v>0</v>
      </c>
    </row>
    <row r="2185" spans="2:10" ht="25.15" customHeight="1">
      <c r="B2185" s="131"/>
      <c r="C2185" s="138"/>
      <c r="D2185" s="133"/>
      <c r="E2185" s="134"/>
      <c r="F2185" s="135"/>
      <c r="G2185" s="109"/>
      <c r="H2185" s="137">
        <f t="shared" si="102"/>
        <v>3.5</v>
      </c>
      <c r="I2185" s="147">
        <f t="shared" si="103"/>
        <v>0</v>
      </c>
      <c r="J2185" s="147">
        <f t="shared" si="104"/>
        <v>0</v>
      </c>
    </row>
    <row r="2186" spans="2:10" ht="25.15" customHeight="1">
      <c r="B2186" s="131"/>
      <c r="C2186" s="138"/>
      <c r="D2186" s="133"/>
      <c r="E2186" s="134"/>
      <c r="F2186" s="135"/>
      <c r="G2186" s="109"/>
      <c r="H2186" s="137">
        <f t="shared" si="102"/>
        <v>3.5</v>
      </c>
      <c r="I2186" s="147">
        <f t="shared" si="103"/>
        <v>0</v>
      </c>
      <c r="J2186" s="147">
        <f t="shared" si="104"/>
        <v>0</v>
      </c>
    </row>
    <row r="2187" spans="2:10" ht="25.15" customHeight="1">
      <c r="B2187" s="131"/>
      <c r="C2187" s="138"/>
      <c r="D2187" s="133"/>
      <c r="E2187" s="134"/>
      <c r="F2187" s="135"/>
      <c r="G2187" s="109"/>
      <c r="H2187" s="137">
        <f t="shared" si="102"/>
        <v>3.5</v>
      </c>
      <c r="I2187" s="147">
        <f t="shared" si="103"/>
        <v>0</v>
      </c>
      <c r="J2187" s="147">
        <f t="shared" si="104"/>
        <v>0</v>
      </c>
    </row>
    <row r="2188" spans="2:10" ht="25.15" customHeight="1">
      <c r="B2188" s="131"/>
      <c r="C2188" s="138"/>
      <c r="D2188" s="133"/>
      <c r="E2188" s="134"/>
      <c r="F2188" s="135"/>
      <c r="G2188" s="109"/>
      <c r="H2188" s="137">
        <f t="shared" si="102"/>
        <v>3.5</v>
      </c>
      <c r="I2188" s="147">
        <f t="shared" si="103"/>
        <v>0</v>
      </c>
      <c r="J2188" s="147">
        <f t="shared" si="104"/>
        <v>0</v>
      </c>
    </row>
    <row r="2189" spans="2:10" ht="25.15" customHeight="1">
      <c r="B2189" s="131"/>
      <c r="C2189" s="138"/>
      <c r="D2189" s="133"/>
      <c r="E2189" s="134"/>
      <c r="F2189" s="135"/>
      <c r="G2189" s="109"/>
      <c r="H2189" s="137">
        <f t="shared" si="102"/>
        <v>3.5</v>
      </c>
      <c r="I2189" s="147">
        <f t="shared" si="103"/>
        <v>0</v>
      </c>
      <c r="J2189" s="147">
        <f t="shared" si="104"/>
        <v>0</v>
      </c>
    </row>
    <row r="2190" spans="2:10" ht="25.15" customHeight="1">
      <c r="B2190" s="131"/>
      <c r="C2190" s="138"/>
      <c r="D2190" s="133"/>
      <c r="E2190" s="134"/>
      <c r="F2190" s="135"/>
      <c r="G2190" s="109"/>
      <c r="H2190" s="137">
        <f t="shared" si="102"/>
        <v>3.5</v>
      </c>
      <c r="I2190" s="147">
        <f t="shared" si="103"/>
        <v>0</v>
      </c>
      <c r="J2190" s="147">
        <f t="shared" si="104"/>
        <v>0</v>
      </c>
    </row>
    <row r="2191" spans="2:10" ht="25.15" customHeight="1">
      <c r="B2191" s="131"/>
      <c r="C2191" s="138"/>
      <c r="D2191" s="133"/>
      <c r="E2191" s="134"/>
      <c r="F2191" s="135"/>
      <c r="G2191" s="109"/>
      <c r="H2191" s="137">
        <f t="shared" si="102"/>
        <v>3.5</v>
      </c>
      <c r="I2191" s="147">
        <f t="shared" si="103"/>
        <v>0</v>
      </c>
      <c r="J2191" s="147">
        <f t="shared" si="104"/>
        <v>0</v>
      </c>
    </row>
    <row r="2192" spans="2:10" ht="25.15" customHeight="1">
      <c r="B2192" s="131"/>
      <c r="C2192" s="138"/>
      <c r="D2192" s="133"/>
      <c r="E2192" s="134"/>
      <c r="F2192" s="135"/>
      <c r="G2192" s="109"/>
      <c r="H2192" s="137">
        <f t="shared" si="102"/>
        <v>3.5</v>
      </c>
      <c r="I2192" s="147">
        <f t="shared" si="103"/>
        <v>0</v>
      </c>
      <c r="J2192" s="147">
        <f t="shared" si="104"/>
        <v>0</v>
      </c>
    </row>
    <row r="2193" spans="2:10" ht="25.15" customHeight="1">
      <c r="B2193" s="131"/>
      <c r="C2193" s="138"/>
      <c r="D2193" s="133"/>
      <c r="E2193" s="134"/>
      <c r="F2193" s="135"/>
      <c r="G2193" s="109"/>
      <c r="H2193" s="137">
        <f t="shared" si="102"/>
        <v>3.5</v>
      </c>
      <c r="I2193" s="147">
        <f t="shared" si="103"/>
        <v>0</v>
      </c>
      <c r="J2193" s="147">
        <f t="shared" si="104"/>
        <v>0</v>
      </c>
    </row>
    <row r="2194" spans="2:10" ht="25.15" customHeight="1">
      <c r="B2194" s="131"/>
      <c r="C2194" s="138"/>
      <c r="D2194" s="133"/>
      <c r="E2194" s="134"/>
      <c r="F2194" s="135"/>
      <c r="G2194" s="109"/>
      <c r="H2194" s="137">
        <f t="shared" si="102"/>
        <v>3.5</v>
      </c>
      <c r="I2194" s="147">
        <f t="shared" si="103"/>
        <v>0</v>
      </c>
      <c r="J2194" s="147">
        <f t="shared" si="104"/>
        <v>0</v>
      </c>
    </row>
    <row r="2195" spans="2:10" ht="25.15" customHeight="1">
      <c r="B2195" s="131"/>
      <c r="C2195" s="138"/>
      <c r="D2195" s="133"/>
      <c r="E2195" s="134"/>
      <c r="F2195" s="135"/>
      <c r="G2195" s="109"/>
      <c r="H2195" s="137">
        <f t="shared" si="102"/>
        <v>3.5</v>
      </c>
      <c r="I2195" s="147">
        <f t="shared" si="103"/>
        <v>0</v>
      </c>
      <c r="J2195" s="147">
        <f t="shared" si="104"/>
        <v>0</v>
      </c>
    </row>
    <row r="2196" spans="2:10" ht="25.15" customHeight="1">
      <c r="B2196" s="131"/>
      <c r="C2196" s="138"/>
      <c r="D2196" s="133"/>
      <c r="E2196" s="134"/>
      <c r="F2196" s="135"/>
      <c r="G2196" s="109"/>
      <c r="H2196" s="137">
        <f t="shared" si="102"/>
        <v>3.5</v>
      </c>
      <c r="I2196" s="147">
        <f t="shared" si="103"/>
        <v>0</v>
      </c>
      <c r="J2196" s="147">
        <f t="shared" si="104"/>
        <v>0</v>
      </c>
    </row>
    <row r="2197" spans="2:10" ht="25.15" customHeight="1">
      <c r="B2197" s="131"/>
      <c r="C2197" s="138"/>
      <c r="D2197" s="133"/>
      <c r="E2197" s="134"/>
      <c r="F2197" s="135"/>
      <c r="G2197" s="109"/>
      <c r="H2197" s="137">
        <f t="shared" si="102"/>
        <v>3.5</v>
      </c>
      <c r="I2197" s="147">
        <f t="shared" si="103"/>
        <v>0</v>
      </c>
      <c r="J2197" s="147">
        <f t="shared" si="104"/>
        <v>0</v>
      </c>
    </row>
    <row r="2198" spans="2:10" ht="25.15" customHeight="1">
      <c r="B2198" s="131"/>
      <c r="C2198" s="138"/>
      <c r="D2198" s="133"/>
      <c r="E2198" s="134"/>
      <c r="F2198" s="135"/>
      <c r="G2198" s="109"/>
      <c r="H2198" s="137">
        <f t="shared" si="102"/>
        <v>3.5</v>
      </c>
      <c r="I2198" s="147">
        <f t="shared" si="103"/>
        <v>0</v>
      </c>
      <c r="J2198" s="147">
        <f t="shared" si="104"/>
        <v>0</v>
      </c>
    </row>
    <row r="2199" spans="2:10" ht="25.15" customHeight="1">
      <c r="B2199" s="131"/>
      <c r="C2199" s="138"/>
      <c r="D2199" s="133"/>
      <c r="E2199" s="134"/>
      <c r="F2199" s="135"/>
      <c r="G2199" s="109"/>
      <c r="H2199" s="137">
        <f t="shared" si="102"/>
        <v>3.5</v>
      </c>
      <c r="I2199" s="147">
        <f t="shared" si="103"/>
        <v>0</v>
      </c>
      <c r="J2199" s="147">
        <f t="shared" si="104"/>
        <v>0</v>
      </c>
    </row>
    <row r="2200" spans="2:10" ht="25.15" customHeight="1">
      <c r="B2200" s="131"/>
      <c r="C2200" s="138"/>
      <c r="D2200" s="133"/>
      <c r="E2200" s="134"/>
      <c r="F2200" s="135"/>
      <c r="G2200" s="109"/>
      <c r="H2200" s="137">
        <f t="shared" si="102"/>
        <v>3.5</v>
      </c>
      <c r="I2200" s="147">
        <f t="shared" si="103"/>
        <v>0</v>
      </c>
      <c r="J2200" s="147">
        <f t="shared" si="104"/>
        <v>0</v>
      </c>
    </row>
    <row r="2201" spans="2:10" ht="25.15" customHeight="1">
      <c r="B2201" s="131"/>
      <c r="C2201" s="138"/>
      <c r="D2201" s="133"/>
      <c r="E2201" s="134"/>
      <c r="F2201" s="135"/>
      <c r="G2201" s="109"/>
      <c r="H2201" s="137">
        <f t="shared" si="102"/>
        <v>3.5</v>
      </c>
      <c r="I2201" s="147">
        <f t="shared" si="103"/>
        <v>0</v>
      </c>
      <c r="J2201" s="147">
        <f t="shared" si="104"/>
        <v>0</v>
      </c>
    </row>
    <row r="2202" spans="2:10" ht="25.15" customHeight="1">
      <c r="B2202" s="131"/>
      <c r="C2202" s="138"/>
      <c r="D2202" s="133"/>
      <c r="E2202" s="134"/>
      <c r="F2202" s="135"/>
      <c r="G2202" s="109"/>
      <c r="H2202" s="137">
        <f t="shared" si="102"/>
        <v>3.5</v>
      </c>
      <c r="I2202" s="147">
        <f t="shared" si="103"/>
        <v>0</v>
      </c>
      <c r="J2202" s="147">
        <f t="shared" si="104"/>
        <v>0</v>
      </c>
    </row>
    <row r="2203" spans="2:10" ht="25.15" customHeight="1">
      <c r="B2203" s="131"/>
      <c r="C2203" s="138"/>
      <c r="D2203" s="133"/>
      <c r="E2203" s="134"/>
      <c r="F2203" s="135"/>
      <c r="G2203" s="109"/>
      <c r="H2203" s="137">
        <f t="shared" si="102"/>
        <v>3.5</v>
      </c>
      <c r="I2203" s="147">
        <f t="shared" si="103"/>
        <v>0</v>
      </c>
      <c r="J2203" s="147">
        <f t="shared" si="104"/>
        <v>0</v>
      </c>
    </row>
    <row r="2204" spans="2:10" ht="25.15" customHeight="1">
      <c r="B2204" s="131"/>
      <c r="C2204" s="138"/>
      <c r="D2204" s="133"/>
      <c r="E2204" s="134"/>
      <c r="F2204" s="135"/>
      <c r="G2204" s="109"/>
      <c r="H2204" s="137">
        <f t="shared" si="102"/>
        <v>3.5</v>
      </c>
      <c r="I2204" s="147">
        <f t="shared" si="103"/>
        <v>0</v>
      </c>
      <c r="J2204" s="147">
        <f t="shared" si="104"/>
        <v>0</v>
      </c>
    </row>
    <row r="2205" spans="2:10" ht="25.15" customHeight="1">
      <c r="B2205" s="131"/>
      <c r="C2205" s="138"/>
      <c r="D2205" s="133"/>
      <c r="E2205" s="134"/>
      <c r="F2205" s="135"/>
      <c r="G2205" s="109"/>
      <c r="H2205" s="137">
        <f t="shared" si="102"/>
        <v>3.5</v>
      </c>
      <c r="I2205" s="147">
        <f t="shared" si="103"/>
        <v>0</v>
      </c>
      <c r="J2205" s="147">
        <f t="shared" si="104"/>
        <v>0</v>
      </c>
    </row>
    <row r="2206" spans="2:10" ht="25.15" customHeight="1">
      <c r="B2206" s="131"/>
      <c r="C2206" s="138"/>
      <c r="D2206" s="133"/>
      <c r="E2206" s="134"/>
      <c r="F2206" s="135"/>
      <c r="G2206" s="109"/>
      <c r="H2206" s="137">
        <f t="shared" si="102"/>
        <v>3.5</v>
      </c>
      <c r="I2206" s="147">
        <f t="shared" si="103"/>
        <v>0</v>
      </c>
      <c r="J2206" s="147">
        <f t="shared" si="104"/>
        <v>0</v>
      </c>
    </row>
    <row r="2207" spans="2:10" ht="25.15" customHeight="1">
      <c r="B2207" s="131"/>
      <c r="C2207" s="138"/>
      <c r="D2207" s="133"/>
      <c r="E2207" s="134"/>
      <c r="F2207" s="135"/>
      <c r="G2207" s="109"/>
      <c r="H2207" s="137">
        <f t="shared" si="102"/>
        <v>3.5</v>
      </c>
      <c r="I2207" s="147">
        <f t="shared" si="103"/>
        <v>0</v>
      </c>
      <c r="J2207" s="147">
        <f t="shared" si="104"/>
        <v>0</v>
      </c>
    </row>
    <row r="2208" spans="2:10" ht="25.15" customHeight="1">
      <c r="B2208" s="131"/>
      <c r="C2208" s="138"/>
      <c r="D2208" s="133"/>
      <c r="E2208" s="134"/>
      <c r="F2208" s="135"/>
      <c r="G2208" s="109"/>
      <c r="H2208" s="137">
        <f t="shared" si="102"/>
        <v>3.5</v>
      </c>
      <c r="I2208" s="147">
        <f t="shared" si="103"/>
        <v>0</v>
      </c>
      <c r="J2208" s="147">
        <f t="shared" si="104"/>
        <v>0</v>
      </c>
    </row>
    <row r="2209" spans="2:10" ht="25.15" customHeight="1">
      <c r="B2209" s="131"/>
      <c r="C2209" s="138"/>
      <c r="D2209" s="133"/>
      <c r="E2209" s="134"/>
      <c r="F2209" s="135"/>
      <c r="G2209" s="109"/>
      <c r="H2209" s="137">
        <f t="shared" si="102"/>
        <v>3.5</v>
      </c>
      <c r="I2209" s="147">
        <f t="shared" si="103"/>
        <v>0</v>
      </c>
      <c r="J2209" s="147">
        <f t="shared" si="104"/>
        <v>0</v>
      </c>
    </row>
    <row r="2210" spans="2:10" ht="25.15" customHeight="1">
      <c r="B2210" s="131"/>
      <c r="C2210" s="138"/>
      <c r="D2210" s="133"/>
      <c r="E2210" s="134"/>
      <c r="F2210" s="135"/>
      <c r="G2210" s="109"/>
      <c r="H2210" s="137">
        <f t="shared" si="102"/>
        <v>3.5</v>
      </c>
      <c r="I2210" s="147">
        <f t="shared" si="103"/>
        <v>0</v>
      </c>
      <c r="J2210" s="147">
        <f t="shared" si="104"/>
        <v>0</v>
      </c>
    </row>
    <row r="2211" spans="2:10" ht="25.15" customHeight="1">
      <c r="B2211" s="131"/>
      <c r="C2211" s="138"/>
      <c r="D2211" s="133"/>
      <c r="E2211" s="134"/>
      <c r="F2211" s="135"/>
      <c r="G2211" s="109"/>
      <c r="H2211" s="137">
        <f t="shared" si="102"/>
        <v>3.5</v>
      </c>
      <c r="I2211" s="147">
        <f t="shared" si="103"/>
        <v>0</v>
      </c>
      <c r="J2211" s="147">
        <f t="shared" si="104"/>
        <v>0</v>
      </c>
    </row>
    <row r="2212" spans="2:10" ht="25.15" customHeight="1">
      <c r="B2212" s="131"/>
      <c r="C2212" s="138"/>
      <c r="D2212" s="133"/>
      <c r="E2212" s="134"/>
      <c r="F2212" s="135"/>
      <c r="G2212" s="109"/>
      <c r="H2212" s="137">
        <f t="shared" si="102"/>
        <v>3.5</v>
      </c>
      <c r="I2212" s="147">
        <f t="shared" si="103"/>
        <v>0</v>
      </c>
      <c r="J2212" s="147">
        <f t="shared" si="104"/>
        <v>0</v>
      </c>
    </row>
    <row r="2213" spans="2:10" ht="25.15" customHeight="1">
      <c r="B2213" s="131"/>
      <c r="C2213" s="138"/>
      <c r="D2213" s="133"/>
      <c r="E2213" s="134"/>
      <c r="F2213" s="135"/>
      <c r="G2213" s="109"/>
      <c r="H2213" s="137">
        <f t="shared" si="102"/>
        <v>3.5</v>
      </c>
      <c r="I2213" s="147">
        <f t="shared" si="103"/>
        <v>0</v>
      </c>
      <c r="J2213" s="147">
        <f t="shared" si="104"/>
        <v>0</v>
      </c>
    </row>
    <row r="2214" spans="2:10" ht="25.15" customHeight="1">
      <c r="B2214" s="131"/>
      <c r="C2214" s="138"/>
      <c r="D2214" s="133"/>
      <c r="E2214" s="134"/>
      <c r="F2214" s="135"/>
      <c r="G2214" s="109"/>
      <c r="H2214" s="137">
        <f t="shared" si="102"/>
        <v>3.5</v>
      </c>
      <c r="I2214" s="147">
        <f t="shared" si="103"/>
        <v>0</v>
      </c>
      <c r="J2214" s="147">
        <f t="shared" si="104"/>
        <v>0</v>
      </c>
    </row>
    <row r="2215" spans="2:10" ht="25.15" customHeight="1">
      <c r="B2215" s="131"/>
      <c r="C2215" s="138"/>
      <c r="D2215" s="133"/>
      <c r="E2215" s="134"/>
      <c r="F2215" s="135"/>
      <c r="G2215" s="109"/>
      <c r="H2215" s="137">
        <f t="shared" si="102"/>
        <v>3.5</v>
      </c>
      <c r="I2215" s="147">
        <f t="shared" si="103"/>
        <v>0</v>
      </c>
      <c r="J2215" s="147">
        <f t="shared" si="104"/>
        <v>0</v>
      </c>
    </row>
    <row r="2216" spans="2:10" ht="25.15" customHeight="1">
      <c r="B2216" s="131"/>
      <c r="C2216" s="138"/>
      <c r="D2216" s="133"/>
      <c r="E2216" s="134"/>
      <c r="F2216" s="135"/>
      <c r="G2216" s="109"/>
      <c r="H2216" s="137">
        <f t="shared" si="102"/>
        <v>3.5</v>
      </c>
      <c r="I2216" s="147">
        <f t="shared" si="103"/>
        <v>0</v>
      </c>
      <c r="J2216" s="147">
        <f t="shared" si="104"/>
        <v>0</v>
      </c>
    </row>
    <row r="2217" spans="2:10" ht="25.15" customHeight="1">
      <c r="B2217" s="131"/>
      <c r="C2217" s="138"/>
      <c r="D2217" s="133"/>
      <c r="E2217" s="134"/>
      <c r="F2217" s="135"/>
      <c r="G2217" s="109"/>
      <c r="H2217" s="137">
        <f t="shared" si="102"/>
        <v>3.5</v>
      </c>
      <c r="I2217" s="147">
        <f t="shared" si="103"/>
        <v>0</v>
      </c>
      <c r="J2217" s="147">
        <f t="shared" si="104"/>
        <v>0</v>
      </c>
    </row>
    <row r="2218" spans="2:10" ht="25.15" customHeight="1">
      <c r="B2218" s="131"/>
      <c r="C2218" s="138"/>
      <c r="D2218" s="133"/>
      <c r="E2218" s="134"/>
      <c r="F2218" s="135"/>
      <c r="G2218" s="109"/>
      <c r="H2218" s="137">
        <f t="shared" si="102"/>
        <v>3.5</v>
      </c>
      <c r="I2218" s="147">
        <f t="shared" si="103"/>
        <v>0</v>
      </c>
      <c r="J2218" s="147">
        <f t="shared" si="104"/>
        <v>0</v>
      </c>
    </row>
    <row r="2219" spans="2:10" ht="25.15" customHeight="1">
      <c r="B2219" s="131"/>
      <c r="C2219" s="138"/>
      <c r="D2219" s="133"/>
      <c r="E2219" s="134"/>
      <c r="F2219" s="135"/>
      <c r="G2219" s="109"/>
      <c r="H2219" s="137">
        <f t="shared" si="102"/>
        <v>3.5</v>
      </c>
      <c r="I2219" s="147">
        <f t="shared" si="103"/>
        <v>0</v>
      </c>
      <c r="J2219" s="147">
        <f t="shared" si="104"/>
        <v>0</v>
      </c>
    </row>
    <row r="2220" spans="2:10" ht="25.15" customHeight="1">
      <c r="B2220" s="131"/>
      <c r="C2220" s="138"/>
      <c r="D2220" s="133"/>
      <c r="E2220" s="134"/>
      <c r="F2220" s="135"/>
      <c r="G2220" s="109"/>
      <c r="H2220" s="137">
        <f t="shared" si="102"/>
        <v>3.5</v>
      </c>
      <c r="I2220" s="147">
        <f t="shared" si="103"/>
        <v>0</v>
      </c>
      <c r="J2220" s="147">
        <f t="shared" si="104"/>
        <v>0</v>
      </c>
    </row>
    <row r="2221" spans="2:10" ht="25.15" customHeight="1">
      <c r="B2221" s="131"/>
      <c r="C2221" s="138"/>
      <c r="D2221" s="133"/>
      <c r="E2221" s="134"/>
      <c r="F2221" s="135"/>
      <c r="G2221" s="109"/>
      <c r="H2221" s="137">
        <f t="shared" si="102"/>
        <v>3.5</v>
      </c>
      <c r="I2221" s="147">
        <f t="shared" si="103"/>
        <v>0</v>
      </c>
      <c r="J2221" s="147">
        <f t="shared" si="104"/>
        <v>0</v>
      </c>
    </row>
    <row r="2222" spans="2:10" ht="25.15" customHeight="1">
      <c r="B2222" s="131"/>
      <c r="C2222" s="138"/>
      <c r="D2222" s="133"/>
      <c r="E2222" s="134"/>
      <c r="F2222" s="135"/>
      <c r="G2222" s="109"/>
      <c r="H2222" s="137">
        <f t="shared" si="102"/>
        <v>3.5</v>
      </c>
      <c r="I2222" s="147">
        <f t="shared" si="103"/>
        <v>0</v>
      </c>
      <c r="J2222" s="147">
        <f t="shared" si="104"/>
        <v>0</v>
      </c>
    </row>
    <row r="2223" spans="2:10" ht="25.15" customHeight="1">
      <c r="B2223" s="131"/>
      <c r="C2223" s="138"/>
      <c r="D2223" s="133"/>
      <c r="E2223" s="134"/>
      <c r="F2223" s="135"/>
      <c r="G2223" s="109"/>
      <c r="H2223" s="137">
        <f t="shared" si="102"/>
        <v>3.5</v>
      </c>
      <c r="I2223" s="147">
        <f t="shared" si="103"/>
        <v>0</v>
      </c>
      <c r="J2223" s="147">
        <f t="shared" si="104"/>
        <v>0</v>
      </c>
    </row>
    <row r="2224" spans="2:10" ht="25.15" customHeight="1">
      <c r="B2224" s="131"/>
      <c r="C2224" s="138"/>
      <c r="D2224" s="133"/>
      <c r="E2224" s="134"/>
      <c r="F2224" s="135"/>
      <c r="G2224" s="109"/>
      <c r="H2224" s="137">
        <f t="shared" si="102"/>
        <v>3.5</v>
      </c>
      <c r="I2224" s="147">
        <f t="shared" si="103"/>
        <v>0</v>
      </c>
      <c r="J2224" s="147">
        <f t="shared" si="104"/>
        <v>0</v>
      </c>
    </row>
    <row r="2225" spans="2:10" ht="25.15" customHeight="1">
      <c r="B2225" s="131"/>
      <c r="C2225" s="138"/>
      <c r="D2225" s="133"/>
      <c r="E2225" s="134"/>
      <c r="F2225" s="135"/>
      <c r="G2225" s="109"/>
      <c r="H2225" s="137">
        <f t="shared" si="102"/>
        <v>3.5</v>
      </c>
      <c r="I2225" s="147">
        <f t="shared" si="103"/>
        <v>0</v>
      </c>
      <c r="J2225" s="147">
        <f t="shared" si="104"/>
        <v>0</v>
      </c>
    </row>
    <row r="2226" spans="2:10" ht="25.15" customHeight="1">
      <c r="B2226" s="131"/>
      <c r="C2226" s="138"/>
      <c r="D2226" s="133"/>
      <c r="E2226" s="134"/>
      <c r="F2226" s="135"/>
      <c r="G2226" s="109"/>
      <c r="H2226" s="137">
        <f t="shared" si="102"/>
        <v>3.5</v>
      </c>
      <c r="I2226" s="147">
        <f t="shared" si="103"/>
        <v>0</v>
      </c>
      <c r="J2226" s="147">
        <f t="shared" si="104"/>
        <v>0</v>
      </c>
    </row>
    <row r="2227" spans="2:10" ht="25.15" customHeight="1">
      <c r="B2227" s="131"/>
      <c r="C2227" s="138"/>
      <c r="D2227" s="133"/>
      <c r="E2227" s="134"/>
      <c r="F2227" s="135"/>
      <c r="G2227" s="109"/>
      <c r="H2227" s="137">
        <f t="shared" si="102"/>
        <v>3.5</v>
      </c>
      <c r="I2227" s="147">
        <f t="shared" si="103"/>
        <v>0</v>
      </c>
      <c r="J2227" s="147">
        <f t="shared" si="104"/>
        <v>0</v>
      </c>
    </row>
    <row r="2228" spans="2:10" ht="25.15" customHeight="1">
      <c r="B2228" s="131"/>
      <c r="C2228" s="138"/>
      <c r="D2228" s="133"/>
      <c r="E2228" s="134"/>
      <c r="F2228" s="135"/>
      <c r="G2228" s="109"/>
      <c r="H2228" s="137">
        <f t="shared" si="102"/>
        <v>3.5</v>
      </c>
      <c r="I2228" s="147">
        <f t="shared" si="103"/>
        <v>0</v>
      </c>
      <c r="J2228" s="147">
        <f t="shared" si="104"/>
        <v>0</v>
      </c>
    </row>
    <row r="2229" spans="2:10" ht="25.15" customHeight="1">
      <c r="B2229" s="131"/>
      <c r="C2229" s="138"/>
      <c r="D2229" s="133"/>
      <c r="E2229" s="134"/>
      <c r="F2229" s="135"/>
      <c r="G2229" s="109"/>
      <c r="H2229" s="137">
        <f t="shared" si="102"/>
        <v>3.5</v>
      </c>
      <c r="I2229" s="147">
        <f t="shared" si="103"/>
        <v>0</v>
      </c>
      <c r="J2229" s="147">
        <f t="shared" si="104"/>
        <v>0</v>
      </c>
    </row>
    <row r="2230" spans="2:10" ht="25.15" customHeight="1">
      <c r="B2230" s="131"/>
      <c r="C2230" s="138"/>
      <c r="D2230" s="133"/>
      <c r="E2230" s="134"/>
      <c r="F2230" s="135"/>
      <c r="G2230" s="109"/>
      <c r="H2230" s="137">
        <f t="shared" si="102"/>
        <v>3.5</v>
      </c>
      <c r="I2230" s="147">
        <f t="shared" si="103"/>
        <v>0</v>
      </c>
      <c r="J2230" s="147">
        <f t="shared" si="104"/>
        <v>0</v>
      </c>
    </row>
    <row r="2231" spans="2:10" ht="25.15" customHeight="1">
      <c r="B2231" s="131"/>
      <c r="C2231" s="138"/>
      <c r="D2231" s="133"/>
      <c r="E2231" s="134"/>
      <c r="F2231" s="135"/>
      <c r="G2231" s="109"/>
      <c r="H2231" s="137">
        <f t="shared" si="102"/>
        <v>3.5</v>
      </c>
      <c r="I2231" s="147">
        <f t="shared" si="103"/>
        <v>0</v>
      </c>
      <c r="J2231" s="147">
        <f t="shared" si="104"/>
        <v>0</v>
      </c>
    </row>
    <row r="2232" spans="2:10" ht="25.15" customHeight="1">
      <c r="B2232" s="131"/>
      <c r="C2232" s="138"/>
      <c r="D2232" s="133"/>
      <c r="E2232" s="134"/>
      <c r="F2232" s="135"/>
      <c r="G2232" s="109"/>
      <c r="H2232" s="137">
        <f t="shared" si="102"/>
        <v>3.5</v>
      </c>
      <c r="I2232" s="147">
        <f t="shared" si="103"/>
        <v>0</v>
      </c>
      <c r="J2232" s="147">
        <f t="shared" si="104"/>
        <v>0</v>
      </c>
    </row>
    <row r="2233" spans="2:10" ht="25.15" customHeight="1">
      <c r="B2233" s="131"/>
      <c r="C2233" s="138"/>
      <c r="D2233" s="133"/>
      <c r="E2233" s="134"/>
      <c r="F2233" s="135"/>
      <c r="G2233" s="109"/>
      <c r="H2233" s="137">
        <f t="shared" si="102"/>
        <v>3.5</v>
      </c>
      <c r="I2233" s="147">
        <f t="shared" si="103"/>
        <v>0</v>
      </c>
      <c r="J2233" s="147">
        <f t="shared" si="104"/>
        <v>0</v>
      </c>
    </row>
    <row r="2234" spans="2:10" ht="25.15" customHeight="1">
      <c r="B2234" s="131"/>
      <c r="C2234" s="138"/>
      <c r="D2234" s="133"/>
      <c r="E2234" s="134"/>
      <c r="F2234" s="135"/>
      <c r="G2234" s="109"/>
      <c r="H2234" s="137">
        <f t="shared" si="102"/>
        <v>3.5</v>
      </c>
      <c r="I2234" s="147">
        <f t="shared" si="103"/>
        <v>0</v>
      </c>
      <c r="J2234" s="147">
        <f t="shared" si="104"/>
        <v>0</v>
      </c>
    </row>
    <row r="2235" spans="2:10" ht="25.15" customHeight="1">
      <c r="B2235" s="131"/>
      <c r="C2235" s="138"/>
      <c r="D2235" s="133"/>
      <c r="E2235" s="134"/>
      <c r="F2235" s="135"/>
      <c r="G2235" s="109"/>
      <c r="H2235" s="137">
        <f t="shared" si="102"/>
        <v>3.5</v>
      </c>
      <c r="I2235" s="147">
        <f t="shared" si="103"/>
        <v>0</v>
      </c>
      <c r="J2235" s="147">
        <f t="shared" si="104"/>
        <v>0</v>
      </c>
    </row>
    <row r="2236" spans="2:10" ht="25.15" customHeight="1">
      <c r="B2236" s="131"/>
      <c r="C2236" s="138"/>
      <c r="D2236" s="133"/>
      <c r="E2236" s="134"/>
      <c r="F2236" s="135"/>
      <c r="G2236" s="109"/>
      <c r="H2236" s="137">
        <f t="shared" si="102"/>
        <v>3.5</v>
      </c>
      <c r="I2236" s="147">
        <f t="shared" si="103"/>
        <v>0</v>
      </c>
      <c r="J2236" s="147">
        <f t="shared" si="104"/>
        <v>0</v>
      </c>
    </row>
    <row r="2237" spans="2:10" ht="25.15" customHeight="1">
      <c r="B2237" s="131"/>
      <c r="C2237" s="138"/>
      <c r="D2237" s="133"/>
      <c r="E2237" s="134"/>
      <c r="F2237" s="135"/>
      <c r="G2237" s="109"/>
      <c r="H2237" s="137">
        <f t="shared" si="102"/>
        <v>3.5</v>
      </c>
      <c r="I2237" s="147">
        <f t="shared" si="103"/>
        <v>0</v>
      </c>
      <c r="J2237" s="147">
        <f t="shared" si="104"/>
        <v>0</v>
      </c>
    </row>
    <row r="2238" spans="2:10" ht="25.15" customHeight="1">
      <c r="B2238" s="131"/>
      <c r="C2238" s="138"/>
      <c r="D2238" s="133"/>
      <c r="E2238" s="134"/>
      <c r="F2238" s="135"/>
      <c r="G2238" s="109"/>
      <c r="H2238" s="137">
        <f t="shared" si="102"/>
        <v>3.5</v>
      </c>
      <c r="I2238" s="147">
        <f t="shared" si="103"/>
        <v>0</v>
      </c>
      <c r="J2238" s="147">
        <f t="shared" si="104"/>
        <v>0</v>
      </c>
    </row>
    <row r="2239" spans="2:10" ht="25.15" customHeight="1">
      <c r="B2239" s="131"/>
      <c r="C2239" s="138"/>
      <c r="D2239" s="133"/>
      <c r="E2239" s="134"/>
      <c r="F2239" s="135"/>
      <c r="G2239" s="109"/>
      <c r="H2239" s="137">
        <f t="shared" si="102"/>
        <v>3.5</v>
      </c>
      <c r="I2239" s="147">
        <f t="shared" si="103"/>
        <v>0</v>
      </c>
      <c r="J2239" s="147">
        <f t="shared" si="104"/>
        <v>0</v>
      </c>
    </row>
    <row r="2240" spans="2:10" ht="25.15" customHeight="1">
      <c r="B2240" s="131"/>
      <c r="C2240" s="138"/>
      <c r="D2240" s="133"/>
      <c r="E2240" s="134"/>
      <c r="F2240" s="135"/>
      <c r="G2240" s="109"/>
      <c r="H2240" s="137">
        <f t="shared" si="102"/>
        <v>3.5</v>
      </c>
      <c r="I2240" s="147">
        <f t="shared" si="103"/>
        <v>0</v>
      </c>
      <c r="J2240" s="147">
        <f t="shared" si="104"/>
        <v>0</v>
      </c>
    </row>
    <row r="2241" spans="2:10" ht="25.15" customHeight="1">
      <c r="B2241" s="131"/>
      <c r="C2241" s="138"/>
      <c r="D2241" s="133"/>
      <c r="E2241" s="134"/>
      <c r="F2241" s="135"/>
      <c r="G2241" s="109"/>
      <c r="H2241" s="137">
        <f t="shared" si="102"/>
        <v>3.5</v>
      </c>
      <c r="I2241" s="147">
        <f t="shared" si="103"/>
        <v>0</v>
      </c>
      <c r="J2241" s="147">
        <f t="shared" si="104"/>
        <v>0</v>
      </c>
    </row>
    <row r="2242" spans="2:10" ht="25.15" customHeight="1">
      <c r="B2242" s="131"/>
      <c r="C2242" s="138"/>
      <c r="D2242" s="133"/>
      <c r="E2242" s="134"/>
      <c r="F2242" s="135"/>
      <c r="G2242" s="109"/>
      <c r="H2242" s="137">
        <f t="shared" si="102"/>
        <v>3.5</v>
      </c>
      <c r="I2242" s="147">
        <f t="shared" si="103"/>
        <v>0</v>
      </c>
      <c r="J2242" s="147">
        <f t="shared" si="104"/>
        <v>0</v>
      </c>
    </row>
    <row r="2243" spans="2:10" ht="25.15" customHeight="1">
      <c r="B2243" s="131"/>
      <c r="C2243" s="138"/>
      <c r="D2243" s="133"/>
      <c r="E2243" s="134"/>
      <c r="F2243" s="135"/>
      <c r="G2243" s="109"/>
      <c r="H2243" s="137">
        <f t="shared" si="102"/>
        <v>3.5</v>
      </c>
      <c r="I2243" s="147">
        <f t="shared" si="103"/>
        <v>0</v>
      </c>
      <c r="J2243" s="147">
        <f t="shared" si="104"/>
        <v>0</v>
      </c>
    </row>
    <row r="2244" spans="2:10" ht="25.15" customHeight="1">
      <c r="B2244" s="131"/>
      <c r="C2244" s="138"/>
      <c r="D2244" s="133"/>
      <c r="E2244" s="134"/>
      <c r="F2244" s="135"/>
      <c r="G2244" s="109"/>
      <c r="H2244" s="137">
        <f t="shared" si="102"/>
        <v>3.5</v>
      </c>
      <c r="I2244" s="147">
        <f t="shared" si="103"/>
        <v>0</v>
      </c>
      <c r="J2244" s="147">
        <f t="shared" si="104"/>
        <v>0</v>
      </c>
    </row>
    <row r="2245" spans="2:10" ht="25.15" customHeight="1">
      <c r="B2245" s="131"/>
      <c r="C2245" s="138"/>
      <c r="D2245" s="133"/>
      <c r="E2245" s="134"/>
      <c r="F2245" s="135"/>
      <c r="G2245" s="109"/>
      <c r="H2245" s="137">
        <f t="shared" si="102"/>
        <v>3.5</v>
      </c>
      <c r="I2245" s="147">
        <f t="shared" si="103"/>
        <v>0</v>
      </c>
      <c r="J2245" s="147">
        <f t="shared" si="104"/>
        <v>0</v>
      </c>
    </row>
    <row r="2246" spans="2:10" ht="25.15" customHeight="1">
      <c r="B2246" s="131"/>
      <c r="C2246" s="138"/>
      <c r="D2246" s="133"/>
      <c r="E2246" s="134"/>
      <c r="F2246" s="135"/>
      <c r="G2246" s="109"/>
      <c r="H2246" s="137">
        <f t="shared" si="102"/>
        <v>3.5</v>
      </c>
      <c r="I2246" s="147">
        <f t="shared" si="103"/>
        <v>0</v>
      </c>
      <c r="J2246" s="147">
        <f t="shared" si="104"/>
        <v>0</v>
      </c>
    </row>
    <row r="2247" spans="2:10" ht="25.15" customHeight="1">
      <c r="B2247" s="131"/>
      <c r="C2247" s="138"/>
      <c r="D2247" s="133"/>
      <c r="E2247" s="134"/>
      <c r="F2247" s="135"/>
      <c r="G2247" s="109"/>
      <c r="H2247" s="137">
        <f t="shared" si="102"/>
        <v>3.5</v>
      </c>
      <c r="I2247" s="147">
        <f t="shared" si="103"/>
        <v>0</v>
      </c>
      <c r="J2247" s="147">
        <f t="shared" si="104"/>
        <v>0</v>
      </c>
    </row>
    <row r="2248" spans="2:10" ht="25.15" customHeight="1">
      <c r="B2248" s="131"/>
      <c r="C2248" s="138"/>
      <c r="D2248" s="133"/>
      <c r="E2248" s="134"/>
      <c r="F2248" s="135"/>
      <c r="G2248" s="109"/>
      <c r="H2248" s="137">
        <f t="shared" ref="H2248:H2311" si="105">IF(F2248="pago",H2247+G2248,H2247)</f>
        <v>3.5</v>
      </c>
      <c r="I2248" s="147">
        <f t="shared" si="103"/>
        <v>0</v>
      </c>
      <c r="J2248" s="147">
        <f t="shared" si="104"/>
        <v>0</v>
      </c>
    </row>
    <row r="2249" spans="2:10" ht="25.15" customHeight="1">
      <c r="B2249" s="131"/>
      <c r="C2249" s="138"/>
      <c r="D2249" s="133"/>
      <c r="E2249" s="134"/>
      <c r="F2249" s="135"/>
      <c r="G2249" s="109"/>
      <c r="H2249" s="137">
        <f t="shared" si="105"/>
        <v>3.5</v>
      </c>
      <c r="I2249" s="147">
        <f t="shared" ref="I2249:I2312" si="106">IF(B2249="",0,MONTH(B2249))</f>
        <v>0</v>
      </c>
      <c r="J2249" s="147">
        <f t="shared" ref="J2249:J2312" si="107">IF(B2249="",0,DAY(B2249))</f>
        <v>0</v>
      </c>
    </row>
    <row r="2250" spans="2:10" ht="25.15" customHeight="1">
      <c r="B2250" s="131"/>
      <c r="C2250" s="138"/>
      <c r="D2250" s="133"/>
      <c r="E2250" s="134"/>
      <c r="F2250" s="135"/>
      <c r="G2250" s="109"/>
      <c r="H2250" s="137">
        <f t="shared" si="105"/>
        <v>3.5</v>
      </c>
      <c r="I2250" s="147">
        <f t="shared" si="106"/>
        <v>0</v>
      </c>
      <c r="J2250" s="147">
        <f t="shared" si="107"/>
        <v>0</v>
      </c>
    </row>
    <row r="2251" spans="2:10" ht="25.15" customHeight="1">
      <c r="B2251" s="131"/>
      <c r="C2251" s="138"/>
      <c r="D2251" s="133"/>
      <c r="E2251" s="134"/>
      <c r="F2251" s="135"/>
      <c r="G2251" s="109"/>
      <c r="H2251" s="137">
        <f t="shared" si="105"/>
        <v>3.5</v>
      </c>
      <c r="I2251" s="147">
        <f t="shared" si="106"/>
        <v>0</v>
      </c>
      <c r="J2251" s="147">
        <f t="shared" si="107"/>
        <v>0</v>
      </c>
    </row>
    <row r="2252" spans="2:10" ht="25.15" customHeight="1">
      <c r="B2252" s="131"/>
      <c r="C2252" s="138"/>
      <c r="D2252" s="133"/>
      <c r="E2252" s="134"/>
      <c r="F2252" s="135"/>
      <c r="G2252" s="109"/>
      <c r="H2252" s="137">
        <f t="shared" si="105"/>
        <v>3.5</v>
      </c>
      <c r="I2252" s="147">
        <f t="shared" si="106"/>
        <v>0</v>
      </c>
      <c r="J2252" s="147">
        <f t="shared" si="107"/>
        <v>0</v>
      </c>
    </row>
    <row r="2253" spans="2:10" ht="25.15" customHeight="1">
      <c r="B2253" s="131"/>
      <c r="C2253" s="138"/>
      <c r="D2253" s="133"/>
      <c r="E2253" s="134"/>
      <c r="F2253" s="135"/>
      <c r="G2253" s="109"/>
      <c r="H2253" s="137">
        <f t="shared" si="105"/>
        <v>3.5</v>
      </c>
      <c r="I2253" s="147">
        <f t="shared" si="106"/>
        <v>0</v>
      </c>
      <c r="J2253" s="147">
        <f t="shared" si="107"/>
        <v>0</v>
      </c>
    </row>
    <row r="2254" spans="2:10" ht="25.15" customHeight="1">
      <c r="B2254" s="131"/>
      <c r="C2254" s="138"/>
      <c r="D2254" s="133"/>
      <c r="E2254" s="134"/>
      <c r="F2254" s="135"/>
      <c r="G2254" s="109"/>
      <c r="H2254" s="137">
        <f t="shared" si="105"/>
        <v>3.5</v>
      </c>
      <c r="I2254" s="147">
        <f t="shared" si="106"/>
        <v>0</v>
      </c>
      <c r="J2254" s="147">
        <f t="shared" si="107"/>
        <v>0</v>
      </c>
    </row>
    <row r="2255" spans="2:10" ht="25.15" customHeight="1">
      <c r="B2255" s="131"/>
      <c r="C2255" s="138"/>
      <c r="D2255" s="133"/>
      <c r="E2255" s="134"/>
      <c r="F2255" s="135"/>
      <c r="G2255" s="109"/>
      <c r="H2255" s="137">
        <f t="shared" si="105"/>
        <v>3.5</v>
      </c>
      <c r="I2255" s="147">
        <f t="shared" si="106"/>
        <v>0</v>
      </c>
      <c r="J2255" s="147">
        <f t="shared" si="107"/>
        <v>0</v>
      </c>
    </row>
    <row r="2256" spans="2:10" ht="25.15" customHeight="1">
      <c r="B2256" s="131"/>
      <c r="C2256" s="138"/>
      <c r="D2256" s="133"/>
      <c r="E2256" s="134"/>
      <c r="F2256" s="135"/>
      <c r="G2256" s="109"/>
      <c r="H2256" s="137">
        <f t="shared" si="105"/>
        <v>3.5</v>
      </c>
      <c r="I2256" s="147">
        <f t="shared" si="106"/>
        <v>0</v>
      </c>
      <c r="J2256" s="147">
        <f t="shared" si="107"/>
        <v>0</v>
      </c>
    </row>
    <row r="2257" spans="2:10" ht="25.15" customHeight="1">
      <c r="B2257" s="131"/>
      <c r="C2257" s="138"/>
      <c r="D2257" s="133"/>
      <c r="E2257" s="134"/>
      <c r="F2257" s="135"/>
      <c r="G2257" s="109"/>
      <c r="H2257" s="137">
        <f t="shared" si="105"/>
        <v>3.5</v>
      </c>
      <c r="I2257" s="147">
        <f t="shared" si="106"/>
        <v>0</v>
      </c>
      <c r="J2257" s="147">
        <f t="shared" si="107"/>
        <v>0</v>
      </c>
    </row>
    <row r="2258" spans="2:10" ht="25.15" customHeight="1">
      <c r="B2258" s="131"/>
      <c r="C2258" s="138"/>
      <c r="D2258" s="133"/>
      <c r="E2258" s="134"/>
      <c r="F2258" s="135"/>
      <c r="G2258" s="109"/>
      <c r="H2258" s="137">
        <f t="shared" si="105"/>
        <v>3.5</v>
      </c>
      <c r="I2258" s="147">
        <f t="shared" si="106"/>
        <v>0</v>
      </c>
      <c r="J2258" s="147">
        <f t="shared" si="107"/>
        <v>0</v>
      </c>
    </row>
    <row r="2259" spans="2:10" ht="25.15" customHeight="1">
      <c r="B2259" s="131"/>
      <c r="C2259" s="138"/>
      <c r="D2259" s="133"/>
      <c r="E2259" s="134"/>
      <c r="F2259" s="135"/>
      <c r="G2259" s="109"/>
      <c r="H2259" s="137">
        <f t="shared" si="105"/>
        <v>3.5</v>
      </c>
      <c r="I2259" s="147">
        <f t="shared" si="106"/>
        <v>0</v>
      </c>
      <c r="J2259" s="147">
        <f t="shared" si="107"/>
        <v>0</v>
      </c>
    </row>
    <row r="2260" spans="2:10" ht="25.15" customHeight="1">
      <c r="B2260" s="131"/>
      <c r="C2260" s="138"/>
      <c r="D2260" s="133"/>
      <c r="E2260" s="134"/>
      <c r="F2260" s="135"/>
      <c r="G2260" s="109"/>
      <c r="H2260" s="137">
        <f t="shared" si="105"/>
        <v>3.5</v>
      </c>
      <c r="I2260" s="147">
        <f t="shared" si="106"/>
        <v>0</v>
      </c>
      <c r="J2260" s="147">
        <f t="shared" si="107"/>
        <v>0</v>
      </c>
    </row>
    <row r="2261" spans="2:10" ht="25.15" customHeight="1">
      <c r="B2261" s="131"/>
      <c r="C2261" s="138"/>
      <c r="D2261" s="133"/>
      <c r="E2261" s="134"/>
      <c r="F2261" s="135"/>
      <c r="G2261" s="109"/>
      <c r="H2261" s="137">
        <f t="shared" si="105"/>
        <v>3.5</v>
      </c>
      <c r="I2261" s="147">
        <f t="shared" si="106"/>
        <v>0</v>
      </c>
      <c r="J2261" s="147">
        <f t="shared" si="107"/>
        <v>0</v>
      </c>
    </row>
    <row r="2262" spans="2:10" ht="25.15" customHeight="1">
      <c r="B2262" s="131"/>
      <c r="C2262" s="138"/>
      <c r="D2262" s="133"/>
      <c r="E2262" s="134"/>
      <c r="F2262" s="135"/>
      <c r="G2262" s="109"/>
      <c r="H2262" s="137">
        <f t="shared" si="105"/>
        <v>3.5</v>
      </c>
      <c r="I2262" s="147">
        <f t="shared" si="106"/>
        <v>0</v>
      </c>
      <c r="J2262" s="147">
        <f t="shared" si="107"/>
        <v>0</v>
      </c>
    </row>
    <row r="2263" spans="2:10" ht="25.15" customHeight="1">
      <c r="B2263" s="131"/>
      <c r="C2263" s="138"/>
      <c r="D2263" s="133"/>
      <c r="E2263" s="134"/>
      <c r="F2263" s="135"/>
      <c r="G2263" s="109"/>
      <c r="H2263" s="137">
        <f t="shared" si="105"/>
        <v>3.5</v>
      </c>
      <c r="I2263" s="147">
        <f t="shared" si="106"/>
        <v>0</v>
      </c>
      <c r="J2263" s="147">
        <f t="shared" si="107"/>
        <v>0</v>
      </c>
    </row>
    <row r="2264" spans="2:10" ht="25.15" customHeight="1">
      <c r="B2264" s="131"/>
      <c r="C2264" s="138"/>
      <c r="D2264" s="133"/>
      <c r="E2264" s="134"/>
      <c r="F2264" s="135"/>
      <c r="G2264" s="109"/>
      <c r="H2264" s="137">
        <f t="shared" si="105"/>
        <v>3.5</v>
      </c>
      <c r="I2264" s="147">
        <f t="shared" si="106"/>
        <v>0</v>
      </c>
      <c r="J2264" s="147">
        <f t="shared" si="107"/>
        <v>0</v>
      </c>
    </row>
    <row r="2265" spans="2:10" ht="25.15" customHeight="1">
      <c r="B2265" s="131"/>
      <c r="C2265" s="138"/>
      <c r="D2265" s="133"/>
      <c r="E2265" s="134"/>
      <c r="F2265" s="135"/>
      <c r="G2265" s="109"/>
      <c r="H2265" s="137">
        <f t="shared" si="105"/>
        <v>3.5</v>
      </c>
      <c r="I2265" s="147">
        <f t="shared" si="106"/>
        <v>0</v>
      </c>
      <c r="J2265" s="147">
        <f t="shared" si="107"/>
        <v>0</v>
      </c>
    </row>
    <row r="2266" spans="2:10" ht="25.15" customHeight="1">
      <c r="B2266" s="131"/>
      <c r="C2266" s="138"/>
      <c r="D2266" s="133"/>
      <c r="E2266" s="134"/>
      <c r="F2266" s="135"/>
      <c r="G2266" s="109"/>
      <c r="H2266" s="137">
        <f t="shared" si="105"/>
        <v>3.5</v>
      </c>
      <c r="I2266" s="147">
        <f t="shared" si="106"/>
        <v>0</v>
      </c>
      <c r="J2266" s="147">
        <f t="shared" si="107"/>
        <v>0</v>
      </c>
    </row>
    <row r="2267" spans="2:10" ht="25.15" customHeight="1">
      <c r="B2267" s="131"/>
      <c r="C2267" s="138"/>
      <c r="D2267" s="133"/>
      <c r="E2267" s="134"/>
      <c r="F2267" s="135"/>
      <c r="G2267" s="109"/>
      <c r="H2267" s="137">
        <f t="shared" si="105"/>
        <v>3.5</v>
      </c>
      <c r="I2267" s="147">
        <f t="shared" si="106"/>
        <v>0</v>
      </c>
      <c r="J2267" s="147">
        <f t="shared" si="107"/>
        <v>0</v>
      </c>
    </row>
    <row r="2268" spans="2:10" ht="25.15" customHeight="1">
      <c r="B2268" s="131"/>
      <c r="C2268" s="138"/>
      <c r="D2268" s="133"/>
      <c r="E2268" s="134"/>
      <c r="F2268" s="135"/>
      <c r="G2268" s="109"/>
      <c r="H2268" s="137">
        <f t="shared" si="105"/>
        <v>3.5</v>
      </c>
      <c r="I2268" s="147">
        <f t="shared" si="106"/>
        <v>0</v>
      </c>
      <c r="J2268" s="147">
        <f t="shared" si="107"/>
        <v>0</v>
      </c>
    </row>
    <row r="2269" spans="2:10" ht="25.15" customHeight="1">
      <c r="B2269" s="131"/>
      <c r="C2269" s="138"/>
      <c r="D2269" s="133"/>
      <c r="E2269" s="134"/>
      <c r="F2269" s="135"/>
      <c r="G2269" s="109"/>
      <c r="H2269" s="137">
        <f t="shared" si="105"/>
        <v>3.5</v>
      </c>
      <c r="I2269" s="147">
        <f t="shared" si="106"/>
        <v>0</v>
      </c>
      <c r="J2269" s="147">
        <f t="shared" si="107"/>
        <v>0</v>
      </c>
    </row>
    <row r="2270" spans="2:10" ht="25.15" customHeight="1">
      <c r="B2270" s="131"/>
      <c r="C2270" s="138"/>
      <c r="D2270" s="133"/>
      <c r="E2270" s="134"/>
      <c r="F2270" s="135"/>
      <c r="G2270" s="109"/>
      <c r="H2270" s="137">
        <f t="shared" si="105"/>
        <v>3.5</v>
      </c>
      <c r="I2270" s="147">
        <f t="shared" si="106"/>
        <v>0</v>
      </c>
      <c r="J2270" s="147">
        <f t="shared" si="107"/>
        <v>0</v>
      </c>
    </row>
    <row r="2271" spans="2:10" ht="25.15" customHeight="1">
      <c r="B2271" s="131"/>
      <c r="C2271" s="138"/>
      <c r="D2271" s="133"/>
      <c r="E2271" s="134"/>
      <c r="F2271" s="135"/>
      <c r="G2271" s="109"/>
      <c r="H2271" s="137">
        <f t="shared" si="105"/>
        <v>3.5</v>
      </c>
      <c r="I2271" s="147">
        <f t="shared" si="106"/>
        <v>0</v>
      </c>
      <c r="J2271" s="147">
        <f t="shared" si="107"/>
        <v>0</v>
      </c>
    </row>
    <row r="2272" spans="2:10" ht="25.15" customHeight="1">
      <c r="B2272" s="131"/>
      <c r="C2272" s="138"/>
      <c r="D2272" s="133"/>
      <c r="E2272" s="134"/>
      <c r="F2272" s="135"/>
      <c r="G2272" s="109"/>
      <c r="H2272" s="137">
        <f t="shared" si="105"/>
        <v>3.5</v>
      </c>
      <c r="I2272" s="147">
        <f t="shared" si="106"/>
        <v>0</v>
      </c>
      <c r="J2272" s="147">
        <f t="shared" si="107"/>
        <v>0</v>
      </c>
    </row>
    <row r="2273" spans="2:10" ht="25.15" customHeight="1">
      <c r="B2273" s="131"/>
      <c r="C2273" s="138"/>
      <c r="D2273" s="133"/>
      <c r="E2273" s="134"/>
      <c r="F2273" s="135"/>
      <c r="G2273" s="109"/>
      <c r="H2273" s="137">
        <f t="shared" si="105"/>
        <v>3.5</v>
      </c>
      <c r="I2273" s="147">
        <f t="shared" si="106"/>
        <v>0</v>
      </c>
      <c r="J2273" s="147">
        <f t="shared" si="107"/>
        <v>0</v>
      </c>
    </row>
    <row r="2274" spans="2:10" ht="25.15" customHeight="1">
      <c r="B2274" s="131"/>
      <c r="C2274" s="138"/>
      <c r="D2274" s="133"/>
      <c r="E2274" s="134"/>
      <c r="F2274" s="135"/>
      <c r="G2274" s="109"/>
      <c r="H2274" s="137">
        <f t="shared" si="105"/>
        <v>3.5</v>
      </c>
      <c r="I2274" s="147">
        <f t="shared" si="106"/>
        <v>0</v>
      </c>
      <c r="J2274" s="147">
        <f t="shared" si="107"/>
        <v>0</v>
      </c>
    </row>
    <row r="2275" spans="2:10" ht="25.15" customHeight="1">
      <c r="B2275" s="131"/>
      <c r="C2275" s="138"/>
      <c r="D2275" s="133"/>
      <c r="E2275" s="134"/>
      <c r="F2275" s="135"/>
      <c r="G2275" s="109"/>
      <c r="H2275" s="137">
        <f t="shared" si="105"/>
        <v>3.5</v>
      </c>
      <c r="I2275" s="147">
        <f t="shared" si="106"/>
        <v>0</v>
      </c>
      <c r="J2275" s="147">
        <f t="shared" si="107"/>
        <v>0</v>
      </c>
    </row>
    <row r="2276" spans="2:10" ht="25.15" customHeight="1">
      <c r="B2276" s="131"/>
      <c r="C2276" s="138"/>
      <c r="D2276" s="133"/>
      <c r="E2276" s="134"/>
      <c r="F2276" s="135"/>
      <c r="G2276" s="109"/>
      <c r="H2276" s="137">
        <f t="shared" si="105"/>
        <v>3.5</v>
      </c>
      <c r="I2276" s="147">
        <f t="shared" si="106"/>
        <v>0</v>
      </c>
      <c r="J2276" s="147">
        <f t="shared" si="107"/>
        <v>0</v>
      </c>
    </row>
    <row r="2277" spans="2:10" ht="25.15" customHeight="1">
      <c r="B2277" s="131"/>
      <c r="C2277" s="138"/>
      <c r="D2277" s="133"/>
      <c r="E2277" s="134"/>
      <c r="F2277" s="135"/>
      <c r="G2277" s="109"/>
      <c r="H2277" s="137">
        <f t="shared" si="105"/>
        <v>3.5</v>
      </c>
      <c r="I2277" s="147">
        <f t="shared" si="106"/>
        <v>0</v>
      </c>
      <c r="J2277" s="147">
        <f t="shared" si="107"/>
        <v>0</v>
      </c>
    </row>
    <row r="2278" spans="2:10" ht="25.15" customHeight="1">
      <c r="B2278" s="131"/>
      <c r="C2278" s="138"/>
      <c r="D2278" s="133"/>
      <c r="E2278" s="134"/>
      <c r="F2278" s="135"/>
      <c r="G2278" s="109"/>
      <c r="H2278" s="137">
        <f t="shared" si="105"/>
        <v>3.5</v>
      </c>
      <c r="I2278" s="147">
        <f t="shared" si="106"/>
        <v>0</v>
      </c>
      <c r="J2278" s="147">
        <f t="shared" si="107"/>
        <v>0</v>
      </c>
    </row>
    <row r="2279" spans="2:10" ht="25.15" customHeight="1">
      <c r="B2279" s="131"/>
      <c r="C2279" s="138"/>
      <c r="D2279" s="133"/>
      <c r="E2279" s="134"/>
      <c r="F2279" s="135"/>
      <c r="G2279" s="109"/>
      <c r="H2279" s="137">
        <f t="shared" si="105"/>
        <v>3.5</v>
      </c>
      <c r="I2279" s="147">
        <f t="shared" si="106"/>
        <v>0</v>
      </c>
      <c r="J2279" s="147">
        <f t="shared" si="107"/>
        <v>0</v>
      </c>
    </row>
    <row r="2280" spans="2:10" ht="25.15" customHeight="1">
      <c r="B2280" s="131"/>
      <c r="C2280" s="138"/>
      <c r="D2280" s="133"/>
      <c r="E2280" s="134"/>
      <c r="F2280" s="135"/>
      <c r="G2280" s="109"/>
      <c r="H2280" s="137">
        <f t="shared" si="105"/>
        <v>3.5</v>
      </c>
      <c r="I2280" s="147">
        <f t="shared" si="106"/>
        <v>0</v>
      </c>
      <c r="J2280" s="147">
        <f t="shared" si="107"/>
        <v>0</v>
      </c>
    </row>
    <row r="2281" spans="2:10" ht="25.15" customHeight="1">
      <c r="B2281" s="131"/>
      <c r="C2281" s="138"/>
      <c r="D2281" s="133"/>
      <c r="E2281" s="134"/>
      <c r="F2281" s="135"/>
      <c r="G2281" s="109"/>
      <c r="H2281" s="137">
        <f t="shared" si="105"/>
        <v>3.5</v>
      </c>
      <c r="I2281" s="147">
        <f t="shared" si="106"/>
        <v>0</v>
      </c>
      <c r="J2281" s="147">
        <f t="shared" si="107"/>
        <v>0</v>
      </c>
    </row>
    <row r="2282" spans="2:10" ht="25.15" customHeight="1">
      <c r="B2282" s="131"/>
      <c r="C2282" s="138"/>
      <c r="D2282" s="133"/>
      <c r="E2282" s="134"/>
      <c r="F2282" s="135"/>
      <c r="G2282" s="109"/>
      <c r="H2282" s="137">
        <f t="shared" si="105"/>
        <v>3.5</v>
      </c>
      <c r="I2282" s="147">
        <f t="shared" si="106"/>
        <v>0</v>
      </c>
      <c r="J2282" s="147">
        <f t="shared" si="107"/>
        <v>0</v>
      </c>
    </row>
    <row r="2283" spans="2:10" ht="25.15" customHeight="1">
      <c r="B2283" s="131"/>
      <c r="C2283" s="138"/>
      <c r="D2283" s="133"/>
      <c r="E2283" s="134"/>
      <c r="F2283" s="135"/>
      <c r="G2283" s="109"/>
      <c r="H2283" s="137">
        <f t="shared" si="105"/>
        <v>3.5</v>
      </c>
      <c r="I2283" s="147">
        <f t="shared" si="106"/>
        <v>0</v>
      </c>
      <c r="J2283" s="147">
        <f t="shared" si="107"/>
        <v>0</v>
      </c>
    </row>
    <row r="2284" spans="2:10" ht="25.15" customHeight="1">
      <c r="B2284" s="131"/>
      <c r="C2284" s="138"/>
      <c r="D2284" s="133"/>
      <c r="E2284" s="134"/>
      <c r="F2284" s="135"/>
      <c r="G2284" s="109"/>
      <c r="H2284" s="137">
        <f t="shared" si="105"/>
        <v>3.5</v>
      </c>
      <c r="I2284" s="147">
        <f t="shared" si="106"/>
        <v>0</v>
      </c>
      <c r="J2284" s="147">
        <f t="shared" si="107"/>
        <v>0</v>
      </c>
    </row>
    <row r="2285" spans="2:10" ht="25.15" customHeight="1">
      <c r="B2285" s="131"/>
      <c r="C2285" s="138"/>
      <c r="D2285" s="133"/>
      <c r="E2285" s="134"/>
      <c r="F2285" s="135"/>
      <c r="G2285" s="109"/>
      <c r="H2285" s="137">
        <f t="shared" si="105"/>
        <v>3.5</v>
      </c>
      <c r="I2285" s="147">
        <f t="shared" si="106"/>
        <v>0</v>
      </c>
      <c r="J2285" s="147">
        <f t="shared" si="107"/>
        <v>0</v>
      </c>
    </row>
    <row r="2286" spans="2:10" ht="25.15" customHeight="1">
      <c r="B2286" s="131"/>
      <c r="C2286" s="138"/>
      <c r="D2286" s="133"/>
      <c r="E2286" s="134"/>
      <c r="F2286" s="135"/>
      <c r="G2286" s="109"/>
      <c r="H2286" s="137">
        <f t="shared" si="105"/>
        <v>3.5</v>
      </c>
      <c r="I2286" s="147">
        <f t="shared" si="106"/>
        <v>0</v>
      </c>
      <c r="J2286" s="147">
        <f t="shared" si="107"/>
        <v>0</v>
      </c>
    </row>
    <row r="2287" spans="2:10" ht="25.15" customHeight="1">
      <c r="B2287" s="131"/>
      <c r="C2287" s="138"/>
      <c r="D2287" s="133"/>
      <c r="E2287" s="134"/>
      <c r="F2287" s="135"/>
      <c r="G2287" s="109"/>
      <c r="H2287" s="137">
        <f t="shared" si="105"/>
        <v>3.5</v>
      </c>
      <c r="I2287" s="147">
        <f t="shared" si="106"/>
        <v>0</v>
      </c>
      <c r="J2287" s="147">
        <f t="shared" si="107"/>
        <v>0</v>
      </c>
    </row>
    <row r="2288" spans="2:10" ht="25.15" customHeight="1">
      <c r="B2288" s="131"/>
      <c r="C2288" s="138"/>
      <c r="D2288" s="133"/>
      <c r="E2288" s="134"/>
      <c r="F2288" s="135"/>
      <c r="G2288" s="109"/>
      <c r="H2288" s="137">
        <f t="shared" si="105"/>
        <v>3.5</v>
      </c>
      <c r="I2288" s="147">
        <f t="shared" si="106"/>
        <v>0</v>
      </c>
      <c r="J2288" s="147">
        <f t="shared" si="107"/>
        <v>0</v>
      </c>
    </row>
    <row r="2289" spans="2:10" ht="25.15" customHeight="1">
      <c r="B2289" s="131"/>
      <c r="C2289" s="138"/>
      <c r="D2289" s="133"/>
      <c r="E2289" s="134"/>
      <c r="F2289" s="135"/>
      <c r="G2289" s="109"/>
      <c r="H2289" s="137">
        <f t="shared" si="105"/>
        <v>3.5</v>
      </c>
      <c r="I2289" s="147">
        <f t="shared" si="106"/>
        <v>0</v>
      </c>
      <c r="J2289" s="147">
        <f t="shared" si="107"/>
        <v>0</v>
      </c>
    </row>
    <row r="2290" spans="2:10" ht="25.15" customHeight="1">
      <c r="B2290" s="131"/>
      <c r="C2290" s="138"/>
      <c r="D2290" s="133"/>
      <c r="E2290" s="134"/>
      <c r="F2290" s="135"/>
      <c r="G2290" s="109"/>
      <c r="H2290" s="137">
        <f t="shared" si="105"/>
        <v>3.5</v>
      </c>
      <c r="I2290" s="147">
        <f t="shared" si="106"/>
        <v>0</v>
      </c>
      <c r="J2290" s="147">
        <f t="shared" si="107"/>
        <v>0</v>
      </c>
    </row>
    <row r="2291" spans="2:10" ht="25.15" customHeight="1">
      <c r="B2291" s="131"/>
      <c r="C2291" s="138"/>
      <c r="D2291" s="133"/>
      <c r="E2291" s="134"/>
      <c r="F2291" s="135"/>
      <c r="G2291" s="109"/>
      <c r="H2291" s="137">
        <f t="shared" si="105"/>
        <v>3.5</v>
      </c>
      <c r="I2291" s="147">
        <f t="shared" si="106"/>
        <v>0</v>
      </c>
      <c r="J2291" s="147">
        <f t="shared" si="107"/>
        <v>0</v>
      </c>
    </row>
    <row r="2292" spans="2:10" ht="25.15" customHeight="1">
      <c r="B2292" s="131"/>
      <c r="C2292" s="138"/>
      <c r="D2292" s="133"/>
      <c r="E2292" s="134"/>
      <c r="F2292" s="135"/>
      <c r="G2292" s="109"/>
      <c r="H2292" s="137">
        <f t="shared" si="105"/>
        <v>3.5</v>
      </c>
      <c r="I2292" s="147">
        <f t="shared" si="106"/>
        <v>0</v>
      </c>
      <c r="J2292" s="147">
        <f t="shared" si="107"/>
        <v>0</v>
      </c>
    </row>
    <row r="2293" spans="2:10" ht="25.15" customHeight="1">
      <c r="B2293" s="131"/>
      <c r="C2293" s="138"/>
      <c r="D2293" s="133"/>
      <c r="E2293" s="134"/>
      <c r="F2293" s="135"/>
      <c r="G2293" s="109"/>
      <c r="H2293" s="137">
        <f t="shared" si="105"/>
        <v>3.5</v>
      </c>
      <c r="I2293" s="147">
        <f t="shared" si="106"/>
        <v>0</v>
      </c>
      <c r="J2293" s="147">
        <f t="shared" si="107"/>
        <v>0</v>
      </c>
    </row>
    <row r="2294" spans="2:10" ht="25.15" customHeight="1">
      <c r="B2294" s="131"/>
      <c r="C2294" s="138"/>
      <c r="D2294" s="133"/>
      <c r="E2294" s="134"/>
      <c r="F2294" s="135"/>
      <c r="G2294" s="109"/>
      <c r="H2294" s="137">
        <f t="shared" si="105"/>
        <v>3.5</v>
      </c>
      <c r="I2294" s="147">
        <f t="shared" si="106"/>
        <v>0</v>
      </c>
      <c r="J2294" s="147">
        <f t="shared" si="107"/>
        <v>0</v>
      </c>
    </row>
    <row r="2295" spans="2:10" ht="25.15" customHeight="1">
      <c r="B2295" s="131"/>
      <c r="C2295" s="138"/>
      <c r="D2295" s="133"/>
      <c r="E2295" s="134"/>
      <c r="F2295" s="135"/>
      <c r="G2295" s="109"/>
      <c r="H2295" s="137">
        <f t="shared" si="105"/>
        <v>3.5</v>
      </c>
      <c r="I2295" s="147">
        <f t="shared" si="106"/>
        <v>0</v>
      </c>
      <c r="J2295" s="147">
        <f t="shared" si="107"/>
        <v>0</v>
      </c>
    </row>
    <row r="2296" spans="2:10" ht="25.15" customHeight="1">
      <c r="B2296" s="131"/>
      <c r="C2296" s="138"/>
      <c r="D2296" s="133"/>
      <c r="E2296" s="134"/>
      <c r="F2296" s="135"/>
      <c r="G2296" s="109"/>
      <c r="H2296" s="137">
        <f t="shared" si="105"/>
        <v>3.5</v>
      </c>
      <c r="I2296" s="147">
        <f t="shared" si="106"/>
        <v>0</v>
      </c>
      <c r="J2296" s="147">
        <f t="shared" si="107"/>
        <v>0</v>
      </c>
    </row>
    <row r="2297" spans="2:10" ht="25.15" customHeight="1">
      <c r="B2297" s="131"/>
      <c r="C2297" s="138"/>
      <c r="D2297" s="133"/>
      <c r="E2297" s="134"/>
      <c r="F2297" s="135"/>
      <c r="G2297" s="109"/>
      <c r="H2297" s="137">
        <f t="shared" si="105"/>
        <v>3.5</v>
      </c>
      <c r="I2297" s="147">
        <f t="shared" si="106"/>
        <v>0</v>
      </c>
      <c r="J2297" s="147">
        <f t="shared" si="107"/>
        <v>0</v>
      </c>
    </row>
    <row r="2298" spans="2:10" ht="25.15" customHeight="1">
      <c r="B2298" s="131"/>
      <c r="C2298" s="138"/>
      <c r="D2298" s="133"/>
      <c r="E2298" s="134"/>
      <c r="F2298" s="135"/>
      <c r="G2298" s="109"/>
      <c r="H2298" s="137">
        <f t="shared" si="105"/>
        <v>3.5</v>
      </c>
      <c r="I2298" s="147">
        <f t="shared" si="106"/>
        <v>0</v>
      </c>
      <c r="J2298" s="147">
        <f t="shared" si="107"/>
        <v>0</v>
      </c>
    </row>
    <row r="2299" spans="2:10" ht="25.15" customHeight="1">
      <c r="B2299" s="131"/>
      <c r="C2299" s="138"/>
      <c r="D2299" s="133"/>
      <c r="E2299" s="134"/>
      <c r="F2299" s="135"/>
      <c r="G2299" s="109"/>
      <c r="H2299" s="137">
        <f t="shared" si="105"/>
        <v>3.5</v>
      </c>
      <c r="I2299" s="147">
        <f t="shared" si="106"/>
        <v>0</v>
      </c>
      <c r="J2299" s="147">
        <f t="shared" si="107"/>
        <v>0</v>
      </c>
    </row>
    <row r="2300" spans="2:10" ht="25.15" customHeight="1">
      <c r="B2300" s="131"/>
      <c r="C2300" s="138"/>
      <c r="D2300" s="133"/>
      <c r="E2300" s="134"/>
      <c r="F2300" s="135"/>
      <c r="G2300" s="109"/>
      <c r="H2300" s="137">
        <f t="shared" si="105"/>
        <v>3.5</v>
      </c>
      <c r="I2300" s="147">
        <f t="shared" si="106"/>
        <v>0</v>
      </c>
      <c r="J2300" s="147">
        <f t="shared" si="107"/>
        <v>0</v>
      </c>
    </row>
    <row r="2301" spans="2:10" ht="25.15" customHeight="1">
      <c r="B2301" s="131"/>
      <c r="C2301" s="138"/>
      <c r="D2301" s="133"/>
      <c r="E2301" s="134"/>
      <c r="F2301" s="135"/>
      <c r="G2301" s="109"/>
      <c r="H2301" s="137">
        <f t="shared" si="105"/>
        <v>3.5</v>
      </c>
      <c r="I2301" s="147">
        <f t="shared" si="106"/>
        <v>0</v>
      </c>
      <c r="J2301" s="147">
        <f t="shared" si="107"/>
        <v>0</v>
      </c>
    </row>
    <row r="2302" spans="2:10" ht="25.15" customHeight="1">
      <c r="B2302" s="131"/>
      <c r="C2302" s="138"/>
      <c r="D2302" s="133"/>
      <c r="E2302" s="134"/>
      <c r="F2302" s="135"/>
      <c r="G2302" s="109"/>
      <c r="H2302" s="137">
        <f t="shared" si="105"/>
        <v>3.5</v>
      </c>
      <c r="I2302" s="147">
        <f t="shared" si="106"/>
        <v>0</v>
      </c>
      <c r="J2302" s="147">
        <f t="shared" si="107"/>
        <v>0</v>
      </c>
    </row>
    <row r="2303" spans="2:10" ht="25.15" customHeight="1">
      <c r="B2303" s="131"/>
      <c r="C2303" s="138"/>
      <c r="D2303" s="133"/>
      <c r="E2303" s="134"/>
      <c r="F2303" s="135"/>
      <c r="G2303" s="109"/>
      <c r="H2303" s="137">
        <f t="shared" si="105"/>
        <v>3.5</v>
      </c>
      <c r="I2303" s="147">
        <f t="shared" si="106"/>
        <v>0</v>
      </c>
      <c r="J2303" s="147">
        <f t="shared" si="107"/>
        <v>0</v>
      </c>
    </row>
    <row r="2304" spans="2:10" ht="25.15" customHeight="1">
      <c r="B2304" s="131"/>
      <c r="C2304" s="138"/>
      <c r="D2304" s="133"/>
      <c r="E2304" s="134"/>
      <c r="F2304" s="135"/>
      <c r="G2304" s="109"/>
      <c r="H2304" s="137">
        <f t="shared" si="105"/>
        <v>3.5</v>
      </c>
      <c r="I2304" s="147">
        <f t="shared" si="106"/>
        <v>0</v>
      </c>
      <c r="J2304" s="147">
        <f t="shared" si="107"/>
        <v>0</v>
      </c>
    </row>
    <row r="2305" spans="2:10" ht="25.15" customHeight="1">
      <c r="B2305" s="131"/>
      <c r="C2305" s="138"/>
      <c r="D2305" s="133"/>
      <c r="E2305" s="134"/>
      <c r="F2305" s="135"/>
      <c r="G2305" s="109"/>
      <c r="H2305" s="137">
        <f t="shared" si="105"/>
        <v>3.5</v>
      </c>
      <c r="I2305" s="147">
        <f t="shared" si="106"/>
        <v>0</v>
      </c>
      <c r="J2305" s="147">
        <f t="shared" si="107"/>
        <v>0</v>
      </c>
    </row>
    <row r="2306" spans="2:10" ht="25.15" customHeight="1">
      <c r="B2306" s="131"/>
      <c r="C2306" s="138"/>
      <c r="D2306" s="133"/>
      <c r="E2306" s="134"/>
      <c r="F2306" s="135"/>
      <c r="G2306" s="109"/>
      <c r="H2306" s="137">
        <f t="shared" si="105"/>
        <v>3.5</v>
      </c>
      <c r="I2306" s="147">
        <f t="shared" si="106"/>
        <v>0</v>
      </c>
      <c r="J2306" s="147">
        <f t="shared" si="107"/>
        <v>0</v>
      </c>
    </row>
    <row r="2307" spans="2:10" ht="25.15" customHeight="1">
      <c r="B2307" s="131"/>
      <c r="C2307" s="138"/>
      <c r="D2307" s="133"/>
      <c r="E2307" s="134"/>
      <c r="F2307" s="135"/>
      <c r="G2307" s="109"/>
      <c r="H2307" s="137">
        <f t="shared" si="105"/>
        <v>3.5</v>
      </c>
      <c r="I2307" s="147">
        <f t="shared" si="106"/>
        <v>0</v>
      </c>
      <c r="J2307" s="147">
        <f t="shared" si="107"/>
        <v>0</v>
      </c>
    </row>
    <row r="2308" spans="2:10" ht="25.15" customHeight="1">
      <c r="B2308" s="131"/>
      <c r="C2308" s="138"/>
      <c r="D2308" s="133"/>
      <c r="E2308" s="134"/>
      <c r="F2308" s="135"/>
      <c r="G2308" s="109"/>
      <c r="H2308" s="137">
        <f t="shared" si="105"/>
        <v>3.5</v>
      </c>
      <c r="I2308" s="147">
        <f t="shared" si="106"/>
        <v>0</v>
      </c>
      <c r="J2308" s="147">
        <f t="shared" si="107"/>
        <v>0</v>
      </c>
    </row>
    <row r="2309" spans="2:10" ht="25.15" customHeight="1">
      <c r="B2309" s="131"/>
      <c r="C2309" s="138"/>
      <c r="D2309" s="133"/>
      <c r="E2309" s="134"/>
      <c r="F2309" s="135"/>
      <c r="G2309" s="109"/>
      <c r="H2309" s="137">
        <f t="shared" si="105"/>
        <v>3.5</v>
      </c>
      <c r="I2309" s="147">
        <f t="shared" si="106"/>
        <v>0</v>
      </c>
      <c r="J2309" s="147">
        <f t="shared" si="107"/>
        <v>0</v>
      </c>
    </row>
    <row r="2310" spans="2:10" ht="25.15" customHeight="1">
      <c r="B2310" s="131"/>
      <c r="C2310" s="138"/>
      <c r="D2310" s="133"/>
      <c r="E2310" s="134"/>
      <c r="F2310" s="135"/>
      <c r="G2310" s="109"/>
      <c r="H2310" s="137">
        <f t="shared" si="105"/>
        <v>3.5</v>
      </c>
      <c r="I2310" s="147">
        <f t="shared" si="106"/>
        <v>0</v>
      </c>
      <c r="J2310" s="147">
        <f t="shared" si="107"/>
        <v>0</v>
      </c>
    </row>
    <row r="2311" spans="2:10" ht="25.15" customHeight="1">
      <c r="B2311" s="131"/>
      <c r="C2311" s="138"/>
      <c r="D2311" s="133"/>
      <c r="E2311" s="134"/>
      <c r="F2311" s="135"/>
      <c r="G2311" s="109"/>
      <c r="H2311" s="137">
        <f t="shared" si="105"/>
        <v>3.5</v>
      </c>
      <c r="I2311" s="147">
        <f t="shared" si="106"/>
        <v>0</v>
      </c>
      <c r="J2311" s="147">
        <f t="shared" si="107"/>
        <v>0</v>
      </c>
    </row>
    <row r="2312" spans="2:10" ht="25.15" customHeight="1">
      <c r="B2312" s="131"/>
      <c r="C2312" s="138"/>
      <c r="D2312" s="133"/>
      <c r="E2312" s="134"/>
      <c r="F2312" s="135"/>
      <c r="G2312" s="109"/>
      <c r="H2312" s="137">
        <f t="shared" ref="H2312:H2375" si="108">IF(F2312="pago",H2311+G2312,H2311)</f>
        <v>3.5</v>
      </c>
      <c r="I2312" s="147">
        <f t="shared" si="106"/>
        <v>0</v>
      </c>
      <c r="J2312" s="147">
        <f t="shared" si="107"/>
        <v>0</v>
      </c>
    </row>
    <row r="2313" spans="2:10" ht="25.15" customHeight="1">
      <c r="B2313" s="131"/>
      <c r="C2313" s="138"/>
      <c r="D2313" s="133"/>
      <c r="E2313" s="134"/>
      <c r="F2313" s="135"/>
      <c r="G2313" s="109"/>
      <c r="H2313" s="137">
        <f t="shared" si="108"/>
        <v>3.5</v>
      </c>
      <c r="I2313" s="147">
        <f t="shared" ref="I2313:I2376" si="109">IF(B2313="",0,MONTH(B2313))</f>
        <v>0</v>
      </c>
      <c r="J2313" s="147">
        <f t="shared" ref="J2313:J2376" si="110">IF(B2313="",0,DAY(B2313))</f>
        <v>0</v>
      </c>
    </row>
    <row r="2314" spans="2:10" ht="25.15" customHeight="1">
      <c r="B2314" s="131"/>
      <c r="C2314" s="138"/>
      <c r="D2314" s="133"/>
      <c r="E2314" s="134"/>
      <c r="F2314" s="135"/>
      <c r="G2314" s="109"/>
      <c r="H2314" s="137">
        <f t="shared" si="108"/>
        <v>3.5</v>
      </c>
      <c r="I2314" s="147">
        <f t="shared" si="109"/>
        <v>0</v>
      </c>
      <c r="J2314" s="147">
        <f t="shared" si="110"/>
        <v>0</v>
      </c>
    </row>
    <row r="2315" spans="2:10" ht="25.15" customHeight="1">
      <c r="B2315" s="131"/>
      <c r="C2315" s="138"/>
      <c r="D2315" s="133"/>
      <c r="E2315" s="134"/>
      <c r="F2315" s="135"/>
      <c r="G2315" s="109"/>
      <c r="H2315" s="137">
        <f t="shared" si="108"/>
        <v>3.5</v>
      </c>
      <c r="I2315" s="147">
        <f t="shared" si="109"/>
        <v>0</v>
      </c>
      <c r="J2315" s="147">
        <f t="shared" si="110"/>
        <v>0</v>
      </c>
    </row>
    <row r="2316" spans="2:10" ht="25.15" customHeight="1">
      <c r="B2316" s="131"/>
      <c r="C2316" s="138"/>
      <c r="D2316" s="133"/>
      <c r="E2316" s="134"/>
      <c r="F2316" s="135"/>
      <c r="G2316" s="109"/>
      <c r="H2316" s="137">
        <f t="shared" si="108"/>
        <v>3.5</v>
      </c>
      <c r="I2316" s="147">
        <f t="shared" si="109"/>
        <v>0</v>
      </c>
      <c r="J2316" s="147">
        <f t="shared" si="110"/>
        <v>0</v>
      </c>
    </row>
    <row r="2317" spans="2:10" ht="25.15" customHeight="1">
      <c r="B2317" s="131"/>
      <c r="C2317" s="138"/>
      <c r="D2317" s="133"/>
      <c r="E2317" s="134"/>
      <c r="F2317" s="135"/>
      <c r="G2317" s="109"/>
      <c r="H2317" s="137">
        <f t="shared" si="108"/>
        <v>3.5</v>
      </c>
      <c r="I2317" s="147">
        <f t="shared" si="109"/>
        <v>0</v>
      </c>
      <c r="J2317" s="147">
        <f t="shared" si="110"/>
        <v>0</v>
      </c>
    </row>
    <row r="2318" spans="2:10" ht="25.15" customHeight="1">
      <c r="B2318" s="131"/>
      <c r="C2318" s="138"/>
      <c r="D2318" s="133"/>
      <c r="E2318" s="134"/>
      <c r="F2318" s="135"/>
      <c r="G2318" s="109"/>
      <c r="H2318" s="137">
        <f t="shared" si="108"/>
        <v>3.5</v>
      </c>
      <c r="I2318" s="147">
        <f t="shared" si="109"/>
        <v>0</v>
      </c>
      <c r="J2318" s="147">
        <f t="shared" si="110"/>
        <v>0</v>
      </c>
    </row>
    <row r="2319" spans="2:10" ht="25.15" customHeight="1">
      <c r="B2319" s="131"/>
      <c r="C2319" s="138"/>
      <c r="D2319" s="133"/>
      <c r="E2319" s="134"/>
      <c r="F2319" s="135"/>
      <c r="G2319" s="109"/>
      <c r="H2319" s="137">
        <f t="shared" si="108"/>
        <v>3.5</v>
      </c>
      <c r="I2319" s="147">
        <f t="shared" si="109"/>
        <v>0</v>
      </c>
      <c r="J2319" s="147">
        <f t="shared" si="110"/>
        <v>0</v>
      </c>
    </row>
    <row r="2320" spans="2:10" ht="25.15" customHeight="1">
      <c r="B2320" s="131"/>
      <c r="C2320" s="138"/>
      <c r="D2320" s="133"/>
      <c r="E2320" s="134"/>
      <c r="F2320" s="135"/>
      <c r="G2320" s="109"/>
      <c r="H2320" s="137">
        <f t="shared" si="108"/>
        <v>3.5</v>
      </c>
      <c r="I2320" s="147">
        <f t="shared" si="109"/>
        <v>0</v>
      </c>
      <c r="J2320" s="147">
        <f t="shared" si="110"/>
        <v>0</v>
      </c>
    </row>
    <row r="2321" spans="2:10" ht="25.15" customHeight="1">
      <c r="B2321" s="131"/>
      <c r="C2321" s="138"/>
      <c r="D2321" s="133"/>
      <c r="E2321" s="134"/>
      <c r="F2321" s="135"/>
      <c r="G2321" s="109"/>
      <c r="H2321" s="137">
        <f t="shared" si="108"/>
        <v>3.5</v>
      </c>
      <c r="I2321" s="147">
        <f t="shared" si="109"/>
        <v>0</v>
      </c>
      <c r="J2321" s="147">
        <f t="shared" si="110"/>
        <v>0</v>
      </c>
    </row>
    <row r="2322" spans="2:10" ht="25.15" customHeight="1">
      <c r="B2322" s="131"/>
      <c r="C2322" s="138"/>
      <c r="D2322" s="133"/>
      <c r="E2322" s="134"/>
      <c r="F2322" s="135"/>
      <c r="G2322" s="109"/>
      <c r="H2322" s="137">
        <f t="shared" si="108"/>
        <v>3.5</v>
      </c>
      <c r="I2322" s="147">
        <f t="shared" si="109"/>
        <v>0</v>
      </c>
      <c r="J2322" s="147">
        <f t="shared" si="110"/>
        <v>0</v>
      </c>
    </row>
    <row r="2323" spans="2:10" ht="25.15" customHeight="1">
      <c r="B2323" s="131"/>
      <c r="C2323" s="138"/>
      <c r="D2323" s="133"/>
      <c r="E2323" s="134"/>
      <c r="F2323" s="135"/>
      <c r="G2323" s="109"/>
      <c r="H2323" s="137">
        <f t="shared" si="108"/>
        <v>3.5</v>
      </c>
      <c r="I2323" s="147">
        <f t="shared" si="109"/>
        <v>0</v>
      </c>
      <c r="J2323" s="147">
        <f t="shared" si="110"/>
        <v>0</v>
      </c>
    </row>
    <row r="2324" spans="2:10" ht="25.15" customHeight="1">
      <c r="B2324" s="131"/>
      <c r="C2324" s="138"/>
      <c r="D2324" s="133"/>
      <c r="E2324" s="134"/>
      <c r="F2324" s="135"/>
      <c r="G2324" s="109"/>
      <c r="H2324" s="137">
        <f t="shared" si="108"/>
        <v>3.5</v>
      </c>
      <c r="I2324" s="147">
        <f t="shared" si="109"/>
        <v>0</v>
      </c>
      <c r="J2324" s="147">
        <f t="shared" si="110"/>
        <v>0</v>
      </c>
    </row>
    <row r="2325" spans="2:10" ht="25.15" customHeight="1">
      <c r="B2325" s="131"/>
      <c r="C2325" s="138"/>
      <c r="D2325" s="133"/>
      <c r="E2325" s="134"/>
      <c r="F2325" s="135"/>
      <c r="G2325" s="109"/>
      <c r="H2325" s="137">
        <f t="shared" si="108"/>
        <v>3.5</v>
      </c>
      <c r="I2325" s="147">
        <f t="shared" si="109"/>
        <v>0</v>
      </c>
      <c r="J2325" s="147">
        <f t="shared" si="110"/>
        <v>0</v>
      </c>
    </row>
    <row r="2326" spans="2:10" ht="25.15" customHeight="1">
      <c r="B2326" s="131"/>
      <c r="C2326" s="138"/>
      <c r="D2326" s="133"/>
      <c r="E2326" s="134"/>
      <c r="F2326" s="135"/>
      <c r="G2326" s="109"/>
      <c r="H2326" s="137">
        <f t="shared" si="108"/>
        <v>3.5</v>
      </c>
      <c r="I2326" s="147">
        <f t="shared" si="109"/>
        <v>0</v>
      </c>
      <c r="J2326" s="147">
        <f t="shared" si="110"/>
        <v>0</v>
      </c>
    </row>
    <row r="2327" spans="2:10" ht="25.15" customHeight="1">
      <c r="B2327" s="131"/>
      <c r="C2327" s="138"/>
      <c r="D2327" s="133"/>
      <c r="E2327" s="134"/>
      <c r="F2327" s="135"/>
      <c r="G2327" s="109"/>
      <c r="H2327" s="137">
        <f t="shared" si="108"/>
        <v>3.5</v>
      </c>
      <c r="I2327" s="147">
        <f t="shared" si="109"/>
        <v>0</v>
      </c>
      <c r="J2327" s="147">
        <f t="shared" si="110"/>
        <v>0</v>
      </c>
    </row>
    <row r="2328" spans="2:10" ht="25.15" customHeight="1">
      <c r="B2328" s="131"/>
      <c r="C2328" s="138"/>
      <c r="D2328" s="133"/>
      <c r="E2328" s="134"/>
      <c r="F2328" s="135"/>
      <c r="G2328" s="109"/>
      <c r="H2328" s="137">
        <f t="shared" si="108"/>
        <v>3.5</v>
      </c>
      <c r="I2328" s="147">
        <f t="shared" si="109"/>
        <v>0</v>
      </c>
      <c r="J2328" s="147">
        <f t="shared" si="110"/>
        <v>0</v>
      </c>
    </row>
    <row r="2329" spans="2:10" ht="25.15" customHeight="1">
      <c r="B2329" s="131"/>
      <c r="C2329" s="138"/>
      <c r="D2329" s="133"/>
      <c r="E2329" s="134"/>
      <c r="F2329" s="135"/>
      <c r="G2329" s="109"/>
      <c r="H2329" s="137">
        <f t="shared" si="108"/>
        <v>3.5</v>
      </c>
      <c r="I2329" s="147">
        <f t="shared" si="109"/>
        <v>0</v>
      </c>
      <c r="J2329" s="147">
        <f t="shared" si="110"/>
        <v>0</v>
      </c>
    </row>
    <row r="2330" spans="2:10" ht="25.15" customHeight="1">
      <c r="B2330" s="131"/>
      <c r="C2330" s="138"/>
      <c r="D2330" s="133"/>
      <c r="E2330" s="134"/>
      <c r="F2330" s="135"/>
      <c r="G2330" s="109"/>
      <c r="H2330" s="137">
        <f t="shared" si="108"/>
        <v>3.5</v>
      </c>
      <c r="I2330" s="147">
        <f t="shared" si="109"/>
        <v>0</v>
      </c>
      <c r="J2330" s="147">
        <f t="shared" si="110"/>
        <v>0</v>
      </c>
    </row>
    <row r="2331" spans="2:10" ht="25.15" customHeight="1">
      <c r="B2331" s="131"/>
      <c r="C2331" s="138"/>
      <c r="D2331" s="133"/>
      <c r="E2331" s="134"/>
      <c r="F2331" s="135"/>
      <c r="G2331" s="109"/>
      <c r="H2331" s="137">
        <f t="shared" si="108"/>
        <v>3.5</v>
      </c>
      <c r="I2331" s="147">
        <f t="shared" si="109"/>
        <v>0</v>
      </c>
      <c r="J2331" s="147">
        <f t="shared" si="110"/>
        <v>0</v>
      </c>
    </row>
    <row r="2332" spans="2:10" ht="25.15" customHeight="1">
      <c r="B2332" s="131"/>
      <c r="C2332" s="138"/>
      <c r="D2332" s="133"/>
      <c r="E2332" s="134"/>
      <c r="F2332" s="135"/>
      <c r="G2332" s="109"/>
      <c r="H2332" s="137">
        <f t="shared" si="108"/>
        <v>3.5</v>
      </c>
      <c r="I2332" s="147">
        <f t="shared" si="109"/>
        <v>0</v>
      </c>
      <c r="J2332" s="147">
        <f t="shared" si="110"/>
        <v>0</v>
      </c>
    </row>
    <row r="2333" spans="2:10" ht="25.15" customHeight="1">
      <c r="B2333" s="131"/>
      <c r="C2333" s="138"/>
      <c r="D2333" s="133"/>
      <c r="E2333" s="134"/>
      <c r="F2333" s="135"/>
      <c r="G2333" s="109"/>
      <c r="H2333" s="137">
        <f t="shared" si="108"/>
        <v>3.5</v>
      </c>
      <c r="I2333" s="147">
        <f t="shared" si="109"/>
        <v>0</v>
      </c>
      <c r="J2333" s="147">
        <f t="shared" si="110"/>
        <v>0</v>
      </c>
    </row>
    <row r="2334" spans="2:10" ht="25.15" customHeight="1">
      <c r="B2334" s="131"/>
      <c r="C2334" s="138"/>
      <c r="D2334" s="133"/>
      <c r="E2334" s="134"/>
      <c r="F2334" s="135"/>
      <c r="G2334" s="109"/>
      <c r="H2334" s="137">
        <f t="shared" si="108"/>
        <v>3.5</v>
      </c>
      <c r="I2334" s="147">
        <f t="shared" si="109"/>
        <v>0</v>
      </c>
      <c r="J2334" s="147">
        <f t="shared" si="110"/>
        <v>0</v>
      </c>
    </row>
    <row r="2335" spans="2:10" ht="25.15" customHeight="1">
      <c r="B2335" s="131"/>
      <c r="C2335" s="138"/>
      <c r="D2335" s="133"/>
      <c r="E2335" s="134"/>
      <c r="F2335" s="135"/>
      <c r="G2335" s="109"/>
      <c r="H2335" s="137">
        <f t="shared" si="108"/>
        <v>3.5</v>
      </c>
      <c r="I2335" s="147">
        <f t="shared" si="109"/>
        <v>0</v>
      </c>
      <c r="J2335" s="147">
        <f t="shared" si="110"/>
        <v>0</v>
      </c>
    </row>
    <row r="2336" spans="2:10" ht="25.15" customHeight="1">
      <c r="B2336" s="131"/>
      <c r="C2336" s="138"/>
      <c r="D2336" s="133"/>
      <c r="E2336" s="134"/>
      <c r="F2336" s="135"/>
      <c r="G2336" s="109"/>
      <c r="H2336" s="137">
        <f t="shared" si="108"/>
        <v>3.5</v>
      </c>
      <c r="I2336" s="147">
        <f t="shared" si="109"/>
        <v>0</v>
      </c>
      <c r="J2336" s="147">
        <f t="shared" si="110"/>
        <v>0</v>
      </c>
    </row>
    <row r="2337" spans="2:10" ht="25.15" customHeight="1">
      <c r="B2337" s="131"/>
      <c r="C2337" s="138"/>
      <c r="D2337" s="133"/>
      <c r="E2337" s="134"/>
      <c r="F2337" s="135"/>
      <c r="G2337" s="109"/>
      <c r="H2337" s="137">
        <f t="shared" si="108"/>
        <v>3.5</v>
      </c>
      <c r="I2337" s="147">
        <f t="shared" si="109"/>
        <v>0</v>
      </c>
      <c r="J2337" s="147">
        <f t="shared" si="110"/>
        <v>0</v>
      </c>
    </row>
    <row r="2338" spans="2:10" ht="25.15" customHeight="1">
      <c r="B2338" s="131"/>
      <c r="C2338" s="138"/>
      <c r="D2338" s="133"/>
      <c r="E2338" s="134"/>
      <c r="F2338" s="135"/>
      <c r="G2338" s="109"/>
      <c r="H2338" s="137">
        <f t="shared" si="108"/>
        <v>3.5</v>
      </c>
      <c r="I2338" s="147">
        <f t="shared" si="109"/>
        <v>0</v>
      </c>
      <c r="J2338" s="147">
        <f t="shared" si="110"/>
        <v>0</v>
      </c>
    </row>
    <row r="2339" spans="2:10" ht="25.15" customHeight="1">
      <c r="B2339" s="131"/>
      <c r="C2339" s="138"/>
      <c r="D2339" s="133"/>
      <c r="E2339" s="134"/>
      <c r="F2339" s="135"/>
      <c r="G2339" s="109"/>
      <c r="H2339" s="137">
        <f t="shared" si="108"/>
        <v>3.5</v>
      </c>
      <c r="I2339" s="147">
        <f t="shared" si="109"/>
        <v>0</v>
      </c>
      <c r="J2339" s="147">
        <f t="shared" si="110"/>
        <v>0</v>
      </c>
    </row>
    <row r="2340" spans="2:10" ht="25.15" customHeight="1">
      <c r="B2340" s="131"/>
      <c r="C2340" s="138"/>
      <c r="D2340" s="133"/>
      <c r="E2340" s="134"/>
      <c r="F2340" s="135"/>
      <c r="G2340" s="109"/>
      <c r="H2340" s="137">
        <f t="shared" si="108"/>
        <v>3.5</v>
      </c>
      <c r="I2340" s="147">
        <f t="shared" si="109"/>
        <v>0</v>
      </c>
      <c r="J2340" s="147">
        <f t="shared" si="110"/>
        <v>0</v>
      </c>
    </row>
    <row r="2341" spans="2:10" ht="25.15" customHeight="1">
      <c r="B2341" s="131"/>
      <c r="C2341" s="138"/>
      <c r="D2341" s="133"/>
      <c r="E2341" s="134"/>
      <c r="F2341" s="135"/>
      <c r="G2341" s="109"/>
      <c r="H2341" s="137">
        <f t="shared" si="108"/>
        <v>3.5</v>
      </c>
      <c r="I2341" s="147">
        <f t="shared" si="109"/>
        <v>0</v>
      </c>
      <c r="J2341" s="147">
        <f t="shared" si="110"/>
        <v>0</v>
      </c>
    </row>
    <row r="2342" spans="2:10" ht="25.15" customHeight="1">
      <c r="B2342" s="131"/>
      <c r="C2342" s="138"/>
      <c r="D2342" s="133"/>
      <c r="E2342" s="134"/>
      <c r="F2342" s="135"/>
      <c r="G2342" s="109"/>
      <c r="H2342" s="137">
        <f t="shared" si="108"/>
        <v>3.5</v>
      </c>
      <c r="I2342" s="147">
        <f t="shared" si="109"/>
        <v>0</v>
      </c>
      <c r="J2342" s="147">
        <f t="shared" si="110"/>
        <v>0</v>
      </c>
    </row>
    <row r="2343" spans="2:10" ht="25.15" customHeight="1">
      <c r="B2343" s="131"/>
      <c r="C2343" s="138"/>
      <c r="D2343" s="133"/>
      <c r="E2343" s="134"/>
      <c r="F2343" s="135"/>
      <c r="G2343" s="109"/>
      <c r="H2343" s="137">
        <f t="shared" si="108"/>
        <v>3.5</v>
      </c>
      <c r="I2343" s="147">
        <f t="shared" si="109"/>
        <v>0</v>
      </c>
      <c r="J2343" s="147">
        <f t="shared" si="110"/>
        <v>0</v>
      </c>
    </row>
    <row r="2344" spans="2:10" ht="25.15" customHeight="1">
      <c r="B2344" s="131"/>
      <c r="C2344" s="138"/>
      <c r="D2344" s="133"/>
      <c r="E2344" s="134"/>
      <c r="F2344" s="135"/>
      <c r="G2344" s="109"/>
      <c r="H2344" s="137">
        <f t="shared" si="108"/>
        <v>3.5</v>
      </c>
      <c r="I2344" s="147">
        <f t="shared" si="109"/>
        <v>0</v>
      </c>
      <c r="J2344" s="147">
        <f t="shared" si="110"/>
        <v>0</v>
      </c>
    </row>
    <row r="2345" spans="2:10" ht="25.15" customHeight="1">
      <c r="B2345" s="131"/>
      <c r="C2345" s="138"/>
      <c r="D2345" s="133"/>
      <c r="E2345" s="134"/>
      <c r="F2345" s="135"/>
      <c r="G2345" s="109"/>
      <c r="H2345" s="137">
        <f t="shared" si="108"/>
        <v>3.5</v>
      </c>
      <c r="I2345" s="147">
        <f t="shared" si="109"/>
        <v>0</v>
      </c>
      <c r="J2345" s="147">
        <f t="shared" si="110"/>
        <v>0</v>
      </c>
    </row>
    <row r="2346" spans="2:10" ht="25.15" customHeight="1">
      <c r="B2346" s="131"/>
      <c r="C2346" s="138"/>
      <c r="D2346" s="133"/>
      <c r="E2346" s="134"/>
      <c r="F2346" s="135"/>
      <c r="G2346" s="109"/>
      <c r="H2346" s="137">
        <f t="shared" si="108"/>
        <v>3.5</v>
      </c>
      <c r="I2346" s="147">
        <f t="shared" si="109"/>
        <v>0</v>
      </c>
      <c r="J2346" s="147">
        <f t="shared" si="110"/>
        <v>0</v>
      </c>
    </row>
    <row r="2347" spans="2:10" ht="25.15" customHeight="1">
      <c r="B2347" s="131"/>
      <c r="C2347" s="138"/>
      <c r="D2347" s="133"/>
      <c r="E2347" s="134"/>
      <c r="F2347" s="135"/>
      <c r="G2347" s="109"/>
      <c r="H2347" s="137">
        <f t="shared" si="108"/>
        <v>3.5</v>
      </c>
      <c r="I2347" s="147">
        <f t="shared" si="109"/>
        <v>0</v>
      </c>
      <c r="J2347" s="147">
        <f t="shared" si="110"/>
        <v>0</v>
      </c>
    </row>
    <row r="2348" spans="2:10" ht="25.15" customHeight="1">
      <c r="B2348" s="131"/>
      <c r="C2348" s="138"/>
      <c r="D2348" s="133"/>
      <c r="E2348" s="134"/>
      <c r="F2348" s="135"/>
      <c r="G2348" s="109"/>
      <c r="H2348" s="137">
        <f t="shared" si="108"/>
        <v>3.5</v>
      </c>
      <c r="I2348" s="147">
        <f t="shared" si="109"/>
        <v>0</v>
      </c>
      <c r="J2348" s="147">
        <f t="shared" si="110"/>
        <v>0</v>
      </c>
    </row>
    <row r="2349" spans="2:10" ht="25.15" customHeight="1">
      <c r="B2349" s="131"/>
      <c r="C2349" s="138"/>
      <c r="D2349" s="133"/>
      <c r="E2349" s="134"/>
      <c r="F2349" s="135"/>
      <c r="G2349" s="109"/>
      <c r="H2349" s="137">
        <f t="shared" si="108"/>
        <v>3.5</v>
      </c>
      <c r="I2349" s="147">
        <f t="shared" si="109"/>
        <v>0</v>
      </c>
      <c r="J2349" s="147">
        <f t="shared" si="110"/>
        <v>0</v>
      </c>
    </row>
    <row r="2350" spans="2:10" ht="25.15" customHeight="1">
      <c r="B2350" s="131"/>
      <c r="C2350" s="138"/>
      <c r="D2350" s="133"/>
      <c r="E2350" s="134"/>
      <c r="F2350" s="135"/>
      <c r="G2350" s="109"/>
      <c r="H2350" s="137">
        <f t="shared" si="108"/>
        <v>3.5</v>
      </c>
      <c r="I2350" s="147">
        <f t="shared" si="109"/>
        <v>0</v>
      </c>
      <c r="J2350" s="147">
        <f t="shared" si="110"/>
        <v>0</v>
      </c>
    </row>
    <row r="2351" spans="2:10" ht="25.15" customHeight="1">
      <c r="B2351" s="131"/>
      <c r="C2351" s="138"/>
      <c r="D2351" s="133"/>
      <c r="E2351" s="134"/>
      <c r="F2351" s="135"/>
      <c r="G2351" s="109"/>
      <c r="H2351" s="137">
        <f t="shared" si="108"/>
        <v>3.5</v>
      </c>
      <c r="I2351" s="147">
        <f t="shared" si="109"/>
        <v>0</v>
      </c>
      <c r="J2351" s="147">
        <f t="shared" si="110"/>
        <v>0</v>
      </c>
    </row>
    <row r="2352" spans="2:10" ht="25.15" customHeight="1">
      <c r="B2352" s="131"/>
      <c r="C2352" s="138"/>
      <c r="D2352" s="133"/>
      <c r="E2352" s="134"/>
      <c r="F2352" s="135"/>
      <c r="G2352" s="109"/>
      <c r="H2352" s="137">
        <f t="shared" si="108"/>
        <v>3.5</v>
      </c>
      <c r="I2352" s="147">
        <f t="shared" si="109"/>
        <v>0</v>
      </c>
      <c r="J2352" s="147">
        <f t="shared" si="110"/>
        <v>0</v>
      </c>
    </row>
    <row r="2353" spans="2:10" ht="25.15" customHeight="1">
      <c r="B2353" s="131"/>
      <c r="C2353" s="138"/>
      <c r="D2353" s="133"/>
      <c r="E2353" s="134"/>
      <c r="F2353" s="135"/>
      <c r="G2353" s="109"/>
      <c r="H2353" s="137">
        <f t="shared" si="108"/>
        <v>3.5</v>
      </c>
      <c r="I2353" s="147">
        <f t="shared" si="109"/>
        <v>0</v>
      </c>
      <c r="J2353" s="147">
        <f t="shared" si="110"/>
        <v>0</v>
      </c>
    </row>
    <row r="2354" spans="2:10" ht="25.15" customHeight="1">
      <c r="B2354" s="131"/>
      <c r="C2354" s="138"/>
      <c r="D2354" s="133"/>
      <c r="E2354" s="134"/>
      <c r="F2354" s="135"/>
      <c r="G2354" s="109"/>
      <c r="H2354" s="137">
        <f t="shared" si="108"/>
        <v>3.5</v>
      </c>
      <c r="I2354" s="147">
        <f t="shared" si="109"/>
        <v>0</v>
      </c>
      <c r="J2354" s="147">
        <f t="shared" si="110"/>
        <v>0</v>
      </c>
    </row>
    <row r="2355" spans="2:10" ht="25.15" customHeight="1">
      <c r="B2355" s="131"/>
      <c r="C2355" s="138"/>
      <c r="D2355" s="133"/>
      <c r="E2355" s="134"/>
      <c r="F2355" s="135"/>
      <c r="G2355" s="109"/>
      <c r="H2355" s="137">
        <f t="shared" si="108"/>
        <v>3.5</v>
      </c>
      <c r="I2355" s="147">
        <f t="shared" si="109"/>
        <v>0</v>
      </c>
      <c r="J2355" s="147">
        <f t="shared" si="110"/>
        <v>0</v>
      </c>
    </row>
    <row r="2356" spans="2:10" ht="25.15" customHeight="1">
      <c r="B2356" s="131"/>
      <c r="C2356" s="138"/>
      <c r="D2356" s="133"/>
      <c r="E2356" s="134"/>
      <c r="F2356" s="135"/>
      <c r="G2356" s="109"/>
      <c r="H2356" s="137">
        <f t="shared" si="108"/>
        <v>3.5</v>
      </c>
      <c r="I2356" s="147">
        <f t="shared" si="109"/>
        <v>0</v>
      </c>
      <c r="J2356" s="147">
        <f t="shared" si="110"/>
        <v>0</v>
      </c>
    </row>
    <row r="2357" spans="2:10" ht="25.15" customHeight="1">
      <c r="B2357" s="131"/>
      <c r="C2357" s="138"/>
      <c r="D2357" s="133"/>
      <c r="E2357" s="134"/>
      <c r="F2357" s="135"/>
      <c r="G2357" s="109"/>
      <c r="H2357" s="137">
        <f t="shared" si="108"/>
        <v>3.5</v>
      </c>
      <c r="I2357" s="147">
        <f t="shared" si="109"/>
        <v>0</v>
      </c>
      <c r="J2357" s="147">
        <f t="shared" si="110"/>
        <v>0</v>
      </c>
    </row>
    <row r="2358" spans="2:10" ht="25.15" customHeight="1">
      <c r="B2358" s="131"/>
      <c r="C2358" s="138"/>
      <c r="D2358" s="133"/>
      <c r="E2358" s="134"/>
      <c r="F2358" s="135"/>
      <c r="G2358" s="109"/>
      <c r="H2358" s="137">
        <f t="shared" si="108"/>
        <v>3.5</v>
      </c>
      <c r="I2358" s="147">
        <f t="shared" si="109"/>
        <v>0</v>
      </c>
      <c r="J2358" s="147">
        <f t="shared" si="110"/>
        <v>0</v>
      </c>
    </row>
    <row r="2359" spans="2:10" ht="25.15" customHeight="1">
      <c r="B2359" s="131"/>
      <c r="C2359" s="138"/>
      <c r="D2359" s="133"/>
      <c r="E2359" s="134"/>
      <c r="F2359" s="135"/>
      <c r="G2359" s="109"/>
      <c r="H2359" s="137">
        <f t="shared" si="108"/>
        <v>3.5</v>
      </c>
      <c r="I2359" s="147">
        <f t="shared" si="109"/>
        <v>0</v>
      </c>
      <c r="J2359" s="147">
        <f t="shared" si="110"/>
        <v>0</v>
      </c>
    </row>
    <row r="2360" spans="2:10" ht="25.15" customHeight="1">
      <c r="B2360" s="131"/>
      <c r="C2360" s="138"/>
      <c r="D2360" s="133"/>
      <c r="E2360" s="134"/>
      <c r="F2360" s="135"/>
      <c r="G2360" s="109"/>
      <c r="H2360" s="137">
        <f t="shared" si="108"/>
        <v>3.5</v>
      </c>
      <c r="I2360" s="147">
        <f t="shared" si="109"/>
        <v>0</v>
      </c>
      <c r="J2360" s="147">
        <f t="shared" si="110"/>
        <v>0</v>
      </c>
    </row>
    <row r="2361" spans="2:10" ht="25.15" customHeight="1">
      <c r="B2361" s="131"/>
      <c r="C2361" s="138"/>
      <c r="D2361" s="133"/>
      <c r="E2361" s="134"/>
      <c r="F2361" s="135"/>
      <c r="G2361" s="109"/>
      <c r="H2361" s="137">
        <f t="shared" si="108"/>
        <v>3.5</v>
      </c>
      <c r="I2361" s="147">
        <f t="shared" si="109"/>
        <v>0</v>
      </c>
      <c r="J2361" s="147">
        <f t="shared" si="110"/>
        <v>0</v>
      </c>
    </row>
    <row r="2362" spans="2:10" ht="25.15" customHeight="1">
      <c r="B2362" s="131"/>
      <c r="C2362" s="138"/>
      <c r="D2362" s="133"/>
      <c r="E2362" s="134"/>
      <c r="F2362" s="135"/>
      <c r="G2362" s="109"/>
      <c r="H2362" s="137">
        <f t="shared" si="108"/>
        <v>3.5</v>
      </c>
      <c r="I2362" s="147">
        <f t="shared" si="109"/>
        <v>0</v>
      </c>
      <c r="J2362" s="147">
        <f t="shared" si="110"/>
        <v>0</v>
      </c>
    </row>
    <row r="2363" spans="2:10" ht="25.15" customHeight="1">
      <c r="B2363" s="131"/>
      <c r="C2363" s="138"/>
      <c r="D2363" s="133"/>
      <c r="E2363" s="134"/>
      <c r="F2363" s="135"/>
      <c r="G2363" s="109"/>
      <c r="H2363" s="137">
        <f t="shared" si="108"/>
        <v>3.5</v>
      </c>
      <c r="I2363" s="147">
        <f t="shared" si="109"/>
        <v>0</v>
      </c>
      <c r="J2363" s="147">
        <f t="shared" si="110"/>
        <v>0</v>
      </c>
    </row>
    <row r="2364" spans="2:10" ht="25.15" customHeight="1">
      <c r="B2364" s="131"/>
      <c r="C2364" s="138"/>
      <c r="D2364" s="133"/>
      <c r="E2364" s="134"/>
      <c r="F2364" s="135"/>
      <c r="G2364" s="109"/>
      <c r="H2364" s="137">
        <f t="shared" si="108"/>
        <v>3.5</v>
      </c>
      <c r="I2364" s="147">
        <f t="shared" si="109"/>
        <v>0</v>
      </c>
      <c r="J2364" s="147">
        <f t="shared" si="110"/>
        <v>0</v>
      </c>
    </row>
    <row r="2365" spans="2:10" ht="25.15" customHeight="1">
      <c r="B2365" s="131"/>
      <c r="C2365" s="138"/>
      <c r="D2365" s="133"/>
      <c r="E2365" s="134"/>
      <c r="F2365" s="135"/>
      <c r="G2365" s="109"/>
      <c r="H2365" s="137">
        <f t="shared" si="108"/>
        <v>3.5</v>
      </c>
      <c r="I2365" s="147">
        <f t="shared" si="109"/>
        <v>0</v>
      </c>
      <c r="J2365" s="147">
        <f t="shared" si="110"/>
        <v>0</v>
      </c>
    </row>
    <row r="2366" spans="2:10" ht="25.15" customHeight="1">
      <c r="B2366" s="131"/>
      <c r="C2366" s="138"/>
      <c r="D2366" s="133"/>
      <c r="E2366" s="134"/>
      <c r="F2366" s="135"/>
      <c r="G2366" s="109"/>
      <c r="H2366" s="137">
        <f t="shared" si="108"/>
        <v>3.5</v>
      </c>
      <c r="I2366" s="147">
        <f t="shared" si="109"/>
        <v>0</v>
      </c>
      <c r="J2366" s="147">
        <f t="shared" si="110"/>
        <v>0</v>
      </c>
    </row>
    <row r="2367" spans="2:10" ht="25.15" customHeight="1">
      <c r="B2367" s="131"/>
      <c r="C2367" s="138"/>
      <c r="D2367" s="133"/>
      <c r="E2367" s="134"/>
      <c r="F2367" s="135"/>
      <c r="G2367" s="109"/>
      <c r="H2367" s="137">
        <f t="shared" si="108"/>
        <v>3.5</v>
      </c>
      <c r="I2367" s="147">
        <f t="shared" si="109"/>
        <v>0</v>
      </c>
      <c r="J2367" s="147">
        <f t="shared" si="110"/>
        <v>0</v>
      </c>
    </row>
    <row r="2368" spans="2:10" ht="25.15" customHeight="1">
      <c r="B2368" s="131"/>
      <c r="C2368" s="138"/>
      <c r="D2368" s="133"/>
      <c r="E2368" s="134"/>
      <c r="F2368" s="135"/>
      <c r="G2368" s="109"/>
      <c r="H2368" s="137">
        <f t="shared" si="108"/>
        <v>3.5</v>
      </c>
      <c r="I2368" s="147">
        <f t="shared" si="109"/>
        <v>0</v>
      </c>
      <c r="J2368" s="147">
        <f t="shared" si="110"/>
        <v>0</v>
      </c>
    </row>
    <row r="2369" spans="2:10" ht="25.15" customHeight="1">
      <c r="B2369" s="131"/>
      <c r="C2369" s="138"/>
      <c r="D2369" s="133"/>
      <c r="E2369" s="134"/>
      <c r="F2369" s="135"/>
      <c r="G2369" s="109"/>
      <c r="H2369" s="137">
        <f t="shared" si="108"/>
        <v>3.5</v>
      </c>
      <c r="I2369" s="147">
        <f t="shared" si="109"/>
        <v>0</v>
      </c>
      <c r="J2369" s="147">
        <f t="shared" si="110"/>
        <v>0</v>
      </c>
    </row>
    <row r="2370" spans="2:10" ht="25.15" customHeight="1">
      <c r="B2370" s="131"/>
      <c r="C2370" s="138"/>
      <c r="D2370" s="133"/>
      <c r="E2370" s="134"/>
      <c r="F2370" s="135"/>
      <c r="G2370" s="109"/>
      <c r="H2370" s="137">
        <f t="shared" si="108"/>
        <v>3.5</v>
      </c>
      <c r="I2370" s="147">
        <f t="shared" si="109"/>
        <v>0</v>
      </c>
      <c r="J2370" s="147">
        <f t="shared" si="110"/>
        <v>0</v>
      </c>
    </row>
    <row r="2371" spans="2:10" ht="25.15" customHeight="1">
      <c r="B2371" s="131"/>
      <c r="C2371" s="138"/>
      <c r="D2371" s="133"/>
      <c r="E2371" s="134"/>
      <c r="F2371" s="135"/>
      <c r="G2371" s="109"/>
      <c r="H2371" s="137">
        <f t="shared" si="108"/>
        <v>3.5</v>
      </c>
      <c r="I2371" s="147">
        <f t="shared" si="109"/>
        <v>0</v>
      </c>
      <c r="J2371" s="147">
        <f t="shared" si="110"/>
        <v>0</v>
      </c>
    </row>
    <row r="2372" spans="2:10" ht="25.15" customHeight="1">
      <c r="B2372" s="131"/>
      <c r="C2372" s="138"/>
      <c r="D2372" s="133"/>
      <c r="E2372" s="134"/>
      <c r="F2372" s="135"/>
      <c r="G2372" s="109"/>
      <c r="H2372" s="137">
        <f t="shared" si="108"/>
        <v>3.5</v>
      </c>
      <c r="I2372" s="147">
        <f t="shared" si="109"/>
        <v>0</v>
      </c>
      <c r="J2372" s="147">
        <f t="shared" si="110"/>
        <v>0</v>
      </c>
    </row>
    <row r="2373" spans="2:10" ht="25.15" customHeight="1">
      <c r="B2373" s="131"/>
      <c r="C2373" s="138"/>
      <c r="D2373" s="133"/>
      <c r="E2373" s="134"/>
      <c r="F2373" s="135"/>
      <c r="G2373" s="109"/>
      <c r="H2373" s="137">
        <f t="shared" si="108"/>
        <v>3.5</v>
      </c>
      <c r="I2373" s="147">
        <f t="shared" si="109"/>
        <v>0</v>
      </c>
      <c r="J2373" s="147">
        <f t="shared" si="110"/>
        <v>0</v>
      </c>
    </row>
    <row r="2374" spans="2:10" ht="25.15" customHeight="1">
      <c r="B2374" s="131"/>
      <c r="C2374" s="138"/>
      <c r="D2374" s="133"/>
      <c r="E2374" s="134"/>
      <c r="F2374" s="135"/>
      <c r="G2374" s="109"/>
      <c r="H2374" s="137">
        <f t="shared" si="108"/>
        <v>3.5</v>
      </c>
      <c r="I2374" s="147">
        <f t="shared" si="109"/>
        <v>0</v>
      </c>
      <c r="J2374" s="147">
        <f t="shared" si="110"/>
        <v>0</v>
      </c>
    </row>
    <row r="2375" spans="2:10" ht="25.15" customHeight="1">
      <c r="B2375" s="131"/>
      <c r="C2375" s="138"/>
      <c r="D2375" s="133"/>
      <c r="E2375" s="134"/>
      <c r="F2375" s="135"/>
      <c r="G2375" s="109"/>
      <c r="H2375" s="137">
        <f t="shared" si="108"/>
        <v>3.5</v>
      </c>
      <c r="I2375" s="147">
        <f t="shared" si="109"/>
        <v>0</v>
      </c>
      <c r="J2375" s="147">
        <f t="shared" si="110"/>
        <v>0</v>
      </c>
    </row>
    <row r="2376" spans="2:10" ht="25.15" customHeight="1">
      <c r="B2376" s="131"/>
      <c r="C2376" s="138"/>
      <c r="D2376" s="133"/>
      <c r="E2376" s="134"/>
      <c r="F2376" s="135"/>
      <c r="G2376" s="109"/>
      <c r="H2376" s="137">
        <f t="shared" ref="H2376:H2439" si="111">IF(F2376="pago",H2375+G2376,H2375)</f>
        <v>3.5</v>
      </c>
      <c r="I2376" s="147">
        <f t="shared" si="109"/>
        <v>0</v>
      </c>
      <c r="J2376" s="147">
        <f t="shared" si="110"/>
        <v>0</v>
      </c>
    </row>
    <row r="2377" spans="2:10" ht="25.15" customHeight="1">
      <c r="B2377" s="131"/>
      <c r="C2377" s="138"/>
      <c r="D2377" s="133"/>
      <c r="E2377" s="134"/>
      <c r="F2377" s="135"/>
      <c r="G2377" s="109"/>
      <c r="H2377" s="137">
        <f t="shared" si="111"/>
        <v>3.5</v>
      </c>
      <c r="I2377" s="147">
        <f t="shared" ref="I2377:I2445" si="112">IF(B2377="",0,MONTH(B2377))</f>
        <v>0</v>
      </c>
      <c r="J2377" s="147">
        <f t="shared" ref="J2377:J2445" si="113">IF(B2377="",0,DAY(B2377))</f>
        <v>0</v>
      </c>
    </row>
    <row r="2378" spans="2:10" ht="25.15" customHeight="1">
      <c r="B2378" s="131"/>
      <c r="C2378" s="138"/>
      <c r="D2378" s="133"/>
      <c r="E2378" s="134"/>
      <c r="F2378" s="135"/>
      <c r="G2378" s="109"/>
      <c r="H2378" s="137">
        <f t="shared" si="111"/>
        <v>3.5</v>
      </c>
      <c r="I2378" s="147">
        <f t="shared" si="112"/>
        <v>0</v>
      </c>
      <c r="J2378" s="147">
        <f t="shared" si="113"/>
        <v>0</v>
      </c>
    </row>
    <row r="2379" spans="2:10" ht="25.15" customHeight="1">
      <c r="B2379" s="131"/>
      <c r="C2379" s="138"/>
      <c r="D2379" s="133"/>
      <c r="E2379" s="134"/>
      <c r="F2379" s="135"/>
      <c r="G2379" s="109"/>
      <c r="H2379" s="137">
        <f t="shared" si="111"/>
        <v>3.5</v>
      </c>
      <c r="I2379" s="147">
        <f t="shared" si="112"/>
        <v>0</v>
      </c>
      <c r="J2379" s="147">
        <f t="shared" si="113"/>
        <v>0</v>
      </c>
    </row>
    <row r="2380" spans="2:10" ht="25.15" customHeight="1">
      <c r="B2380" s="131"/>
      <c r="C2380" s="138"/>
      <c r="D2380" s="133"/>
      <c r="E2380" s="134"/>
      <c r="F2380" s="135"/>
      <c r="G2380" s="109"/>
      <c r="H2380" s="137">
        <f t="shared" si="111"/>
        <v>3.5</v>
      </c>
      <c r="I2380" s="147">
        <f t="shared" si="112"/>
        <v>0</v>
      </c>
      <c r="J2380" s="147">
        <f t="shared" si="113"/>
        <v>0</v>
      </c>
    </row>
    <row r="2381" spans="2:10" ht="25.15" customHeight="1">
      <c r="B2381" s="131"/>
      <c r="C2381" s="138"/>
      <c r="D2381" s="133"/>
      <c r="E2381" s="134"/>
      <c r="F2381" s="135"/>
      <c r="G2381" s="109"/>
      <c r="H2381" s="137">
        <f t="shared" si="111"/>
        <v>3.5</v>
      </c>
      <c r="I2381" s="147">
        <f t="shared" si="112"/>
        <v>0</v>
      </c>
      <c r="J2381" s="147">
        <f t="shared" si="113"/>
        <v>0</v>
      </c>
    </row>
    <row r="2382" spans="2:10" ht="25.15" customHeight="1">
      <c r="B2382" s="131"/>
      <c r="C2382" s="138"/>
      <c r="D2382" s="133"/>
      <c r="E2382" s="134"/>
      <c r="F2382" s="135"/>
      <c r="G2382" s="109"/>
      <c r="H2382" s="137">
        <f t="shared" si="111"/>
        <v>3.5</v>
      </c>
      <c r="I2382" s="147">
        <f t="shared" si="112"/>
        <v>0</v>
      </c>
      <c r="J2382" s="147">
        <f t="shared" si="113"/>
        <v>0</v>
      </c>
    </row>
    <row r="2383" spans="2:10" ht="25.15" customHeight="1">
      <c r="B2383" s="131"/>
      <c r="C2383" s="138"/>
      <c r="D2383" s="133"/>
      <c r="E2383" s="134"/>
      <c r="F2383" s="135"/>
      <c r="G2383" s="109"/>
      <c r="H2383" s="137">
        <f t="shared" si="111"/>
        <v>3.5</v>
      </c>
      <c r="I2383" s="147">
        <f t="shared" si="112"/>
        <v>0</v>
      </c>
      <c r="J2383" s="147">
        <f t="shared" si="113"/>
        <v>0</v>
      </c>
    </row>
    <row r="2384" spans="2:10" ht="25.15" customHeight="1">
      <c r="B2384" s="131"/>
      <c r="C2384" s="138"/>
      <c r="D2384" s="133"/>
      <c r="E2384" s="134"/>
      <c r="F2384" s="135"/>
      <c r="G2384" s="109"/>
      <c r="H2384" s="137">
        <f t="shared" si="111"/>
        <v>3.5</v>
      </c>
      <c r="I2384" s="147">
        <f t="shared" si="112"/>
        <v>0</v>
      </c>
      <c r="J2384" s="147">
        <f t="shared" si="113"/>
        <v>0</v>
      </c>
    </row>
    <row r="2385" spans="2:10" ht="25.15" customHeight="1">
      <c r="B2385" s="131"/>
      <c r="C2385" s="138"/>
      <c r="D2385" s="133"/>
      <c r="E2385" s="134"/>
      <c r="F2385" s="135"/>
      <c r="G2385" s="109"/>
      <c r="H2385" s="137">
        <f t="shared" si="111"/>
        <v>3.5</v>
      </c>
      <c r="I2385" s="147">
        <f t="shared" si="112"/>
        <v>0</v>
      </c>
      <c r="J2385" s="147">
        <f t="shared" si="113"/>
        <v>0</v>
      </c>
    </row>
    <row r="2386" spans="2:10" ht="25.15" customHeight="1">
      <c r="B2386" s="131"/>
      <c r="C2386" s="138"/>
      <c r="D2386" s="133"/>
      <c r="E2386" s="134"/>
      <c r="F2386" s="135"/>
      <c r="G2386" s="109"/>
      <c r="H2386" s="137">
        <f t="shared" si="111"/>
        <v>3.5</v>
      </c>
      <c r="I2386" s="147">
        <f t="shared" si="112"/>
        <v>0</v>
      </c>
      <c r="J2386" s="147">
        <f t="shared" si="113"/>
        <v>0</v>
      </c>
    </row>
    <row r="2387" spans="2:10" ht="25.15" customHeight="1">
      <c r="B2387" s="131"/>
      <c r="C2387" s="138"/>
      <c r="D2387" s="133"/>
      <c r="E2387" s="134"/>
      <c r="F2387" s="135"/>
      <c r="G2387" s="109"/>
      <c r="H2387" s="137">
        <f t="shared" si="111"/>
        <v>3.5</v>
      </c>
      <c r="I2387" s="147">
        <f t="shared" si="112"/>
        <v>0</v>
      </c>
      <c r="J2387" s="147">
        <f t="shared" si="113"/>
        <v>0</v>
      </c>
    </row>
    <row r="2388" spans="2:10" ht="25.15" customHeight="1">
      <c r="B2388" s="131"/>
      <c r="C2388" s="138"/>
      <c r="D2388" s="133"/>
      <c r="E2388" s="134"/>
      <c r="F2388" s="135"/>
      <c r="G2388" s="109"/>
      <c r="H2388" s="137">
        <f t="shared" si="111"/>
        <v>3.5</v>
      </c>
      <c r="I2388" s="147">
        <f t="shared" si="112"/>
        <v>0</v>
      </c>
      <c r="J2388" s="147">
        <f t="shared" si="113"/>
        <v>0</v>
      </c>
    </row>
    <row r="2389" spans="2:10" ht="25.15" customHeight="1">
      <c r="B2389" s="131"/>
      <c r="C2389" s="138"/>
      <c r="D2389" s="133"/>
      <c r="E2389" s="134"/>
      <c r="F2389" s="135"/>
      <c r="G2389" s="109"/>
      <c r="H2389" s="137">
        <f t="shared" si="111"/>
        <v>3.5</v>
      </c>
      <c r="I2389" s="147">
        <f t="shared" si="112"/>
        <v>0</v>
      </c>
      <c r="J2389" s="147">
        <f t="shared" si="113"/>
        <v>0</v>
      </c>
    </row>
    <row r="2390" spans="2:10" ht="25.15" customHeight="1">
      <c r="B2390" s="131"/>
      <c r="C2390" s="138"/>
      <c r="D2390" s="133"/>
      <c r="E2390" s="134"/>
      <c r="F2390" s="135"/>
      <c r="G2390" s="109"/>
      <c r="H2390" s="137">
        <f t="shared" si="111"/>
        <v>3.5</v>
      </c>
      <c r="I2390" s="147">
        <f t="shared" si="112"/>
        <v>0</v>
      </c>
      <c r="J2390" s="147">
        <f t="shared" si="113"/>
        <v>0</v>
      </c>
    </row>
    <row r="2391" spans="2:10" ht="25.15" customHeight="1">
      <c r="B2391" s="131"/>
      <c r="C2391" s="138"/>
      <c r="D2391" s="133"/>
      <c r="E2391" s="134"/>
      <c r="F2391" s="135"/>
      <c r="G2391" s="109"/>
      <c r="H2391" s="137">
        <f t="shared" si="111"/>
        <v>3.5</v>
      </c>
      <c r="I2391" s="147">
        <f t="shared" si="112"/>
        <v>0</v>
      </c>
      <c r="J2391" s="147">
        <f t="shared" si="113"/>
        <v>0</v>
      </c>
    </row>
    <row r="2392" spans="2:10" ht="25.15" customHeight="1">
      <c r="B2392" s="131"/>
      <c r="C2392" s="138"/>
      <c r="D2392" s="133"/>
      <c r="E2392" s="134"/>
      <c r="F2392" s="135"/>
      <c r="G2392" s="109"/>
      <c r="H2392" s="137">
        <f t="shared" si="111"/>
        <v>3.5</v>
      </c>
      <c r="I2392" s="147">
        <f t="shared" si="112"/>
        <v>0</v>
      </c>
      <c r="J2392" s="147">
        <f t="shared" si="113"/>
        <v>0</v>
      </c>
    </row>
    <row r="2393" spans="2:10" ht="25.15" customHeight="1">
      <c r="B2393" s="131"/>
      <c r="C2393" s="138"/>
      <c r="D2393" s="133"/>
      <c r="E2393" s="134"/>
      <c r="F2393" s="135"/>
      <c r="G2393" s="109"/>
      <c r="H2393" s="137">
        <f t="shared" si="111"/>
        <v>3.5</v>
      </c>
      <c r="I2393" s="147">
        <f t="shared" si="112"/>
        <v>0</v>
      </c>
      <c r="J2393" s="147">
        <f t="shared" si="113"/>
        <v>0</v>
      </c>
    </row>
    <row r="2394" spans="2:10" ht="25.15" customHeight="1">
      <c r="B2394" s="131"/>
      <c r="C2394" s="138"/>
      <c r="D2394" s="133"/>
      <c r="E2394" s="134"/>
      <c r="F2394" s="135"/>
      <c r="G2394" s="109"/>
      <c r="H2394" s="137">
        <f t="shared" si="111"/>
        <v>3.5</v>
      </c>
      <c r="I2394" s="147">
        <f t="shared" si="112"/>
        <v>0</v>
      </c>
      <c r="J2394" s="147">
        <f t="shared" si="113"/>
        <v>0</v>
      </c>
    </row>
    <row r="2395" spans="2:10" ht="25.15" customHeight="1">
      <c r="B2395" s="131"/>
      <c r="C2395" s="138"/>
      <c r="D2395" s="133"/>
      <c r="E2395" s="134"/>
      <c r="F2395" s="135"/>
      <c r="G2395" s="109"/>
      <c r="H2395" s="137">
        <f t="shared" si="111"/>
        <v>3.5</v>
      </c>
      <c r="I2395" s="147">
        <f t="shared" si="112"/>
        <v>0</v>
      </c>
      <c r="J2395" s="147">
        <f t="shared" si="113"/>
        <v>0</v>
      </c>
    </row>
    <row r="2396" spans="2:10" ht="25.15" customHeight="1">
      <c r="B2396" s="131"/>
      <c r="C2396" s="138"/>
      <c r="D2396" s="133"/>
      <c r="E2396" s="134"/>
      <c r="F2396" s="135"/>
      <c r="G2396" s="109"/>
      <c r="H2396" s="137">
        <f t="shared" si="111"/>
        <v>3.5</v>
      </c>
      <c r="I2396" s="147">
        <f t="shared" si="112"/>
        <v>0</v>
      </c>
      <c r="J2396" s="147">
        <f t="shared" si="113"/>
        <v>0</v>
      </c>
    </row>
    <row r="2397" spans="2:10" ht="25.15" customHeight="1">
      <c r="B2397" s="131"/>
      <c r="C2397" s="138"/>
      <c r="D2397" s="133"/>
      <c r="E2397" s="134"/>
      <c r="F2397" s="135"/>
      <c r="G2397" s="109"/>
      <c r="H2397" s="137">
        <f t="shared" si="111"/>
        <v>3.5</v>
      </c>
      <c r="I2397" s="147">
        <f t="shared" si="112"/>
        <v>0</v>
      </c>
      <c r="J2397" s="147">
        <f t="shared" si="113"/>
        <v>0</v>
      </c>
    </row>
    <row r="2398" spans="2:10" ht="25.15" customHeight="1">
      <c r="B2398" s="131"/>
      <c r="C2398" s="138"/>
      <c r="D2398" s="133"/>
      <c r="E2398" s="134"/>
      <c r="F2398" s="135"/>
      <c r="G2398" s="109"/>
      <c r="H2398" s="137">
        <f t="shared" si="111"/>
        <v>3.5</v>
      </c>
      <c r="I2398" s="147">
        <f t="shared" si="112"/>
        <v>0</v>
      </c>
      <c r="J2398" s="147">
        <f t="shared" si="113"/>
        <v>0</v>
      </c>
    </row>
    <row r="2399" spans="2:10" ht="25.15" customHeight="1">
      <c r="B2399" s="131"/>
      <c r="C2399" s="138"/>
      <c r="D2399" s="133"/>
      <c r="E2399" s="134"/>
      <c r="F2399" s="135"/>
      <c r="G2399" s="109"/>
      <c r="H2399" s="137">
        <f t="shared" si="111"/>
        <v>3.5</v>
      </c>
      <c r="I2399" s="147">
        <f t="shared" si="112"/>
        <v>0</v>
      </c>
      <c r="J2399" s="147">
        <f t="shared" si="113"/>
        <v>0</v>
      </c>
    </row>
    <row r="2400" spans="2:10" ht="25.15" customHeight="1">
      <c r="B2400" s="131"/>
      <c r="C2400" s="138"/>
      <c r="D2400" s="133"/>
      <c r="E2400" s="134"/>
      <c r="F2400" s="135"/>
      <c r="G2400" s="109"/>
      <c r="H2400" s="137">
        <f t="shared" si="111"/>
        <v>3.5</v>
      </c>
      <c r="I2400" s="147">
        <f t="shared" si="112"/>
        <v>0</v>
      </c>
      <c r="J2400" s="147">
        <f t="shared" si="113"/>
        <v>0</v>
      </c>
    </row>
    <row r="2401" spans="2:10" ht="25.15" customHeight="1">
      <c r="B2401" s="131"/>
      <c r="C2401" s="138"/>
      <c r="D2401" s="133"/>
      <c r="E2401" s="134"/>
      <c r="F2401" s="135"/>
      <c r="G2401" s="109"/>
      <c r="H2401" s="137">
        <f t="shared" si="111"/>
        <v>3.5</v>
      </c>
      <c r="I2401" s="147">
        <f t="shared" si="112"/>
        <v>0</v>
      </c>
      <c r="J2401" s="147">
        <f t="shared" si="113"/>
        <v>0</v>
      </c>
    </row>
    <row r="2402" spans="2:10" ht="25.15" customHeight="1">
      <c r="B2402" s="131"/>
      <c r="C2402" s="138"/>
      <c r="D2402" s="133"/>
      <c r="E2402" s="134"/>
      <c r="F2402" s="135"/>
      <c r="G2402" s="109"/>
      <c r="H2402" s="137">
        <f t="shared" si="111"/>
        <v>3.5</v>
      </c>
      <c r="I2402" s="147">
        <f t="shared" si="112"/>
        <v>0</v>
      </c>
      <c r="J2402" s="147">
        <f t="shared" si="113"/>
        <v>0</v>
      </c>
    </row>
    <row r="2403" spans="2:10" ht="25.15" customHeight="1">
      <c r="B2403" s="131"/>
      <c r="C2403" s="138"/>
      <c r="D2403" s="133"/>
      <c r="E2403" s="134"/>
      <c r="F2403" s="135"/>
      <c r="G2403" s="109"/>
      <c r="H2403" s="137">
        <f t="shared" si="111"/>
        <v>3.5</v>
      </c>
      <c r="I2403" s="147">
        <f t="shared" si="112"/>
        <v>0</v>
      </c>
      <c r="J2403" s="147">
        <f t="shared" si="113"/>
        <v>0</v>
      </c>
    </row>
    <row r="2404" spans="2:10" ht="25.15" customHeight="1">
      <c r="B2404" s="131"/>
      <c r="C2404" s="138"/>
      <c r="D2404" s="133"/>
      <c r="E2404" s="134"/>
      <c r="F2404" s="135"/>
      <c r="G2404" s="109"/>
      <c r="H2404" s="137">
        <f t="shared" si="111"/>
        <v>3.5</v>
      </c>
      <c r="I2404" s="147">
        <f t="shared" si="112"/>
        <v>0</v>
      </c>
      <c r="J2404" s="147">
        <f t="shared" si="113"/>
        <v>0</v>
      </c>
    </row>
    <row r="2405" spans="2:10" ht="25.15" customHeight="1">
      <c r="B2405" s="131"/>
      <c r="C2405" s="138"/>
      <c r="D2405" s="133"/>
      <c r="E2405" s="134"/>
      <c r="F2405" s="135"/>
      <c r="G2405" s="109"/>
      <c r="H2405" s="137">
        <f t="shared" si="111"/>
        <v>3.5</v>
      </c>
      <c r="I2405" s="147">
        <f t="shared" si="112"/>
        <v>0</v>
      </c>
      <c r="J2405" s="147">
        <f t="shared" si="113"/>
        <v>0</v>
      </c>
    </row>
    <row r="2406" spans="2:10" ht="25.15" customHeight="1">
      <c r="B2406" s="131"/>
      <c r="C2406" s="138"/>
      <c r="D2406" s="133"/>
      <c r="E2406" s="134"/>
      <c r="F2406" s="135"/>
      <c r="G2406" s="109"/>
      <c r="H2406" s="137">
        <f t="shared" si="111"/>
        <v>3.5</v>
      </c>
      <c r="I2406" s="147">
        <f t="shared" si="112"/>
        <v>0</v>
      </c>
      <c r="J2406" s="147">
        <f t="shared" si="113"/>
        <v>0</v>
      </c>
    </row>
    <row r="2407" spans="2:10" ht="25.15" customHeight="1">
      <c r="B2407" s="131"/>
      <c r="C2407" s="138"/>
      <c r="D2407" s="133"/>
      <c r="E2407" s="134"/>
      <c r="F2407" s="135"/>
      <c r="G2407" s="109"/>
      <c r="H2407" s="137">
        <f t="shared" si="111"/>
        <v>3.5</v>
      </c>
      <c r="I2407" s="147">
        <f t="shared" si="112"/>
        <v>0</v>
      </c>
      <c r="J2407" s="147">
        <f t="shared" si="113"/>
        <v>0</v>
      </c>
    </row>
    <row r="2408" spans="2:10" ht="25.15" customHeight="1">
      <c r="B2408" s="131"/>
      <c r="C2408" s="138"/>
      <c r="D2408" s="133"/>
      <c r="E2408" s="134"/>
      <c r="F2408" s="135"/>
      <c r="G2408" s="109"/>
      <c r="H2408" s="137">
        <f t="shared" si="111"/>
        <v>3.5</v>
      </c>
      <c r="I2408" s="147">
        <f t="shared" si="112"/>
        <v>0</v>
      </c>
      <c r="J2408" s="147">
        <f t="shared" si="113"/>
        <v>0</v>
      </c>
    </row>
    <row r="2409" spans="2:10" ht="25.15" customHeight="1">
      <c r="B2409" s="131"/>
      <c r="C2409" s="138"/>
      <c r="D2409" s="133"/>
      <c r="E2409" s="134"/>
      <c r="F2409" s="135"/>
      <c r="G2409" s="109"/>
      <c r="H2409" s="137">
        <f t="shared" si="111"/>
        <v>3.5</v>
      </c>
      <c r="I2409" s="147">
        <f t="shared" si="112"/>
        <v>0</v>
      </c>
      <c r="J2409" s="147">
        <f t="shared" si="113"/>
        <v>0</v>
      </c>
    </row>
    <row r="2410" spans="2:10" ht="25.15" customHeight="1">
      <c r="B2410" s="131"/>
      <c r="C2410" s="138"/>
      <c r="D2410" s="133"/>
      <c r="E2410" s="134"/>
      <c r="F2410" s="135"/>
      <c r="G2410" s="109"/>
      <c r="H2410" s="137">
        <f t="shared" si="111"/>
        <v>3.5</v>
      </c>
      <c r="I2410" s="147">
        <f t="shared" si="112"/>
        <v>0</v>
      </c>
      <c r="J2410" s="147">
        <f t="shared" si="113"/>
        <v>0</v>
      </c>
    </row>
    <row r="2411" spans="2:10" ht="25.15" customHeight="1">
      <c r="B2411" s="131"/>
      <c r="C2411" s="138"/>
      <c r="D2411" s="133"/>
      <c r="E2411" s="134"/>
      <c r="F2411" s="135"/>
      <c r="G2411" s="109"/>
      <c r="H2411" s="137">
        <f t="shared" si="111"/>
        <v>3.5</v>
      </c>
      <c r="I2411" s="147">
        <f t="shared" si="112"/>
        <v>0</v>
      </c>
      <c r="J2411" s="147">
        <f t="shared" si="113"/>
        <v>0</v>
      </c>
    </row>
    <row r="2412" spans="2:10" ht="25.15" customHeight="1">
      <c r="B2412" s="131"/>
      <c r="C2412" s="138"/>
      <c r="D2412" s="133"/>
      <c r="E2412" s="134"/>
      <c r="F2412" s="135"/>
      <c r="G2412" s="109"/>
      <c r="H2412" s="137">
        <f t="shared" si="111"/>
        <v>3.5</v>
      </c>
      <c r="I2412" s="147">
        <f t="shared" si="112"/>
        <v>0</v>
      </c>
      <c r="J2412" s="147">
        <f t="shared" si="113"/>
        <v>0</v>
      </c>
    </row>
    <row r="2413" spans="2:10" ht="25.15" customHeight="1">
      <c r="B2413" s="131"/>
      <c r="C2413" s="138"/>
      <c r="D2413" s="133"/>
      <c r="E2413" s="134"/>
      <c r="F2413" s="135"/>
      <c r="G2413" s="109"/>
      <c r="H2413" s="137">
        <f t="shared" si="111"/>
        <v>3.5</v>
      </c>
      <c r="I2413" s="147">
        <f t="shared" si="112"/>
        <v>0</v>
      </c>
      <c r="J2413" s="147">
        <f t="shared" si="113"/>
        <v>0</v>
      </c>
    </row>
    <row r="2414" spans="2:10" ht="25.15" customHeight="1">
      <c r="B2414" s="131"/>
      <c r="C2414" s="138"/>
      <c r="D2414" s="133"/>
      <c r="E2414" s="134"/>
      <c r="F2414" s="135"/>
      <c r="G2414" s="109"/>
      <c r="H2414" s="137">
        <f t="shared" si="111"/>
        <v>3.5</v>
      </c>
      <c r="I2414" s="147">
        <f t="shared" si="112"/>
        <v>0</v>
      </c>
      <c r="J2414" s="147">
        <f t="shared" si="113"/>
        <v>0</v>
      </c>
    </row>
    <row r="2415" spans="2:10" ht="25.15" customHeight="1">
      <c r="B2415" s="131"/>
      <c r="C2415" s="138"/>
      <c r="D2415" s="133"/>
      <c r="E2415" s="134"/>
      <c r="F2415" s="135"/>
      <c r="G2415" s="109"/>
      <c r="H2415" s="137">
        <f t="shared" si="111"/>
        <v>3.5</v>
      </c>
      <c r="I2415" s="147">
        <f t="shared" si="112"/>
        <v>0</v>
      </c>
      <c r="J2415" s="147">
        <f t="shared" si="113"/>
        <v>0</v>
      </c>
    </row>
    <row r="2416" spans="2:10" ht="25.15" customHeight="1">
      <c r="B2416" s="131"/>
      <c r="C2416" s="138"/>
      <c r="D2416" s="133"/>
      <c r="E2416" s="134"/>
      <c r="F2416" s="135"/>
      <c r="G2416" s="109"/>
      <c r="H2416" s="137">
        <f t="shared" si="111"/>
        <v>3.5</v>
      </c>
      <c r="I2416" s="147">
        <f t="shared" si="112"/>
        <v>0</v>
      </c>
      <c r="J2416" s="147">
        <f t="shared" si="113"/>
        <v>0</v>
      </c>
    </row>
    <row r="2417" spans="2:10" ht="25.15" customHeight="1">
      <c r="B2417" s="131"/>
      <c r="C2417" s="138"/>
      <c r="D2417" s="133"/>
      <c r="E2417" s="134"/>
      <c r="F2417" s="135"/>
      <c r="G2417" s="109"/>
      <c r="H2417" s="137">
        <f t="shared" si="111"/>
        <v>3.5</v>
      </c>
      <c r="I2417" s="147">
        <f t="shared" si="112"/>
        <v>0</v>
      </c>
      <c r="J2417" s="147">
        <f t="shared" si="113"/>
        <v>0</v>
      </c>
    </row>
    <row r="2418" spans="2:10" ht="25.15" customHeight="1">
      <c r="B2418" s="131"/>
      <c r="C2418" s="138"/>
      <c r="D2418" s="133"/>
      <c r="E2418" s="134"/>
      <c r="F2418" s="135"/>
      <c r="G2418" s="109"/>
      <c r="H2418" s="137">
        <f t="shared" si="111"/>
        <v>3.5</v>
      </c>
      <c r="I2418" s="147">
        <f t="shared" si="112"/>
        <v>0</v>
      </c>
      <c r="J2418" s="147">
        <f t="shared" si="113"/>
        <v>0</v>
      </c>
    </row>
    <row r="2419" spans="2:10" ht="25.15" customHeight="1">
      <c r="B2419" s="131"/>
      <c r="C2419" s="138"/>
      <c r="D2419" s="133"/>
      <c r="E2419" s="134"/>
      <c r="F2419" s="135"/>
      <c r="G2419" s="109"/>
      <c r="H2419" s="137">
        <f t="shared" si="111"/>
        <v>3.5</v>
      </c>
      <c r="I2419" s="147">
        <f t="shared" si="112"/>
        <v>0</v>
      </c>
      <c r="J2419" s="147">
        <f t="shared" si="113"/>
        <v>0</v>
      </c>
    </row>
    <row r="2420" spans="2:10" ht="25.15" customHeight="1">
      <c r="B2420" s="131"/>
      <c r="C2420" s="138"/>
      <c r="D2420" s="133"/>
      <c r="E2420" s="134"/>
      <c r="F2420" s="135"/>
      <c r="G2420" s="109"/>
      <c r="H2420" s="137">
        <f t="shared" si="111"/>
        <v>3.5</v>
      </c>
      <c r="I2420" s="147">
        <f t="shared" si="112"/>
        <v>0</v>
      </c>
      <c r="J2420" s="147">
        <f t="shared" si="113"/>
        <v>0</v>
      </c>
    </row>
    <row r="2421" spans="2:10" ht="25.15" customHeight="1">
      <c r="B2421" s="131"/>
      <c r="C2421" s="138"/>
      <c r="D2421" s="133"/>
      <c r="E2421" s="134"/>
      <c r="F2421" s="135"/>
      <c r="G2421" s="109"/>
      <c r="H2421" s="137">
        <f t="shared" si="111"/>
        <v>3.5</v>
      </c>
      <c r="I2421" s="147">
        <f t="shared" si="112"/>
        <v>0</v>
      </c>
      <c r="J2421" s="147">
        <f t="shared" si="113"/>
        <v>0</v>
      </c>
    </row>
    <row r="2422" spans="2:10" ht="25.15" customHeight="1">
      <c r="B2422" s="131"/>
      <c r="C2422" s="138"/>
      <c r="D2422" s="133"/>
      <c r="E2422" s="134"/>
      <c r="F2422" s="135"/>
      <c r="G2422" s="109"/>
      <c r="H2422" s="137">
        <f t="shared" si="111"/>
        <v>3.5</v>
      </c>
      <c r="I2422" s="147">
        <f t="shared" si="112"/>
        <v>0</v>
      </c>
      <c r="J2422" s="147">
        <f t="shared" si="113"/>
        <v>0</v>
      </c>
    </row>
    <row r="2423" spans="2:10" ht="25.15" customHeight="1">
      <c r="B2423" s="131"/>
      <c r="C2423" s="138"/>
      <c r="D2423" s="133"/>
      <c r="E2423" s="134"/>
      <c r="F2423" s="135"/>
      <c r="G2423" s="109"/>
      <c r="H2423" s="137">
        <f t="shared" si="111"/>
        <v>3.5</v>
      </c>
      <c r="I2423" s="147">
        <f t="shared" si="112"/>
        <v>0</v>
      </c>
      <c r="J2423" s="147">
        <f t="shared" si="113"/>
        <v>0</v>
      </c>
    </row>
    <row r="2424" spans="2:10" ht="25.15" customHeight="1">
      <c r="B2424" s="131"/>
      <c r="C2424" s="138"/>
      <c r="D2424" s="133"/>
      <c r="E2424" s="134"/>
      <c r="F2424" s="135"/>
      <c r="G2424" s="109"/>
      <c r="H2424" s="137">
        <f t="shared" si="111"/>
        <v>3.5</v>
      </c>
      <c r="I2424" s="147">
        <f t="shared" si="112"/>
        <v>0</v>
      </c>
      <c r="J2424" s="147">
        <f t="shared" si="113"/>
        <v>0</v>
      </c>
    </row>
    <row r="2425" spans="2:10" ht="25.15" customHeight="1">
      <c r="B2425" s="131"/>
      <c r="C2425" s="138"/>
      <c r="D2425" s="133"/>
      <c r="E2425" s="134"/>
      <c r="F2425" s="135"/>
      <c r="G2425" s="109"/>
      <c r="H2425" s="137">
        <f t="shared" si="111"/>
        <v>3.5</v>
      </c>
      <c r="I2425" s="147">
        <f t="shared" si="112"/>
        <v>0</v>
      </c>
      <c r="J2425" s="147">
        <f t="shared" si="113"/>
        <v>0</v>
      </c>
    </row>
    <row r="2426" spans="2:10" ht="25.15" customHeight="1">
      <c r="B2426" s="131"/>
      <c r="C2426" s="138"/>
      <c r="D2426" s="133"/>
      <c r="E2426" s="134"/>
      <c r="F2426" s="135"/>
      <c r="G2426" s="109"/>
      <c r="H2426" s="137">
        <f t="shared" si="111"/>
        <v>3.5</v>
      </c>
      <c r="I2426" s="147"/>
      <c r="J2426" s="147"/>
    </row>
    <row r="2427" spans="2:10" ht="25.15" customHeight="1">
      <c r="B2427" s="131"/>
      <c r="C2427" s="138"/>
      <c r="D2427" s="133"/>
      <c r="E2427" s="134"/>
      <c r="F2427" s="135"/>
      <c r="G2427" s="109"/>
      <c r="H2427" s="137">
        <f t="shared" si="111"/>
        <v>3.5</v>
      </c>
      <c r="I2427" s="147"/>
      <c r="J2427" s="147"/>
    </row>
    <row r="2428" spans="2:10" ht="25.15" customHeight="1">
      <c r="B2428" s="131"/>
      <c r="C2428" s="138"/>
      <c r="D2428" s="133"/>
      <c r="E2428" s="134"/>
      <c r="F2428" s="135"/>
      <c r="G2428" s="109"/>
      <c r="H2428" s="137">
        <f t="shared" si="111"/>
        <v>3.5</v>
      </c>
      <c r="I2428" s="147"/>
      <c r="J2428" s="147"/>
    </row>
    <row r="2429" spans="2:10" ht="25.15" customHeight="1">
      <c r="B2429" s="131"/>
      <c r="C2429" s="138"/>
      <c r="D2429" s="133"/>
      <c r="E2429" s="134"/>
      <c r="F2429" s="135"/>
      <c r="G2429" s="109"/>
      <c r="H2429" s="137">
        <f t="shared" si="111"/>
        <v>3.5</v>
      </c>
      <c r="I2429" s="147"/>
      <c r="J2429" s="147"/>
    </row>
    <row r="2430" spans="2:10" ht="25.15" customHeight="1">
      <c r="B2430" s="131"/>
      <c r="C2430" s="138"/>
      <c r="D2430" s="133"/>
      <c r="E2430" s="134"/>
      <c r="F2430" s="135"/>
      <c r="G2430" s="109"/>
      <c r="H2430" s="137">
        <f t="shared" si="111"/>
        <v>3.5</v>
      </c>
      <c r="I2430" s="147">
        <f t="shared" si="112"/>
        <v>0</v>
      </c>
      <c r="J2430" s="147">
        <f t="shared" si="113"/>
        <v>0</v>
      </c>
    </row>
    <row r="2431" spans="2:10" ht="25.15" customHeight="1">
      <c r="B2431" s="131"/>
      <c r="C2431" s="138"/>
      <c r="D2431" s="133"/>
      <c r="E2431" s="134"/>
      <c r="F2431" s="135"/>
      <c r="G2431" s="109"/>
      <c r="H2431" s="137">
        <f t="shared" si="111"/>
        <v>3.5</v>
      </c>
      <c r="I2431" s="147">
        <f t="shared" si="112"/>
        <v>0</v>
      </c>
      <c r="J2431" s="147">
        <f t="shared" si="113"/>
        <v>0</v>
      </c>
    </row>
    <row r="2432" spans="2:10" ht="25.15" customHeight="1">
      <c r="B2432" s="131"/>
      <c r="C2432" s="138"/>
      <c r="D2432" s="133"/>
      <c r="E2432" s="134"/>
      <c r="F2432" s="135"/>
      <c r="G2432" s="109"/>
      <c r="H2432" s="137">
        <f t="shared" si="111"/>
        <v>3.5</v>
      </c>
      <c r="I2432" s="147">
        <f t="shared" si="112"/>
        <v>0</v>
      </c>
      <c r="J2432" s="147">
        <f t="shared" si="113"/>
        <v>0</v>
      </c>
    </row>
    <row r="2433" spans="2:10" ht="25.15" customHeight="1">
      <c r="B2433" s="131"/>
      <c r="C2433" s="138"/>
      <c r="D2433" s="133"/>
      <c r="E2433" s="134"/>
      <c r="F2433" s="135"/>
      <c r="G2433" s="109"/>
      <c r="H2433" s="137">
        <f t="shared" si="111"/>
        <v>3.5</v>
      </c>
      <c r="I2433" s="147">
        <f t="shared" si="112"/>
        <v>0</v>
      </c>
      <c r="J2433" s="147">
        <f t="shared" si="113"/>
        <v>0</v>
      </c>
    </row>
    <row r="2434" spans="2:10" ht="25.15" customHeight="1">
      <c r="B2434" s="131"/>
      <c r="C2434" s="138"/>
      <c r="D2434" s="133"/>
      <c r="E2434" s="134"/>
      <c r="F2434" s="135"/>
      <c r="G2434" s="109"/>
      <c r="H2434" s="137">
        <f t="shared" si="111"/>
        <v>3.5</v>
      </c>
      <c r="I2434" s="147">
        <f t="shared" si="112"/>
        <v>0</v>
      </c>
      <c r="J2434" s="147">
        <f t="shared" si="113"/>
        <v>0</v>
      </c>
    </row>
    <row r="2435" spans="2:10" ht="25.15" customHeight="1">
      <c r="B2435" s="131"/>
      <c r="C2435" s="138"/>
      <c r="D2435" s="133"/>
      <c r="E2435" s="134"/>
      <c r="F2435" s="135"/>
      <c r="G2435" s="109"/>
      <c r="H2435" s="137">
        <f t="shared" si="111"/>
        <v>3.5</v>
      </c>
      <c r="I2435" s="147">
        <f t="shared" si="112"/>
        <v>0</v>
      </c>
      <c r="J2435" s="147">
        <f t="shared" si="113"/>
        <v>0</v>
      </c>
    </row>
    <row r="2436" spans="2:10" ht="25.15" customHeight="1">
      <c r="B2436" s="131"/>
      <c r="C2436" s="138"/>
      <c r="D2436" s="133"/>
      <c r="E2436" s="134"/>
      <c r="F2436" s="135"/>
      <c r="G2436" s="109"/>
      <c r="H2436" s="137">
        <f t="shared" si="111"/>
        <v>3.5</v>
      </c>
      <c r="I2436" s="147">
        <f t="shared" si="112"/>
        <v>0</v>
      </c>
      <c r="J2436" s="147">
        <f t="shared" si="113"/>
        <v>0</v>
      </c>
    </row>
    <row r="2437" spans="2:10" ht="25.15" customHeight="1">
      <c r="B2437" s="131"/>
      <c r="C2437" s="138"/>
      <c r="D2437" s="133"/>
      <c r="E2437" s="134"/>
      <c r="F2437" s="135"/>
      <c r="G2437" s="109"/>
      <c r="H2437" s="137">
        <f t="shared" si="111"/>
        <v>3.5</v>
      </c>
      <c r="I2437" s="147">
        <f t="shared" si="112"/>
        <v>0</v>
      </c>
      <c r="J2437" s="147">
        <f t="shared" si="113"/>
        <v>0</v>
      </c>
    </row>
    <row r="2438" spans="2:10" ht="25.15" customHeight="1">
      <c r="B2438" s="131"/>
      <c r="C2438" s="138"/>
      <c r="D2438" s="133"/>
      <c r="E2438" s="134"/>
      <c r="F2438" s="135"/>
      <c r="G2438" s="109"/>
      <c r="H2438" s="137">
        <f t="shared" si="111"/>
        <v>3.5</v>
      </c>
      <c r="I2438" s="147">
        <f t="shared" si="112"/>
        <v>0</v>
      </c>
      <c r="J2438" s="147">
        <f t="shared" si="113"/>
        <v>0</v>
      </c>
    </row>
    <row r="2439" spans="2:10" ht="25.15" customHeight="1">
      <c r="B2439" s="131"/>
      <c r="C2439" s="138"/>
      <c r="D2439" s="133"/>
      <c r="E2439" s="134"/>
      <c r="F2439" s="135"/>
      <c r="G2439" s="109"/>
      <c r="H2439" s="137">
        <f t="shared" si="111"/>
        <v>3.5</v>
      </c>
      <c r="I2439" s="147">
        <f t="shared" si="112"/>
        <v>0</v>
      </c>
      <c r="J2439" s="147">
        <f t="shared" si="113"/>
        <v>0</v>
      </c>
    </row>
    <row r="2440" spans="2:10" ht="25.15" customHeight="1">
      <c r="B2440" s="131"/>
      <c r="C2440" s="138"/>
      <c r="D2440" s="133"/>
      <c r="E2440" s="134"/>
      <c r="F2440" s="135"/>
      <c r="G2440" s="109"/>
      <c r="H2440" s="137">
        <f t="shared" ref="H2440:H2491" si="114">IF(F2440="pago",H2439+G2440,H2439)</f>
        <v>3.5</v>
      </c>
      <c r="I2440" s="147">
        <f t="shared" si="112"/>
        <v>0</v>
      </c>
      <c r="J2440" s="147">
        <f t="shared" si="113"/>
        <v>0</v>
      </c>
    </row>
    <row r="2441" spans="2:10" ht="25.15" customHeight="1">
      <c r="B2441" s="131"/>
      <c r="C2441" s="138"/>
      <c r="D2441" s="133"/>
      <c r="E2441" s="134"/>
      <c r="F2441" s="135"/>
      <c r="G2441" s="109"/>
      <c r="H2441" s="137">
        <f t="shared" si="114"/>
        <v>3.5</v>
      </c>
      <c r="I2441" s="147">
        <f t="shared" si="112"/>
        <v>0</v>
      </c>
      <c r="J2441" s="147">
        <f t="shared" si="113"/>
        <v>0</v>
      </c>
    </row>
    <row r="2442" spans="2:10" ht="25.15" customHeight="1">
      <c r="B2442" s="131"/>
      <c r="C2442" s="138"/>
      <c r="D2442" s="133"/>
      <c r="E2442" s="134"/>
      <c r="F2442" s="135"/>
      <c r="G2442" s="109"/>
      <c r="H2442" s="137">
        <f t="shared" si="114"/>
        <v>3.5</v>
      </c>
      <c r="I2442" s="147">
        <f t="shared" si="112"/>
        <v>0</v>
      </c>
      <c r="J2442" s="147">
        <f t="shared" si="113"/>
        <v>0</v>
      </c>
    </row>
    <row r="2443" spans="2:10" ht="25.15" customHeight="1">
      <c r="B2443" s="131"/>
      <c r="C2443" s="138"/>
      <c r="D2443" s="133"/>
      <c r="E2443" s="134"/>
      <c r="F2443" s="135"/>
      <c r="G2443" s="109"/>
      <c r="H2443" s="137">
        <f t="shared" si="114"/>
        <v>3.5</v>
      </c>
      <c r="I2443" s="147">
        <f t="shared" si="112"/>
        <v>0</v>
      </c>
      <c r="J2443" s="147">
        <f t="shared" si="113"/>
        <v>0</v>
      </c>
    </row>
    <row r="2444" spans="2:10" ht="25.15" customHeight="1">
      <c r="B2444" s="131"/>
      <c r="C2444" s="138"/>
      <c r="D2444" s="133"/>
      <c r="E2444" s="134"/>
      <c r="F2444" s="135"/>
      <c r="G2444" s="109"/>
      <c r="H2444" s="137">
        <f t="shared" si="114"/>
        <v>3.5</v>
      </c>
      <c r="I2444" s="147">
        <f t="shared" si="112"/>
        <v>0</v>
      </c>
      <c r="J2444" s="147">
        <f t="shared" si="113"/>
        <v>0</v>
      </c>
    </row>
    <row r="2445" spans="2:10" ht="25.15" customHeight="1">
      <c r="B2445" s="131"/>
      <c r="C2445" s="138"/>
      <c r="D2445" s="133"/>
      <c r="E2445" s="134"/>
      <c r="F2445" s="135"/>
      <c r="G2445" s="109"/>
      <c r="H2445" s="137">
        <f t="shared" si="114"/>
        <v>3.5</v>
      </c>
      <c r="I2445" s="147">
        <f t="shared" si="112"/>
        <v>0</v>
      </c>
      <c r="J2445" s="147">
        <f t="shared" si="113"/>
        <v>0</v>
      </c>
    </row>
    <row r="2446" spans="2:10" ht="25.15" customHeight="1">
      <c r="B2446" s="131"/>
      <c r="C2446" s="138"/>
      <c r="D2446" s="133"/>
      <c r="E2446" s="134"/>
      <c r="F2446" s="135"/>
      <c r="G2446" s="109"/>
      <c r="H2446" s="137">
        <f t="shared" si="114"/>
        <v>3.5</v>
      </c>
      <c r="I2446" s="147">
        <f t="shared" ref="I2446:I2515" si="115">IF(B2446="",0,MONTH(B2446))</f>
        <v>0</v>
      </c>
      <c r="J2446" s="147">
        <f t="shared" ref="J2446:J2515" si="116">IF(B2446="",0,DAY(B2446))</f>
        <v>0</v>
      </c>
    </row>
    <row r="2447" spans="2:10" ht="25.15" customHeight="1">
      <c r="B2447" s="131"/>
      <c r="C2447" s="138"/>
      <c r="D2447" s="133"/>
      <c r="E2447" s="134"/>
      <c r="F2447" s="135"/>
      <c r="G2447" s="109"/>
      <c r="H2447" s="137">
        <f t="shared" si="114"/>
        <v>3.5</v>
      </c>
      <c r="I2447" s="147">
        <f t="shared" si="115"/>
        <v>0</v>
      </c>
      <c r="J2447" s="147">
        <f t="shared" si="116"/>
        <v>0</v>
      </c>
    </row>
    <row r="2448" spans="2:10" ht="25.15" customHeight="1">
      <c r="B2448" s="131"/>
      <c r="C2448" s="138"/>
      <c r="D2448" s="133"/>
      <c r="E2448" s="134"/>
      <c r="F2448" s="135"/>
      <c r="G2448" s="109"/>
      <c r="H2448" s="137">
        <f t="shared" si="114"/>
        <v>3.5</v>
      </c>
      <c r="I2448" s="147">
        <f t="shared" si="115"/>
        <v>0</v>
      </c>
      <c r="J2448" s="147">
        <f t="shared" si="116"/>
        <v>0</v>
      </c>
    </row>
    <row r="2449" spans="2:10" ht="25.15" customHeight="1">
      <c r="B2449" s="131"/>
      <c r="C2449" s="138"/>
      <c r="D2449" s="133"/>
      <c r="E2449" s="134"/>
      <c r="F2449" s="135"/>
      <c r="G2449" s="109"/>
      <c r="H2449" s="137">
        <f t="shared" si="114"/>
        <v>3.5</v>
      </c>
      <c r="I2449" s="147">
        <f t="shared" si="115"/>
        <v>0</v>
      </c>
      <c r="J2449" s="147">
        <f t="shared" si="116"/>
        <v>0</v>
      </c>
    </row>
    <row r="2450" spans="2:10" ht="25.15" customHeight="1">
      <c r="B2450" s="131"/>
      <c r="C2450" s="138"/>
      <c r="D2450" s="133"/>
      <c r="E2450" s="134"/>
      <c r="F2450" s="135"/>
      <c r="G2450" s="109"/>
      <c r="H2450" s="137">
        <f t="shared" si="114"/>
        <v>3.5</v>
      </c>
      <c r="I2450" s="147">
        <f t="shared" si="115"/>
        <v>0</v>
      </c>
      <c r="J2450" s="147">
        <f t="shared" si="116"/>
        <v>0</v>
      </c>
    </row>
    <row r="2451" spans="2:10" ht="25.15" customHeight="1">
      <c r="B2451" s="141"/>
      <c r="C2451" s="138"/>
      <c r="D2451" s="133"/>
      <c r="E2451" s="134"/>
      <c r="F2451" s="135"/>
      <c r="G2451" s="109"/>
      <c r="H2451" s="137">
        <f t="shared" si="114"/>
        <v>3.5</v>
      </c>
      <c r="I2451" s="147">
        <f t="shared" si="115"/>
        <v>0</v>
      </c>
      <c r="J2451" s="147">
        <f t="shared" si="116"/>
        <v>0</v>
      </c>
    </row>
    <row r="2452" spans="2:10" ht="25.15" customHeight="1">
      <c r="B2452" s="141"/>
      <c r="C2452" s="138"/>
      <c r="D2452" s="133"/>
      <c r="E2452" s="134"/>
      <c r="F2452" s="135"/>
      <c r="G2452" s="109"/>
      <c r="H2452" s="137">
        <f t="shared" si="114"/>
        <v>3.5</v>
      </c>
      <c r="I2452" s="147">
        <f t="shared" si="115"/>
        <v>0</v>
      </c>
      <c r="J2452" s="147">
        <f t="shared" si="116"/>
        <v>0</v>
      </c>
    </row>
    <row r="2453" spans="2:10" ht="25.15" customHeight="1">
      <c r="B2453" s="141"/>
      <c r="C2453" s="138"/>
      <c r="D2453" s="133"/>
      <c r="E2453" s="134"/>
      <c r="F2453" s="135"/>
      <c r="G2453" s="109"/>
      <c r="H2453" s="137">
        <f t="shared" si="114"/>
        <v>3.5</v>
      </c>
      <c r="I2453" s="147">
        <f t="shared" si="115"/>
        <v>0</v>
      </c>
      <c r="J2453" s="147">
        <f t="shared" si="116"/>
        <v>0</v>
      </c>
    </row>
    <row r="2454" spans="2:10" ht="25.15" customHeight="1">
      <c r="B2454" s="141"/>
      <c r="C2454" s="138"/>
      <c r="D2454" s="133"/>
      <c r="E2454" s="134"/>
      <c r="F2454" s="135"/>
      <c r="G2454" s="109"/>
      <c r="H2454" s="137">
        <f t="shared" si="114"/>
        <v>3.5</v>
      </c>
      <c r="I2454" s="147">
        <f t="shared" si="115"/>
        <v>0</v>
      </c>
      <c r="J2454" s="147">
        <f t="shared" si="116"/>
        <v>0</v>
      </c>
    </row>
    <row r="2455" spans="2:10" ht="25.15" customHeight="1">
      <c r="B2455" s="141"/>
      <c r="C2455" s="138"/>
      <c r="D2455" s="133"/>
      <c r="E2455" s="134"/>
      <c r="F2455" s="135"/>
      <c r="G2455" s="109"/>
      <c r="H2455" s="137">
        <f t="shared" si="114"/>
        <v>3.5</v>
      </c>
      <c r="I2455" s="147">
        <f t="shared" si="115"/>
        <v>0</v>
      </c>
      <c r="J2455" s="147">
        <f t="shared" si="116"/>
        <v>0</v>
      </c>
    </row>
    <row r="2456" spans="2:10" ht="25.15" customHeight="1">
      <c r="B2456" s="141"/>
      <c r="C2456" s="138"/>
      <c r="D2456" s="133"/>
      <c r="E2456" s="134"/>
      <c r="F2456" s="135"/>
      <c r="G2456" s="109"/>
      <c r="H2456" s="137">
        <f t="shared" si="114"/>
        <v>3.5</v>
      </c>
      <c r="I2456" s="147">
        <f t="shared" si="115"/>
        <v>0</v>
      </c>
      <c r="J2456" s="147">
        <f t="shared" si="116"/>
        <v>0</v>
      </c>
    </row>
    <row r="2457" spans="2:10" ht="25.15" customHeight="1">
      <c r="B2457" s="141"/>
      <c r="C2457" s="138"/>
      <c r="D2457" s="133"/>
      <c r="E2457" s="134"/>
      <c r="F2457" s="135"/>
      <c r="G2457" s="109"/>
      <c r="H2457" s="137">
        <f t="shared" si="114"/>
        <v>3.5</v>
      </c>
      <c r="I2457" s="147">
        <f t="shared" si="115"/>
        <v>0</v>
      </c>
      <c r="J2457" s="147">
        <f t="shared" si="116"/>
        <v>0</v>
      </c>
    </row>
    <row r="2458" spans="2:10" ht="25.15" customHeight="1">
      <c r="B2458" s="141"/>
      <c r="C2458" s="138"/>
      <c r="D2458" s="133"/>
      <c r="E2458" s="134"/>
      <c r="F2458" s="135"/>
      <c r="G2458" s="109"/>
      <c r="H2458" s="137">
        <f t="shared" si="114"/>
        <v>3.5</v>
      </c>
      <c r="I2458" s="147">
        <f t="shared" si="115"/>
        <v>0</v>
      </c>
      <c r="J2458" s="147">
        <f t="shared" si="116"/>
        <v>0</v>
      </c>
    </row>
    <row r="2459" spans="2:10" ht="25.15" customHeight="1">
      <c r="B2459" s="141"/>
      <c r="C2459" s="138"/>
      <c r="D2459" s="133"/>
      <c r="E2459" s="134"/>
      <c r="F2459" s="135"/>
      <c r="G2459" s="109"/>
      <c r="H2459" s="137">
        <f t="shared" si="114"/>
        <v>3.5</v>
      </c>
      <c r="I2459" s="147">
        <f t="shared" si="115"/>
        <v>0</v>
      </c>
      <c r="J2459" s="147">
        <f t="shared" si="116"/>
        <v>0</v>
      </c>
    </row>
    <row r="2460" spans="2:10" ht="25.15" customHeight="1">
      <c r="B2460" s="141"/>
      <c r="C2460" s="138"/>
      <c r="D2460" s="133"/>
      <c r="E2460" s="134"/>
      <c r="F2460" s="135"/>
      <c r="G2460" s="109"/>
      <c r="H2460" s="137">
        <f t="shared" si="114"/>
        <v>3.5</v>
      </c>
      <c r="I2460" s="147">
        <f t="shared" si="115"/>
        <v>0</v>
      </c>
      <c r="J2460" s="147">
        <f t="shared" si="116"/>
        <v>0</v>
      </c>
    </row>
    <row r="2461" spans="2:10" ht="25.15" customHeight="1">
      <c r="B2461" s="141"/>
      <c r="C2461" s="138"/>
      <c r="D2461" s="133"/>
      <c r="E2461" s="134"/>
      <c r="F2461" s="135"/>
      <c r="G2461" s="109"/>
      <c r="H2461" s="137">
        <f t="shared" si="114"/>
        <v>3.5</v>
      </c>
      <c r="I2461" s="147">
        <f t="shared" si="115"/>
        <v>0</v>
      </c>
      <c r="J2461" s="147">
        <f t="shared" si="116"/>
        <v>0</v>
      </c>
    </row>
    <row r="2462" spans="2:10" ht="25.15" customHeight="1">
      <c r="B2462" s="141"/>
      <c r="C2462" s="138"/>
      <c r="D2462" s="133"/>
      <c r="E2462" s="134"/>
      <c r="F2462" s="135"/>
      <c r="G2462" s="109"/>
      <c r="H2462" s="137">
        <f t="shared" si="114"/>
        <v>3.5</v>
      </c>
      <c r="I2462" s="147">
        <f t="shared" si="115"/>
        <v>0</v>
      </c>
      <c r="J2462" s="147">
        <f t="shared" si="116"/>
        <v>0</v>
      </c>
    </row>
    <row r="2463" spans="2:10" ht="25.15" customHeight="1">
      <c r="B2463" s="141"/>
      <c r="C2463" s="138"/>
      <c r="D2463" s="133"/>
      <c r="E2463" s="134"/>
      <c r="F2463" s="135"/>
      <c r="G2463" s="109"/>
      <c r="H2463" s="137">
        <f t="shared" si="114"/>
        <v>3.5</v>
      </c>
      <c r="I2463" s="147">
        <f t="shared" si="115"/>
        <v>0</v>
      </c>
      <c r="J2463" s="147">
        <f t="shared" si="116"/>
        <v>0</v>
      </c>
    </row>
    <row r="2464" spans="2:10" ht="25.15" customHeight="1">
      <c r="B2464" s="141"/>
      <c r="C2464" s="138"/>
      <c r="D2464" s="133"/>
      <c r="E2464" s="134"/>
      <c r="F2464" s="135"/>
      <c r="G2464" s="109"/>
      <c r="H2464" s="137">
        <f t="shared" si="114"/>
        <v>3.5</v>
      </c>
      <c r="I2464" s="147">
        <f t="shared" si="115"/>
        <v>0</v>
      </c>
      <c r="J2464" s="147">
        <f t="shared" si="116"/>
        <v>0</v>
      </c>
    </row>
    <row r="2465" spans="2:10" ht="25.15" customHeight="1">
      <c r="B2465" s="141"/>
      <c r="C2465" s="138"/>
      <c r="D2465" s="133"/>
      <c r="E2465" s="134"/>
      <c r="F2465" s="135"/>
      <c r="G2465" s="109"/>
      <c r="H2465" s="137">
        <f t="shared" si="114"/>
        <v>3.5</v>
      </c>
      <c r="I2465" s="147">
        <f t="shared" si="115"/>
        <v>0</v>
      </c>
      <c r="J2465" s="147">
        <f t="shared" si="116"/>
        <v>0</v>
      </c>
    </row>
    <row r="2466" spans="2:10" ht="25.15" customHeight="1">
      <c r="B2466" s="141"/>
      <c r="C2466" s="138"/>
      <c r="D2466" s="133"/>
      <c r="E2466" s="134"/>
      <c r="F2466" s="135"/>
      <c r="G2466" s="109"/>
      <c r="H2466" s="137">
        <f t="shared" si="114"/>
        <v>3.5</v>
      </c>
      <c r="I2466" s="147">
        <f t="shared" si="115"/>
        <v>0</v>
      </c>
      <c r="J2466" s="147">
        <f t="shared" si="116"/>
        <v>0</v>
      </c>
    </row>
    <row r="2467" spans="2:10" ht="25.15" customHeight="1">
      <c r="B2467" s="141"/>
      <c r="C2467" s="138"/>
      <c r="D2467" s="133"/>
      <c r="E2467" s="134"/>
      <c r="F2467" s="135"/>
      <c r="G2467" s="109"/>
      <c r="H2467" s="137">
        <f t="shared" si="114"/>
        <v>3.5</v>
      </c>
      <c r="I2467" s="147">
        <f t="shared" si="115"/>
        <v>0</v>
      </c>
      <c r="J2467" s="147">
        <f t="shared" si="116"/>
        <v>0</v>
      </c>
    </row>
    <row r="2468" spans="2:10" ht="25.15" customHeight="1">
      <c r="B2468" s="141"/>
      <c r="C2468" s="138"/>
      <c r="D2468" s="133"/>
      <c r="E2468" s="134"/>
      <c r="F2468" s="135"/>
      <c r="G2468" s="109"/>
      <c r="H2468" s="137">
        <f t="shared" si="114"/>
        <v>3.5</v>
      </c>
      <c r="I2468" s="147">
        <f t="shared" si="115"/>
        <v>0</v>
      </c>
      <c r="J2468" s="147">
        <f t="shared" si="116"/>
        <v>0</v>
      </c>
    </row>
    <row r="2469" spans="2:10" ht="25.15" customHeight="1">
      <c r="B2469" s="141"/>
      <c r="C2469" s="138"/>
      <c r="D2469" s="133"/>
      <c r="E2469" s="134"/>
      <c r="F2469" s="135"/>
      <c r="G2469" s="109"/>
      <c r="H2469" s="137">
        <f t="shared" si="114"/>
        <v>3.5</v>
      </c>
      <c r="I2469" s="147">
        <f t="shared" si="115"/>
        <v>0</v>
      </c>
      <c r="J2469" s="147">
        <f t="shared" si="116"/>
        <v>0</v>
      </c>
    </row>
    <row r="2470" spans="2:10" ht="25.15" customHeight="1">
      <c r="B2470" s="141"/>
      <c r="C2470" s="138"/>
      <c r="D2470" s="133"/>
      <c r="E2470" s="134"/>
      <c r="F2470" s="135"/>
      <c r="G2470" s="109"/>
      <c r="H2470" s="137">
        <f t="shared" si="114"/>
        <v>3.5</v>
      </c>
      <c r="I2470" s="147">
        <f t="shared" si="115"/>
        <v>0</v>
      </c>
      <c r="J2470" s="147">
        <f t="shared" si="116"/>
        <v>0</v>
      </c>
    </row>
    <row r="2471" spans="2:10" ht="25.15" customHeight="1">
      <c r="B2471" s="141"/>
      <c r="C2471" s="138"/>
      <c r="D2471" s="133"/>
      <c r="E2471" s="134"/>
      <c r="F2471" s="135"/>
      <c r="G2471" s="109"/>
      <c r="H2471" s="137">
        <f t="shared" si="114"/>
        <v>3.5</v>
      </c>
      <c r="I2471" s="147">
        <f t="shared" si="115"/>
        <v>0</v>
      </c>
      <c r="J2471" s="147">
        <f t="shared" si="116"/>
        <v>0</v>
      </c>
    </row>
    <row r="2472" spans="2:10" ht="25.15" customHeight="1">
      <c r="B2472" s="141"/>
      <c r="C2472" s="138"/>
      <c r="D2472" s="133"/>
      <c r="E2472" s="134"/>
      <c r="F2472" s="135"/>
      <c r="G2472" s="109"/>
      <c r="H2472" s="137">
        <f t="shared" si="114"/>
        <v>3.5</v>
      </c>
      <c r="I2472" s="147">
        <f t="shared" si="115"/>
        <v>0</v>
      </c>
      <c r="J2472" s="147">
        <f t="shared" si="116"/>
        <v>0</v>
      </c>
    </row>
    <row r="2473" spans="2:10" ht="25.15" customHeight="1">
      <c r="B2473" s="141"/>
      <c r="C2473" s="138"/>
      <c r="D2473" s="133"/>
      <c r="E2473" s="134"/>
      <c r="F2473" s="135"/>
      <c r="G2473" s="109"/>
      <c r="H2473" s="137">
        <f t="shared" si="114"/>
        <v>3.5</v>
      </c>
      <c r="I2473" s="147">
        <f t="shared" si="115"/>
        <v>0</v>
      </c>
      <c r="J2473" s="147">
        <f t="shared" si="116"/>
        <v>0</v>
      </c>
    </row>
    <row r="2474" spans="2:10" ht="25.15" customHeight="1">
      <c r="B2474" s="141"/>
      <c r="C2474" s="138"/>
      <c r="D2474" s="133"/>
      <c r="E2474" s="134"/>
      <c r="F2474" s="135"/>
      <c r="G2474" s="109"/>
      <c r="H2474" s="137">
        <f t="shared" si="114"/>
        <v>3.5</v>
      </c>
      <c r="I2474" s="147">
        <f t="shared" si="115"/>
        <v>0</v>
      </c>
      <c r="J2474" s="147">
        <f t="shared" si="116"/>
        <v>0</v>
      </c>
    </row>
    <row r="2475" spans="2:10" ht="25.15" customHeight="1">
      <c r="B2475" s="141"/>
      <c r="C2475" s="138"/>
      <c r="D2475" s="133"/>
      <c r="E2475" s="134"/>
      <c r="F2475" s="135"/>
      <c r="G2475" s="109"/>
      <c r="H2475" s="137">
        <f t="shared" si="114"/>
        <v>3.5</v>
      </c>
      <c r="I2475" s="147">
        <f t="shared" si="115"/>
        <v>0</v>
      </c>
      <c r="J2475" s="147">
        <f t="shared" si="116"/>
        <v>0</v>
      </c>
    </row>
    <row r="2476" spans="2:10" ht="25.15" customHeight="1">
      <c r="B2476" s="141"/>
      <c r="C2476" s="138"/>
      <c r="D2476" s="133"/>
      <c r="E2476" s="134"/>
      <c r="F2476" s="135"/>
      <c r="G2476" s="109"/>
      <c r="H2476" s="137">
        <f t="shared" si="114"/>
        <v>3.5</v>
      </c>
      <c r="I2476" s="147">
        <f t="shared" si="115"/>
        <v>0</v>
      </c>
      <c r="J2476" s="147">
        <f t="shared" si="116"/>
        <v>0</v>
      </c>
    </row>
    <row r="2477" spans="2:10" ht="25.15" customHeight="1">
      <c r="B2477" s="141"/>
      <c r="C2477" s="138"/>
      <c r="D2477" s="133"/>
      <c r="E2477" s="134"/>
      <c r="F2477" s="135"/>
      <c r="G2477" s="109"/>
      <c r="H2477" s="137">
        <f t="shared" si="114"/>
        <v>3.5</v>
      </c>
      <c r="I2477" s="147">
        <f t="shared" si="115"/>
        <v>0</v>
      </c>
      <c r="J2477" s="147">
        <f t="shared" si="116"/>
        <v>0</v>
      </c>
    </row>
    <row r="2478" spans="2:10" ht="25.15" customHeight="1">
      <c r="B2478" s="141"/>
      <c r="C2478" s="138"/>
      <c r="D2478" s="133"/>
      <c r="E2478" s="134"/>
      <c r="F2478" s="135"/>
      <c r="G2478" s="109"/>
      <c r="H2478" s="137">
        <f t="shared" si="114"/>
        <v>3.5</v>
      </c>
      <c r="I2478" s="147"/>
      <c r="J2478" s="147"/>
    </row>
    <row r="2479" spans="2:10" ht="25.15" customHeight="1">
      <c r="B2479" s="141"/>
      <c r="C2479" s="138"/>
      <c r="D2479" s="133"/>
      <c r="E2479" s="134"/>
      <c r="F2479" s="135"/>
      <c r="G2479" s="109"/>
      <c r="H2479" s="137">
        <f t="shared" si="114"/>
        <v>3.5</v>
      </c>
      <c r="I2479" s="147"/>
      <c r="J2479" s="147"/>
    </row>
    <row r="2480" spans="2:10" ht="25.15" customHeight="1">
      <c r="B2480" s="141"/>
      <c r="C2480" s="138"/>
      <c r="D2480" s="133"/>
      <c r="E2480" s="134"/>
      <c r="F2480" s="135"/>
      <c r="G2480" s="109"/>
      <c r="H2480" s="137">
        <f t="shared" si="114"/>
        <v>3.5</v>
      </c>
      <c r="I2480" s="147"/>
      <c r="J2480" s="147"/>
    </row>
    <row r="2481" spans="2:10" ht="25.15" customHeight="1">
      <c r="B2481" s="141"/>
      <c r="C2481" s="138"/>
      <c r="D2481" s="133"/>
      <c r="E2481" s="134"/>
      <c r="F2481" s="135"/>
      <c r="G2481" s="109"/>
      <c r="H2481" s="137">
        <f t="shared" si="114"/>
        <v>3.5</v>
      </c>
      <c r="I2481" s="147"/>
      <c r="J2481" s="147"/>
    </row>
    <row r="2482" spans="2:10" ht="25.15" customHeight="1">
      <c r="B2482" s="141"/>
      <c r="C2482" s="138"/>
      <c r="D2482" s="133"/>
      <c r="E2482" s="134"/>
      <c r="F2482" s="135"/>
      <c r="G2482" s="109"/>
      <c r="H2482" s="137">
        <f t="shared" si="114"/>
        <v>3.5</v>
      </c>
      <c r="I2482" s="147"/>
      <c r="J2482" s="147"/>
    </row>
    <row r="2483" spans="2:10" ht="25.15" customHeight="1">
      <c r="B2483" s="141"/>
      <c r="C2483" s="138"/>
      <c r="D2483" s="133"/>
      <c r="E2483" s="134"/>
      <c r="F2483" s="135"/>
      <c r="G2483" s="109"/>
      <c r="H2483" s="137">
        <f t="shared" si="114"/>
        <v>3.5</v>
      </c>
      <c r="I2483" s="147"/>
      <c r="J2483" s="147"/>
    </row>
    <row r="2484" spans="2:10" ht="25.15" customHeight="1">
      <c r="B2484" s="141"/>
      <c r="C2484" s="138"/>
      <c r="D2484" s="133"/>
      <c r="E2484" s="134"/>
      <c r="F2484" s="135"/>
      <c r="G2484" s="109"/>
      <c r="H2484" s="137">
        <f t="shared" si="114"/>
        <v>3.5</v>
      </c>
      <c r="I2484" s="147">
        <f t="shared" si="115"/>
        <v>0</v>
      </c>
      <c r="J2484" s="147">
        <f t="shared" si="116"/>
        <v>0</v>
      </c>
    </row>
    <row r="2485" spans="2:10" ht="25.15" customHeight="1">
      <c r="B2485" s="141"/>
      <c r="C2485" s="138"/>
      <c r="D2485" s="133"/>
      <c r="E2485" s="134"/>
      <c r="F2485" s="135"/>
      <c r="G2485" s="109"/>
      <c r="H2485" s="137">
        <f t="shared" si="114"/>
        <v>3.5</v>
      </c>
      <c r="I2485" s="147">
        <f t="shared" si="115"/>
        <v>0</v>
      </c>
      <c r="J2485" s="147">
        <f t="shared" si="116"/>
        <v>0</v>
      </c>
    </row>
    <row r="2486" spans="2:10" ht="25.15" customHeight="1">
      <c r="B2486" s="141"/>
      <c r="C2486" s="138"/>
      <c r="D2486" s="133"/>
      <c r="E2486" s="134"/>
      <c r="F2486" s="135"/>
      <c r="G2486" s="109"/>
      <c r="H2486" s="137">
        <f t="shared" si="114"/>
        <v>3.5</v>
      </c>
      <c r="I2486" s="147">
        <f t="shared" si="115"/>
        <v>0</v>
      </c>
      <c r="J2486" s="147">
        <f t="shared" si="116"/>
        <v>0</v>
      </c>
    </row>
    <row r="2487" spans="2:10" ht="25.15" customHeight="1">
      <c r="B2487" s="141"/>
      <c r="C2487" s="138"/>
      <c r="D2487" s="133"/>
      <c r="E2487" s="134"/>
      <c r="F2487" s="135"/>
      <c r="G2487" s="109"/>
      <c r="H2487" s="137">
        <f t="shared" si="114"/>
        <v>3.5</v>
      </c>
      <c r="I2487" s="147">
        <f t="shared" si="115"/>
        <v>0</v>
      </c>
      <c r="J2487" s="147">
        <f t="shared" si="116"/>
        <v>0</v>
      </c>
    </row>
    <row r="2488" spans="2:10" ht="25.15" customHeight="1">
      <c r="B2488" s="141"/>
      <c r="C2488" s="138"/>
      <c r="D2488" s="133"/>
      <c r="E2488" s="134"/>
      <c r="F2488" s="135"/>
      <c r="G2488" s="109"/>
      <c r="H2488" s="137">
        <f t="shared" si="114"/>
        <v>3.5</v>
      </c>
      <c r="I2488" s="147">
        <f t="shared" si="115"/>
        <v>0</v>
      </c>
      <c r="J2488" s="147">
        <f t="shared" si="116"/>
        <v>0</v>
      </c>
    </row>
    <row r="2489" spans="2:10" ht="25.15" customHeight="1">
      <c r="B2489" s="141"/>
      <c r="C2489" s="138"/>
      <c r="D2489" s="133"/>
      <c r="E2489" s="134"/>
      <c r="F2489" s="135"/>
      <c r="G2489" s="109"/>
      <c r="H2489" s="137">
        <f t="shared" si="114"/>
        <v>3.5</v>
      </c>
      <c r="I2489" s="147">
        <f t="shared" si="115"/>
        <v>0</v>
      </c>
      <c r="J2489" s="147">
        <f t="shared" si="116"/>
        <v>0</v>
      </c>
    </row>
    <row r="2490" spans="2:10" ht="25.15" customHeight="1">
      <c r="B2490" s="141"/>
      <c r="C2490" s="138"/>
      <c r="D2490" s="133"/>
      <c r="E2490" s="134"/>
      <c r="F2490" s="135"/>
      <c r="G2490" s="109"/>
      <c r="H2490" s="137">
        <f t="shared" si="114"/>
        <v>3.5</v>
      </c>
      <c r="I2490" s="147">
        <f t="shared" si="115"/>
        <v>0</v>
      </c>
      <c r="J2490" s="147">
        <f t="shared" si="116"/>
        <v>0</v>
      </c>
    </row>
    <row r="2491" spans="2:10" ht="25.15" customHeight="1">
      <c r="B2491" s="141"/>
      <c r="C2491" s="138"/>
      <c r="D2491" s="133"/>
      <c r="E2491" s="134"/>
      <c r="F2491" s="135"/>
      <c r="G2491" s="109"/>
      <c r="H2491" s="137">
        <f t="shared" si="114"/>
        <v>3.5</v>
      </c>
      <c r="I2491" s="147">
        <f t="shared" si="115"/>
        <v>0</v>
      </c>
      <c r="J2491" s="147">
        <f t="shared" si="116"/>
        <v>0</v>
      </c>
    </row>
    <row r="2492" spans="2:10" ht="25.15" customHeight="1">
      <c r="B2492" s="141"/>
      <c r="C2492" s="138"/>
      <c r="D2492" s="133"/>
      <c r="E2492" s="134"/>
      <c r="F2492" s="135"/>
      <c r="G2492" s="109"/>
      <c r="H2492" s="137">
        <f t="shared" ref="H2492:H2516" si="117">IF(F2492="pago",H2491+G2492,H2491)</f>
        <v>3.5</v>
      </c>
      <c r="I2492" s="147">
        <f t="shared" si="115"/>
        <v>0</v>
      </c>
      <c r="J2492" s="147">
        <f t="shared" si="116"/>
        <v>0</v>
      </c>
    </row>
    <row r="2493" spans="2:10" ht="25.15" customHeight="1">
      <c r="B2493" s="141"/>
      <c r="C2493" s="138"/>
      <c r="D2493" s="133"/>
      <c r="E2493" s="134"/>
      <c r="F2493" s="135"/>
      <c r="G2493" s="109"/>
      <c r="H2493" s="137">
        <f t="shared" si="117"/>
        <v>3.5</v>
      </c>
      <c r="I2493" s="147">
        <f t="shared" si="115"/>
        <v>0</v>
      </c>
      <c r="J2493" s="147">
        <f t="shared" si="116"/>
        <v>0</v>
      </c>
    </row>
    <row r="2494" spans="2:10" ht="25.15" customHeight="1">
      <c r="B2494" s="141"/>
      <c r="C2494" s="138"/>
      <c r="D2494" s="133"/>
      <c r="E2494" s="134"/>
      <c r="F2494" s="135"/>
      <c r="G2494" s="109"/>
      <c r="H2494" s="137">
        <f t="shared" si="117"/>
        <v>3.5</v>
      </c>
      <c r="I2494" s="147">
        <f t="shared" si="115"/>
        <v>0</v>
      </c>
      <c r="J2494" s="147">
        <f t="shared" si="116"/>
        <v>0</v>
      </c>
    </row>
    <row r="2495" spans="2:10" ht="25.15" customHeight="1">
      <c r="B2495" s="141"/>
      <c r="C2495" s="138"/>
      <c r="D2495" s="133"/>
      <c r="E2495" s="134"/>
      <c r="F2495" s="135"/>
      <c r="G2495" s="109"/>
      <c r="H2495" s="137">
        <f t="shared" si="117"/>
        <v>3.5</v>
      </c>
      <c r="I2495" s="147">
        <f t="shared" si="115"/>
        <v>0</v>
      </c>
      <c r="J2495" s="147">
        <f t="shared" si="116"/>
        <v>0</v>
      </c>
    </row>
    <row r="2496" spans="2:10" ht="25.15" customHeight="1">
      <c r="B2496" s="141"/>
      <c r="C2496" s="138"/>
      <c r="D2496" s="133"/>
      <c r="E2496" s="134"/>
      <c r="F2496" s="135"/>
      <c r="G2496" s="109"/>
      <c r="H2496" s="137">
        <f t="shared" si="117"/>
        <v>3.5</v>
      </c>
      <c r="I2496" s="147">
        <f t="shared" si="115"/>
        <v>0</v>
      </c>
      <c r="J2496" s="147">
        <f t="shared" si="116"/>
        <v>0</v>
      </c>
    </row>
    <row r="2497" spans="2:10" ht="25.15" customHeight="1">
      <c r="B2497" s="141"/>
      <c r="C2497" s="138"/>
      <c r="D2497" s="133"/>
      <c r="E2497" s="134"/>
      <c r="F2497" s="135"/>
      <c r="G2497" s="109"/>
      <c r="H2497" s="137">
        <f t="shared" si="117"/>
        <v>3.5</v>
      </c>
      <c r="I2497" s="147">
        <f t="shared" si="115"/>
        <v>0</v>
      </c>
      <c r="J2497" s="147">
        <f t="shared" si="116"/>
        <v>0</v>
      </c>
    </row>
    <row r="2498" spans="2:10" ht="25.15" customHeight="1">
      <c r="B2498" s="141"/>
      <c r="C2498" s="138"/>
      <c r="D2498" s="133"/>
      <c r="E2498" s="134"/>
      <c r="F2498" s="135"/>
      <c r="G2498" s="109"/>
      <c r="H2498" s="137">
        <f t="shared" si="117"/>
        <v>3.5</v>
      </c>
      <c r="I2498" s="147">
        <f t="shared" si="115"/>
        <v>0</v>
      </c>
      <c r="J2498" s="147">
        <f t="shared" si="116"/>
        <v>0</v>
      </c>
    </row>
    <row r="2499" spans="2:10" ht="25.15" customHeight="1">
      <c r="B2499" s="141"/>
      <c r="C2499" s="138"/>
      <c r="D2499" s="133"/>
      <c r="E2499" s="134"/>
      <c r="F2499" s="135"/>
      <c r="G2499" s="109"/>
      <c r="H2499" s="137">
        <f t="shared" si="117"/>
        <v>3.5</v>
      </c>
      <c r="I2499" s="147">
        <f t="shared" si="115"/>
        <v>0</v>
      </c>
      <c r="J2499" s="147">
        <f t="shared" si="116"/>
        <v>0</v>
      </c>
    </row>
    <row r="2500" spans="2:10" ht="25.15" customHeight="1">
      <c r="B2500" s="141"/>
      <c r="C2500" s="138"/>
      <c r="D2500" s="133"/>
      <c r="E2500" s="134"/>
      <c r="F2500" s="135"/>
      <c r="G2500" s="109"/>
      <c r="H2500" s="137">
        <f t="shared" si="117"/>
        <v>3.5</v>
      </c>
      <c r="I2500" s="147">
        <f t="shared" si="115"/>
        <v>0</v>
      </c>
      <c r="J2500" s="147">
        <f t="shared" si="116"/>
        <v>0</v>
      </c>
    </row>
    <row r="2501" spans="2:10" ht="25.15" customHeight="1">
      <c r="B2501" s="141"/>
      <c r="C2501" s="138"/>
      <c r="D2501" s="133"/>
      <c r="E2501" s="134"/>
      <c r="F2501" s="135"/>
      <c r="G2501" s="109"/>
      <c r="H2501" s="137">
        <f t="shared" si="117"/>
        <v>3.5</v>
      </c>
      <c r="I2501" s="147">
        <f t="shared" si="115"/>
        <v>0</v>
      </c>
      <c r="J2501" s="147">
        <f t="shared" si="116"/>
        <v>0</v>
      </c>
    </row>
    <row r="2502" spans="2:10" ht="25.15" customHeight="1">
      <c r="B2502" s="141"/>
      <c r="C2502" s="138"/>
      <c r="D2502" s="133"/>
      <c r="E2502" s="134"/>
      <c r="F2502" s="135"/>
      <c r="G2502" s="109"/>
      <c r="H2502" s="137">
        <f t="shared" si="117"/>
        <v>3.5</v>
      </c>
      <c r="I2502" s="147">
        <f t="shared" si="115"/>
        <v>0</v>
      </c>
      <c r="J2502" s="147">
        <f t="shared" si="116"/>
        <v>0</v>
      </c>
    </row>
    <row r="2503" spans="2:10" ht="25.15" customHeight="1">
      <c r="B2503" s="141"/>
      <c r="C2503" s="138"/>
      <c r="D2503" s="133"/>
      <c r="E2503" s="134"/>
      <c r="F2503" s="135"/>
      <c r="G2503" s="109"/>
      <c r="H2503" s="137">
        <f t="shared" si="117"/>
        <v>3.5</v>
      </c>
      <c r="I2503" s="147">
        <f t="shared" si="115"/>
        <v>0</v>
      </c>
      <c r="J2503" s="147">
        <f t="shared" si="116"/>
        <v>0</v>
      </c>
    </row>
    <row r="2504" spans="2:10" ht="25.15" customHeight="1">
      <c r="B2504" s="141"/>
      <c r="C2504" s="138"/>
      <c r="D2504" s="133"/>
      <c r="E2504" s="134"/>
      <c r="F2504" s="135"/>
      <c r="G2504" s="109"/>
      <c r="H2504" s="137">
        <f t="shared" si="117"/>
        <v>3.5</v>
      </c>
      <c r="I2504" s="147">
        <f t="shared" si="115"/>
        <v>0</v>
      </c>
      <c r="J2504" s="147">
        <f t="shared" si="116"/>
        <v>0</v>
      </c>
    </row>
    <row r="2505" spans="2:10" ht="25.15" customHeight="1">
      <c r="B2505" s="141"/>
      <c r="C2505" s="138"/>
      <c r="D2505" s="133"/>
      <c r="E2505" s="134"/>
      <c r="F2505" s="135"/>
      <c r="G2505" s="109"/>
      <c r="H2505" s="137">
        <f t="shared" si="117"/>
        <v>3.5</v>
      </c>
      <c r="I2505" s="147">
        <f t="shared" si="115"/>
        <v>0</v>
      </c>
      <c r="J2505" s="147">
        <f t="shared" si="116"/>
        <v>0</v>
      </c>
    </row>
    <row r="2506" spans="2:10" ht="25.15" customHeight="1">
      <c r="B2506" s="141"/>
      <c r="C2506" s="138"/>
      <c r="D2506" s="133"/>
      <c r="E2506" s="134"/>
      <c r="F2506" s="135"/>
      <c r="G2506" s="109"/>
      <c r="H2506" s="137">
        <f t="shared" si="117"/>
        <v>3.5</v>
      </c>
      <c r="I2506" s="147">
        <f t="shared" si="115"/>
        <v>0</v>
      </c>
      <c r="J2506" s="147">
        <f t="shared" si="116"/>
        <v>0</v>
      </c>
    </row>
    <row r="2507" spans="2:10" ht="25.15" customHeight="1">
      <c r="B2507" s="141"/>
      <c r="C2507" s="138"/>
      <c r="D2507" s="133"/>
      <c r="E2507" s="134"/>
      <c r="F2507" s="135"/>
      <c r="G2507" s="109"/>
      <c r="H2507" s="137">
        <f t="shared" si="117"/>
        <v>3.5</v>
      </c>
      <c r="I2507" s="147">
        <f t="shared" si="115"/>
        <v>0</v>
      </c>
      <c r="J2507" s="147">
        <f t="shared" si="116"/>
        <v>0</v>
      </c>
    </row>
    <row r="2508" spans="2:10" ht="25.15" customHeight="1">
      <c r="B2508" s="141"/>
      <c r="C2508" s="138"/>
      <c r="D2508" s="133"/>
      <c r="E2508" s="134"/>
      <c r="F2508" s="135"/>
      <c r="G2508" s="109"/>
      <c r="H2508" s="137">
        <f t="shared" si="117"/>
        <v>3.5</v>
      </c>
      <c r="I2508" s="147">
        <f t="shared" si="115"/>
        <v>0</v>
      </c>
      <c r="J2508" s="147">
        <f t="shared" si="116"/>
        <v>0</v>
      </c>
    </row>
    <row r="2509" spans="2:10" ht="25.15" customHeight="1">
      <c r="B2509" s="141"/>
      <c r="C2509" s="138"/>
      <c r="D2509" s="133"/>
      <c r="E2509" s="134"/>
      <c r="F2509" s="135"/>
      <c r="G2509" s="109"/>
      <c r="H2509" s="137">
        <f t="shared" si="117"/>
        <v>3.5</v>
      </c>
      <c r="I2509" s="147">
        <f t="shared" si="115"/>
        <v>0</v>
      </c>
      <c r="J2509" s="147">
        <f t="shared" si="116"/>
        <v>0</v>
      </c>
    </row>
    <row r="2510" spans="2:10" ht="25.15" customHeight="1">
      <c r="B2510" s="141"/>
      <c r="C2510" s="138"/>
      <c r="D2510" s="133"/>
      <c r="E2510" s="134"/>
      <c r="F2510" s="135"/>
      <c r="G2510" s="109"/>
      <c r="H2510" s="137">
        <f t="shared" si="117"/>
        <v>3.5</v>
      </c>
      <c r="I2510" s="147">
        <f t="shared" si="115"/>
        <v>0</v>
      </c>
      <c r="J2510" s="147">
        <f t="shared" si="116"/>
        <v>0</v>
      </c>
    </row>
    <row r="2511" spans="2:10" ht="25.15" customHeight="1">
      <c r="B2511" s="141"/>
      <c r="C2511" s="138"/>
      <c r="D2511" s="133"/>
      <c r="E2511" s="134"/>
      <c r="F2511" s="135"/>
      <c r="G2511" s="109"/>
      <c r="H2511" s="137">
        <f t="shared" si="117"/>
        <v>3.5</v>
      </c>
      <c r="I2511" s="147">
        <f t="shared" si="115"/>
        <v>0</v>
      </c>
      <c r="J2511" s="147">
        <f t="shared" si="116"/>
        <v>0</v>
      </c>
    </row>
    <row r="2512" spans="2:10" ht="25.15" customHeight="1">
      <c r="B2512" s="141"/>
      <c r="C2512" s="138"/>
      <c r="D2512" s="133"/>
      <c r="E2512" s="134"/>
      <c r="F2512" s="135"/>
      <c r="G2512" s="109"/>
      <c r="H2512" s="137">
        <f t="shared" si="117"/>
        <v>3.5</v>
      </c>
      <c r="I2512" s="147">
        <f t="shared" si="115"/>
        <v>0</v>
      </c>
      <c r="J2512" s="147">
        <f t="shared" si="116"/>
        <v>0</v>
      </c>
    </row>
    <row r="2513" spans="2:10" ht="25.15" customHeight="1">
      <c r="B2513" s="141"/>
      <c r="C2513" s="138"/>
      <c r="D2513" s="133"/>
      <c r="E2513" s="134"/>
      <c r="F2513" s="135"/>
      <c r="G2513" s="109"/>
      <c r="H2513" s="137">
        <f t="shared" si="117"/>
        <v>3.5</v>
      </c>
      <c r="I2513" s="147">
        <f t="shared" si="115"/>
        <v>0</v>
      </c>
      <c r="J2513" s="147">
        <f t="shared" si="116"/>
        <v>0</v>
      </c>
    </row>
    <row r="2514" spans="2:10" ht="25.15" customHeight="1">
      <c r="B2514" s="141"/>
      <c r="C2514" s="138"/>
      <c r="D2514" s="133"/>
      <c r="E2514" s="134"/>
      <c r="F2514" s="135"/>
      <c r="G2514" s="109"/>
      <c r="H2514" s="137">
        <f t="shared" si="117"/>
        <v>3.5</v>
      </c>
      <c r="I2514" s="147">
        <f t="shared" si="115"/>
        <v>0</v>
      </c>
      <c r="J2514" s="147">
        <f t="shared" si="116"/>
        <v>0</v>
      </c>
    </row>
    <row r="2515" spans="2:10" ht="25.15" customHeight="1">
      <c r="B2515" s="141"/>
      <c r="C2515" s="138"/>
      <c r="D2515" s="133"/>
      <c r="E2515" s="134"/>
      <c r="F2515" s="135"/>
      <c r="G2515" s="109"/>
      <c r="H2515" s="137">
        <f t="shared" si="117"/>
        <v>3.5</v>
      </c>
      <c r="I2515" s="147">
        <f t="shared" si="115"/>
        <v>0</v>
      </c>
      <c r="J2515" s="147">
        <f t="shared" si="116"/>
        <v>0</v>
      </c>
    </row>
    <row r="2516" spans="2:10" ht="25.15" customHeight="1">
      <c r="B2516" s="141"/>
      <c r="C2516" s="138"/>
      <c r="D2516" s="133"/>
      <c r="E2516" s="134"/>
      <c r="F2516" s="135"/>
      <c r="G2516" s="109"/>
      <c r="H2516" s="137">
        <f t="shared" si="117"/>
        <v>3.5</v>
      </c>
      <c r="I2516" s="147">
        <f t="shared" ref="I2516:I2579" si="118">IF(B2516="",0,MONTH(B2516))</f>
        <v>0</v>
      </c>
      <c r="J2516" s="147">
        <f t="shared" ref="J2516:J2579" si="119">IF(B2516="",0,DAY(B2516))</f>
        <v>0</v>
      </c>
    </row>
    <row r="2517" spans="2:10" ht="25.15" customHeight="1">
      <c r="B2517" s="141"/>
      <c r="C2517" s="138"/>
      <c r="D2517" s="133"/>
      <c r="E2517" s="134"/>
      <c r="F2517" s="135"/>
      <c r="G2517" s="109"/>
      <c r="H2517" s="137">
        <f t="shared" ref="H2517:H2580" si="120">IF(F2517="pago",H2516+G2517,H2516)</f>
        <v>3.5</v>
      </c>
      <c r="I2517" s="147">
        <f t="shared" si="118"/>
        <v>0</v>
      </c>
      <c r="J2517" s="147">
        <f t="shared" si="119"/>
        <v>0</v>
      </c>
    </row>
    <row r="2518" spans="2:10" ht="25.15" customHeight="1">
      <c r="B2518" s="141"/>
      <c r="C2518" s="138"/>
      <c r="D2518" s="133"/>
      <c r="E2518" s="134"/>
      <c r="F2518" s="135"/>
      <c r="G2518" s="109"/>
      <c r="H2518" s="137">
        <f t="shared" si="120"/>
        <v>3.5</v>
      </c>
      <c r="I2518" s="147">
        <f t="shared" si="118"/>
        <v>0</v>
      </c>
      <c r="J2518" s="147">
        <f t="shared" si="119"/>
        <v>0</v>
      </c>
    </row>
    <row r="2519" spans="2:10" ht="25.15" customHeight="1">
      <c r="B2519" s="141"/>
      <c r="C2519" s="138"/>
      <c r="D2519" s="133"/>
      <c r="E2519" s="134"/>
      <c r="F2519" s="135"/>
      <c r="G2519" s="109"/>
      <c r="H2519" s="137">
        <f t="shared" si="120"/>
        <v>3.5</v>
      </c>
      <c r="I2519" s="147">
        <f t="shared" si="118"/>
        <v>0</v>
      </c>
      <c r="J2519" s="147">
        <f t="shared" si="119"/>
        <v>0</v>
      </c>
    </row>
    <row r="2520" spans="2:10" ht="25.15" customHeight="1">
      <c r="B2520" s="141"/>
      <c r="C2520" s="138"/>
      <c r="D2520" s="133"/>
      <c r="E2520" s="134"/>
      <c r="F2520" s="135"/>
      <c r="G2520" s="109"/>
      <c r="H2520" s="137">
        <f t="shared" si="120"/>
        <v>3.5</v>
      </c>
      <c r="I2520" s="147">
        <f t="shared" si="118"/>
        <v>0</v>
      </c>
      <c r="J2520" s="147">
        <f t="shared" si="119"/>
        <v>0</v>
      </c>
    </row>
    <row r="2521" spans="2:10" ht="25.15" customHeight="1">
      <c r="B2521" s="141"/>
      <c r="C2521" s="138"/>
      <c r="D2521" s="133"/>
      <c r="E2521" s="134"/>
      <c r="F2521" s="135"/>
      <c r="G2521" s="109"/>
      <c r="H2521" s="137">
        <f t="shared" si="120"/>
        <v>3.5</v>
      </c>
      <c r="I2521" s="147">
        <f t="shared" si="118"/>
        <v>0</v>
      </c>
      <c r="J2521" s="147">
        <f t="shared" si="119"/>
        <v>0</v>
      </c>
    </row>
    <row r="2522" spans="2:10" ht="25.15" customHeight="1">
      <c r="B2522" s="141"/>
      <c r="C2522" s="138"/>
      <c r="D2522" s="133"/>
      <c r="E2522" s="134"/>
      <c r="F2522" s="135"/>
      <c r="G2522" s="109"/>
      <c r="H2522" s="137">
        <f t="shared" si="120"/>
        <v>3.5</v>
      </c>
      <c r="I2522" s="147">
        <f t="shared" si="118"/>
        <v>0</v>
      </c>
      <c r="J2522" s="147">
        <f t="shared" si="119"/>
        <v>0</v>
      </c>
    </row>
    <row r="2523" spans="2:10" ht="25.15" customHeight="1">
      <c r="B2523" s="141"/>
      <c r="C2523" s="138"/>
      <c r="D2523" s="133"/>
      <c r="E2523" s="134"/>
      <c r="F2523" s="135"/>
      <c r="G2523" s="109"/>
      <c r="H2523" s="137">
        <f t="shared" si="120"/>
        <v>3.5</v>
      </c>
      <c r="I2523" s="147">
        <f t="shared" si="118"/>
        <v>0</v>
      </c>
      <c r="J2523" s="147">
        <f t="shared" si="119"/>
        <v>0</v>
      </c>
    </row>
    <row r="2524" spans="2:10" ht="25.15" customHeight="1">
      <c r="B2524" s="141"/>
      <c r="C2524" s="138"/>
      <c r="D2524" s="133"/>
      <c r="E2524" s="134"/>
      <c r="F2524" s="135"/>
      <c r="G2524" s="109"/>
      <c r="H2524" s="137">
        <f t="shared" si="120"/>
        <v>3.5</v>
      </c>
      <c r="I2524" s="147">
        <f t="shared" si="118"/>
        <v>0</v>
      </c>
      <c r="J2524" s="147">
        <f t="shared" si="119"/>
        <v>0</v>
      </c>
    </row>
    <row r="2525" spans="2:10" ht="25.15" customHeight="1">
      <c r="B2525" s="141"/>
      <c r="C2525" s="138"/>
      <c r="D2525" s="133"/>
      <c r="E2525" s="134"/>
      <c r="F2525" s="135"/>
      <c r="G2525" s="109"/>
      <c r="H2525" s="137">
        <f t="shared" si="120"/>
        <v>3.5</v>
      </c>
      <c r="I2525" s="147">
        <f t="shared" si="118"/>
        <v>0</v>
      </c>
      <c r="J2525" s="147">
        <f t="shared" si="119"/>
        <v>0</v>
      </c>
    </row>
    <row r="2526" spans="2:10" ht="25.15" customHeight="1">
      <c r="B2526" s="141"/>
      <c r="C2526" s="138"/>
      <c r="D2526" s="133"/>
      <c r="E2526" s="134"/>
      <c r="F2526" s="135"/>
      <c r="G2526" s="109"/>
      <c r="H2526" s="137">
        <f t="shared" si="120"/>
        <v>3.5</v>
      </c>
      <c r="I2526" s="147">
        <f t="shared" si="118"/>
        <v>0</v>
      </c>
      <c r="J2526" s="147">
        <f t="shared" si="119"/>
        <v>0</v>
      </c>
    </row>
    <row r="2527" spans="2:10" ht="25.15" customHeight="1">
      <c r="B2527" s="141"/>
      <c r="C2527" s="138"/>
      <c r="D2527" s="133"/>
      <c r="E2527" s="134"/>
      <c r="F2527" s="135"/>
      <c r="G2527" s="109"/>
      <c r="H2527" s="137">
        <f t="shared" si="120"/>
        <v>3.5</v>
      </c>
      <c r="I2527" s="147">
        <f t="shared" si="118"/>
        <v>0</v>
      </c>
      <c r="J2527" s="147">
        <f t="shared" si="119"/>
        <v>0</v>
      </c>
    </row>
    <row r="2528" spans="2:10" ht="25.15" customHeight="1">
      <c r="B2528" s="141"/>
      <c r="C2528" s="138"/>
      <c r="D2528" s="133"/>
      <c r="E2528" s="134"/>
      <c r="F2528" s="135"/>
      <c r="G2528" s="109"/>
      <c r="H2528" s="137">
        <f t="shared" si="120"/>
        <v>3.5</v>
      </c>
      <c r="I2528" s="147">
        <f t="shared" si="118"/>
        <v>0</v>
      </c>
      <c r="J2528" s="147">
        <f t="shared" si="119"/>
        <v>0</v>
      </c>
    </row>
    <row r="2529" spans="2:10" ht="25.15" customHeight="1">
      <c r="B2529" s="141"/>
      <c r="C2529" s="138"/>
      <c r="D2529" s="133"/>
      <c r="E2529" s="134"/>
      <c r="F2529" s="135"/>
      <c r="G2529" s="109"/>
      <c r="H2529" s="137">
        <f t="shared" si="120"/>
        <v>3.5</v>
      </c>
      <c r="I2529" s="147">
        <f t="shared" si="118"/>
        <v>0</v>
      </c>
      <c r="J2529" s="147">
        <f t="shared" si="119"/>
        <v>0</v>
      </c>
    </row>
    <row r="2530" spans="2:10" ht="25.15" customHeight="1">
      <c r="B2530" s="141"/>
      <c r="C2530" s="138"/>
      <c r="D2530" s="133"/>
      <c r="E2530" s="134"/>
      <c r="F2530" s="135"/>
      <c r="G2530" s="109"/>
      <c r="H2530" s="137">
        <f t="shared" si="120"/>
        <v>3.5</v>
      </c>
      <c r="I2530" s="147">
        <f t="shared" si="118"/>
        <v>0</v>
      </c>
      <c r="J2530" s="147">
        <f t="shared" si="119"/>
        <v>0</v>
      </c>
    </row>
    <row r="2531" spans="2:10" ht="25.15" customHeight="1">
      <c r="B2531" s="141"/>
      <c r="C2531" s="138"/>
      <c r="D2531" s="133"/>
      <c r="E2531" s="134"/>
      <c r="F2531" s="135"/>
      <c r="G2531" s="109"/>
      <c r="H2531" s="137">
        <f t="shared" si="120"/>
        <v>3.5</v>
      </c>
      <c r="I2531" s="147">
        <f t="shared" si="118"/>
        <v>0</v>
      </c>
      <c r="J2531" s="147">
        <f t="shared" si="119"/>
        <v>0</v>
      </c>
    </row>
    <row r="2532" spans="2:10" ht="25.15" customHeight="1">
      <c r="B2532" s="141"/>
      <c r="C2532" s="138"/>
      <c r="D2532" s="133"/>
      <c r="E2532" s="134"/>
      <c r="F2532" s="135"/>
      <c r="G2532" s="109"/>
      <c r="H2532" s="137">
        <f t="shared" si="120"/>
        <v>3.5</v>
      </c>
      <c r="I2532" s="147">
        <f t="shared" si="118"/>
        <v>0</v>
      </c>
      <c r="J2532" s="147">
        <f t="shared" si="119"/>
        <v>0</v>
      </c>
    </row>
    <row r="2533" spans="2:10" ht="25.15" customHeight="1">
      <c r="B2533" s="141"/>
      <c r="C2533" s="138"/>
      <c r="D2533" s="133"/>
      <c r="E2533" s="134"/>
      <c r="F2533" s="135"/>
      <c r="G2533" s="109"/>
      <c r="H2533" s="137">
        <f t="shared" si="120"/>
        <v>3.5</v>
      </c>
      <c r="I2533" s="147">
        <f t="shared" si="118"/>
        <v>0</v>
      </c>
      <c r="J2533" s="147">
        <f t="shared" si="119"/>
        <v>0</v>
      </c>
    </row>
    <row r="2534" spans="2:10" ht="25.15" customHeight="1">
      <c r="B2534" s="141"/>
      <c r="C2534" s="138"/>
      <c r="D2534" s="133"/>
      <c r="E2534" s="134"/>
      <c r="F2534" s="135"/>
      <c r="G2534" s="109"/>
      <c r="H2534" s="137">
        <f t="shared" si="120"/>
        <v>3.5</v>
      </c>
      <c r="I2534" s="147">
        <f t="shared" si="118"/>
        <v>0</v>
      </c>
      <c r="J2534" s="147">
        <f t="shared" si="119"/>
        <v>0</v>
      </c>
    </row>
    <row r="2535" spans="2:10" ht="25.15" customHeight="1">
      <c r="B2535" s="141"/>
      <c r="C2535" s="138"/>
      <c r="D2535" s="133"/>
      <c r="E2535" s="134"/>
      <c r="F2535" s="135"/>
      <c r="G2535" s="109"/>
      <c r="H2535" s="137">
        <f t="shared" si="120"/>
        <v>3.5</v>
      </c>
      <c r="I2535" s="147">
        <f t="shared" si="118"/>
        <v>0</v>
      </c>
      <c r="J2535" s="147">
        <f t="shared" si="119"/>
        <v>0</v>
      </c>
    </row>
    <row r="2536" spans="2:10" ht="25.15" customHeight="1">
      <c r="B2536" s="141"/>
      <c r="C2536" s="138"/>
      <c r="D2536" s="133"/>
      <c r="E2536" s="134"/>
      <c r="F2536" s="135"/>
      <c r="G2536" s="109"/>
      <c r="H2536" s="137">
        <f t="shared" si="120"/>
        <v>3.5</v>
      </c>
      <c r="I2536" s="147">
        <f t="shared" si="118"/>
        <v>0</v>
      </c>
      <c r="J2536" s="147">
        <f t="shared" si="119"/>
        <v>0</v>
      </c>
    </row>
    <row r="2537" spans="2:10" ht="25.15" customHeight="1">
      <c r="B2537" s="141"/>
      <c r="C2537" s="138"/>
      <c r="D2537" s="133"/>
      <c r="E2537" s="134"/>
      <c r="F2537" s="135"/>
      <c r="G2537" s="109"/>
      <c r="H2537" s="137">
        <f t="shared" si="120"/>
        <v>3.5</v>
      </c>
      <c r="I2537" s="147">
        <f t="shared" si="118"/>
        <v>0</v>
      </c>
      <c r="J2537" s="147">
        <f t="shared" si="119"/>
        <v>0</v>
      </c>
    </row>
    <row r="2538" spans="2:10" ht="25.15" customHeight="1">
      <c r="B2538" s="141"/>
      <c r="C2538" s="138"/>
      <c r="D2538" s="133"/>
      <c r="E2538" s="134"/>
      <c r="F2538" s="135"/>
      <c r="G2538" s="109"/>
      <c r="H2538" s="137">
        <f t="shared" si="120"/>
        <v>3.5</v>
      </c>
      <c r="I2538" s="147">
        <f t="shared" si="118"/>
        <v>0</v>
      </c>
      <c r="J2538" s="147">
        <f t="shared" si="119"/>
        <v>0</v>
      </c>
    </row>
    <row r="2539" spans="2:10" ht="25.15" customHeight="1">
      <c r="B2539" s="141"/>
      <c r="C2539" s="138"/>
      <c r="D2539" s="133"/>
      <c r="E2539" s="134"/>
      <c r="F2539" s="135"/>
      <c r="G2539" s="109"/>
      <c r="H2539" s="137">
        <f t="shared" si="120"/>
        <v>3.5</v>
      </c>
      <c r="I2539" s="147">
        <f t="shared" si="118"/>
        <v>0</v>
      </c>
      <c r="J2539" s="147">
        <f t="shared" si="119"/>
        <v>0</v>
      </c>
    </row>
    <row r="2540" spans="2:10" ht="25.15" customHeight="1">
      <c r="B2540" s="141"/>
      <c r="C2540" s="138"/>
      <c r="D2540" s="133"/>
      <c r="E2540" s="134"/>
      <c r="F2540" s="135"/>
      <c r="G2540" s="109"/>
      <c r="H2540" s="137">
        <f t="shared" si="120"/>
        <v>3.5</v>
      </c>
      <c r="I2540" s="147">
        <f t="shared" si="118"/>
        <v>0</v>
      </c>
      <c r="J2540" s="147">
        <f t="shared" si="119"/>
        <v>0</v>
      </c>
    </row>
    <row r="2541" spans="2:10" ht="25.15" customHeight="1">
      <c r="B2541" s="141"/>
      <c r="C2541" s="138"/>
      <c r="D2541" s="133"/>
      <c r="E2541" s="134"/>
      <c r="F2541" s="135"/>
      <c r="G2541" s="109"/>
      <c r="H2541" s="137">
        <f t="shared" si="120"/>
        <v>3.5</v>
      </c>
      <c r="I2541" s="147">
        <f t="shared" si="118"/>
        <v>0</v>
      </c>
      <c r="J2541" s="147">
        <f t="shared" si="119"/>
        <v>0</v>
      </c>
    </row>
    <row r="2542" spans="2:10" ht="25.15" customHeight="1">
      <c r="B2542" s="141"/>
      <c r="C2542" s="138"/>
      <c r="D2542" s="133"/>
      <c r="E2542" s="134"/>
      <c r="F2542" s="135"/>
      <c r="G2542" s="109"/>
      <c r="H2542" s="137">
        <f t="shared" si="120"/>
        <v>3.5</v>
      </c>
      <c r="I2542" s="147">
        <f t="shared" si="118"/>
        <v>0</v>
      </c>
      <c r="J2542" s="147">
        <f t="shared" si="119"/>
        <v>0</v>
      </c>
    </row>
    <row r="2543" spans="2:10" ht="25.15" customHeight="1">
      <c r="B2543" s="141"/>
      <c r="C2543" s="138"/>
      <c r="D2543" s="133"/>
      <c r="E2543" s="134"/>
      <c r="F2543" s="135"/>
      <c r="G2543" s="109"/>
      <c r="H2543" s="137">
        <f t="shared" si="120"/>
        <v>3.5</v>
      </c>
      <c r="I2543" s="147">
        <f t="shared" si="118"/>
        <v>0</v>
      </c>
      <c r="J2543" s="147">
        <f t="shared" si="119"/>
        <v>0</v>
      </c>
    </row>
    <row r="2544" spans="2:10" ht="25.15" customHeight="1">
      <c r="B2544" s="141"/>
      <c r="C2544" s="138"/>
      <c r="D2544" s="133"/>
      <c r="E2544" s="134"/>
      <c r="F2544" s="135"/>
      <c r="G2544" s="109"/>
      <c r="H2544" s="137">
        <f t="shared" si="120"/>
        <v>3.5</v>
      </c>
      <c r="I2544" s="147">
        <f t="shared" si="118"/>
        <v>0</v>
      </c>
      <c r="J2544" s="147">
        <f t="shared" si="119"/>
        <v>0</v>
      </c>
    </row>
    <row r="2545" spans="2:10" ht="25.15" customHeight="1">
      <c r="B2545" s="141"/>
      <c r="C2545" s="138"/>
      <c r="D2545" s="133"/>
      <c r="E2545" s="134"/>
      <c r="F2545" s="135"/>
      <c r="G2545" s="109"/>
      <c r="H2545" s="137">
        <f t="shared" si="120"/>
        <v>3.5</v>
      </c>
      <c r="I2545" s="147">
        <f t="shared" si="118"/>
        <v>0</v>
      </c>
      <c r="J2545" s="147">
        <f t="shared" si="119"/>
        <v>0</v>
      </c>
    </row>
    <row r="2546" spans="2:10" ht="25.15" customHeight="1">
      <c r="B2546" s="141"/>
      <c r="C2546" s="138"/>
      <c r="D2546" s="133"/>
      <c r="E2546" s="134"/>
      <c r="F2546" s="135"/>
      <c r="G2546" s="109"/>
      <c r="H2546" s="137">
        <f t="shared" si="120"/>
        <v>3.5</v>
      </c>
      <c r="I2546" s="147">
        <f t="shared" si="118"/>
        <v>0</v>
      </c>
      <c r="J2546" s="147">
        <f t="shared" si="119"/>
        <v>0</v>
      </c>
    </row>
    <row r="2547" spans="2:10" ht="25.15" customHeight="1">
      <c r="B2547" s="141"/>
      <c r="C2547" s="138"/>
      <c r="D2547" s="133"/>
      <c r="E2547" s="134"/>
      <c r="F2547" s="135"/>
      <c r="G2547" s="109"/>
      <c r="H2547" s="137">
        <f t="shared" si="120"/>
        <v>3.5</v>
      </c>
      <c r="I2547" s="147">
        <f t="shared" si="118"/>
        <v>0</v>
      </c>
      <c r="J2547" s="147">
        <f t="shared" si="119"/>
        <v>0</v>
      </c>
    </row>
    <row r="2548" spans="2:10" ht="25.15" customHeight="1">
      <c r="B2548" s="141"/>
      <c r="C2548" s="138"/>
      <c r="D2548" s="133"/>
      <c r="E2548" s="134"/>
      <c r="F2548" s="135"/>
      <c r="G2548" s="109"/>
      <c r="H2548" s="137">
        <f t="shared" si="120"/>
        <v>3.5</v>
      </c>
      <c r="I2548" s="147">
        <f t="shared" si="118"/>
        <v>0</v>
      </c>
      <c r="J2548" s="147">
        <f t="shared" si="119"/>
        <v>0</v>
      </c>
    </row>
    <row r="2549" spans="2:10" ht="25.15" customHeight="1">
      <c r="B2549" s="141"/>
      <c r="C2549" s="138"/>
      <c r="D2549" s="133"/>
      <c r="E2549" s="134"/>
      <c r="F2549" s="135"/>
      <c r="G2549" s="109"/>
      <c r="H2549" s="137">
        <f t="shared" si="120"/>
        <v>3.5</v>
      </c>
      <c r="I2549" s="147">
        <f t="shared" si="118"/>
        <v>0</v>
      </c>
      <c r="J2549" s="147">
        <f t="shared" si="119"/>
        <v>0</v>
      </c>
    </row>
    <row r="2550" spans="2:10" ht="25.15" customHeight="1">
      <c r="B2550" s="141"/>
      <c r="C2550" s="138"/>
      <c r="D2550" s="133"/>
      <c r="E2550" s="134"/>
      <c r="F2550" s="135"/>
      <c r="G2550" s="109"/>
      <c r="H2550" s="137">
        <f t="shared" si="120"/>
        <v>3.5</v>
      </c>
      <c r="I2550" s="147">
        <f t="shared" si="118"/>
        <v>0</v>
      </c>
      <c r="J2550" s="147">
        <f t="shared" si="119"/>
        <v>0</v>
      </c>
    </row>
    <row r="2551" spans="2:10" ht="25.15" customHeight="1">
      <c r="B2551" s="141"/>
      <c r="C2551" s="138"/>
      <c r="D2551" s="133"/>
      <c r="E2551" s="134"/>
      <c r="F2551" s="135"/>
      <c r="G2551" s="109"/>
      <c r="H2551" s="137">
        <f t="shared" si="120"/>
        <v>3.5</v>
      </c>
      <c r="I2551" s="147">
        <f t="shared" si="118"/>
        <v>0</v>
      </c>
      <c r="J2551" s="147">
        <f t="shared" si="119"/>
        <v>0</v>
      </c>
    </row>
    <row r="2552" spans="2:10" ht="25.15" customHeight="1">
      <c r="B2552" s="141"/>
      <c r="C2552" s="138"/>
      <c r="D2552" s="133"/>
      <c r="E2552" s="134"/>
      <c r="F2552" s="135"/>
      <c r="G2552" s="109"/>
      <c r="H2552" s="137">
        <f t="shared" si="120"/>
        <v>3.5</v>
      </c>
      <c r="I2552" s="147">
        <f t="shared" si="118"/>
        <v>0</v>
      </c>
      <c r="J2552" s="147">
        <f t="shared" si="119"/>
        <v>0</v>
      </c>
    </row>
    <row r="2553" spans="2:10" ht="25.15" customHeight="1">
      <c r="B2553" s="141"/>
      <c r="C2553" s="138"/>
      <c r="D2553" s="133"/>
      <c r="E2553" s="134"/>
      <c r="F2553" s="135"/>
      <c r="G2553" s="109"/>
      <c r="H2553" s="137">
        <f t="shared" si="120"/>
        <v>3.5</v>
      </c>
      <c r="I2553" s="147">
        <f t="shared" si="118"/>
        <v>0</v>
      </c>
      <c r="J2553" s="147">
        <f t="shared" si="119"/>
        <v>0</v>
      </c>
    </row>
    <row r="2554" spans="2:10" ht="25.15" customHeight="1">
      <c r="B2554" s="141"/>
      <c r="C2554" s="138"/>
      <c r="D2554" s="133"/>
      <c r="E2554" s="134"/>
      <c r="F2554" s="135"/>
      <c r="G2554" s="109"/>
      <c r="H2554" s="137">
        <f t="shared" si="120"/>
        <v>3.5</v>
      </c>
      <c r="I2554" s="147">
        <f t="shared" si="118"/>
        <v>0</v>
      </c>
      <c r="J2554" s="147">
        <f t="shared" si="119"/>
        <v>0</v>
      </c>
    </row>
    <row r="2555" spans="2:10" ht="25.15" customHeight="1">
      <c r="B2555" s="141"/>
      <c r="C2555" s="138"/>
      <c r="D2555" s="133"/>
      <c r="E2555" s="134"/>
      <c r="F2555" s="135"/>
      <c r="G2555" s="109"/>
      <c r="H2555" s="137">
        <f t="shared" si="120"/>
        <v>3.5</v>
      </c>
      <c r="I2555" s="147">
        <f t="shared" si="118"/>
        <v>0</v>
      </c>
      <c r="J2555" s="147">
        <f t="shared" si="119"/>
        <v>0</v>
      </c>
    </row>
    <row r="2556" spans="2:10" ht="25.15" customHeight="1">
      <c r="B2556" s="141"/>
      <c r="C2556" s="138"/>
      <c r="D2556" s="133"/>
      <c r="E2556" s="134"/>
      <c r="F2556" s="135"/>
      <c r="G2556" s="109"/>
      <c r="H2556" s="137">
        <f t="shared" si="120"/>
        <v>3.5</v>
      </c>
      <c r="I2556" s="147">
        <f t="shared" si="118"/>
        <v>0</v>
      </c>
      <c r="J2556" s="147">
        <f t="shared" si="119"/>
        <v>0</v>
      </c>
    </row>
    <row r="2557" spans="2:10" ht="25.15" customHeight="1">
      <c r="B2557" s="141"/>
      <c r="C2557" s="138"/>
      <c r="D2557" s="133"/>
      <c r="E2557" s="134"/>
      <c r="F2557" s="135"/>
      <c r="G2557" s="109"/>
      <c r="H2557" s="137">
        <f t="shared" si="120"/>
        <v>3.5</v>
      </c>
      <c r="I2557" s="147">
        <f t="shared" si="118"/>
        <v>0</v>
      </c>
      <c r="J2557" s="147">
        <f t="shared" si="119"/>
        <v>0</v>
      </c>
    </row>
    <row r="2558" spans="2:10" ht="25.15" customHeight="1">
      <c r="B2558" s="141"/>
      <c r="C2558" s="138"/>
      <c r="D2558" s="133"/>
      <c r="E2558" s="134"/>
      <c r="F2558" s="135"/>
      <c r="G2558" s="109"/>
      <c r="H2558" s="137">
        <f t="shared" si="120"/>
        <v>3.5</v>
      </c>
      <c r="I2558" s="147">
        <f t="shared" si="118"/>
        <v>0</v>
      </c>
      <c r="J2558" s="147">
        <f t="shared" si="119"/>
        <v>0</v>
      </c>
    </row>
    <row r="2559" spans="2:10" ht="25.15" customHeight="1">
      <c r="B2559" s="141"/>
      <c r="C2559" s="138"/>
      <c r="D2559" s="133"/>
      <c r="E2559" s="134"/>
      <c r="F2559" s="135"/>
      <c r="G2559" s="109"/>
      <c r="H2559" s="137">
        <f t="shared" si="120"/>
        <v>3.5</v>
      </c>
      <c r="I2559" s="147">
        <f t="shared" si="118"/>
        <v>0</v>
      </c>
      <c r="J2559" s="147">
        <f t="shared" si="119"/>
        <v>0</v>
      </c>
    </row>
    <row r="2560" spans="2:10" ht="25.15" customHeight="1">
      <c r="B2560" s="141"/>
      <c r="C2560" s="138"/>
      <c r="D2560" s="133"/>
      <c r="E2560" s="134"/>
      <c r="F2560" s="135"/>
      <c r="G2560" s="109"/>
      <c r="H2560" s="137">
        <f t="shared" si="120"/>
        <v>3.5</v>
      </c>
      <c r="I2560" s="147">
        <f t="shared" si="118"/>
        <v>0</v>
      </c>
      <c r="J2560" s="147">
        <f t="shared" si="119"/>
        <v>0</v>
      </c>
    </row>
    <row r="2561" spans="2:10" ht="25.15" customHeight="1">
      <c r="B2561" s="141"/>
      <c r="C2561" s="138"/>
      <c r="D2561" s="133"/>
      <c r="E2561" s="134"/>
      <c r="F2561" s="135"/>
      <c r="G2561" s="109"/>
      <c r="H2561" s="137">
        <f t="shared" si="120"/>
        <v>3.5</v>
      </c>
      <c r="I2561" s="147">
        <f t="shared" si="118"/>
        <v>0</v>
      </c>
      <c r="J2561" s="147">
        <f t="shared" si="119"/>
        <v>0</v>
      </c>
    </row>
    <row r="2562" spans="2:10" ht="25.15" customHeight="1">
      <c r="B2562" s="141"/>
      <c r="C2562" s="138"/>
      <c r="D2562" s="133"/>
      <c r="E2562" s="134"/>
      <c r="F2562" s="135"/>
      <c r="G2562" s="109"/>
      <c r="H2562" s="137">
        <f t="shared" si="120"/>
        <v>3.5</v>
      </c>
      <c r="I2562" s="147">
        <f t="shared" si="118"/>
        <v>0</v>
      </c>
      <c r="J2562" s="147">
        <f t="shared" si="119"/>
        <v>0</v>
      </c>
    </row>
    <row r="2563" spans="2:10" ht="25.15" customHeight="1">
      <c r="B2563" s="141"/>
      <c r="C2563" s="138"/>
      <c r="D2563" s="133"/>
      <c r="E2563" s="134"/>
      <c r="F2563" s="135"/>
      <c r="G2563" s="109"/>
      <c r="H2563" s="137">
        <f t="shared" si="120"/>
        <v>3.5</v>
      </c>
      <c r="I2563" s="147">
        <f t="shared" si="118"/>
        <v>0</v>
      </c>
      <c r="J2563" s="147">
        <f t="shared" si="119"/>
        <v>0</v>
      </c>
    </row>
    <row r="2564" spans="2:10" ht="25.15" customHeight="1">
      <c r="B2564" s="141"/>
      <c r="C2564" s="138"/>
      <c r="D2564" s="133"/>
      <c r="E2564" s="134"/>
      <c r="F2564" s="135"/>
      <c r="G2564" s="109"/>
      <c r="H2564" s="137">
        <f t="shared" si="120"/>
        <v>3.5</v>
      </c>
      <c r="I2564" s="147">
        <f t="shared" si="118"/>
        <v>0</v>
      </c>
      <c r="J2564" s="147">
        <f t="shared" si="119"/>
        <v>0</v>
      </c>
    </row>
    <row r="2565" spans="2:10" ht="25.15" customHeight="1">
      <c r="B2565" s="141"/>
      <c r="C2565" s="138"/>
      <c r="D2565" s="133"/>
      <c r="E2565" s="134"/>
      <c r="F2565" s="135"/>
      <c r="G2565" s="109"/>
      <c r="H2565" s="137">
        <f t="shared" si="120"/>
        <v>3.5</v>
      </c>
      <c r="I2565" s="147">
        <f t="shared" si="118"/>
        <v>0</v>
      </c>
      <c r="J2565" s="147">
        <f t="shared" si="119"/>
        <v>0</v>
      </c>
    </row>
    <row r="2566" spans="2:10" ht="25.15" customHeight="1">
      <c r="B2566" s="141"/>
      <c r="C2566" s="138"/>
      <c r="D2566" s="133"/>
      <c r="E2566" s="134"/>
      <c r="F2566" s="135"/>
      <c r="G2566" s="109"/>
      <c r="H2566" s="137">
        <f t="shared" si="120"/>
        <v>3.5</v>
      </c>
      <c r="I2566" s="147">
        <f t="shared" si="118"/>
        <v>0</v>
      </c>
      <c r="J2566" s="147">
        <f t="shared" si="119"/>
        <v>0</v>
      </c>
    </row>
    <row r="2567" spans="2:10" ht="25.15" customHeight="1">
      <c r="B2567" s="141"/>
      <c r="C2567" s="138"/>
      <c r="D2567" s="133"/>
      <c r="E2567" s="134"/>
      <c r="F2567" s="135"/>
      <c r="G2567" s="109"/>
      <c r="H2567" s="137">
        <f t="shared" si="120"/>
        <v>3.5</v>
      </c>
      <c r="I2567" s="147">
        <f t="shared" si="118"/>
        <v>0</v>
      </c>
      <c r="J2567" s="147">
        <f t="shared" si="119"/>
        <v>0</v>
      </c>
    </row>
    <row r="2568" spans="2:10" ht="25.15" customHeight="1">
      <c r="B2568" s="141"/>
      <c r="C2568" s="138"/>
      <c r="D2568" s="133"/>
      <c r="E2568" s="134"/>
      <c r="F2568" s="135"/>
      <c r="G2568" s="109"/>
      <c r="H2568" s="137">
        <f t="shared" si="120"/>
        <v>3.5</v>
      </c>
      <c r="I2568" s="147">
        <f t="shared" si="118"/>
        <v>0</v>
      </c>
      <c r="J2568" s="147">
        <f t="shared" si="119"/>
        <v>0</v>
      </c>
    </row>
    <row r="2569" spans="2:10" ht="25.15" customHeight="1">
      <c r="B2569" s="141"/>
      <c r="C2569" s="138"/>
      <c r="D2569" s="133"/>
      <c r="E2569" s="134"/>
      <c r="F2569" s="135"/>
      <c r="G2569" s="109"/>
      <c r="H2569" s="137">
        <f t="shared" si="120"/>
        <v>3.5</v>
      </c>
      <c r="I2569" s="147">
        <f t="shared" si="118"/>
        <v>0</v>
      </c>
      <c r="J2569" s="147">
        <f t="shared" si="119"/>
        <v>0</v>
      </c>
    </row>
    <row r="2570" spans="2:10" ht="25.15" customHeight="1">
      <c r="B2570" s="141"/>
      <c r="C2570" s="138"/>
      <c r="D2570" s="133"/>
      <c r="E2570" s="134"/>
      <c r="F2570" s="135"/>
      <c r="G2570" s="109"/>
      <c r="H2570" s="137">
        <f t="shared" si="120"/>
        <v>3.5</v>
      </c>
      <c r="I2570" s="147">
        <f t="shared" si="118"/>
        <v>0</v>
      </c>
      <c r="J2570" s="147">
        <f t="shared" si="119"/>
        <v>0</v>
      </c>
    </row>
    <row r="2571" spans="2:10" ht="25.15" customHeight="1">
      <c r="B2571" s="141"/>
      <c r="C2571" s="138"/>
      <c r="D2571" s="133"/>
      <c r="E2571" s="134"/>
      <c r="F2571" s="135"/>
      <c r="G2571" s="109"/>
      <c r="H2571" s="137">
        <f t="shared" si="120"/>
        <v>3.5</v>
      </c>
      <c r="I2571" s="147">
        <f t="shared" si="118"/>
        <v>0</v>
      </c>
      <c r="J2571" s="147">
        <f t="shared" si="119"/>
        <v>0</v>
      </c>
    </row>
    <row r="2572" spans="2:10" ht="25.15" customHeight="1">
      <c r="B2572" s="141"/>
      <c r="C2572" s="138"/>
      <c r="D2572" s="133"/>
      <c r="E2572" s="134"/>
      <c r="F2572" s="135"/>
      <c r="G2572" s="109"/>
      <c r="H2572" s="137">
        <f t="shared" si="120"/>
        <v>3.5</v>
      </c>
      <c r="I2572" s="147">
        <f t="shared" si="118"/>
        <v>0</v>
      </c>
      <c r="J2572" s="147">
        <f t="shared" si="119"/>
        <v>0</v>
      </c>
    </row>
    <row r="2573" spans="2:10" ht="25.15" customHeight="1">
      <c r="B2573" s="141"/>
      <c r="C2573" s="138"/>
      <c r="D2573" s="133"/>
      <c r="E2573" s="134"/>
      <c r="F2573" s="135"/>
      <c r="G2573" s="109"/>
      <c r="H2573" s="137">
        <f t="shared" si="120"/>
        <v>3.5</v>
      </c>
      <c r="I2573" s="147">
        <f t="shared" si="118"/>
        <v>0</v>
      </c>
      <c r="J2573" s="147">
        <f t="shared" si="119"/>
        <v>0</v>
      </c>
    </row>
    <row r="2574" spans="2:10" ht="25.15" customHeight="1">
      <c r="B2574" s="141"/>
      <c r="C2574" s="138"/>
      <c r="D2574" s="133"/>
      <c r="E2574" s="134"/>
      <c r="F2574" s="135"/>
      <c r="G2574" s="109"/>
      <c r="H2574" s="137">
        <f t="shared" si="120"/>
        <v>3.5</v>
      </c>
      <c r="I2574" s="147">
        <f t="shared" si="118"/>
        <v>0</v>
      </c>
      <c r="J2574" s="147">
        <f t="shared" si="119"/>
        <v>0</v>
      </c>
    </row>
    <row r="2575" spans="2:10" ht="25.15" customHeight="1">
      <c r="B2575" s="141"/>
      <c r="C2575" s="138"/>
      <c r="D2575" s="133"/>
      <c r="E2575" s="134"/>
      <c r="F2575" s="135"/>
      <c r="G2575" s="109"/>
      <c r="H2575" s="137">
        <f t="shared" si="120"/>
        <v>3.5</v>
      </c>
      <c r="I2575" s="147">
        <f t="shared" si="118"/>
        <v>0</v>
      </c>
      <c r="J2575" s="147">
        <f t="shared" si="119"/>
        <v>0</v>
      </c>
    </row>
    <row r="2576" spans="2:10" ht="25.15" customHeight="1">
      <c r="B2576" s="141"/>
      <c r="C2576" s="138"/>
      <c r="D2576" s="133"/>
      <c r="E2576" s="134"/>
      <c r="F2576" s="135"/>
      <c r="G2576" s="109"/>
      <c r="H2576" s="137">
        <f t="shared" si="120"/>
        <v>3.5</v>
      </c>
      <c r="I2576" s="147">
        <f t="shared" si="118"/>
        <v>0</v>
      </c>
      <c r="J2576" s="147">
        <f t="shared" si="119"/>
        <v>0</v>
      </c>
    </row>
    <row r="2577" spans="2:10" ht="25.15" customHeight="1">
      <c r="B2577" s="141"/>
      <c r="C2577" s="138"/>
      <c r="D2577" s="133"/>
      <c r="E2577" s="134"/>
      <c r="F2577" s="135"/>
      <c r="G2577" s="109"/>
      <c r="H2577" s="137">
        <f t="shared" si="120"/>
        <v>3.5</v>
      </c>
      <c r="I2577" s="147">
        <f t="shared" si="118"/>
        <v>0</v>
      </c>
      <c r="J2577" s="147">
        <f t="shared" si="119"/>
        <v>0</v>
      </c>
    </row>
    <row r="2578" spans="2:10" ht="25.15" customHeight="1">
      <c r="B2578" s="141"/>
      <c r="C2578" s="138"/>
      <c r="D2578" s="133"/>
      <c r="E2578" s="134"/>
      <c r="F2578" s="135"/>
      <c r="G2578" s="109"/>
      <c r="H2578" s="137">
        <f t="shared" si="120"/>
        <v>3.5</v>
      </c>
      <c r="I2578" s="147">
        <f t="shared" si="118"/>
        <v>0</v>
      </c>
      <c r="J2578" s="147">
        <f t="shared" si="119"/>
        <v>0</v>
      </c>
    </row>
    <row r="2579" spans="2:10" ht="25.15" customHeight="1">
      <c r="B2579" s="141"/>
      <c r="C2579" s="138"/>
      <c r="D2579" s="133"/>
      <c r="E2579" s="134"/>
      <c r="F2579" s="135"/>
      <c r="G2579" s="109"/>
      <c r="H2579" s="137">
        <f t="shared" si="120"/>
        <v>3.5</v>
      </c>
      <c r="I2579" s="147">
        <f t="shared" si="118"/>
        <v>0</v>
      </c>
      <c r="J2579" s="147">
        <f t="shared" si="119"/>
        <v>0</v>
      </c>
    </row>
    <row r="2580" spans="2:10" ht="25.15" customHeight="1">
      <c r="B2580" s="141"/>
      <c r="C2580" s="138"/>
      <c r="D2580" s="133"/>
      <c r="E2580" s="134"/>
      <c r="F2580" s="135"/>
      <c r="G2580" s="109"/>
      <c r="H2580" s="137">
        <f t="shared" si="120"/>
        <v>3.5</v>
      </c>
      <c r="I2580" s="147">
        <f t="shared" ref="I2580:I2643" si="121">IF(B2580="",0,MONTH(B2580))</f>
        <v>0</v>
      </c>
      <c r="J2580" s="147">
        <f t="shared" ref="J2580:J2643" si="122">IF(B2580="",0,DAY(B2580))</f>
        <v>0</v>
      </c>
    </row>
    <row r="2581" spans="2:10" ht="25.15" customHeight="1">
      <c r="B2581" s="141"/>
      <c r="C2581" s="138"/>
      <c r="D2581" s="133"/>
      <c r="E2581" s="134"/>
      <c r="F2581" s="135"/>
      <c r="G2581" s="109"/>
      <c r="H2581" s="137">
        <f t="shared" ref="H2581:H2644" si="123">IF(F2581="pago",H2580+G2581,H2580)</f>
        <v>3.5</v>
      </c>
      <c r="I2581" s="147">
        <f t="shared" si="121"/>
        <v>0</v>
      </c>
      <c r="J2581" s="147">
        <f t="shared" si="122"/>
        <v>0</v>
      </c>
    </row>
    <row r="2582" spans="2:10" ht="25.15" customHeight="1">
      <c r="B2582" s="141"/>
      <c r="C2582" s="138"/>
      <c r="D2582" s="133"/>
      <c r="E2582" s="134"/>
      <c r="F2582" s="135"/>
      <c r="G2582" s="109"/>
      <c r="H2582" s="137">
        <f t="shared" si="123"/>
        <v>3.5</v>
      </c>
      <c r="I2582" s="147">
        <f t="shared" si="121"/>
        <v>0</v>
      </c>
      <c r="J2582" s="147">
        <f t="shared" si="122"/>
        <v>0</v>
      </c>
    </row>
    <row r="2583" spans="2:10" ht="25.15" customHeight="1">
      <c r="B2583" s="141"/>
      <c r="C2583" s="138"/>
      <c r="D2583" s="133"/>
      <c r="E2583" s="134"/>
      <c r="F2583" s="135"/>
      <c r="G2583" s="109"/>
      <c r="H2583" s="137">
        <f t="shared" si="123"/>
        <v>3.5</v>
      </c>
      <c r="I2583" s="147">
        <f t="shared" si="121"/>
        <v>0</v>
      </c>
      <c r="J2583" s="147">
        <f t="shared" si="122"/>
        <v>0</v>
      </c>
    </row>
    <row r="2584" spans="2:10" ht="25.15" customHeight="1">
      <c r="B2584" s="141"/>
      <c r="C2584" s="138"/>
      <c r="D2584" s="133"/>
      <c r="E2584" s="134"/>
      <c r="F2584" s="135"/>
      <c r="G2584" s="109"/>
      <c r="H2584" s="137">
        <f t="shared" si="123"/>
        <v>3.5</v>
      </c>
      <c r="I2584" s="147">
        <f t="shared" si="121"/>
        <v>0</v>
      </c>
      <c r="J2584" s="147">
        <f t="shared" si="122"/>
        <v>0</v>
      </c>
    </row>
    <row r="2585" spans="2:10" ht="25.15" customHeight="1">
      <c r="B2585" s="141"/>
      <c r="C2585" s="138"/>
      <c r="D2585" s="133"/>
      <c r="E2585" s="134"/>
      <c r="F2585" s="135"/>
      <c r="G2585" s="109"/>
      <c r="H2585" s="137">
        <f t="shared" si="123"/>
        <v>3.5</v>
      </c>
      <c r="I2585" s="147">
        <f t="shared" si="121"/>
        <v>0</v>
      </c>
      <c r="J2585" s="147">
        <f t="shared" si="122"/>
        <v>0</v>
      </c>
    </row>
    <row r="2586" spans="2:10" ht="25.15" customHeight="1">
      <c r="B2586" s="141"/>
      <c r="C2586" s="138"/>
      <c r="D2586" s="133"/>
      <c r="E2586" s="134"/>
      <c r="F2586" s="135"/>
      <c r="G2586" s="109"/>
      <c r="H2586" s="137">
        <f t="shared" si="123"/>
        <v>3.5</v>
      </c>
      <c r="I2586" s="147">
        <f t="shared" si="121"/>
        <v>0</v>
      </c>
      <c r="J2586" s="147">
        <f t="shared" si="122"/>
        <v>0</v>
      </c>
    </row>
    <row r="2587" spans="2:10" ht="25.15" customHeight="1">
      <c r="B2587" s="141"/>
      <c r="C2587" s="138"/>
      <c r="D2587" s="133"/>
      <c r="E2587" s="134"/>
      <c r="F2587" s="135"/>
      <c r="G2587" s="109"/>
      <c r="H2587" s="137">
        <f t="shared" si="123"/>
        <v>3.5</v>
      </c>
      <c r="I2587" s="147">
        <f t="shared" si="121"/>
        <v>0</v>
      </c>
      <c r="J2587" s="147">
        <f t="shared" si="122"/>
        <v>0</v>
      </c>
    </row>
    <row r="2588" spans="2:10" ht="25.15" customHeight="1">
      <c r="B2588" s="141"/>
      <c r="C2588" s="138"/>
      <c r="D2588" s="133"/>
      <c r="E2588" s="134"/>
      <c r="F2588" s="135"/>
      <c r="G2588" s="109"/>
      <c r="H2588" s="137">
        <f t="shared" si="123"/>
        <v>3.5</v>
      </c>
      <c r="I2588" s="147">
        <f t="shared" si="121"/>
        <v>0</v>
      </c>
      <c r="J2588" s="147">
        <f t="shared" si="122"/>
        <v>0</v>
      </c>
    </row>
    <row r="2589" spans="2:10" ht="25.15" customHeight="1">
      <c r="B2589" s="141"/>
      <c r="C2589" s="138"/>
      <c r="D2589" s="133"/>
      <c r="E2589" s="134"/>
      <c r="F2589" s="135"/>
      <c r="G2589" s="109"/>
      <c r="H2589" s="137">
        <f t="shared" si="123"/>
        <v>3.5</v>
      </c>
      <c r="I2589" s="147">
        <f t="shared" si="121"/>
        <v>0</v>
      </c>
      <c r="J2589" s="147">
        <f t="shared" si="122"/>
        <v>0</v>
      </c>
    </row>
    <row r="2590" spans="2:10" ht="25.15" customHeight="1">
      <c r="B2590" s="141"/>
      <c r="C2590" s="138"/>
      <c r="D2590" s="133"/>
      <c r="E2590" s="134"/>
      <c r="F2590" s="135"/>
      <c r="G2590" s="109"/>
      <c r="H2590" s="137">
        <f t="shared" si="123"/>
        <v>3.5</v>
      </c>
      <c r="I2590" s="147">
        <f t="shared" si="121"/>
        <v>0</v>
      </c>
      <c r="J2590" s="147">
        <f t="shared" si="122"/>
        <v>0</v>
      </c>
    </row>
    <row r="2591" spans="2:10" ht="25.15" customHeight="1">
      <c r="B2591" s="141"/>
      <c r="C2591" s="138"/>
      <c r="D2591" s="133"/>
      <c r="E2591" s="134"/>
      <c r="F2591" s="135"/>
      <c r="G2591" s="109"/>
      <c r="H2591" s="137">
        <f t="shared" si="123"/>
        <v>3.5</v>
      </c>
      <c r="I2591" s="147">
        <f t="shared" si="121"/>
        <v>0</v>
      </c>
      <c r="J2591" s="147">
        <f t="shared" si="122"/>
        <v>0</v>
      </c>
    </row>
    <row r="2592" spans="2:10" ht="25.15" customHeight="1">
      <c r="B2592" s="141"/>
      <c r="C2592" s="138"/>
      <c r="D2592" s="133"/>
      <c r="E2592" s="134"/>
      <c r="F2592" s="135"/>
      <c r="G2592" s="109"/>
      <c r="H2592" s="137">
        <f t="shared" si="123"/>
        <v>3.5</v>
      </c>
      <c r="I2592" s="147">
        <f t="shared" si="121"/>
        <v>0</v>
      </c>
      <c r="J2592" s="147">
        <f t="shared" si="122"/>
        <v>0</v>
      </c>
    </row>
    <row r="2593" spans="2:10" ht="25.15" customHeight="1">
      <c r="B2593" s="141"/>
      <c r="C2593" s="138"/>
      <c r="D2593" s="133"/>
      <c r="E2593" s="134"/>
      <c r="F2593" s="135"/>
      <c r="G2593" s="109"/>
      <c r="H2593" s="137">
        <f t="shared" si="123"/>
        <v>3.5</v>
      </c>
      <c r="I2593" s="147">
        <f t="shared" si="121"/>
        <v>0</v>
      </c>
      <c r="J2593" s="147">
        <f t="shared" si="122"/>
        <v>0</v>
      </c>
    </row>
    <row r="2594" spans="2:10" ht="25.15" customHeight="1">
      <c r="B2594" s="141"/>
      <c r="C2594" s="138"/>
      <c r="D2594" s="133"/>
      <c r="E2594" s="134"/>
      <c r="F2594" s="135"/>
      <c r="G2594" s="109"/>
      <c r="H2594" s="137">
        <f t="shared" si="123"/>
        <v>3.5</v>
      </c>
      <c r="I2594" s="147">
        <f t="shared" si="121"/>
        <v>0</v>
      </c>
      <c r="J2594" s="147">
        <f t="shared" si="122"/>
        <v>0</v>
      </c>
    </row>
    <row r="2595" spans="2:10" ht="25.15" customHeight="1">
      <c r="B2595" s="141"/>
      <c r="C2595" s="138"/>
      <c r="D2595" s="133"/>
      <c r="E2595" s="134"/>
      <c r="F2595" s="135"/>
      <c r="G2595" s="109"/>
      <c r="H2595" s="137">
        <f t="shared" si="123"/>
        <v>3.5</v>
      </c>
      <c r="I2595" s="147">
        <f t="shared" si="121"/>
        <v>0</v>
      </c>
      <c r="J2595" s="147">
        <f t="shared" si="122"/>
        <v>0</v>
      </c>
    </row>
    <row r="2596" spans="2:10" ht="25.15" customHeight="1">
      <c r="B2596" s="141"/>
      <c r="C2596" s="138"/>
      <c r="D2596" s="133"/>
      <c r="E2596" s="134"/>
      <c r="F2596" s="135"/>
      <c r="G2596" s="109"/>
      <c r="H2596" s="137">
        <f t="shared" si="123"/>
        <v>3.5</v>
      </c>
      <c r="I2596" s="147">
        <f t="shared" si="121"/>
        <v>0</v>
      </c>
      <c r="J2596" s="147">
        <f t="shared" si="122"/>
        <v>0</v>
      </c>
    </row>
    <row r="2597" spans="2:10" ht="25.15" customHeight="1">
      <c r="B2597" s="141"/>
      <c r="C2597" s="138"/>
      <c r="D2597" s="133"/>
      <c r="E2597" s="134"/>
      <c r="F2597" s="135"/>
      <c r="G2597" s="109"/>
      <c r="H2597" s="137">
        <f t="shared" si="123"/>
        <v>3.5</v>
      </c>
      <c r="I2597" s="147">
        <f t="shared" si="121"/>
        <v>0</v>
      </c>
      <c r="J2597" s="147">
        <f t="shared" si="122"/>
        <v>0</v>
      </c>
    </row>
    <row r="2598" spans="2:10" ht="25.15" customHeight="1">
      <c r="B2598" s="141"/>
      <c r="C2598" s="138"/>
      <c r="D2598" s="133"/>
      <c r="E2598" s="134"/>
      <c r="F2598" s="135"/>
      <c r="G2598" s="109"/>
      <c r="H2598" s="137">
        <f t="shared" si="123"/>
        <v>3.5</v>
      </c>
      <c r="I2598" s="147">
        <f t="shared" si="121"/>
        <v>0</v>
      </c>
      <c r="J2598" s="147">
        <f t="shared" si="122"/>
        <v>0</v>
      </c>
    </row>
    <row r="2599" spans="2:10" ht="25.15" customHeight="1">
      <c r="B2599" s="141"/>
      <c r="C2599" s="138"/>
      <c r="D2599" s="133"/>
      <c r="E2599" s="134"/>
      <c r="F2599" s="135"/>
      <c r="G2599" s="109"/>
      <c r="H2599" s="137">
        <f t="shared" si="123"/>
        <v>3.5</v>
      </c>
      <c r="I2599" s="147">
        <f t="shared" si="121"/>
        <v>0</v>
      </c>
      <c r="J2599" s="147">
        <f t="shared" si="122"/>
        <v>0</v>
      </c>
    </row>
    <row r="2600" spans="2:10" ht="25.15" customHeight="1">
      <c r="B2600" s="141"/>
      <c r="C2600" s="138"/>
      <c r="D2600" s="133"/>
      <c r="E2600" s="134"/>
      <c r="F2600" s="135"/>
      <c r="G2600" s="109"/>
      <c r="H2600" s="137">
        <f t="shared" si="123"/>
        <v>3.5</v>
      </c>
      <c r="I2600" s="147">
        <f t="shared" si="121"/>
        <v>0</v>
      </c>
      <c r="J2600" s="147">
        <f t="shared" si="122"/>
        <v>0</v>
      </c>
    </row>
    <row r="2601" spans="2:10" ht="25.15" customHeight="1">
      <c r="B2601" s="141"/>
      <c r="C2601" s="138"/>
      <c r="D2601" s="133"/>
      <c r="E2601" s="134"/>
      <c r="F2601" s="135"/>
      <c r="G2601" s="109"/>
      <c r="H2601" s="137">
        <f t="shared" si="123"/>
        <v>3.5</v>
      </c>
      <c r="I2601" s="147">
        <f t="shared" si="121"/>
        <v>0</v>
      </c>
      <c r="J2601" s="147">
        <f t="shared" si="122"/>
        <v>0</v>
      </c>
    </row>
    <row r="2602" spans="2:10" ht="25.15" customHeight="1">
      <c r="B2602" s="141"/>
      <c r="C2602" s="138"/>
      <c r="D2602" s="133"/>
      <c r="E2602" s="134"/>
      <c r="F2602" s="135"/>
      <c r="G2602" s="109"/>
      <c r="H2602" s="137">
        <f t="shared" si="123"/>
        <v>3.5</v>
      </c>
      <c r="I2602" s="147">
        <f t="shared" si="121"/>
        <v>0</v>
      </c>
      <c r="J2602" s="147">
        <f t="shared" si="122"/>
        <v>0</v>
      </c>
    </row>
    <row r="2603" spans="2:10" ht="25.15" customHeight="1">
      <c r="B2603" s="141"/>
      <c r="C2603" s="138"/>
      <c r="D2603" s="133"/>
      <c r="E2603" s="134"/>
      <c r="F2603" s="135"/>
      <c r="G2603" s="109"/>
      <c r="H2603" s="137">
        <f t="shared" si="123"/>
        <v>3.5</v>
      </c>
      <c r="I2603" s="147">
        <f t="shared" si="121"/>
        <v>0</v>
      </c>
      <c r="J2603" s="147">
        <f t="shared" si="122"/>
        <v>0</v>
      </c>
    </row>
    <row r="2604" spans="2:10" ht="25.15" customHeight="1">
      <c r="B2604" s="141"/>
      <c r="C2604" s="138"/>
      <c r="D2604" s="133"/>
      <c r="E2604" s="134"/>
      <c r="F2604" s="135"/>
      <c r="G2604" s="109"/>
      <c r="H2604" s="137">
        <f t="shared" si="123"/>
        <v>3.5</v>
      </c>
      <c r="I2604" s="147">
        <f t="shared" si="121"/>
        <v>0</v>
      </c>
      <c r="J2604" s="147">
        <f t="shared" si="122"/>
        <v>0</v>
      </c>
    </row>
    <row r="2605" spans="2:10" ht="25.15" customHeight="1">
      <c r="B2605" s="141"/>
      <c r="C2605" s="138"/>
      <c r="D2605" s="133"/>
      <c r="E2605" s="134"/>
      <c r="F2605" s="135"/>
      <c r="G2605" s="109"/>
      <c r="H2605" s="137">
        <f t="shared" si="123"/>
        <v>3.5</v>
      </c>
      <c r="I2605" s="147">
        <f t="shared" si="121"/>
        <v>0</v>
      </c>
      <c r="J2605" s="147">
        <f t="shared" si="122"/>
        <v>0</v>
      </c>
    </row>
    <row r="2606" spans="2:10" ht="25.15" customHeight="1">
      <c r="B2606" s="141"/>
      <c r="C2606" s="138"/>
      <c r="D2606" s="133"/>
      <c r="E2606" s="134"/>
      <c r="F2606" s="135"/>
      <c r="G2606" s="109"/>
      <c r="H2606" s="137">
        <f t="shared" si="123"/>
        <v>3.5</v>
      </c>
      <c r="I2606" s="147">
        <f t="shared" si="121"/>
        <v>0</v>
      </c>
      <c r="J2606" s="147">
        <f t="shared" si="122"/>
        <v>0</v>
      </c>
    </row>
    <row r="2607" spans="2:10" ht="25.15" customHeight="1">
      <c r="B2607" s="141"/>
      <c r="C2607" s="138"/>
      <c r="D2607" s="133"/>
      <c r="E2607" s="134"/>
      <c r="F2607" s="135"/>
      <c r="G2607" s="109"/>
      <c r="H2607" s="137">
        <f t="shared" si="123"/>
        <v>3.5</v>
      </c>
      <c r="I2607" s="147">
        <f t="shared" si="121"/>
        <v>0</v>
      </c>
      <c r="J2607" s="147">
        <f t="shared" si="122"/>
        <v>0</v>
      </c>
    </row>
    <row r="2608" spans="2:10" ht="25.15" customHeight="1">
      <c r="B2608" s="141"/>
      <c r="C2608" s="138"/>
      <c r="D2608" s="133"/>
      <c r="E2608" s="134"/>
      <c r="F2608" s="135"/>
      <c r="G2608" s="109"/>
      <c r="H2608" s="137">
        <f t="shared" si="123"/>
        <v>3.5</v>
      </c>
      <c r="I2608" s="147">
        <f t="shared" si="121"/>
        <v>0</v>
      </c>
      <c r="J2608" s="147">
        <f t="shared" si="122"/>
        <v>0</v>
      </c>
    </row>
    <row r="2609" spans="2:10" ht="25.15" customHeight="1">
      <c r="B2609" s="141"/>
      <c r="C2609" s="138"/>
      <c r="D2609" s="133"/>
      <c r="E2609" s="134"/>
      <c r="F2609" s="135"/>
      <c r="G2609" s="109"/>
      <c r="H2609" s="137">
        <f t="shared" si="123"/>
        <v>3.5</v>
      </c>
      <c r="I2609" s="147">
        <f t="shared" si="121"/>
        <v>0</v>
      </c>
      <c r="J2609" s="147">
        <f t="shared" si="122"/>
        <v>0</v>
      </c>
    </row>
    <row r="2610" spans="2:10" ht="25.15" customHeight="1">
      <c r="B2610" s="141"/>
      <c r="C2610" s="138"/>
      <c r="D2610" s="133"/>
      <c r="E2610" s="134"/>
      <c r="F2610" s="135"/>
      <c r="G2610" s="109"/>
      <c r="H2610" s="137">
        <f t="shared" si="123"/>
        <v>3.5</v>
      </c>
      <c r="I2610" s="147">
        <f t="shared" si="121"/>
        <v>0</v>
      </c>
      <c r="J2610" s="147">
        <f t="shared" si="122"/>
        <v>0</v>
      </c>
    </row>
    <row r="2611" spans="2:10" ht="25.15" customHeight="1">
      <c r="B2611" s="141"/>
      <c r="C2611" s="138"/>
      <c r="D2611" s="133"/>
      <c r="E2611" s="134"/>
      <c r="F2611" s="135"/>
      <c r="G2611" s="109"/>
      <c r="H2611" s="137">
        <f t="shared" si="123"/>
        <v>3.5</v>
      </c>
      <c r="I2611" s="147">
        <f t="shared" si="121"/>
        <v>0</v>
      </c>
      <c r="J2611" s="147">
        <f t="shared" si="122"/>
        <v>0</v>
      </c>
    </row>
    <row r="2612" spans="2:10" ht="25.15" customHeight="1">
      <c r="B2612" s="141"/>
      <c r="C2612" s="138"/>
      <c r="D2612" s="133"/>
      <c r="E2612" s="134"/>
      <c r="F2612" s="135"/>
      <c r="G2612" s="109"/>
      <c r="H2612" s="137">
        <f t="shared" si="123"/>
        <v>3.5</v>
      </c>
      <c r="I2612" s="147">
        <f t="shared" si="121"/>
        <v>0</v>
      </c>
      <c r="J2612" s="147">
        <f t="shared" si="122"/>
        <v>0</v>
      </c>
    </row>
    <row r="2613" spans="2:10" ht="25.15" customHeight="1">
      <c r="B2613" s="141"/>
      <c r="C2613" s="138"/>
      <c r="D2613" s="133"/>
      <c r="E2613" s="134"/>
      <c r="F2613" s="135"/>
      <c r="G2613" s="109"/>
      <c r="H2613" s="137">
        <f t="shared" si="123"/>
        <v>3.5</v>
      </c>
      <c r="I2613" s="147">
        <f t="shared" si="121"/>
        <v>0</v>
      </c>
      <c r="J2613" s="147">
        <f t="shared" si="122"/>
        <v>0</v>
      </c>
    </row>
    <row r="2614" spans="2:10" ht="25.15" customHeight="1">
      <c r="B2614" s="141"/>
      <c r="C2614" s="138"/>
      <c r="D2614" s="133"/>
      <c r="E2614" s="134"/>
      <c r="F2614" s="135"/>
      <c r="G2614" s="109"/>
      <c r="H2614" s="137">
        <f t="shared" si="123"/>
        <v>3.5</v>
      </c>
      <c r="I2614" s="147">
        <f t="shared" si="121"/>
        <v>0</v>
      </c>
      <c r="J2614" s="147">
        <f t="shared" si="122"/>
        <v>0</v>
      </c>
    </row>
    <row r="2615" spans="2:10" ht="25.15" customHeight="1">
      <c r="B2615" s="141"/>
      <c r="C2615" s="138"/>
      <c r="D2615" s="133"/>
      <c r="E2615" s="134"/>
      <c r="F2615" s="135"/>
      <c r="G2615" s="109"/>
      <c r="H2615" s="137">
        <f t="shared" si="123"/>
        <v>3.5</v>
      </c>
      <c r="I2615" s="147">
        <f t="shared" si="121"/>
        <v>0</v>
      </c>
      <c r="J2615" s="147">
        <f t="shared" si="122"/>
        <v>0</v>
      </c>
    </row>
    <row r="2616" spans="2:10" ht="25.15" customHeight="1">
      <c r="B2616" s="141"/>
      <c r="C2616" s="138"/>
      <c r="D2616" s="133"/>
      <c r="E2616" s="134"/>
      <c r="F2616" s="135"/>
      <c r="G2616" s="109"/>
      <c r="H2616" s="137">
        <f t="shared" si="123"/>
        <v>3.5</v>
      </c>
      <c r="I2616" s="147">
        <f t="shared" si="121"/>
        <v>0</v>
      </c>
      <c r="J2616" s="147">
        <f t="shared" si="122"/>
        <v>0</v>
      </c>
    </row>
    <row r="2617" spans="2:10" ht="25.15" customHeight="1">
      <c r="B2617" s="141"/>
      <c r="C2617" s="138"/>
      <c r="D2617" s="133"/>
      <c r="E2617" s="134"/>
      <c r="F2617" s="135"/>
      <c r="G2617" s="109"/>
      <c r="H2617" s="137">
        <f t="shared" si="123"/>
        <v>3.5</v>
      </c>
      <c r="I2617" s="147">
        <f t="shared" si="121"/>
        <v>0</v>
      </c>
      <c r="J2617" s="147">
        <f t="shared" si="122"/>
        <v>0</v>
      </c>
    </row>
    <row r="2618" spans="2:10" ht="25.15" customHeight="1">
      <c r="B2618" s="141"/>
      <c r="C2618" s="138"/>
      <c r="D2618" s="133"/>
      <c r="E2618" s="134"/>
      <c r="F2618" s="135"/>
      <c r="G2618" s="109"/>
      <c r="H2618" s="137">
        <f t="shared" si="123"/>
        <v>3.5</v>
      </c>
      <c r="I2618" s="147">
        <f t="shared" si="121"/>
        <v>0</v>
      </c>
      <c r="J2618" s="147">
        <f t="shared" si="122"/>
        <v>0</v>
      </c>
    </row>
    <row r="2619" spans="2:10" ht="25.15" customHeight="1">
      <c r="B2619" s="141"/>
      <c r="C2619" s="138"/>
      <c r="D2619" s="133"/>
      <c r="E2619" s="134"/>
      <c r="F2619" s="135"/>
      <c r="G2619" s="109"/>
      <c r="H2619" s="137">
        <f t="shared" si="123"/>
        <v>3.5</v>
      </c>
      <c r="I2619" s="147">
        <f t="shared" si="121"/>
        <v>0</v>
      </c>
      <c r="J2619" s="147">
        <f t="shared" si="122"/>
        <v>0</v>
      </c>
    </row>
    <row r="2620" spans="2:10" ht="25.15" customHeight="1">
      <c r="B2620" s="141"/>
      <c r="C2620" s="138"/>
      <c r="D2620" s="133"/>
      <c r="E2620" s="134"/>
      <c r="F2620" s="135"/>
      <c r="G2620" s="109"/>
      <c r="H2620" s="137">
        <f t="shared" si="123"/>
        <v>3.5</v>
      </c>
      <c r="I2620" s="147">
        <f t="shared" si="121"/>
        <v>0</v>
      </c>
      <c r="J2620" s="147">
        <f t="shared" si="122"/>
        <v>0</v>
      </c>
    </row>
    <row r="2621" spans="2:10" ht="25.15" customHeight="1">
      <c r="B2621" s="141"/>
      <c r="C2621" s="138"/>
      <c r="D2621" s="133"/>
      <c r="E2621" s="134"/>
      <c r="F2621" s="135"/>
      <c r="G2621" s="109"/>
      <c r="H2621" s="137">
        <f t="shared" si="123"/>
        <v>3.5</v>
      </c>
      <c r="I2621" s="147">
        <f t="shared" si="121"/>
        <v>0</v>
      </c>
      <c r="J2621" s="147">
        <f t="shared" si="122"/>
        <v>0</v>
      </c>
    </row>
    <row r="2622" spans="2:10" ht="25.15" customHeight="1">
      <c r="B2622" s="141"/>
      <c r="C2622" s="138"/>
      <c r="D2622" s="133"/>
      <c r="E2622" s="134"/>
      <c r="F2622" s="135"/>
      <c r="G2622" s="109"/>
      <c r="H2622" s="137">
        <f t="shared" si="123"/>
        <v>3.5</v>
      </c>
      <c r="I2622" s="147">
        <f t="shared" si="121"/>
        <v>0</v>
      </c>
      <c r="J2622" s="147">
        <f t="shared" si="122"/>
        <v>0</v>
      </c>
    </row>
    <row r="2623" spans="2:10" ht="25.15" customHeight="1">
      <c r="B2623" s="141"/>
      <c r="C2623" s="138"/>
      <c r="D2623" s="133"/>
      <c r="E2623" s="134"/>
      <c r="F2623" s="135"/>
      <c r="G2623" s="109"/>
      <c r="H2623" s="137">
        <f t="shared" si="123"/>
        <v>3.5</v>
      </c>
      <c r="I2623" s="147">
        <f t="shared" si="121"/>
        <v>0</v>
      </c>
      <c r="J2623" s="147">
        <f t="shared" si="122"/>
        <v>0</v>
      </c>
    </row>
    <row r="2624" spans="2:10" ht="25.15" customHeight="1">
      <c r="B2624" s="141"/>
      <c r="C2624" s="138"/>
      <c r="D2624" s="133"/>
      <c r="E2624" s="134"/>
      <c r="F2624" s="135"/>
      <c r="G2624" s="109"/>
      <c r="H2624" s="137">
        <f t="shared" si="123"/>
        <v>3.5</v>
      </c>
      <c r="I2624" s="147">
        <f t="shared" si="121"/>
        <v>0</v>
      </c>
      <c r="J2624" s="147">
        <f t="shared" si="122"/>
        <v>0</v>
      </c>
    </row>
    <row r="2625" spans="2:10" ht="25.15" customHeight="1">
      <c r="B2625" s="141"/>
      <c r="C2625" s="138"/>
      <c r="D2625" s="133"/>
      <c r="E2625" s="134"/>
      <c r="F2625" s="135"/>
      <c r="G2625" s="109"/>
      <c r="H2625" s="137">
        <f t="shared" si="123"/>
        <v>3.5</v>
      </c>
      <c r="I2625" s="147">
        <f t="shared" si="121"/>
        <v>0</v>
      </c>
      <c r="J2625" s="147">
        <f t="shared" si="122"/>
        <v>0</v>
      </c>
    </row>
    <row r="2626" spans="2:10" ht="25.15" customHeight="1">
      <c r="B2626" s="141"/>
      <c r="C2626" s="138"/>
      <c r="D2626" s="133"/>
      <c r="E2626" s="134"/>
      <c r="F2626" s="135"/>
      <c r="G2626" s="109"/>
      <c r="H2626" s="137">
        <f t="shared" si="123"/>
        <v>3.5</v>
      </c>
      <c r="I2626" s="147">
        <f t="shared" si="121"/>
        <v>0</v>
      </c>
      <c r="J2626" s="147">
        <f t="shared" si="122"/>
        <v>0</v>
      </c>
    </row>
    <row r="2627" spans="2:10" ht="25.15" customHeight="1">
      <c r="B2627" s="141"/>
      <c r="C2627" s="138"/>
      <c r="D2627" s="133"/>
      <c r="E2627" s="134"/>
      <c r="F2627" s="135"/>
      <c r="G2627" s="109"/>
      <c r="H2627" s="137">
        <f t="shared" si="123"/>
        <v>3.5</v>
      </c>
      <c r="I2627" s="147">
        <f t="shared" si="121"/>
        <v>0</v>
      </c>
      <c r="J2627" s="147">
        <f t="shared" si="122"/>
        <v>0</v>
      </c>
    </row>
    <row r="2628" spans="2:10" ht="25.15" customHeight="1">
      <c r="B2628" s="141"/>
      <c r="C2628" s="138"/>
      <c r="D2628" s="133"/>
      <c r="E2628" s="134"/>
      <c r="F2628" s="135"/>
      <c r="G2628" s="109"/>
      <c r="H2628" s="137">
        <f t="shared" si="123"/>
        <v>3.5</v>
      </c>
      <c r="I2628" s="147">
        <f t="shared" si="121"/>
        <v>0</v>
      </c>
      <c r="J2628" s="147">
        <f t="shared" si="122"/>
        <v>0</v>
      </c>
    </row>
    <row r="2629" spans="2:10" ht="25.15" customHeight="1">
      <c r="B2629" s="141"/>
      <c r="C2629" s="138"/>
      <c r="D2629" s="133"/>
      <c r="E2629" s="134"/>
      <c r="F2629" s="135"/>
      <c r="G2629" s="109"/>
      <c r="H2629" s="137">
        <f t="shared" si="123"/>
        <v>3.5</v>
      </c>
      <c r="I2629" s="147">
        <f t="shared" si="121"/>
        <v>0</v>
      </c>
      <c r="J2629" s="147">
        <f t="shared" si="122"/>
        <v>0</v>
      </c>
    </row>
    <row r="2630" spans="2:10" ht="25.15" customHeight="1">
      <c r="B2630" s="141"/>
      <c r="C2630" s="138"/>
      <c r="D2630" s="133"/>
      <c r="E2630" s="134"/>
      <c r="F2630" s="135"/>
      <c r="G2630" s="109"/>
      <c r="H2630" s="137">
        <f t="shared" si="123"/>
        <v>3.5</v>
      </c>
      <c r="I2630" s="147">
        <f t="shared" si="121"/>
        <v>0</v>
      </c>
      <c r="J2630" s="147">
        <f t="shared" si="122"/>
        <v>0</v>
      </c>
    </row>
    <row r="2631" spans="2:10" ht="25.15" customHeight="1">
      <c r="B2631" s="141"/>
      <c r="C2631" s="138"/>
      <c r="D2631" s="133"/>
      <c r="E2631" s="134"/>
      <c r="F2631" s="135"/>
      <c r="G2631" s="109"/>
      <c r="H2631" s="137">
        <f t="shared" si="123"/>
        <v>3.5</v>
      </c>
      <c r="I2631" s="147">
        <f t="shared" si="121"/>
        <v>0</v>
      </c>
      <c r="J2631" s="147">
        <f t="shared" si="122"/>
        <v>0</v>
      </c>
    </row>
    <row r="2632" spans="2:10" ht="25.15" customHeight="1">
      <c r="B2632" s="141"/>
      <c r="C2632" s="138"/>
      <c r="D2632" s="133"/>
      <c r="E2632" s="134"/>
      <c r="F2632" s="135"/>
      <c r="G2632" s="109"/>
      <c r="H2632" s="137">
        <f t="shared" si="123"/>
        <v>3.5</v>
      </c>
      <c r="I2632" s="147">
        <f t="shared" si="121"/>
        <v>0</v>
      </c>
      <c r="J2632" s="147">
        <f t="shared" si="122"/>
        <v>0</v>
      </c>
    </row>
    <row r="2633" spans="2:10" ht="25.15" customHeight="1">
      <c r="B2633" s="141"/>
      <c r="C2633" s="138"/>
      <c r="D2633" s="133"/>
      <c r="E2633" s="134"/>
      <c r="F2633" s="135"/>
      <c r="G2633" s="109"/>
      <c r="H2633" s="137">
        <f t="shared" si="123"/>
        <v>3.5</v>
      </c>
      <c r="I2633" s="147">
        <f t="shared" si="121"/>
        <v>0</v>
      </c>
      <c r="J2633" s="147">
        <f t="shared" si="122"/>
        <v>0</v>
      </c>
    </row>
    <row r="2634" spans="2:10" ht="25.15" customHeight="1">
      <c r="B2634" s="141"/>
      <c r="C2634" s="138"/>
      <c r="D2634" s="133"/>
      <c r="E2634" s="134"/>
      <c r="F2634" s="135"/>
      <c r="G2634" s="109"/>
      <c r="H2634" s="137">
        <f t="shared" si="123"/>
        <v>3.5</v>
      </c>
      <c r="I2634" s="147">
        <f t="shared" si="121"/>
        <v>0</v>
      </c>
      <c r="J2634" s="147">
        <f t="shared" si="122"/>
        <v>0</v>
      </c>
    </row>
    <row r="2635" spans="2:10" ht="25.15" customHeight="1">
      <c r="B2635" s="141"/>
      <c r="C2635" s="138"/>
      <c r="D2635" s="133"/>
      <c r="E2635" s="134"/>
      <c r="F2635" s="135"/>
      <c r="G2635" s="109"/>
      <c r="H2635" s="137">
        <f t="shared" si="123"/>
        <v>3.5</v>
      </c>
      <c r="I2635" s="147">
        <f t="shared" si="121"/>
        <v>0</v>
      </c>
      <c r="J2635" s="147">
        <f t="shared" si="122"/>
        <v>0</v>
      </c>
    </row>
    <row r="2636" spans="2:10" ht="25.15" customHeight="1">
      <c r="B2636" s="141"/>
      <c r="C2636" s="138"/>
      <c r="D2636" s="133"/>
      <c r="E2636" s="134"/>
      <c r="F2636" s="135"/>
      <c r="G2636" s="109"/>
      <c r="H2636" s="137">
        <f t="shared" si="123"/>
        <v>3.5</v>
      </c>
      <c r="I2636" s="147">
        <f t="shared" si="121"/>
        <v>0</v>
      </c>
      <c r="J2636" s="147">
        <f t="shared" si="122"/>
        <v>0</v>
      </c>
    </row>
    <row r="2637" spans="2:10" ht="25.15" customHeight="1">
      <c r="B2637" s="141"/>
      <c r="C2637" s="138"/>
      <c r="D2637" s="133"/>
      <c r="E2637" s="134"/>
      <c r="F2637" s="135"/>
      <c r="G2637" s="109"/>
      <c r="H2637" s="137">
        <f t="shared" si="123"/>
        <v>3.5</v>
      </c>
      <c r="I2637" s="147">
        <f t="shared" si="121"/>
        <v>0</v>
      </c>
      <c r="J2637" s="147">
        <f t="shared" si="122"/>
        <v>0</v>
      </c>
    </row>
    <row r="2638" spans="2:10" ht="25.15" customHeight="1">
      <c r="B2638" s="141"/>
      <c r="C2638" s="138"/>
      <c r="D2638" s="133"/>
      <c r="E2638" s="134"/>
      <c r="F2638" s="135"/>
      <c r="G2638" s="109"/>
      <c r="H2638" s="137">
        <f t="shared" si="123"/>
        <v>3.5</v>
      </c>
      <c r="I2638" s="147">
        <f t="shared" si="121"/>
        <v>0</v>
      </c>
      <c r="J2638" s="147">
        <f t="shared" si="122"/>
        <v>0</v>
      </c>
    </row>
    <row r="2639" spans="2:10" ht="25.15" customHeight="1">
      <c r="B2639" s="141"/>
      <c r="C2639" s="138"/>
      <c r="D2639" s="133"/>
      <c r="E2639" s="134"/>
      <c r="F2639" s="135"/>
      <c r="G2639" s="109"/>
      <c r="H2639" s="137">
        <f t="shared" si="123"/>
        <v>3.5</v>
      </c>
      <c r="I2639" s="147">
        <f t="shared" si="121"/>
        <v>0</v>
      </c>
      <c r="J2639" s="147">
        <f t="shared" si="122"/>
        <v>0</v>
      </c>
    </row>
    <row r="2640" spans="2:10" ht="25.15" customHeight="1">
      <c r="B2640" s="141"/>
      <c r="C2640" s="138"/>
      <c r="D2640" s="133"/>
      <c r="E2640" s="134"/>
      <c r="F2640" s="135"/>
      <c r="G2640" s="109"/>
      <c r="H2640" s="137">
        <f t="shared" si="123"/>
        <v>3.5</v>
      </c>
      <c r="I2640" s="147">
        <f t="shared" si="121"/>
        <v>0</v>
      </c>
      <c r="J2640" s="147">
        <f t="shared" si="122"/>
        <v>0</v>
      </c>
    </row>
    <row r="2641" spans="2:10" ht="25.15" customHeight="1">
      <c r="B2641" s="141"/>
      <c r="C2641" s="138"/>
      <c r="D2641" s="133"/>
      <c r="E2641" s="134"/>
      <c r="F2641" s="135"/>
      <c r="G2641" s="109"/>
      <c r="H2641" s="137">
        <f t="shared" si="123"/>
        <v>3.5</v>
      </c>
      <c r="I2641" s="147">
        <f t="shared" si="121"/>
        <v>0</v>
      </c>
      <c r="J2641" s="147">
        <f t="shared" si="122"/>
        <v>0</v>
      </c>
    </row>
    <row r="2642" spans="2:10" ht="25.15" customHeight="1">
      <c r="B2642" s="141"/>
      <c r="C2642" s="138"/>
      <c r="D2642" s="133"/>
      <c r="E2642" s="134"/>
      <c r="F2642" s="135"/>
      <c r="G2642" s="109"/>
      <c r="H2642" s="137">
        <f t="shared" si="123"/>
        <v>3.5</v>
      </c>
      <c r="I2642" s="147">
        <f t="shared" si="121"/>
        <v>0</v>
      </c>
      <c r="J2642" s="147">
        <f t="shared" si="122"/>
        <v>0</v>
      </c>
    </row>
    <row r="2643" spans="2:10" ht="25.15" customHeight="1">
      <c r="B2643" s="141"/>
      <c r="C2643" s="138"/>
      <c r="D2643" s="133"/>
      <c r="E2643" s="134"/>
      <c r="F2643" s="135"/>
      <c r="G2643" s="109"/>
      <c r="H2643" s="137">
        <f t="shared" si="123"/>
        <v>3.5</v>
      </c>
      <c r="I2643" s="147">
        <f t="shared" si="121"/>
        <v>0</v>
      </c>
      <c r="J2643" s="147">
        <f t="shared" si="122"/>
        <v>0</v>
      </c>
    </row>
    <row r="2644" spans="2:10" ht="25.15" customHeight="1">
      <c r="B2644" s="141"/>
      <c r="C2644" s="138"/>
      <c r="D2644" s="133"/>
      <c r="E2644" s="134"/>
      <c r="F2644" s="135"/>
      <c r="G2644" s="109"/>
      <c r="H2644" s="137">
        <f t="shared" si="123"/>
        <v>3.5</v>
      </c>
      <c r="I2644" s="147">
        <f t="shared" ref="I2644:I2708" si="124">IF(B2644="",0,MONTH(B2644))</f>
        <v>0</v>
      </c>
      <c r="J2644" s="147">
        <f t="shared" ref="J2644:J2708" si="125">IF(B2644="",0,DAY(B2644))</f>
        <v>0</v>
      </c>
    </row>
    <row r="2645" spans="2:10" ht="25.15" customHeight="1">
      <c r="B2645" s="141"/>
      <c r="C2645" s="138"/>
      <c r="D2645" s="133"/>
      <c r="E2645" s="134"/>
      <c r="F2645" s="135"/>
      <c r="G2645" s="109"/>
      <c r="H2645" s="137">
        <f t="shared" ref="H2645:H2709" si="126">IF(F2645="pago",H2644+G2645,H2644)</f>
        <v>3.5</v>
      </c>
      <c r="I2645" s="147">
        <f t="shared" si="124"/>
        <v>0</v>
      </c>
      <c r="J2645" s="147">
        <f t="shared" si="125"/>
        <v>0</v>
      </c>
    </row>
    <row r="2646" spans="2:10" ht="25.15" customHeight="1">
      <c r="B2646" s="141"/>
      <c r="C2646" s="138"/>
      <c r="D2646" s="133"/>
      <c r="E2646" s="134"/>
      <c r="F2646" s="135"/>
      <c r="G2646" s="109"/>
      <c r="H2646" s="137">
        <f t="shared" si="126"/>
        <v>3.5</v>
      </c>
      <c r="I2646" s="147">
        <f t="shared" si="124"/>
        <v>0</v>
      </c>
      <c r="J2646" s="147">
        <f t="shared" si="125"/>
        <v>0</v>
      </c>
    </row>
    <row r="2647" spans="2:10" ht="25.15" customHeight="1">
      <c r="B2647" s="141"/>
      <c r="C2647" s="138"/>
      <c r="D2647" s="133"/>
      <c r="E2647" s="134"/>
      <c r="F2647" s="135"/>
      <c r="G2647" s="109"/>
      <c r="H2647" s="137">
        <f t="shared" si="126"/>
        <v>3.5</v>
      </c>
      <c r="I2647" s="147">
        <f t="shared" si="124"/>
        <v>0</v>
      </c>
      <c r="J2647" s="147">
        <f t="shared" si="125"/>
        <v>0</v>
      </c>
    </row>
    <row r="2648" spans="2:10" ht="25.15" customHeight="1">
      <c r="B2648" s="141"/>
      <c r="C2648" s="138"/>
      <c r="D2648" s="133"/>
      <c r="E2648" s="134"/>
      <c r="F2648" s="135"/>
      <c r="G2648" s="109"/>
      <c r="H2648" s="137">
        <f t="shared" si="126"/>
        <v>3.5</v>
      </c>
      <c r="I2648" s="147">
        <f t="shared" si="124"/>
        <v>0</v>
      </c>
      <c r="J2648" s="147">
        <f t="shared" si="125"/>
        <v>0</v>
      </c>
    </row>
    <row r="2649" spans="2:10" ht="25.15" customHeight="1">
      <c r="B2649" s="141"/>
      <c r="C2649" s="138"/>
      <c r="D2649" s="133"/>
      <c r="E2649" s="134"/>
      <c r="F2649" s="135"/>
      <c r="G2649" s="109"/>
      <c r="H2649" s="137">
        <f t="shared" si="126"/>
        <v>3.5</v>
      </c>
      <c r="I2649" s="147">
        <f t="shared" si="124"/>
        <v>0</v>
      </c>
      <c r="J2649" s="147">
        <f t="shared" si="125"/>
        <v>0</v>
      </c>
    </row>
    <row r="2650" spans="2:10" ht="25.15" customHeight="1">
      <c r="B2650" s="141"/>
      <c r="C2650" s="138"/>
      <c r="D2650" s="133"/>
      <c r="E2650" s="134"/>
      <c r="F2650" s="135"/>
      <c r="G2650" s="109"/>
      <c r="H2650" s="137">
        <f t="shared" si="126"/>
        <v>3.5</v>
      </c>
      <c r="I2650" s="147">
        <f t="shared" si="124"/>
        <v>0</v>
      </c>
      <c r="J2650" s="147">
        <f t="shared" si="125"/>
        <v>0</v>
      </c>
    </row>
    <row r="2651" spans="2:10" ht="25.15" customHeight="1">
      <c r="B2651" s="141"/>
      <c r="C2651" s="138"/>
      <c r="D2651" s="133"/>
      <c r="E2651" s="134"/>
      <c r="F2651" s="135"/>
      <c r="G2651" s="109"/>
      <c r="H2651" s="137">
        <f t="shared" si="126"/>
        <v>3.5</v>
      </c>
      <c r="I2651" s="147">
        <f t="shared" si="124"/>
        <v>0</v>
      </c>
      <c r="J2651" s="147">
        <f t="shared" si="125"/>
        <v>0</v>
      </c>
    </row>
    <row r="2652" spans="2:10" ht="25.15" customHeight="1">
      <c r="B2652" s="141"/>
      <c r="C2652" s="138"/>
      <c r="D2652" s="133"/>
      <c r="E2652" s="134"/>
      <c r="F2652" s="135"/>
      <c r="G2652" s="109"/>
      <c r="H2652" s="137">
        <f t="shared" si="126"/>
        <v>3.5</v>
      </c>
      <c r="I2652" s="147">
        <f t="shared" si="124"/>
        <v>0</v>
      </c>
      <c r="J2652" s="147">
        <f t="shared" si="125"/>
        <v>0</v>
      </c>
    </row>
    <row r="2653" spans="2:10" ht="25.15" customHeight="1">
      <c r="B2653" s="141"/>
      <c r="C2653" s="138"/>
      <c r="D2653" s="133"/>
      <c r="E2653" s="134"/>
      <c r="F2653" s="135"/>
      <c r="G2653" s="109"/>
      <c r="H2653" s="137">
        <f t="shared" si="126"/>
        <v>3.5</v>
      </c>
      <c r="I2653" s="147">
        <f t="shared" si="124"/>
        <v>0</v>
      </c>
      <c r="J2653" s="147">
        <f t="shared" si="125"/>
        <v>0</v>
      </c>
    </row>
    <row r="2654" spans="2:10" ht="25.15" customHeight="1">
      <c r="B2654" s="141"/>
      <c r="C2654" s="138"/>
      <c r="D2654" s="133"/>
      <c r="E2654" s="134"/>
      <c r="F2654" s="135"/>
      <c r="G2654" s="109"/>
      <c r="H2654" s="137">
        <f t="shared" si="126"/>
        <v>3.5</v>
      </c>
      <c r="I2654" s="147">
        <f t="shared" si="124"/>
        <v>0</v>
      </c>
      <c r="J2654" s="147">
        <f t="shared" si="125"/>
        <v>0</v>
      </c>
    </row>
    <row r="2655" spans="2:10" ht="25.15" customHeight="1">
      <c r="B2655" s="141"/>
      <c r="C2655" s="138"/>
      <c r="D2655" s="133"/>
      <c r="E2655" s="134"/>
      <c r="F2655" s="135"/>
      <c r="G2655" s="109"/>
      <c r="H2655" s="137">
        <f t="shared" si="126"/>
        <v>3.5</v>
      </c>
      <c r="I2655" s="147">
        <f t="shared" si="124"/>
        <v>0</v>
      </c>
      <c r="J2655" s="147">
        <f t="shared" si="125"/>
        <v>0</v>
      </c>
    </row>
    <row r="2656" spans="2:10" ht="25.15" customHeight="1">
      <c r="B2656" s="141"/>
      <c r="C2656" s="138"/>
      <c r="D2656" s="133"/>
      <c r="E2656" s="134"/>
      <c r="F2656" s="135"/>
      <c r="G2656" s="109"/>
      <c r="H2656" s="137">
        <f t="shared" si="126"/>
        <v>3.5</v>
      </c>
      <c r="I2656" s="147">
        <f t="shared" si="124"/>
        <v>0</v>
      </c>
      <c r="J2656" s="147">
        <f t="shared" si="125"/>
        <v>0</v>
      </c>
    </row>
    <row r="2657" spans="2:10" ht="25.15" customHeight="1">
      <c r="B2657" s="141"/>
      <c r="C2657" s="138"/>
      <c r="D2657" s="133"/>
      <c r="E2657" s="134"/>
      <c r="F2657" s="135"/>
      <c r="G2657" s="109"/>
      <c r="H2657" s="137">
        <f t="shared" si="126"/>
        <v>3.5</v>
      </c>
      <c r="I2657" s="147">
        <f t="shared" si="124"/>
        <v>0</v>
      </c>
      <c r="J2657" s="147">
        <f t="shared" si="125"/>
        <v>0</v>
      </c>
    </row>
    <row r="2658" spans="2:10" ht="25.15" customHeight="1">
      <c r="B2658" s="141"/>
      <c r="C2658" s="138"/>
      <c r="D2658" s="133"/>
      <c r="E2658" s="134"/>
      <c r="F2658" s="135"/>
      <c r="G2658" s="109"/>
      <c r="H2658" s="137">
        <f t="shared" si="126"/>
        <v>3.5</v>
      </c>
      <c r="I2658" s="147">
        <f t="shared" si="124"/>
        <v>0</v>
      </c>
      <c r="J2658" s="147">
        <f t="shared" si="125"/>
        <v>0</v>
      </c>
    </row>
    <row r="2659" spans="2:10" ht="25.15" customHeight="1">
      <c r="B2659" s="141"/>
      <c r="C2659" s="138"/>
      <c r="D2659" s="133"/>
      <c r="E2659" s="134"/>
      <c r="F2659" s="135"/>
      <c r="G2659" s="109"/>
      <c r="H2659" s="137">
        <f t="shared" si="126"/>
        <v>3.5</v>
      </c>
      <c r="I2659" s="147">
        <f t="shared" si="124"/>
        <v>0</v>
      </c>
      <c r="J2659" s="147">
        <f t="shared" si="125"/>
        <v>0</v>
      </c>
    </row>
    <row r="2660" spans="2:10" ht="25.15" customHeight="1">
      <c r="B2660" s="141"/>
      <c r="C2660" s="138"/>
      <c r="D2660" s="133"/>
      <c r="E2660" s="134"/>
      <c r="F2660" s="135"/>
      <c r="G2660" s="109"/>
      <c r="H2660" s="137">
        <f t="shared" si="126"/>
        <v>3.5</v>
      </c>
      <c r="I2660" s="147">
        <f t="shared" si="124"/>
        <v>0</v>
      </c>
      <c r="J2660" s="147">
        <f t="shared" si="125"/>
        <v>0</v>
      </c>
    </row>
    <row r="2661" spans="2:10" ht="25.15" customHeight="1">
      <c r="B2661" s="141"/>
      <c r="C2661" s="138"/>
      <c r="D2661" s="133"/>
      <c r="E2661" s="134"/>
      <c r="F2661" s="135"/>
      <c r="G2661" s="109"/>
      <c r="H2661" s="137">
        <f t="shared" si="126"/>
        <v>3.5</v>
      </c>
      <c r="I2661" s="147">
        <f t="shared" si="124"/>
        <v>0</v>
      </c>
      <c r="J2661" s="147">
        <f t="shared" si="125"/>
        <v>0</v>
      </c>
    </row>
    <row r="2662" spans="2:10" ht="25.15" customHeight="1">
      <c r="B2662" s="141"/>
      <c r="C2662" s="138"/>
      <c r="D2662" s="133"/>
      <c r="E2662" s="134"/>
      <c r="F2662" s="135"/>
      <c r="G2662" s="109"/>
      <c r="H2662" s="137">
        <f t="shared" si="126"/>
        <v>3.5</v>
      </c>
      <c r="I2662" s="147">
        <f t="shared" si="124"/>
        <v>0</v>
      </c>
      <c r="J2662" s="147">
        <f t="shared" si="125"/>
        <v>0</v>
      </c>
    </row>
    <row r="2663" spans="2:10" ht="25.15" customHeight="1">
      <c r="B2663" s="141"/>
      <c r="C2663" s="138"/>
      <c r="D2663" s="133"/>
      <c r="E2663" s="134"/>
      <c r="F2663" s="135"/>
      <c r="G2663" s="109"/>
      <c r="H2663" s="137">
        <f t="shared" si="126"/>
        <v>3.5</v>
      </c>
      <c r="I2663" s="147">
        <f t="shared" si="124"/>
        <v>0</v>
      </c>
      <c r="J2663" s="147">
        <f t="shared" si="125"/>
        <v>0</v>
      </c>
    </row>
    <row r="2664" spans="2:10" ht="25.15" customHeight="1">
      <c r="B2664" s="141"/>
      <c r="C2664" s="138"/>
      <c r="D2664" s="133"/>
      <c r="E2664" s="134"/>
      <c r="F2664" s="135"/>
      <c r="G2664" s="109"/>
      <c r="H2664" s="137">
        <f t="shared" si="126"/>
        <v>3.5</v>
      </c>
      <c r="I2664" s="147">
        <f t="shared" si="124"/>
        <v>0</v>
      </c>
      <c r="J2664" s="147">
        <f t="shared" si="125"/>
        <v>0</v>
      </c>
    </row>
    <row r="2665" spans="2:10" ht="25.15" customHeight="1">
      <c r="B2665" s="141"/>
      <c r="C2665" s="138"/>
      <c r="D2665" s="133"/>
      <c r="E2665" s="134"/>
      <c r="F2665" s="135"/>
      <c r="G2665" s="109"/>
      <c r="H2665" s="137">
        <f t="shared" si="126"/>
        <v>3.5</v>
      </c>
      <c r="I2665" s="147">
        <f t="shared" si="124"/>
        <v>0</v>
      </c>
      <c r="J2665" s="147">
        <f t="shared" si="125"/>
        <v>0</v>
      </c>
    </row>
    <row r="2666" spans="2:10" ht="25.15" customHeight="1">
      <c r="B2666" s="141"/>
      <c r="C2666" s="138"/>
      <c r="D2666" s="133"/>
      <c r="E2666" s="134"/>
      <c r="F2666" s="135"/>
      <c r="G2666" s="109"/>
      <c r="H2666" s="137">
        <f t="shared" si="126"/>
        <v>3.5</v>
      </c>
      <c r="I2666" s="147">
        <f t="shared" si="124"/>
        <v>0</v>
      </c>
      <c r="J2666" s="147">
        <f t="shared" si="125"/>
        <v>0</v>
      </c>
    </row>
    <row r="2667" spans="2:10" ht="25.15" customHeight="1">
      <c r="B2667" s="141"/>
      <c r="C2667" s="138"/>
      <c r="D2667" s="133"/>
      <c r="E2667" s="134"/>
      <c r="F2667" s="135"/>
      <c r="G2667" s="109"/>
      <c r="H2667" s="137">
        <f t="shared" si="126"/>
        <v>3.5</v>
      </c>
      <c r="I2667" s="147">
        <f t="shared" si="124"/>
        <v>0</v>
      </c>
      <c r="J2667" s="147">
        <f t="shared" si="125"/>
        <v>0</v>
      </c>
    </row>
    <row r="2668" spans="2:10" ht="25.15" customHeight="1">
      <c r="B2668" s="141"/>
      <c r="C2668" s="138"/>
      <c r="D2668" s="133"/>
      <c r="E2668" s="134"/>
      <c r="F2668" s="135"/>
      <c r="G2668" s="109"/>
      <c r="H2668" s="137">
        <f t="shared" si="126"/>
        <v>3.5</v>
      </c>
      <c r="I2668" s="147">
        <f t="shared" si="124"/>
        <v>0</v>
      </c>
      <c r="J2668" s="147">
        <f t="shared" si="125"/>
        <v>0</v>
      </c>
    </row>
    <row r="2669" spans="2:10" ht="25.15" customHeight="1">
      <c r="B2669" s="141"/>
      <c r="C2669" s="138"/>
      <c r="D2669" s="133"/>
      <c r="E2669" s="134"/>
      <c r="F2669" s="135"/>
      <c r="G2669" s="109"/>
      <c r="H2669" s="137">
        <f t="shared" si="126"/>
        <v>3.5</v>
      </c>
      <c r="I2669" s="147">
        <f t="shared" si="124"/>
        <v>0</v>
      </c>
      <c r="J2669" s="147">
        <f t="shared" si="125"/>
        <v>0</v>
      </c>
    </row>
    <row r="2670" spans="2:10" ht="25.15" customHeight="1">
      <c r="B2670" s="141"/>
      <c r="C2670" s="138"/>
      <c r="D2670" s="133"/>
      <c r="E2670" s="134"/>
      <c r="F2670" s="135"/>
      <c r="G2670" s="109"/>
      <c r="H2670" s="137">
        <f t="shared" si="126"/>
        <v>3.5</v>
      </c>
      <c r="I2670" s="147">
        <f t="shared" si="124"/>
        <v>0</v>
      </c>
      <c r="J2670" s="147">
        <f t="shared" si="125"/>
        <v>0</v>
      </c>
    </row>
    <row r="2671" spans="2:10" ht="25.15" customHeight="1">
      <c r="B2671" s="141"/>
      <c r="C2671" s="138"/>
      <c r="D2671" s="133"/>
      <c r="E2671" s="134"/>
      <c r="F2671" s="135"/>
      <c r="G2671" s="109"/>
      <c r="H2671" s="137">
        <f t="shared" si="126"/>
        <v>3.5</v>
      </c>
      <c r="I2671" s="147">
        <f t="shared" si="124"/>
        <v>0</v>
      </c>
      <c r="J2671" s="147">
        <f t="shared" si="125"/>
        <v>0</v>
      </c>
    </row>
    <row r="2672" spans="2:10" ht="25.15" customHeight="1">
      <c r="B2672" s="141"/>
      <c r="C2672" s="138"/>
      <c r="D2672" s="133"/>
      <c r="E2672" s="134"/>
      <c r="F2672" s="135"/>
      <c r="G2672" s="109"/>
      <c r="H2672" s="137">
        <f t="shared" si="126"/>
        <v>3.5</v>
      </c>
      <c r="I2672" s="147">
        <f t="shared" si="124"/>
        <v>0</v>
      </c>
      <c r="J2672" s="147">
        <f t="shared" si="125"/>
        <v>0</v>
      </c>
    </row>
    <row r="2673" spans="2:10" ht="25.15" customHeight="1">
      <c r="B2673" s="141"/>
      <c r="C2673" s="138"/>
      <c r="D2673" s="133"/>
      <c r="E2673" s="134"/>
      <c r="F2673" s="135"/>
      <c r="G2673" s="109"/>
      <c r="H2673" s="137">
        <f t="shared" si="126"/>
        <v>3.5</v>
      </c>
      <c r="I2673" s="147">
        <f t="shared" si="124"/>
        <v>0</v>
      </c>
      <c r="J2673" s="147">
        <f t="shared" si="125"/>
        <v>0</v>
      </c>
    </row>
    <row r="2674" spans="2:10" ht="25.15" customHeight="1">
      <c r="B2674" s="141"/>
      <c r="C2674" s="138"/>
      <c r="D2674" s="133"/>
      <c r="E2674" s="134"/>
      <c r="F2674" s="135"/>
      <c r="G2674" s="109"/>
      <c r="H2674" s="137">
        <f t="shared" si="126"/>
        <v>3.5</v>
      </c>
      <c r="I2674" s="147">
        <f t="shared" si="124"/>
        <v>0</v>
      </c>
      <c r="J2674" s="147">
        <f t="shared" si="125"/>
        <v>0</v>
      </c>
    </row>
    <row r="2675" spans="2:10" ht="25.15" customHeight="1">
      <c r="B2675" s="141"/>
      <c r="C2675" s="138"/>
      <c r="D2675" s="133"/>
      <c r="E2675" s="134"/>
      <c r="F2675" s="135"/>
      <c r="G2675" s="109"/>
      <c r="H2675" s="137">
        <f t="shared" si="126"/>
        <v>3.5</v>
      </c>
      <c r="I2675" s="147">
        <f t="shared" si="124"/>
        <v>0</v>
      </c>
      <c r="J2675" s="147">
        <f t="shared" si="125"/>
        <v>0</v>
      </c>
    </row>
    <row r="2676" spans="2:10" ht="25.15" customHeight="1">
      <c r="B2676" s="141"/>
      <c r="C2676" s="138"/>
      <c r="D2676" s="133"/>
      <c r="E2676" s="134"/>
      <c r="F2676" s="135"/>
      <c r="G2676" s="109"/>
      <c r="H2676" s="137">
        <f t="shared" si="126"/>
        <v>3.5</v>
      </c>
      <c r="I2676" s="147">
        <f t="shared" si="124"/>
        <v>0</v>
      </c>
      <c r="J2676" s="147">
        <f t="shared" si="125"/>
        <v>0</v>
      </c>
    </row>
    <row r="2677" spans="2:10" ht="25.15" customHeight="1">
      <c r="B2677" s="141"/>
      <c r="C2677" s="138"/>
      <c r="D2677" s="133"/>
      <c r="E2677" s="134"/>
      <c r="F2677" s="135"/>
      <c r="G2677" s="109"/>
      <c r="H2677" s="137">
        <f t="shared" si="126"/>
        <v>3.5</v>
      </c>
      <c r="I2677" s="147">
        <f t="shared" si="124"/>
        <v>0</v>
      </c>
      <c r="J2677" s="147">
        <f t="shared" si="125"/>
        <v>0</v>
      </c>
    </row>
    <row r="2678" spans="2:10" ht="25.15" customHeight="1">
      <c r="B2678" s="141"/>
      <c r="C2678" s="138"/>
      <c r="D2678" s="133"/>
      <c r="E2678" s="134"/>
      <c r="F2678" s="135"/>
      <c r="G2678" s="109"/>
      <c r="H2678" s="137">
        <f t="shared" si="126"/>
        <v>3.5</v>
      </c>
      <c r="I2678" s="147">
        <f t="shared" si="124"/>
        <v>0</v>
      </c>
      <c r="J2678" s="147">
        <f t="shared" si="125"/>
        <v>0</v>
      </c>
    </row>
    <row r="2679" spans="2:10" ht="25.15" customHeight="1">
      <c r="B2679" s="141"/>
      <c r="C2679" s="138"/>
      <c r="D2679" s="133"/>
      <c r="E2679" s="134"/>
      <c r="F2679" s="135"/>
      <c r="G2679" s="109"/>
      <c r="H2679" s="137">
        <f t="shared" si="126"/>
        <v>3.5</v>
      </c>
      <c r="I2679" s="147">
        <f t="shared" si="124"/>
        <v>0</v>
      </c>
      <c r="J2679" s="147">
        <f t="shared" si="125"/>
        <v>0</v>
      </c>
    </row>
    <row r="2680" spans="2:10" ht="25.15" customHeight="1">
      <c r="B2680" s="141"/>
      <c r="C2680" s="138"/>
      <c r="D2680" s="133"/>
      <c r="E2680" s="134"/>
      <c r="F2680" s="135"/>
      <c r="G2680" s="109"/>
      <c r="H2680" s="137">
        <f t="shared" si="126"/>
        <v>3.5</v>
      </c>
      <c r="I2680" s="147">
        <f t="shared" si="124"/>
        <v>0</v>
      </c>
      <c r="J2680" s="147">
        <f t="shared" si="125"/>
        <v>0</v>
      </c>
    </row>
    <row r="2681" spans="2:10" ht="25.15" customHeight="1">
      <c r="B2681" s="141"/>
      <c r="C2681" s="138"/>
      <c r="D2681" s="133"/>
      <c r="E2681" s="134"/>
      <c r="F2681" s="135"/>
      <c r="G2681" s="109"/>
      <c r="H2681" s="137">
        <f t="shared" si="126"/>
        <v>3.5</v>
      </c>
      <c r="I2681" s="147">
        <f t="shared" si="124"/>
        <v>0</v>
      </c>
      <c r="J2681" s="147">
        <f t="shared" si="125"/>
        <v>0</v>
      </c>
    </row>
    <row r="2682" spans="2:10" ht="25.15" customHeight="1">
      <c r="B2682" s="141"/>
      <c r="C2682" s="138"/>
      <c r="D2682" s="133"/>
      <c r="E2682" s="134"/>
      <c r="F2682" s="135"/>
      <c r="G2682" s="109"/>
      <c r="H2682" s="137">
        <f t="shared" si="126"/>
        <v>3.5</v>
      </c>
      <c r="I2682" s="147">
        <f t="shared" si="124"/>
        <v>0</v>
      </c>
      <c r="J2682" s="147">
        <f t="shared" si="125"/>
        <v>0</v>
      </c>
    </row>
    <row r="2683" spans="2:10" ht="25.15" customHeight="1">
      <c r="B2683" s="141"/>
      <c r="C2683" s="138"/>
      <c r="D2683" s="133"/>
      <c r="E2683" s="134"/>
      <c r="F2683" s="135"/>
      <c r="G2683" s="109"/>
      <c r="H2683" s="137">
        <f t="shared" si="126"/>
        <v>3.5</v>
      </c>
      <c r="I2683" s="147">
        <f t="shared" si="124"/>
        <v>0</v>
      </c>
      <c r="J2683" s="147">
        <f t="shared" si="125"/>
        <v>0</v>
      </c>
    </row>
    <row r="2684" spans="2:10" ht="25.15" customHeight="1">
      <c r="B2684" s="141"/>
      <c r="C2684" s="138"/>
      <c r="D2684" s="133"/>
      <c r="E2684" s="134"/>
      <c r="F2684" s="135"/>
      <c r="G2684" s="109"/>
      <c r="H2684" s="137">
        <f t="shared" si="126"/>
        <v>3.5</v>
      </c>
      <c r="I2684" s="147">
        <f t="shared" si="124"/>
        <v>0</v>
      </c>
      <c r="J2684" s="147">
        <f t="shared" si="125"/>
        <v>0</v>
      </c>
    </row>
    <row r="2685" spans="2:10" ht="25.15" customHeight="1">
      <c r="B2685" s="141"/>
      <c r="C2685" s="138"/>
      <c r="D2685" s="133"/>
      <c r="E2685" s="134"/>
      <c r="F2685" s="135"/>
      <c r="G2685" s="109"/>
      <c r="H2685" s="137">
        <f t="shared" si="126"/>
        <v>3.5</v>
      </c>
      <c r="I2685" s="147">
        <f t="shared" si="124"/>
        <v>0</v>
      </c>
      <c r="J2685" s="147">
        <f t="shared" si="125"/>
        <v>0</v>
      </c>
    </row>
    <row r="2686" spans="2:10" ht="25.15" customHeight="1">
      <c r="B2686" s="141"/>
      <c r="C2686" s="138"/>
      <c r="D2686" s="133"/>
      <c r="E2686" s="134"/>
      <c r="F2686" s="135"/>
      <c r="G2686" s="109"/>
      <c r="H2686" s="137">
        <f t="shared" si="126"/>
        <v>3.5</v>
      </c>
      <c r="I2686" s="147">
        <f t="shared" si="124"/>
        <v>0</v>
      </c>
      <c r="J2686" s="147">
        <f t="shared" si="125"/>
        <v>0</v>
      </c>
    </row>
    <row r="2687" spans="2:10" ht="25.15" customHeight="1">
      <c r="B2687" s="141"/>
      <c r="C2687" s="138"/>
      <c r="D2687" s="133"/>
      <c r="E2687" s="134"/>
      <c r="F2687" s="135"/>
      <c r="G2687" s="109"/>
      <c r="H2687" s="137">
        <f t="shared" si="126"/>
        <v>3.5</v>
      </c>
      <c r="I2687" s="147">
        <f t="shared" si="124"/>
        <v>0</v>
      </c>
      <c r="J2687" s="147">
        <f t="shared" si="125"/>
        <v>0</v>
      </c>
    </row>
    <row r="2688" spans="2:10" ht="25.15" customHeight="1">
      <c r="B2688" s="141"/>
      <c r="C2688" s="138"/>
      <c r="D2688" s="133"/>
      <c r="E2688" s="134"/>
      <c r="F2688" s="135"/>
      <c r="G2688" s="109"/>
      <c r="H2688" s="137">
        <f t="shared" si="126"/>
        <v>3.5</v>
      </c>
      <c r="I2688" s="147">
        <f t="shared" si="124"/>
        <v>0</v>
      </c>
      <c r="J2688" s="147">
        <f t="shared" si="125"/>
        <v>0</v>
      </c>
    </row>
    <row r="2689" spans="2:10" ht="25.15" customHeight="1">
      <c r="B2689" s="141"/>
      <c r="C2689" s="138"/>
      <c r="D2689" s="133"/>
      <c r="E2689" s="134"/>
      <c r="F2689" s="135"/>
      <c r="G2689" s="109"/>
      <c r="H2689" s="137">
        <f t="shared" si="126"/>
        <v>3.5</v>
      </c>
      <c r="I2689" s="147">
        <f t="shared" si="124"/>
        <v>0</v>
      </c>
      <c r="J2689" s="147">
        <f t="shared" si="125"/>
        <v>0</v>
      </c>
    </row>
    <row r="2690" spans="2:10" ht="25.15" customHeight="1">
      <c r="B2690" s="141"/>
      <c r="C2690" s="138"/>
      <c r="D2690" s="133"/>
      <c r="E2690" s="134"/>
      <c r="F2690" s="135"/>
      <c r="G2690" s="109"/>
      <c r="H2690" s="137">
        <f t="shared" si="126"/>
        <v>3.5</v>
      </c>
      <c r="I2690" s="147">
        <f t="shared" si="124"/>
        <v>0</v>
      </c>
      <c r="J2690" s="147">
        <f t="shared" si="125"/>
        <v>0</v>
      </c>
    </row>
    <row r="2691" spans="2:10" ht="25.15" customHeight="1">
      <c r="B2691" s="141"/>
      <c r="C2691" s="138"/>
      <c r="D2691" s="133"/>
      <c r="E2691" s="134"/>
      <c r="F2691" s="135"/>
      <c r="G2691" s="109"/>
      <c r="H2691" s="137">
        <f t="shared" si="126"/>
        <v>3.5</v>
      </c>
      <c r="I2691" s="147">
        <f t="shared" si="124"/>
        <v>0</v>
      </c>
      <c r="J2691" s="147">
        <f t="shared" si="125"/>
        <v>0</v>
      </c>
    </row>
    <row r="2692" spans="2:10" ht="25.15" customHeight="1">
      <c r="B2692" s="141"/>
      <c r="C2692" s="138"/>
      <c r="D2692" s="133"/>
      <c r="E2692" s="134"/>
      <c r="F2692" s="135"/>
      <c r="G2692" s="109"/>
      <c r="H2692" s="137">
        <f t="shared" si="126"/>
        <v>3.5</v>
      </c>
      <c r="I2692" s="147">
        <f t="shared" si="124"/>
        <v>0</v>
      </c>
      <c r="J2692" s="147">
        <f t="shared" si="125"/>
        <v>0</v>
      </c>
    </row>
    <row r="2693" spans="2:10" ht="25.15" customHeight="1">
      <c r="B2693" s="141"/>
      <c r="C2693" s="138"/>
      <c r="D2693" s="133"/>
      <c r="E2693" s="134"/>
      <c r="F2693" s="135"/>
      <c r="G2693" s="109"/>
      <c r="H2693" s="137">
        <f t="shared" si="126"/>
        <v>3.5</v>
      </c>
      <c r="I2693" s="147">
        <f t="shared" si="124"/>
        <v>0</v>
      </c>
      <c r="J2693" s="147">
        <f t="shared" si="125"/>
        <v>0</v>
      </c>
    </row>
    <row r="2694" spans="2:10" ht="25.15" customHeight="1">
      <c r="B2694" s="141"/>
      <c r="C2694" s="138"/>
      <c r="D2694" s="133"/>
      <c r="E2694" s="134"/>
      <c r="F2694" s="135"/>
      <c r="G2694" s="109"/>
      <c r="H2694" s="137">
        <f t="shared" si="126"/>
        <v>3.5</v>
      </c>
      <c r="I2694" s="147">
        <f t="shared" si="124"/>
        <v>0</v>
      </c>
      <c r="J2694" s="147">
        <f t="shared" si="125"/>
        <v>0</v>
      </c>
    </row>
    <row r="2695" spans="2:10" ht="25.15" customHeight="1">
      <c r="B2695" s="141"/>
      <c r="C2695" s="138"/>
      <c r="D2695" s="133"/>
      <c r="E2695" s="134"/>
      <c r="F2695" s="135"/>
      <c r="G2695" s="109"/>
      <c r="H2695" s="137">
        <f t="shared" si="126"/>
        <v>3.5</v>
      </c>
      <c r="I2695" s="147">
        <f t="shared" si="124"/>
        <v>0</v>
      </c>
      <c r="J2695" s="147">
        <f t="shared" si="125"/>
        <v>0</v>
      </c>
    </row>
    <row r="2696" spans="2:10" ht="25.15" customHeight="1">
      <c r="B2696" s="141"/>
      <c r="C2696" s="138"/>
      <c r="D2696" s="133"/>
      <c r="E2696" s="134"/>
      <c r="F2696" s="135"/>
      <c r="G2696" s="109"/>
      <c r="H2696" s="137">
        <f t="shared" si="126"/>
        <v>3.5</v>
      </c>
      <c r="I2696" s="147">
        <f t="shared" si="124"/>
        <v>0</v>
      </c>
      <c r="J2696" s="147">
        <f t="shared" si="125"/>
        <v>0</v>
      </c>
    </row>
    <row r="2697" spans="2:10" ht="25.15" customHeight="1">
      <c r="B2697" s="141"/>
      <c r="C2697" s="138"/>
      <c r="D2697" s="133"/>
      <c r="E2697" s="134"/>
      <c r="F2697" s="135"/>
      <c r="G2697" s="109"/>
      <c r="H2697" s="137">
        <f t="shared" si="126"/>
        <v>3.5</v>
      </c>
      <c r="I2697" s="147">
        <f t="shared" si="124"/>
        <v>0</v>
      </c>
      <c r="J2697" s="147">
        <f t="shared" si="125"/>
        <v>0</v>
      </c>
    </row>
    <row r="2698" spans="2:10" ht="25.15" customHeight="1">
      <c r="B2698" s="141"/>
      <c r="C2698" s="138"/>
      <c r="D2698" s="133"/>
      <c r="E2698" s="134"/>
      <c r="F2698" s="135"/>
      <c r="G2698" s="109"/>
      <c r="H2698" s="137">
        <f t="shared" si="126"/>
        <v>3.5</v>
      </c>
      <c r="I2698" s="147">
        <f t="shared" si="124"/>
        <v>0</v>
      </c>
      <c r="J2698" s="147">
        <f t="shared" si="125"/>
        <v>0</v>
      </c>
    </row>
    <row r="2699" spans="2:10" ht="25.15" customHeight="1">
      <c r="B2699" s="141"/>
      <c r="C2699" s="138"/>
      <c r="D2699" s="133"/>
      <c r="E2699" s="134"/>
      <c r="F2699" s="135"/>
      <c r="G2699" s="109"/>
      <c r="H2699" s="137">
        <f t="shared" si="126"/>
        <v>3.5</v>
      </c>
      <c r="I2699" s="147">
        <f t="shared" si="124"/>
        <v>0</v>
      </c>
      <c r="J2699" s="147">
        <f t="shared" si="125"/>
        <v>0</v>
      </c>
    </row>
    <row r="2700" spans="2:10" ht="25.15" customHeight="1">
      <c r="B2700" s="141"/>
      <c r="C2700" s="138"/>
      <c r="D2700" s="133"/>
      <c r="E2700" s="134"/>
      <c r="F2700" s="135"/>
      <c r="G2700" s="109"/>
      <c r="H2700" s="137">
        <f t="shared" si="126"/>
        <v>3.5</v>
      </c>
      <c r="I2700" s="147">
        <f t="shared" si="124"/>
        <v>0</v>
      </c>
      <c r="J2700" s="147">
        <f t="shared" si="125"/>
        <v>0</v>
      </c>
    </row>
    <row r="2701" spans="2:10" ht="25.15" customHeight="1">
      <c r="B2701" s="141"/>
      <c r="C2701" s="138"/>
      <c r="D2701" s="133"/>
      <c r="E2701" s="134"/>
      <c r="F2701" s="135"/>
      <c r="G2701" s="109"/>
      <c r="H2701" s="137">
        <f t="shared" si="126"/>
        <v>3.5</v>
      </c>
      <c r="I2701" s="147">
        <f t="shared" si="124"/>
        <v>0</v>
      </c>
      <c r="J2701" s="147">
        <f t="shared" si="125"/>
        <v>0</v>
      </c>
    </row>
    <row r="2702" spans="2:10" ht="25.15" customHeight="1">
      <c r="B2702" s="141"/>
      <c r="C2702" s="138"/>
      <c r="D2702" s="133"/>
      <c r="E2702" s="134"/>
      <c r="F2702" s="135"/>
      <c r="G2702" s="109"/>
      <c r="H2702" s="137">
        <f t="shared" si="126"/>
        <v>3.5</v>
      </c>
      <c r="I2702" s="147">
        <f t="shared" si="124"/>
        <v>0</v>
      </c>
      <c r="J2702" s="147">
        <f t="shared" si="125"/>
        <v>0</v>
      </c>
    </row>
    <row r="2703" spans="2:10" ht="25.15" customHeight="1">
      <c r="B2703" s="141"/>
      <c r="C2703" s="138"/>
      <c r="D2703" s="133"/>
      <c r="E2703" s="134"/>
      <c r="F2703" s="135"/>
      <c r="G2703" s="109"/>
      <c r="H2703" s="137">
        <f t="shared" si="126"/>
        <v>3.5</v>
      </c>
      <c r="I2703" s="147">
        <f t="shared" si="124"/>
        <v>0</v>
      </c>
      <c r="J2703" s="147">
        <f t="shared" si="125"/>
        <v>0</v>
      </c>
    </row>
    <row r="2704" spans="2:10" ht="25.15" customHeight="1">
      <c r="B2704" s="141"/>
      <c r="C2704" s="138"/>
      <c r="D2704" s="133"/>
      <c r="E2704" s="134"/>
      <c r="F2704" s="135"/>
      <c r="G2704" s="109"/>
      <c r="H2704" s="137">
        <f t="shared" si="126"/>
        <v>3.5</v>
      </c>
      <c r="I2704" s="147">
        <f t="shared" si="124"/>
        <v>0</v>
      </c>
      <c r="J2704" s="147">
        <f t="shared" si="125"/>
        <v>0</v>
      </c>
    </row>
    <row r="2705" spans="2:10" ht="25.15" customHeight="1">
      <c r="B2705" s="141"/>
      <c r="C2705" s="138"/>
      <c r="D2705" s="133"/>
      <c r="E2705" s="134"/>
      <c r="F2705" s="135"/>
      <c r="G2705" s="109"/>
      <c r="H2705" s="137">
        <f t="shared" si="126"/>
        <v>3.5</v>
      </c>
      <c r="I2705" s="147">
        <f t="shared" si="124"/>
        <v>0</v>
      </c>
      <c r="J2705" s="147">
        <f t="shared" si="125"/>
        <v>0</v>
      </c>
    </row>
    <row r="2706" spans="2:10" ht="25.15" customHeight="1">
      <c r="B2706" s="141"/>
      <c r="C2706" s="138"/>
      <c r="D2706" s="133"/>
      <c r="E2706" s="134"/>
      <c r="F2706" s="135"/>
      <c r="G2706" s="109"/>
      <c r="H2706" s="137">
        <f t="shared" si="126"/>
        <v>3.5</v>
      </c>
      <c r="I2706" s="147">
        <f t="shared" si="124"/>
        <v>0</v>
      </c>
      <c r="J2706" s="147">
        <f t="shared" si="125"/>
        <v>0</v>
      </c>
    </row>
    <row r="2707" spans="2:10" ht="25.15" customHeight="1">
      <c r="B2707" s="141"/>
      <c r="C2707" s="138"/>
      <c r="D2707" s="133"/>
      <c r="E2707" s="134"/>
      <c r="F2707" s="135"/>
      <c r="G2707" s="109"/>
      <c r="H2707" s="137">
        <f t="shared" si="126"/>
        <v>3.5</v>
      </c>
      <c r="I2707" s="147">
        <f t="shared" si="124"/>
        <v>0</v>
      </c>
      <c r="J2707" s="147">
        <f t="shared" si="125"/>
        <v>0</v>
      </c>
    </row>
    <row r="2708" spans="2:10" ht="25.15" customHeight="1">
      <c r="B2708" s="141"/>
      <c r="C2708" s="138"/>
      <c r="D2708" s="133"/>
      <c r="E2708" s="134"/>
      <c r="F2708" s="135"/>
      <c r="G2708" s="109"/>
      <c r="H2708" s="137">
        <f t="shared" si="126"/>
        <v>3.5</v>
      </c>
      <c r="I2708" s="147">
        <f t="shared" si="124"/>
        <v>0</v>
      </c>
      <c r="J2708" s="147">
        <f t="shared" si="125"/>
        <v>0</v>
      </c>
    </row>
    <row r="2709" spans="2:10" ht="25.15" customHeight="1">
      <c r="B2709" s="141"/>
      <c r="C2709" s="138"/>
      <c r="D2709" s="133"/>
      <c r="E2709" s="134"/>
      <c r="F2709" s="135"/>
      <c r="G2709" s="109"/>
      <c r="H2709" s="137">
        <f t="shared" si="126"/>
        <v>3.5</v>
      </c>
      <c r="I2709" s="147">
        <f t="shared" ref="I2709:I2772" si="127">IF(B2709="",0,MONTH(B2709))</f>
        <v>0</v>
      </c>
      <c r="J2709" s="147">
        <f t="shared" ref="J2709:J2772" si="128">IF(B2709="",0,DAY(B2709))</f>
        <v>0</v>
      </c>
    </row>
    <row r="2710" spans="2:10" ht="25.15" customHeight="1">
      <c r="B2710" s="141"/>
      <c r="C2710" s="138"/>
      <c r="D2710" s="133"/>
      <c r="E2710" s="134"/>
      <c r="F2710" s="135"/>
      <c r="G2710" s="109"/>
      <c r="H2710" s="137">
        <f t="shared" ref="H2710:H2713" si="129">IF(F2710="pago",H2709+G2710,H2709)</f>
        <v>3.5</v>
      </c>
      <c r="I2710" s="147">
        <f t="shared" si="127"/>
        <v>0</v>
      </c>
      <c r="J2710" s="147">
        <f t="shared" si="128"/>
        <v>0</v>
      </c>
    </row>
    <row r="2711" spans="2:10" ht="25.15" customHeight="1">
      <c r="B2711" s="141"/>
      <c r="C2711" s="138"/>
      <c r="D2711" s="133"/>
      <c r="E2711" s="134"/>
      <c r="F2711" s="135"/>
      <c r="G2711" s="109"/>
      <c r="H2711" s="137">
        <f t="shared" si="129"/>
        <v>3.5</v>
      </c>
      <c r="I2711" s="147">
        <f t="shared" si="127"/>
        <v>0</v>
      </c>
      <c r="J2711" s="147">
        <f t="shared" si="128"/>
        <v>0</v>
      </c>
    </row>
    <row r="2712" spans="2:10" ht="25.15" customHeight="1">
      <c r="B2712" s="141"/>
      <c r="C2712" s="138"/>
      <c r="D2712" s="133"/>
      <c r="E2712" s="134"/>
      <c r="F2712" s="135"/>
      <c r="G2712" s="109"/>
      <c r="H2712" s="137">
        <f t="shared" si="129"/>
        <v>3.5</v>
      </c>
      <c r="I2712" s="147">
        <f t="shared" si="127"/>
        <v>0</v>
      </c>
      <c r="J2712" s="147">
        <f t="shared" si="128"/>
        <v>0</v>
      </c>
    </row>
    <row r="2713" spans="2:10" ht="25.15" customHeight="1">
      <c r="B2713" s="141"/>
      <c r="C2713" s="138"/>
      <c r="D2713" s="133"/>
      <c r="E2713" s="134"/>
      <c r="F2713" s="135"/>
      <c r="G2713" s="109"/>
      <c r="H2713" s="137">
        <f t="shared" si="129"/>
        <v>3.5</v>
      </c>
      <c r="I2713" s="147">
        <f t="shared" si="127"/>
        <v>0</v>
      </c>
      <c r="J2713" s="147">
        <f t="shared" si="128"/>
        <v>0</v>
      </c>
    </row>
    <row r="2714" spans="2:10" ht="25.15" customHeight="1">
      <c r="B2714" s="141"/>
      <c r="C2714" s="138"/>
      <c r="D2714" s="133"/>
      <c r="E2714" s="134"/>
      <c r="F2714" s="135"/>
      <c r="G2714" s="109"/>
      <c r="H2714" s="137">
        <f t="shared" ref="H2714:H2773" si="130">IF(F2714="pago",H2713+G2714,H2713)</f>
        <v>3.5</v>
      </c>
      <c r="I2714" s="147">
        <f t="shared" si="127"/>
        <v>0</v>
      </c>
      <c r="J2714" s="147">
        <f t="shared" si="128"/>
        <v>0</v>
      </c>
    </row>
    <row r="2715" spans="2:10" ht="25.15" customHeight="1">
      <c r="B2715" s="141"/>
      <c r="C2715" s="138"/>
      <c r="D2715" s="133"/>
      <c r="E2715" s="134"/>
      <c r="F2715" s="135"/>
      <c r="G2715" s="109"/>
      <c r="H2715" s="137">
        <f t="shared" si="130"/>
        <v>3.5</v>
      </c>
      <c r="I2715" s="147">
        <f t="shared" si="127"/>
        <v>0</v>
      </c>
      <c r="J2715" s="147">
        <f t="shared" si="128"/>
        <v>0</v>
      </c>
    </row>
    <row r="2716" spans="2:10" ht="25.15" customHeight="1">
      <c r="B2716" s="141"/>
      <c r="C2716" s="138"/>
      <c r="D2716" s="133"/>
      <c r="E2716" s="134"/>
      <c r="F2716" s="135"/>
      <c r="G2716" s="109"/>
      <c r="H2716" s="137">
        <f t="shared" si="130"/>
        <v>3.5</v>
      </c>
      <c r="I2716" s="147">
        <f t="shared" si="127"/>
        <v>0</v>
      </c>
      <c r="J2716" s="147">
        <f t="shared" si="128"/>
        <v>0</v>
      </c>
    </row>
    <row r="2717" spans="2:10" ht="25.15" customHeight="1">
      <c r="B2717" s="141"/>
      <c r="C2717" s="138"/>
      <c r="D2717" s="133"/>
      <c r="E2717" s="134"/>
      <c r="F2717" s="135"/>
      <c r="G2717" s="109"/>
      <c r="H2717" s="137">
        <f t="shared" si="130"/>
        <v>3.5</v>
      </c>
      <c r="I2717" s="147">
        <f t="shared" si="127"/>
        <v>0</v>
      </c>
      <c r="J2717" s="147">
        <f t="shared" si="128"/>
        <v>0</v>
      </c>
    </row>
    <row r="2718" spans="2:10" ht="25.15" customHeight="1">
      <c r="B2718" s="141"/>
      <c r="C2718" s="138"/>
      <c r="D2718" s="133"/>
      <c r="E2718" s="134"/>
      <c r="F2718" s="135"/>
      <c r="G2718" s="109"/>
      <c r="H2718" s="137">
        <f t="shared" si="130"/>
        <v>3.5</v>
      </c>
      <c r="I2718" s="147">
        <f t="shared" si="127"/>
        <v>0</v>
      </c>
      <c r="J2718" s="147">
        <f t="shared" si="128"/>
        <v>0</v>
      </c>
    </row>
    <row r="2719" spans="2:10" ht="25.15" customHeight="1">
      <c r="B2719" s="141"/>
      <c r="C2719" s="138"/>
      <c r="D2719" s="133"/>
      <c r="E2719" s="134"/>
      <c r="F2719" s="135"/>
      <c r="G2719" s="109"/>
      <c r="H2719" s="137">
        <f t="shared" si="130"/>
        <v>3.5</v>
      </c>
      <c r="I2719" s="147">
        <f t="shared" si="127"/>
        <v>0</v>
      </c>
      <c r="J2719" s="147">
        <f t="shared" si="128"/>
        <v>0</v>
      </c>
    </row>
    <row r="2720" spans="2:10" ht="25.15" customHeight="1">
      <c r="B2720" s="141"/>
      <c r="C2720" s="138"/>
      <c r="D2720" s="133"/>
      <c r="E2720" s="134"/>
      <c r="F2720" s="135"/>
      <c r="G2720" s="109"/>
      <c r="H2720" s="137">
        <f t="shared" si="130"/>
        <v>3.5</v>
      </c>
      <c r="I2720" s="147">
        <f t="shared" si="127"/>
        <v>0</v>
      </c>
      <c r="J2720" s="147">
        <f t="shared" si="128"/>
        <v>0</v>
      </c>
    </row>
    <row r="2721" spans="2:10" ht="25.15" customHeight="1">
      <c r="B2721" s="141"/>
      <c r="C2721" s="138"/>
      <c r="D2721" s="133"/>
      <c r="E2721" s="134"/>
      <c r="F2721" s="135"/>
      <c r="G2721" s="109"/>
      <c r="H2721" s="137">
        <f t="shared" si="130"/>
        <v>3.5</v>
      </c>
      <c r="I2721" s="147">
        <f t="shared" si="127"/>
        <v>0</v>
      </c>
      <c r="J2721" s="147">
        <f t="shared" si="128"/>
        <v>0</v>
      </c>
    </row>
    <row r="2722" spans="2:10" ht="25.15" customHeight="1">
      <c r="B2722" s="141"/>
      <c r="C2722" s="138"/>
      <c r="D2722" s="133"/>
      <c r="E2722" s="134"/>
      <c r="F2722" s="135"/>
      <c r="G2722" s="109"/>
      <c r="H2722" s="137">
        <f t="shared" si="130"/>
        <v>3.5</v>
      </c>
      <c r="I2722" s="147">
        <f t="shared" si="127"/>
        <v>0</v>
      </c>
      <c r="J2722" s="147">
        <f t="shared" si="128"/>
        <v>0</v>
      </c>
    </row>
    <row r="2723" spans="2:10" ht="25.15" customHeight="1">
      <c r="B2723" s="141"/>
      <c r="C2723" s="138"/>
      <c r="D2723" s="133"/>
      <c r="E2723" s="134"/>
      <c r="F2723" s="135"/>
      <c r="G2723" s="109"/>
      <c r="H2723" s="137">
        <f t="shared" si="130"/>
        <v>3.5</v>
      </c>
      <c r="I2723" s="147">
        <f t="shared" si="127"/>
        <v>0</v>
      </c>
      <c r="J2723" s="147">
        <f t="shared" si="128"/>
        <v>0</v>
      </c>
    </row>
    <row r="2724" spans="2:10" ht="25.15" customHeight="1">
      <c r="B2724" s="141"/>
      <c r="C2724" s="138"/>
      <c r="D2724" s="133"/>
      <c r="E2724" s="134"/>
      <c r="F2724" s="135"/>
      <c r="G2724" s="109"/>
      <c r="H2724" s="137">
        <f t="shared" si="130"/>
        <v>3.5</v>
      </c>
      <c r="I2724" s="147">
        <f t="shared" si="127"/>
        <v>0</v>
      </c>
      <c r="J2724" s="147">
        <f t="shared" si="128"/>
        <v>0</v>
      </c>
    </row>
    <row r="2725" spans="2:10" ht="25.15" customHeight="1">
      <c r="B2725" s="141"/>
      <c r="C2725" s="138"/>
      <c r="D2725" s="133"/>
      <c r="E2725" s="134"/>
      <c r="F2725" s="135"/>
      <c r="G2725" s="109"/>
      <c r="H2725" s="137">
        <f t="shared" si="130"/>
        <v>3.5</v>
      </c>
      <c r="I2725" s="147">
        <f t="shared" si="127"/>
        <v>0</v>
      </c>
      <c r="J2725" s="147">
        <f t="shared" si="128"/>
        <v>0</v>
      </c>
    </row>
    <row r="2726" spans="2:10" ht="25.15" customHeight="1">
      <c r="B2726" s="141"/>
      <c r="C2726" s="138"/>
      <c r="D2726" s="133"/>
      <c r="E2726" s="134"/>
      <c r="F2726" s="135"/>
      <c r="G2726" s="109"/>
      <c r="H2726" s="137">
        <f t="shared" si="130"/>
        <v>3.5</v>
      </c>
      <c r="I2726" s="147">
        <f t="shared" si="127"/>
        <v>0</v>
      </c>
      <c r="J2726" s="147">
        <f t="shared" si="128"/>
        <v>0</v>
      </c>
    </row>
    <row r="2727" spans="2:10" ht="25.15" customHeight="1">
      <c r="B2727" s="141"/>
      <c r="C2727" s="138"/>
      <c r="D2727" s="133"/>
      <c r="E2727" s="134"/>
      <c r="F2727" s="135"/>
      <c r="G2727" s="109"/>
      <c r="H2727" s="137">
        <f t="shared" si="130"/>
        <v>3.5</v>
      </c>
      <c r="I2727" s="147">
        <f t="shared" si="127"/>
        <v>0</v>
      </c>
      <c r="J2727" s="147">
        <f t="shared" si="128"/>
        <v>0</v>
      </c>
    </row>
    <row r="2728" spans="2:10" ht="25.15" customHeight="1">
      <c r="B2728" s="141"/>
      <c r="C2728" s="138"/>
      <c r="D2728" s="133"/>
      <c r="E2728" s="134"/>
      <c r="F2728" s="135"/>
      <c r="G2728" s="109"/>
      <c r="H2728" s="137">
        <f t="shared" si="130"/>
        <v>3.5</v>
      </c>
      <c r="I2728" s="147">
        <f t="shared" si="127"/>
        <v>0</v>
      </c>
      <c r="J2728" s="147">
        <f t="shared" si="128"/>
        <v>0</v>
      </c>
    </row>
    <row r="2729" spans="2:10" ht="25.15" customHeight="1">
      <c r="B2729" s="141"/>
      <c r="C2729" s="138"/>
      <c r="D2729" s="133"/>
      <c r="E2729" s="134"/>
      <c r="F2729" s="135"/>
      <c r="G2729" s="109"/>
      <c r="H2729" s="137">
        <f t="shared" si="130"/>
        <v>3.5</v>
      </c>
      <c r="I2729" s="147">
        <f t="shared" si="127"/>
        <v>0</v>
      </c>
      <c r="J2729" s="147">
        <f t="shared" si="128"/>
        <v>0</v>
      </c>
    </row>
    <row r="2730" spans="2:10" ht="25.15" customHeight="1">
      <c r="B2730" s="141"/>
      <c r="C2730" s="138"/>
      <c r="D2730" s="133"/>
      <c r="E2730" s="134"/>
      <c r="F2730" s="135"/>
      <c r="G2730" s="109"/>
      <c r="H2730" s="137">
        <f t="shared" si="130"/>
        <v>3.5</v>
      </c>
      <c r="I2730" s="147">
        <f t="shared" si="127"/>
        <v>0</v>
      </c>
      <c r="J2730" s="147">
        <f t="shared" si="128"/>
        <v>0</v>
      </c>
    </row>
    <row r="2731" spans="2:10" ht="25.15" customHeight="1">
      <c r="B2731" s="141"/>
      <c r="C2731" s="138"/>
      <c r="D2731" s="133"/>
      <c r="E2731" s="134"/>
      <c r="F2731" s="135"/>
      <c r="G2731" s="109"/>
      <c r="H2731" s="137">
        <f t="shared" si="130"/>
        <v>3.5</v>
      </c>
      <c r="I2731" s="147">
        <f t="shared" si="127"/>
        <v>0</v>
      </c>
      <c r="J2731" s="147">
        <f t="shared" si="128"/>
        <v>0</v>
      </c>
    </row>
    <row r="2732" spans="2:10" ht="25.15" customHeight="1">
      <c r="B2732" s="141"/>
      <c r="C2732" s="138"/>
      <c r="D2732" s="133"/>
      <c r="E2732" s="134"/>
      <c r="F2732" s="135"/>
      <c r="G2732" s="109"/>
      <c r="H2732" s="137">
        <f t="shared" si="130"/>
        <v>3.5</v>
      </c>
      <c r="I2732" s="147">
        <f t="shared" si="127"/>
        <v>0</v>
      </c>
      <c r="J2732" s="147">
        <f t="shared" si="128"/>
        <v>0</v>
      </c>
    </row>
    <row r="2733" spans="2:10" ht="25.15" customHeight="1">
      <c r="B2733" s="141"/>
      <c r="C2733" s="138"/>
      <c r="D2733" s="133"/>
      <c r="E2733" s="134"/>
      <c r="F2733" s="135"/>
      <c r="G2733" s="109"/>
      <c r="H2733" s="137">
        <f t="shared" si="130"/>
        <v>3.5</v>
      </c>
      <c r="I2733" s="147">
        <f t="shared" si="127"/>
        <v>0</v>
      </c>
      <c r="J2733" s="147">
        <f t="shared" si="128"/>
        <v>0</v>
      </c>
    </row>
    <row r="2734" spans="2:10" ht="25.15" customHeight="1">
      <c r="B2734" s="141"/>
      <c r="C2734" s="138"/>
      <c r="D2734" s="133"/>
      <c r="E2734" s="134"/>
      <c r="F2734" s="135"/>
      <c r="G2734" s="109"/>
      <c r="H2734" s="137">
        <f t="shared" si="130"/>
        <v>3.5</v>
      </c>
      <c r="I2734" s="147">
        <f t="shared" si="127"/>
        <v>0</v>
      </c>
      <c r="J2734" s="147">
        <f t="shared" si="128"/>
        <v>0</v>
      </c>
    </row>
    <row r="2735" spans="2:10" ht="25.15" customHeight="1">
      <c r="B2735" s="141"/>
      <c r="C2735" s="138"/>
      <c r="D2735" s="133"/>
      <c r="E2735" s="134"/>
      <c r="F2735" s="135"/>
      <c r="G2735" s="109"/>
      <c r="H2735" s="137">
        <f t="shared" si="130"/>
        <v>3.5</v>
      </c>
      <c r="I2735" s="147">
        <f t="shared" si="127"/>
        <v>0</v>
      </c>
      <c r="J2735" s="147">
        <f t="shared" si="128"/>
        <v>0</v>
      </c>
    </row>
    <row r="2736" spans="2:10" ht="25.15" customHeight="1">
      <c r="B2736" s="141"/>
      <c r="C2736" s="138"/>
      <c r="D2736" s="133"/>
      <c r="E2736" s="134"/>
      <c r="F2736" s="135"/>
      <c r="G2736" s="109"/>
      <c r="H2736" s="137">
        <f t="shared" si="130"/>
        <v>3.5</v>
      </c>
      <c r="I2736" s="147">
        <f t="shared" si="127"/>
        <v>0</v>
      </c>
      <c r="J2736" s="147">
        <f t="shared" si="128"/>
        <v>0</v>
      </c>
    </row>
    <row r="2737" spans="2:10" ht="25.15" customHeight="1">
      <c r="B2737" s="141"/>
      <c r="C2737" s="138"/>
      <c r="D2737" s="133"/>
      <c r="E2737" s="134"/>
      <c r="F2737" s="135"/>
      <c r="G2737" s="109"/>
      <c r="H2737" s="137">
        <f t="shared" si="130"/>
        <v>3.5</v>
      </c>
      <c r="I2737" s="147">
        <f t="shared" si="127"/>
        <v>0</v>
      </c>
      <c r="J2737" s="147">
        <f t="shared" si="128"/>
        <v>0</v>
      </c>
    </row>
    <row r="2738" spans="2:10" ht="25.15" customHeight="1">
      <c r="B2738" s="141"/>
      <c r="C2738" s="138"/>
      <c r="D2738" s="133"/>
      <c r="E2738" s="134"/>
      <c r="F2738" s="135"/>
      <c r="G2738" s="109"/>
      <c r="H2738" s="137">
        <f t="shared" si="130"/>
        <v>3.5</v>
      </c>
      <c r="I2738" s="147">
        <f t="shared" si="127"/>
        <v>0</v>
      </c>
      <c r="J2738" s="147">
        <f t="shared" si="128"/>
        <v>0</v>
      </c>
    </row>
    <row r="2739" spans="2:10" ht="25.15" customHeight="1">
      <c r="B2739" s="141"/>
      <c r="C2739" s="138"/>
      <c r="D2739" s="133"/>
      <c r="E2739" s="134"/>
      <c r="F2739" s="135"/>
      <c r="G2739" s="109"/>
      <c r="H2739" s="137">
        <f t="shared" si="130"/>
        <v>3.5</v>
      </c>
      <c r="I2739" s="147">
        <f t="shared" si="127"/>
        <v>0</v>
      </c>
      <c r="J2739" s="147">
        <f t="shared" si="128"/>
        <v>0</v>
      </c>
    </row>
    <row r="2740" spans="2:10" ht="25.15" customHeight="1">
      <c r="B2740" s="141"/>
      <c r="C2740" s="138"/>
      <c r="D2740" s="133"/>
      <c r="E2740" s="134"/>
      <c r="F2740" s="135"/>
      <c r="G2740" s="109"/>
      <c r="H2740" s="137">
        <f t="shared" si="130"/>
        <v>3.5</v>
      </c>
      <c r="I2740" s="147">
        <f t="shared" si="127"/>
        <v>0</v>
      </c>
      <c r="J2740" s="147">
        <f t="shared" si="128"/>
        <v>0</v>
      </c>
    </row>
    <row r="2741" spans="2:10" ht="25.15" customHeight="1">
      <c r="B2741" s="141"/>
      <c r="C2741" s="138"/>
      <c r="D2741" s="133"/>
      <c r="E2741" s="134"/>
      <c r="F2741" s="135"/>
      <c r="G2741" s="109"/>
      <c r="H2741" s="137">
        <f t="shared" si="130"/>
        <v>3.5</v>
      </c>
      <c r="I2741" s="147">
        <f t="shared" si="127"/>
        <v>0</v>
      </c>
      <c r="J2741" s="147">
        <f t="shared" si="128"/>
        <v>0</v>
      </c>
    </row>
    <row r="2742" spans="2:10" ht="25.15" customHeight="1">
      <c r="B2742" s="141"/>
      <c r="C2742" s="138"/>
      <c r="D2742" s="133"/>
      <c r="E2742" s="134"/>
      <c r="F2742" s="135"/>
      <c r="G2742" s="109"/>
      <c r="H2742" s="137">
        <f t="shared" si="130"/>
        <v>3.5</v>
      </c>
      <c r="I2742" s="147">
        <f t="shared" si="127"/>
        <v>0</v>
      </c>
      <c r="J2742" s="147">
        <f t="shared" si="128"/>
        <v>0</v>
      </c>
    </row>
    <row r="2743" spans="2:10" ht="25.15" customHeight="1">
      <c r="B2743" s="141"/>
      <c r="C2743" s="138"/>
      <c r="D2743" s="133"/>
      <c r="E2743" s="134"/>
      <c r="F2743" s="135"/>
      <c r="G2743" s="109"/>
      <c r="H2743" s="137">
        <f t="shared" si="130"/>
        <v>3.5</v>
      </c>
      <c r="I2743" s="147">
        <f t="shared" si="127"/>
        <v>0</v>
      </c>
      <c r="J2743" s="147">
        <f t="shared" si="128"/>
        <v>0</v>
      </c>
    </row>
    <row r="2744" spans="2:10" ht="25.15" customHeight="1">
      <c r="B2744" s="141"/>
      <c r="C2744" s="138"/>
      <c r="D2744" s="133"/>
      <c r="E2744" s="134"/>
      <c r="F2744" s="135"/>
      <c r="G2744" s="109"/>
      <c r="H2744" s="137">
        <f t="shared" si="130"/>
        <v>3.5</v>
      </c>
      <c r="I2744" s="147">
        <f t="shared" si="127"/>
        <v>0</v>
      </c>
      <c r="J2744" s="147">
        <f t="shared" si="128"/>
        <v>0</v>
      </c>
    </row>
    <row r="2745" spans="2:10" ht="25.15" customHeight="1">
      <c r="B2745" s="141"/>
      <c r="C2745" s="138"/>
      <c r="D2745" s="133"/>
      <c r="E2745" s="134"/>
      <c r="F2745" s="135"/>
      <c r="G2745" s="109"/>
      <c r="H2745" s="137">
        <f t="shared" si="130"/>
        <v>3.5</v>
      </c>
      <c r="I2745" s="147">
        <f t="shared" si="127"/>
        <v>0</v>
      </c>
      <c r="J2745" s="147">
        <f t="shared" si="128"/>
        <v>0</v>
      </c>
    </row>
    <row r="2746" spans="2:10" ht="25.15" customHeight="1">
      <c r="B2746" s="141"/>
      <c r="C2746" s="138"/>
      <c r="D2746" s="133"/>
      <c r="E2746" s="134"/>
      <c r="F2746" s="135"/>
      <c r="G2746" s="109"/>
      <c r="H2746" s="137">
        <f t="shared" si="130"/>
        <v>3.5</v>
      </c>
      <c r="I2746" s="147">
        <f t="shared" si="127"/>
        <v>0</v>
      </c>
      <c r="J2746" s="147">
        <f t="shared" si="128"/>
        <v>0</v>
      </c>
    </row>
    <row r="2747" spans="2:10" ht="25.15" customHeight="1">
      <c r="B2747" s="141"/>
      <c r="C2747" s="138"/>
      <c r="D2747" s="133"/>
      <c r="E2747" s="134"/>
      <c r="F2747" s="135"/>
      <c r="G2747" s="109"/>
      <c r="H2747" s="137">
        <f t="shared" si="130"/>
        <v>3.5</v>
      </c>
      <c r="I2747" s="147">
        <f t="shared" si="127"/>
        <v>0</v>
      </c>
      <c r="J2747" s="147">
        <f t="shared" si="128"/>
        <v>0</v>
      </c>
    </row>
    <row r="2748" spans="2:10" ht="25.15" customHeight="1">
      <c r="B2748" s="141"/>
      <c r="C2748" s="138"/>
      <c r="D2748" s="133"/>
      <c r="E2748" s="134"/>
      <c r="F2748" s="135"/>
      <c r="G2748" s="109"/>
      <c r="H2748" s="137">
        <f t="shared" si="130"/>
        <v>3.5</v>
      </c>
      <c r="I2748" s="147">
        <f t="shared" si="127"/>
        <v>0</v>
      </c>
      <c r="J2748" s="147">
        <f t="shared" si="128"/>
        <v>0</v>
      </c>
    </row>
    <row r="2749" spans="2:10" ht="25.15" customHeight="1">
      <c r="B2749" s="141"/>
      <c r="C2749" s="138"/>
      <c r="D2749" s="133"/>
      <c r="E2749" s="134"/>
      <c r="F2749" s="135"/>
      <c r="G2749" s="109"/>
      <c r="H2749" s="137">
        <f t="shared" si="130"/>
        <v>3.5</v>
      </c>
      <c r="I2749" s="147">
        <f t="shared" si="127"/>
        <v>0</v>
      </c>
      <c r="J2749" s="147">
        <f t="shared" si="128"/>
        <v>0</v>
      </c>
    </row>
    <row r="2750" spans="2:10" ht="25.15" customHeight="1">
      <c r="B2750" s="141"/>
      <c r="C2750" s="138"/>
      <c r="D2750" s="133"/>
      <c r="E2750" s="134"/>
      <c r="F2750" s="135"/>
      <c r="G2750" s="109"/>
      <c r="H2750" s="137">
        <f t="shared" si="130"/>
        <v>3.5</v>
      </c>
      <c r="I2750" s="147">
        <f t="shared" si="127"/>
        <v>0</v>
      </c>
      <c r="J2750" s="147">
        <f t="shared" si="128"/>
        <v>0</v>
      </c>
    </row>
    <row r="2751" spans="2:10" ht="25.15" customHeight="1">
      <c r="B2751" s="141"/>
      <c r="C2751" s="138"/>
      <c r="D2751" s="133"/>
      <c r="E2751" s="134"/>
      <c r="F2751" s="135"/>
      <c r="G2751" s="109"/>
      <c r="H2751" s="137">
        <f t="shared" si="130"/>
        <v>3.5</v>
      </c>
      <c r="I2751" s="147">
        <f t="shared" si="127"/>
        <v>0</v>
      </c>
      <c r="J2751" s="147">
        <f t="shared" si="128"/>
        <v>0</v>
      </c>
    </row>
    <row r="2752" spans="2:10" ht="25.15" customHeight="1">
      <c r="B2752" s="141"/>
      <c r="C2752" s="138"/>
      <c r="D2752" s="133"/>
      <c r="E2752" s="134"/>
      <c r="F2752" s="135"/>
      <c r="G2752" s="109"/>
      <c r="H2752" s="137">
        <f t="shared" si="130"/>
        <v>3.5</v>
      </c>
      <c r="I2752" s="147">
        <f t="shared" si="127"/>
        <v>0</v>
      </c>
      <c r="J2752" s="147">
        <f t="shared" si="128"/>
        <v>0</v>
      </c>
    </row>
    <row r="2753" spans="2:10" ht="25.15" customHeight="1">
      <c r="B2753" s="141"/>
      <c r="C2753" s="138"/>
      <c r="D2753" s="133"/>
      <c r="E2753" s="134"/>
      <c r="F2753" s="135"/>
      <c r="G2753" s="109"/>
      <c r="H2753" s="137">
        <f t="shared" si="130"/>
        <v>3.5</v>
      </c>
      <c r="I2753" s="147">
        <f t="shared" si="127"/>
        <v>0</v>
      </c>
      <c r="J2753" s="147">
        <f t="shared" si="128"/>
        <v>0</v>
      </c>
    </row>
    <row r="2754" spans="2:10" ht="25.15" customHeight="1">
      <c r="B2754" s="141"/>
      <c r="C2754" s="138"/>
      <c r="D2754" s="133"/>
      <c r="E2754" s="134"/>
      <c r="F2754" s="135"/>
      <c r="G2754" s="109"/>
      <c r="H2754" s="137">
        <f t="shared" si="130"/>
        <v>3.5</v>
      </c>
      <c r="I2754" s="147">
        <f t="shared" si="127"/>
        <v>0</v>
      </c>
      <c r="J2754" s="147">
        <f t="shared" si="128"/>
        <v>0</v>
      </c>
    </row>
    <row r="2755" spans="2:10" ht="25.15" customHeight="1">
      <c r="B2755" s="141"/>
      <c r="C2755" s="138"/>
      <c r="D2755" s="133"/>
      <c r="E2755" s="134"/>
      <c r="F2755" s="135"/>
      <c r="G2755" s="109"/>
      <c r="H2755" s="137">
        <f t="shared" si="130"/>
        <v>3.5</v>
      </c>
      <c r="I2755" s="147">
        <f t="shared" si="127"/>
        <v>0</v>
      </c>
      <c r="J2755" s="147">
        <f t="shared" si="128"/>
        <v>0</v>
      </c>
    </row>
    <row r="2756" spans="2:10" ht="25.15" customHeight="1">
      <c r="B2756" s="141"/>
      <c r="C2756" s="138"/>
      <c r="D2756" s="133"/>
      <c r="E2756" s="134"/>
      <c r="F2756" s="135"/>
      <c r="G2756" s="109"/>
      <c r="H2756" s="137">
        <f t="shared" si="130"/>
        <v>3.5</v>
      </c>
      <c r="I2756" s="147">
        <f t="shared" si="127"/>
        <v>0</v>
      </c>
      <c r="J2756" s="147">
        <f t="shared" si="128"/>
        <v>0</v>
      </c>
    </row>
    <row r="2757" spans="2:10" ht="25.15" customHeight="1">
      <c r="B2757" s="141"/>
      <c r="C2757" s="138"/>
      <c r="D2757" s="133"/>
      <c r="E2757" s="134"/>
      <c r="F2757" s="135"/>
      <c r="G2757" s="109"/>
      <c r="H2757" s="137">
        <f t="shared" si="130"/>
        <v>3.5</v>
      </c>
      <c r="I2757" s="147">
        <f t="shared" si="127"/>
        <v>0</v>
      </c>
      <c r="J2757" s="147">
        <f t="shared" si="128"/>
        <v>0</v>
      </c>
    </row>
    <row r="2758" spans="2:10" ht="25.15" customHeight="1">
      <c r="B2758" s="141"/>
      <c r="C2758" s="138"/>
      <c r="D2758" s="133"/>
      <c r="E2758" s="134"/>
      <c r="F2758" s="135"/>
      <c r="G2758" s="109"/>
      <c r="H2758" s="137">
        <f t="shared" si="130"/>
        <v>3.5</v>
      </c>
      <c r="I2758" s="147">
        <f t="shared" si="127"/>
        <v>0</v>
      </c>
      <c r="J2758" s="147">
        <f t="shared" si="128"/>
        <v>0</v>
      </c>
    </row>
    <row r="2759" spans="2:10" ht="25.15" customHeight="1">
      <c r="B2759" s="141"/>
      <c r="C2759" s="138"/>
      <c r="D2759" s="133"/>
      <c r="E2759" s="134"/>
      <c r="F2759" s="135"/>
      <c r="G2759" s="109"/>
      <c r="H2759" s="137">
        <f t="shared" si="130"/>
        <v>3.5</v>
      </c>
      <c r="I2759" s="147">
        <f t="shared" si="127"/>
        <v>0</v>
      </c>
      <c r="J2759" s="147">
        <f t="shared" si="128"/>
        <v>0</v>
      </c>
    </row>
    <row r="2760" spans="2:10" ht="25.15" customHeight="1">
      <c r="B2760" s="141"/>
      <c r="C2760" s="138"/>
      <c r="D2760" s="133"/>
      <c r="E2760" s="134"/>
      <c r="F2760" s="135"/>
      <c r="G2760" s="109"/>
      <c r="H2760" s="137">
        <f t="shared" si="130"/>
        <v>3.5</v>
      </c>
      <c r="I2760" s="147">
        <f t="shared" si="127"/>
        <v>0</v>
      </c>
      <c r="J2760" s="147">
        <f t="shared" si="128"/>
        <v>0</v>
      </c>
    </row>
    <row r="2761" spans="2:10" ht="25.15" customHeight="1">
      <c r="B2761" s="141"/>
      <c r="C2761" s="138"/>
      <c r="D2761" s="133"/>
      <c r="E2761" s="134"/>
      <c r="F2761" s="135"/>
      <c r="G2761" s="109"/>
      <c r="H2761" s="137">
        <f t="shared" si="130"/>
        <v>3.5</v>
      </c>
      <c r="I2761" s="147">
        <f t="shared" si="127"/>
        <v>0</v>
      </c>
      <c r="J2761" s="147">
        <f t="shared" si="128"/>
        <v>0</v>
      </c>
    </row>
    <row r="2762" spans="2:10" ht="25.15" customHeight="1">
      <c r="B2762" s="141"/>
      <c r="C2762" s="138"/>
      <c r="D2762" s="133"/>
      <c r="E2762" s="134"/>
      <c r="F2762" s="135"/>
      <c r="G2762" s="109"/>
      <c r="H2762" s="137">
        <f t="shared" si="130"/>
        <v>3.5</v>
      </c>
      <c r="I2762" s="147">
        <f t="shared" si="127"/>
        <v>0</v>
      </c>
      <c r="J2762" s="147">
        <f t="shared" si="128"/>
        <v>0</v>
      </c>
    </row>
    <row r="2763" spans="2:10" ht="25.15" customHeight="1">
      <c r="B2763" s="141"/>
      <c r="C2763" s="138"/>
      <c r="D2763" s="133"/>
      <c r="E2763" s="134"/>
      <c r="F2763" s="135"/>
      <c r="G2763" s="109"/>
      <c r="H2763" s="137">
        <f t="shared" si="130"/>
        <v>3.5</v>
      </c>
      <c r="I2763" s="147">
        <f t="shared" si="127"/>
        <v>0</v>
      </c>
      <c r="J2763" s="147">
        <f t="shared" si="128"/>
        <v>0</v>
      </c>
    </row>
    <row r="2764" spans="2:10" ht="25.15" customHeight="1">
      <c r="B2764" s="141"/>
      <c r="C2764" s="138"/>
      <c r="D2764" s="133"/>
      <c r="E2764" s="134"/>
      <c r="F2764" s="135"/>
      <c r="G2764" s="109"/>
      <c r="H2764" s="137">
        <f t="shared" si="130"/>
        <v>3.5</v>
      </c>
      <c r="I2764" s="147">
        <f t="shared" si="127"/>
        <v>0</v>
      </c>
      <c r="J2764" s="147">
        <f t="shared" si="128"/>
        <v>0</v>
      </c>
    </row>
    <row r="2765" spans="2:10" ht="25.15" customHeight="1">
      <c r="B2765" s="141"/>
      <c r="C2765" s="138"/>
      <c r="D2765" s="133"/>
      <c r="E2765" s="134"/>
      <c r="F2765" s="135"/>
      <c r="G2765" s="109"/>
      <c r="H2765" s="137">
        <f t="shared" si="130"/>
        <v>3.5</v>
      </c>
      <c r="I2765" s="147">
        <f t="shared" si="127"/>
        <v>0</v>
      </c>
      <c r="J2765" s="147">
        <f t="shared" si="128"/>
        <v>0</v>
      </c>
    </row>
    <row r="2766" spans="2:10" ht="25.15" customHeight="1">
      <c r="B2766" s="141"/>
      <c r="C2766" s="138"/>
      <c r="D2766" s="133"/>
      <c r="E2766" s="134"/>
      <c r="F2766" s="135"/>
      <c r="G2766" s="109"/>
      <c r="H2766" s="137">
        <f t="shared" si="130"/>
        <v>3.5</v>
      </c>
      <c r="I2766" s="147">
        <f t="shared" si="127"/>
        <v>0</v>
      </c>
      <c r="J2766" s="147">
        <f t="shared" si="128"/>
        <v>0</v>
      </c>
    </row>
    <row r="2767" spans="2:10" ht="25.15" customHeight="1">
      <c r="B2767" s="141"/>
      <c r="C2767" s="138"/>
      <c r="D2767" s="133"/>
      <c r="E2767" s="134"/>
      <c r="F2767" s="135"/>
      <c r="G2767" s="109"/>
      <c r="H2767" s="137">
        <f t="shared" si="130"/>
        <v>3.5</v>
      </c>
      <c r="I2767" s="147">
        <f t="shared" si="127"/>
        <v>0</v>
      </c>
      <c r="J2767" s="147">
        <f t="shared" si="128"/>
        <v>0</v>
      </c>
    </row>
    <row r="2768" spans="2:10" ht="25.15" customHeight="1">
      <c r="B2768" s="141"/>
      <c r="C2768" s="138"/>
      <c r="D2768" s="133"/>
      <c r="E2768" s="134"/>
      <c r="F2768" s="135"/>
      <c r="G2768" s="109"/>
      <c r="H2768" s="137">
        <f t="shared" si="130"/>
        <v>3.5</v>
      </c>
      <c r="I2768" s="147">
        <f t="shared" si="127"/>
        <v>0</v>
      </c>
      <c r="J2768" s="147">
        <f t="shared" si="128"/>
        <v>0</v>
      </c>
    </row>
    <row r="2769" spans="2:10" ht="25.15" customHeight="1">
      <c r="B2769" s="141"/>
      <c r="C2769" s="138"/>
      <c r="D2769" s="133"/>
      <c r="E2769" s="134"/>
      <c r="F2769" s="135"/>
      <c r="G2769" s="109"/>
      <c r="H2769" s="137">
        <f t="shared" si="130"/>
        <v>3.5</v>
      </c>
      <c r="I2769" s="147">
        <f t="shared" si="127"/>
        <v>0</v>
      </c>
      <c r="J2769" s="147">
        <f t="shared" si="128"/>
        <v>0</v>
      </c>
    </row>
    <row r="2770" spans="2:10" ht="25.15" customHeight="1">
      <c r="B2770" s="141"/>
      <c r="C2770" s="138"/>
      <c r="D2770" s="133"/>
      <c r="E2770" s="134"/>
      <c r="F2770" s="135"/>
      <c r="G2770" s="109"/>
      <c r="H2770" s="137">
        <f t="shared" si="130"/>
        <v>3.5</v>
      </c>
      <c r="I2770" s="147">
        <f t="shared" si="127"/>
        <v>0</v>
      </c>
      <c r="J2770" s="147">
        <f t="shared" si="128"/>
        <v>0</v>
      </c>
    </row>
    <row r="2771" spans="2:10" ht="25.15" customHeight="1">
      <c r="B2771" s="141"/>
      <c r="C2771" s="138"/>
      <c r="D2771" s="133"/>
      <c r="E2771" s="134"/>
      <c r="F2771" s="135"/>
      <c r="G2771" s="109"/>
      <c r="H2771" s="137">
        <f t="shared" si="130"/>
        <v>3.5</v>
      </c>
      <c r="I2771" s="147">
        <f t="shared" si="127"/>
        <v>0</v>
      </c>
      <c r="J2771" s="147">
        <f t="shared" si="128"/>
        <v>0</v>
      </c>
    </row>
    <row r="2772" spans="2:10" ht="25.15" customHeight="1">
      <c r="B2772" s="141"/>
      <c r="C2772" s="138"/>
      <c r="D2772" s="133"/>
      <c r="E2772" s="134"/>
      <c r="F2772" s="135"/>
      <c r="G2772" s="109"/>
      <c r="H2772" s="137">
        <f t="shared" si="130"/>
        <v>3.5</v>
      </c>
      <c r="I2772" s="147">
        <f t="shared" si="127"/>
        <v>0</v>
      </c>
      <c r="J2772" s="147">
        <f t="shared" si="128"/>
        <v>0</v>
      </c>
    </row>
    <row r="2773" spans="2:10" ht="25.15" customHeight="1">
      <c r="B2773" s="141"/>
      <c r="C2773" s="138"/>
      <c r="D2773" s="133"/>
      <c r="E2773" s="134"/>
      <c r="F2773" s="135"/>
      <c r="G2773" s="109"/>
      <c r="H2773" s="137">
        <f t="shared" si="130"/>
        <v>3.5</v>
      </c>
      <c r="I2773" s="147">
        <f t="shared" ref="I2773:I2836" si="131">IF(B2773="",0,MONTH(B2773))</f>
        <v>0</v>
      </c>
      <c r="J2773" s="147">
        <f t="shared" ref="J2773:J2836" si="132">IF(B2773="",0,DAY(B2773))</f>
        <v>0</v>
      </c>
    </row>
    <row r="2774" spans="2:10" ht="25.15" customHeight="1">
      <c r="B2774" s="141"/>
      <c r="C2774" s="138"/>
      <c r="D2774" s="133"/>
      <c r="E2774" s="134"/>
      <c r="F2774" s="135"/>
      <c r="G2774" s="109"/>
      <c r="H2774" s="137">
        <f t="shared" ref="H2774:H2837" si="133">IF(F2774="pago",H2773+G2774,H2773)</f>
        <v>3.5</v>
      </c>
      <c r="I2774" s="147">
        <f t="shared" si="131"/>
        <v>0</v>
      </c>
      <c r="J2774" s="147">
        <f t="shared" si="132"/>
        <v>0</v>
      </c>
    </row>
    <row r="2775" spans="2:10" ht="25.15" customHeight="1">
      <c r="B2775" s="141"/>
      <c r="C2775" s="138"/>
      <c r="D2775" s="133"/>
      <c r="E2775" s="134"/>
      <c r="F2775" s="135"/>
      <c r="G2775" s="109"/>
      <c r="H2775" s="137">
        <f t="shared" si="133"/>
        <v>3.5</v>
      </c>
      <c r="I2775" s="147">
        <f t="shared" si="131"/>
        <v>0</v>
      </c>
      <c r="J2775" s="147">
        <f t="shared" si="132"/>
        <v>0</v>
      </c>
    </row>
    <row r="2776" spans="2:10" ht="25.15" customHeight="1">
      <c r="B2776" s="141"/>
      <c r="C2776" s="138"/>
      <c r="D2776" s="133"/>
      <c r="E2776" s="134"/>
      <c r="F2776" s="135"/>
      <c r="G2776" s="109"/>
      <c r="H2776" s="137">
        <f t="shared" si="133"/>
        <v>3.5</v>
      </c>
      <c r="I2776" s="147">
        <f t="shared" si="131"/>
        <v>0</v>
      </c>
      <c r="J2776" s="147">
        <f t="shared" si="132"/>
        <v>0</v>
      </c>
    </row>
    <row r="2777" spans="2:10" ht="25.15" customHeight="1">
      <c r="B2777" s="141"/>
      <c r="C2777" s="138"/>
      <c r="D2777" s="133"/>
      <c r="E2777" s="134"/>
      <c r="F2777" s="135"/>
      <c r="G2777" s="109"/>
      <c r="H2777" s="137">
        <f t="shared" si="133"/>
        <v>3.5</v>
      </c>
      <c r="I2777" s="147">
        <f t="shared" si="131"/>
        <v>0</v>
      </c>
      <c r="J2777" s="147">
        <f t="shared" si="132"/>
        <v>0</v>
      </c>
    </row>
    <row r="2778" spans="2:10" ht="25.15" customHeight="1">
      <c r="B2778" s="141"/>
      <c r="C2778" s="138"/>
      <c r="D2778" s="133"/>
      <c r="E2778" s="134"/>
      <c r="F2778" s="135"/>
      <c r="G2778" s="109"/>
      <c r="H2778" s="137">
        <f t="shared" si="133"/>
        <v>3.5</v>
      </c>
      <c r="I2778" s="147">
        <f t="shared" si="131"/>
        <v>0</v>
      </c>
      <c r="J2778" s="147">
        <f t="shared" si="132"/>
        <v>0</v>
      </c>
    </row>
    <row r="2779" spans="2:10" ht="25.15" customHeight="1">
      <c r="B2779" s="141"/>
      <c r="C2779" s="138"/>
      <c r="D2779" s="133"/>
      <c r="E2779" s="134"/>
      <c r="F2779" s="135"/>
      <c r="G2779" s="109"/>
      <c r="H2779" s="137">
        <f t="shared" si="133"/>
        <v>3.5</v>
      </c>
      <c r="I2779" s="147">
        <f t="shared" si="131"/>
        <v>0</v>
      </c>
      <c r="J2779" s="147">
        <f t="shared" si="132"/>
        <v>0</v>
      </c>
    </row>
    <row r="2780" spans="2:10" ht="25.15" customHeight="1">
      <c r="B2780" s="141"/>
      <c r="C2780" s="138"/>
      <c r="D2780" s="133"/>
      <c r="E2780" s="134"/>
      <c r="F2780" s="135"/>
      <c r="G2780" s="109"/>
      <c r="H2780" s="137">
        <f t="shared" si="133"/>
        <v>3.5</v>
      </c>
      <c r="I2780" s="147">
        <f t="shared" si="131"/>
        <v>0</v>
      </c>
      <c r="J2780" s="147">
        <f t="shared" si="132"/>
        <v>0</v>
      </c>
    </row>
    <row r="2781" spans="2:10" ht="25.15" customHeight="1">
      <c r="B2781" s="141"/>
      <c r="C2781" s="138"/>
      <c r="D2781" s="133"/>
      <c r="E2781" s="134"/>
      <c r="F2781" s="135"/>
      <c r="G2781" s="109"/>
      <c r="H2781" s="137">
        <f t="shared" si="133"/>
        <v>3.5</v>
      </c>
      <c r="I2781" s="147">
        <f t="shared" si="131"/>
        <v>0</v>
      </c>
      <c r="J2781" s="147">
        <f t="shared" si="132"/>
        <v>0</v>
      </c>
    </row>
    <row r="2782" spans="2:10" ht="25.15" customHeight="1">
      <c r="B2782" s="141"/>
      <c r="C2782" s="138"/>
      <c r="D2782" s="133"/>
      <c r="E2782" s="134"/>
      <c r="F2782" s="135"/>
      <c r="G2782" s="109"/>
      <c r="H2782" s="137">
        <f t="shared" si="133"/>
        <v>3.5</v>
      </c>
      <c r="I2782" s="147">
        <f t="shared" si="131"/>
        <v>0</v>
      </c>
      <c r="J2782" s="147">
        <f t="shared" si="132"/>
        <v>0</v>
      </c>
    </row>
    <row r="2783" spans="2:10" ht="25.15" customHeight="1">
      <c r="B2783" s="141"/>
      <c r="C2783" s="138"/>
      <c r="D2783" s="133"/>
      <c r="E2783" s="134"/>
      <c r="F2783" s="135"/>
      <c r="G2783" s="109"/>
      <c r="H2783" s="137">
        <f t="shared" si="133"/>
        <v>3.5</v>
      </c>
      <c r="I2783" s="147">
        <f t="shared" si="131"/>
        <v>0</v>
      </c>
      <c r="J2783" s="147">
        <f t="shared" si="132"/>
        <v>0</v>
      </c>
    </row>
    <row r="2784" spans="2:10" ht="25.15" customHeight="1">
      <c r="B2784" s="141"/>
      <c r="C2784" s="138"/>
      <c r="D2784" s="133"/>
      <c r="E2784" s="134"/>
      <c r="F2784" s="135"/>
      <c r="G2784" s="109"/>
      <c r="H2784" s="137">
        <f t="shared" si="133"/>
        <v>3.5</v>
      </c>
      <c r="I2784" s="147">
        <f t="shared" si="131"/>
        <v>0</v>
      </c>
      <c r="J2784" s="147">
        <f t="shared" si="132"/>
        <v>0</v>
      </c>
    </row>
    <row r="2785" spans="2:10" ht="25.15" customHeight="1">
      <c r="B2785" s="141"/>
      <c r="C2785" s="138"/>
      <c r="D2785" s="133"/>
      <c r="E2785" s="134"/>
      <c r="F2785" s="135"/>
      <c r="G2785" s="109"/>
      <c r="H2785" s="137">
        <f t="shared" si="133"/>
        <v>3.5</v>
      </c>
      <c r="I2785" s="147">
        <f t="shared" si="131"/>
        <v>0</v>
      </c>
      <c r="J2785" s="147">
        <f t="shared" si="132"/>
        <v>0</v>
      </c>
    </row>
    <row r="2786" spans="2:10" ht="25.15" customHeight="1">
      <c r="B2786" s="141"/>
      <c r="C2786" s="138"/>
      <c r="D2786" s="133"/>
      <c r="E2786" s="134"/>
      <c r="F2786" s="135"/>
      <c r="G2786" s="109"/>
      <c r="H2786" s="137">
        <f t="shared" si="133"/>
        <v>3.5</v>
      </c>
      <c r="I2786" s="147">
        <f t="shared" si="131"/>
        <v>0</v>
      </c>
      <c r="J2786" s="147">
        <f t="shared" si="132"/>
        <v>0</v>
      </c>
    </row>
    <row r="2787" spans="2:10" ht="25.15" customHeight="1">
      <c r="B2787" s="141"/>
      <c r="C2787" s="138"/>
      <c r="D2787" s="133"/>
      <c r="E2787" s="134"/>
      <c r="F2787" s="135"/>
      <c r="G2787" s="109"/>
      <c r="H2787" s="137">
        <f t="shared" si="133"/>
        <v>3.5</v>
      </c>
      <c r="I2787" s="147">
        <f t="shared" si="131"/>
        <v>0</v>
      </c>
      <c r="J2787" s="147">
        <f t="shared" si="132"/>
        <v>0</v>
      </c>
    </row>
    <row r="2788" spans="2:10" ht="25.15" customHeight="1">
      <c r="B2788" s="141"/>
      <c r="C2788" s="138"/>
      <c r="D2788" s="133"/>
      <c r="E2788" s="134"/>
      <c r="F2788" s="135"/>
      <c r="G2788" s="109"/>
      <c r="H2788" s="137">
        <f t="shared" si="133"/>
        <v>3.5</v>
      </c>
      <c r="I2788" s="147">
        <f t="shared" si="131"/>
        <v>0</v>
      </c>
      <c r="J2788" s="147">
        <f t="shared" si="132"/>
        <v>0</v>
      </c>
    </row>
    <row r="2789" spans="2:10" ht="25.15" customHeight="1">
      <c r="B2789" s="141"/>
      <c r="C2789" s="138"/>
      <c r="D2789" s="133"/>
      <c r="E2789" s="134"/>
      <c r="F2789" s="135"/>
      <c r="G2789" s="109"/>
      <c r="H2789" s="137">
        <f t="shared" si="133"/>
        <v>3.5</v>
      </c>
      <c r="I2789" s="147">
        <f t="shared" si="131"/>
        <v>0</v>
      </c>
      <c r="J2789" s="147">
        <f t="shared" si="132"/>
        <v>0</v>
      </c>
    </row>
    <row r="2790" spans="2:10" ht="25.15" customHeight="1">
      <c r="B2790" s="141"/>
      <c r="C2790" s="138"/>
      <c r="D2790" s="133"/>
      <c r="E2790" s="134"/>
      <c r="F2790" s="135"/>
      <c r="G2790" s="109"/>
      <c r="H2790" s="137">
        <f t="shared" si="133"/>
        <v>3.5</v>
      </c>
      <c r="I2790" s="147">
        <f t="shared" si="131"/>
        <v>0</v>
      </c>
      <c r="J2790" s="147">
        <f t="shared" si="132"/>
        <v>0</v>
      </c>
    </row>
    <row r="2791" spans="2:10" ht="25.15" customHeight="1">
      <c r="B2791" s="141"/>
      <c r="C2791" s="138"/>
      <c r="D2791" s="133"/>
      <c r="E2791" s="134"/>
      <c r="F2791" s="135"/>
      <c r="G2791" s="109"/>
      <c r="H2791" s="137">
        <f t="shared" si="133"/>
        <v>3.5</v>
      </c>
      <c r="I2791" s="147">
        <f t="shared" si="131"/>
        <v>0</v>
      </c>
      <c r="J2791" s="147">
        <f t="shared" si="132"/>
        <v>0</v>
      </c>
    </row>
    <row r="2792" spans="2:10" ht="25.15" customHeight="1">
      <c r="B2792" s="141"/>
      <c r="C2792" s="138"/>
      <c r="D2792" s="133"/>
      <c r="E2792" s="134"/>
      <c r="F2792" s="135"/>
      <c r="G2792" s="109"/>
      <c r="H2792" s="137">
        <f t="shared" si="133"/>
        <v>3.5</v>
      </c>
      <c r="I2792" s="147">
        <f t="shared" si="131"/>
        <v>0</v>
      </c>
      <c r="J2792" s="147">
        <f t="shared" si="132"/>
        <v>0</v>
      </c>
    </row>
    <row r="2793" spans="2:10" ht="25.15" customHeight="1">
      <c r="B2793" s="141"/>
      <c r="C2793" s="138"/>
      <c r="D2793" s="133"/>
      <c r="E2793" s="134"/>
      <c r="F2793" s="135"/>
      <c r="G2793" s="109"/>
      <c r="H2793" s="137">
        <f t="shared" si="133"/>
        <v>3.5</v>
      </c>
      <c r="I2793" s="147">
        <f t="shared" si="131"/>
        <v>0</v>
      </c>
      <c r="J2793" s="147">
        <f t="shared" si="132"/>
        <v>0</v>
      </c>
    </row>
    <row r="2794" spans="2:10" ht="25.15" customHeight="1">
      <c r="B2794" s="141"/>
      <c r="C2794" s="138"/>
      <c r="D2794" s="133"/>
      <c r="E2794" s="134"/>
      <c r="F2794" s="135"/>
      <c r="G2794" s="109"/>
      <c r="H2794" s="137">
        <f t="shared" si="133"/>
        <v>3.5</v>
      </c>
      <c r="I2794" s="147">
        <f t="shared" si="131"/>
        <v>0</v>
      </c>
      <c r="J2794" s="147">
        <f t="shared" si="132"/>
        <v>0</v>
      </c>
    </row>
    <row r="2795" spans="2:10" ht="25.15" customHeight="1">
      <c r="B2795" s="141"/>
      <c r="C2795" s="138"/>
      <c r="D2795" s="133"/>
      <c r="E2795" s="134"/>
      <c r="F2795" s="135"/>
      <c r="G2795" s="109"/>
      <c r="H2795" s="137">
        <f t="shared" si="133"/>
        <v>3.5</v>
      </c>
      <c r="I2795" s="147">
        <f t="shared" si="131"/>
        <v>0</v>
      </c>
      <c r="J2795" s="147">
        <f t="shared" si="132"/>
        <v>0</v>
      </c>
    </row>
    <row r="2796" spans="2:10" ht="25.15" customHeight="1">
      <c r="B2796" s="141"/>
      <c r="C2796" s="138"/>
      <c r="D2796" s="133"/>
      <c r="E2796" s="134"/>
      <c r="F2796" s="135"/>
      <c r="G2796" s="109"/>
      <c r="H2796" s="137">
        <f t="shared" si="133"/>
        <v>3.5</v>
      </c>
      <c r="I2796" s="147">
        <f t="shared" si="131"/>
        <v>0</v>
      </c>
      <c r="J2796" s="147">
        <f t="shared" si="132"/>
        <v>0</v>
      </c>
    </row>
    <row r="2797" spans="2:10" ht="25.15" customHeight="1">
      <c r="B2797" s="141"/>
      <c r="C2797" s="138"/>
      <c r="D2797" s="133"/>
      <c r="E2797" s="134"/>
      <c r="F2797" s="135"/>
      <c r="G2797" s="109"/>
      <c r="H2797" s="137">
        <f t="shared" si="133"/>
        <v>3.5</v>
      </c>
      <c r="I2797" s="147">
        <f t="shared" si="131"/>
        <v>0</v>
      </c>
      <c r="J2797" s="147">
        <f t="shared" si="132"/>
        <v>0</v>
      </c>
    </row>
    <row r="2798" spans="2:10" ht="25.15" customHeight="1">
      <c r="B2798" s="141"/>
      <c r="C2798" s="138"/>
      <c r="D2798" s="133"/>
      <c r="E2798" s="134"/>
      <c r="F2798" s="135"/>
      <c r="G2798" s="109"/>
      <c r="H2798" s="137">
        <f t="shared" si="133"/>
        <v>3.5</v>
      </c>
      <c r="I2798" s="147">
        <f t="shared" si="131"/>
        <v>0</v>
      </c>
      <c r="J2798" s="147">
        <f t="shared" si="132"/>
        <v>0</v>
      </c>
    </row>
    <row r="2799" spans="2:10" ht="25.15" customHeight="1">
      <c r="B2799" s="141"/>
      <c r="C2799" s="138"/>
      <c r="D2799" s="133"/>
      <c r="E2799" s="134"/>
      <c r="F2799" s="135"/>
      <c r="G2799" s="109"/>
      <c r="H2799" s="137">
        <f t="shared" si="133"/>
        <v>3.5</v>
      </c>
      <c r="I2799" s="147">
        <f t="shared" si="131"/>
        <v>0</v>
      </c>
      <c r="J2799" s="147">
        <f t="shared" si="132"/>
        <v>0</v>
      </c>
    </row>
    <row r="2800" spans="2:10" ht="25.15" customHeight="1">
      <c r="B2800" s="141"/>
      <c r="C2800" s="138"/>
      <c r="D2800" s="133"/>
      <c r="E2800" s="134"/>
      <c r="F2800" s="135"/>
      <c r="G2800" s="109"/>
      <c r="H2800" s="137">
        <f t="shared" si="133"/>
        <v>3.5</v>
      </c>
      <c r="I2800" s="147">
        <f t="shared" si="131"/>
        <v>0</v>
      </c>
      <c r="J2800" s="147">
        <f t="shared" si="132"/>
        <v>0</v>
      </c>
    </row>
    <row r="2801" spans="2:10" ht="25.15" customHeight="1">
      <c r="B2801" s="141"/>
      <c r="C2801" s="138"/>
      <c r="D2801" s="133"/>
      <c r="E2801" s="134"/>
      <c r="F2801" s="135"/>
      <c r="G2801" s="109"/>
      <c r="H2801" s="137">
        <f t="shared" si="133"/>
        <v>3.5</v>
      </c>
      <c r="I2801" s="147">
        <f t="shared" si="131"/>
        <v>0</v>
      </c>
      <c r="J2801" s="147">
        <f t="shared" si="132"/>
        <v>0</v>
      </c>
    </row>
    <row r="2802" spans="2:10" ht="25.15" customHeight="1">
      <c r="B2802" s="141"/>
      <c r="C2802" s="138"/>
      <c r="D2802" s="133"/>
      <c r="E2802" s="134"/>
      <c r="F2802" s="135"/>
      <c r="G2802" s="109"/>
      <c r="H2802" s="137">
        <f t="shared" si="133"/>
        <v>3.5</v>
      </c>
      <c r="I2802" s="147">
        <f t="shared" si="131"/>
        <v>0</v>
      </c>
      <c r="J2802" s="147">
        <f t="shared" si="132"/>
        <v>0</v>
      </c>
    </row>
    <row r="2803" spans="2:10" ht="25.15" customHeight="1">
      <c r="B2803" s="141"/>
      <c r="C2803" s="138"/>
      <c r="D2803" s="133"/>
      <c r="E2803" s="134"/>
      <c r="F2803" s="135"/>
      <c r="G2803" s="109"/>
      <c r="H2803" s="137">
        <f t="shared" si="133"/>
        <v>3.5</v>
      </c>
      <c r="I2803" s="147">
        <f t="shared" si="131"/>
        <v>0</v>
      </c>
      <c r="J2803" s="147">
        <f t="shared" si="132"/>
        <v>0</v>
      </c>
    </row>
    <row r="2804" spans="2:10" ht="25.15" customHeight="1">
      <c r="B2804" s="141"/>
      <c r="C2804" s="138"/>
      <c r="D2804" s="133"/>
      <c r="E2804" s="134"/>
      <c r="F2804" s="135"/>
      <c r="G2804" s="109"/>
      <c r="H2804" s="137">
        <f t="shared" si="133"/>
        <v>3.5</v>
      </c>
      <c r="I2804" s="147">
        <f t="shared" si="131"/>
        <v>0</v>
      </c>
      <c r="J2804" s="147">
        <f t="shared" si="132"/>
        <v>0</v>
      </c>
    </row>
    <row r="2805" spans="2:10" ht="25.15" customHeight="1">
      <c r="B2805" s="141"/>
      <c r="C2805" s="138"/>
      <c r="D2805" s="133"/>
      <c r="E2805" s="134"/>
      <c r="F2805" s="135"/>
      <c r="G2805" s="109"/>
      <c r="H2805" s="137">
        <f t="shared" si="133"/>
        <v>3.5</v>
      </c>
      <c r="I2805" s="147">
        <f t="shared" si="131"/>
        <v>0</v>
      </c>
      <c r="J2805" s="147">
        <f t="shared" si="132"/>
        <v>0</v>
      </c>
    </row>
    <row r="2806" spans="2:10" ht="25.15" customHeight="1">
      <c r="B2806" s="141"/>
      <c r="C2806" s="138"/>
      <c r="D2806" s="133"/>
      <c r="E2806" s="134"/>
      <c r="F2806" s="135"/>
      <c r="G2806" s="109"/>
      <c r="H2806" s="137">
        <f t="shared" si="133"/>
        <v>3.5</v>
      </c>
      <c r="I2806" s="147">
        <f t="shared" si="131"/>
        <v>0</v>
      </c>
      <c r="J2806" s="147">
        <f t="shared" si="132"/>
        <v>0</v>
      </c>
    </row>
    <row r="2807" spans="2:10" ht="25.15" customHeight="1">
      <c r="B2807" s="141"/>
      <c r="C2807" s="138"/>
      <c r="D2807" s="133"/>
      <c r="E2807" s="134"/>
      <c r="F2807" s="135"/>
      <c r="G2807" s="109"/>
      <c r="H2807" s="137">
        <f t="shared" si="133"/>
        <v>3.5</v>
      </c>
      <c r="I2807" s="147">
        <f t="shared" si="131"/>
        <v>0</v>
      </c>
      <c r="J2807" s="147">
        <f t="shared" si="132"/>
        <v>0</v>
      </c>
    </row>
    <row r="2808" spans="2:10" ht="25.15" customHeight="1">
      <c r="B2808" s="141"/>
      <c r="C2808" s="138"/>
      <c r="D2808" s="133"/>
      <c r="E2808" s="134"/>
      <c r="F2808" s="135"/>
      <c r="G2808" s="109"/>
      <c r="H2808" s="137">
        <f t="shared" si="133"/>
        <v>3.5</v>
      </c>
      <c r="I2808" s="147">
        <f t="shared" si="131"/>
        <v>0</v>
      </c>
      <c r="J2808" s="147">
        <f t="shared" si="132"/>
        <v>0</v>
      </c>
    </row>
    <row r="2809" spans="2:10" ht="25.15" customHeight="1">
      <c r="B2809" s="141"/>
      <c r="C2809" s="138"/>
      <c r="D2809" s="133"/>
      <c r="E2809" s="134"/>
      <c r="F2809" s="135"/>
      <c r="G2809" s="109"/>
      <c r="H2809" s="137">
        <f t="shared" si="133"/>
        <v>3.5</v>
      </c>
      <c r="I2809" s="147">
        <f t="shared" si="131"/>
        <v>0</v>
      </c>
      <c r="J2809" s="147">
        <f t="shared" si="132"/>
        <v>0</v>
      </c>
    </row>
    <row r="2810" spans="2:10" ht="25.15" customHeight="1">
      <c r="B2810" s="141"/>
      <c r="C2810" s="138"/>
      <c r="D2810" s="133"/>
      <c r="E2810" s="134"/>
      <c r="F2810" s="135"/>
      <c r="G2810" s="109"/>
      <c r="H2810" s="137">
        <f t="shared" si="133"/>
        <v>3.5</v>
      </c>
      <c r="I2810" s="147">
        <f t="shared" si="131"/>
        <v>0</v>
      </c>
      <c r="J2810" s="147">
        <f t="shared" si="132"/>
        <v>0</v>
      </c>
    </row>
    <row r="2811" spans="2:10" ht="25.15" customHeight="1">
      <c r="B2811" s="141"/>
      <c r="C2811" s="138"/>
      <c r="D2811" s="133"/>
      <c r="E2811" s="134"/>
      <c r="F2811" s="135"/>
      <c r="G2811" s="109"/>
      <c r="H2811" s="137">
        <f t="shared" si="133"/>
        <v>3.5</v>
      </c>
      <c r="I2811" s="147">
        <f t="shared" si="131"/>
        <v>0</v>
      </c>
      <c r="J2811" s="147">
        <f t="shared" si="132"/>
        <v>0</v>
      </c>
    </row>
    <row r="2812" spans="2:10" ht="25.15" customHeight="1">
      <c r="B2812" s="141"/>
      <c r="C2812" s="138"/>
      <c r="D2812" s="133"/>
      <c r="E2812" s="134"/>
      <c r="F2812" s="135"/>
      <c r="G2812" s="109"/>
      <c r="H2812" s="137">
        <f t="shared" si="133"/>
        <v>3.5</v>
      </c>
      <c r="I2812" s="147">
        <f t="shared" si="131"/>
        <v>0</v>
      </c>
      <c r="J2812" s="147">
        <f t="shared" si="132"/>
        <v>0</v>
      </c>
    </row>
    <row r="2813" spans="2:10" ht="25.15" customHeight="1">
      <c r="B2813" s="141"/>
      <c r="C2813" s="138"/>
      <c r="D2813" s="133"/>
      <c r="E2813" s="134"/>
      <c r="F2813" s="135"/>
      <c r="G2813" s="109"/>
      <c r="H2813" s="137">
        <f t="shared" si="133"/>
        <v>3.5</v>
      </c>
      <c r="I2813" s="147">
        <f t="shared" si="131"/>
        <v>0</v>
      </c>
      <c r="J2813" s="147">
        <f t="shared" si="132"/>
        <v>0</v>
      </c>
    </row>
    <row r="2814" spans="2:10" ht="25.15" customHeight="1">
      <c r="B2814" s="141"/>
      <c r="C2814" s="138"/>
      <c r="D2814" s="133"/>
      <c r="E2814" s="134"/>
      <c r="F2814" s="135"/>
      <c r="G2814" s="109"/>
      <c r="H2814" s="137">
        <f t="shared" si="133"/>
        <v>3.5</v>
      </c>
      <c r="I2814" s="147">
        <f t="shared" si="131"/>
        <v>0</v>
      </c>
      <c r="J2814" s="147">
        <f t="shared" si="132"/>
        <v>0</v>
      </c>
    </row>
    <row r="2815" spans="2:10" ht="25.15" customHeight="1">
      <c r="B2815" s="141"/>
      <c r="C2815" s="138"/>
      <c r="D2815" s="133"/>
      <c r="E2815" s="134"/>
      <c r="F2815" s="135"/>
      <c r="G2815" s="109"/>
      <c r="H2815" s="137">
        <f t="shared" si="133"/>
        <v>3.5</v>
      </c>
      <c r="I2815" s="147">
        <f t="shared" si="131"/>
        <v>0</v>
      </c>
      <c r="J2815" s="147">
        <f t="shared" si="132"/>
        <v>0</v>
      </c>
    </row>
    <row r="2816" spans="2:10" ht="25.15" customHeight="1">
      <c r="B2816" s="141"/>
      <c r="C2816" s="138"/>
      <c r="D2816" s="133"/>
      <c r="E2816" s="134"/>
      <c r="F2816" s="135"/>
      <c r="G2816" s="109"/>
      <c r="H2816" s="137">
        <f t="shared" si="133"/>
        <v>3.5</v>
      </c>
      <c r="I2816" s="147">
        <f t="shared" si="131"/>
        <v>0</v>
      </c>
      <c r="J2816" s="147">
        <f t="shared" si="132"/>
        <v>0</v>
      </c>
    </row>
    <row r="2817" spans="2:10" ht="25.15" customHeight="1">
      <c r="B2817" s="141"/>
      <c r="C2817" s="138"/>
      <c r="D2817" s="133"/>
      <c r="E2817" s="134"/>
      <c r="F2817" s="135"/>
      <c r="G2817" s="109"/>
      <c r="H2817" s="137">
        <f t="shared" si="133"/>
        <v>3.5</v>
      </c>
      <c r="I2817" s="147">
        <f t="shared" si="131"/>
        <v>0</v>
      </c>
      <c r="J2817" s="147">
        <f t="shared" si="132"/>
        <v>0</v>
      </c>
    </row>
    <row r="2818" spans="2:10" ht="25.15" customHeight="1">
      <c r="B2818" s="141"/>
      <c r="C2818" s="138"/>
      <c r="D2818" s="133"/>
      <c r="E2818" s="134"/>
      <c r="F2818" s="135"/>
      <c r="G2818" s="109"/>
      <c r="H2818" s="137">
        <f t="shared" si="133"/>
        <v>3.5</v>
      </c>
      <c r="I2818" s="147">
        <f t="shared" si="131"/>
        <v>0</v>
      </c>
      <c r="J2818" s="147">
        <f t="shared" si="132"/>
        <v>0</v>
      </c>
    </row>
    <row r="2819" spans="2:10" ht="25.15" customHeight="1">
      <c r="B2819" s="141"/>
      <c r="C2819" s="138"/>
      <c r="D2819" s="133"/>
      <c r="E2819" s="134"/>
      <c r="F2819" s="135"/>
      <c r="G2819" s="109"/>
      <c r="H2819" s="137">
        <f t="shared" si="133"/>
        <v>3.5</v>
      </c>
      <c r="I2819" s="147">
        <f t="shared" si="131"/>
        <v>0</v>
      </c>
      <c r="J2819" s="147">
        <f t="shared" si="132"/>
        <v>0</v>
      </c>
    </row>
    <row r="2820" spans="2:10" ht="25.15" customHeight="1">
      <c r="B2820" s="141"/>
      <c r="C2820" s="138"/>
      <c r="D2820" s="133"/>
      <c r="E2820" s="134"/>
      <c r="F2820" s="135"/>
      <c r="G2820" s="109"/>
      <c r="H2820" s="137">
        <f t="shared" si="133"/>
        <v>3.5</v>
      </c>
      <c r="I2820" s="147">
        <f t="shared" si="131"/>
        <v>0</v>
      </c>
      <c r="J2820" s="147">
        <f t="shared" si="132"/>
        <v>0</v>
      </c>
    </row>
    <row r="2821" spans="2:10" ht="25.15" customHeight="1">
      <c r="B2821" s="141"/>
      <c r="C2821" s="138"/>
      <c r="D2821" s="133"/>
      <c r="E2821" s="134"/>
      <c r="F2821" s="135"/>
      <c r="G2821" s="109"/>
      <c r="H2821" s="137">
        <f t="shared" si="133"/>
        <v>3.5</v>
      </c>
      <c r="I2821" s="147">
        <f t="shared" si="131"/>
        <v>0</v>
      </c>
      <c r="J2821" s="147">
        <f t="shared" si="132"/>
        <v>0</v>
      </c>
    </row>
    <row r="2822" spans="2:10" ht="25.15" customHeight="1">
      <c r="B2822" s="141"/>
      <c r="C2822" s="138"/>
      <c r="D2822" s="133"/>
      <c r="E2822" s="134"/>
      <c r="F2822" s="135"/>
      <c r="G2822" s="109"/>
      <c r="H2822" s="137">
        <f t="shared" si="133"/>
        <v>3.5</v>
      </c>
      <c r="I2822" s="147">
        <f t="shared" si="131"/>
        <v>0</v>
      </c>
      <c r="J2822" s="147">
        <f t="shared" si="132"/>
        <v>0</v>
      </c>
    </row>
    <row r="2823" spans="2:10" ht="25.15" customHeight="1">
      <c r="B2823" s="141"/>
      <c r="C2823" s="138"/>
      <c r="D2823" s="133"/>
      <c r="E2823" s="134"/>
      <c r="F2823" s="135"/>
      <c r="G2823" s="109"/>
      <c r="H2823" s="137">
        <f t="shared" si="133"/>
        <v>3.5</v>
      </c>
      <c r="I2823" s="147">
        <f t="shared" si="131"/>
        <v>0</v>
      </c>
      <c r="J2823" s="147">
        <f t="shared" si="132"/>
        <v>0</v>
      </c>
    </row>
    <row r="2824" spans="2:10" ht="25.15" customHeight="1">
      <c r="B2824" s="141"/>
      <c r="C2824" s="138"/>
      <c r="D2824" s="133"/>
      <c r="E2824" s="134"/>
      <c r="F2824" s="135"/>
      <c r="G2824" s="109"/>
      <c r="H2824" s="137">
        <f t="shared" si="133"/>
        <v>3.5</v>
      </c>
      <c r="I2824" s="147">
        <f t="shared" si="131"/>
        <v>0</v>
      </c>
      <c r="J2824" s="147">
        <f t="shared" si="132"/>
        <v>0</v>
      </c>
    </row>
    <row r="2825" spans="2:10" ht="25.15" customHeight="1">
      <c r="B2825" s="141"/>
      <c r="C2825" s="138"/>
      <c r="D2825" s="133"/>
      <c r="E2825" s="134"/>
      <c r="F2825" s="135"/>
      <c r="G2825" s="109"/>
      <c r="H2825" s="137">
        <f t="shared" si="133"/>
        <v>3.5</v>
      </c>
      <c r="I2825" s="147">
        <f t="shared" si="131"/>
        <v>0</v>
      </c>
      <c r="J2825" s="147">
        <f t="shared" si="132"/>
        <v>0</v>
      </c>
    </row>
    <row r="2826" spans="2:10" ht="25.15" customHeight="1">
      <c r="B2826" s="141"/>
      <c r="C2826" s="138"/>
      <c r="D2826" s="133"/>
      <c r="E2826" s="134"/>
      <c r="F2826" s="135"/>
      <c r="G2826" s="109"/>
      <c r="H2826" s="137">
        <f t="shared" si="133"/>
        <v>3.5</v>
      </c>
      <c r="I2826" s="147">
        <f t="shared" si="131"/>
        <v>0</v>
      </c>
      <c r="J2826" s="147">
        <f t="shared" si="132"/>
        <v>0</v>
      </c>
    </row>
    <row r="2827" spans="2:10" ht="25.15" customHeight="1">
      <c r="B2827" s="141"/>
      <c r="C2827" s="138"/>
      <c r="D2827" s="133"/>
      <c r="E2827" s="134"/>
      <c r="F2827" s="135"/>
      <c r="G2827" s="109"/>
      <c r="H2827" s="137">
        <f t="shared" si="133"/>
        <v>3.5</v>
      </c>
      <c r="I2827" s="147">
        <f t="shared" si="131"/>
        <v>0</v>
      </c>
      <c r="J2827" s="147">
        <f t="shared" si="132"/>
        <v>0</v>
      </c>
    </row>
    <row r="2828" spans="2:10" ht="25.15" customHeight="1">
      <c r="B2828" s="141"/>
      <c r="C2828" s="138"/>
      <c r="D2828" s="133"/>
      <c r="E2828" s="134"/>
      <c r="F2828" s="135"/>
      <c r="G2828" s="109"/>
      <c r="H2828" s="137">
        <f t="shared" si="133"/>
        <v>3.5</v>
      </c>
      <c r="I2828" s="147">
        <f t="shared" si="131"/>
        <v>0</v>
      </c>
      <c r="J2828" s="147">
        <f t="shared" si="132"/>
        <v>0</v>
      </c>
    </row>
    <row r="2829" spans="2:10" ht="25.15" customHeight="1">
      <c r="B2829" s="141"/>
      <c r="C2829" s="138"/>
      <c r="D2829" s="133"/>
      <c r="E2829" s="134"/>
      <c r="F2829" s="135"/>
      <c r="G2829" s="109"/>
      <c r="H2829" s="137">
        <f t="shared" si="133"/>
        <v>3.5</v>
      </c>
      <c r="I2829" s="147">
        <f t="shared" si="131"/>
        <v>0</v>
      </c>
      <c r="J2829" s="147">
        <f t="shared" si="132"/>
        <v>0</v>
      </c>
    </row>
    <row r="2830" spans="2:10" ht="25.15" customHeight="1">
      <c r="B2830" s="141"/>
      <c r="C2830" s="138"/>
      <c r="D2830" s="133"/>
      <c r="E2830" s="134"/>
      <c r="F2830" s="135"/>
      <c r="G2830" s="109"/>
      <c r="H2830" s="137">
        <f t="shared" si="133"/>
        <v>3.5</v>
      </c>
      <c r="I2830" s="147">
        <f t="shared" si="131"/>
        <v>0</v>
      </c>
      <c r="J2830" s="147">
        <f t="shared" si="132"/>
        <v>0</v>
      </c>
    </row>
    <row r="2831" spans="2:10" ht="25.15" customHeight="1">
      <c r="B2831" s="141"/>
      <c r="C2831" s="138"/>
      <c r="D2831" s="133"/>
      <c r="E2831" s="134"/>
      <c r="F2831" s="135"/>
      <c r="G2831" s="109"/>
      <c r="H2831" s="137">
        <f t="shared" si="133"/>
        <v>3.5</v>
      </c>
      <c r="I2831" s="147">
        <f t="shared" si="131"/>
        <v>0</v>
      </c>
      <c r="J2831" s="147">
        <f t="shared" si="132"/>
        <v>0</v>
      </c>
    </row>
    <row r="2832" spans="2:10" ht="25.15" customHeight="1">
      <c r="B2832" s="141"/>
      <c r="C2832" s="138"/>
      <c r="D2832" s="133"/>
      <c r="E2832" s="134"/>
      <c r="F2832" s="135"/>
      <c r="G2832" s="109"/>
      <c r="H2832" s="137">
        <f t="shared" si="133"/>
        <v>3.5</v>
      </c>
      <c r="I2832" s="147">
        <f t="shared" si="131"/>
        <v>0</v>
      </c>
      <c r="J2832" s="147">
        <f t="shared" si="132"/>
        <v>0</v>
      </c>
    </row>
    <row r="2833" spans="2:10" ht="25.15" customHeight="1">
      <c r="B2833" s="141"/>
      <c r="C2833" s="138"/>
      <c r="D2833" s="133"/>
      <c r="E2833" s="134"/>
      <c r="F2833" s="135"/>
      <c r="G2833" s="109"/>
      <c r="H2833" s="137">
        <f t="shared" si="133"/>
        <v>3.5</v>
      </c>
      <c r="I2833" s="147">
        <f t="shared" si="131"/>
        <v>0</v>
      </c>
      <c r="J2833" s="147">
        <f t="shared" si="132"/>
        <v>0</v>
      </c>
    </row>
    <row r="2834" spans="2:10" ht="25.15" customHeight="1">
      <c r="B2834" s="141"/>
      <c r="C2834" s="138"/>
      <c r="D2834" s="133"/>
      <c r="E2834" s="134"/>
      <c r="F2834" s="135"/>
      <c r="G2834" s="109"/>
      <c r="H2834" s="137">
        <f t="shared" si="133"/>
        <v>3.5</v>
      </c>
      <c r="I2834" s="147">
        <f t="shared" si="131"/>
        <v>0</v>
      </c>
      <c r="J2834" s="147">
        <f t="shared" si="132"/>
        <v>0</v>
      </c>
    </row>
    <row r="2835" spans="2:10" ht="25.15" customHeight="1">
      <c r="B2835" s="141"/>
      <c r="C2835" s="138"/>
      <c r="D2835" s="133"/>
      <c r="E2835" s="134"/>
      <c r="F2835" s="135"/>
      <c r="G2835" s="109"/>
      <c r="H2835" s="137">
        <f t="shared" si="133"/>
        <v>3.5</v>
      </c>
      <c r="I2835" s="147">
        <f t="shared" si="131"/>
        <v>0</v>
      </c>
      <c r="J2835" s="147">
        <f t="shared" si="132"/>
        <v>0</v>
      </c>
    </row>
    <row r="2836" spans="2:10" ht="25.15" customHeight="1">
      <c r="B2836" s="141"/>
      <c r="C2836" s="138"/>
      <c r="D2836" s="133"/>
      <c r="E2836" s="134"/>
      <c r="F2836" s="135"/>
      <c r="G2836" s="109"/>
      <c r="H2836" s="137">
        <f t="shared" si="133"/>
        <v>3.5</v>
      </c>
      <c r="I2836" s="147">
        <f t="shared" si="131"/>
        <v>0</v>
      </c>
      <c r="J2836" s="147">
        <f t="shared" si="132"/>
        <v>0</v>
      </c>
    </row>
    <row r="2837" spans="2:10" ht="25.15" customHeight="1">
      <c r="B2837" s="141"/>
      <c r="C2837" s="138"/>
      <c r="D2837" s="133"/>
      <c r="E2837" s="134"/>
      <c r="F2837" s="135"/>
      <c r="G2837" s="109"/>
      <c r="H2837" s="137">
        <f t="shared" si="133"/>
        <v>3.5</v>
      </c>
      <c r="I2837" s="147">
        <f t="shared" ref="I2837:I2901" si="134">IF(B2837="",0,MONTH(B2837))</f>
        <v>0</v>
      </c>
      <c r="J2837" s="147">
        <f t="shared" ref="J2837:J2901" si="135">IF(B2837="",0,DAY(B2837))</f>
        <v>0</v>
      </c>
    </row>
    <row r="2838" spans="2:10" ht="25.15" customHeight="1">
      <c r="B2838" s="141"/>
      <c r="C2838" s="138"/>
      <c r="D2838" s="133"/>
      <c r="E2838" s="134"/>
      <c r="F2838" s="135"/>
      <c r="G2838" s="109"/>
      <c r="H2838" s="137">
        <f t="shared" ref="H2838:H2902" si="136">IF(F2838="pago",H2837+G2838,H2837)</f>
        <v>3.5</v>
      </c>
      <c r="I2838" s="147">
        <f t="shared" si="134"/>
        <v>0</v>
      </c>
      <c r="J2838" s="147">
        <f t="shared" si="135"/>
        <v>0</v>
      </c>
    </row>
    <row r="2839" spans="2:10" ht="25.15" customHeight="1">
      <c r="B2839" s="141"/>
      <c r="C2839" s="138"/>
      <c r="D2839" s="133"/>
      <c r="E2839" s="134"/>
      <c r="F2839" s="135"/>
      <c r="G2839" s="109"/>
      <c r="H2839" s="137">
        <f t="shared" si="136"/>
        <v>3.5</v>
      </c>
      <c r="I2839" s="147">
        <f t="shared" si="134"/>
        <v>0</v>
      </c>
      <c r="J2839" s="147">
        <f t="shared" si="135"/>
        <v>0</v>
      </c>
    </row>
    <row r="2840" spans="2:10" ht="25.15" customHeight="1">
      <c r="B2840" s="141"/>
      <c r="C2840" s="138"/>
      <c r="D2840" s="133"/>
      <c r="E2840" s="134"/>
      <c r="F2840" s="135"/>
      <c r="G2840" s="109"/>
      <c r="H2840" s="137">
        <f t="shared" si="136"/>
        <v>3.5</v>
      </c>
      <c r="I2840" s="147">
        <f t="shared" si="134"/>
        <v>0</v>
      </c>
      <c r="J2840" s="147">
        <f t="shared" si="135"/>
        <v>0</v>
      </c>
    </row>
    <row r="2841" spans="2:10" ht="25.15" customHeight="1">
      <c r="B2841" s="141"/>
      <c r="C2841" s="138"/>
      <c r="D2841" s="133"/>
      <c r="E2841" s="134"/>
      <c r="F2841" s="135"/>
      <c r="G2841" s="109"/>
      <c r="H2841" s="137">
        <f t="shared" si="136"/>
        <v>3.5</v>
      </c>
      <c r="I2841" s="147">
        <f t="shared" si="134"/>
        <v>0</v>
      </c>
      <c r="J2841" s="147">
        <f t="shared" si="135"/>
        <v>0</v>
      </c>
    </row>
    <row r="2842" spans="2:10" ht="25.15" customHeight="1">
      <c r="B2842" s="141"/>
      <c r="C2842" s="138"/>
      <c r="D2842" s="133"/>
      <c r="E2842" s="134"/>
      <c r="F2842" s="135"/>
      <c r="G2842" s="109"/>
      <c r="H2842" s="137">
        <f t="shared" si="136"/>
        <v>3.5</v>
      </c>
      <c r="I2842" s="147">
        <f t="shared" si="134"/>
        <v>0</v>
      </c>
      <c r="J2842" s="147">
        <f t="shared" si="135"/>
        <v>0</v>
      </c>
    </row>
    <row r="2843" spans="2:10" ht="25.15" customHeight="1">
      <c r="B2843" s="141"/>
      <c r="C2843" s="138"/>
      <c r="D2843" s="133"/>
      <c r="E2843" s="134"/>
      <c r="F2843" s="135"/>
      <c r="G2843" s="109"/>
      <c r="H2843" s="137">
        <f t="shared" si="136"/>
        <v>3.5</v>
      </c>
      <c r="I2843" s="147">
        <f t="shared" si="134"/>
        <v>0</v>
      </c>
      <c r="J2843" s="147">
        <f t="shared" si="135"/>
        <v>0</v>
      </c>
    </row>
    <row r="2844" spans="2:10" ht="25.15" customHeight="1">
      <c r="B2844" s="141"/>
      <c r="C2844" s="138"/>
      <c r="D2844" s="133"/>
      <c r="E2844" s="134"/>
      <c r="F2844" s="135"/>
      <c r="G2844" s="109"/>
      <c r="H2844" s="137">
        <f t="shared" si="136"/>
        <v>3.5</v>
      </c>
      <c r="I2844" s="147">
        <f t="shared" si="134"/>
        <v>0</v>
      </c>
      <c r="J2844" s="147">
        <f t="shared" si="135"/>
        <v>0</v>
      </c>
    </row>
    <row r="2845" spans="2:10" ht="25.15" customHeight="1">
      <c r="B2845" s="141"/>
      <c r="C2845" s="138"/>
      <c r="D2845" s="133"/>
      <c r="E2845" s="134"/>
      <c r="F2845" s="135"/>
      <c r="G2845" s="109"/>
      <c r="H2845" s="137">
        <f t="shared" si="136"/>
        <v>3.5</v>
      </c>
      <c r="I2845" s="147">
        <f t="shared" si="134"/>
        <v>0</v>
      </c>
      <c r="J2845" s="147">
        <f t="shared" si="135"/>
        <v>0</v>
      </c>
    </row>
    <row r="2846" spans="2:10" ht="25.15" customHeight="1">
      <c r="B2846" s="141"/>
      <c r="C2846" s="138"/>
      <c r="D2846" s="133"/>
      <c r="E2846" s="134"/>
      <c r="F2846" s="135"/>
      <c r="G2846" s="109"/>
      <c r="H2846" s="137">
        <f t="shared" si="136"/>
        <v>3.5</v>
      </c>
      <c r="I2846" s="147">
        <f t="shared" si="134"/>
        <v>0</v>
      </c>
      <c r="J2846" s="147">
        <f t="shared" si="135"/>
        <v>0</v>
      </c>
    </row>
    <row r="2847" spans="2:10" ht="25.15" customHeight="1">
      <c r="B2847" s="141"/>
      <c r="C2847" s="138"/>
      <c r="D2847" s="133"/>
      <c r="E2847" s="134"/>
      <c r="F2847" s="135"/>
      <c r="G2847" s="109"/>
      <c r="H2847" s="137">
        <f t="shared" si="136"/>
        <v>3.5</v>
      </c>
      <c r="I2847" s="147">
        <f t="shared" si="134"/>
        <v>0</v>
      </c>
      <c r="J2847" s="147">
        <f t="shared" si="135"/>
        <v>0</v>
      </c>
    </row>
    <row r="2848" spans="2:10" ht="25.15" customHeight="1">
      <c r="B2848" s="141"/>
      <c r="C2848" s="138"/>
      <c r="D2848" s="133"/>
      <c r="E2848" s="134"/>
      <c r="F2848" s="135"/>
      <c r="G2848" s="109"/>
      <c r="H2848" s="137">
        <f t="shared" si="136"/>
        <v>3.5</v>
      </c>
      <c r="I2848" s="147">
        <f t="shared" si="134"/>
        <v>0</v>
      </c>
      <c r="J2848" s="147">
        <f t="shared" si="135"/>
        <v>0</v>
      </c>
    </row>
    <row r="2849" spans="2:10" ht="25.15" customHeight="1">
      <c r="B2849" s="141"/>
      <c r="C2849" s="138"/>
      <c r="D2849" s="133"/>
      <c r="E2849" s="134"/>
      <c r="F2849" s="135"/>
      <c r="G2849" s="109"/>
      <c r="H2849" s="137">
        <f t="shared" si="136"/>
        <v>3.5</v>
      </c>
      <c r="I2849" s="147">
        <f t="shared" si="134"/>
        <v>0</v>
      </c>
      <c r="J2849" s="147">
        <f t="shared" si="135"/>
        <v>0</v>
      </c>
    </row>
    <row r="2850" spans="2:10" ht="25.15" customHeight="1">
      <c r="B2850" s="141"/>
      <c r="C2850" s="138"/>
      <c r="D2850" s="133"/>
      <c r="E2850" s="134"/>
      <c r="F2850" s="135"/>
      <c r="G2850" s="109"/>
      <c r="H2850" s="137">
        <f t="shared" si="136"/>
        <v>3.5</v>
      </c>
      <c r="I2850" s="147">
        <f t="shared" si="134"/>
        <v>0</v>
      </c>
      <c r="J2850" s="147">
        <f t="shared" si="135"/>
        <v>0</v>
      </c>
    </row>
    <row r="2851" spans="2:10" ht="25.15" customHeight="1">
      <c r="B2851" s="141"/>
      <c r="C2851" s="138"/>
      <c r="D2851" s="133"/>
      <c r="E2851" s="134"/>
      <c r="F2851" s="135"/>
      <c r="G2851" s="109"/>
      <c r="H2851" s="137">
        <f t="shared" si="136"/>
        <v>3.5</v>
      </c>
      <c r="I2851" s="147">
        <f t="shared" si="134"/>
        <v>0</v>
      </c>
      <c r="J2851" s="147">
        <f t="shared" si="135"/>
        <v>0</v>
      </c>
    </row>
    <row r="2852" spans="2:10" ht="25.15" customHeight="1">
      <c r="B2852" s="141"/>
      <c r="C2852" s="138"/>
      <c r="D2852" s="133"/>
      <c r="E2852" s="134"/>
      <c r="F2852" s="135"/>
      <c r="G2852" s="109"/>
      <c r="H2852" s="137">
        <f t="shared" si="136"/>
        <v>3.5</v>
      </c>
      <c r="I2852" s="147">
        <f t="shared" si="134"/>
        <v>0</v>
      </c>
      <c r="J2852" s="147">
        <f t="shared" si="135"/>
        <v>0</v>
      </c>
    </row>
    <row r="2853" spans="2:10" ht="25.15" customHeight="1">
      <c r="B2853" s="141"/>
      <c r="C2853" s="138"/>
      <c r="D2853" s="133"/>
      <c r="E2853" s="134"/>
      <c r="F2853" s="135"/>
      <c r="G2853" s="109"/>
      <c r="H2853" s="137">
        <f t="shared" si="136"/>
        <v>3.5</v>
      </c>
      <c r="I2853" s="147">
        <f t="shared" si="134"/>
        <v>0</v>
      </c>
      <c r="J2853" s="147">
        <f t="shared" si="135"/>
        <v>0</v>
      </c>
    </row>
    <row r="2854" spans="2:10" ht="25.15" customHeight="1">
      <c r="B2854" s="141"/>
      <c r="C2854" s="138"/>
      <c r="D2854" s="133"/>
      <c r="E2854" s="134"/>
      <c r="F2854" s="135"/>
      <c r="G2854" s="109"/>
      <c r="H2854" s="137">
        <f t="shared" si="136"/>
        <v>3.5</v>
      </c>
      <c r="I2854" s="147">
        <f t="shared" si="134"/>
        <v>0</v>
      </c>
      <c r="J2854" s="147">
        <f t="shared" si="135"/>
        <v>0</v>
      </c>
    </row>
    <row r="2855" spans="2:10" ht="25.15" customHeight="1">
      <c r="B2855" s="141"/>
      <c r="C2855" s="138"/>
      <c r="D2855" s="133"/>
      <c r="E2855" s="134"/>
      <c r="F2855" s="135"/>
      <c r="G2855" s="109"/>
      <c r="H2855" s="137">
        <f t="shared" si="136"/>
        <v>3.5</v>
      </c>
      <c r="I2855" s="147">
        <f t="shared" si="134"/>
        <v>0</v>
      </c>
      <c r="J2855" s="147">
        <f t="shared" si="135"/>
        <v>0</v>
      </c>
    </row>
    <row r="2856" spans="2:10" ht="25.15" customHeight="1">
      <c r="B2856" s="141"/>
      <c r="C2856" s="138"/>
      <c r="D2856" s="133"/>
      <c r="E2856" s="134"/>
      <c r="F2856" s="135"/>
      <c r="G2856" s="109"/>
      <c r="H2856" s="137">
        <f t="shared" si="136"/>
        <v>3.5</v>
      </c>
      <c r="I2856" s="147">
        <f t="shared" si="134"/>
        <v>0</v>
      </c>
      <c r="J2856" s="147">
        <f t="shared" si="135"/>
        <v>0</v>
      </c>
    </row>
    <row r="2857" spans="2:10" ht="25.15" customHeight="1">
      <c r="B2857" s="141"/>
      <c r="C2857" s="138"/>
      <c r="D2857" s="133"/>
      <c r="E2857" s="134"/>
      <c r="F2857" s="135"/>
      <c r="G2857" s="109"/>
      <c r="H2857" s="137">
        <f t="shared" si="136"/>
        <v>3.5</v>
      </c>
      <c r="I2857" s="147">
        <f t="shared" si="134"/>
        <v>0</v>
      </c>
      <c r="J2857" s="147">
        <f t="shared" si="135"/>
        <v>0</v>
      </c>
    </row>
    <row r="2858" spans="2:10" ht="25.15" customHeight="1">
      <c r="B2858" s="141"/>
      <c r="C2858" s="138"/>
      <c r="D2858" s="133"/>
      <c r="E2858" s="134"/>
      <c r="F2858" s="135"/>
      <c r="G2858" s="109"/>
      <c r="H2858" s="137">
        <f t="shared" si="136"/>
        <v>3.5</v>
      </c>
      <c r="I2858" s="147">
        <f t="shared" si="134"/>
        <v>0</v>
      </c>
      <c r="J2858" s="147">
        <f t="shared" si="135"/>
        <v>0</v>
      </c>
    </row>
    <row r="2859" spans="2:10" ht="25.15" customHeight="1">
      <c r="B2859" s="141"/>
      <c r="C2859" s="138"/>
      <c r="D2859" s="133"/>
      <c r="E2859" s="134"/>
      <c r="F2859" s="135"/>
      <c r="G2859" s="109"/>
      <c r="H2859" s="137">
        <f t="shared" si="136"/>
        <v>3.5</v>
      </c>
      <c r="I2859" s="147">
        <f t="shared" si="134"/>
        <v>0</v>
      </c>
      <c r="J2859" s="147">
        <f t="shared" si="135"/>
        <v>0</v>
      </c>
    </row>
    <row r="2860" spans="2:10" ht="25.15" customHeight="1">
      <c r="B2860" s="141"/>
      <c r="C2860" s="138"/>
      <c r="D2860" s="133"/>
      <c r="E2860" s="134"/>
      <c r="F2860" s="135"/>
      <c r="G2860" s="109"/>
      <c r="H2860" s="137">
        <f t="shared" si="136"/>
        <v>3.5</v>
      </c>
      <c r="I2860" s="147">
        <f t="shared" si="134"/>
        <v>0</v>
      </c>
      <c r="J2860" s="147">
        <f t="shared" si="135"/>
        <v>0</v>
      </c>
    </row>
    <row r="2861" spans="2:10" ht="25.15" customHeight="1">
      <c r="B2861" s="141"/>
      <c r="C2861" s="138"/>
      <c r="D2861" s="133"/>
      <c r="E2861" s="134"/>
      <c r="F2861" s="135"/>
      <c r="G2861" s="109"/>
      <c r="H2861" s="137">
        <f t="shared" si="136"/>
        <v>3.5</v>
      </c>
      <c r="I2861" s="147">
        <f t="shared" si="134"/>
        <v>0</v>
      </c>
      <c r="J2861" s="147">
        <f t="shared" si="135"/>
        <v>0</v>
      </c>
    </row>
    <row r="2862" spans="2:10" ht="25.15" customHeight="1">
      <c r="B2862" s="141"/>
      <c r="C2862" s="138"/>
      <c r="D2862" s="133"/>
      <c r="E2862" s="134"/>
      <c r="F2862" s="135"/>
      <c r="G2862" s="109"/>
      <c r="H2862" s="137">
        <f t="shared" si="136"/>
        <v>3.5</v>
      </c>
      <c r="I2862" s="147">
        <f t="shared" si="134"/>
        <v>0</v>
      </c>
      <c r="J2862" s="147">
        <f t="shared" si="135"/>
        <v>0</v>
      </c>
    </row>
    <row r="2863" spans="2:10" ht="25.15" customHeight="1">
      <c r="B2863" s="141"/>
      <c r="C2863" s="138"/>
      <c r="D2863" s="133"/>
      <c r="E2863" s="134"/>
      <c r="F2863" s="135"/>
      <c r="G2863" s="109"/>
      <c r="H2863" s="137">
        <f t="shared" si="136"/>
        <v>3.5</v>
      </c>
      <c r="I2863" s="147">
        <f t="shared" si="134"/>
        <v>0</v>
      </c>
      <c r="J2863" s="147">
        <f t="shared" si="135"/>
        <v>0</v>
      </c>
    </row>
    <row r="2864" spans="2:10" ht="25.15" customHeight="1">
      <c r="B2864" s="141"/>
      <c r="C2864" s="138"/>
      <c r="D2864" s="133"/>
      <c r="E2864" s="134"/>
      <c r="F2864" s="135"/>
      <c r="G2864" s="109"/>
      <c r="H2864" s="137">
        <f t="shared" si="136"/>
        <v>3.5</v>
      </c>
      <c r="I2864" s="147">
        <f t="shared" si="134"/>
        <v>0</v>
      </c>
      <c r="J2864" s="147">
        <f t="shared" si="135"/>
        <v>0</v>
      </c>
    </row>
    <row r="2865" spans="2:10" ht="25.15" customHeight="1">
      <c r="B2865" s="141"/>
      <c r="C2865" s="138"/>
      <c r="D2865" s="133"/>
      <c r="E2865" s="134"/>
      <c r="F2865" s="135"/>
      <c r="G2865" s="109"/>
      <c r="H2865" s="137">
        <f t="shared" si="136"/>
        <v>3.5</v>
      </c>
      <c r="I2865" s="147">
        <f t="shared" si="134"/>
        <v>0</v>
      </c>
      <c r="J2865" s="147">
        <f t="shared" si="135"/>
        <v>0</v>
      </c>
    </row>
    <row r="2866" spans="2:10" ht="25.15" customHeight="1">
      <c r="B2866" s="141"/>
      <c r="C2866" s="138"/>
      <c r="D2866" s="133"/>
      <c r="E2866" s="134"/>
      <c r="F2866" s="135"/>
      <c r="G2866" s="109"/>
      <c r="H2866" s="137">
        <f t="shared" si="136"/>
        <v>3.5</v>
      </c>
      <c r="I2866" s="147">
        <f t="shared" si="134"/>
        <v>0</v>
      </c>
      <c r="J2866" s="147">
        <f t="shared" si="135"/>
        <v>0</v>
      </c>
    </row>
    <row r="2867" spans="2:10" ht="25.15" customHeight="1">
      <c r="B2867" s="141"/>
      <c r="C2867" s="138"/>
      <c r="D2867" s="133"/>
      <c r="E2867" s="134"/>
      <c r="F2867" s="135"/>
      <c r="G2867" s="109"/>
      <c r="H2867" s="137">
        <f t="shared" ref="H2867" si="137">IF(F2867="pago",H2866+G2867,H2866)</f>
        <v>3.5</v>
      </c>
      <c r="I2867" s="147">
        <f t="shared" si="134"/>
        <v>0</v>
      </c>
      <c r="J2867" s="147">
        <f t="shared" si="135"/>
        <v>0</v>
      </c>
    </row>
    <row r="2868" spans="2:10" ht="25.15" customHeight="1">
      <c r="B2868" s="141"/>
      <c r="C2868" s="138"/>
      <c r="D2868" s="133"/>
      <c r="E2868" s="134"/>
      <c r="F2868" s="135"/>
      <c r="G2868" s="109"/>
      <c r="H2868" s="137">
        <f t="shared" si="136"/>
        <v>3.5</v>
      </c>
      <c r="I2868" s="147">
        <f t="shared" si="134"/>
        <v>0</v>
      </c>
      <c r="J2868" s="147">
        <f t="shared" si="135"/>
        <v>0</v>
      </c>
    </row>
    <row r="2869" spans="2:10" ht="25.15" customHeight="1">
      <c r="B2869" s="141"/>
      <c r="C2869" s="138"/>
      <c r="D2869" s="133"/>
      <c r="E2869" s="134"/>
      <c r="F2869" s="135"/>
      <c r="G2869" s="109"/>
      <c r="H2869" s="137">
        <f t="shared" si="136"/>
        <v>3.5</v>
      </c>
      <c r="I2869" s="147">
        <f t="shared" si="134"/>
        <v>0</v>
      </c>
      <c r="J2869" s="147">
        <f t="shared" si="135"/>
        <v>0</v>
      </c>
    </row>
    <row r="2870" spans="2:10" ht="25.15" customHeight="1">
      <c r="B2870" s="141"/>
      <c r="C2870" s="138"/>
      <c r="D2870" s="133"/>
      <c r="E2870" s="134"/>
      <c r="F2870" s="135"/>
      <c r="G2870" s="109"/>
      <c r="H2870" s="137">
        <f t="shared" si="136"/>
        <v>3.5</v>
      </c>
      <c r="I2870" s="147">
        <f t="shared" si="134"/>
        <v>0</v>
      </c>
      <c r="J2870" s="147">
        <f t="shared" si="135"/>
        <v>0</v>
      </c>
    </row>
    <row r="2871" spans="2:10" ht="25.15" customHeight="1">
      <c r="B2871" s="141"/>
      <c r="C2871" s="138"/>
      <c r="D2871" s="133"/>
      <c r="E2871" s="134"/>
      <c r="F2871" s="135"/>
      <c r="G2871" s="109"/>
      <c r="H2871" s="137">
        <f t="shared" si="136"/>
        <v>3.5</v>
      </c>
      <c r="I2871" s="147">
        <f t="shared" si="134"/>
        <v>0</v>
      </c>
      <c r="J2871" s="147">
        <f t="shared" si="135"/>
        <v>0</v>
      </c>
    </row>
    <row r="2872" spans="2:10" ht="25.15" customHeight="1">
      <c r="B2872" s="141"/>
      <c r="C2872" s="138"/>
      <c r="D2872" s="133"/>
      <c r="E2872" s="134"/>
      <c r="F2872" s="135"/>
      <c r="G2872" s="109"/>
      <c r="H2872" s="137">
        <f t="shared" si="136"/>
        <v>3.5</v>
      </c>
      <c r="I2872" s="147">
        <f t="shared" si="134"/>
        <v>0</v>
      </c>
      <c r="J2872" s="147">
        <f t="shared" si="135"/>
        <v>0</v>
      </c>
    </row>
    <row r="2873" spans="2:10" ht="25.15" customHeight="1">
      <c r="B2873" s="141"/>
      <c r="C2873" s="138"/>
      <c r="D2873" s="133"/>
      <c r="E2873" s="134"/>
      <c r="F2873" s="135"/>
      <c r="G2873" s="109"/>
      <c r="H2873" s="137">
        <f t="shared" si="136"/>
        <v>3.5</v>
      </c>
      <c r="I2873" s="147">
        <f t="shared" si="134"/>
        <v>0</v>
      </c>
      <c r="J2873" s="147">
        <f t="shared" si="135"/>
        <v>0</v>
      </c>
    </row>
    <row r="2874" spans="2:10" ht="25.15" customHeight="1">
      <c r="B2874" s="141"/>
      <c r="C2874" s="138"/>
      <c r="D2874" s="133"/>
      <c r="E2874" s="134"/>
      <c r="F2874" s="135"/>
      <c r="G2874" s="109"/>
      <c r="H2874" s="137">
        <f t="shared" si="136"/>
        <v>3.5</v>
      </c>
      <c r="I2874" s="147">
        <f t="shared" si="134"/>
        <v>0</v>
      </c>
      <c r="J2874" s="147">
        <f t="shared" si="135"/>
        <v>0</v>
      </c>
    </row>
    <row r="2875" spans="2:10" ht="25.15" customHeight="1">
      <c r="B2875" s="141"/>
      <c r="C2875" s="138"/>
      <c r="D2875" s="133"/>
      <c r="E2875" s="134"/>
      <c r="F2875" s="135"/>
      <c r="G2875" s="109"/>
      <c r="H2875" s="137">
        <f t="shared" si="136"/>
        <v>3.5</v>
      </c>
      <c r="I2875" s="147">
        <f t="shared" si="134"/>
        <v>0</v>
      </c>
      <c r="J2875" s="147">
        <f t="shared" si="135"/>
        <v>0</v>
      </c>
    </row>
    <row r="2876" spans="2:10" ht="25.15" customHeight="1">
      <c r="B2876" s="141"/>
      <c r="C2876" s="138"/>
      <c r="D2876" s="133"/>
      <c r="E2876" s="134"/>
      <c r="F2876" s="135"/>
      <c r="G2876" s="109"/>
      <c r="H2876" s="137">
        <f t="shared" si="136"/>
        <v>3.5</v>
      </c>
      <c r="I2876" s="147">
        <f t="shared" si="134"/>
        <v>0</v>
      </c>
      <c r="J2876" s="147">
        <f t="shared" si="135"/>
        <v>0</v>
      </c>
    </row>
    <row r="2877" spans="2:10" ht="25.15" customHeight="1">
      <c r="B2877" s="141"/>
      <c r="C2877" s="138"/>
      <c r="D2877" s="133"/>
      <c r="E2877" s="134"/>
      <c r="F2877" s="135"/>
      <c r="G2877" s="109"/>
      <c r="H2877" s="137">
        <f t="shared" si="136"/>
        <v>3.5</v>
      </c>
      <c r="I2877" s="147">
        <f t="shared" si="134"/>
        <v>0</v>
      </c>
      <c r="J2877" s="147">
        <f t="shared" si="135"/>
        <v>0</v>
      </c>
    </row>
    <row r="2878" spans="2:10" ht="25.15" customHeight="1">
      <c r="B2878" s="141"/>
      <c r="C2878" s="138"/>
      <c r="D2878" s="133"/>
      <c r="E2878" s="134"/>
      <c r="F2878" s="135"/>
      <c r="G2878" s="109"/>
      <c r="H2878" s="137">
        <f t="shared" si="136"/>
        <v>3.5</v>
      </c>
      <c r="I2878" s="147">
        <f t="shared" si="134"/>
        <v>0</v>
      </c>
      <c r="J2878" s="147">
        <f t="shared" si="135"/>
        <v>0</v>
      </c>
    </row>
    <row r="2879" spans="2:10" ht="25.15" customHeight="1">
      <c r="B2879" s="141"/>
      <c r="C2879" s="138"/>
      <c r="D2879" s="133"/>
      <c r="E2879" s="134"/>
      <c r="F2879" s="135"/>
      <c r="G2879" s="109"/>
      <c r="H2879" s="137">
        <f t="shared" si="136"/>
        <v>3.5</v>
      </c>
      <c r="I2879" s="147">
        <f t="shared" si="134"/>
        <v>0</v>
      </c>
      <c r="J2879" s="147">
        <f t="shared" si="135"/>
        <v>0</v>
      </c>
    </row>
    <row r="2880" spans="2:10" ht="25.15" customHeight="1">
      <c r="B2880" s="141"/>
      <c r="C2880" s="138"/>
      <c r="D2880" s="133"/>
      <c r="E2880" s="134"/>
      <c r="F2880" s="135"/>
      <c r="G2880" s="109"/>
      <c r="H2880" s="137">
        <f t="shared" si="136"/>
        <v>3.5</v>
      </c>
      <c r="I2880" s="147">
        <f t="shared" si="134"/>
        <v>0</v>
      </c>
      <c r="J2880" s="147">
        <f t="shared" si="135"/>
        <v>0</v>
      </c>
    </row>
    <row r="2881" spans="2:10" ht="25.15" customHeight="1">
      <c r="B2881" s="141"/>
      <c r="C2881" s="138"/>
      <c r="D2881" s="133"/>
      <c r="E2881" s="134"/>
      <c r="F2881" s="135"/>
      <c r="G2881" s="109"/>
      <c r="H2881" s="137">
        <f t="shared" si="136"/>
        <v>3.5</v>
      </c>
      <c r="I2881" s="147">
        <f t="shared" si="134"/>
        <v>0</v>
      </c>
      <c r="J2881" s="147">
        <f t="shared" si="135"/>
        <v>0</v>
      </c>
    </row>
    <row r="2882" spans="2:10" ht="25.15" customHeight="1">
      <c r="B2882" s="141"/>
      <c r="C2882" s="138"/>
      <c r="D2882" s="133"/>
      <c r="E2882" s="134"/>
      <c r="F2882" s="135"/>
      <c r="G2882" s="109"/>
      <c r="H2882" s="137">
        <f t="shared" si="136"/>
        <v>3.5</v>
      </c>
      <c r="I2882" s="147">
        <f t="shared" si="134"/>
        <v>0</v>
      </c>
      <c r="J2882" s="147">
        <f t="shared" si="135"/>
        <v>0</v>
      </c>
    </row>
    <row r="2883" spans="2:10" ht="25.15" customHeight="1">
      <c r="B2883" s="141"/>
      <c r="C2883" s="138"/>
      <c r="D2883" s="133"/>
      <c r="E2883" s="134"/>
      <c r="F2883" s="135"/>
      <c r="G2883" s="109"/>
      <c r="H2883" s="137">
        <f t="shared" si="136"/>
        <v>3.5</v>
      </c>
      <c r="I2883" s="147">
        <f t="shared" si="134"/>
        <v>0</v>
      </c>
      <c r="J2883" s="147">
        <f t="shared" si="135"/>
        <v>0</v>
      </c>
    </row>
    <row r="2884" spans="2:10" ht="25.15" customHeight="1">
      <c r="B2884" s="141"/>
      <c r="C2884" s="138"/>
      <c r="D2884" s="133"/>
      <c r="E2884" s="134"/>
      <c r="F2884" s="135"/>
      <c r="G2884" s="109"/>
      <c r="H2884" s="137">
        <f t="shared" si="136"/>
        <v>3.5</v>
      </c>
      <c r="I2884" s="147">
        <f t="shared" si="134"/>
        <v>0</v>
      </c>
      <c r="J2884" s="147">
        <f t="shared" si="135"/>
        <v>0</v>
      </c>
    </row>
    <row r="2885" spans="2:10" ht="25.15" customHeight="1">
      <c r="B2885" s="141"/>
      <c r="C2885" s="138"/>
      <c r="D2885" s="133"/>
      <c r="E2885" s="134"/>
      <c r="F2885" s="135"/>
      <c r="G2885" s="109"/>
      <c r="H2885" s="137">
        <f t="shared" si="136"/>
        <v>3.5</v>
      </c>
      <c r="I2885" s="147">
        <f t="shared" si="134"/>
        <v>0</v>
      </c>
      <c r="J2885" s="147">
        <f t="shared" si="135"/>
        <v>0</v>
      </c>
    </row>
    <row r="2886" spans="2:10" ht="25.15" customHeight="1">
      <c r="B2886" s="141"/>
      <c r="C2886" s="138"/>
      <c r="D2886" s="133"/>
      <c r="E2886" s="134"/>
      <c r="F2886" s="135"/>
      <c r="G2886" s="109"/>
      <c r="H2886" s="137">
        <f t="shared" si="136"/>
        <v>3.5</v>
      </c>
      <c r="I2886" s="147">
        <f t="shared" si="134"/>
        <v>0</v>
      </c>
      <c r="J2886" s="147">
        <f t="shared" si="135"/>
        <v>0</v>
      </c>
    </row>
    <row r="2887" spans="2:10" ht="25.15" customHeight="1">
      <c r="B2887" s="141"/>
      <c r="C2887" s="138"/>
      <c r="D2887" s="133"/>
      <c r="E2887" s="134"/>
      <c r="F2887" s="135"/>
      <c r="G2887" s="109"/>
      <c r="H2887" s="137">
        <f t="shared" si="136"/>
        <v>3.5</v>
      </c>
      <c r="I2887" s="147">
        <f t="shared" si="134"/>
        <v>0</v>
      </c>
      <c r="J2887" s="147">
        <f t="shared" si="135"/>
        <v>0</v>
      </c>
    </row>
    <row r="2888" spans="2:10" ht="25.15" customHeight="1">
      <c r="B2888" s="141"/>
      <c r="C2888" s="138"/>
      <c r="D2888" s="133"/>
      <c r="E2888" s="134"/>
      <c r="F2888" s="135"/>
      <c r="G2888" s="109"/>
      <c r="H2888" s="137">
        <f t="shared" si="136"/>
        <v>3.5</v>
      </c>
      <c r="I2888" s="147">
        <f t="shared" si="134"/>
        <v>0</v>
      </c>
      <c r="J2888" s="147">
        <f t="shared" si="135"/>
        <v>0</v>
      </c>
    </row>
    <row r="2889" spans="2:10" ht="25.15" customHeight="1">
      <c r="B2889" s="141"/>
      <c r="C2889" s="138"/>
      <c r="D2889" s="133"/>
      <c r="E2889" s="134"/>
      <c r="F2889" s="135"/>
      <c r="G2889" s="109"/>
      <c r="H2889" s="137">
        <f t="shared" si="136"/>
        <v>3.5</v>
      </c>
      <c r="I2889" s="147">
        <f t="shared" si="134"/>
        <v>0</v>
      </c>
      <c r="J2889" s="147">
        <f t="shared" si="135"/>
        <v>0</v>
      </c>
    </row>
    <row r="2890" spans="2:10" ht="25.15" customHeight="1">
      <c r="B2890" s="141"/>
      <c r="C2890" s="138"/>
      <c r="D2890" s="133"/>
      <c r="E2890" s="134"/>
      <c r="F2890" s="135"/>
      <c r="G2890" s="109"/>
      <c r="H2890" s="137">
        <f t="shared" si="136"/>
        <v>3.5</v>
      </c>
      <c r="I2890" s="147">
        <f t="shared" si="134"/>
        <v>0</v>
      </c>
      <c r="J2890" s="147">
        <f t="shared" si="135"/>
        <v>0</v>
      </c>
    </row>
    <row r="2891" spans="2:10" ht="25.15" customHeight="1">
      <c r="B2891" s="141"/>
      <c r="C2891" s="138"/>
      <c r="D2891" s="133"/>
      <c r="E2891" s="134"/>
      <c r="F2891" s="135"/>
      <c r="G2891" s="109"/>
      <c r="H2891" s="137">
        <f t="shared" si="136"/>
        <v>3.5</v>
      </c>
      <c r="I2891" s="147">
        <f t="shared" si="134"/>
        <v>0</v>
      </c>
      <c r="J2891" s="147">
        <f t="shared" si="135"/>
        <v>0</v>
      </c>
    </row>
    <row r="2892" spans="2:10" ht="25.15" customHeight="1">
      <c r="B2892" s="141"/>
      <c r="C2892" s="138"/>
      <c r="D2892" s="133"/>
      <c r="E2892" s="134"/>
      <c r="F2892" s="135"/>
      <c r="G2892" s="109"/>
      <c r="H2892" s="137">
        <f t="shared" si="136"/>
        <v>3.5</v>
      </c>
      <c r="I2892" s="147">
        <f t="shared" si="134"/>
        <v>0</v>
      </c>
      <c r="J2892" s="147">
        <f t="shared" si="135"/>
        <v>0</v>
      </c>
    </row>
    <row r="2893" spans="2:10" ht="25.15" customHeight="1">
      <c r="B2893" s="141"/>
      <c r="C2893" s="138"/>
      <c r="D2893" s="133"/>
      <c r="E2893" s="134"/>
      <c r="F2893" s="135"/>
      <c r="G2893" s="109"/>
      <c r="H2893" s="137">
        <f t="shared" si="136"/>
        <v>3.5</v>
      </c>
      <c r="I2893" s="147">
        <f t="shared" si="134"/>
        <v>0</v>
      </c>
      <c r="J2893" s="147">
        <f t="shared" si="135"/>
        <v>0</v>
      </c>
    </row>
    <row r="2894" spans="2:10" ht="25.15" customHeight="1">
      <c r="B2894" s="141"/>
      <c r="C2894" s="138"/>
      <c r="D2894" s="133"/>
      <c r="E2894" s="134"/>
      <c r="F2894" s="135"/>
      <c r="G2894" s="109"/>
      <c r="H2894" s="137">
        <f t="shared" si="136"/>
        <v>3.5</v>
      </c>
      <c r="I2894" s="147">
        <f t="shared" si="134"/>
        <v>0</v>
      </c>
      <c r="J2894" s="147">
        <f t="shared" si="135"/>
        <v>0</v>
      </c>
    </row>
    <row r="2895" spans="2:10" ht="25.15" customHeight="1">
      <c r="B2895" s="141"/>
      <c r="C2895" s="138"/>
      <c r="D2895" s="133"/>
      <c r="E2895" s="134"/>
      <c r="F2895" s="135"/>
      <c r="G2895" s="109"/>
      <c r="H2895" s="137">
        <f t="shared" si="136"/>
        <v>3.5</v>
      </c>
      <c r="I2895" s="147">
        <f t="shared" si="134"/>
        <v>0</v>
      </c>
      <c r="J2895" s="147">
        <f t="shared" si="135"/>
        <v>0</v>
      </c>
    </row>
    <row r="2896" spans="2:10" ht="25.15" customHeight="1">
      <c r="B2896" s="141"/>
      <c r="C2896" s="138"/>
      <c r="D2896" s="133"/>
      <c r="E2896" s="134"/>
      <c r="F2896" s="135"/>
      <c r="G2896" s="109"/>
      <c r="H2896" s="137">
        <f t="shared" si="136"/>
        <v>3.5</v>
      </c>
      <c r="I2896" s="147">
        <f t="shared" si="134"/>
        <v>0</v>
      </c>
      <c r="J2896" s="147">
        <f t="shared" si="135"/>
        <v>0</v>
      </c>
    </row>
    <row r="2897" spans="2:10" ht="25.15" customHeight="1">
      <c r="B2897" s="141"/>
      <c r="C2897" s="138"/>
      <c r="D2897" s="133"/>
      <c r="E2897" s="134"/>
      <c r="F2897" s="135"/>
      <c r="G2897" s="109"/>
      <c r="H2897" s="137">
        <f t="shared" si="136"/>
        <v>3.5</v>
      </c>
      <c r="I2897" s="147">
        <f t="shared" si="134"/>
        <v>0</v>
      </c>
      <c r="J2897" s="147">
        <f t="shared" si="135"/>
        <v>0</v>
      </c>
    </row>
    <row r="2898" spans="2:10" ht="25.15" customHeight="1">
      <c r="B2898" s="141"/>
      <c r="C2898" s="138"/>
      <c r="D2898" s="133"/>
      <c r="E2898" s="134"/>
      <c r="F2898" s="135"/>
      <c r="G2898" s="109"/>
      <c r="H2898" s="137">
        <f t="shared" si="136"/>
        <v>3.5</v>
      </c>
      <c r="I2898" s="147">
        <f t="shared" si="134"/>
        <v>0</v>
      </c>
      <c r="J2898" s="147">
        <f t="shared" si="135"/>
        <v>0</v>
      </c>
    </row>
    <row r="2899" spans="2:10" ht="25.15" customHeight="1">
      <c r="B2899" s="141"/>
      <c r="C2899" s="138"/>
      <c r="D2899" s="133"/>
      <c r="E2899" s="134"/>
      <c r="F2899" s="135"/>
      <c r="G2899" s="109"/>
      <c r="H2899" s="137">
        <f t="shared" si="136"/>
        <v>3.5</v>
      </c>
      <c r="I2899" s="147">
        <f t="shared" si="134"/>
        <v>0</v>
      </c>
      <c r="J2899" s="147">
        <f t="shared" si="135"/>
        <v>0</v>
      </c>
    </row>
    <row r="2900" spans="2:10" ht="25.15" customHeight="1">
      <c r="B2900" s="141"/>
      <c r="C2900" s="138"/>
      <c r="D2900" s="133"/>
      <c r="E2900" s="134"/>
      <c r="F2900" s="135"/>
      <c r="G2900" s="109"/>
      <c r="H2900" s="137">
        <f t="shared" si="136"/>
        <v>3.5</v>
      </c>
      <c r="I2900" s="147">
        <f t="shared" si="134"/>
        <v>0</v>
      </c>
      <c r="J2900" s="147">
        <f t="shared" si="135"/>
        <v>0</v>
      </c>
    </row>
    <row r="2901" spans="2:10" ht="25.15" customHeight="1">
      <c r="B2901" s="141"/>
      <c r="C2901" s="138"/>
      <c r="D2901" s="133"/>
      <c r="E2901" s="134"/>
      <c r="F2901" s="135"/>
      <c r="G2901" s="109"/>
      <c r="H2901" s="137">
        <f t="shared" si="136"/>
        <v>3.5</v>
      </c>
      <c r="I2901" s="147">
        <f t="shared" si="134"/>
        <v>0</v>
      </c>
      <c r="J2901" s="147">
        <f t="shared" si="135"/>
        <v>0</v>
      </c>
    </row>
    <row r="2902" spans="2:10" ht="25.15" customHeight="1">
      <c r="B2902" s="141"/>
      <c r="C2902" s="138"/>
      <c r="D2902" s="133"/>
      <c r="E2902" s="134"/>
      <c r="F2902" s="135"/>
      <c r="G2902" s="109"/>
      <c r="H2902" s="137">
        <f t="shared" si="136"/>
        <v>3.5</v>
      </c>
      <c r="I2902" s="147">
        <f t="shared" ref="I2902:I2965" si="138">IF(B2902="",0,MONTH(B2902))</f>
        <v>0</v>
      </c>
      <c r="J2902" s="147">
        <f t="shared" ref="J2902:J2965" si="139">IF(B2902="",0,DAY(B2902))</f>
        <v>0</v>
      </c>
    </row>
    <row r="2903" spans="2:10" ht="25.15" customHeight="1">
      <c r="B2903" s="141"/>
      <c r="C2903" s="138"/>
      <c r="D2903" s="133"/>
      <c r="E2903" s="134"/>
      <c r="F2903" s="135"/>
      <c r="G2903" s="109"/>
      <c r="H2903" s="137">
        <f t="shared" ref="H2903:H2966" si="140">IF(F2903="pago",H2902+G2903,H2902)</f>
        <v>3.5</v>
      </c>
      <c r="I2903" s="147">
        <f t="shared" si="138"/>
        <v>0</v>
      </c>
      <c r="J2903" s="147">
        <f t="shared" si="139"/>
        <v>0</v>
      </c>
    </row>
    <row r="2904" spans="2:10" ht="25.15" customHeight="1">
      <c r="B2904" s="141"/>
      <c r="C2904" s="138"/>
      <c r="D2904" s="133"/>
      <c r="E2904" s="134"/>
      <c r="F2904" s="135"/>
      <c r="G2904" s="109"/>
      <c r="H2904" s="137">
        <f t="shared" si="140"/>
        <v>3.5</v>
      </c>
      <c r="I2904" s="147">
        <f t="shared" si="138"/>
        <v>0</v>
      </c>
      <c r="J2904" s="147">
        <f t="shared" si="139"/>
        <v>0</v>
      </c>
    </row>
    <row r="2905" spans="2:10" ht="25.15" customHeight="1">
      <c r="B2905" s="141"/>
      <c r="C2905" s="138"/>
      <c r="D2905" s="133"/>
      <c r="E2905" s="134"/>
      <c r="F2905" s="135"/>
      <c r="G2905" s="109"/>
      <c r="H2905" s="137">
        <f t="shared" si="140"/>
        <v>3.5</v>
      </c>
      <c r="I2905" s="147">
        <f t="shared" si="138"/>
        <v>0</v>
      </c>
      <c r="J2905" s="147">
        <f t="shared" si="139"/>
        <v>0</v>
      </c>
    </row>
    <row r="2906" spans="2:10" ht="25.15" customHeight="1">
      <c r="B2906" s="141"/>
      <c r="C2906" s="138"/>
      <c r="D2906" s="133"/>
      <c r="E2906" s="134"/>
      <c r="F2906" s="135"/>
      <c r="G2906" s="109"/>
      <c r="H2906" s="137">
        <f t="shared" si="140"/>
        <v>3.5</v>
      </c>
      <c r="I2906" s="147">
        <f t="shared" si="138"/>
        <v>0</v>
      </c>
      <c r="J2906" s="147">
        <f t="shared" si="139"/>
        <v>0</v>
      </c>
    </row>
    <row r="2907" spans="2:10" ht="25.15" customHeight="1">
      <c r="B2907" s="141"/>
      <c r="C2907" s="138"/>
      <c r="D2907" s="133"/>
      <c r="E2907" s="134"/>
      <c r="F2907" s="135"/>
      <c r="G2907" s="109"/>
      <c r="H2907" s="137">
        <f t="shared" si="140"/>
        <v>3.5</v>
      </c>
      <c r="I2907" s="147">
        <f t="shared" si="138"/>
        <v>0</v>
      </c>
      <c r="J2907" s="147">
        <f t="shared" si="139"/>
        <v>0</v>
      </c>
    </row>
    <row r="2908" spans="2:10" ht="25.15" customHeight="1">
      <c r="B2908" s="141"/>
      <c r="C2908" s="138"/>
      <c r="D2908" s="133"/>
      <c r="E2908" s="134"/>
      <c r="F2908" s="135"/>
      <c r="G2908" s="109"/>
      <c r="H2908" s="137">
        <f t="shared" si="140"/>
        <v>3.5</v>
      </c>
      <c r="I2908" s="147">
        <f t="shared" si="138"/>
        <v>0</v>
      </c>
      <c r="J2908" s="147">
        <f t="shared" si="139"/>
        <v>0</v>
      </c>
    </row>
    <row r="2909" spans="2:10" ht="25.15" customHeight="1">
      <c r="B2909" s="141"/>
      <c r="C2909" s="138"/>
      <c r="D2909" s="133"/>
      <c r="E2909" s="134"/>
      <c r="F2909" s="135"/>
      <c r="G2909" s="109"/>
      <c r="H2909" s="137">
        <f t="shared" si="140"/>
        <v>3.5</v>
      </c>
      <c r="I2909" s="147">
        <f t="shared" si="138"/>
        <v>0</v>
      </c>
      <c r="J2909" s="147">
        <f t="shared" si="139"/>
        <v>0</v>
      </c>
    </row>
    <row r="2910" spans="2:10" ht="25.15" customHeight="1">
      <c r="B2910" s="141"/>
      <c r="C2910" s="138"/>
      <c r="D2910" s="133"/>
      <c r="E2910" s="134"/>
      <c r="F2910" s="135"/>
      <c r="G2910" s="109"/>
      <c r="H2910" s="137">
        <f t="shared" si="140"/>
        <v>3.5</v>
      </c>
      <c r="I2910" s="147">
        <f t="shared" si="138"/>
        <v>0</v>
      </c>
      <c r="J2910" s="147">
        <f t="shared" si="139"/>
        <v>0</v>
      </c>
    </row>
    <row r="2911" spans="2:10" ht="25.15" customHeight="1">
      <c r="B2911" s="141"/>
      <c r="C2911" s="138"/>
      <c r="D2911" s="133"/>
      <c r="E2911" s="134"/>
      <c r="F2911" s="135"/>
      <c r="G2911" s="109"/>
      <c r="H2911" s="137">
        <f t="shared" si="140"/>
        <v>3.5</v>
      </c>
      <c r="I2911" s="147">
        <f t="shared" si="138"/>
        <v>0</v>
      </c>
      <c r="J2911" s="147">
        <f t="shared" si="139"/>
        <v>0</v>
      </c>
    </row>
    <row r="2912" spans="2:10" ht="25.15" customHeight="1">
      <c r="B2912" s="141"/>
      <c r="C2912" s="138"/>
      <c r="D2912" s="133"/>
      <c r="E2912" s="134"/>
      <c r="F2912" s="135"/>
      <c r="G2912" s="109"/>
      <c r="H2912" s="137">
        <f t="shared" si="140"/>
        <v>3.5</v>
      </c>
      <c r="I2912" s="147">
        <f t="shared" si="138"/>
        <v>0</v>
      </c>
      <c r="J2912" s="147">
        <f t="shared" si="139"/>
        <v>0</v>
      </c>
    </row>
    <row r="2913" spans="2:10" ht="25.15" customHeight="1">
      <c r="B2913" s="141"/>
      <c r="C2913" s="138"/>
      <c r="D2913" s="133"/>
      <c r="E2913" s="134"/>
      <c r="F2913" s="135"/>
      <c r="G2913" s="109"/>
      <c r="H2913" s="137">
        <f t="shared" si="140"/>
        <v>3.5</v>
      </c>
      <c r="I2913" s="147">
        <f t="shared" si="138"/>
        <v>0</v>
      </c>
      <c r="J2913" s="147">
        <f t="shared" si="139"/>
        <v>0</v>
      </c>
    </row>
    <row r="2914" spans="2:10" ht="25.15" customHeight="1">
      <c r="B2914" s="141"/>
      <c r="C2914" s="138"/>
      <c r="D2914" s="133"/>
      <c r="E2914" s="134"/>
      <c r="F2914" s="135"/>
      <c r="G2914" s="109"/>
      <c r="H2914" s="137">
        <f t="shared" si="140"/>
        <v>3.5</v>
      </c>
      <c r="I2914" s="147">
        <f t="shared" si="138"/>
        <v>0</v>
      </c>
      <c r="J2914" s="147">
        <f t="shared" si="139"/>
        <v>0</v>
      </c>
    </row>
    <row r="2915" spans="2:10" ht="25.15" customHeight="1">
      <c r="B2915" s="141"/>
      <c r="C2915" s="138"/>
      <c r="D2915" s="133"/>
      <c r="E2915" s="134"/>
      <c r="F2915" s="135"/>
      <c r="G2915" s="109"/>
      <c r="H2915" s="137">
        <f t="shared" si="140"/>
        <v>3.5</v>
      </c>
      <c r="I2915" s="147">
        <f t="shared" si="138"/>
        <v>0</v>
      </c>
      <c r="J2915" s="147">
        <f t="shared" si="139"/>
        <v>0</v>
      </c>
    </row>
    <row r="2916" spans="2:10" ht="25.15" customHeight="1">
      <c r="B2916" s="141"/>
      <c r="C2916" s="138"/>
      <c r="D2916" s="133"/>
      <c r="E2916" s="134"/>
      <c r="F2916" s="135"/>
      <c r="G2916" s="109"/>
      <c r="H2916" s="137">
        <f t="shared" si="140"/>
        <v>3.5</v>
      </c>
      <c r="I2916" s="147">
        <f t="shared" si="138"/>
        <v>0</v>
      </c>
      <c r="J2916" s="147">
        <f t="shared" si="139"/>
        <v>0</v>
      </c>
    </row>
    <row r="2917" spans="2:10" ht="25.15" customHeight="1">
      <c r="B2917" s="141"/>
      <c r="C2917" s="138"/>
      <c r="D2917" s="133"/>
      <c r="E2917" s="134"/>
      <c r="F2917" s="135"/>
      <c r="G2917" s="109"/>
      <c r="H2917" s="137">
        <f t="shared" si="140"/>
        <v>3.5</v>
      </c>
      <c r="I2917" s="147">
        <f t="shared" si="138"/>
        <v>0</v>
      </c>
      <c r="J2917" s="147">
        <f t="shared" si="139"/>
        <v>0</v>
      </c>
    </row>
    <row r="2918" spans="2:10" ht="25.15" customHeight="1">
      <c r="B2918" s="141"/>
      <c r="C2918" s="138"/>
      <c r="D2918" s="133"/>
      <c r="E2918" s="134"/>
      <c r="F2918" s="135"/>
      <c r="G2918" s="109"/>
      <c r="H2918" s="137">
        <f t="shared" si="140"/>
        <v>3.5</v>
      </c>
      <c r="I2918" s="147">
        <f t="shared" si="138"/>
        <v>0</v>
      </c>
      <c r="J2918" s="147">
        <f t="shared" si="139"/>
        <v>0</v>
      </c>
    </row>
    <row r="2919" spans="2:10" ht="25.15" customHeight="1">
      <c r="B2919" s="141"/>
      <c r="C2919" s="138"/>
      <c r="D2919" s="133"/>
      <c r="E2919" s="134"/>
      <c r="F2919" s="135"/>
      <c r="G2919" s="109"/>
      <c r="H2919" s="137">
        <f t="shared" si="140"/>
        <v>3.5</v>
      </c>
      <c r="I2919" s="147">
        <f t="shared" si="138"/>
        <v>0</v>
      </c>
      <c r="J2919" s="147">
        <f t="shared" si="139"/>
        <v>0</v>
      </c>
    </row>
    <row r="2920" spans="2:10" ht="25.15" customHeight="1">
      <c r="B2920" s="141"/>
      <c r="C2920" s="138"/>
      <c r="D2920" s="133"/>
      <c r="E2920" s="134"/>
      <c r="F2920" s="135"/>
      <c r="G2920" s="109"/>
      <c r="H2920" s="137">
        <f t="shared" si="140"/>
        <v>3.5</v>
      </c>
      <c r="I2920" s="147">
        <f t="shared" si="138"/>
        <v>0</v>
      </c>
      <c r="J2920" s="147">
        <f t="shared" si="139"/>
        <v>0</v>
      </c>
    </row>
    <row r="2921" spans="2:10" ht="25.15" customHeight="1">
      <c r="B2921" s="141"/>
      <c r="C2921" s="138"/>
      <c r="D2921" s="133"/>
      <c r="E2921" s="134"/>
      <c r="F2921" s="135"/>
      <c r="G2921" s="109"/>
      <c r="H2921" s="137">
        <f t="shared" si="140"/>
        <v>3.5</v>
      </c>
      <c r="I2921" s="147">
        <f t="shared" si="138"/>
        <v>0</v>
      </c>
      <c r="J2921" s="147">
        <f t="shared" si="139"/>
        <v>0</v>
      </c>
    </row>
    <row r="2922" spans="2:10" ht="25.15" customHeight="1">
      <c r="B2922" s="141"/>
      <c r="C2922" s="138"/>
      <c r="D2922" s="133"/>
      <c r="E2922" s="134"/>
      <c r="F2922" s="135"/>
      <c r="G2922" s="109"/>
      <c r="H2922" s="137">
        <f t="shared" si="140"/>
        <v>3.5</v>
      </c>
      <c r="I2922" s="147">
        <f t="shared" si="138"/>
        <v>0</v>
      </c>
      <c r="J2922" s="147">
        <f t="shared" si="139"/>
        <v>0</v>
      </c>
    </row>
    <row r="2923" spans="2:10" ht="25.15" customHeight="1">
      <c r="B2923" s="141"/>
      <c r="C2923" s="138"/>
      <c r="D2923" s="133"/>
      <c r="E2923" s="134"/>
      <c r="F2923" s="135"/>
      <c r="G2923" s="109"/>
      <c r="H2923" s="137">
        <f t="shared" si="140"/>
        <v>3.5</v>
      </c>
      <c r="I2923" s="147">
        <f t="shared" si="138"/>
        <v>0</v>
      </c>
      <c r="J2923" s="147">
        <f t="shared" si="139"/>
        <v>0</v>
      </c>
    </row>
    <row r="2924" spans="2:10" ht="25.15" customHeight="1">
      <c r="B2924" s="141"/>
      <c r="C2924" s="138"/>
      <c r="D2924" s="133"/>
      <c r="E2924" s="134"/>
      <c r="F2924" s="135"/>
      <c r="G2924" s="109"/>
      <c r="H2924" s="137">
        <f t="shared" si="140"/>
        <v>3.5</v>
      </c>
      <c r="I2924" s="147">
        <f t="shared" si="138"/>
        <v>0</v>
      </c>
      <c r="J2924" s="147">
        <f t="shared" si="139"/>
        <v>0</v>
      </c>
    </row>
    <row r="2925" spans="2:10" ht="25.15" customHeight="1">
      <c r="B2925" s="141"/>
      <c r="C2925" s="138"/>
      <c r="D2925" s="133"/>
      <c r="E2925" s="134"/>
      <c r="F2925" s="135"/>
      <c r="G2925" s="109"/>
      <c r="H2925" s="137">
        <f t="shared" si="140"/>
        <v>3.5</v>
      </c>
      <c r="I2925" s="147">
        <f t="shared" si="138"/>
        <v>0</v>
      </c>
      <c r="J2925" s="147">
        <f t="shared" si="139"/>
        <v>0</v>
      </c>
    </row>
    <row r="2926" spans="2:10" ht="25.15" customHeight="1">
      <c r="B2926" s="141"/>
      <c r="C2926" s="138"/>
      <c r="D2926" s="133"/>
      <c r="E2926" s="134"/>
      <c r="F2926" s="135"/>
      <c r="G2926" s="109"/>
      <c r="H2926" s="137">
        <f t="shared" si="140"/>
        <v>3.5</v>
      </c>
      <c r="I2926" s="147">
        <f t="shared" si="138"/>
        <v>0</v>
      </c>
      <c r="J2926" s="147">
        <f t="shared" si="139"/>
        <v>0</v>
      </c>
    </row>
    <row r="2927" spans="2:10" ht="25.15" customHeight="1">
      <c r="B2927" s="141"/>
      <c r="C2927" s="138"/>
      <c r="D2927" s="133"/>
      <c r="E2927" s="134"/>
      <c r="F2927" s="135"/>
      <c r="G2927" s="109"/>
      <c r="H2927" s="137">
        <f t="shared" si="140"/>
        <v>3.5</v>
      </c>
      <c r="I2927" s="147">
        <f t="shared" si="138"/>
        <v>0</v>
      </c>
      <c r="J2927" s="147">
        <f t="shared" si="139"/>
        <v>0</v>
      </c>
    </row>
    <row r="2928" spans="2:10" ht="25.15" customHeight="1">
      <c r="B2928" s="141"/>
      <c r="C2928" s="138"/>
      <c r="D2928" s="133"/>
      <c r="E2928" s="134"/>
      <c r="F2928" s="135"/>
      <c r="G2928" s="109"/>
      <c r="H2928" s="137">
        <f t="shared" si="140"/>
        <v>3.5</v>
      </c>
      <c r="I2928" s="147">
        <f t="shared" si="138"/>
        <v>0</v>
      </c>
      <c r="J2928" s="147">
        <f t="shared" si="139"/>
        <v>0</v>
      </c>
    </row>
    <row r="2929" spans="2:10" ht="25.15" customHeight="1">
      <c r="B2929" s="141"/>
      <c r="C2929" s="138"/>
      <c r="D2929" s="133"/>
      <c r="E2929" s="134"/>
      <c r="F2929" s="135"/>
      <c r="G2929" s="109"/>
      <c r="H2929" s="137">
        <f t="shared" si="140"/>
        <v>3.5</v>
      </c>
      <c r="I2929" s="147">
        <f t="shared" si="138"/>
        <v>0</v>
      </c>
      <c r="J2929" s="147">
        <f t="shared" si="139"/>
        <v>0</v>
      </c>
    </row>
    <row r="2930" spans="2:10" ht="25.15" customHeight="1">
      <c r="B2930" s="141"/>
      <c r="C2930" s="138"/>
      <c r="D2930" s="133"/>
      <c r="E2930" s="134"/>
      <c r="F2930" s="135"/>
      <c r="G2930" s="109"/>
      <c r="H2930" s="137">
        <f t="shared" si="140"/>
        <v>3.5</v>
      </c>
      <c r="I2930" s="147">
        <f t="shared" si="138"/>
        <v>0</v>
      </c>
      <c r="J2930" s="147">
        <f t="shared" si="139"/>
        <v>0</v>
      </c>
    </row>
    <row r="2931" spans="2:10" ht="25.15" customHeight="1">
      <c r="B2931" s="141"/>
      <c r="C2931" s="138"/>
      <c r="D2931" s="133"/>
      <c r="E2931" s="134"/>
      <c r="F2931" s="135"/>
      <c r="G2931" s="109"/>
      <c r="H2931" s="137">
        <f t="shared" si="140"/>
        <v>3.5</v>
      </c>
      <c r="I2931" s="147">
        <f t="shared" si="138"/>
        <v>0</v>
      </c>
      <c r="J2931" s="147">
        <f t="shared" si="139"/>
        <v>0</v>
      </c>
    </row>
    <row r="2932" spans="2:10" ht="25.15" customHeight="1">
      <c r="B2932" s="141"/>
      <c r="C2932" s="138"/>
      <c r="D2932" s="133"/>
      <c r="E2932" s="134"/>
      <c r="F2932" s="135"/>
      <c r="G2932" s="109"/>
      <c r="H2932" s="137">
        <f t="shared" si="140"/>
        <v>3.5</v>
      </c>
      <c r="I2932" s="147">
        <f t="shared" si="138"/>
        <v>0</v>
      </c>
      <c r="J2932" s="147">
        <f t="shared" si="139"/>
        <v>0</v>
      </c>
    </row>
    <row r="2933" spans="2:10" ht="25.15" customHeight="1">
      <c r="B2933" s="141"/>
      <c r="C2933" s="138"/>
      <c r="D2933" s="133"/>
      <c r="E2933" s="134"/>
      <c r="F2933" s="135"/>
      <c r="G2933" s="109"/>
      <c r="H2933" s="137">
        <f t="shared" si="140"/>
        <v>3.5</v>
      </c>
      <c r="I2933" s="147">
        <f t="shared" si="138"/>
        <v>0</v>
      </c>
      <c r="J2933" s="147">
        <f t="shared" si="139"/>
        <v>0</v>
      </c>
    </row>
    <row r="2934" spans="2:10" ht="25.15" customHeight="1">
      <c r="B2934" s="141"/>
      <c r="C2934" s="138"/>
      <c r="D2934" s="133"/>
      <c r="E2934" s="134"/>
      <c r="F2934" s="135"/>
      <c r="G2934" s="109"/>
      <c r="H2934" s="137">
        <f t="shared" si="140"/>
        <v>3.5</v>
      </c>
      <c r="I2934" s="147">
        <f t="shared" si="138"/>
        <v>0</v>
      </c>
      <c r="J2934" s="147">
        <f t="shared" si="139"/>
        <v>0</v>
      </c>
    </row>
    <row r="2935" spans="2:10" ht="25.15" customHeight="1">
      <c r="B2935" s="141"/>
      <c r="C2935" s="138"/>
      <c r="D2935" s="133"/>
      <c r="E2935" s="134"/>
      <c r="F2935" s="135"/>
      <c r="G2935" s="109"/>
      <c r="H2935" s="137">
        <f t="shared" si="140"/>
        <v>3.5</v>
      </c>
      <c r="I2935" s="147">
        <f t="shared" si="138"/>
        <v>0</v>
      </c>
      <c r="J2935" s="147">
        <f t="shared" si="139"/>
        <v>0</v>
      </c>
    </row>
    <row r="2936" spans="2:10" ht="25.15" customHeight="1">
      <c r="B2936" s="141"/>
      <c r="C2936" s="138"/>
      <c r="D2936" s="133"/>
      <c r="E2936" s="134"/>
      <c r="F2936" s="135"/>
      <c r="G2936" s="109"/>
      <c r="H2936" s="137">
        <f t="shared" si="140"/>
        <v>3.5</v>
      </c>
      <c r="I2936" s="147">
        <f t="shared" si="138"/>
        <v>0</v>
      </c>
      <c r="J2936" s="147">
        <f t="shared" si="139"/>
        <v>0</v>
      </c>
    </row>
    <row r="2937" spans="2:10" ht="25.15" customHeight="1">
      <c r="B2937" s="141"/>
      <c r="C2937" s="138"/>
      <c r="D2937" s="133"/>
      <c r="E2937" s="134"/>
      <c r="F2937" s="135"/>
      <c r="G2937" s="109"/>
      <c r="H2937" s="137">
        <f t="shared" si="140"/>
        <v>3.5</v>
      </c>
      <c r="I2937" s="147">
        <f t="shared" si="138"/>
        <v>0</v>
      </c>
      <c r="J2937" s="147">
        <f t="shared" si="139"/>
        <v>0</v>
      </c>
    </row>
    <row r="2938" spans="2:10" ht="25.15" customHeight="1">
      <c r="B2938" s="141"/>
      <c r="C2938" s="138"/>
      <c r="D2938" s="133"/>
      <c r="E2938" s="134"/>
      <c r="F2938" s="135"/>
      <c r="G2938" s="109"/>
      <c r="H2938" s="137">
        <f t="shared" si="140"/>
        <v>3.5</v>
      </c>
      <c r="I2938" s="147">
        <f t="shared" si="138"/>
        <v>0</v>
      </c>
      <c r="J2938" s="147">
        <f t="shared" si="139"/>
        <v>0</v>
      </c>
    </row>
    <row r="2939" spans="2:10" ht="25.15" customHeight="1">
      <c r="B2939" s="141"/>
      <c r="C2939" s="138"/>
      <c r="D2939" s="133"/>
      <c r="E2939" s="134"/>
      <c r="F2939" s="135"/>
      <c r="G2939" s="109"/>
      <c r="H2939" s="137">
        <f t="shared" si="140"/>
        <v>3.5</v>
      </c>
      <c r="I2939" s="147">
        <f t="shared" si="138"/>
        <v>0</v>
      </c>
      <c r="J2939" s="147">
        <f t="shared" si="139"/>
        <v>0</v>
      </c>
    </row>
    <row r="2940" spans="2:10" ht="25.15" customHeight="1">
      <c r="B2940" s="141"/>
      <c r="C2940" s="138"/>
      <c r="D2940" s="133"/>
      <c r="E2940" s="134"/>
      <c r="F2940" s="135"/>
      <c r="G2940" s="109"/>
      <c r="H2940" s="137">
        <f t="shared" si="140"/>
        <v>3.5</v>
      </c>
      <c r="I2940" s="147">
        <f t="shared" si="138"/>
        <v>0</v>
      </c>
      <c r="J2940" s="147">
        <f t="shared" si="139"/>
        <v>0</v>
      </c>
    </row>
    <row r="2941" spans="2:10" ht="25.15" customHeight="1">
      <c r="B2941" s="141"/>
      <c r="C2941" s="138"/>
      <c r="D2941" s="133"/>
      <c r="E2941" s="134"/>
      <c r="F2941" s="135"/>
      <c r="G2941" s="109"/>
      <c r="H2941" s="137">
        <f t="shared" si="140"/>
        <v>3.5</v>
      </c>
      <c r="I2941" s="147">
        <f t="shared" si="138"/>
        <v>0</v>
      </c>
      <c r="J2941" s="147">
        <f t="shared" si="139"/>
        <v>0</v>
      </c>
    </row>
    <row r="2942" spans="2:10" ht="25.15" customHeight="1">
      <c r="B2942" s="141"/>
      <c r="C2942" s="138"/>
      <c r="D2942" s="133"/>
      <c r="E2942" s="134"/>
      <c r="F2942" s="135"/>
      <c r="G2942" s="109"/>
      <c r="H2942" s="137">
        <f t="shared" si="140"/>
        <v>3.5</v>
      </c>
      <c r="I2942" s="147">
        <f t="shared" si="138"/>
        <v>0</v>
      </c>
      <c r="J2942" s="147">
        <f t="shared" si="139"/>
        <v>0</v>
      </c>
    </row>
    <row r="2943" spans="2:10" ht="25.15" customHeight="1">
      <c r="B2943" s="141"/>
      <c r="C2943" s="138"/>
      <c r="D2943" s="133"/>
      <c r="E2943" s="134"/>
      <c r="F2943" s="135"/>
      <c r="G2943" s="109"/>
      <c r="H2943" s="137">
        <f t="shared" si="140"/>
        <v>3.5</v>
      </c>
      <c r="I2943" s="147">
        <f t="shared" si="138"/>
        <v>0</v>
      </c>
      <c r="J2943" s="147">
        <f t="shared" si="139"/>
        <v>0</v>
      </c>
    </row>
    <row r="2944" spans="2:10" ht="25.15" customHeight="1">
      <c r="B2944" s="141"/>
      <c r="C2944" s="138"/>
      <c r="D2944" s="133"/>
      <c r="E2944" s="134"/>
      <c r="F2944" s="135"/>
      <c r="G2944" s="109"/>
      <c r="H2944" s="137">
        <f t="shared" si="140"/>
        <v>3.5</v>
      </c>
      <c r="I2944" s="147">
        <f t="shared" si="138"/>
        <v>0</v>
      </c>
      <c r="J2944" s="147">
        <f t="shared" si="139"/>
        <v>0</v>
      </c>
    </row>
    <row r="2945" spans="2:10" ht="25.15" customHeight="1">
      <c r="B2945" s="141"/>
      <c r="C2945" s="138"/>
      <c r="D2945" s="133"/>
      <c r="E2945" s="134"/>
      <c r="F2945" s="135"/>
      <c r="G2945" s="109"/>
      <c r="H2945" s="137">
        <f t="shared" si="140"/>
        <v>3.5</v>
      </c>
      <c r="I2945" s="147">
        <f t="shared" si="138"/>
        <v>0</v>
      </c>
      <c r="J2945" s="147">
        <f t="shared" si="139"/>
        <v>0</v>
      </c>
    </row>
    <row r="2946" spans="2:10" ht="25.15" customHeight="1">
      <c r="B2946" s="141"/>
      <c r="C2946" s="138"/>
      <c r="D2946" s="133"/>
      <c r="E2946" s="134"/>
      <c r="F2946" s="135"/>
      <c r="G2946" s="109"/>
      <c r="H2946" s="137">
        <f t="shared" si="140"/>
        <v>3.5</v>
      </c>
      <c r="I2946" s="147">
        <f t="shared" si="138"/>
        <v>0</v>
      </c>
      <c r="J2946" s="147">
        <f t="shared" si="139"/>
        <v>0</v>
      </c>
    </row>
    <row r="2947" spans="2:10" ht="25.15" customHeight="1">
      <c r="B2947" s="141"/>
      <c r="C2947" s="138"/>
      <c r="D2947" s="133"/>
      <c r="E2947" s="134"/>
      <c r="F2947" s="135"/>
      <c r="G2947" s="109"/>
      <c r="H2947" s="137">
        <f t="shared" si="140"/>
        <v>3.5</v>
      </c>
      <c r="I2947" s="147">
        <f t="shared" si="138"/>
        <v>0</v>
      </c>
      <c r="J2947" s="147">
        <f t="shared" si="139"/>
        <v>0</v>
      </c>
    </row>
    <row r="2948" spans="2:10" ht="25.15" customHeight="1">
      <c r="B2948" s="141"/>
      <c r="C2948" s="138"/>
      <c r="D2948" s="133"/>
      <c r="E2948" s="134"/>
      <c r="F2948" s="135"/>
      <c r="G2948" s="109"/>
      <c r="H2948" s="137">
        <f t="shared" si="140"/>
        <v>3.5</v>
      </c>
      <c r="I2948" s="147">
        <f t="shared" si="138"/>
        <v>0</v>
      </c>
      <c r="J2948" s="147">
        <f t="shared" si="139"/>
        <v>0</v>
      </c>
    </row>
    <row r="2949" spans="2:10" ht="25.15" customHeight="1">
      <c r="B2949" s="141"/>
      <c r="C2949" s="138"/>
      <c r="D2949" s="133"/>
      <c r="E2949" s="134"/>
      <c r="F2949" s="135"/>
      <c r="G2949" s="109"/>
      <c r="H2949" s="137">
        <f t="shared" si="140"/>
        <v>3.5</v>
      </c>
      <c r="I2949" s="147">
        <f t="shared" si="138"/>
        <v>0</v>
      </c>
      <c r="J2949" s="147">
        <f t="shared" si="139"/>
        <v>0</v>
      </c>
    </row>
    <row r="2950" spans="2:10" ht="25.15" customHeight="1">
      <c r="B2950" s="141"/>
      <c r="C2950" s="138"/>
      <c r="D2950" s="133"/>
      <c r="E2950" s="134"/>
      <c r="F2950" s="135"/>
      <c r="G2950" s="109"/>
      <c r="H2950" s="137">
        <f t="shared" si="140"/>
        <v>3.5</v>
      </c>
      <c r="I2950" s="147">
        <f t="shared" si="138"/>
        <v>0</v>
      </c>
      <c r="J2950" s="147">
        <f t="shared" si="139"/>
        <v>0</v>
      </c>
    </row>
    <row r="2951" spans="2:10" ht="25.15" customHeight="1">
      <c r="B2951" s="141"/>
      <c r="C2951" s="138"/>
      <c r="D2951" s="133"/>
      <c r="E2951" s="134"/>
      <c r="F2951" s="135"/>
      <c r="G2951" s="109"/>
      <c r="H2951" s="137">
        <f t="shared" si="140"/>
        <v>3.5</v>
      </c>
      <c r="I2951" s="147">
        <f t="shared" si="138"/>
        <v>0</v>
      </c>
      <c r="J2951" s="147">
        <f t="shared" si="139"/>
        <v>0</v>
      </c>
    </row>
    <row r="2952" spans="2:10" ht="25.15" customHeight="1">
      <c r="B2952" s="141"/>
      <c r="C2952" s="138"/>
      <c r="D2952" s="133"/>
      <c r="E2952" s="134"/>
      <c r="F2952" s="135"/>
      <c r="G2952" s="109"/>
      <c r="H2952" s="137">
        <f t="shared" si="140"/>
        <v>3.5</v>
      </c>
      <c r="I2952" s="147">
        <f t="shared" si="138"/>
        <v>0</v>
      </c>
      <c r="J2952" s="147">
        <f t="shared" si="139"/>
        <v>0</v>
      </c>
    </row>
    <row r="2953" spans="2:10" ht="25.15" customHeight="1">
      <c r="B2953" s="141"/>
      <c r="C2953" s="138"/>
      <c r="D2953" s="133"/>
      <c r="E2953" s="134"/>
      <c r="F2953" s="135"/>
      <c r="G2953" s="109"/>
      <c r="H2953" s="137">
        <f t="shared" si="140"/>
        <v>3.5</v>
      </c>
      <c r="I2953" s="147">
        <f t="shared" si="138"/>
        <v>0</v>
      </c>
      <c r="J2953" s="147">
        <f t="shared" si="139"/>
        <v>0</v>
      </c>
    </row>
    <row r="2954" spans="2:10" ht="25.15" customHeight="1">
      <c r="B2954" s="141"/>
      <c r="C2954" s="138"/>
      <c r="D2954" s="133"/>
      <c r="E2954" s="134"/>
      <c r="F2954" s="135"/>
      <c r="G2954" s="109"/>
      <c r="H2954" s="137">
        <f t="shared" si="140"/>
        <v>3.5</v>
      </c>
      <c r="I2954" s="147">
        <f t="shared" si="138"/>
        <v>0</v>
      </c>
      <c r="J2954" s="147">
        <f t="shared" si="139"/>
        <v>0</v>
      </c>
    </row>
    <row r="2955" spans="2:10" ht="25.15" customHeight="1">
      <c r="B2955" s="141"/>
      <c r="C2955" s="138"/>
      <c r="D2955" s="133"/>
      <c r="E2955" s="134"/>
      <c r="F2955" s="135"/>
      <c r="G2955" s="109"/>
      <c r="H2955" s="137">
        <f t="shared" si="140"/>
        <v>3.5</v>
      </c>
      <c r="I2955" s="147">
        <f t="shared" si="138"/>
        <v>0</v>
      </c>
      <c r="J2955" s="147">
        <f t="shared" si="139"/>
        <v>0</v>
      </c>
    </row>
    <row r="2956" spans="2:10" ht="25.15" customHeight="1">
      <c r="B2956" s="141"/>
      <c r="C2956" s="138"/>
      <c r="D2956" s="133"/>
      <c r="E2956" s="134"/>
      <c r="F2956" s="135"/>
      <c r="G2956" s="109"/>
      <c r="H2956" s="137">
        <f t="shared" si="140"/>
        <v>3.5</v>
      </c>
      <c r="I2956" s="147">
        <f t="shared" si="138"/>
        <v>0</v>
      </c>
      <c r="J2956" s="147">
        <f t="shared" si="139"/>
        <v>0</v>
      </c>
    </row>
    <row r="2957" spans="2:10" ht="25.15" customHeight="1">
      <c r="B2957" s="141"/>
      <c r="C2957" s="138"/>
      <c r="D2957" s="133"/>
      <c r="E2957" s="134"/>
      <c r="F2957" s="135"/>
      <c r="G2957" s="109"/>
      <c r="H2957" s="137">
        <f t="shared" si="140"/>
        <v>3.5</v>
      </c>
      <c r="I2957" s="147">
        <f t="shared" si="138"/>
        <v>0</v>
      </c>
      <c r="J2957" s="147">
        <f t="shared" si="139"/>
        <v>0</v>
      </c>
    </row>
    <row r="2958" spans="2:10" ht="25.15" customHeight="1">
      <c r="B2958" s="141"/>
      <c r="C2958" s="138"/>
      <c r="D2958" s="133"/>
      <c r="E2958" s="134"/>
      <c r="F2958" s="135"/>
      <c r="G2958" s="109"/>
      <c r="H2958" s="137">
        <f t="shared" si="140"/>
        <v>3.5</v>
      </c>
      <c r="I2958" s="147">
        <f t="shared" si="138"/>
        <v>0</v>
      </c>
      <c r="J2958" s="147">
        <f t="shared" si="139"/>
        <v>0</v>
      </c>
    </row>
    <row r="2959" spans="2:10" ht="25.15" customHeight="1">
      <c r="B2959" s="141"/>
      <c r="C2959" s="138"/>
      <c r="D2959" s="133"/>
      <c r="E2959" s="134"/>
      <c r="F2959" s="135"/>
      <c r="G2959" s="109"/>
      <c r="H2959" s="137">
        <f t="shared" si="140"/>
        <v>3.5</v>
      </c>
      <c r="I2959" s="147">
        <f t="shared" si="138"/>
        <v>0</v>
      </c>
      <c r="J2959" s="147">
        <f t="shared" si="139"/>
        <v>0</v>
      </c>
    </row>
    <row r="2960" spans="2:10" ht="25.15" customHeight="1">
      <c r="B2960" s="141"/>
      <c r="C2960" s="138"/>
      <c r="D2960" s="133"/>
      <c r="E2960" s="134"/>
      <c r="F2960" s="135"/>
      <c r="G2960" s="109"/>
      <c r="H2960" s="137">
        <f t="shared" si="140"/>
        <v>3.5</v>
      </c>
      <c r="I2960" s="147">
        <f t="shared" si="138"/>
        <v>0</v>
      </c>
      <c r="J2960" s="147">
        <f t="shared" si="139"/>
        <v>0</v>
      </c>
    </row>
    <row r="2961" spans="2:10" ht="25.15" customHeight="1">
      <c r="B2961" s="141"/>
      <c r="C2961" s="138"/>
      <c r="D2961" s="133"/>
      <c r="E2961" s="134"/>
      <c r="F2961" s="135"/>
      <c r="G2961" s="109"/>
      <c r="H2961" s="137">
        <f t="shared" si="140"/>
        <v>3.5</v>
      </c>
      <c r="I2961" s="147">
        <f t="shared" si="138"/>
        <v>0</v>
      </c>
      <c r="J2961" s="147">
        <f t="shared" si="139"/>
        <v>0</v>
      </c>
    </row>
    <row r="2962" spans="2:10" ht="25.15" customHeight="1">
      <c r="B2962" s="141"/>
      <c r="C2962" s="138"/>
      <c r="D2962" s="133"/>
      <c r="E2962" s="134"/>
      <c r="F2962" s="135"/>
      <c r="G2962" s="109"/>
      <c r="H2962" s="137">
        <f t="shared" si="140"/>
        <v>3.5</v>
      </c>
      <c r="I2962" s="147">
        <f t="shared" si="138"/>
        <v>0</v>
      </c>
      <c r="J2962" s="147">
        <f t="shared" si="139"/>
        <v>0</v>
      </c>
    </row>
    <row r="2963" spans="2:10" ht="25.15" customHeight="1">
      <c r="B2963" s="141"/>
      <c r="C2963" s="138"/>
      <c r="D2963" s="133"/>
      <c r="E2963" s="134"/>
      <c r="F2963" s="135"/>
      <c r="G2963" s="109"/>
      <c r="H2963" s="137">
        <f t="shared" si="140"/>
        <v>3.5</v>
      </c>
      <c r="I2963" s="147">
        <f t="shared" si="138"/>
        <v>0</v>
      </c>
      <c r="J2963" s="147">
        <f t="shared" si="139"/>
        <v>0</v>
      </c>
    </row>
    <row r="2964" spans="2:10" ht="25.15" customHeight="1">
      <c r="B2964" s="141"/>
      <c r="C2964" s="138"/>
      <c r="D2964" s="133"/>
      <c r="E2964" s="134"/>
      <c r="F2964" s="135"/>
      <c r="G2964" s="109"/>
      <c r="H2964" s="137">
        <f t="shared" si="140"/>
        <v>3.5</v>
      </c>
      <c r="I2964" s="147">
        <f t="shared" si="138"/>
        <v>0</v>
      </c>
      <c r="J2964" s="147">
        <f t="shared" si="139"/>
        <v>0</v>
      </c>
    </row>
    <row r="2965" spans="2:10" ht="25.15" customHeight="1">
      <c r="B2965" s="141"/>
      <c r="C2965" s="138"/>
      <c r="D2965" s="133"/>
      <c r="E2965" s="134"/>
      <c r="F2965" s="135"/>
      <c r="G2965" s="109"/>
      <c r="H2965" s="137">
        <f t="shared" si="140"/>
        <v>3.5</v>
      </c>
      <c r="I2965" s="147">
        <f t="shared" si="138"/>
        <v>0</v>
      </c>
      <c r="J2965" s="147">
        <f t="shared" si="139"/>
        <v>0</v>
      </c>
    </row>
    <row r="2966" spans="2:10" ht="25.15" customHeight="1">
      <c r="B2966" s="141"/>
      <c r="C2966" s="138"/>
      <c r="D2966" s="133"/>
      <c r="E2966" s="134"/>
      <c r="F2966" s="135"/>
      <c r="G2966" s="109"/>
      <c r="H2966" s="137">
        <f t="shared" si="140"/>
        <v>3.5</v>
      </c>
      <c r="I2966" s="147">
        <f t="shared" ref="I2966:I3030" si="141">IF(B2966="",0,MONTH(B2966))</f>
        <v>0</v>
      </c>
      <c r="J2966" s="147">
        <f t="shared" ref="J2966:J3030" si="142">IF(B2966="",0,DAY(B2966))</f>
        <v>0</v>
      </c>
    </row>
    <row r="2967" spans="2:10" ht="25.15" customHeight="1">
      <c r="B2967" s="141"/>
      <c r="C2967" s="138"/>
      <c r="D2967" s="133"/>
      <c r="E2967" s="134"/>
      <c r="F2967" s="135"/>
      <c r="G2967" s="109"/>
      <c r="H2967" s="137">
        <f t="shared" ref="H2967:H3031" si="143">IF(F2967="pago",H2966+G2967,H2966)</f>
        <v>3.5</v>
      </c>
      <c r="I2967" s="147">
        <f t="shared" si="141"/>
        <v>0</v>
      </c>
      <c r="J2967" s="147">
        <f t="shared" si="142"/>
        <v>0</v>
      </c>
    </row>
    <row r="2968" spans="2:10" ht="25.15" customHeight="1">
      <c r="B2968" s="141"/>
      <c r="C2968" s="138"/>
      <c r="D2968" s="133"/>
      <c r="E2968" s="134"/>
      <c r="F2968" s="135"/>
      <c r="G2968" s="109"/>
      <c r="H2968" s="137">
        <f t="shared" si="143"/>
        <v>3.5</v>
      </c>
      <c r="I2968" s="147">
        <f t="shared" si="141"/>
        <v>0</v>
      </c>
      <c r="J2968" s="147">
        <f t="shared" si="142"/>
        <v>0</v>
      </c>
    </row>
    <row r="2969" spans="2:10" ht="25.15" customHeight="1">
      <c r="B2969" s="141"/>
      <c r="C2969" s="138"/>
      <c r="D2969" s="133"/>
      <c r="E2969" s="134"/>
      <c r="F2969" s="135"/>
      <c r="G2969" s="109"/>
      <c r="H2969" s="137">
        <f t="shared" si="143"/>
        <v>3.5</v>
      </c>
      <c r="I2969" s="147">
        <f t="shared" si="141"/>
        <v>0</v>
      </c>
      <c r="J2969" s="147">
        <f t="shared" si="142"/>
        <v>0</v>
      </c>
    </row>
    <row r="2970" spans="2:10" ht="25.15" customHeight="1">
      <c r="B2970" s="141"/>
      <c r="C2970" s="138"/>
      <c r="D2970" s="133"/>
      <c r="E2970" s="134"/>
      <c r="F2970" s="135"/>
      <c r="G2970" s="109"/>
      <c r="H2970" s="137">
        <f t="shared" si="143"/>
        <v>3.5</v>
      </c>
      <c r="I2970" s="147">
        <f t="shared" si="141"/>
        <v>0</v>
      </c>
      <c r="J2970" s="147">
        <f t="shared" si="142"/>
        <v>0</v>
      </c>
    </row>
    <row r="2971" spans="2:10" ht="25.15" customHeight="1">
      <c r="B2971" s="141"/>
      <c r="C2971" s="138"/>
      <c r="D2971" s="133"/>
      <c r="E2971" s="134"/>
      <c r="F2971" s="135"/>
      <c r="G2971" s="109"/>
      <c r="H2971" s="137">
        <f t="shared" si="143"/>
        <v>3.5</v>
      </c>
      <c r="I2971" s="147">
        <f t="shared" si="141"/>
        <v>0</v>
      </c>
      <c r="J2971" s="147">
        <f t="shared" si="142"/>
        <v>0</v>
      </c>
    </row>
    <row r="2972" spans="2:10" ht="25.15" customHeight="1">
      <c r="B2972" s="141"/>
      <c r="C2972" s="138"/>
      <c r="D2972" s="133"/>
      <c r="E2972" s="134"/>
      <c r="F2972" s="135"/>
      <c r="G2972" s="109"/>
      <c r="H2972" s="137">
        <f t="shared" si="143"/>
        <v>3.5</v>
      </c>
      <c r="I2972" s="147">
        <f t="shared" si="141"/>
        <v>0</v>
      </c>
      <c r="J2972" s="147">
        <f t="shared" si="142"/>
        <v>0</v>
      </c>
    </row>
    <row r="2973" spans="2:10" ht="25.15" customHeight="1">
      <c r="B2973" s="141"/>
      <c r="C2973" s="138"/>
      <c r="D2973" s="133"/>
      <c r="E2973" s="134"/>
      <c r="F2973" s="135"/>
      <c r="G2973" s="109"/>
      <c r="H2973" s="137">
        <f t="shared" si="143"/>
        <v>3.5</v>
      </c>
      <c r="I2973" s="147">
        <f t="shared" si="141"/>
        <v>0</v>
      </c>
      <c r="J2973" s="147">
        <f t="shared" si="142"/>
        <v>0</v>
      </c>
    </row>
    <row r="2974" spans="2:10" ht="25.15" customHeight="1">
      <c r="B2974" s="141"/>
      <c r="C2974" s="138"/>
      <c r="D2974" s="133"/>
      <c r="E2974" s="134"/>
      <c r="F2974" s="135"/>
      <c r="G2974" s="109"/>
      <c r="H2974" s="137">
        <f t="shared" si="143"/>
        <v>3.5</v>
      </c>
      <c r="I2974" s="147">
        <f t="shared" si="141"/>
        <v>0</v>
      </c>
      <c r="J2974" s="147">
        <f t="shared" si="142"/>
        <v>0</v>
      </c>
    </row>
    <row r="2975" spans="2:10" ht="25.15" customHeight="1">
      <c r="B2975" s="141"/>
      <c r="C2975" s="138"/>
      <c r="D2975" s="133"/>
      <c r="E2975" s="134"/>
      <c r="F2975" s="135"/>
      <c r="G2975" s="109"/>
      <c r="H2975" s="137">
        <f t="shared" si="143"/>
        <v>3.5</v>
      </c>
      <c r="I2975" s="147">
        <f t="shared" si="141"/>
        <v>0</v>
      </c>
      <c r="J2975" s="147">
        <f t="shared" si="142"/>
        <v>0</v>
      </c>
    </row>
    <row r="2976" spans="2:10" ht="25.15" customHeight="1">
      <c r="B2976" s="141"/>
      <c r="C2976" s="138"/>
      <c r="D2976" s="133"/>
      <c r="E2976" s="134"/>
      <c r="F2976" s="135"/>
      <c r="G2976" s="109"/>
      <c r="H2976" s="137">
        <f t="shared" si="143"/>
        <v>3.5</v>
      </c>
      <c r="I2976" s="147">
        <f t="shared" si="141"/>
        <v>0</v>
      </c>
      <c r="J2976" s="147">
        <f t="shared" si="142"/>
        <v>0</v>
      </c>
    </row>
    <row r="2977" spans="2:10" ht="25.15" customHeight="1">
      <c r="B2977" s="141"/>
      <c r="C2977" s="138"/>
      <c r="D2977" s="133"/>
      <c r="E2977" s="134"/>
      <c r="F2977" s="135"/>
      <c r="G2977" s="109"/>
      <c r="H2977" s="137">
        <f t="shared" si="143"/>
        <v>3.5</v>
      </c>
      <c r="I2977" s="147">
        <f t="shared" si="141"/>
        <v>0</v>
      </c>
      <c r="J2977" s="147">
        <f t="shared" si="142"/>
        <v>0</v>
      </c>
    </row>
    <row r="2978" spans="2:10" ht="25.15" customHeight="1">
      <c r="B2978" s="141"/>
      <c r="C2978" s="138"/>
      <c r="D2978" s="133"/>
      <c r="E2978" s="134"/>
      <c r="F2978" s="135"/>
      <c r="G2978" s="109"/>
      <c r="H2978" s="137">
        <f t="shared" si="143"/>
        <v>3.5</v>
      </c>
      <c r="I2978" s="147">
        <f t="shared" si="141"/>
        <v>0</v>
      </c>
      <c r="J2978" s="147">
        <f t="shared" si="142"/>
        <v>0</v>
      </c>
    </row>
    <row r="2979" spans="2:10" ht="25.15" customHeight="1">
      <c r="B2979" s="141"/>
      <c r="C2979" s="138"/>
      <c r="D2979" s="133"/>
      <c r="E2979" s="134"/>
      <c r="F2979" s="135"/>
      <c r="G2979" s="109"/>
      <c r="H2979" s="137">
        <f t="shared" si="143"/>
        <v>3.5</v>
      </c>
      <c r="I2979" s="147">
        <f t="shared" si="141"/>
        <v>0</v>
      </c>
      <c r="J2979" s="147">
        <f t="shared" si="142"/>
        <v>0</v>
      </c>
    </row>
    <row r="2980" spans="2:10" ht="25.15" customHeight="1">
      <c r="B2980" s="141"/>
      <c r="C2980" s="138"/>
      <c r="D2980" s="133"/>
      <c r="E2980" s="134"/>
      <c r="F2980" s="135"/>
      <c r="G2980" s="109"/>
      <c r="H2980" s="137">
        <f t="shared" si="143"/>
        <v>3.5</v>
      </c>
      <c r="I2980" s="147">
        <f t="shared" si="141"/>
        <v>0</v>
      </c>
      <c r="J2980" s="147">
        <f t="shared" si="142"/>
        <v>0</v>
      </c>
    </row>
    <row r="2981" spans="2:10" ht="25.15" customHeight="1">
      <c r="B2981" s="141"/>
      <c r="C2981" s="138"/>
      <c r="D2981" s="133"/>
      <c r="E2981" s="134"/>
      <c r="F2981" s="135"/>
      <c r="G2981" s="109"/>
      <c r="H2981" s="137">
        <f t="shared" si="143"/>
        <v>3.5</v>
      </c>
      <c r="I2981" s="147">
        <f t="shared" si="141"/>
        <v>0</v>
      </c>
      <c r="J2981" s="147">
        <f t="shared" si="142"/>
        <v>0</v>
      </c>
    </row>
    <row r="2982" spans="2:10" ht="25.15" customHeight="1">
      <c r="B2982" s="141"/>
      <c r="C2982" s="138"/>
      <c r="D2982" s="133"/>
      <c r="E2982" s="134"/>
      <c r="F2982" s="135"/>
      <c r="G2982" s="109"/>
      <c r="H2982" s="137">
        <f t="shared" si="143"/>
        <v>3.5</v>
      </c>
      <c r="I2982" s="147">
        <f t="shared" si="141"/>
        <v>0</v>
      </c>
      <c r="J2982" s="147">
        <f t="shared" si="142"/>
        <v>0</v>
      </c>
    </row>
    <row r="2983" spans="2:10" ht="25.15" customHeight="1">
      <c r="B2983" s="141"/>
      <c r="C2983" s="138"/>
      <c r="D2983" s="133"/>
      <c r="E2983" s="134"/>
      <c r="F2983" s="135"/>
      <c r="G2983" s="109"/>
      <c r="H2983" s="137">
        <f t="shared" si="143"/>
        <v>3.5</v>
      </c>
      <c r="I2983" s="147">
        <f t="shared" si="141"/>
        <v>0</v>
      </c>
      <c r="J2983" s="147">
        <f t="shared" si="142"/>
        <v>0</v>
      </c>
    </row>
    <row r="2984" spans="2:10" ht="25.15" customHeight="1">
      <c r="B2984" s="141"/>
      <c r="C2984" s="138"/>
      <c r="D2984" s="133"/>
      <c r="E2984" s="134"/>
      <c r="F2984" s="135"/>
      <c r="G2984" s="109"/>
      <c r="H2984" s="137">
        <f t="shared" si="143"/>
        <v>3.5</v>
      </c>
      <c r="I2984" s="147">
        <f t="shared" si="141"/>
        <v>0</v>
      </c>
      <c r="J2984" s="147">
        <f t="shared" si="142"/>
        <v>0</v>
      </c>
    </row>
    <row r="2985" spans="2:10" ht="25.15" customHeight="1">
      <c r="B2985" s="141"/>
      <c r="C2985" s="138"/>
      <c r="D2985" s="133"/>
      <c r="E2985" s="134"/>
      <c r="F2985" s="135"/>
      <c r="G2985" s="109"/>
      <c r="H2985" s="137">
        <f t="shared" si="143"/>
        <v>3.5</v>
      </c>
      <c r="I2985" s="147">
        <f t="shared" si="141"/>
        <v>0</v>
      </c>
      <c r="J2985" s="147">
        <f t="shared" si="142"/>
        <v>0</v>
      </c>
    </row>
    <row r="2986" spans="2:10" ht="25.15" customHeight="1">
      <c r="B2986" s="141"/>
      <c r="C2986" s="138"/>
      <c r="D2986" s="133"/>
      <c r="E2986" s="134"/>
      <c r="F2986" s="135"/>
      <c r="G2986" s="109"/>
      <c r="H2986" s="137">
        <f t="shared" si="143"/>
        <v>3.5</v>
      </c>
      <c r="I2986" s="147">
        <f t="shared" si="141"/>
        <v>0</v>
      </c>
      <c r="J2986" s="147">
        <f t="shared" si="142"/>
        <v>0</v>
      </c>
    </row>
    <row r="2987" spans="2:10" ht="25.15" customHeight="1">
      <c r="B2987" s="141"/>
      <c r="C2987" s="138"/>
      <c r="D2987" s="133"/>
      <c r="E2987" s="134"/>
      <c r="F2987" s="135"/>
      <c r="G2987" s="109"/>
      <c r="H2987" s="137">
        <f t="shared" si="143"/>
        <v>3.5</v>
      </c>
      <c r="I2987" s="147">
        <f t="shared" si="141"/>
        <v>0</v>
      </c>
      <c r="J2987" s="147">
        <f t="shared" si="142"/>
        <v>0</v>
      </c>
    </row>
    <row r="2988" spans="2:10" ht="25.15" customHeight="1">
      <c r="B2988" s="141"/>
      <c r="C2988" s="138"/>
      <c r="D2988" s="133"/>
      <c r="E2988" s="134"/>
      <c r="F2988" s="135"/>
      <c r="G2988" s="109"/>
      <c r="H2988" s="137">
        <f t="shared" si="143"/>
        <v>3.5</v>
      </c>
      <c r="I2988" s="147">
        <f t="shared" si="141"/>
        <v>0</v>
      </c>
      <c r="J2988" s="147">
        <f t="shared" si="142"/>
        <v>0</v>
      </c>
    </row>
    <row r="2989" spans="2:10" ht="25.15" customHeight="1">
      <c r="B2989" s="141"/>
      <c r="C2989" s="138"/>
      <c r="D2989" s="133"/>
      <c r="E2989" s="134"/>
      <c r="F2989" s="135"/>
      <c r="G2989" s="109"/>
      <c r="H2989" s="137">
        <f t="shared" si="143"/>
        <v>3.5</v>
      </c>
      <c r="I2989" s="147">
        <f t="shared" si="141"/>
        <v>0</v>
      </c>
      <c r="J2989" s="147">
        <f t="shared" si="142"/>
        <v>0</v>
      </c>
    </row>
    <row r="2990" spans="2:10" ht="25.15" customHeight="1">
      <c r="B2990" s="141"/>
      <c r="C2990" s="138"/>
      <c r="D2990" s="133"/>
      <c r="E2990" s="134"/>
      <c r="F2990" s="135"/>
      <c r="G2990" s="109"/>
      <c r="H2990" s="137">
        <f t="shared" si="143"/>
        <v>3.5</v>
      </c>
      <c r="I2990" s="147">
        <f t="shared" si="141"/>
        <v>0</v>
      </c>
      <c r="J2990" s="147">
        <f t="shared" si="142"/>
        <v>0</v>
      </c>
    </row>
    <row r="2991" spans="2:10" ht="25.15" customHeight="1">
      <c r="B2991" s="141"/>
      <c r="C2991" s="138"/>
      <c r="D2991" s="133"/>
      <c r="E2991" s="134"/>
      <c r="F2991" s="135"/>
      <c r="G2991" s="109"/>
      <c r="H2991" s="137">
        <f t="shared" si="143"/>
        <v>3.5</v>
      </c>
      <c r="I2991" s="147">
        <f t="shared" si="141"/>
        <v>0</v>
      </c>
      <c r="J2991" s="147">
        <f t="shared" si="142"/>
        <v>0</v>
      </c>
    </row>
    <row r="2992" spans="2:10" ht="25.15" customHeight="1">
      <c r="B2992" s="141"/>
      <c r="C2992" s="138"/>
      <c r="D2992" s="133"/>
      <c r="E2992" s="134"/>
      <c r="F2992" s="135"/>
      <c r="G2992" s="109"/>
      <c r="H2992" s="137">
        <f t="shared" si="143"/>
        <v>3.5</v>
      </c>
      <c r="I2992" s="147">
        <f t="shared" si="141"/>
        <v>0</v>
      </c>
      <c r="J2992" s="147">
        <f t="shared" si="142"/>
        <v>0</v>
      </c>
    </row>
    <row r="2993" spans="2:10" ht="25.15" customHeight="1">
      <c r="B2993" s="141"/>
      <c r="C2993" s="138"/>
      <c r="D2993" s="133"/>
      <c r="E2993" s="134"/>
      <c r="F2993" s="135"/>
      <c r="G2993" s="109"/>
      <c r="H2993" s="137">
        <f t="shared" si="143"/>
        <v>3.5</v>
      </c>
      <c r="I2993" s="147">
        <f t="shared" si="141"/>
        <v>0</v>
      </c>
      <c r="J2993" s="147">
        <f t="shared" si="142"/>
        <v>0</v>
      </c>
    </row>
    <row r="2994" spans="2:10" ht="25.15" customHeight="1">
      <c r="B2994" s="141"/>
      <c r="C2994" s="138"/>
      <c r="D2994" s="133"/>
      <c r="E2994" s="134"/>
      <c r="F2994" s="135"/>
      <c r="G2994" s="109"/>
      <c r="H2994" s="137">
        <f t="shared" si="143"/>
        <v>3.5</v>
      </c>
      <c r="I2994" s="147">
        <f t="shared" si="141"/>
        <v>0</v>
      </c>
      <c r="J2994" s="147">
        <f t="shared" si="142"/>
        <v>0</v>
      </c>
    </row>
    <row r="2995" spans="2:10" ht="25.15" customHeight="1">
      <c r="B2995" s="141"/>
      <c r="C2995" s="138"/>
      <c r="D2995" s="133"/>
      <c r="E2995" s="134"/>
      <c r="F2995" s="135"/>
      <c r="G2995" s="109"/>
      <c r="H2995" s="137">
        <f t="shared" si="143"/>
        <v>3.5</v>
      </c>
      <c r="I2995" s="147">
        <f t="shared" si="141"/>
        <v>0</v>
      </c>
      <c r="J2995" s="147">
        <f t="shared" si="142"/>
        <v>0</v>
      </c>
    </row>
    <row r="2996" spans="2:10" ht="25.15" customHeight="1">
      <c r="B2996" s="141"/>
      <c r="C2996" s="138"/>
      <c r="D2996" s="133"/>
      <c r="E2996" s="134"/>
      <c r="F2996" s="135"/>
      <c r="G2996" s="109"/>
      <c r="H2996" s="137">
        <f t="shared" si="143"/>
        <v>3.5</v>
      </c>
      <c r="I2996" s="147">
        <f t="shared" si="141"/>
        <v>0</v>
      </c>
      <c r="J2996" s="147">
        <f t="shared" si="142"/>
        <v>0</v>
      </c>
    </row>
    <row r="2997" spans="2:10" ht="25.15" customHeight="1">
      <c r="B2997" s="141"/>
      <c r="C2997" s="138"/>
      <c r="D2997" s="133"/>
      <c r="E2997" s="134"/>
      <c r="F2997" s="135"/>
      <c r="G2997" s="109"/>
      <c r="H2997" s="137">
        <f t="shared" si="143"/>
        <v>3.5</v>
      </c>
      <c r="I2997" s="147">
        <f t="shared" si="141"/>
        <v>0</v>
      </c>
      <c r="J2997" s="147">
        <f t="shared" si="142"/>
        <v>0</v>
      </c>
    </row>
    <row r="2998" spans="2:10" ht="25.15" customHeight="1">
      <c r="B2998" s="141"/>
      <c r="C2998" s="138"/>
      <c r="D2998" s="133"/>
      <c r="E2998" s="134"/>
      <c r="F2998" s="135"/>
      <c r="G2998" s="109"/>
      <c r="H2998" s="137">
        <f t="shared" si="143"/>
        <v>3.5</v>
      </c>
      <c r="I2998" s="147">
        <f t="shared" si="141"/>
        <v>0</v>
      </c>
      <c r="J2998" s="147">
        <f t="shared" si="142"/>
        <v>0</v>
      </c>
    </row>
    <row r="2999" spans="2:10" ht="25.15" customHeight="1">
      <c r="B2999" s="141"/>
      <c r="C2999" s="138"/>
      <c r="D2999" s="133"/>
      <c r="E2999" s="134"/>
      <c r="F2999" s="135"/>
      <c r="G2999" s="109"/>
      <c r="H2999" s="137">
        <f t="shared" si="143"/>
        <v>3.5</v>
      </c>
      <c r="I2999" s="147">
        <f t="shared" si="141"/>
        <v>0</v>
      </c>
      <c r="J2999" s="147">
        <f t="shared" si="142"/>
        <v>0</v>
      </c>
    </row>
    <row r="3000" spans="2:10" ht="25.15" customHeight="1">
      <c r="B3000" s="141"/>
      <c r="C3000" s="138"/>
      <c r="D3000" s="133"/>
      <c r="E3000" s="134"/>
      <c r="F3000" s="135"/>
      <c r="G3000" s="109"/>
      <c r="H3000" s="137">
        <f t="shared" si="143"/>
        <v>3.5</v>
      </c>
      <c r="I3000" s="147">
        <f t="shared" si="141"/>
        <v>0</v>
      </c>
      <c r="J3000" s="147">
        <f t="shared" si="142"/>
        <v>0</v>
      </c>
    </row>
    <row r="3001" spans="2:10" ht="25.15" customHeight="1">
      <c r="B3001" s="141"/>
      <c r="C3001" s="138"/>
      <c r="D3001" s="133"/>
      <c r="E3001" s="134"/>
      <c r="F3001" s="135"/>
      <c r="G3001" s="109"/>
      <c r="H3001" s="137">
        <f t="shared" si="143"/>
        <v>3.5</v>
      </c>
      <c r="I3001" s="147">
        <f t="shared" si="141"/>
        <v>0</v>
      </c>
      <c r="J3001" s="147">
        <f t="shared" si="142"/>
        <v>0</v>
      </c>
    </row>
    <row r="3002" spans="2:10" ht="25.15" customHeight="1">
      <c r="B3002" s="141"/>
      <c r="C3002" s="138"/>
      <c r="D3002" s="133"/>
      <c r="E3002" s="134"/>
      <c r="F3002" s="135"/>
      <c r="G3002" s="109"/>
      <c r="H3002" s="137">
        <f t="shared" si="143"/>
        <v>3.5</v>
      </c>
      <c r="I3002" s="147">
        <f t="shared" si="141"/>
        <v>0</v>
      </c>
      <c r="J3002" s="147">
        <f t="shared" si="142"/>
        <v>0</v>
      </c>
    </row>
    <row r="3003" spans="2:10" ht="25.15" customHeight="1">
      <c r="B3003" s="141"/>
      <c r="C3003" s="138"/>
      <c r="D3003" s="133"/>
      <c r="E3003" s="134"/>
      <c r="F3003" s="135"/>
      <c r="G3003" s="109"/>
      <c r="H3003" s="137">
        <f t="shared" si="143"/>
        <v>3.5</v>
      </c>
      <c r="I3003" s="147">
        <f t="shared" si="141"/>
        <v>0</v>
      </c>
      <c r="J3003" s="147">
        <f t="shared" si="142"/>
        <v>0</v>
      </c>
    </row>
    <row r="3004" spans="2:10" ht="25.15" customHeight="1">
      <c r="B3004" s="141"/>
      <c r="C3004" s="138"/>
      <c r="D3004" s="133"/>
      <c r="E3004" s="134"/>
      <c r="F3004" s="135"/>
      <c r="G3004" s="109"/>
      <c r="H3004" s="137">
        <f t="shared" si="143"/>
        <v>3.5</v>
      </c>
      <c r="I3004" s="147">
        <f t="shared" si="141"/>
        <v>0</v>
      </c>
      <c r="J3004" s="147">
        <f t="shared" si="142"/>
        <v>0</v>
      </c>
    </row>
    <row r="3005" spans="2:10" ht="25.15" customHeight="1">
      <c r="B3005" s="141"/>
      <c r="C3005" s="138"/>
      <c r="D3005" s="133"/>
      <c r="E3005" s="134"/>
      <c r="F3005" s="135"/>
      <c r="G3005" s="109"/>
      <c r="H3005" s="137">
        <f t="shared" si="143"/>
        <v>3.5</v>
      </c>
      <c r="I3005" s="147">
        <f t="shared" si="141"/>
        <v>0</v>
      </c>
      <c r="J3005" s="147">
        <f t="shared" si="142"/>
        <v>0</v>
      </c>
    </row>
    <row r="3006" spans="2:10" ht="25.15" customHeight="1">
      <c r="B3006" s="141"/>
      <c r="C3006" s="138"/>
      <c r="D3006" s="133"/>
      <c r="E3006" s="134"/>
      <c r="F3006" s="135"/>
      <c r="G3006" s="109"/>
      <c r="H3006" s="137">
        <f t="shared" si="143"/>
        <v>3.5</v>
      </c>
      <c r="I3006" s="147">
        <f t="shared" si="141"/>
        <v>0</v>
      </c>
      <c r="J3006" s="147">
        <f t="shared" si="142"/>
        <v>0</v>
      </c>
    </row>
    <row r="3007" spans="2:10" ht="25.15" customHeight="1">
      <c r="B3007" s="141"/>
      <c r="C3007" s="138"/>
      <c r="D3007" s="133"/>
      <c r="E3007" s="134"/>
      <c r="F3007" s="135"/>
      <c r="G3007" s="109"/>
      <c r="H3007" s="137">
        <f t="shared" si="143"/>
        <v>3.5</v>
      </c>
      <c r="I3007" s="147">
        <f t="shared" si="141"/>
        <v>0</v>
      </c>
      <c r="J3007" s="147">
        <f t="shared" si="142"/>
        <v>0</v>
      </c>
    </row>
    <row r="3008" spans="2:10" ht="25.15" customHeight="1">
      <c r="B3008" s="141"/>
      <c r="C3008" s="138"/>
      <c r="D3008" s="133"/>
      <c r="E3008" s="134"/>
      <c r="F3008" s="135"/>
      <c r="G3008" s="109"/>
      <c r="H3008" s="137">
        <f t="shared" si="143"/>
        <v>3.5</v>
      </c>
      <c r="I3008" s="147">
        <f t="shared" si="141"/>
        <v>0</v>
      </c>
      <c r="J3008" s="147">
        <f t="shared" si="142"/>
        <v>0</v>
      </c>
    </row>
    <row r="3009" spans="2:10" ht="25.15" customHeight="1">
      <c r="B3009" s="141"/>
      <c r="C3009" s="138"/>
      <c r="D3009" s="133"/>
      <c r="E3009" s="134"/>
      <c r="F3009" s="135"/>
      <c r="G3009" s="109"/>
      <c r="H3009" s="137">
        <f t="shared" si="143"/>
        <v>3.5</v>
      </c>
      <c r="I3009" s="147">
        <f t="shared" si="141"/>
        <v>0</v>
      </c>
      <c r="J3009" s="147">
        <f t="shared" si="142"/>
        <v>0</v>
      </c>
    </row>
    <row r="3010" spans="2:10" ht="25.15" customHeight="1">
      <c r="B3010" s="141"/>
      <c r="C3010" s="138"/>
      <c r="D3010" s="133"/>
      <c r="E3010" s="134"/>
      <c r="F3010" s="135"/>
      <c r="G3010" s="109"/>
      <c r="H3010" s="137">
        <f t="shared" si="143"/>
        <v>3.5</v>
      </c>
      <c r="I3010" s="147">
        <f t="shared" si="141"/>
        <v>0</v>
      </c>
      <c r="J3010" s="147">
        <f t="shared" si="142"/>
        <v>0</v>
      </c>
    </row>
    <row r="3011" spans="2:10" ht="25.15" customHeight="1">
      <c r="B3011" s="141"/>
      <c r="C3011" s="138"/>
      <c r="D3011" s="133"/>
      <c r="E3011" s="134"/>
      <c r="F3011" s="135"/>
      <c r="G3011" s="109"/>
      <c r="H3011" s="137">
        <f t="shared" si="143"/>
        <v>3.5</v>
      </c>
      <c r="I3011" s="147">
        <f t="shared" si="141"/>
        <v>0</v>
      </c>
      <c r="J3011" s="147">
        <f t="shared" si="142"/>
        <v>0</v>
      </c>
    </row>
    <row r="3012" spans="2:10" ht="25.15" customHeight="1">
      <c r="B3012" s="141"/>
      <c r="C3012" s="138"/>
      <c r="D3012" s="133"/>
      <c r="E3012" s="134"/>
      <c r="F3012" s="135"/>
      <c r="G3012" s="109"/>
      <c r="H3012" s="137">
        <f t="shared" si="143"/>
        <v>3.5</v>
      </c>
      <c r="I3012" s="147">
        <f t="shared" si="141"/>
        <v>0</v>
      </c>
      <c r="J3012" s="147">
        <f t="shared" si="142"/>
        <v>0</v>
      </c>
    </row>
    <row r="3013" spans="2:10" ht="25.15" customHeight="1">
      <c r="B3013" s="141"/>
      <c r="C3013" s="138"/>
      <c r="D3013" s="133"/>
      <c r="E3013" s="134"/>
      <c r="F3013" s="135"/>
      <c r="G3013" s="109"/>
      <c r="H3013" s="137">
        <f t="shared" si="143"/>
        <v>3.5</v>
      </c>
      <c r="I3013" s="147">
        <f t="shared" si="141"/>
        <v>0</v>
      </c>
      <c r="J3013" s="147">
        <f t="shared" si="142"/>
        <v>0</v>
      </c>
    </row>
    <row r="3014" spans="2:10" ht="25.15" customHeight="1">
      <c r="B3014" s="141"/>
      <c r="C3014" s="138"/>
      <c r="D3014" s="133"/>
      <c r="E3014" s="134"/>
      <c r="F3014" s="135"/>
      <c r="G3014" s="109"/>
      <c r="H3014" s="137">
        <f t="shared" si="143"/>
        <v>3.5</v>
      </c>
      <c r="I3014" s="147">
        <f t="shared" si="141"/>
        <v>0</v>
      </c>
      <c r="J3014" s="147">
        <f t="shared" si="142"/>
        <v>0</v>
      </c>
    </row>
    <row r="3015" spans="2:10" ht="25.15" customHeight="1">
      <c r="B3015" s="141"/>
      <c r="C3015" s="138"/>
      <c r="D3015" s="133"/>
      <c r="E3015" s="134"/>
      <c r="F3015" s="135"/>
      <c r="G3015" s="109"/>
      <c r="H3015" s="137">
        <f t="shared" si="143"/>
        <v>3.5</v>
      </c>
      <c r="I3015" s="147">
        <f t="shared" si="141"/>
        <v>0</v>
      </c>
      <c r="J3015" s="147">
        <f t="shared" si="142"/>
        <v>0</v>
      </c>
    </row>
    <row r="3016" spans="2:10" ht="25.15" customHeight="1">
      <c r="B3016" s="141"/>
      <c r="C3016" s="138"/>
      <c r="D3016" s="133"/>
      <c r="E3016" s="134"/>
      <c r="F3016" s="135"/>
      <c r="G3016" s="109"/>
      <c r="H3016" s="137">
        <f t="shared" si="143"/>
        <v>3.5</v>
      </c>
      <c r="I3016" s="147">
        <f t="shared" si="141"/>
        <v>0</v>
      </c>
      <c r="J3016" s="147">
        <f t="shared" si="142"/>
        <v>0</v>
      </c>
    </row>
    <row r="3017" spans="2:10" ht="25.15" customHeight="1">
      <c r="B3017" s="141"/>
      <c r="C3017" s="138"/>
      <c r="D3017" s="133"/>
      <c r="E3017" s="134"/>
      <c r="F3017" s="135"/>
      <c r="G3017" s="109"/>
      <c r="H3017" s="137">
        <f t="shared" si="143"/>
        <v>3.5</v>
      </c>
      <c r="I3017" s="147">
        <f t="shared" si="141"/>
        <v>0</v>
      </c>
      <c r="J3017" s="147">
        <f t="shared" si="142"/>
        <v>0</v>
      </c>
    </row>
    <row r="3018" spans="2:10" ht="25.15" customHeight="1">
      <c r="B3018" s="141"/>
      <c r="C3018" s="138"/>
      <c r="D3018" s="133"/>
      <c r="E3018" s="134"/>
      <c r="F3018" s="135"/>
      <c r="G3018" s="109"/>
      <c r="H3018" s="137">
        <f t="shared" si="143"/>
        <v>3.5</v>
      </c>
      <c r="I3018" s="147">
        <f t="shared" si="141"/>
        <v>0</v>
      </c>
      <c r="J3018" s="147">
        <f t="shared" si="142"/>
        <v>0</v>
      </c>
    </row>
    <row r="3019" spans="2:10" ht="25.15" customHeight="1">
      <c r="B3019" s="141"/>
      <c r="C3019" s="138"/>
      <c r="D3019" s="133"/>
      <c r="E3019" s="134"/>
      <c r="F3019" s="135"/>
      <c r="G3019" s="109"/>
      <c r="H3019" s="137">
        <f t="shared" si="143"/>
        <v>3.5</v>
      </c>
      <c r="I3019" s="147">
        <f t="shared" si="141"/>
        <v>0</v>
      </c>
      <c r="J3019" s="147">
        <f t="shared" si="142"/>
        <v>0</v>
      </c>
    </row>
    <row r="3020" spans="2:10" ht="25.15" customHeight="1">
      <c r="B3020" s="141"/>
      <c r="C3020" s="138"/>
      <c r="D3020" s="133"/>
      <c r="E3020" s="134"/>
      <c r="F3020" s="135"/>
      <c r="G3020" s="109"/>
      <c r="H3020" s="137">
        <f t="shared" si="143"/>
        <v>3.5</v>
      </c>
      <c r="I3020" s="147">
        <f t="shared" si="141"/>
        <v>0</v>
      </c>
      <c r="J3020" s="147">
        <f t="shared" si="142"/>
        <v>0</v>
      </c>
    </row>
    <row r="3021" spans="2:10" ht="25.15" customHeight="1">
      <c r="B3021" s="141"/>
      <c r="C3021" s="138"/>
      <c r="D3021" s="133"/>
      <c r="E3021" s="134"/>
      <c r="F3021" s="135"/>
      <c r="G3021" s="109"/>
      <c r="H3021" s="137">
        <f t="shared" si="143"/>
        <v>3.5</v>
      </c>
      <c r="I3021" s="147">
        <f t="shared" si="141"/>
        <v>0</v>
      </c>
      <c r="J3021" s="147">
        <f t="shared" si="142"/>
        <v>0</v>
      </c>
    </row>
    <row r="3022" spans="2:10" ht="25.15" customHeight="1">
      <c r="B3022" s="141"/>
      <c r="C3022" s="138"/>
      <c r="D3022" s="133"/>
      <c r="E3022" s="134"/>
      <c r="F3022" s="135"/>
      <c r="G3022" s="109"/>
      <c r="H3022" s="137">
        <f t="shared" si="143"/>
        <v>3.5</v>
      </c>
      <c r="I3022" s="147">
        <f t="shared" si="141"/>
        <v>0</v>
      </c>
      <c r="J3022" s="147">
        <f t="shared" si="142"/>
        <v>0</v>
      </c>
    </row>
    <row r="3023" spans="2:10" ht="25.15" customHeight="1">
      <c r="B3023" s="141"/>
      <c r="C3023" s="138"/>
      <c r="D3023" s="133"/>
      <c r="E3023" s="134"/>
      <c r="F3023" s="135"/>
      <c r="G3023" s="109"/>
      <c r="H3023" s="137">
        <f t="shared" si="143"/>
        <v>3.5</v>
      </c>
      <c r="I3023" s="147">
        <f t="shared" si="141"/>
        <v>0</v>
      </c>
      <c r="J3023" s="147">
        <f t="shared" si="142"/>
        <v>0</v>
      </c>
    </row>
    <row r="3024" spans="2:10" ht="25.15" customHeight="1">
      <c r="B3024" s="141"/>
      <c r="C3024" s="138"/>
      <c r="D3024" s="133"/>
      <c r="E3024" s="134"/>
      <c r="F3024" s="135"/>
      <c r="G3024" s="109"/>
      <c r="H3024" s="137">
        <f t="shared" si="143"/>
        <v>3.5</v>
      </c>
      <c r="I3024" s="147">
        <f t="shared" si="141"/>
        <v>0</v>
      </c>
      <c r="J3024" s="147">
        <f t="shared" si="142"/>
        <v>0</v>
      </c>
    </row>
    <row r="3025" spans="2:10" ht="25.15" customHeight="1">
      <c r="B3025" s="141"/>
      <c r="C3025" s="138"/>
      <c r="D3025" s="133"/>
      <c r="E3025" s="134"/>
      <c r="F3025" s="135"/>
      <c r="G3025" s="109"/>
      <c r="H3025" s="137">
        <f t="shared" si="143"/>
        <v>3.5</v>
      </c>
      <c r="I3025" s="147">
        <f t="shared" si="141"/>
        <v>0</v>
      </c>
      <c r="J3025" s="147">
        <f t="shared" si="142"/>
        <v>0</v>
      </c>
    </row>
    <row r="3026" spans="2:10" ht="25.15" customHeight="1">
      <c r="B3026" s="141"/>
      <c r="C3026" s="138"/>
      <c r="D3026" s="133"/>
      <c r="E3026" s="134"/>
      <c r="F3026" s="135"/>
      <c r="G3026" s="109"/>
      <c r="H3026" s="137">
        <f t="shared" si="143"/>
        <v>3.5</v>
      </c>
      <c r="I3026" s="147">
        <f t="shared" si="141"/>
        <v>0</v>
      </c>
      <c r="J3026" s="147">
        <f t="shared" si="142"/>
        <v>0</v>
      </c>
    </row>
    <row r="3027" spans="2:10" ht="25.15" customHeight="1">
      <c r="B3027" s="141"/>
      <c r="C3027" s="138"/>
      <c r="D3027" s="133"/>
      <c r="E3027" s="134"/>
      <c r="F3027" s="135"/>
      <c r="G3027" s="109"/>
      <c r="H3027" s="137">
        <f t="shared" si="143"/>
        <v>3.5</v>
      </c>
      <c r="I3027" s="147"/>
      <c r="J3027" s="147"/>
    </row>
    <row r="3028" spans="2:10" ht="25.15" customHeight="1">
      <c r="B3028" s="141"/>
      <c r="C3028" s="138"/>
      <c r="D3028" s="133"/>
      <c r="E3028" s="134"/>
      <c r="F3028" s="135"/>
      <c r="G3028" s="109"/>
      <c r="H3028" s="137">
        <f>IF(F3028="pago",H3026+G3028,H3026)</f>
        <v>3.5</v>
      </c>
      <c r="I3028" s="147">
        <f t="shared" si="141"/>
        <v>0</v>
      </c>
      <c r="J3028" s="147">
        <f t="shared" si="142"/>
        <v>0</v>
      </c>
    </row>
    <row r="3029" spans="2:10" ht="25.15" customHeight="1">
      <c r="B3029" s="141"/>
      <c r="C3029" s="138"/>
      <c r="D3029" s="133"/>
      <c r="E3029" s="134"/>
      <c r="F3029" s="135"/>
      <c r="G3029" s="109"/>
      <c r="H3029" s="137">
        <f t="shared" si="143"/>
        <v>3.5</v>
      </c>
      <c r="I3029" s="147">
        <f t="shared" si="141"/>
        <v>0</v>
      </c>
      <c r="J3029" s="147">
        <f t="shared" si="142"/>
        <v>0</v>
      </c>
    </row>
    <row r="3030" spans="2:10" ht="25.15" customHeight="1">
      <c r="B3030" s="141"/>
      <c r="C3030" s="138"/>
      <c r="D3030" s="133"/>
      <c r="E3030" s="134"/>
      <c r="F3030" s="135"/>
      <c r="G3030" s="109"/>
      <c r="H3030" s="137">
        <f t="shared" si="143"/>
        <v>3.5</v>
      </c>
      <c r="I3030" s="147">
        <f t="shared" si="141"/>
        <v>0</v>
      </c>
      <c r="J3030" s="147">
        <f t="shared" si="142"/>
        <v>0</v>
      </c>
    </row>
    <row r="3031" spans="2:10" ht="25.15" customHeight="1">
      <c r="B3031" s="141"/>
      <c r="C3031" s="138"/>
      <c r="D3031" s="133"/>
      <c r="E3031" s="134"/>
      <c r="F3031" s="135"/>
      <c r="G3031" s="109"/>
      <c r="H3031" s="137">
        <f t="shared" si="143"/>
        <v>3.5</v>
      </c>
      <c r="I3031" s="147">
        <f t="shared" ref="I3031:I3094" si="144">IF(B3031="",0,MONTH(B3031))</f>
        <v>0</v>
      </c>
      <c r="J3031" s="147">
        <f t="shared" ref="J3031:J3094" si="145">IF(B3031="",0,DAY(B3031))</f>
        <v>0</v>
      </c>
    </row>
    <row r="3032" spans="2:10" ht="25.15" customHeight="1">
      <c r="B3032" s="141"/>
      <c r="C3032" s="138"/>
      <c r="D3032" s="133"/>
      <c r="E3032" s="134"/>
      <c r="F3032" s="135"/>
      <c r="G3032" s="109"/>
      <c r="H3032" s="137">
        <f t="shared" ref="H3032:H3095" si="146">IF(F3032="pago",H3031+G3032,H3031)</f>
        <v>3.5</v>
      </c>
      <c r="I3032" s="147">
        <f t="shared" si="144"/>
        <v>0</v>
      </c>
      <c r="J3032" s="147">
        <f t="shared" si="145"/>
        <v>0</v>
      </c>
    </row>
    <row r="3033" spans="2:10" ht="25.15" customHeight="1">
      <c r="B3033" s="141"/>
      <c r="C3033" s="138"/>
      <c r="D3033" s="133"/>
      <c r="E3033" s="134"/>
      <c r="F3033" s="135"/>
      <c r="G3033" s="109"/>
      <c r="H3033" s="137">
        <f t="shared" si="146"/>
        <v>3.5</v>
      </c>
      <c r="I3033" s="147">
        <f t="shared" si="144"/>
        <v>0</v>
      </c>
      <c r="J3033" s="147">
        <f t="shared" si="145"/>
        <v>0</v>
      </c>
    </row>
    <row r="3034" spans="2:10" ht="25.15" customHeight="1">
      <c r="B3034" s="141"/>
      <c r="C3034" s="138"/>
      <c r="D3034" s="133"/>
      <c r="E3034" s="134"/>
      <c r="F3034" s="135"/>
      <c r="G3034" s="109"/>
      <c r="H3034" s="137">
        <f t="shared" si="146"/>
        <v>3.5</v>
      </c>
      <c r="I3034" s="147">
        <f t="shared" si="144"/>
        <v>0</v>
      </c>
      <c r="J3034" s="147">
        <f t="shared" si="145"/>
        <v>0</v>
      </c>
    </row>
    <row r="3035" spans="2:10" ht="25.15" customHeight="1">
      <c r="B3035" s="141"/>
      <c r="C3035" s="138"/>
      <c r="D3035" s="133"/>
      <c r="E3035" s="134"/>
      <c r="F3035" s="135"/>
      <c r="G3035" s="109"/>
      <c r="H3035" s="137">
        <f t="shared" si="146"/>
        <v>3.5</v>
      </c>
      <c r="I3035" s="147">
        <f t="shared" si="144"/>
        <v>0</v>
      </c>
      <c r="J3035" s="147">
        <f t="shared" si="145"/>
        <v>0</v>
      </c>
    </row>
    <row r="3036" spans="2:10" ht="25.15" customHeight="1">
      <c r="B3036" s="141"/>
      <c r="C3036" s="138"/>
      <c r="D3036" s="133"/>
      <c r="E3036" s="134"/>
      <c r="F3036" s="135"/>
      <c r="G3036" s="109"/>
      <c r="H3036" s="137">
        <f t="shared" si="146"/>
        <v>3.5</v>
      </c>
      <c r="I3036" s="147">
        <f t="shared" si="144"/>
        <v>0</v>
      </c>
      <c r="J3036" s="147">
        <f t="shared" si="145"/>
        <v>0</v>
      </c>
    </row>
    <row r="3037" spans="2:10" ht="25.15" customHeight="1">
      <c r="B3037" s="141"/>
      <c r="C3037" s="138"/>
      <c r="D3037" s="133"/>
      <c r="E3037" s="134"/>
      <c r="F3037" s="135"/>
      <c r="G3037" s="109"/>
      <c r="H3037" s="137">
        <f t="shared" si="146"/>
        <v>3.5</v>
      </c>
      <c r="I3037" s="147">
        <f t="shared" si="144"/>
        <v>0</v>
      </c>
      <c r="J3037" s="147">
        <f t="shared" si="145"/>
        <v>0</v>
      </c>
    </row>
    <row r="3038" spans="2:10" ht="25.15" customHeight="1">
      <c r="B3038" s="141"/>
      <c r="C3038" s="138"/>
      <c r="D3038" s="133"/>
      <c r="E3038" s="134"/>
      <c r="F3038" s="135"/>
      <c r="G3038" s="109"/>
      <c r="H3038" s="137">
        <f t="shared" si="146"/>
        <v>3.5</v>
      </c>
      <c r="I3038" s="147">
        <f t="shared" si="144"/>
        <v>0</v>
      </c>
      <c r="J3038" s="147">
        <f t="shared" si="145"/>
        <v>0</v>
      </c>
    </row>
    <row r="3039" spans="2:10" ht="25.15" customHeight="1">
      <c r="B3039" s="141"/>
      <c r="C3039" s="138"/>
      <c r="D3039" s="133"/>
      <c r="E3039" s="134"/>
      <c r="F3039" s="135"/>
      <c r="G3039" s="109"/>
      <c r="H3039" s="137">
        <f t="shared" si="146"/>
        <v>3.5</v>
      </c>
      <c r="I3039" s="147">
        <f t="shared" si="144"/>
        <v>0</v>
      </c>
      <c r="J3039" s="147">
        <f t="shared" si="145"/>
        <v>0</v>
      </c>
    </row>
    <row r="3040" spans="2:10" ht="25.15" customHeight="1">
      <c r="B3040" s="141"/>
      <c r="C3040" s="138"/>
      <c r="D3040" s="133"/>
      <c r="E3040" s="134"/>
      <c r="F3040" s="135"/>
      <c r="G3040" s="109"/>
      <c r="H3040" s="137">
        <f t="shared" si="146"/>
        <v>3.5</v>
      </c>
      <c r="I3040" s="147">
        <f t="shared" si="144"/>
        <v>0</v>
      </c>
      <c r="J3040" s="147">
        <f t="shared" si="145"/>
        <v>0</v>
      </c>
    </row>
    <row r="3041" spans="2:10" ht="25.15" customHeight="1">
      <c r="B3041" s="141"/>
      <c r="C3041" s="138"/>
      <c r="D3041" s="133"/>
      <c r="E3041" s="134"/>
      <c r="F3041" s="135"/>
      <c r="G3041" s="109"/>
      <c r="H3041" s="137">
        <f t="shared" si="146"/>
        <v>3.5</v>
      </c>
      <c r="I3041" s="147">
        <f t="shared" si="144"/>
        <v>0</v>
      </c>
      <c r="J3041" s="147">
        <f t="shared" si="145"/>
        <v>0</v>
      </c>
    </row>
    <row r="3042" spans="2:10" ht="25.15" customHeight="1">
      <c r="B3042" s="141"/>
      <c r="C3042" s="138"/>
      <c r="D3042" s="133"/>
      <c r="E3042" s="134"/>
      <c r="F3042" s="135"/>
      <c r="G3042" s="109"/>
      <c r="H3042" s="137">
        <f t="shared" si="146"/>
        <v>3.5</v>
      </c>
      <c r="I3042" s="147">
        <f t="shared" si="144"/>
        <v>0</v>
      </c>
      <c r="J3042" s="147">
        <f t="shared" si="145"/>
        <v>0</v>
      </c>
    </row>
    <row r="3043" spans="2:10" ht="25.15" customHeight="1">
      <c r="B3043" s="141"/>
      <c r="C3043" s="138"/>
      <c r="D3043" s="133"/>
      <c r="E3043" s="134"/>
      <c r="F3043" s="135"/>
      <c r="G3043" s="109"/>
      <c r="H3043" s="137">
        <f t="shared" si="146"/>
        <v>3.5</v>
      </c>
      <c r="I3043" s="147">
        <f t="shared" si="144"/>
        <v>0</v>
      </c>
      <c r="J3043" s="147">
        <f t="shared" si="145"/>
        <v>0</v>
      </c>
    </row>
    <row r="3044" spans="2:10" ht="25.15" customHeight="1">
      <c r="B3044" s="141"/>
      <c r="C3044" s="138"/>
      <c r="D3044" s="133"/>
      <c r="E3044" s="134"/>
      <c r="F3044" s="135"/>
      <c r="G3044" s="149"/>
      <c r="H3044" s="137">
        <f t="shared" si="146"/>
        <v>3.5</v>
      </c>
      <c r="I3044" s="147">
        <f t="shared" si="144"/>
        <v>0</v>
      </c>
      <c r="J3044" s="147">
        <f t="shared" si="145"/>
        <v>0</v>
      </c>
    </row>
    <row r="3045" spans="2:10" ht="25.15" customHeight="1">
      <c r="B3045" s="141"/>
      <c r="C3045" s="138"/>
      <c r="D3045" s="133"/>
      <c r="E3045" s="134"/>
      <c r="F3045" s="135"/>
      <c r="G3045" s="109"/>
      <c r="H3045" s="137">
        <f t="shared" si="146"/>
        <v>3.5</v>
      </c>
      <c r="I3045" s="147">
        <f t="shared" si="144"/>
        <v>0</v>
      </c>
      <c r="J3045" s="147">
        <f t="shared" si="145"/>
        <v>0</v>
      </c>
    </row>
    <row r="3046" spans="2:10" ht="25.15" customHeight="1">
      <c r="B3046" s="141"/>
      <c r="C3046" s="138"/>
      <c r="D3046" s="133"/>
      <c r="E3046" s="134"/>
      <c r="F3046" s="135"/>
      <c r="G3046" s="109"/>
      <c r="H3046" s="137">
        <f t="shared" si="146"/>
        <v>3.5</v>
      </c>
      <c r="I3046" s="147">
        <f t="shared" si="144"/>
        <v>0</v>
      </c>
      <c r="J3046" s="147">
        <f t="shared" si="145"/>
        <v>0</v>
      </c>
    </row>
    <row r="3047" spans="2:10" ht="25.15" customHeight="1">
      <c r="B3047" s="141"/>
      <c r="C3047" s="138"/>
      <c r="D3047" s="133"/>
      <c r="E3047" s="134"/>
      <c r="F3047" s="135"/>
      <c r="G3047" s="109"/>
      <c r="H3047" s="137">
        <f t="shared" si="146"/>
        <v>3.5</v>
      </c>
      <c r="I3047" s="147">
        <f t="shared" si="144"/>
        <v>0</v>
      </c>
      <c r="J3047" s="147">
        <f t="shared" si="145"/>
        <v>0</v>
      </c>
    </row>
    <row r="3048" spans="2:10" ht="25.15" customHeight="1">
      <c r="B3048" s="141"/>
      <c r="C3048" s="138"/>
      <c r="D3048" s="133"/>
      <c r="E3048" s="134"/>
      <c r="F3048" s="135"/>
      <c r="G3048" s="109"/>
      <c r="H3048" s="137">
        <f t="shared" si="146"/>
        <v>3.5</v>
      </c>
      <c r="I3048" s="147">
        <f t="shared" si="144"/>
        <v>0</v>
      </c>
      <c r="J3048" s="147">
        <f t="shared" si="145"/>
        <v>0</v>
      </c>
    </row>
    <row r="3049" spans="2:10" ht="25.15" customHeight="1">
      <c r="B3049" s="141"/>
      <c r="C3049" s="138"/>
      <c r="D3049" s="133"/>
      <c r="E3049" s="134"/>
      <c r="F3049" s="135"/>
      <c r="G3049" s="109"/>
      <c r="H3049" s="137">
        <f t="shared" si="146"/>
        <v>3.5</v>
      </c>
      <c r="I3049" s="147">
        <f t="shared" si="144"/>
        <v>0</v>
      </c>
      <c r="J3049" s="147">
        <f t="shared" si="145"/>
        <v>0</v>
      </c>
    </row>
    <row r="3050" spans="2:10" ht="25.15" customHeight="1">
      <c r="B3050" s="141"/>
      <c r="C3050" s="138"/>
      <c r="D3050" s="133"/>
      <c r="E3050" s="134"/>
      <c r="F3050" s="135"/>
      <c r="G3050" s="109"/>
      <c r="H3050" s="137">
        <f t="shared" si="146"/>
        <v>3.5</v>
      </c>
      <c r="I3050" s="147">
        <f t="shared" si="144"/>
        <v>0</v>
      </c>
      <c r="J3050" s="147">
        <f t="shared" si="145"/>
        <v>0</v>
      </c>
    </row>
    <row r="3051" spans="2:10" ht="25.15" customHeight="1">
      <c r="B3051" s="141"/>
      <c r="C3051" s="138"/>
      <c r="D3051" s="133"/>
      <c r="E3051" s="134"/>
      <c r="F3051" s="135"/>
      <c r="G3051" s="109"/>
      <c r="H3051" s="137">
        <f t="shared" si="146"/>
        <v>3.5</v>
      </c>
      <c r="I3051" s="147">
        <f t="shared" si="144"/>
        <v>0</v>
      </c>
      <c r="J3051" s="147">
        <f t="shared" si="145"/>
        <v>0</v>
      </c>
    </row>
    <row r="3052" spans="2:10" ht="25.15" customHeight="1">
      <c r="B3052" s="141"/>
      <c r="C3052" s="138"/>
      <c r="D3052" s="133"/>
      <c r="E3052" s="134"/>
      <c r="F3052" s="135"/>
      <c r="G3052" s="109"/>
      <c r="H3052" s="137">
        <f t="shared" si="146"/>
        <v>3.5</v>
      </c>
      <c r="I3052" s="147">
        <f t="shared" si="144"/>
        <v>0</v>
      </c>
      <c r="J3052" s="147">
        <f t="shared" si="145"/>
        <v>0</v>
      </c>
    </row>
    <row r="3053" spans="2:10" ht="25.15" customHeight="1">
      <c r="B3053" s="141"/>
      <c r="C3053" s="138"/>
      <c r="D3053" s="133"/>
      <c r="E3053" s="134"/>
      <c r="F3053" s="135"/>
      <c r="G3053" s="109"/>
      <c r="H3053" s="137">
        <f t="shared" si="146"/>
        <v>3.5</v>
      </c>
      <c r="I3053" s="147">
        <f t="shared" si="144"/>
        <v>0</v>
      </c>
      <c r="J3053" s="147">
        <f t="shared" si="145"/>
        <v>0</v>
      </c>
    </row>
    <row r="3054" spans="2:10" ht="25.15" customHeight="1">
      <c r="B3054" s="141"/>
      <c r="C3054" s="138"/>
      <c r="D3054" s="133"/>
      <c r="E3054" s="134"/>
      <c r="F3054" s="135"/>
      <c r="G3054" s="109"/>
      <c r="H3054" s="137">
        <f t="shared" si="146"/>
        <v>3.5</v>
      </c>
      <c r="I3054" s="147">
        <f t="shared" si="144"/>
        <v>0</v>
      </c>
      <c r="J3054" s="147">
        <f t="shared" si="145"/>
        <v>0</v>
      </c>
    </row>
    <row r="3055" spans="2:10" ht="25.15" customHeight="1">
      <c r="B3055" s="141"/>
      <c r="C3055" s="138"/>
      <c r="D3055" s="133"/>
      <c r="E3055" s="134"/>
      <c r="F3055" s="135"/>
      <c r="G3055" s="109"/>
      <c r="H3055" s="137">
        <f t="shared" si="146"/>
        <v>3.5</v>
      </c>
      <c r="I3055" s="147">
        <f t="shared" si="144"/>
        <v>0</v>
      </c>
      <c r="J3055" s="147">
        <f t="shared" si="145"/>
        <v>0</v>
      </c>
    </row>
    <row r="3056" spans="2:10" ht="25.15" customHeight="1">
      <c r="B3056" s="141"/>
      <c r="C3056" s="138"/>
      <c r="D3056" s="133"/>
      <c r="E3056" s="134"/>
      <c r="F3056" s="135"/>
      <c r="G3056" s="109"/>
      <c r="H3056" s="137">
        <f t="shared" si="146"/>
        <v>3.5</v>
      </c>
      <c r="I3056" s="147">
        <f t="shared" si="144"/>
        <v>0</v>
      </c>
      <c r="J3056" s="147">
        <f t="shared" si="145"/>
        <v>0</v>
      </c>
    </row>
    <row r="3057" spans="2:10" ht="25.15" customHeight="1">
      <c r="B3057" s="141"/>
      <c r="C3057" s="138"/>
      <c r="D3057" s="133"/>
      <c r="E3057" s="134"/>
      <c r="F3057" s="135"/>
      <c r="G3057" s="109"/>
      <c r="H3057" s="137">
        <f t="shared" si="146"/>
        <v>3.5</v>
      </c>
      <c r="I3057" s="147">
        <f t="shared" si="144"/>
        <v>0</v>
      </c>
      <c r="J3057" s="147">
        <f t="shared" si="145"/>
        <v>0</v>
      </c>
    </row>
    <row r="3058" spans="2:10" ht="25.15" customHeight="1">
      <c r="B3058" s="141"/>
      <c r="C3058" s="138"/>
      <c r="D3058" s="133"/>
      <c r="E3058" s="134"/>
      <c r="F3058" s="135"/>
      <c r="G3058" s="109"/>
      <c r="H3058" s="137">
        <f t="shared" si="146"/>
        <v>3.5</v>
      </c>
      <c r="I3058" s="147">
        <f t="shared" si="144"/>
        <v>0</v>
      </c>
      <c r="J3058" s="147">
        <f t="shared" si="145"/>
        <v>0</v>
      </c>
    </row>
    <row r="3059" spans="2:10" ht="25.15" customHeight="1">
      <c r="B3059" s="141"/>
      <c r="C3059" s="138"/>
      <c r="D3059" s="133"/>
      <c r="E3059" s="134"/>
      <c r="F3059" s="135"/>
      <c r="G3059" s="109"/>
      <c r="H3059" s="137">
        <f t="shared" si="146"/>
        <v>3.5</v>
      </c>
      <c r="I3059" s="147">
        <f t="shared" si="144"/>
        <v>0</v>
      </c>
      <c r="J3059" s="147">
        <f t="shared" si="145"/>
        <v>0</v>
      </c>
    </row>
    <row r="3060" spans="2:10" ht="25.15" customHeight="1">
      <c r="B3060" s="141"/>
      <c r="C3060" s="138"/>
      <c r="D3060" s="133"/>
      <c r="E3060" s="134"/>
      <c r="F3060" s="135"/>
      <c r="G3060" s="109"/>
      <c r="H3060" s="137">
        <f t="shared" si="146"/>
        <v>3.5</v>
      </c>
      <c r="I3060" s="147">
        <f t="shared" si="144"/>
        <v>0</v>
      </c>
      <c r="J3060" s="147">
        <f t="shared" si="145"/>
        <v>0</v>
      </c>
    </row>
    <row r="3061" spans="2:10" ht="25.15" customHeight="1">
      <c r="B3061" s="141"/>
      <c r="C3061" s="138"/>
      <c r="D3061" s="133"/>
      <c r="E3061" s="134"/>
      <c r="F3061" s="135"/>
      <c r="G3061" s="109"/>
      <c r="H3061" s="137">
        <f t="shared" si="146"/>
        <v>3.5</v>
      </c>
      <c r="I3061" s="147">
        <f t="shared" si="144"/>
        <v>0</v>
      </c>
      <c r="J3061" s="147">
        <f t="shared" si="145"/>
        <v>0</v>
      </c>
    </row>
    <row r="3062" spans="2:10" ht="25.15" customHeight="1">
      <c r="B3062" s="141"/>
      <c r="C3062" s="138"/>
      <c r="D3062" s="133"/>
      <c r="E3062" s="134"/>
      <c r="F3062" s="135"/>
      <c r="G3062" s="109"/>
      <c r="H3062" s="137">
        <f t="shared" si="146"/>
        <v>3.5</v>
      </c>
      <c r="I3062" s="147">
        <f t="shared" si="144"/>
        <v>0</v>
      </c>
      <c r="J3062" s="147">
        <f t="shared" si="145"/>
        <v>0</v>
      </c>
    </row>
    <row r="3063" spans="2:10" ht="25.15" customHeight="1">
      <c r="B3063" s="141"/>
      <c r="C3063" s="138"/>
      <c r="D3063" s="133"/>
      <c r="E3063" s="134"/>
      <c r="F3063" s="135"/>
      <c r="G3063" s="109"/>
      <c r="H3063" s="137">
        <f t="shared" si="146"/>
        <v>3.5</v>
      </c>
      <c r="I3063" s="147">
        <f t="shared" si="144"/>
        <v>0</v>
      </c>
      <c r="J3063" s="147">
        <f t="shared" si="145"/>
        <v>0</v>
      </c>
    </row>
    <row r="3064" spans="2:10" ht="25.15" customHeight="1">
      <c r="B3064" s="141"/>
      <c r="C3064" s="138"/>
      <c r="D3064" s="133"/>
      <c r="E3064" s="134"/>
      <c r="F3064" s="135"/>
      <c r="G3064" s="109"/>
      <c r="H3064" s="137">
        <f t="shared" si="146"/>
        <v>3.5</v>
      </c>
      <c r="I3064" s="147">
        <f t="shared" si="144"/>
        <v>0</v>
      </c>
      <c r="J3064" s="147">
        <f t="shared" si="145"/>
        <v>0</v>
      </c>
    </row>
    <row r="3065" spans="2:10" ht="25.15" customHeight="1">
      <c r="B3065" s="141"/>
      <c r="C3065" s="138"/>
      <c r="D3065" s="133"/>
      <c r="E3065" s="134"/>
      <c r="F3065" s="135"/>
      <c r="G3065" s="109"/>
      <c r="H3065" s="137">
        <f t="shared" si="146"/>
        <v>3.5</v>
      </c>
      <c r="I3065" s="147">
        <f t="shared" si="144"/>
        <v>0</v>
      </c>
      <c r="J3065" s="147">
        <f t="shared" si="145"/>
        <v>0</v>
      </c>
    </row>
    <row r="3066" spans="2:10" ht="25.15" customHeight="1">
      <c r="B3066" s="141"/>
      <c r="C3066" s="138"/>
      <c r="D3066" s="133"/>
      <c r="E3066" s="134"/>
      <c r="F3066" s="135"/>
      <c r="G3066" s="109"/>
      <c r="H3066" s="137">
        <f t="shared" si="146"/>
        <v>3.5</v>
      </c>
      <c r="I3066" s="147">
        <f t="shared" si="144"/>
        <v>0</v>
      </c>
      <c r="J3066" s="147">
        <f t="shared" si="145"/>
        <v>0</v>
      </c>
    </row>
    <row r="3067" spans="2:10" ht="25.15" customHeight="1">
      <c r="B3067" s="141"/>
      <c r="C3067" s="138"/>
      <c r="D3067" s="133"/>
      <c r="E3067" s="134"/>
      <c r="F3067" s="135"/>
      <c r="G3067" s="109"/>
      <c r="H3067" s="137">
        <f t="shared" si="146"/>
        <v>3.5</v>
      </c>
      <c r="I3067" s="147">
        <f t="shared" si="144"/>
        <v>0</v>
      </c>
      <c r="J3067" s="147">
        <f t="shared" si="145"/>
        <v>0</v>
      </c>
    </row>
    <row r="3068" spans="2:10" ht="25.15" customHeight="1">
      <c r="B3068" s="141"/>
      <c r="C3068" s="138"/>
      <c r="D3068" s="133"/>
      <c r="E3068" s="134"/>
      <c r="F3068" s="135"/>
      <c r="G3068" s="109"/>
      <c r="H3068" s="137">
        <f t="shared" si="146"/>
        <v>3.5</v>
      </c>
      <c r="I3068" s="147">
        <f t="shared" si="144"/>
        <v>0</v>
      </c>
      <c r="J3068" s="147">
        <f t="shared" si="145"/>
        <v>0</v>
      </c>
    </row>
    <row r="3069" spans="2:10" ht="25.15" customHeight="1">
      <c r="B3069" s="141"/>
      <c r="C3069" s="138"/>
      <c r="D3069" s="133"/>
      <c r="E3069" s="134"/>
      <c r="F3069" s="135"/>
      <c r="G3069" s="109"/>
      <c r="H3069" s="137">
        <f t="shared" si="146"/>
        <v>3.5</v>
      </c>
      <c r="I3069" s="147">
        <f t="shared" si="144"/>
        <v>0</v>
      </c>
      <c r="J3069" s="147">
        <f t="shared" si="145"/>
        <v>0</v>
      </c>
    </row>
    <row r="3070" spans="2:10" ht="25.15" customHeight="1">
      <c r="B3070" s="141"/>
      <c r="C3070" s="138"/>
      <c r="D3070" s="133"/>
      <c r="E3070" s="134"/>
      <c r="F3070" s="135"/>
      <c r="G3070" s="109"/>
      <c r="H3070" s="137">
        <f t="shared" si="146"/>
        <v>3.5</v>
      </c>
      <c r="I3070" s="147">
        <f t="shared" si="144"/>
        <v>0</v>
      </c>
      <c r="J3070" s="147">
        <f t="shared" si="145"/>
        <v>0</v>
      </c>
    </row>
    <row r="3071" spans="2:10" ht="25.15" customHeight="1">
      <c r="B3071" s="141"/>
      <c r="C3071" s="138"/>
      <c r="D3071" s="133"/>
      <c r="E3071" s="134"/>
      <c r="F3071" s="135"/>
      <c r="G3071" s="109"/>
      <c r="H3071" s="137">
        <f t="shared" si="146"/>
        <v>3.5</v>
      </c>
      <c r="I3071" s="147">
        <f t="shared" si="144"/>
        <v>0</v>
      </c>
      <c r="J3071" s="147">
        <f t="shared" si="145"/>
        <v>0</v>
      </c>
    </row>
    <row r="3072" spans="2:10" ht="25.15" customHeight="1">
      <c r="B3072" s="141"/>
      <c r="C3072" s="138"/>
      <c r="D3072" s="133"/>
      <c r="E3072" s="134"/>
      <c r="F3072" s="135"/>
      <c r="G3072" s="109"/>
      <c r="H3072" s="137">
        <f t="shared" si="146"/>
        <v>3.5</v>
      </c>
      <c r="I3072" s="147">
        <f t="shared" si="144"/>
        <v>0</v>
      </c>
      <c r="J3072" s="147">
        <f t="shared" si="145"/>
        <v>0</v>
      </c>
    </row>
    <row r="3073" spans="2:10" ht="25.15" customHeight="1">
      <c r="B3073" s="141"/>
      <c r="C3073" s="138"/>
      <c r="D3073" s="133"/>
      <c r="E3073" s="134"/>
      <c r="F3073" s="135"/>
      <c r="G3073" s="109"/>
      <c r="H3073" s="137">
        <f t="shared" si="146"/>
        <v>3.5</v>
      </c>
      <c r="I3073" s="147">
        <f t="shared" si="144"/>
        <v>0</v>
      </c>
      <c r="J3073" s="147">
        <f t="shared" si="145"/>
        <v>0</v>
      </c>
    </row>
    <row r="3074" spans="2:10" ht="25.15" customHeight="1">
      <c r="B3074" s="141"/>
      <c r="C3074" s="138"/>
      <c r="D3074" s="133"/>
      <c r="E3074" s="134"/>
      <c r="F3074" s="135"/>
      <c r="G3074" s="109"/>
      <c r="H3074" s="137">
        <f t="shared" si="146"/>
        <v>3.5</v>
      </c>
      <c r="I3074" s="147">
        <f t="shared" si="144"/>
        <v>0</v>
      </c>
      <c r="J3074" s="147">
        <f t="shared" si="145"/>
        <v>0</v>
      </c>
    </row>
    <row r="3075" spans="2:10" ht="25.15" customHeight="1">
      <c r="B3075" s="141"/>
      <c r="C3075" s="138"/>
      <c r="D3075" s="133"/>
      <c r="E3075" s="134"/>
      <c r="F3075" s="135"/>
      <c r="G3075" s="109"/>
      <c r="H3075" s="137">
        <f t="shared" si="146"/>
        <v>3.5</v>
      </c>
      <c r="I3075" s="147">
        <f t="shared" si="144"/>
        <v>0</v>
      </c>
      <c r="J3075" s="147">
        <f t="shared" si="145"/>
        <v>0</v>
      </c>
    </row>
    <row r="3076" spans="2:10" ht="25.15" customHeight="1">
      <c r="B3076" s="141"/>
      <c r="C3076" s="138"/>
      <c r="D3076" s="133"/>
      <c r="E3076" s="134"/>
      <c r="F3076" s="135"/>
      <c r="G3076" s="109"/>
      <c r="H3076" s="137">
        <f t="shared" si="146"/>
        <v>3.5</v>
      </c>
      <c r="I3076" s="147">
        <f t="shared" si="144"/>
        <v>0</v>
      </c>
      <c r="J3076" s="147">
        <f t="shared" si="145"/>
        <v>0</v>
      </c>
    </row>
    <row r="3077" spans="2:10" ht="25.15" customHeight="1">
      <c r="B3077" s="141"/>
      <c r="C3077" s="138"/>
      <c r="D3077" s="133"/>
      <c r="E3077" s="134"/>
      <c r="F3077" s="135"/>
      <c r="G3077" s="109"/>
      <c r="H3077" s="137">
        <f t="shared" si="146"/>
        <v>3.5</v>
      </c>
      <c r="I3077" s="147">
        <f t="shared" si="144"/>
        <v>0</v>
      </c>
      <c r="J3077" s="147">
        <f t="shared" si="145"/>
        <v>0</v>
      </c>
    </row>
    <row r="3078" spans="2:10" ht="25.15" customHeight="1">
      <c r="B3078" s="141"/>
      <c r="C3078" s="138"/>
      <c r="D3078" s="133"/>
      <c r="E3078" s="134"/>
      <c r="F3078" s="135"/>
      <c r="G3078" s="109"/>
      <c r="H3078" s="137">
        <f t="shared" si="146"/>
        <v>3.5</v>
      </c>
      <c r="I3078" s="147">
        <f t="shared" si="144"/>
        <v>0</v>
      </c>
      <c r="J3078" s="147">
        <f t="shared" si="145"/>
        <v>0</v>
      </c>
    </row>
    <row r="3079" spans="2:10" ht="25.15" customHeight="1">
      <c r="B3079" s="141"/>
      <c r="C3079" s="138"/>
      <c r="D3079" s="133"/>
      <c r="E3079" s="134"/>
      <c r="F3079" s="135"/>
      <c r="G3079" s="109"/>
      <c r="H3079" s="137">
        <f t="shared" si="146"/>
        <v>3.5</v>
      </c>
      <c r="I3079" s="147">
        <f t="shared" si="144"/>
        <v>0</v>
      </c>
      <c r="J3079" s="147">
        <f t="shared" si="145"/>
        <v>0</v>
      </c>
    </row>
    <row r="3080" spans="2:10" ht="25.15" customHeight="1">
      <c r="B3080" s="141"/>
      <c r="C3080" s="138"/>
      <c r="D3080" s="133"/>
      <c r="E3080" s="134"/>
      <c r="F3080" s="135"/>
      <c r="G3080" s="109"/>
      <c r="H3080" s="137">
        <f t="shared" si="146"/>
        <v>3.5</v>
      </c>
      <c r="I3080" s="147">
        <f t="shared" si="144"/>
        <v>0</v>
      </c>
      <c r="J3080" s="147">
        <f t="shared" si="145"/>
        <v>0</v>
      </c>
    </row>
    <row r="3081" spans="2:10" ht="25.15" customHeight="1">
      <c r="B3081" s="141"/>
      <c r="C3081" s="138"/>
      <c r="D3081" s="133"/>
      <c r="E3081" s="134"/>
      <c r="F3081" s="135"/>
      <c r="G3081" s="109"/>
      <c r="H3081" s="137">
        <f t="shared" si="146"/>
        <v>3.5</v>
      </c>
      <c r="I3081" s="147">
        <f t="shared" si="144"/>
        <v>0</v>
      </c>
      <c r="J3081" s="147">
        <f t="shared" si="145"/>
        <v>0</v>
      </c>
    </row>
    <row r="3082" spans="2:10" ht="25.15" customHeight="1">
      <c r="B3082" s="141"/>
      <c r="C3082" s="138"/>
      <c r="D3082" s="133"/>
      <c r="E3082" s="134"/>
      <c r="F3082" s="135"/>
      <c r="G3082" s="109"/>
      <c r="H3082" s="137">
        <f t="shared" si="146"/>
        <v>3.5</v>
      </c>
      <c r="I3082" s="147">
        <f t="shared" si="144"/>
        <v>0</v>
      </c>
      <c r="J3082" s="147">
        <f t="shared" si="145"/>
        <v>0</v>
      </c>
    </row>
    <row r="3083" spans="2:10" ht="25.15" customHeight="1">
      <c r="B3083" s="141"/>
      <c r="C3083" s="138"/>
      <c r="D3083" s="133"/>
      <c r="E3083" s="134"/>
      <c r="F3083" s="135"/>
      <c r="G3083" s="109"/>
      <c r="H3083" s="137">
        <f t="shared" si="146"/>
        <v>3.5</v>
      </c>
      <c r="I3083" s="147">
        <f t="shared" si="144"/>
        <v>0</v>
      </c>
      <c r="J3083" s="147">
        <f t="shared" si="145"/>
        <v>0</v>
      </c>
    </row>
    <row r="3084" spans="2:10" ht="25.15" customHeight="1">
      <c r="B3084" s="141"/>
      <c r="C3084" s="138"/>
      <c r="D3084" s="133"/>
      <c r="E3084" s="134"/>
      <c r="F3084" s="135"/>
      <c r="G3084" s="109"/>
      <c r="H3084" s="137">
        <f t="shared" si="146"/>
        <v>3.5</v>
      </c>
      <c r="I3084" s="147">
        <f t="shared" si="144"/>
        <v>0</v>
      </c>
      <c r="J3084" s="147">
        <f t="shared" si="145"/>
        <v>0</v>
      </c>
    </row>
    <row r="3085" spans="2:10" ht="25.15" customHeight="1">
      <c r="B3085" s="141"/>
      <c r="C3085" s="138"/>
      <c r="D3085" s="133"/>
      <c r="E3085" s="134"/>
      <c r="F3085" s="135"/>
      <c r="G3085" s="109"/>
      <c r="H3085" s="137">
        <f t="shared" si="146"/>
        <v>3.5</v>
      </c>
      <c r="I3085" s="147">
        <f t="shared" si="144"/>
        <v>0</v>
      </c>
      <c r="J3085" s="147">
        <f t="shared" si="145"/>
        <v>0</v>
      </c>
    </row>
    <row r="3086" spans="2:10" ht="25.15" customHeight="1">
      <c r="B3086" s="141"/>
      <c r="C3086" s="138"/>
      <c r="D3086" s="133"/>
      <c r="E3086" s="134"/>
      <c r="F3086" s="135"/>
      <c r="G3086" s="109"/>
      <c r="H3086" s="137">
        <f t="shared" si="146"/>
        <v>3.5</v>
      </c>
      <c r="I3086" s="147">
        <f t="shared" si="144"/>
        <v>0</v>
      </c>
      <c r="J3086" s="147">
        <f t="shared" si="145"/>
        <v>0</v>
      </c>
    </row>
    <row r="3087" spans="2:10" ht="25.15" customHeight="1">
      <c r="B3087" s="141"/>
      <c r="C3087" s="138"/>
      <c r="D3087" s="133"/>
      <c r="E3087" s="134"/>
      <c r="F3087" s="135"/>
      <c r="G3087" s="109"/>
      <c r="H3087" s="137">
        <f t="shared" si="146"/>
        <v>3.5</v>
      </c>
      <c r="I3087" s="147">
        <f t="shared" si="144"/>
        <v>0</v>
      </c>
      <c r="J3087" s="147">
        <f t="shared" si="145"/>
        <v>0</v>
      </c>
    </row>
    <row r="3088" spans="2:10" ht="25.15" customHeight="1">
      <c r="B3088" s="141"/>
      <c r="C3088" s="138"/>
      <c r="D3088" s="133"/>
      <c r="E3088" s="134"/>
      <c r="F3088" s="135"/>
      <c r="G3088" s="109"/>
      <c r="H3088" s="137">
        <f t="shared" si="146"/>
        <v>3.5</v>
      </c>
      <c r="I3088" s="147">
        <f t="shared" si="144"/>
        <v>0</v>
      </c>
      <c r="J3088" s="147">
        <f t="shared" si="145"/>
        <v>0</v>
      </c>
    </row>
    <row r="3089" spans="2:10" ht="25.15" customHeight="1">
      <c r="B3089" s="141"/>
      <c r="C3089" s="138"/>
      <c r="D3089" s="133"/>
      <c r="E3089" s="134"/>
      <c r="F3089" s="135"/>
      <c r="G3089" s="109"/>
      <c r="H3089" s="137">
        <f t="shared" si="146"/>
        <v>3.5</v>
      </c>
      <c r="I3089" s="147">
        <f t="shared" si="144"/>
        <v>0</v>
      </c>
      <c r="J3089" s="147">
        <f t="shared" si="145"/>
        <v>0</v>
      </c>
    </row>
    <row r="3090" spans="2:10" ht="25.15" customHeight="1">
      <c r="B3090" s="141"/>
      <c r="C3090" s="138"/>
      <c r="D3090" s="133"/>
      <c r="E3090" s="134"/>
      <c r="F3090" s="135"/>
      <c r="G3090" s="109"/>
      <c r="H3090" s="137">
        <f t="shared" si="146"/>
        <v>3.5</v>
      </c>
      <c r="I3090" s="147">
        <f t="shared" si="144"/>
        <v>0</v>
      </c>
      <c r="J3090" s="147">
        <f t="shared" si="145"/>
        <v>0</v>
      </c>
    </row>
    <row r="3091" spans="2:10" ht="25.15" customHeight="1">
      <c r="B3091" s="141"/>
      <c r="C3091" s="138"/>
      <c r="D3091" s="133"/>
      <c r="E3091" s="134"/>
      <c r="F3091" s="135"/>
      <c r="G3091" s="109"/>
      <c r="H3091" s="137">
        <f t="shared" si="146"/>
        <v>3.5</v>
      </c>
      <c r="I3091" s="147">
        <f t="shared" si="144"/>
        <v>0</v>
      </c>
      <c r="J3091" s="147">
        <f t="shared" si="145"/>
        <v>0</v>
      </c>
    </row>
    <row r="3092" spans="2:10" ht="25.15" customHeight="1">
      <c r="B3092" s="141"/>
      <c r="C3092" s="138"/>
      <c r="D3092" s="133"/>
      <c r="E3092" s="134"/>
      <c r="F3092" s="135"/>
      <c r="G3092" s="109"/>
      <c r="H3092" s="137">
        <f t="shared" si="146"/>
        <v>3.5</v>
      </c>
      <c r="I3092" s="147">
        <f t="shared" si="144"/>
        <v>0</v>
      </c>
      <c r="J3092" s="147">
        <f t="shared" si="145"/>
        <v>0</v>
      </c>
    </row>
    <row r="3093" spans="2:10" ht="25.15" customHeight="1">
      <c r="B3093" s="141"/>
      <c r="C3093" s="138"/>
      <c r="D3093" s="133"/>
      <c r="E3093" s="134"/>
      <c r="F3093" s="135"/>
      <c r="G3093" s="109"/>
      <c r="H3093" s="137">
        <f t="shared" si="146"/>
        <v>3.5</v>
      </c>
      <c r="I3093" s="147">
        <f t="shared" si="144"/>
        <v>0</v>
      </c>
      <c r="J3093" s="147">
        <f t="shared" si="145"/>
        <v>0</v>
      </c>
    </row>
    <row r="3094" spans="2:10" ht="25.15" customHeight="1">
      <c r="B3094" s="141"/>
      <c r="C3094" s="138"/>
      <c r="D3094" s="133"/>
      <c r="E3094" s="134"/>
      <c r="F3094" s="135"/>
      <c r="G3094" s="109"/>
      <c r="H3094" s="137">
        <f t="shared" si="146"/>
        <v>3.5</v>
      </c>
      <c r="I3094" s="147">
        <f t="shared" si="144"/>
        <v>0</v>
      </c>
      <c r="J3094" s="147">
        <f t="shared" si="145"/>
        <v>0</v>
      </c>
    </row>
    <row r="3095" spans="2:10" ht="25.15" customHeight="1">
      <c r="B3095" s="141"/>
      <c r="C3095" s="138"/>
      <c r="D3095" s="133"/>
      <c r="E3095" s="134"/>
      <c r="F3095" s="135"/>
      <c r="G3095" s="109"/>
      <c r="H3095" s="137">
        <f t="shared" si="146"/>
        <v>3.5</v>
      </c>
      <c r="I3095" s="147">
        <f t="shared" ref="I3095:I3158" si="147">IF(B3095="",0,MONTH(B3095))</f>
        <v>0</v>
      </c>
      <c r="J3095" s="147">
        <f t="shared" ref="J3095:J3158" si="148">IF(B3095="",0,DAY(B3095))</f>
        <v>0</v>
      </c>
    </row>
    <row r="3096" spans="2:10" ht="25.15" customHeight="1">
      <c r="B3096" s="141"/>
      <c r="C3096" s="138"/>
      <c r="D3096" s="133"/>
      <c r="E3096" s="134"/>
      <c r="F3096" s="135"/>
      <c r="G3096" s="109"/>
      <c r="H3096" s="137">
        <f t="shared" ref="H3096:H3159" si="149">IF(F3096="pago",H3095+G3096,H3095)</f>
        <v>3.5</v>
      </c>
      <c r="I3096" s="147">
        <f t="shared" si="147"/>
        <v>0</v>
      </c>
      <c r="J3096" s="147">
        <f t="shared" si="148"/>
        <v>0</v>
      </c>
    </row>
    <row r="3097" spans="2:10" ht="25.15" customHeight="1">
      <c r="B3097" s="141"/>
      <c r="C3097" s="138"/>
      <c r="D3097" s="133"/>
      <c r="E3097" s="134"/>
      <c r="F3097" s="135"/>
      <c r="G3097" s="109"/>
      <c r="H3097" s="137">
        <f t="shared" si="149"/>
        <v>3.5</v>
      </c>
      <c r="I3097" s="147">
        <f t="shared" si="147"/>
        <v>0</v>
      </c>
      <c r="J3097" s="147">
        <f t="shared" si="148"/>
        <v>0</v>
      </c>
    </row>
    <row r="3098" spans="2:10" ht="25.15" customHeight="1">
      <c r="B3098" s="141"/>
      <c r="C3098" s="138"/>
      <c r="D3098" s="133"/>
      <c r="E3098" s="134"/>
      <c r="F3098" s="135"/>
      <c r="G3098" s="109"/>
      <c r="H3098" s="137">
        <f t="shared" si="149"/>
        <v>3.5</v>
      </c>
      <c r="I3098" s="147">
        <f t="shared" si="147"/>
        <v>0</v>
      </c>
      <c r="J3098" s="147">
        <f t="shared" si="148"/>
        <v>0</v>
      </c>
    </row>
    <row r="3099" spans="2:10" ht="25.15" customHeight="1">
      <c r="B3099" s="141"/>
      <c r="C3099" s="138"/>
      <c r="D3099" s="133"/>
      <c r="E3099" s="134"/>
      <c r="F3099" s="135"/>
      <c r="G3099" s="109"/>
      <c r="H3099" s="137">
        <f t="shared" si="149"/>
        <v>3.5</v>
      </c>
      <c r="I3099" s="147">
        <f t="shared" si="147"/>
        <v>0</v>
      </c>
      <c r="J3099" s="147">
        <f t="shared" si="148"/>
        <v>0</v>
      </c>
    </row>
    <row r="3100" spans="2:10" ht="25.15" customHeight="1">
      <c r="B3100" s="141"/>
      <c r="C3100" s="138"/>
      <c r="D3100" s="133"/>
      <c r="E3100" s="134"/>
      <c r="F3100" s="135"/>
      <c r="G3100" s="109"/>
      <c r="H3100" s="137">
        <f t="shared" si="149"/>
        <v>3.5</v>
      </c>
      <c r="I3100" s="147">
        <f t="shared" si="147"/>
        <v>0</v>
      </c>
      <c r="J3100" s="147">
        <f t="shared" si="148"/>
        <v>0</v>
      </c>
    </row>
    <row r="3101" spans="2:10" ht="25.15" customHeight="1">
      <c r="B3101" s="141"/>
      <c r="C3101" s="138"/>
      <c r="D3101" s="133"/>
      <c r="E3101" s="134"/>
      <c r="F3101" s="135"/>
      <c r="G3101" s="109"/>
      <c r="H3101" s="137">
        <f t="shared" si="149"/>
        <v>3.5</v>
      </c>
      <c r="I3101" s="147">
        <f t="shared" si="147"/>
        <v>0</v>
      </c>
      <c r="J3101" s="147">
        <f t="shared" si="148"/>
        <v>0</v>
      </c>
    </row>
    <row r="3102" spans="2:10" ht="25.15" customHeight="1">
      <c r="B3102" s="141"/>
      <c r="C3102" s="138"/>
      <c r="D3102" s="133"/>
      <c r="E3102" s="134"/>
      <c r="F3102" s="135"/>
      <c r="G3102" s="109"/>
      <c r="H3102" s="137">
        <f t="shared" si="149"/>
        <v>3.5</v>
      </c>
      <c r="I3102" s="147">
        <f t="shared" si="147"/>
        <v>0</v>
      </c>
      <c r="J3102" s="147">
        <f t="shared" si="148"/>
        <v>0</v>
      </c>
    </row>
    <row r="3103" spans="2:10" ht="25.15" customHeight="1">
      <c r="B3103" s="141"/>
      <c r="C3103" s="138"/>
      <c r="D3103" s="133"/>
      <c r="E3103" s="134"/>
      <c r="F3103" s="135"/>
      <c r="G3103" s="109"/>
      <c r="H3103" s="137">
        <f t="shared" si="149"/>
        <v>3.5</v>
      </c>
      <c r="I3103" s="147">
        <f t="shared" si="147"/>
        <v>0</v>
      </c>
      <c r="J3103" s="147">
        <f t="shared" si="148"/>
        <v>0</v>
      </c>
    </row>
    <row r="3104" spans="2:10" ht="25.15" customHeight="1">
      <c r="B3104" s="141"/>
      <c r="C3104" s="138"/>
      <c r="D3104" s="133"/>
      <c r="E3104" s="134"/>
      <c r="F3104" s="135"/>
      <c r="G3104" s="109"/>
      <c r="H3104" s="137">
        <f t="shared" si="149"/>
        <v>3.5</v>
      </c>
      <c r="I3104" s="147">
        <f t="shared" si="147"/>
        <v>0</v>
      </c>
      <c r="J3104" s="147">
        <f t="shared" si="148"/>
        <v>0</v>
      </c>
    </row>
    <row r="3105" spans="2:10" ht="25.15" customHeight="1">
      <c r="B3105" s="141"/>
      <c r="C3105" s="138"/>
      <c r="D3105" s="133"/>
      <c r="E3105" s="134"/>
      <c r="F3105" s="135"/>
      <c r="G3105" s="109"/>
      <c r="H3105" s="137">
        <f t="shared" si="149"/>
        <v>3.5</v>
      </c>
      <c r="I3105" s="147">
        <f t="shared" si="147"/>
        <v>0</v>
      </c>
      <c r="J3105" s="147">
        <f t="shared" si="148"/>
        <v>0</v>
      </c>
    </row>
    <row r="3106" spans="2:10" ht="25.15" customHeight="1">
      <c r="B3106" s="141"/>
      <c r="C3106" s="138"/>
      <c r="D3106" s="133"/>
      <c r="E3106" s="134"/>
      <c r="F3106" s="135"/>
      <c r="G3106" s="109"/>
      <c r="H3106" s="137">
        <f t="shared" si="149"/>
        <v>3.5</v>
      </c>
      <c r="I3106" s="147">
        <f t="shared" si="147"/>
        <v>0</v>
      </c>
      <c r="J3106" s="147">
        <f t="shared" si="148"/>
        <v>0</v>
      </c>
    </row>
    <row r="3107" spans="2:10" ht="25.15" customHeight="1">
      <c r="B3107" s="141"/>
      <c r="C3107" s="138"/>
      <c r="D3107" s="133"/>
      <c r="E3107" s="134"/>
      <c r="F3107" s="135"/>
      <c r="G3107" s="109"/>
      <c r="H3107" s="137">
        <f t="shared" si="149"/>
        <v>3.5</v>
      </c>
      <c r="I3107" s="147">
        <f t="shared" si="147"/>
        <v>0</v>
      </c>
      <c r="J3107" s="147">
        <f t="shared" si="148"/>
        <v>0</v>
      </c>
    </row>
    <row r="3108" spans="2:10" ht="25.15" customHeight="1">
      <c r="B3108" s="141"/>
      <c r="C3108" s="138"/>
      <c r="D3108" s="133"/>
      <c r="E3108" s="134"/>
      <c r="F3108" s="135"/>
      <c r="G3108" s="109"/>
      <c r="H3108" s="137">
        <f t="shared" si="149"/>
        <v>3.5</v>
      </c>
      <c r="I3108" s="147">
        <f t="shared" si="147"/>
        <v>0</v>
      </c>
      <c r="J3108" s="147">
        <f t="shared" si="148"/>
        <v>0</v>
      </c>
    </row>
    <row r="3109" spans="2:10" ht="25.15" customHeight="1">
      <c r="B3109" s="141"/>
      <c r="C3109" s="138"/>
      <c r="D3109" s="133"/>
      <c r="E3109" s="134"/>
      <c r="F3109" s="135"/>
      <c r="G3109" s="109"/>
      <c r="H3109" s="137">
        <f t="shared" si="149"/>
        <v>3.5</v>
      </c>
      <c r="I3109" s="147">
        <f t="shared" si="147"/>
        <v>0</v>
      </c>
      <c r="J3109" s="147">
        <f t="shared" si="148"/>
        <v>0</v>
      </c>
    </row>
    <row r="3110" spans="2:10" ht="25.15" customHeight="1">
      <c r="B3110" s="141"/>
      <c r="C3110" s="138"/>
      <c r="D3110" s="133"/>
      <c r="E3110" s="134"/>
      <c r="F3110" s="135"/>
      <c r="G3110" s="109"/>
      <c r="H3110" s="137">
        <f t="shared" si="149"/>
        <v>3.5</v>
      </c>
      <c r="I3110" s="147">
        <f t="shared" si="147"/>
        <v>0</v>
      </c>
      <c r="J3110" s="147">
        <f t="shared" si="148"/>
        <v>0</v>
      </c>
    </row>
    <row r="3111" spans="2:10" ht="25.15" customHeight="1">
      <c r="B3111" s="141"/>
      <c r="C3111" s="138"/>
      <c r="D3111" s="133"/>
      <c r="E3111" s="134"/>
      <c r="F3111" s="135"/>
      <c r="G3111" s="109"/>
      <c r="H3111" s="137">
        <f t="shared" si="149"/>
        <v>3.5</v>
      </c>
      <c r="I3111" s="147">
        <f t="shared" si="147"/>
        <v>0</v>
      </c>
      <c r="J3111" s="147">
        <f t="shared" si="148"/>
        <v>0</v>
      </c>
    </row>
    <row r="3112" spans="2:10" ht="25.15" customHeight="1">
      <c r="B3112" s="141"/>
      <c r="C3112" s="138"/>
      <c r="D3112" s="133"/>
      <c r="E3112" s="134"/>
      <c r="F3112" s="135"/>
      <c r="G3112" s="109"/>
      <c r="H3112" s="137">
        <f t="shared" si="149"/>
        <v>3.5</v>
      </c>
      <c r="I3112" s="147">
        <f t="shared" si="147"/>
        <v>0</v>
      </c>
      <c r="J3112" s="147">
        <f t="shared" si="148"/>
        <v>0</v>
      </c>
    </row>
    <row r="3113" spans="2:10" ht="25.15" customHeight="1">
      <c r="B3113" s="141"/>
      <c r="C3113" s="138"/>
      <c r="D3113" s="133"/>
      <c r="E3113" s="134"/>
      <c r="F3113" s="135"/>
      <c r="G3113" s="109"/>
      <c r="H3113" s="137">
        <f t="shared" si="149"/>
        <v>3.5</v>
      </c>
      <c r="I3113" s="147">
        <f t="shared" si="147"/>
        <v>0</v>
      </c>
      <c r="J3113" s="147">
        <f t="shared" si="148"/>
        <v>0</v>
      </c>
    </row>
    <row r="3114" spans="2:10" ht="25.15" customHeight="1">
      <c r="B3114" s="141"/>
      <c r="C3114" s="138"/>
      <c r="D3114" s="133"/>
      <c r="E3114" s="134"/>
      <c r="F3114" s="135"/>
      <c r="G3114" s="109"/>
      <c r="H3114" s="137">
        <f t="shared" si="149"/>
        <v>3.5</v>
      </c>
      <c r="I3114" s="147">
        <f t="shared" si="147"/>
        <v>0</v>
      </c>
      <c r="J3114" s="147">
        <f t="shared" si="148"/>
        <v>0</v>
      </c>
    </row>
    <row r="3115" spans="2:10" ht="25.15" customHeight="1">
      <c r="B3115" s="141"/>
      <c r="C3115" s="138"/>
      <c r="D3115" s="133"/>
      <c r="E3115" s="134"/>
      <c r="F3115" s="135"/>
      <c r="G3115" s="109"/>
      <c r="H3115" s="137">
        <f t="shared" si="149"/>
        <v>3.5</v>
      </c>
      <c r="I3115" s="147">
        <f t="shared" si="147"/>
        <v>0</v>
      </c>
      <c r="J3115" s="147">
        <f t="shared" si="148"/>
        <v>0</v>
      </c>
    </row>
    <row r="3116" spans="2:10" ht="25.15" customHeight="1">
      <c r="B3116" s="141"/>
      <c r="C3116" s="138"/>
      <c r="D3116" s="133"/>
      <c r="E3116" s="134"/>
      <c r="F3116" s="135"/>
      <c r="G3116" s="109"/>
      <c r="H3116" s="137">
        <f t="shared" si="149"/>
        <v>3.5</v>
      </c>
      <c r="I3116" s="147">
        <f t="shared" si="147"/>
        <v>0</v>
      </c>
      <c r="J3116" s="147">
        <f t="shared" si="148"/>
        <v>0</v>
      </c>
    </row>
    <row r="3117" spans="2:10" ht="25.15" customHeight="1">
      <c r="B3117" s="141"/>
      <c r="C3117" s="138"/>
      <c r="D3117" s="133"/>
      <c r="E3117" s="134"/>
      <c r="F3117" s="135"/>
      <c r="G3117" s="109"/>
      <c r="H3117" s="137">
        <f t="shared" si="149"/>
        <v>3.5</v>
      </c>
      <c r="I3117" s="147">
        <f t="shared" si="147"/>
        <v>0</v>
      </c>
      <c r="J3117" s="147">
        <f t="shared" si="148"/>
        <v>0</v>
      </c>
    </row>
    <row r="3118" spans="2:10" ht="25.15" customHeight="1">
      <c r="B3118" s="141"/>
      <c r="C3118" s="138"/>
      <c r="D3118" s="133"/>
      <c r="E3118" s="134"/>
      <c r="F3118" s="135"/>
      <c r="G3118" s="109"/>
      <c r="H3118" s="137">
        <f t="shared" si="149"/>
        <v>3.5</v>
      </c>
      <c r="I3118" s="147">
        <f t="shared" si="147"/>
        <v>0</v>
      </c>
      <c r="J3118" s="147">
        <f t="shared" si="148"/>
        <v>0</v>
      </c>
    </row>
    <row r="3119" spans="2:10" ht="25.15" customHeight="1">
      <c r="B3119" s="141"/>
      <c r="C3119" s="138"/>
      <c r="D3119" s="133"/>
      <c r="E3119" s="134"/>
      <c r="F3119" s="135"/>
      <c r="G3119" s="109"/>
      <c r="H3119" s="137">
        <f t="shared" si="149"/>
        <v>3.5</v>
      </c>
      <c r="I3119" s="147">
        <f t="shared" si="147"/>
        <v>0</v>
      </c>
      <c r="J3119" s="147">
        <f t="shared" si="148"/>
        <v>0</v>
      </c>
    </row>
    <row r="3120" spans="2:10" ht="25.15" customHeight="1">
      <c r="B3120" s="141"/>
      <c r="C3120" s="138"/>
      <c r="D3120" s="133"/>
      <c r="E3120" s="134"/>
      <c r="F3120" s="135"/>
      <c r="G3120" s="109"/>
      <c r="H3120" s="137">
        <f t="shared" si="149"/>
        <v>3.5</v>
      </c>
      <c r="I3120" s="147">
        <f t="shared" si="147"/>
        <v>0</v>
      </c>
      <c r="J3120" s="147">
        <f t="shared" si="148"/>
        <v>0</v>
      </c>
    </row>
    <row r="3121" spans="2:10" ht="25.15" customHeight="1">
      <c r="B3121" s="141"/>
      <c r="C3121" s="138"/>
      <c r="D3121" s="133"/>
      <c r="E3121" s="134"/>
      <c r="F3121" s="135"/>
      <c r="G3121" s="109"/>
      <c r="H3121" s="137">
        <f t="shared" si="149"/>
        <v>3.5</v>
      </c>
      <c r="I3121" s="147">
        <f t="shared" si="147"/>
        <v>0</v>
      </c>
      <c r="J3121" s="147">
        <f t="shared" si="148"/>
        <v>0</v>
      </c>
    </row>
    <row r="3122" spans="2:10" ht="25.15" customHeight="1">
      <c r="B3122" s="141"/>
      <c r="C3122" s="138"/>
      <c r="D3122" s="133"/>
      <c r="E3122" s="134"/>
      <c r="F3122" s="135"/>
      <c r="G3122" s="109"/>
      <c r="H3122" s="137">
        <f t="shared" si="149"/>
        <v>3.5</v>
      </c>
      <c r="I3122" s="147">
        <f t="shared" si="147"/>
        <v>0</v>
      </c>
      <c r="J3122" s="147">
        <f t="shared" si="148"/>
        <v>0</v>
      </c>
    </row>
    <row r="3123" spans="2:10" ht="25.15" customHeight="1">
      <c r="B3123" s="141"/>
      <c r="C3123" s="138"/>
      <c r="D3123" s="133"/>
      <c r="E3123" s="134"/>
      <c r="F3123" s="135"/>
      <c r="G3123" s="109"/>
      <c r="H3123" s="137">
        <f t="shared" si="149"/>
        <v>3.5</v>
      </c>
      <c r="I3123" s="147">
        <f t="shared" si="147"/>
        <v>0</v>
      </c>
      <c r="J3123" s="147">
        <f t="shared" si="148"/>
        <v>0</v>
      </c>
    </row>
    <row r="3124" spans="2:10" ht="25.15" customHeight="1">
      <c r="B3124" s="141"/>
      <c r="C3124" s="138"/>
      <c r="D3124" s="133"/>
      <c r="E3124" s="134"/>
      <c r="F3124" s="135"/>
      <c r="G3124" s="109"/>
      <c r="H3124" s="137">
        <f t="shared" si="149"/>
        <v>3.5</v>
      </c>
      <c r="I3124" s="147">
        <f t="shared" si="147"/>
        <v>0</v>
      </c>
      <c r="J3124" s="147">
        <f t="shared" si="148"/>
        <v>0</v>
      </c>
    </row>
    <row r="3125" spans="2:10" ht="25.15" customHeight="1">
      <c r="B3125" s="141"/>
      <c r="C3125" s="138"/>
      <c r="D3125" s="133"/>
      <c r="E3125" s="134"/>
      <c r="F3125" s="135"/>
      <c r="G3125" s="109"/>
      <c r="H3125" s="137">
        <f t="shared" si="149"/>
        <v>3.5</v>
      </c>
      <c r="I3125" s="147">
        <f t="shared" si="147"/>
        <v>0</v>
      </c>
      <c r="J3125" s="147">
        <f t="shared" si="148"/>
        <v>0</v>
      </c>
    </row>
    <row r="3126" spans="2:10" ht="25.15" customHeight="1">
      <c r="B3126" s="141"/>
      <c r="C3126" s="138"/>
      <c r="D3126" s="133"/>
      <c r="E3126" s="134"/>
      <c r="F3126" s="135"/>
      <c r="G3126" s="109"/>
      <c r="H3126" s="137">
        <f t="shared" si="149"/>
        <v>3.5</v>
      </c>
      <c r="I3126" s="147">
        <f t="shared" si="147"/>
        <v>0</v>
      </c>
      <c r="J3126" s="147">
        <f t="shared" si="148"/>
        <v>0</v>
      </c>
    </row>
    <row r="3127" spans="2:10" ht="25.15" customHeight="1">
      <c r="B3127" s="141"/>
      <c r="C3127" s="138"/>
      <c r="D3127" s="133"/>
      <c r="E3127" s="134"/>
      <c r="F3127" s="135"/>
      <c r="G3127" s="109"/>
      <c r="H3127" s="137">
        <f t="shared" si="149"/>
        <v>3.5</v>
      </c>
      <c r="I3127" s="147">
        <f t="shared" si="147"/>
        <v>0</v>
      </c>
      <c r="J3127" s="147">
        <f t="shared" si="148"/>
        <v>0</v>
      </c>
    </row>
    <row r="3128" spans="2:10" ht="25.15" customHeight="1">
      <c r="B3128" s="141"/>
      <c r="C3128" s="138"/>
      <c r="D3128" s="133"/>
      <c r="E3128" s="134"/>
      <c r="F3128" s="135"/>
      <c r="G3128" s="109"/>
      <c r="H3128" s="137">
        <f t="shared" si="149"/>
        <v>3.5</v>
      </c>
      <c r="I3128" s="147">
        <f t="shared" si="147"/>
        <v>0</v>
      </c>
      <c r="J3128" s="147">
        <f t="shared" si="148"/>
        <v>0</v>
      </c>
    </row>
    <row r="3129" spans="2:10" ht="25.15" customHeight="1">
      <c r="B3129" s="141"/>
      <c r="C3129" s="138"/>
      <c r="D3129" s="133"/>
      <c r="E3129" s="134"/>
      <c r="F3129" s="135"/>
      <c r="G3129" s="109"/>
      <c r="H3129" s="137">
        <f t="shared" si="149"/>
        <v>3.5</v>
      </c>
      <c r="I3129" s="147">
        <f t="shared" si="147"/>
        <v>0</v>
      </c>
      <c r="J3129" s="147">
        <f t="shared" si="148"/>
        <v>0</v>
      </c>
    </row>
    <row r="3130" spans="2:10" ht="25.15" customHeight="1">
      <c r="B3130" s="141"/>
      <c r="C3130" s="138"/>
      <c r="D3130" s="133"/>
      <c r="E3130" s="134"/>
      <c r="F3130" s="135"/>
      <c r="G3130" s="109"/>
      <c r="H3130" s="137">
        <f t="shared" si="149"/>
        <v>3.5</v>
      </c>
      <c r="I3130" s="147">
        <f t="shared" si="147"/>
        <v>0</v>
      </c>
      <c r="J3130" s="147">
        <f t="shared" si="148"/>
        <v>0</v>
      </c>
    </row>
    <row r="3131" spans="2:10" ht="25.15" customHeight="1">
      <c r="B3131" s="141"/>
      <c r="C3131" s="138"/>
      <c r="D3131" s="133"/>
      <c r="E3131" s="134"/>
      <c r="F3131" s="135"/>
      <c r="G3131" s="109"/>
      <c r="H3131" s="137">
        <f t="shared" si="149"/>
        <v>3.5</v>
      </c>
      <c r="I3131" s="147">
        <f t="shared" si="147"/>
        <v>0</v>
      </c>
      <c r="J3131" s="147">
        <f t="shared" si="148"/>
        <v>0</v>
      </c>
    </row>
    <row r="3132" spans="2:10" ht="25.15" customHeight="1">
      <c r="B3132" s="141"/>
      <c r="C3132" s="138"/>
      <c r="D3132" s="133"/>
      <c r="E3132" s="134"/>
      <c r="F3132" s="135"/>
      <c r="G3132" s="109"/>
      <c r="H3132" s="137">
        <f t="shared" si="149"/>
        <v>3.5</v>
      </c>
      <c r="I3132" s="147">
        <f t="shared" si="147"/>
        <v>0</v>
      </c>
      <c r="J3132" s="147">
        <f t="shared" si="148"/>
        <v>0</v>
      </c>
    </row>
    <row r="3133" spans="2:10" ht="25.15" customHeight="1">
      <c r="B3133" s="141"/>
      <c r="C3133" s="138"/>
      <c r="D3133" s="133"/>
      <c r="E3133" s="134"/>
      <c r="F3133" s="135"/>
      <c r="G3133" s="109"/>
      <c r="H3133" s="137">
        <f t="shared" si="149"/>
        <v>3.5</v>
      </c>
      <c r="I3133" s="147">
        <f t="shared" si="147"/>
        <v>0</v>
      </c>
      <c r="J3133" s="147">
        <f t="shared" si="148"/>
        <v>0</v>
      </c>
    </row>
    <row r="3134" spans="2:10" ht="25.15" customHeight="1">
      <c r="B3134" s="141"/>
      <c r="C3134" s="138"/>
      <c r="D3134" s="133"/>
      <c r="E3134" s="134"/>
      <c r="F3134" s="135"/>
      <c r="G3134" s="109"/>
      <c r="H3134" s="137">
        <f t="shared" si="149"/>
        <v>3.5</v>
      </c>
      <c r="I3134" s="147">
        <f t="shared" si="147"/>
        <v>0</v>
      </c>
      <c r="J3134" s="147">
        <f t="shared" si="148"/>
        <v>0</v>
      </c>
    </row>
    <row r="3135" spans="2:10" ht="25.15" customHeight="1">
      <c r="B3135" s="141"/>
      <c r="C3135" s="138"/>
      <c r="D3135" s="133"/>
      <c r="E3135" s="134"/>
      <c r="F3135" s="135"/>
      <c r="G3135" s="109"/>
      <c r="H3135" s="137">
        <f t="shared" si="149"/>
        <v>3.5</v>
      </c>
      <c r="I3135" s="147">
        <f t="shared" si="147"/>
        <v>0</v>
      </c>
      <c r="J3135" s="147">
        <f t="shared" si="148"/>
        <v>0</v>
      </c>
    </row>
    <row r="3136" spans="2:10" ht="25.15" customHeight="1">
      <c r="B3136" s="141"/>
      <c r="C3136" s="138"/>
      <c r="D3136" s="133"/>
      <c r="E3136" s="134"/>
      <c r="F3136" s="135"/>
      <c r="G3136" s="109"/>
      <c r="H3136" s="137">
        <f t="shared" si="149"/>
        <v>3.5</v>
      </c>
      <c r="I3136" s="147">
        <f t="shared" si="147"/>
        <v>0</v>
      </c>
      <c r="J3136" s="147">
        <f t="shared" si="148"/>
        <v>0</v>
      </c>
    </row>
    <row r="3137" spans="2:10" ht="25.15" customHeight="1">
      <c r="B3137" s="141"/>
      <c r="C3137" s="138"/>
      <c r="D3137" s="133"/>
      <c r="E3137" s="134"/>
      <c r="F3137" s="135"/>
      <c r="G3137" s="109"/>
      <c r="H3137" s="137">
        <f t="shared" si="149"/>
        <v>3.5</v>
      </c>
      <c r="I3137" s="147">
        <f t="shared" si="147"/>
        <v>0</v>
      </c>
      <c r="J3137" s="147">
        <f t="shared" si="148"/>
        <v>0</v>
      </c>
    </row>
    <row r="3138" spans="2:10" ht="25.15" customHeight="1">
      <c r="B3138" s="141"/>
      <c r="C3138" s="138"/>
      <c r="D3138" s="133"/>
      <c r="E3138" s="134"/>
      <c r="F3138" s="135"/>
      <c r="G3138" s="109"/>
      <c r="H3138" s="137">
        <f t="shared" si="149"/>
        <v>3.5</v>
      </c>
      <c r="I3138" s="147">
        <f t="shared" si="147"/>
        <v>0</v>
      </c>
      <c r="J3138" s="147">
        <f t="shared" si="148"/>
        <v>0</v>
      </c>
    </row>
    <row r="3139" spans="2:10" ht="25.15" customHeight="1">
      <c r="B3139" s="141"/>
      <c r="C3139" s="138"/>
      <c r="D3139" s="133"/>
      <c r="E3139" s="134"/>
      <c r="F3139" s="135"/>
      <c r="G3139" s="109"/>
      <c r="H3139" s="137">
        <f t="shared" si="149"/>
        <v>3.5</v>
      </c>
      <c r="I3139" s="147">
        <f t="shared" si="147"/>
        <v>0</v>
      </c>
      <c r="J3139" s="147">
        <f t="shared" si="148"/>
        <v>0</v>
      </c>
    </row>
    <row r="3140" spans="2:10" ht="25.15" customHeight="1">
      <c r="B3140" s="141"/>
      <c r="C3140" s="138"/>
      <c r="D3140" s="133"/>
      <c r="E3140" s="134"/>
      <c r="F3140" s="135"/>
      <c r="G3140" s="109"/>
      <c r="H3140" s="137">
        <f t="shared" si="149"/>
        <v>3.5</v>
      </c>
      <c r="I3140" s="147">
        <f t="shared" si="147"/>
        <v>0</v>
      </c>
      <c r="J3140" s="147">
        <f t="shared" si="148"/>
        <v>0</v>
      </c>
    </row>
    <row r="3141" spans="2:10" ht="25.15" customHeight="1">
      <c r="B3141" s="141"/>
      <c r="C3141" s="138"/>
      <c r="D3141" s="133"/>
      <c r="E3141" s="134"/>
      <c r="F3141" s="135"/>
      <c r="G3141" s="109"/>
      <c r="H3141" s="137">
        <f t="shared" si="149"/>
        <v>3.5</v>
      </c>
      <c r="I3141" s="147">
        <f t="shared" si="147"/>
        <v>0</v>
      </c>
      <c r="J3141" s="147">
        <f t="shared" si="148"/>
        <v>0</v>
      </c>
    </row>
    <row r="3142" spans="2:10" ht="25.15" customHeight="1">
      <c r="B3142" s="141"/>
      <c r="C3142" s="138"/>
      <c r="D3142" s="133"/>
      <c r="E3142" s="134"/>
      <c r="F3142" s="135"/>
      <c r="G3142" s="109"/>
      <c r="H3142" s="137">
        <f t="shared" si="149"/>
        <v>3.5</v>
      </c>
      <c r="I3142" s="147">
        <f t="shared" si="147"/>
        <v>0</v>
      </c>
      <c r="J3142" s="147">
        <f t="shared" si="148"/>
        <v>0</v>
      </c>
    </row>
    <row r="3143" spans="2:10" ht="25.15" customHeight="1">
      <c r="B3143" s="141"/>
      <c r="C3143" s="138"/>
      <c r="D3143" s="133"/>
      <c r="E3143" s="134"/>
      <c r="F3143" s="135"/>
      <c r="G3143" s="109"/>
      <c r="H3143" s="137">
        <f t="shared" si="149"/>
        <v>3.5</v>
      </c>
      <c r="I3143" s="147">
        <f t="shared" si="147"/>
        <v>0</v>
      </c>
      <c r="J3143" s="147">
        <f t="shared" si="148"/>
        <v>0</v>
      </c>
    </row>
    <row r="3144" spans="2:10" ht="25.15" customHeight="1">
      <c r="B3144" s="141"/>
      <c r="C3144" s="138"/>
      <c r="D3144" s="133"/>
      <c r="E3144" s="134"/>
      <c r="F3144" s="135"/>
      <c r="G3144" s="109"/>
      <c r="H3144" s="137">
        <f t="shared" si="149"/>
        <v>3.5</v>
      </c>
      <c r="I3144" s="147">
        <f t="shared" si="147"/>
        <v>0</v>
      </c>
      <c r="J3144" s="147">
        <f t="shared" si="148"/>
        <v>0</v>
      </c>
    </row>
    <row r="3145" spans="2:10" ht="25.15" customHeight="1">
      <c r="B3145" s="141"/>
      <c r="C3145" s="138"/>
      <c r="D3145" s="133"/>
      <c r="E3145" s="134"/>
      <c r="F3145" s="135"/>
      <c r="G3145" s="109"/>
      <c r="H3145" s="137">
        <f t="shared" si="149"/>
        <v>3.5</v>
      </c>
      <c r="I3145" s="147">
        <f t="shared" si="147"/>
        <v>0</v>
      </c>
      <c r="J3145" s="147">
        <f t="shared" si="148"/>
        <v>0</v>
      </c>
    </row>
    <row r="3146" spans="2:10" ht="25.15" customHeight="1">
      <c r="B3146" s="141"/>
      <c r="C3146" s="138"/>
      <c r="D3146" s="133"/>
      <c r="E3146" s="134"/>
      <c r="F3146" s="135"/>
      <c r="G3146" s="109"/>
      <c r="H3146" s="137">
        <f t="shared" si="149"/>
        <v>3.5</v>
      </c>
      <c r="I3146" s="147">
        <f t="shared" si="147"/>
        <v>0</v>
      </c>
      <c r="J3146" s="147">
        <f t="shared" si="148"/>
        <v>0</v>
      </c>
    </row>
    <row r="3147" spans="2:10" ht="25.15" customHeight="1">
      <c r="B3147" s="141"/>
      <c r="C3147" s="138"/>
      <c r="D3147" s="133"/>
      <c r="E3147" s="134"/>
      <c r="F3147" s="135"/>
      <c r="G3147" s="109"/>
      <c r="H3147" s="137">
        <f t="shared" si="149"/>
        <v>3.5</v>
      </c>
      <c r="I3147" s="147">
        <f t="shared" si="147"/>
        <v>0</v>
      </c>
      <c r="J3147" s="147">
        <f t="shared" si="148"/>
        <v>0</v>
      </c>
    </row>
    <row r="3148" spans="2:10" ht="25.15" customHeight="1">
      <c r="B3148" s="141"/>
      <c r="C3148" s="138"/>
      <c r="D3148" s="133"/>
      <c r="E3148" s="134"/>
      <c r="F3148" s="135"/>
      <c r="G3148" s="109"/>
      <c r="H3148" s="137">
        <f t="shared" si="149"/>
        <v>3.5</v>
      </c>
      <c r="I3148" s="147">
        <f t="shared" si="147"/>
        <v>0</v>
      </c>
      <c r="J3148" s="147">
        <f t="shared" si="148"/>
        <v>0</v>
      </c>
    </row>
    <row r="3149" spans="2:10" ht="25.15" customHeight="1">
      <c r="B3149" s="141"/>
      <c r="C3149" s="138"/>
      <c r="D3149" s="133"/>
      <c r="E3149" s="134"/>
      <c r="F3149" s="135"/>
      <c r="G3149" s="109"/>
      <c r="H3149" s="137">
        <f t="shared" si="149"/>
        <v>3.5</v>
      </c>
      <c r="I3149" s="147">
        <f t="shared" si="147"/>
        <v>0</v>
      </c>
      <c r="J3149" s="147">
        <f t="shared" si="148"/>
        <v>0</v>
      </c>
    </row>
    <row r="3150" spans="2:10" ht="25.15" customHeight="1">
      <c r="B3150" s="141"/>
      <c r="C3150" s="138"/>
      <c r="D3150" s="133"/>
      <c r="E3150" s="134"/>
      <c r="F3150" s="135"/>
      <c r="G3150" s="109"/>
      <c r="H3150" s="137">
        <f t="shared" si="149"/>
        <v>3.5</v>
      </c>
      <c r="I3150" s="147">
        <f t="shared" si="147"/>
        <v>0</v>
      </c>
      <c r="J3150" s="147">
        <f t="shared" si="148"/>
        <v>0</v>
      </c>
    </row>
    <row r="3151" spans="2:10" ht="25.15" customHeight="1">
      <c r="B3151" s="141"/>
      <c r="C3151" s="138"/>
      <c r="D3151" s="133"/>
      <c r="E3151" s="134"/>
      <c r="F3151" s="135"/>
      <c r="G3151" s="109"/>
      <c r="H3151" s="137">
        <f t="shared" si="149"/>
        <v>3.5</v>
      </c>
      <c r="I3151" s="147">
        <f t="shared" si="147"/>
        <v>0</v>
      </c>
      <c r="J3151" s="147">
        <f t="shared" si="148"/>
        <v>0</v>
      </c>
    </row>
    <row r="3152" spans="2:10" ht="25.15" customHeight="1">
      <c r="B3152" s="141"/>
      <c r="C3152" s="138"/>
      <c r="D3152" s="133"/>
      <c r="E3152" s="134"/>
      <c r="F3152" s="135"/>
      <c r="G3152" s="109"/>
      <c r="H3152" s="137">
        <f t="shared" si="149"/>
        <v>3.5</v>
      </c>
      <c r="I3152" s="147">
        <f t="shared" si="147"/>
        <v>0</v>
      </c>
      <c r="J3152" s="147">
        <f t="shared" si="148"/>
        <v>0</v>
      </c>
    </row>
    <row r="3153" spans="2:10" ht="25.15" customHeight="1">
      <c r="B3153" s="141"/>
      <c r="C3153" s="138"/>
      <c r="D3153" s="133"/>
      <c r="E3153" s="134"/>
      <c r="F3153" s="135"/>
      <c r="G3153" s="109"/>
      <c r="H3153" s="137">
        <f t="shared" si="149"/>
        <v>3.5</v>
      </c>
      <c r="I3153" s="147">
        <f t="shared" si="147"/>
        <v>0</v>
      </c>
      <c r="J3153" s="147">
        <f t="shared" si="148"/>
        <v>0</v>
      </c>
    </row>
    <row r="3154" spans="2:10" ht="25.15" customHeight="1">
      <c r="B3154" s="141"/>
      <c r="C3154" s="138"/>
      <c r="D3154" s="133"/>
      <c r="E3154" s="134"/>
      <c r="F3154" s="135"/>
      <c r="G3154" s="109"/>
      <c r="H3154" s="137">
        <f t="shared" si="149"/>
        <v>3.5</v>
      </c>
      <c r="I3154" s="147">
        <f t="shared" si="147"/>
        <v>0</v>
      </c>
      <c r="J3154" s="147">
        <f t="shared" si="148"/>
        <v>0</v>
      </c>
    </row>
    <row r="3155" spans="2:10" ht="25.15" customHeight="1">
      <c r="B3155" s="141"/>
      <c r="C3155" s="138"/>
      <c r="D3155" s="133"/>
      <c r="E3155" s="134"/>
      <c r="F3155" s="135"/>
      <c r="G3155" s="109"/>
      <c r="H3155" s="137">
        <f t="shared" si="149"/>
        <v>3.5</v>
      </c>
      <c r="I3155" s="147">
        <f t="shared" si="147"/>
        <v>0</v>
      </c>
      <c r="J3155" s="147">
        <f t="shared" si="148"/>
        <v>0</v>
      </c>
    </row>
    <row r="3156" spans="2:10" ht="25.15" customHeight="1">
      <c r="B3156" s="141"/>
      <c r="C3156" s="138"/>
      <c r="D3156" s="133"/>
      <c r="E3156" s="134"/>
      <c r="F3156" s="135"/>
      <c r="G3156" s="109"/>
      <c r="H3156" s="137">
        <f t="shared" si="149"/>
        <v>3.5</v>
      </c>
      <c r="I3156" s="147">
        <f t="shared" si="147"/>
        <v>0</v>
      </c>
      <c r="J3156" s="147">
        <f t="shared" si="148"/>
        <v>0</v>
      </c>
    </row>
    <row r="3157" spans="2:10" ht="25.15" customHeight="1">
      <c r="B3157" s="141"/>
      <c r="C3157" s="138"/>
      <c r="D3157" s="133"/>
      <c r="E3157" s="134"/>
      <c r="F3157" s="135"/>
      <c r="G3157" s="109"/>
      <c r="H3157" s="137">
        <f t="shared" si="149"/>
        <v>3.5</v>
      </c>
      <c r="I3157" s="147">
        <f t="shared" si="147"/>
        <v>0</v>
      </c>
      <c r="J3157" s="147">
        <f t="shared" si="148"/>
        <v>0</v>
      </c>
    </row>
    <row r="3158" spans="2:10" ht="25.15" customHeight="1">
      <c r="B3158" s="141"/>
      <c r="C3158" s="138"/>
      <c r="D3158" s="133"/>
      <c r="E3158" s="134"/>
      <c r="F3158" s="135"/>
      <c r="G3158" s="109"/>
      <c r="H3158" s="137">
        <f t="shared" si="149"/>
        <v>3.5</v>
      </c>
      <c r="I3158" s="147">
        <f t="shared" si="147"/>
        <v>0</v>
      </c>
      <c r="J3158" s="147">
        <f t="shared" si="148"/>
        <v>0</v>
      </c>
    </row>
    <row r="3159" spans="2:10" ht="25.15" customHeight="1">
      <c r="B3159" s="141"/>
      <c r="C3159" s="138"/>
      <c r="D3159" s="133"/>
      <c r="E3159" s="134"/>
      <c r="F3159" s="135"/>
      <c r="G3159" s="109"/>
      <c r="H3159" s="137">
        <f t="shared" si="149"/>
        <v>3.5</v>
      </c>
      <c r="I3159" s="147">
        <f t="shared" ref="I3159:I3222" si="150">IF(B3159="",0,MONTH(B3159))</f>
        <v>0</v>
      </c>
      <c r="J3159" s="147">
        <f t="shared" ref="J3159:J3222" si="151">IF(B3159="",0,DAY(B3159))</f>
        <v>0</v>
      </c>
    </row>
    <row r="3160" spans="2:10" ht="25.15" customHeight="1">
      <c r="B3160" s="141"/>
      <c r="C3160" s="138"/>
      <c r="D3160" s="133"/>
      <c r="E3160" s="134"/>
      <c r="F3160" s="135"/>
      <c r="G3160" s="109"/>
      <c r="H3160" s="137">
        <f t="shared" ref="H3160:H3223" si="152">IF(F3160="pago",H3159+G3160,H3159)</f>
        <v>3.5</v>
      </c>
      <c r="I3160" s="147">
        <f t="shared" si="150"/>
        <v>0</v>
      </c>
      <c r="J3160" s="147">
        <f t="shared" si="151"/>
        <v>0</v>
      </c>
    </row>
    <row r="3161" spans="2:10" ht="25.15" customHeight="1">
      <c r="B3161" s="141"/>
      <c r="C3161" s="138"/>
      <c r="D3161" s="133"/>
      <c r="E3161" s="134"/>
      <c r="F3161" s="135"/>
      <c r="G3161" s="109"/>
      <c r="H3161" s="137">
        <f t="shared" si="152"/>
        <v>3.5</v>
      </c>
      <c r="I3161" s="147">
        <f t="shared" si="150"/>
        <v>0</v>
      </c>
      <c r="J3161" s="147">
        <f t="shared" si="151"/>
        <v>0</v>
      </c>
    </row>
    <row r="3162" spans="2:10" ht="25.15" customHeight="1">
      <c r="B3162" s="141"/>
      <c r="C3162" s="138"/>
      <c r="D3162" s="133"/>
      <c r="E3162" s="134"/>
      <c r="F3162" s="135"/>
      <c r="G3162" s="109"/>
      <c r="H3162" s="137">
        <f t="shared" si="152"/>
        <v>3.5</v>
      </c>
      <c r="I3162" s="147">
        <f t="shared" si="150"/>
        <v>0</v>
      </c>
      <c r="J3162" s="147">
        <f t="shared" si="151"/>
        <v>0</v>
      </c>
    </row>
    <row r="3163" spans="2:10" ht="25.15" customHeight="1">
      <c r="B3163" s="141"/>
      <c r="C3163" s="138"/>
      <c r="D3163" s="133"/>
      <c r="E3163" s="134"/>
      <c r="F3163" s="135"/>
      <c r="G3163" s="109"/>
      <c r="H3163" s="137">
        <f t="shared" si="152"/>
        <v>3.5</v>
      </c>
      <c r="I3163" s="147">
        <f t="shared" si="150"/>
        <v>0</v>
      </c>
      <c r="J3163" s="147">
        <f t="shared" si="151"/>
        <v>0</v>
      </c>
    </row>
    <row r="3164" spans="2:10" ht="25.15" customHeight="1">
      <c r="B3164" s="141"/>
      <c r="C3164" s="138"/>
      <c r="D3164" s="133"/>
      <c r="E3164" s="134"/>
      <c r="F3164" s="135"/>
      <c r="G3164" s="109"/>
      <c r="H3164" s="137">
        <f t="shared" si="152"/>
        <v>3.5</v>
      </c>
      <c r="I3164" s="147">
        <f t="shared" si="150"/>
        <v>0</v>
      </c>
      <c r="J3164" s="147">
        <f t="shared" si="151"/>
        <v>0</v>
      </c>
    </row>
    <row r="3165" spans="2:10" ht="25.15" customHeight="1">
      <c r="B3165" s="141"/>
      <c r="C3165" s="138"/>
      <c r="D3165" s="133"/>
      <c r="E3165" s="134"/>
      <c r="F3165" s="135"/>
      <c r="G3165" s="109"/>
      <c r="H3165" s="137">
        <f t="shared" si="152"/>
        <v>3.5</v>
      </c>
      <c r="I3165" s="147">
        <f t="shared" si="150"/>
        <v>0</v>
      </c>
      <c r="J3165" s="147">
        <f t="shared" si="151"/>
        <v>0</v>
      </c>
    </row>
    <row r="3166" spans="2:10" ht="25.15" customHeight="1">
      <c r="B3166" s="141"/>
      <c r="C3166" s="138"/>
      <c r="D3166" s="133"/>
      <c r="E3166" s="134"/>
      <c r="F3166" s="135"/>
      <c r="G3166" s="109"/>
      <c r="H3166" s="137">
        <f t="shared" si="152"/>
        <v>3.5</v>
      </c>
      <c r="I3166" s="147">
        <f t="shared" si="150"/>
        <v>0</v>
      </c>
      <c r="J3166" s="147">
        <f t="shared" si="151"/>
        <v>0</v>
      </c>
    </row>
    <row r="3167" spans="2:10" ht="25.15" customHeight="1">
      <c r="B3167" s="141"/>
      <c r="C3167" s="138"/>
      <c r="D3167" s="133"/>
      <c r="E3167" s="134"/>
      <c r="F3167" s="135"/>
      <c r="G3167" s="109"/>
      <c r="H3167" s="137">
        <f t="shared" si="152"/>
        <v>3.5</v>
      </c>
      <c r="I3167" s="147">
        <f t="shared" si="150"/>
        <v>0</v>
      </c>
      <c r="J3167" s="147">
        <f t="shared" si="151"/>
        <v>0</v>
      </c>
    </row>
    <row r="3168" spans="2:10" ht="25.15" customHeight="1">
      <c r="B3168" s="141"/>
      <c r="C3168" s="138"/>
      <c r="D3168" s="133"/>
      <c r="E3168" s="134"/>
      <c r="F3168" s="135"/>
      <c r="G3168" s="109"/>
      <c r="H3168" s="137">
        <f t="shared" si="152"/>
        <v>3.5</v>
      </c>
      <c r="I3168" s="147">
        <f t="shared" si="150"/>
        <v>0</v>
      </c>
      <c r="J3168" s="147">
        <f t="shared" si="151"/>
        <v>0</v>
      </c>
    </row>
    <row r="3169" spans="2:10" ht="25.15" customHeight="1">
      <c r="B3169" s="141"/>
      <c r="C3169" s="138"/>
      <c r="D3169" s="133"/>
      <c r="E3169" s="134"/>
      <c r="F3169" s="135"/>
      <c r="G3169" s="109"/>
      <c r="H3169" s="137">
        <f t="shared" si="152"/>
        <v>3.5</v>
      </c>
      <c r="I3169" s="147">
        <f t="shared" si="150"/>
        <v>0</v>
      </c>
      <c r="J3169" s="147">
        <f t="shared" si="151"/>
        <v>0</v>
      </c>
    </row>
    <row r="3170" spans="2:10" ht="25.15" customHeight="1">
      <c r="B3170" s="141"/>
      <c r="C3170" s="138"/>
      <c r="D3170" s="133"/>
      <c r="E3170" s="134"/>
      <c r="F3170" s="135"/>
      <c r="G3170" s="109"/>
      <c r="H3170" s="137">
        <f t="shared" si="152"/>
        <v>3.5</v>
      </c>
      <c r="I3170" s="147">
        <f t="shared" si="150"/>
        <v>0</v>
      </c>
      <c r="J3170" s="147">
        <f t="shared" si="151"/>
        <v>0</v>
      </c>
    </row>
    <row r="3171" spans="2:10" ht="25.15" customHeight="1">
      <c r="B3171" s="141"/>
      <c r="C3171" s="138"/>
      <c r="D3171" s="133"/>
      <c r="E3171" s="134"/>
      <c r="F3171" s="135"/>
      <c r="G3171" s="109"/>
      <c r="H3171" s="137">
        <f t="shared" si="152"/>
        <v>3.5</v>
      </c>
      <c r="I3171" s="147">
        <f t="shared" si="150"/>
        <v>0</v>
      </c>
      <c r="J3171" s="147">
        <f t="shared" si="151"/>
        <v>0</v>
      </c>
    </row>
    <row r="3172" spans="2:10" ht="25.15" customHeight="1">
      <c r="B3172" s="141"/>
      <c r="C3172" s="138"/>
      <c r="D3172" s="133"/>
      <c r="E3172" s="134"/>
      <c r="F3172" s="135"/>
      <c r="G3172" s="109"/>
      <c r="H3172" s="137">
        <f t="shared" si="152"/>
        <v>3.5</v>
      </c>
      <c r="I3172" s="147">
        <f t="shared" si="150"/>
        <v>0</v>
      </c>
      <c r="J3172" s="147">
        <f t="shared" si="151"/>
        <v>0</v>
      </c>
    </row>
    <row r="3173" spans="2:10" ht="25.15" customHeight="1">
      <c r="B3173" s="141"/>
      <c r="C3173" s="138"/>
      <c r="D3173" s="133"/>
      <c r="E3173" s="134"/>
      <c r="F3173" s="135"/>
      <c r="G3173" s="109"/>
      <c r="H3173" s="137">
        <f t="shared" si="152"/>
        <v>3.5</v>
      </c>
      <c r="I3173" s="147">
        <f t="shared" si="150"/>
        <v>0</v>
      </c>
      <c r="J3173" s="147">
        <f t="shared" si="151"/>
        <v>0</v>
      </c>
    </row>
    <row r="3174" spans="2:10" ht="25.15" customHeight="1">
      <c r="B3174" s="141"/>
      <c r="C3174" s="138"/>
      <c r="D3174" s="133"/>
      <c r="E3174" s="134"/>
      <c r="F3174" s="135"/>
      <c r="G3174" s="109"/>
      <c r="H3174" s="137">
        <f t="shared" si="152"/>
        <v>3.5</v>
      </c>
      <c r="I3174" s="147">
        <f t="shared" si="150"/>
        <v>0</v>
      </c>
      <c r="J3174" s="147">
        <f t="shared" si="151"/>
        <v>0</v>
      </c>
    </row>
    <row r="3175" spans="2:10" ht="25.15" customHeight="1">
      <c r="B3175" s="141"/>
      <c r="C3175" s="138"/>
      <c r="D3175" s="133"/>
      <c r="E3175" s="134"/>
      <c r="F3175" s="135"/>
      <c r="G3175" s="109"/>
      <c r="H3175" s="137">
        <f t="shared" si="152"/>
        <v>3.5</v>
      </c>
      <c r="I3175" s="147">
        <f t="shared" si="150"/>
        <v>0</v>
      </c>
      <c r="J3175" s="147">
        <f t="shared" si="151"/>
        <v>0</v>
      </c>
    </row>
    <row r="3176" spans="2:10" ht="25.15" customHeight="1">
      <c r="B3176" s="141"/>
      <c r="C3176" s="138"/>
      <c r="D3176" s="133"/>
      <c r="E3176" s="134"/>
      <c r="F3176" s="135"/>
      <c r="G3176" s="109"/>
      <c r="H3176" s="137">
        <f t="shared" si="152"/>
        <v>3.5</v>
      </c>
      <c r="I3176" s="147">
        <f t="shared" si="150"/>
        <v>0</v>
      </c>
      <c r="J3176" s="147">
        <f t="shared" si="151"/>
        <v>0</v>
      </c>
    </row>
    <row r="3177" spans="2:10" ht="25.15" customHeight="1">
      <c r="B3177" s="141"/>
      <c r="C3177" s="138"/>
      <c r="D3177" s="133"/>
      <c r="E3177" s="134"/>
      <c r="F3177" s="135"/>
      <c r="G3177" s="109"/>
      <c r="H3177" s="137">
        <f t="shared" si="152"/>
        <v>3.5</v>
      </c>
      <c r="I3177" s="147">
        <f t="shared" si="150"/>
        <v>0</v>
      </c>
      <c r="J3177" s="147">
        <f t="shared" si="151"/>
        <v>0</v>
      </c>
    </row>
    <row r="3178" spans="2:10" ht="25.15" customHeight="1">
      <c r="B3178" s="141"/>
      <c r="C3178" s="138"/>
      <c r="D3178" s="133"/>
      <c r="E3178" s="134"/>
      <c r="F3178" s="135"/>
      <c r="G3178" s="109"/>
      <c r="H3178" s="137">
        <f t="shared" si="152"/>
        <v>3.5</v>
      </c>
      <c r="I3178" s="147">
        <f t="shared" si="150"/>
        <v>0</v>
      </c>
      <c r="J3178" s="147">
        <f t="shared" si="151"/>
        <v>0</v>
      </c>
    </row>
    <row r="3179" spans="2:10" ht="25.15" customHeight="1">
      <c r="B3179" s="141"/>
      <c r="C3179" s="138"/>
      <c r="D3179" s="133"/>
      <c r="E3179" s="134"/>
      <c r="F3179" s="135"/>
      <c r="G3179" s="109"/>
      <c r="H3179" s="137">
        <f t="shared" si="152"/>
        <v>3.5</v>
      </c>
      <c r="I3179" s="147">
        <f t="shared" si="150"/>
        <v>0</v>
      </c>
      <c r="J3179" s="147">
        <f t="shared" si="151"/>
        <v>0</v>
      </c>
    </row>
    <row r="3180" spans="2:10" ht="25.15" customHeight="1">
      <c r="B3180" s="141"/>
      <c r="C3180" s="138"/>
      <c r="D3180" s="133"/>
      <c r="E3180" s="134"/>
      <c r="F3180" s="135"/>
      <c r="G3180" s="109"/>
      <c r="H3180" s="137">
        <f t="shared" si="152"/>
        <v>3.5</v>
      </c>
      <c r="I3180" s="147">
        <f t="shared" si="150"/>
        <v>0</v>
      </c>
      <c r="J3180" s="147">
        <f t="shared" si="151"/>
        <v>0</v>
      </c>
    </row>
    <row r="3181" spans="2:10" ht="25.15" customHeight="1">
      <c r="B3181" s="141"/>
      <c r="C3181" s="138"/>
      <c r="D3181" s="133"/>
      <c r="E3181" s="134"/>
      <c r="F3181" s="135"/>
      <c r="G3181" s="109"/>
      <c r="H3181" s="137">
        <f t="shared" si="152"/>
        <v>3.5</v>
      </c>
      <c r="I3181" s="147">
        <f t="shared" si="150"/>
        <v>0</v>
      </c>
      <c r="J3181" s="147">
        <f t="shared" si="151"/>
        <v>0</v>
      </c>
    </row>
    <row r="3182" spans="2:10" ht="25.15" customHeight="1">
      <c r="B3182" s="141"/>
      <c r="C3182" s="138"/>
      <c r="D3182" s="133"/>
      <c r="E3182" s="134"/>
      <c r="F3182" s="135"/>
      <c r="G3182" s="109"/>
      <c r="H3182" s="137">
        <f t="shared" si="152"/>
        <v>3.5</v>
      </c>
      <c r="I3182" s="147">
        <f t="shared" si="150"/>
        <v>0</v>
      </c>
      <c r="J3182" s="147">
        <f t="shared" si="151"/>
        <v>0</v>
      </c>
    </row>
    <row r="3183" spans="2:10" ht="25.15" customHeight="1">
      <c r="B3183" s="141"/>
      <c r="C3183" s="138"/>
      <c r="D3183" s="133"/>
      <c r="E3183" s="134"/>
      <c r="F3183" s="135"/>
      <c r="G3183" s="109"/>
      <c r="H3183" s="137">
        <f t="shared" si="152"/>
        <v>3.5</v>
      </c>
      <c r="I3183" s="147">
        <f t="shared" si="150"/>
        <v>0</v>
      </c>
      <c r="J3183" s="147">
        <f t="shared" si="151"/>
        <v>0</v>
      </c>
    </row>
    <row r="3184" spans="2:10" ht="25.15" customHeight="1">
      <c r="B3184" s="141"/>
      <c r="C3184" s="138"/>
      <c r="D3184" s="133"/>
      <c r="E3184" s="134"/>
      <c r="F3184" s="135"/>
      <c r="G3184" s="109"/>
      <c r="H3184" s="137">
        <f t="shared" si="152"/>
        <v>3.5</v>
      </c>
      <c r="I3184" s="147">
        <f t="shared" si="150"/>
        <v>0</v>
      </c>
      <c r="J3184" s="147">
        <f t="shared" si="151"/>
        <v>0</v>
      </c>
    </row>
    <row r="3185" spans="2:10" ht="25.15" customHeight="1">
      <c r="B3185" s="141"/>
      <c r="C3185" s="138"/>
      <c r="D3185" s="133"/>
      <c r="E3185" s="134"/>
      <c r="F3185" s="135"/>
      <c r="G3185" s="109"/>
      <c r="H3185" s="137">
        <f t="shared" si="152"/>
        <v>3.5</v>
      </c>
      <c r="I3185" s="147">
        <f t="shared" si="150"/>
        <v>0</v>
      </c>
      <c r="J3185" s="147">
        <f t="shared" si="151"/>
        <v>0</v>
      </c>
    </row>
    <row r="3186" spans="2:10" ht="25.15" customHeight="1">
      <c r="B3186" s="141"/>
      <c r="C3186" s="138"/>
      <c r="D3186" s="133"/>
      <c r="E3186" s="134"/>
      <c r="F3186" s="135"/>
      <c r="G3186" s="109"/>
      <c r="H3186" s="137">
        <f t="shared" si="152"/>
        <v>3.5</v>
      </c>
      <c r="I3186" s="147">
        <f t="shared" si="150"/>
        <v>0</v>
      </c>
      <c r="J3186" s="147">
        <f t="shared" si="151"/>
        <v>0</v>
      </c>
    </row>
    <row r="3187" spans="2:10" ht="25.15" customHeight="1">
      <c r="B3187" s="141"/>
      <c r="C3187" s="138"/>
      <c r="D3187" s="133"/>
      <c r="E3187" s="134"/>
      <c r="F3187" s="135"/>
      <c r="G3187" s="109"/>
      <c r="H3187" s="137">
        <f t="shared" si="152"/>
        <v>3.5</v>
      </c>
      <c r="I3187" s="147">
        <f t="shared" si="150"/>
        <v>0</v>
      </c>
      <c r="J3187" s="147">
        <f t="shared" si="151"/>
        <v>0</v>
      </c>
    </row>
    <row r="3188" spans="2:10" ht="25.15" customHeight="1">
      <c r="B3188" s="141"/>
      <c r="C3188" s="138"/>
      <c r="D3188" s="133"/>
      <c r="E3188" s="134"/>
      <c r="F3188" s="135"/>
      <c r="G3188" s="109"/>
      <c r="H3188" s="137">
        <f t="shared" si="152"/>
        <v>3.5</v>
      </c>
      <c r="I3188" s="147">
        <f t="shared" si="150"/>
        <v>0</v>
      </c>
      <c r="J3188" s="147">
        <f t="shared" si="151"/>
        <v>0</v>
      </c>
    </row>
    <row r="3189" spans="2:10" ht="25.15" customHeight="1">
      <c r="B3189" s="141"/>
      <c r="C3189" s="138"/>
      <c r="D3189" s="133"/>
      <c r="E3189" s="134"/>
      <c r="F3189" s="135"/>
      <c r="G3189" s="109"/>
      <c r="H3189" s="137">
        <f t="shared" si="152"/>
        <v>3.5</v>
      </c>
      <c r="I3189" s="147">
        <f t="shared" si="150"/>
        <v>0</v>
      </c>
      <c r="J3189" s="147">
        <f t="shared" si="151"/>
        <v>0</v>
      </c>
    </row>
    <row r="3190" spans="2:10" ht="25.15" customHeight="1">
      <c r="B3190" s="141"/>
      <c r="C3190" s="138"/>
      <c r="D3190" s="133"/>
      <c r="E3190" s="134"/>
      <c r="F3190" s="135"/>
      <c r="G3190" s="109"/>
      <c r="H3190" s="137">
        <f t="shared" si="152"/>
        <v>3.5</v>
      </c>
      <c r="I3190" s="147">
        <f t="shared" si="150"/>
        <v>0</v>
      </c>
      <c r="J3190" s="147">
        <f t="shared" si="151"/>
        <v>0</v>
      </c>
    </row>
    <row r="3191" spans="2:10" ht="25.15" customHeight="1">
      <c r="B3191" s="141"/>
      <c r="C3191" s="138"/>
      <c r="D3191" s="133"/>
      <c r="E3191" s="134"/>
      <c r="F3191" s="135"/>
      <c r="G3191" s="109"/>
      <c r="H3191" s="137">
        <f t="shared" si="152"/>
        <v>3.5</v>
      </c>
      <c r="I3191" s="147">
        <f t="shared" si="150"/>
        <v>0</v>
      </c>
      <c r="J3191" s="147">
        <f t="shared" si="151"/>
        <v>0</v>
      </c>
    </row>
    <row r="3192" spans="2:10" ht="25.15" customHeight="1">
      <c r="B3192" s="141"/>
      <c r="C3192" s="138"/>
      <c r="D3192" s="133"/>
      <c r="E3192" s="134"/>
      <c r="F3192" s="135"/>
      <c r="G3192" s="109"/>
      <c r="H3192" s="137">
        <f t="shared" si="152"/>
        <v>3.5</v>
      </c>
      <c r="I3192" s="147">
        <f t="shared" si="150"/>
        <v>0</v>
      </c>
      <c r="J3192" s="147">
        <f t="shared" si="151"/>
        <v>0</v>
      </c>
    </row>
    <row r="3193" spans="2:10" ht="25.15" customHeight="1">
      <c r="B3193" s="141"/>
      <c r="C3193" s="138"/>
      <c r="D3193" s="133"/>
      <c r="E3193" s="134"/>
      <c r="F3193" s="135"/>
      <c r="G3193" s="109"/>
      <c r="H3193" s="137">
        <f t="shared" si="152"/>
        <v>3.5</v>
      </c>
      <c r="I3193" s="147">
        <f t="shared" si="150"/>
        <v>0</v>
      </c>
      <c r="J3193" s="147">
        <f t="shared" si="151"/>
        <v>0</v>
      </c>
    </row>
    <row r="3194" spans="2:10" ht="25.15" customHeight="1">
      <c r="B3194" s="141"/>
      <c r="C3194" s="138"/>
      <c r="D3194" s="133"/>
      <c r="E3194" s="134"/>
      <c r="F3194" s="135"/>
      <c r="G3194" s="109"/>
      <c r="H3194" s="137">
        <f t="shared" si="152"/>
        <v>3.5</v>
      </c>
      <c r="I3194" s="147">
        <f t="shared" si="150"/>
        <v>0</v>
      </c>
      <c r="J3194" s="147">
        <f t="shared" si="151"/>
        <v>0</v>
      </c>
    </row>
    <row r="3195" spans="2:10" ht="25.15" customHeight="1">
      <c r="B3195" s="141"/>
      <c r="C3195" s="138"/>
      <c r="D3195" s="133"/>
      <c r="E3195" s="134"/>
      <c r="F3195" s="135"/>
      <c r="G3195" s="109"/>
      <c r="H3195" s="137">
        <f t="shared" si="152"/>
        <v>3.5</v>
      </c>
      <c r="I3195" s="147">
        <f t="shared" si="150"/>
        <v>0</v>
      </c>
      <c r="J3195" s="147">
        <f t="shared" si="151"/>
        <v>0</v>
      </c>
    </row>
    <row r="3196" spans="2:10" ht="25.15" customHeight="1">
      <c r="B3196" s="141"/>
      <c r="C3196" s="138"/>
      <c r="D3196" s="133"/>
      <c r="E3196" s="134"/>
      <c r="F3196" s="135"/>
      <c r="G3196" s="109"/>
      <c r="H3196" s="137">
        <f t="shared" si="152"/>
        <v>3.5</v>
      </c>
      <c r="I3196" s="147">
        <f t="shared" si="150"/>
        <v>0</v>
      </c>
      <c r="J3196" s="147">
        <f t="shared" si="151"/>
        <v>0</v>
      </c>
    </row>
    <row r="3197" spans="2:10" ht="25.15" customHeight="1">
      <c r="B3197" s="141"/>
      <c r="C3197" s="138"/>
      <c r="D3197" s="133"/>
      <c r="E3197" s="134"/>
      <c r="F3197" s="135"/>
      <c r="G3197" s="109"/>
      <c r="H3197" s="137">
        <f t="shared" si="152"/>
        <v>3.5</v>
      </c>
      <c r="I3197" s="147">
        <f t="shared" si="150"/>
        <v>0</v>
      </c>
      <c r="J3197" s="147">
        <f t="shared" si="151"/>
        <v>0</v>
      </c>
    </row>
    <row r="3198" spans="2:10" ht="25.15" customHeight="1">
      <c r="B3198" s="141"/>
      <c r="C3198" s="138"/>
      <c r="D3198" s="133"/>
      <c r="E3198" s="134"/>
      <c r="F3198" s="135"/>
      <c r="G3198" s="109"/>
      <c r="H3198" s="137">
        <f t="shared" si="152"/>
        <v>3.5</v>
      </c>
      <c r="I3198" s="147">
        <f t="shared" si="150"/>
        <v>0</v>
      </c>
      <c r="J3198" s="147">
        <f t="shared" si="151"/>
        <v>0</v>
      </c>
    </row>
    <row r="3199" spans="2:10" ht="25.15" customHeight="1">
      <c r="B3199" s="141"/>
      <c r="C3199" s="138"/>
      <c r="D3199" s="133"/>
      <c r="E3199" s="134"/>
      <c r="F3199" s="135"/>
      <c r="G3199" s="109"/>
      <c r="H3199" s="137">
        <f t="shared" si="152"/>
        <v>3.5</v>
      </c>
      <c r="I3199" s="147">
        <f t="shared" si="150"/>
        <v>0</v>
      </c>
      <c r="J3199" s="147">
        <f t="shared" si="151"/>
        <v>0</v>
      </c>
    </row>
    <row r="3200" spans="2:10" ht="25.15" customHeight="1">
      <c r="B3200" s="141"/>
      <c r="C3200" s="138"/>
      <c r="D3200" s="133"/>
      <c r="E3200" s="134"/>
      <c r="F3200" s="135"/>
      <c r="G3200" s="109"/>
      <c r="H3200" s="137">
        <f t="shared" si="152"/>
        <v>3.5</v>
      </c>
      <c r="I3200" s="147">
        <f t="shared" si="150"/>
        <v>0</v>
      </c>
      <c r="J3200" s="147">
        <f t="shared" si="151"/>
        <v>0</v>
      </c>
    </row>
    <row r="3201" spans="2:10" ht="25.15" customHeight="1">
      <c r="B3201" s="141"/>
      <c r="C3201" s="138"/>
      <c r="D3201" s="133"/>
      <c r="E3201" s="134"/>
      <c r="F3201" s="135"/>
      <c r="G3201" s="109"/>
      <c r="H3201" s="137">
        <f t="shared" si="152"/>
        <v>3.5</v>
      </c>
      <c r="I3201" s="147">
        <f t="shared" si="150"/>
        <v>0</v>
      </c>
      <c r="J3201" s="147">
        <f t="shared" si="151"/>
        <v>0</v>
      </c>
    </row>
    <row r="3202" spans="2:10" ht="25.15" customHeight="1">
      <c r="B3202" s="141"/>
      <c r="C3202" s="138"/>
      <c r="D3202" s="133"/>
      <c r="E3202" s="134"/>
      <c r="F3202" s="135"/>
      <c r="G3202" s="109"/>
      <c r="H3202" s="137">
        <f t="shared" si="152"/>
        <v>3.5</v>
      </c>
      <c r="I3202" s="147">
        <f t="shared" si="150"/>
        <v>0</v>
      </c>
      <c r="J3202" s="147">
        <f t="shared" si="151"/>
        <v>0</v>
      </c>
    </row>
    <row r="3203" spans="2:10" ht="25.15" customHeight="1">
      <c r="B3203" s="141"/>
      <c r="C3203" s="138"/>
      <c r="D3203" s="133"/>
      <c r="E3203" s="134"/>
      <c r="F3203" s="135"/>
      <c r="G3203" s="109"/>
      <c r="H3203" s="137">
        <f t="shared" si="152"/>
        <v>3.5</v>
      </c>
      <c r="I3203" s="147">
        <f t="shared" si="150"/>
        <v>0</v>
      </c>
      <c r="J3203" s="147">
        <f t="shared" si="151"/>
        <v>0</v>
      </c>
    </row>
    <row r="3204" spans="2:10" ht="25.15" customHeight="1">
      <c r="B3204" s="141"/>
      <c r="C3204" s="138"/>
      <c r="D3204" s="133"/>
      <c r="E3204" s="134"/>
      <c r="F3204" s="135"/>
      <c r="G3204" s="109"/>
      <c r="H3204" s="137">
        <f t="shared" si="152"/>
        <v>3.5</v>
      </c>
      <c r="I3204" s="147">
        <f t="shared" si="150"/>
        <v>0</v>
      </c>
      <c r="J3204" s="147">
        <f t="shared" si="151"/>
        <v>0</v>
      </c>
    </row>
    <row r="3205" spans="2:10" ht="25.15" customHeight="1">
      <c r="B3205" s="141"/>
      <c r="C3205" s="138"/>
      <c r="D3205" s="133"/>
      <c r="E3205" s="134"/>
      <c r="F3205" s="135"/>
      <c r="G3205" s="109"/>
      <c r="H3205" s="137">
        <f t="shared" si="152"/>
        <v>3.5</v>
      </c>
      <c r="I3205" s="147">
        <f t="shared" si="150"/>
        <v>0</v>
      </c>
      <c r="J3205" s="147">
        <f t="shared" si="151"/>
        <v>0</v>
      </c>
    </row>
    <row r="3206" spans="2:10" ht="25.15" customHeight="1">
      <c r="B3206" s="141"/>
      <c r="C3206" s="138"/>
      <c r="D3206" s="133"/>
      <c r="E3206" s="134"/>
      <c r="F3206" s="135"/>
      <c r="G3206" s="109"/>
      <c r="H3206" s="137">
        <f t="shared" si="152"/>
        <v>3.5</v>
      </c>
      <c r="I3206" s="147">
        <f t="shared" si="150"/>
        <v>0</v>
      </c>
      <c r="J3206" s="147">
        <f t="shared" si="151"/>
        <v>0</v>
      </c>
    </row>
    <row r="3207" spans="2:10" ht="25.15" customHeight="1">
      <c r="B3207" s="141"/>
      <c r="C3207" s="138"/>
      <c r="D3207" s="133"/>
      <c r="E3207" s="134"/>
      <c r="F3207" s="135"/>
      <c r="G3207" s="109"/>
      <c r="H3207" s="137">
        <f t="shared" si="152"/>
        <v>3.5</v>
      </c>
      <c r="I3207" s="147">
        <f t="shared" si="150"/>
        <v>0</v>
      </c>
      <c r="J3207" s="147">
        <f t="shared" si="151"/>
        <v>0</v>
      </c>
    </row>
    <row r="3208" spans="2:10" ht="25.15" customHeight="1">
      <c r="B3208" s="141"/>
      <c r="C3208" s="138"/>
      <c r="D3208" s="133"/>
      <c r="E3208" s="134"/>
      <c r="F3208" s="135"/>
      <c r="G3208" s="109"/>
      <c r="H3208" s="137">
        <f t="shared" si="152"/>
        <v>3.5</v>
      </c>
      <c r="I3208" s="147">
        <f t="shared" si="150"/>
        <v>0</v>
      </c>
      <c r="J3208" s="147">
        <f t="shared" si="151"/>
        <v>0</v>
      </c>
    </row>
    <row r="3209" spans="2:10" ht="25.15" customHeight="1">
      <c r="B3209" s="141"/>
      <c r="C3209" s="138"/>
      <c r="D3209" s="133"/>
      <c r="E3209" s="134"/>
      <c r="F3209" s="135"/>
      <c r="G3209" s="109"/>
      <c r="H3209" s="137">
        <f t="shared" si="152"/>
        <v>3.5</v>
      </c>
      <c r="I3209" s="147">
        <f t="shared" si="150"/>
        <v>0</v>
      </c>
      <c r="J3209" s="147">
        <f t="shared" si="151"/>
        <v>0</v>
      </c>
    </row>
    <row r="3210" spans="2:10" ht="25.15" customHeight="1">
      <c r="B3210" s="141"/>
      <c r="C3210" s="138"/>
      <c r="D3210" s="133"/>
      <c r="E3210" s="134"/>
      <c r="F3210" s="135"/>
      <c r="G3210" s="109"/>
      <c r="H3210" s="137">
        <f t="shared" si="152"/>
        <v>3.5</v>
      </c>
      <c r="I3210" s="147">
        <f t="shared" si="150"/>
        <v>0</v>
      </c>
      <c r="J3210" s="147">
        <f t="shared" si="151"/>
        <v>0</v>
      </c>
    </row>
    <row r="3211" spans="2:10" ht="25.15" customHeight="1">
      <c r="B3211" s="141"/>
      <c r="C3211" s="138"/>
      <c r="D3211" s="133"/>
      <c r="E3211" s="134"/>
      <c r="F3211" s="135"/>
      <c r="G3211" s="109"/>
      <c r="H3211" s="137">
        <f t="shared" si="152"/>
        <v>3.5</v>
      </c>
      <c r="I3211" s="147">
        <f t="shared" si="150"/>
        <v>0</v>
      </c>
      <c r="J3211" s="147">
        <f t="shared" si="151"/>
        <v>0</v>
      </c>
    </row>
    <row r="3212" spans="2:10" ht="25.15" customHeight="1">
      <c r="B3212" s="141"/>
      <c r="C3212" s="138"/>
      <c r="D3212" s="133"/>
      <c r="E3212" s="134"/>
      <c r="F3212" s="135"/>
      <c r="G3212" s="109"/>
      <c r="H3212" s="137">
        <f t="shared" si="152"/>
        <v>3.5</v>
      </c>
      <c r="I3212" s="147">
        <f t="shared" si="150"/>
        <v>0</v>
      </c>
      <c r="J3212" s="147">
        <f t="shared" si="151"/>
        <v>0</v>
      </c>
    </row>
    <row r="3213" spans="2:10" ht="25.15" customHeight="1">
      <c r="B3213" s="141"/>
      <c r="C3213" s="138"/>
      <c r="D3213" s="133"/>
      <c r="E3213" s="134"/>
      <c r="F3213" s="135"/>
      <c r="G3213" s="109"/>
      <c r="H3213" s="137">
        <f t="shared" si="152"/>
        <v>3.5</v>
      </c>
      <c r="I3213" s="147">
        <f t="shared" si="150"/>
        <v>0</v>
      </c>
      <c r="J3213" s="147">
        <f t="shared" si="151"/>
        <v>0</v>
      </c>
    </row>
    <row r="3214" spans="2:10" ht="25.15" customHeight="1">
      <c r="B3214" s="141"/>
      <c r="C3214" s="138"/>
      <c r="D3214" s="133"/>
      <c r="E3214" s="134"/>
      <c r="F3214" s="135"/>
      <c r="G3214" s="109"/>
      <c r="H3214" s="137">
        <f t="shared" si="152"/>
        <v>3.5</v>
      </c>
      <c r="I3214" s="147">
        <f t="shared" si="150"/>
        <v>0</v>
      </c>
      <c r="J3214" s="147">
        <f t="shared" si="151"/>
        <v>0</v>
      </c>
    </row>
    <row r="3215" spans="2:10" ht="25.15" customHeight="1">
      <c r="B3215" s="141"/>
      <c r="C3215" s="138"/>
      <c r="D3215" s="133"/>
      <c r="E3215" s="134"/>
      <c r="F3215" s="135"/>
      <c r="G3215" s="109"/>
      <c r="H3215" s="137">
        <f t="shared" si="152"/>
        <v>3.5</v>
      </c>
      <c r="I3215" s="147">
        <f t="shared" si="150"/>
        <v>0</v>
      </c>
      <c r="J3215" s="147">
        <f t="shared" si="151"/>
        <v>0</v>
      </c>
    </row>
    <row r="3216" spans="2:10" ht="25.15" customHeight="1">
      <c r="B3216" s="141"/>
      <c r="C3216" s="138"/>
      <c r="D3216" s="133"/>
      <c r="E3216" s="134"/>
      <c r="F3216" s="135"/>
      <c r="G3216" s="109"/>
      <c r="H3216" s="137">
        <f t="shared" si="152"/>
        <v>3.5</v>
      </c>
      <c r="I3216" s="147">
        <f t="shared" si="150"/>
        <v>0</v>
      </c>
      <c r="J3216" s="147">
        <f t="shared" si="151"/>
        <v>0</v>
      </c>
    </row>
    <row r="3217" spans="2:10" ht="25.15" customHeight="1">
      <c r="B3217" s="141"/>
      <c r="C3217" s="138"/>
      <c r="D3217" s="133"/>
      <c r="E3217" s="134"/>
      <c r="F3217" s="135"/>
      <c r="G3217" s="109"/>
      <c r="H3217" s="137">
        <f t="shared" si="152"/>
        <v>3.5</v>
      </c>
      <c r="I3217" s="147">
        <f t="shared" si="150"/>
        <v>0</v>
      </c>
      <c r="J3217" s="147">
        <f t="shared" si="151"/>
        <v>0</v>
      </c>
    </row>
    <row r="3218" spans="2:10" ht="25.15" customHeight="1">
      <c r="B3218" s="141"/>
      <c r="C3218" s="138"/>
      <c r="D3218" s="133"/>
      <c r="E3218" s="134"/>
      <c r="F3218" s="135"/>
      <c r="G3218" s="109"/>
      <c r="H3218" s="137">
        <f t="shared" si="152"/>
        <v>3.5</v>
      </c>
      <c r="I3218" s="147">
        <f t="shared" si="150"/>
        <v>0</v>
      </c>
      <c r="J3218" s="147">
        <f t="shared" si="151"/>
        <v>0</v>
      </c>
    </row>
    <row r="3219" spans="2:10" ht="25.15" customHeight="1">
      <c r="B3219" s="141"/>
      <c r="C3219" s="138"/>
      <c r="D3219" s="133"/>
      <c r="E3219" s="134"/>
      <c r="F3219" s="135"/>
      <c r="G3219" s="109"/>
      <c r="H3219" s="137">
        <f t="shared" si="152"/>
        <v>3.5</v>
      </c>
      <c r="I3219" s="147">
        <f t="shared" si="150"/>
        <v>0</v>
      </c>
      <c r="J3219" s="147">
        <f t="shared" si="151"/>
        <v>0</v>
      </c>
    </row>
    <row r="3220" spans="2:10" ht="25.15" customHeight="1">
      <c r="B3220" s="141"/>
      <c r="C3220" s="138"/>
      <c r="D3220" s="133"/>
      <c r="E3220" s="134"/>
      <c r="F3220" s="135"/>
      <c r="G3220" s="109"/>
      <c r="H3220" s="137">
        <f t="shared" si="152"/>
        <v>3.5</v>
      </c>
      <c r="I3220" s="147">
        <f t="shared" si="150"/>
        <v>0</v>
      </c>
      <c r="J3220" s="147">
        <f t="shared" si="151"/>
        <v>0</v>
      </c>
    </row>
    <row r="3221" spans="2:10" ht="25.15" customHeight="1">
      <c r="B3221" s="141"/>
      <c r="C3221" s="138"/>
      <c r="D3221" s="133"/>
      <c r="E3221" s="134"/>
      <c r="F3221" s="135"/>
      <c r="G3221" s="109"/>
      <c r="H3221" s="137">
        <f t="shared" si="152"/>
        <v>3.5</v>
      </c>
      <c r="I3221" s="147">
        <f t="shared" si="150"/>
        <v>0</v>
      </c>
      <c r="J3221" s="147">
        <f t="shared" si="151"/>
        <v>0</v>
      </c>
    </row>
    <row r="3222" spans="2:10" ht="25.15" customHeight="1">
      <c r="B3222" s="141"/>
      <c r="C3222" s="138"/>
      <c r="D3222" s="133"/>
      <c r="E3222" s="134"/>
      <c r="F3222" s="135"/>
      <c r="G3222" s="109"/>
      <c r="H3222" s="137">
        <f t="shared" si="152"/>
        <v>3.5</v>
      </c>
      <c r="I3222" s="147">
        <f t="shared" si="150"/>
        <v>0</v>
      </c>
      <c r="J3222" s="147">
        <f t="shared" si="151"/>
        <v>0</v>
      </c>
    </row>
    <row r="3223" spans="2:10" ht="25.15" customHeight="1">
      <c r="B3223" s="141"/>
      <c r="C3223" s="138"/>
      <c r="D3223" s="133"/>
      <c r="E3223" s="134"/>
      <c r="F3223" s="135"/>
      <c r="G3223" s="109"/>
      <c r="H3223" s="137">
        <f t="shared" si="152"/>
        <v>3.5</v>
      </c>
      <c r="I3223" s="147">
        <f t="shared" ref="I3223:I3286" si="153">IF(B3223="",0,MONTH(B3223))</f>
        <v>0</v>
      </c>
      <c r="J3223" s="147">
        <f t="shared" ref="J3223:J3286" si="154">IF(B3223="",0,DAY(B3223))</f>
        <v>0</v>
      </c>
    </row>
    <row r="3224" spans="2:10" ht="25.15" customHeight="1">
      <c r="B3224" s="141"/>
      <c r="C3224" s="138"/>
      <c r="D3224" s="133"/>
      <c r="E3224" s="134"/>
      <c r="F3224" s="135"/>
      <c r="G3224" s="109"/>
      <c r="H3224" s="137">
        <f t="shared" ref="H3224:H3287" si="155">IF(F3224="pago",H3223+G3224,H3223)</f>
        <v>3.5</v>
      </c>
      <c r="I3224" s="147">
        <f t="shared" si="153"/>
        <v>0</v>
      </c>
      <c r="J3224" s="147">
        <f t="shared" si="154"/>
        <v>0</v>
      </c>
    </row>
    <row r="3225" spans="2:10" ht="25.15" customHeight="1">
      <c r="B3225" s="141"/>
      <c r="C3225" s="138"/>
      <c r="D3225" s="133"/>
      <c r="E3225" s="134"/>
      <c r="F3225" s="135"/>
      <c r="G3225" s="109"/>
      <c r="H3225" s="137">
        <f t="shared" si="155"/>
        <v>3.5</v>
      </c>
      <c r="I3225" s="147">
        <f t="shared" si="153"/>
        <v>0</v>
      </c>
      <c r="J3225" s="147">
        <f t="shared" si="154"/>
        <v>0</v>
      </c>
    </row>
    <row r="3226" spans="2:10" ht="25.15" customHeight="1">
      <c r="B3226" s="141"/>
      <c r="C3226" s="138"/>
      <c r="D3226" s="133"/>
      <c r="E3226" s="134"/>
      <c r="F3226" s="135"/>
      <c r="G3226" s="109"/>
      <c r="H3226" s="137">
        <f t="shared" si="155"/>
        <v>3.5</v>
      </c>
      <c r="I3226" s="147">
        <f t="shared" si="153"/>
        <v>0</v>
      </c>
      <c r="J3226" s="147">
        <f t="shared" si="154"/>
        <v>0</v>
      </c>
    </row>
    <row r="3227" spans="2:10" ht="25.15" customHeight="1">
      <c r="B3227" s="141"/>
      <c r="C3227" s="138"/>
      <c r="D3227" s="133"/>
      <c r="E3227" s="134"/>
      <c r="F3227" s="135"/>
      <c r="G3227" s="109"/>
      <c r="H3227" s="137">
        <f t="shared" si="155"/>
        <v>3.5</v>
      </c>
      <c r="I3227" s="147">
        <f t="shared" si="153"/>
        <v>0</v>
      </c>
      <c r="J3227" s="147">
        <f t="shared" si="154"/>
        <v>0</v>
      </c>
    </row>
    <row r="3228" spans="2:10" ht="25.15" customHeight="1">
      <c r="B3228" s="141"/>
      <c r="C3228" s="138"/>
      <c r="D3228" s="133"/>
      <c r="E3228" s="134"/>
      <c r="F3228" s="135"/>
      <c r="G3228" s="109"/>
      <c r="H3228" s="137">
        <f t="shared" si="155"/>
        <v>3.5</v>
      </c>
      <c r="I3228" s="147">
        <f t="shared" si="153"/>
        <v>0</v>
      </c>
      <c r="J3228" s="147">
        <f t="shared" si="154"/>
        <v>0</v>
      </c>
    </row>
    <row r="3229" spans="2:10" ht="25.15" customHeight="1">
      <c r="B3229" s="141"/>
      <c r="C3229" s="138"/>
      <c r="D3229" s="133"/>
      <c r="E3229" s="134"/>
      <c r="F3229" s="135"/>
      <c r="G3229" s="109"/>
      <c r="H3229" s="137">
        <f t="shared" si="155"/>
        <v>3.5</v>
      </c>
      <c r="I3229" s="147">
        <f t="shared" si="153"/>
        <v>0</v>
      </c>
      <c r="J3229" s="147">
        <f t="shared" si="154"/>
        <v>0</v>
      </c>
    </row>
    <row r="3230" spans="2:10" ht="25.15" customHeight="1">
      <c r="B3230" s="141"/>
      <c r="C3230" s="138"/>
      <c r="D3230" s="133"/>
      <c r="E3230" s="134"/>
      <c r="F3230" s="135"/>
      <c r="G3230" s="109"/>
      <c r="H3230" s="137">
        <f t="shared" si="155"/>
        <v>3.5</v>
      </c>
      <c r="I3230" s="147">
        <f t="shared" si="153"/>
        <v>0</v>
      </c>
      <c r="J3230" s="147">
        <f t="shared" si="154"/>
        <v>0</v>
      </c>
    </row>
    <row r="3231" spans="2:10" ht="25.15" customHeight="1">
      <c r="B3231" s="141"/>
      <c r="C3231" s="138"/>
      <c r="D3231" s="133"/>
      <c r="E3231" s="134"/>
      <c r="F3231" s="135"/>
      <c r="G3231" s="109"/>
      <c r="H3231" s="137">
        <f t="shared" si="155"/>
        <v>3.5</v>
      </c>
      <c r="I3231" s="147">
        <f t="shared" si="153"/>
        <v>0</v>
      </c>
      <c r="J3231" s="147">
        <f t="shared" si="154"/>
        <v>0</v>
      </c>
    </row>
    <row r="3232" spans="2:10" ht="25.15" customHeight="1">
      <c r="B3232" s="141"/>
      <c r="C3232" s="138"/>
      <c r="D3232" s="133"/>
      <c r="E3232" s="134"/>
      <c r="F3232" s="135"/>
      <c r="G3232" s="109"/>
      <c r="H3232" s="137">
        <f t="shared" si="155"/>
        <v>3.5</v>
      </c>
      <c r="I3232" s="147">
        <f t="shared" si="153"/>
        <v>0</v>
      </c>
      <c r="J3232" s="147">
        <f t="shared" si="154"/>
        <v>0</v>
      </c>
    </row>
    <row r="3233" spans="2:10" ht="25.15" customHeight="1">
      <c r="B3233" s="141"/>
      <c r="C3233" s="138"/>
      <c r="D3233" s="133"/>
      <c r="E3233" s="134"/>
      <c r="F3233" s="135"/>
      <c r="G3233" s="109"/>
      <c r="H3233" s="137">
        <f t="shared" si="155"/>
        <v>3.5</v>
      </c>
      <c r="I3233" s="147">
        <f t="shared" si="153"/>
        <v>0</v>
      </c>
      <c r="J3233" s="147">
        <f t="shared" si="154"/>
        <v>0</v>
      </c>
    </row>
    <row r="3234" spans="2:10" ht="25.15" customHeight="1">
      <c r="B3234" s="141"/>
      <c r="C3234" s="138"/>
      <c r="D3234" s="133"/>
      <c r="E3234" s="134"/>
      <c r="F3234" s="135"/>
      <c r="G3234" s="109"/>
      <c r="H3234" s="137">
        <f t="shared" si="155"/>
        <v>3.5</v>
      </c>
      <c r="I3234" s="147">
        <f t="shared" si="153"/>
        <v>0</v>
      </c>
      <c r="J3234" s="147">
        <f t="shared" si="154"/>
        <v>0</v>
      </c>
    </row>
    <row r="3235" spans="2:10" ht="25.15" customHeight="1">
      <c r="B3235" s="141"/>
      <c r="C3235" s="138"/>
      <c r="D3235" s="133"/>
      <c r="E3235" s="134"/>
      <c r="F3235" s="135"/>
      <c r="G3235" s="109"/>
      <c r="H3235" s="137">
        <f t="shared" si="155"/>
        <v>3.5</v>
      </c>
      <c r="I3235" s="147">
        <f t="shared" si="153"/>
        <v>0</v>
      </c>
      <c r="J3235" s="147">
        <f t="shared" si="154"/>
        <v>0</v>
      </c>
    </row>
    <row r="3236" spans="2:10" ht="25.15" customHeight="1">
      <c r="B3236" s="141"/>
      <c r="C3236" s="138"/>
      <c r="D3236" s="133"/>
      <c r="E3236" s="134"/>
      <c r="F3236" s="135"/>
      <c r="G3236" s="109"/>
      <c r="H3236" s="137">
        <f t="shared" si="155"/>
        <v>3.5</v>
      </c>
      <c r="I3236" s="147">
        <f t="shared" si="153"/>
        <v>0</v>
      </c>
      <c r="J3236" s="147">
        <f t="shared" si="154"/>
        <v>0</v>
      </c>
    </row>
    <row r="3237" spans="2:10" ht="25.15" customHeight="1">
      <c r="B3237" s="141"/>
      <c r="C3237" s="138"/>
      <c r="D3237" s="133"/>
      <c r="E3237" s="134"/>
      <c r="F3237" s="135"/>
      <c r="G3237" s="109"/>
      <c r="H3237" s="137">
        <f t="shared" si="155"/>
        <v>3.5</v>
      </c>
      <c r="I3237" s="147">
        <f t="shared" si="153"/>
        <v>0</v>
      </c>
      <c r="J3237" s="147">
        <f t="shared" si="154"/>
        <v>0</v>
      </c>
    </row>
    <row r="3238" spans="2:10" ht="25.15" customHeight="1">
      <c r="B3238" s="141"/>
      <c r="C3238" s="138"/>
      <c r="D3238" s="133"/>
      <c r="E3238" s="134"/>
      <c r="F3238" s="135"/>
      <c r="G3238" s="109"/>
      <c r="H3238" s="137">
        <f t="shared" si="155"/>
        <v>3.5</v>
      </c>
      <c r="I3238" s="147">
        <f t="shared" si="153"/>
        <v>0</v>
      </c>
      <c r="J3238" s="147">
        <f t="shared" si="154"/>
        <v>0</v>
      </c>
    </row>
    <row r="3239" spans="2:10" ht="25.15" customHeight="1">
      <c r="B3239" s="141"/>
      <c r="C3239" s="138"/>
      <c r="D3239" s="133"/>
      <c r="E3239" s="134"/>
      <c r="F3239" s="135"/>
      <c r="G3239" s="109"/>
      <c r="H3239" s="137">
        <f t="shared" si="155"/>
        <v>3.5</v>
      </c>
      <c r="I3239" s="147">
        <f t="shared" si="153"/>
        <v>0</v>
      </c>
      <c r="J3239" s="147">
        <f t="shared" si="154"/>
        <v>0</v>
      </c>
    </row>
    <row r="3240" spans="2:10" ht="25.15" customHeight="1">
      <c r="B3240" s="141"/>
      <c r="C3240" s="138"/>
      <c r="D3240" s="133"/>
      <c r="E3240" s="134"/>
      <c r="F3240" s="135"/>
      <c r="G3240" s="109"/>
      <c r="H3240" s="137">
        <f t="shared" si="155"/>
        <v>3.5</v>
      </c>
      <c r="I3240" s="147">
        <f t="shared" si="153"/>
        <v>0</v>
      </c>
      <c r="J3240" s="147">
        <f t="shared" si="154"/>
        <v>0</v>
      </c>
    </row>
    <row r="3241" spans="2:10" ht="25.15" customHeight="1">
      <c r="B3241" s="141"/>
      <c r="C3241" s="138"/>
      <c r="D3241" s="133"/>
      <c r="E3241" s="134"/>
      <c r="F3241" s="135"/>
      <c r="G3241" s="109"/>
      <c r="H3241" s="137">
        <f t="shared" si="155"/>
        <v>3.5</v>
      </c>
      <c r="I3241" s="147">
        <f t="shared" si="153"/>
        <v>0</v>
      </c>
      <c r="J3241" s="147">
        <f t="shared" si="154"/>
        <v>0</v>
      </c>
    </row>
    <row r="3242" spans="2:10" ht="25.15" customHeight="1">
      <c r="B3242" s="141"/>
      <c r="C3242" s="138"/>
      <c r="D3242" s="133"/>
      <c r="E3242" s="134"/>
      <c r="F3242" s="135"/>
      <c r="G3242" s="109"/>
      <c r="H3242" s="137">
        <f t="shared" si="155"/>
        <v>3.5</v>
      </c>
      <c r="I3242" s="147">
        <f t="shared" si="153"/>
        <v>0</v>
      </c>
      <c r="J3242" s="147">
        <f t="shared" si="154"/>
        <v>0</v>
      </c>
    </row>
    <row r="3243" spans="2:10" ht="25.15" customHeight="1">
      <c r="B3243" s="141"/>
      <c r="C3243" s="138"/>
      <c r="D3243" s="133"/>
      <c r="E3243" s="134"/>
      <c r="F3243" s="135"/>
      <c r="G3243" s="109"/>
      <c r="H3243" s="137">
        <f t="shared" si="155"/>
        <v>3.5</v>
      </c>
      <c r="I3243" s="147">
        <f t="shared" si="153"/>
        <v>0</v>
      </c>
      <c r="J3243" s="147">
        <f t="shared" si="154"/>
        <v>0</v>
      </c>
    </row>
    <row r="3244" spans="2:10" ht="25.15" customHeight="1">
      <c r="B3244" s="141"/>
      <c r="C3244" s="138"/>
      <c r="D3244" s="133"/>
      <c r="E3244" s="134"/>
      <c r="F3244" s="135"/>
      <c r="G3244" s="109"/>
      <c r="H3244" s="137">
        <f t="shared" si="155"/>
        <v>3.5</v>
      </c>
      <c r="I3244" s="147">
        <f t="shared" si="153"/>
        <v>0</v>
      </c>
      <c r="J3244" s="147">
        <f t="shared" si="154"/>
        <v>0</v>
      </c>
    </row>
    <row r="3245" spans="2:10" ht="25.15" customHeight="1">
      <c r="B3245" s="141"/>
      <c r="C3245" s="138"/>
      <c r="D3245" s="133"/>
      <c r="E3245" s="134"/>
      <c r="F3245" s="135"/>
      <c r="G3245" s="109"/>
      <c r="H3245" s="137">
        <f t="shared" si="155"/>
        <v>3.5</v>
      </c>
      <c r="I3245" s="147">
        <f t="shared" si="153"/>
        <v>0</v>
      </c>
      <c r="J3245" s="147">
        <f t="shared" si="154"/>
        <v>0</v>
      </c>
    </row>
    <row r="3246" spans="2:10" ht="25.15" customHeight="1">
      <c r="B3246" s="141"/>
      <c r="C3246" s="138"/>
      <c r="D3246" s="133"/>
      <c r="E3246" s="134"/>
      <c r="F3246" s="135"/>
      <c r="G3246" s="109"/>
      <c r="H3246" s="137">
        <f t="shared" si="155"/>
        <v>3.5</v>
      </c>
      <c r="I3246" s="147">
        <f t="shared" si="153"/>
        <v>0</v>
      </c>
      <c r="J3246" s="147">
        <f t="shared" si="154"/>
        <v>0</v>
      </c>
    </row>
    <row r="3247" spans="2:10" ht="25.15" customHeight="1">
      <c r="B3247" s="141"/>
      <c r="C3247" s="138"/>
      <c r="D3247" s="133"/>
      <c r="E3247" s="134"/>
      <c r="F3247" s="135"/>
      <c r="G3247" s="109"/>
      <c r="H3247" s="137">
        <f t="shared" si="155"/>
        <v>3.5</v>
      </c>
      <c r="I3247" s="147">
        <f t="shared" si="153"/>
        <v>0</v>
      </c>
      <c r="J3247" s="147">
        <f t="shared" si="154"/>
        <v>0</v>
      </c>
    </row>
    <row r="3248" spans="2:10" ht="25.15" customHeight="1">
      <c r="B3248" s="141"/>
      <c r="C3248" s="138"/>
      <c r="D3248" s="133"/>
      <c r="E3248" s="134"/>
      <c r="F3248" s="135"/>
      <c r="G3248" s="109"/>
      <c r="H3248" s="137">
        <f t="shared" si="155"/>
        <v>3.5</v>
      </c>
      <c r="I3248" s="147">
        <f t="shared" si="153"/>
        <v>0</v>
      </c>
      <c r="J3248" s="147">
        <f t="shared" si="154"/>
        <v>0</v>
      </c>
    </row>
    <row r="3249" spans="2:10" ht="25.15" customHeight="1">
      <c r="B3249" s="141"/>
      <c r="C3249" s="138"/>
      <c r="D3249" s="133"/>
      <c r="E3249" s="134"/>
      <c r="F3249" s="135"/>
      <c r="G3249" s="109"/>
      <c r="H3249" s="137">
        <f t="shared" si="155"/>
        <v>3.5</v>
      </c>
      <c r="I3249" s="147">
        <f t="shared" si="153"/>
        <v>0</v>
      </c>
      <c r="J3249" s="147">
        <f t="shared" si="154"/>
        <v>0</v>
      </c>
    </row>
    <row r="3250" spans="2:10" ht="25.15" customHeight="1">
      <c r="B3250" s="141"/>
      <c r="C3250" s="138"/>
      <c r="D3250" s="133"/>
      <c r="E3250" s="134"/>
      <c r="F3250" s="135"/>
      <c r="G3250" s="109"/>
      <c r="H3250" s="137">
        <f t="shared" si="155"/>
        <v>3.5</v>
      </c>
      <c r="I3250" s="147">
        <f t="shared" si="153"/>
        <v>0</v>
      </c>
      <c r="J3250" s="147">
        <f t="shared" si="154"/>
        <v>0</v>
      </c>
    </row>
    <row r="3251" spans="2:10" ht="25.15" customHeight="1">
      <c r="B3251" s="141"/>
      <c r="C3251" s="138"/>
      <c r="D3251" s="133"/>
      <c r="E3251" s="134"/>
      <c r="F3251" s="135"/>
      <c r="G3251" s="109"/>
      <c r="H3251" s="137">
        <f t="shared" si="155"/>
        <v>3.5</v>
      </c>
      <c r="I3251" s="147">
        <f t="shared" si="153"/>
        <v>0</v>
      </c>
      <c r="J3251" s="147">
        <f t="shared" si="154"/>
        <v>0</v>
      </c>
    </row>
    <row r="3252" spans="2:10" ht="25.15" customHeight="1">
      <c r="B3252" s="141"/>
      <c r="C3252" s="138"/>
      <c r="D3252" s="133"/>
      <c r="E3252" s="134"/>
      <c r="F3252" s="135"/>
      <c r="G3252" s="109"/>
      <c r="H3252" s="137">
        <f t="shared" si="155"/>
        <v>3.5</v>
      </c>
      <c r="I3252" s="147">
        <f t="shared" si="153"/>
        <v>0</v>
      </c>
      <c r="J3252" s="147">
        <f t="shared" si="154"/>
        <v>0</v>
      </c>
    </row>
    <row r="3253" spans="2:10" ht="25.15" customHeight="1">
      <c r="B3253" s="141"/>
      <c r="C3253" s="138"/>
      <c r="D3253" s="133"/>
      <c r="E3253" s="134"/>
      <c r="F3253" s="135"/>
      <c r="G3253" s="109"/>
      <c r="H3253" s="137">
        <f t="shared" si="155"/>
        <v>3.5</v>
      </c>
      <c r="I3253" s="147">
        <f t="shared" si="153"/>
        <v>0</v>
      </c>
      <c r="J3253" s="147">
        <f t="shared" si="154"/>
        <v>0</v>
      </c>
    </row>
    <row r="3254" spans="2:10" ht="25.15" customHeight="1">
      <c r="B3254" s="141"/>
      <c r="C3254" s="138"/>
      <c r="D3254" s="133"/>
      <c r="E3254" s="134"/>
      <c r="F3254" s="135"/>
      <c r="G3254" s="109"/>
      <c r="H3254" s="137">
        <f t="shared" si="155"/>
        <v>3.5</v>
      </c>
      <c r="I3254" s="147">
        <f t="shared" si="153"/>
        <v>0</v>
      </c>
      <c r="J3254" s="147">
        <f t="shared" si="154"/>
        <v>0</v>
      </c>
    </row>
    <row r="3255" spans="2:10" ht="25.15" customHeight="1">
      <c r="B3255" s="141"/>
      <c r="C3255" s="138"/>
      <c r="D3255" s="133"/>
      <c r="E3255" s="134"/>
      <c r="F3255" s="135"/>
      <c r="G3255" s="109"/>
      <c r="H3255" s="137">
        <f t="shared" si="155"/>
        <v>3.5</v>
      </c>
      <c r="I3255" s="147">
        <f t="shared" si="153"/>
        <v>0</v>
      </c>
      <c r="J3255" s="147">
        <f t="shared" si="154"/>
        <v>0</v>
      </c>
    </row>
    <row r="3256" spans="2:10" ht="25.15" customHeight="1">
      <c r="B3256" s="141"/>
      <c r="C3256" s="138"/>
      <c r="D3256" s="133"/>
      <c r="E3256" s="134"/>
      <c r="F3256" s="135"/>
      <c r="G3256" s="109"/>
      <c r="H3256" s="137">
        <f t="shared" si="155"/>
        <v>3.5</v>
      </c>
      <c r="I3256" s="147">
        <f t="shared" si="153"/>
        <v>0</v>
      </c>
      <c r="J3256" s="147">
        <f t="shared" si="154"/>
        <v>0</v>
      </c>
    </row>
    <row r="3257" spans="2:10" ht="25.15" customHeight="1">
      <c r="B3257" s="141"/>
      <c r="C3257" s="138"/>
      <c r="D3257" s="133"/>
      <c r="E3257" s="134"/>
      <c r="F3257" s="135"/>
      <c r="G3257" s="109"/>
      <c r="H3257" s="137">
        <f t="shared" si="155"/>
        <v>3.5</v>
      </c>
      <c r="I3257" s="147">
        <f t="shared" si="153"/>
        <v>0</v>
      </c>
      <c r="J3257" s="147">
        <f t="shared" si="154"/>
        <v>0</v>
      </c>
    </row>
    <row r="3258" spans="2:10" ht="25.15" customHeight="1">
      <c r="B3258" s="141"/>
      <c r="C3258" s="138"/>
      <c r="D3258" s="133"/>
      <c r="E3258" s="134"/>
      <c r="F3258" s="135"/>
      <c r="G3258" s="109"/>
      <c r="H3258" s="137">
        <f t="shared" si="155"/>
        <v>3.5</v>
      </c>
      <c r="I3258" s="147">
        <f t="shared" si="153"/>
        <v>0</v>
      </c>
      <c r="J3258" s="147">
        <f t="shared" si="154"/>
        <v>0</v>
      </c>
    </row>
    <row r="3259" spans="2:10" ht="25.15" customHeight="1">
      <c r="B3259" s="141"/>
      <c r="C3259" s="138"/>
      <c r="D3259" s="133"/>
      <c r="E3259" s="134"/>
      <c r="F3259" s="135"/>
      <c r="G3259" s="109"/>
      <c r="H3259" s="137">
        <f t="shared" si="155"/>
        <v>3.5</v>
      </c>
      <c r="I3259" s="147">
        <f t="shared" si="153"/>
        <v>0</v>
      </c>
      <c r="J3259" s="147">
        <f t="shared" si="154"/>
        <v>0</v>
      </c>
    </row>
    <row r="3260" spans="2:10" ht="25.15" customHeight="1">
      <c r="B3260" s="141"/>
      <c r="C3260" s="138"/>
      <c r="D3260" s="133"/>
      <c r="E3260" s="134"/>
      <c r="F3260" s="135"/>
      <c r="G3260" s="109"/>
      <c r="H3260" s="137">
        <f t="shared" si="155"/>
        <v>3.5</v>
      </c>
      <c r="I3260" s="147">
        <f t="shared" si="153"/>
        <v>0</v>
      </c>
      <c r="J3260" s="147">
        <f t="shared" si="154"/>
        <v>0</v>
      </c>
    </row>
    <row r="3261" spans="2:10" ht="25.15" customHeight="1">
      <c r="B3261" s="141"/>
      <c r="C3261" s="138"/>
      <c r="D3261" s="133"/>
      <c r="E3261" s="134"/>
      <c r="F3261" s="135"/>
      <c r="G3261" s="109"/>
      <c r="H3261" s="137">
        <f t="shared" si="155"/>
        <v>3.5</v>
      </c>
      <c r="I3261" s="147">
        <f t="shared" si="153"/>
        <v>0</v>
      </c>
      <c r="J3261" s="147">
        <f t="shared" si="154"/>
        <v>0</v>
      </c>
    </row>
    <row r="3262" spans="2:10" ht="25.15" customHeight="1">
      <c r="B3262" s="141"/>
      <c r="C3262" s="138"/>
      <c r="D3262" s="133"/>
      <c r="E3262" s="134"/>
      <c r="F3262" s="135"/>
      <c r="G3262" s="109"/>
      <c r="H3262" s="137">
        <f t="shared" si="155"/>
        <v>3.5</v>
      </c>
      <c r="I3262" s="147">
        <f t="shared" si="153"/>
        <v>0</v>
      </c>
      <c r="J3262" s="147">
        <f t="shared" si="154"/>
        <v>0</v>
      </c>
    </row>
    <row r="3263" spans="2:10" ht="25.15" customHeight="1">
      <c r="B3263" s="141"/>
      <c r="C3263" s="138"/>
      <c r="D3263" s="133"/>
      <c r="E3263" s="134"/>
      <c r="F3263" s="135"/>
      <c r="G3263" s="109"/>
      <c r="H3263" s="137">
        <f t="shared" si="155"/>
        <v>3.5</v>
      </c>
      <c r="I3263" s="147">
        <f t="shared" si="153"/>
        <v>0</v>
      </c>
      <c r="J3263" s="147">
        <f t="shared" si="154"/>
        <v>0</v>
      </c>
    </row>
    <row r="3264" spans="2:10" ht="25.15" customHeight="1">
      <c r="B3264" s="141"/>
      <c r="C3264" s="138"/>
      <c r="D3264" s="133"/>
      <c r="E3264" s="134"/>
      <c r="F3264" s="135"/>
      <c r="G3264" s="109"/>
      <c r="H3264" s="137">
        <f t="shared" si="155"/>
        <v>3.5</v>
      </c>
      <c r="I3264" s="147">
        <f t="shared" si="153"/>
        <v>0</v>
      </c>
      <c r="J3264" s="147">
        <f t="shared" si="154"/>
        <v>0</v>
      </c>
    </row>
    <row r="3265" spans="2:10" ht="25.15" customHeight="1">
      <c r="B3265" s="141"/>
      <c r="C3265" s="138"/>
      <c r="D3265" s="133"/>
      <c r="E3265" s="134"/>
      <c r="F3265" s="135"/>
      <c r="G3265" s="109"/>
      <c r="H3265" s="137">
        <f t="shared" si="155"/>
        <v>3.5</v>
      </c>
      <c r="I3265" s="147">
        <f t="shared" si="153"/>
        <v>0</v>
      </c>
      <c r="J3265" s="147">
        <f t="shared" si="154"/>
        <v>0</v>
      </c>
    </row>
    <row r="3266" spans="2:10" ht="25.15" customHeight="1">
      <c r="B3266" s="141"/>
      <c r="C3266" s="138"/>
      <c r="D3266" s="133"/>
      <c r="E3266" s="134"/>
      <c r="F3266" s="135"/>
      <c r="G3266" s="109"/>
      <c r="H3266" s="137">
        <f t="shared" si="155"/>
        <v>3.5</v>
      </c>
      <c r="I3266" s="147">
        <f t="shared" si="153"/>
        <v>0</v>
      </c>
      <c r="J3266" s="147">
        <f t="shared" si="154"/>
        <v>0</v>
      </c>
    </row>
    <row r="3267" spans="2:10" ht="25.15" customHeight="1">
      <c r="B3267" s="141"/>
      <c r="C3267" s="138"/>
      <c r="D3267" s="133"/>
      <c r="E3267" s="134"/>
      <c r="F3267" s="135"/>
      <c r="G3267" s="109"/>
      <c r="H3267" s="137">
        <f t="shared" si="155"/>
        <v>3.5</v>
      </c>
      <c r="I3267" s="147">
        <f t="shared" si="153"/>
        <v>0</v>
      </c>
      <c r="J3267" s="147">
        <f t="shared" si="154"/>
        <v>0</v>
      </c>
    </row>
    <row r="3268" spans="2:10" ht="25.15" customHeight="1">
      <c r="B3268" s="141"/>
      <c r="C3268" s="138"/>
      <c r="D3268" s="133"/>
      <c r="E3268" s="134"/>
      <c r="F3268" s="135"/>
      <c r="G3268" s="109"/>
      <c r="H3268" s="137">
        <f t="shared" si="155"/>
        <v>3.5</v>
      </c>
      <c r="I3268" s="147">
        <f t="shared" si="153"/>
        <v>0</v>
      </c>
      <c r="J3268" s="147">
        <f t="shared" si="154"/>
        <v>0</v>
      </c>
    </row>
    <row r="3269" spans="2:10" ht="25.15" customHeight="1">
      <c r="B3269" s="141"/>
      <c r="C3269" s="138"/>
      <c r="D3269" s="133"/>
      <c r="E3269" s="134"/>
      <c r="F3269" s="135"/>
      <c r="G3269" s="109"/>
      <c r="H3269" s="137">
        <f t="shared" si="155"/>
        <v>3.5</v>
      </c>
      <c r="I3269" s="147">
        <f t="shared" si="153"/>
        <v>0</v>
      </c>
      <c r="J3269" s="147">
        <f t="shared" si="154"/>
        <v>0</v>
      </c>
    </row>
    <row r="3270" spans="2:10" ht="25.15" customHeight="1">
      <c r="B3270" s="141"/>
      <c r="C3270" s="138"/>
      <c r="D3270" s="133"/>
      <c r="E3270" s="134"/>
      <c r="F3270" s="135"/>
      <c r="G3270" s="109"/>
      <c r="H3270" s="137">
        <f t="shared" si="155"/>
        <v>3.5</v>
      </c>
      <c r="I3270" s="147">
        <f t="shared" si="153"/>
        <v>0</v>
      </c>
      <c r="J3270" s="147">
        <f t="shared" si="154"/>
        <v>0</v>
      </c>
    </row>
    <row r="3271" spans="2:10" ht="25.15" customHeight="1">
      <c r="B3271" s="141"/>
      <c r="C3271" s="138"/>
      <c r="D3271" s="133"/>
      <c r="E3271" s="134"/>
      <c r="F3271" s="135"/>
      <c r="G3271" s="109"/>
      <c r="H3271" s="137">
        <f t="shared" si="155"/>
        <v>3.5</v>
      </c>
      <c r="I3271" s="147">
        <f t="shared" si="153"/>
        <v>0</v>
      </c>
      <c r="J3271" s="147">
        <f t="shared" si="154"/>
        <v>0</v>
      </c>
    </row>
    <row r="3272" spans="2:10" ht="25.15" customHeight="1">
      <c r="B3272" s="141"/>
      <c r="C3272" s="138"/>
      <c r="D3272" s="133"/>
      <c r="E3272" s="134"/>
      <c r="F3272" s="135"/>
      <c r="G3272" s="109"/>
      <c r="H3272" s="137">
        <f t="shared" si="155"/>
        <v>3.5</v>
      </c>
      <c r="I3272" s="147">
        <f t="shared" si="153"/>
        <v>0</v>
      </c>
      <c r="J3272" s="147">
        <f t="shared" si="154"/>
        <v>0</v>
      </c>
    </row>
    <row r="3273" spans="2:10" ht="25.15" customHeight="1">
      <c r="B3273" s="141"/>
      <c r="C3273" s="138"/>
      <c r="D3273" s="133"/>
      <c r="E3273" s="134"/>
      <c r="F3273" s="135"/>
      <c r="G3273" s="109"/>
      <c r="H3273" s="137">
        <f t="shared" si="155"/>
        <v>3.5</v>
      </c>
      <c r="I3273" s="147">
        <f t="shared" si="153"/>
        <v>0</v>
      </c>
      <c r="J3273" s="147">
        <f t="shared" si="154"/>
        <v>0</v>
      </c>
    </row>
    <row r="3274" spans="2:10" ht="25.15" customHeight="1">
      <c r="B3274" s="141"/>
      <c r="C3274" s="138"/>
      <c r="D3274" s="133"/>
      <c r="E3274" s="134"/>
      <c r="F3274" s="135"/>
      <c r="G3274" s="109"/>
      <c r="H3274" s="137">
        <f t="shared" si="155"/>
        <v>3.5</v>
      </c>
      <c r="I3274" s="147">
        <f t="shared" si="153"/>
        <v>0</v>
      </c>
      <c r="J3274" s="147">
        <f t="shared" si="154"/>
        <v>0</v>
      </c>
    </row>
    <row r="3275" spans="2:10" ht="25.15" customHeight="1">
      <c r="B3275" s="141"/>
      <c r="C3275" s="138"/>
      <c r="D3275" s="133"/>
      <c r="E3275" s="134"/>
      <c r="F3275" s="135"/>
      <c r="G3275" s="109"/>
      <c r="H3275" s="137">
        <f t="shared" si="155"/>
        <v>3.5</v>
      </c>
      <c r="I3275" s="147">
        <f t="shared" si="153"/>
        <v>0</v>
      </c>
      <c r="J3275" s="147">
        <f t="shared" si="154"/>
        <v>0</v>
      </c>
    </row>
    <row r="3276" spans="2:10" ht="25.15" customHeight="1">
      <c r="B3276" s="141"/>
      <c r="C3276" s="138"/>
      <c r="D3276" s="133"/>
      <c r="E3276" s="134"/>
      <c r="F3276" s="135"/>
      <c r="G3276" s="109"/>
      <c r="H3276" s="137">
        <f t="shared" si="155"/>
        <v>3.5</v>
      </c>
      <c r="I3276" s="147">
        <f t="shared" si="153"/>
        <v>0</v>
      </c>
      <c r="J3276" s="147">
        <f t="shared" si="154"/>
        <v>0</v>
      </c>
    </row>
    <row r="3277" spans="2:10" ht="25.15" customHeight="1">
      <c r="B3277" s="141"/>
      <c r="C3277" s="138"/>
      <c r="D3277" s="133"/>
      <c r="E3277" s="134"/>
      <c r="F3277" s="135"/>
      <c r="G3277" s="109"/>
      <c r="H3277" s="137">
        <f t="shared" si="155"/>
        <v>3.5</v>
      </c>
      <c r="I3277" s="147">
        <f t="shared" si="153"/>
        <v>0</v>
      </c>
      <c r="J3277" s="147">
        <f t="shared" si="154"/>
        <v>0</v>
      </c>
    </row>
    <row r="3278" spans="2:10" ht="25.15" customHeight="1">
      <c r="B3278" s="141"/>
      <c r="C3278" s="138"/>
      <c r="D3278" s="133"/>
      <c r="E3278" s="134"/>
      <c r="F3278" s="135"/>
      <c r="G3278" s="109"/>
      <c r="H3278" s="137">
        <f t="shared" si="155"/>
        <v>3.5</v>
      </c>
      <c r="I3278" s="147">
        <f t="shared" si="153"/>
        <v>0</v>
      </c>
      <c r="J3278" s="147">
        <f t="shared" si="154"/>
        <v>0</v>
      </c>
    </row>
    <row r="3279" spans="2:10" ht="25.15" customHeight="1">
      <c r="B3279" s="141"/>
      <c r="C3279" s="138"/>
      <c r="D3279" s="133"/>
      <c r="E3279" s="134"/>
      <c r="F3279" s="135"/>
      <c r="G3279" s="109"/>
      <c r="H3279" s="137">
        <f t="shared" si="155"/>
        <v>3.5</v>
      </c>
      <c r="I3279" s="147">
        <f t="shared" si="153"/>
        <v>0</v>
      </c>
      <c r="J3279" s="147">
        <f t="shared" si="154"/>
        <v>0</v>
      </c>
    </row>
    <row r="3280" spans="2:10" ht="25.15" customHeight="1">
      <c r="B3280" s="141"/>
      <c r="C3280" s="138"/>
      <c r="D3280" s="133"/>
      <c r="E3280" s="134"/>
      <c r="F3280" s="135"/>
      <c r="G3280" s="109"/>
      <c r="H3280" s="137">
        <f t="shared" si="155"/>
        <v>3.5</v>
      </c>
      <c r="I3280" s="147">
        <f t="shared" si="153"/>
        <v>0</v>
      </c>
      <c r="J3280" s="147">
        <f t="shared" si="154"/>
        <v>0</v>
      </c>
    </row>
    <row r="3281" spans="2:10" ht="25.15" customHeight="1">
      <c r="B3281" s="141"/>
      <c r="C3281" s="138"/>
      <c r="D3281" s="133"/>
      <c r="E3281" s="134"/>
      <c r="F3281" s="135"/>
      <c r="G3281" s="109"/>
      <c r="H3281" s="137">
        <f t="shared" si="155"/>
        <v>3.5</v>
      </c>
      <c r="I3281" s="147">
        <f t="shared" si="153"/>
        <v>0</v>
      </c>
      <c r="J3281" s="147">
        <f t="shared" si="154"/>
        <v>0</v>
      </c>
    </row>
    <row r="3282" spans="2:10" ht="25.15" customHeight="1">
      <c r="B3282" s="141"/>
      <c r="C3282" s="138"/>
      <c r="D3282" s="133"/>
      <c r="E3282" s="134"/>
      <c r="F3282" s="135"/>
      <c r="G3282" s="109"/>
      <c r="H3282" s="137">
        <f t="shared" si="155"/>
        <v>3.5</v>
      </c>
      <c r="I3282" s="147">
        <f t="shared" si="153"/>
        <v>0</v>
      </c>
      <c r="J3282" s="147">
        <f t="shared" si="154"/>
        <v>0</v>
      </c>
    </row>
    <row r="3283" spans="2:10" ht="25.15" customHeight="1">
      <c r="B3283" s="141"/>
      <c r="C3283" s="138"/>
      <c r="D3283" s="133"/>
      <c r="E3283" s="134"/>
      <c r="F3283" s="135"/>
      <c r="G3283" s="109"/>
      <c r="H3283" s="137">
        <f t="shared" si="155"/>
        <v>3.5</v>
      </c>
      <c r="I3283" s="147">
        <f t="shared" si="153"/>
        <v>0</v>
      </c>
      <c r="J3283" s="147">
        <f t="shared" si="154"/>
        <v>0</v>
      </c>
    </row>
    <row r="3284" spans="2:10" ht="25.15" customHeight="1">
      <c r="B3284" s="141"/>
      <c r="C3284" s="138"/>
      <c r="D3284" s="133"/>
      <c r="E3284" s="134"/>
      <c r="F3284" s="135"/>
      <c r="G3284" s="109"/>
      <c r="H3284" s="137">
        <f t="shared" si="155"/>
        <v>3.5</v>
      </c>
      <c r="I3284" s="147">
        <f t="shared" si="153"/>
        <v>0</v>
      </c>
      <c r="J3284" s="147">
        <f t="shared" si="154"/>
        <v>0</v>
      </c>
    </row>
    <row r="3285" spans="2:10" ht="25.15" customHeight="1">
      <c r="B3285" s="141"/>
      <c r="C3285" s="138"/>
      <c r="D3285" s="133"/>
      <c r="E3285" s="134"/>
      <c r="F3285" s="135"/>
      <c r="G3285" s="109"/>
      <c r="H3285" s="137">
        <f t="shared" si="155"/>
        <v>3.5</v>
      </c>
      <c r="I3285" s="147">
        <f t="shared" si="153"/>
        <v>0</v>
      </c>
      <c r="J3285" s="147">
        <f t="shared" si="154"/>
        <v>0</v>
      </c>
    </row>
    <row r="3286" spans="2:10" ht="25.15" customHeight="1">
      <c r="B3286" s="141"/>
      <c r="C3286" s="138"/>
      <c r="D3286" s="133"/>
      <c r="E3286" s="134"/>
      <c r="F3286" s="135"/>
      <c r="G3286" s="109"/>
      <c r="H3286" s="137">
        <f t="shared" si="155"/>
        <v>3.5</v>
      </c>
      <c r="I3286" s="147">
        <f t="shared" si="153"/>
        <v>0</v>
      </c>
      <c r="J3286" s="147">
        <f t="shared" si="154"/>
        <v>0</v>
      </c>
    </row>
    <row r="3287" spans="2:10" ht="25.15" customHeight="1">
      <c r="B3287" s="141"/>
      <c r="C3287" s="138"/>
      <c r="D3287" s="133"/>
      <c r="E3287" s="134"/>
      <c r="F3287" s="135"/>
      <c r="G3287" s="109"/>
      <c r="H3287" s="137">
        <f t="shared" si="155"/>
        <v>3.5</v>
      </c>
      <c r="I3287" s="147">
        <f t="shared" ref="I3287:I3350" si="156">IF(B3287="",0,MONTH(B3287))</f>
        <v>0</v>
      </c>
      <c r="J3287" s="147">
        <f t="shared" ref="J3287:J3350" si="157">IF(B3287="",0,DAY(B3287))</f>
        <v>0</v>
      </c>
    </row>
    <row r="3288" spans="2:10" ht="25.15" customHeight="1">
      <c r="B3288" s="141"/>
      <c r="C3288" s="138"/>
      <c r="D3288" s="133"/>
      <c r="E3288" s="134"/>
      <c r="F3288" s="135"/>
      <c r="G3288" s="109"/>
      <c r="H3288" s="137">
        <f t="shared" ref="H3288:H3351" si="158">IF(F3288="pago",H3287+G3288,H3287)</f>
        <v>3.5</v>
      </c>
      <c r="I3288" s="147">
        <f t="shared" si="156"/>
        <v>0</v>
      </c>
      <c r="J3288" s="147">
        <f t="shared" si="157"/>
        <v>0</v>
      </c>
    </row>
    <row r="3289" spans="2:10" ht="25.15" customHeight="1">
      <c r="B3289" s="141"/>
      <c r="C3289" s="138"/>
      <c r="D3289" s="133"/>
      <c r="E3289" s="134"/>
      <c r="F3289" s="135"/>
      <c r="G3289" s="109"/>
      <c r="H3289" s="137">
        <f t="shared" si="158"/>
        <v>3.5</v>
      </c>
      <c r="I3289" s="147">
        <f t="shared" si="156"/>
        <v>0</v>
      </c>
      <c r="J3289" s="147">
        <f t="shared" si="157"/>
        <v>0</v>
      </c>
    </row>
    <row r="3290" spans="2:10" ht="25.15" customHeight="1">
      <c r="B3290" s="141"/>
      <c r="C3290" s="138"/>
      <c r="D3290" s="133"/>
      <c r="E3290" s="134"/>
      <c r="F3290" s="135"/>
      <c r="G3290" s="109"/>
      <c r="H3290" s="137">
        <f t="shared" si="158"/>
        <v>3.5</v>
      </c>
      <c r="I3290" s="147">
        <f t="shared" si="156"/>
        <v>0</v>
      </c>
      <c r="J3290" s="147">
        <f t="shared" si="157"/>
        <v>0</v>
      </c>
    </row>
    <row r="3291" spans="2:10" ht="25.15" customHeight="1">
      <c r="B3291" s="141"/>
      <c r="C3291" s="138"/>
      <c r="D3291" s="133"/>
      <c r="E3291" s="134"/>
      <c r="F3291" s="135"/>
      <c r="G3291" s="109"/>
      <c r="H3291" s="137">
        <f t="shared" si="158"/>
        <v>3.5</v>
      </c>
      <c r="I3291" s="147">
        <f t="shared" si="156"/>
        <v>0</v>
      </c>
      <c r="J3291" s="147">
        <f t="shared" si="157"/>
        <v>0</v>
      </c>
    </row>
    <row r="3292" spans="2:10" ht="25.15" customHeight="1">
      <c r="B3292" s="141"/>
      <c r="C3292" s="138"/>
      <c r="D3292" s="133"/>
      <c r="E3292" s="134"/>
      <c r="F3292" s="135"/>
      <c r="G3292" s="109"/>
      <c r="H3292" s="137">
        <f t="shared" si="158"/>
        <v>3.5</v>
      </c>
      <c r="I3292" s="147">
        <f t="shared" si="156"/>
        <v>0</v>
      </c>
      <c r="J3292" s="147">
        <f t="shared" si="157"/>
        <v>0</v>
      </c>
    </row>
    <row r="3293" spans="2:10" ht="25.15" customHeight="1">
      <c r="B3293" s="141"/>
      <c r="C3293" s="138"/>
      <c r="D3293" s="133"/>
      <c r="E3293" s="134"/>
      <c r="F3293" s="135"/>
      <c r="G3293" s="109"/>
      <c r="H3293" s="137">
        <f t="shared" si="158"/>
        <v>3.5</v>
      </c>
      <c r="I3293" s="147">
        <f t="shared" si="156"/>
        <v>0</v>
      </c>
      <c r="J3293" s="147">
        <f t="shared" si="157"/>
        <v>0</v>
      </c>
    </row>
    <row r="3294" spans="2:10" ht="25.15" customHeight="1">
      <c r="B3294" s="141"/>
      <c r="C3294" s="138"/>
      <c r="D3294" s="133"/>
      <c r="E3294" s="134"/>
      <c r="F3294" s="135"/>
      <c r="G3294" s="109"/>
      <c r="H3294" s="137">
        <f t="shared" si="158"/>
        <v>3.5</v>
      </c>
      <c r="I3294" s="147">
        <f t="shared" si="156"/>
        <v>0</v>
      </c>
      <c r="J3294" s="147">
        <f t="shared" si="157"/>
        <v>0</v>
      </c>
    </row>
    <row r="3295" spans="2:10" ht="25.15" customHeight="1">
      <c r="B3295" s="141"/>
      <c r="C3295" s="138"/>
      <c r="D3295" s="133"/>
      <c r="E3295" s="134"/>
      <c r="F3295" s="135"/>
      <c r="G3295" s="109"/>
      <c r="H3295" s="137">
        <f t="shared" si="158"/>
        <v>3.5</v>
      </c>
      <c r="I3295" s="147">
        <f t="shared" si="156"/>
        <v>0</v>
      </c>
      <c r="J3295" s="147">
        <f t="shared" si="157"/>
        <v>0</v>
      </c>
    </row>
    <row r="3296" spans="2:10" ht="25.15" customHeight="1">
      <c r="B3296" s="141"/>
      <c r="C3296" s="138"/>
      <c r="D3296" s="133"/>
      <c r="E3296" s="134"/>
      <c r="F3296" s="135"/>
      <c r="G3296" s="109"/>
      <c r="H3296" s="137">
        <f t="shared" si="158"/>
        <v>3.5</v>
      </c>
      <c r="I3296" s="147">
        <f t="shared" si="156"/>
        <v>0</v>
      </c>
      <c r="J3296" s="147">
        <f t="shared" si="157"/>
        <v>0</v>
      </c>
    </row>
    <row r="3297" spans="2:10" ht="25.15" customHeight="1">
      <c r="B3297" s="141"/>
      <c r="C3297" s="138"/>
      <c r="D3297" s="133"/>
      <c r="E3297" s="134"/>
      <c r="F3297" s="135"/>
      <c r="G3297" s="109"/>
      <c r="H3297" s="137">
        <f t="shared" si="158"/>
        <v>3.5</v>
      </c>
      <c r="I3297" s="147">
        <f t="shared" si="156"/>
        <v>0</v>
      </c>
      <c r="J3297" s="147">
        <f t="shared" si="157"/>
        <v>0</v>
      </c>
    </row>
    <row r="3298" spans="2:10" ht="25.15" customHeight="1">
      <c r="B3298" s="141"/>
      <c r="C3298" s="138"/>
      <c r="D3298" s="133"/>
      <c r="E3298" s="134"/>
      <c r="F3298" s="135"/>
      <c r="G3298" s="109"/>
      <c r="H3298" s="137">
        <f t="shared" si="158"/>
        <v>3.5</v>
      </c>
      <c r="I3298" s="147">
        <f t="shared" si="156"/>
        <v>0</v>
      </c>
      <c r="J3298" s="147">
        <f t="shared" si="157"/>
        <v>0</v>
      </c>
    </row>
    <row r="3299" spans="2:10" ht="25.15" customHeight="1">
      <c r="B3299" s="141"/>
      <c r="C3299" s="138"/>
      <c r="D3299" s="133"/>
      <c r="E3299" s="134"/>
      <c r="F3299" s="135"/>
      <c r="G3299" s="109"/>
      <c r="H3299" s="137">
        <f t="shared" si="158"/>
        <v>3.5</v>
      </c>
      <c r="I3299" s="147">
        <f t="shared" si="156"/>
        <v>0</v>
      </c>
      <c r="J3299" s="147">
        <f t="shared" si="157"/>
        <v>0</v>
      </c>
    </row>
    <row r="3300" spans="2:10" ht="25.15" customHeight="1">
      <c r="B3300" s="141"/>
      <c r="C3300" s="138"/>
      <c r="D3300" s="133"/>
      <c r="E3300" s="134"/>
      <c r="F3300" s="135"/>
      <c r="G3300" s="109"/>
      <c r="H3300" s="137">
        <f t="shared" si="158"/>
        <v>3.5</v>
      </c>
      <c r="I3300" s="147">
        <f t="shared" si="156"/>
        <v>0</v>
      </c>
      <c r="J3300" s="147">
        <f t="shared" si="157"/>
        <v>0</v>
      </c>
    </row>
    <row r="3301" spans="2:10" ht="25.15" customHeight="1">
      <c r="B3301" s="141"/>
      <c r="C3301" s="138"/>
      <c r="D3301" s="133"/>
      <c r="E3301" s="134"/>
      <c r="F3301" s="135"/>
      <c r="G3301" s="109"/>
      <c r="H3301" s="137">
        <f t="shared" si="158"/>
        <v>3.5</v>
      </c>
      <c r="I3301" s="147">
        <f t="shared" si="156"/>
        <v>0</v>
      </c>
      <c r="J3301" s="147">
        <f t="shared" si="157"/>
        <v>0</v>
      </c>
    </row>
    <row r="3302" spans="2:10" ht="25.15" customHeight="1">
      <c r="B3302" s="141"/>
      <c r="C3302" s="138"/>
      <c r="D3302" s="133"/>
      <c r="E3302" s="134"/>
      <c r="F3302" s="135"/>
      <c r="G3302" s="109"/>
      <c r="H3302" s="137">
        <f t="shared" si="158"/>
        <v>3.5</v>
      </c>
      <c r="I3302" s="147">
        <f t="shared" si="156"/>
        <v>0</v>
      </c>
      <c r="J3302" s="147">
        <f t="shared" si="157"/>
        <v>0</v>
      </c>
    </row>
    <row r="3303" spans="2:10" ht="25.15" customHeight="1">
      <c r="B3303" s="141"/>
      <c r="C3303" s="138"/>
      <c r="D3303" s="133"/>
      <c r="E3303" s="134"/>
      <c r="F3303" s="135"/>
      <c r="G3303" s="109"/>
      <c r="H3303" s="137">
        <f t="shared" si="158"/>
        <v>3.5</v>
      </c>
      <c r="I3303" s="147">
        <f t="shared" si="156"/>
        <v>0</v>
      </c>
      <c r="J3303" s="147">
        <f t="shared" si="157"/>
        <v>0</v>
      </c>
    </row>
    <row r="3304" spans="2:10" ht="25.15" customHeight="1">
      <c r="B3304" s="141"/>
      <c r="C3304" s="138"/>
      <c r="D3304" s="133"/>
      <c r="E3304" s="134"/>
      <c r="F3304" s="135"/>
      <c r="G3304" s="109"/>
      <c r="H3304" s="137">
        <f t="shared" si="158"/>
        <v>3.5</v>
      </c>
      <c r="I3304" s="147">
        <f t="shared" si="156"/>
        <v>0</v>
      </c>
      <c r="J3304" s="147">
        <f t="shared" si="157"/>
        <v>0</v>
      </c>
    </row>
    <row r="3305" spans="2:10" ht="25.15" customHeight="1">
      <c r="B3305" s="141"/>
      <c r="C3305" s="138"/>
      <c r="D3305" s="133"/>
      <c r="E3305" s="134"/>
      <c r="F3305" s="135"/>
      <c r="G3305" s="109"/>
      <c r="H3305" s="137">
        <f t="shared" si="158"/>
        <v>3.5</v>
      </c>
      <c r="I3305" s="147">
        <f t="shared" si="156"/>
        <v>0</v>
      </c>
      <c r="J3305" s="147">
        <f t="shared" si="157"/>
        <v>0</v>
      </c>
    </row>
    <row r="3306" spans="2:10" ht="25.15" customHeight="1">
      <c r="B3306" s="141"/>
      <c r="C3306" s="138"/>
      <c r="D3306" s="133"/>
      <c r="E3306" s="134"/>
      <c r="F3306" s="135"/>
      <c r="G3306" s="109"/>
      <c r="H3306" s="137">
        <f t="shared" si="158"/>
        <v>3.5</v>
      </c>
      <c r="I3306" s="147">
        <f t="shared" si="156"/>
        <v>0</v>
      </c>
      <c r="J3306" s="147">
        <f t="shared" si="157"/>
        <v>0</v>
      </c>
    </row>
    <row r="3307" spans="2:10" ht="25.15" customHeight="1">
      <c r="B3307" s="141"/>
      <c r="C3307" s="138"/>
      <c r="D3307" s="133"/>
      <c r="E3307" s="134"/>
      <c r="F3307" s="135"/>
      <c r="G3307" s="109"/>
      <c r="H3307" s="137">
        <f t="shared" si="158"/>
        <v>3.5</v>
      </c>
      <c r="I3307" s="147">
        <f t="shared" si="156"/>
        <v>0</v>
      </c>
      <c r="J3307" s="147">
        <f t="shared" si="157"/>
        <v>0</v>
      </c>
    </row>
    <row r="3308" spans="2:10" ht="25.15" customHeight="1">
      <c r="B3308" s="141"/>
      <c r="C3308" s="138"/>
      <c r="D3308" s="133"/>
      <c r="E3308" s="134"/>
      <c r="F3308" s="135"/>
      <c r="G3308" s="109"/>
      <c r="H3308" s="137">
        <f t="shared" si="158"/>
        <v>3.5</v>
      </c>
      <c r="I3308" s="147">
        <f t="shared" si="156"/>
        <v>0</v>
      </c>
      <c r="J3308" s="147">
        <f t="shared" si="157"/>
        <v>0</v>
      </c>
    </row>
    <row r="3309" spans="2:10" ht="25.15" customHeight="1">
      <c r="B3309" s="141"/>
      <c r="C3309" s="138"/>
      <c r="D3309" s="133"/>
      <c r="E3309" s="134"/>
      <c r="F3309" s="135"/>
      <c r="G3309" s="109"/>
      <c r="H3309" s="137">
        <f t="shared" si="158"/>
        <v>3.5</v>
      </c>
      <c r="I3309" s="147">
        <f t="shared" si="156"/>
        <v>0</v>
      </c>
      <c r="J3309" s="147">
        <f t="shared" si="157"/>
        <v>0</v>
      </c>
    </row>
    <row r="3310" spans="2:10" ht="25.15" customHeight="1">
      <c r="B3310" s="141"/>
      <c r="C3310" s="138"/>
      <c r="D3310" s="133"/>
      <c r="E3310" s="134"/>
      <c r="F3310" s="135"/>
      <c r="G3310" s="109"/>
      <c r="H3310" s="137">
        <f t="shared" si="158"/>
        <v>3.5</v>
      </c>
      <c r="I3310" s="147">
        <f t="shared" si="156"/>
        <v>0</v>
      </c>
      <c r="J3310" s="147">
        <f t="shared" si="157"/>
        <v>0</v>
      </c>
    </row>
    <row r="3311" spans="2:10" ht="25.15" customHeight="1">
      <c r="B3311" s="141"/>
      <c r="C3311" s="138"/>
      <c r="D3311" s="133"/>
      <c r="E3311" s="134"/>
      <c r="F3311" s="135"/>
      <c r="G3311" s="109"/>
      <c r="H3311" s="137">
        <f t="shared" si="158"/>
        <v>3.5</v>
      </c>
      <c r="I3311" s="147">
        <f t="shared" si="156"/>
        <v>0</v>
      </c>
      <c r="J3311" s="147">
        <f t="shared" si="157"/>
        <v>0</v>
      </c>
    </row>
    <row r="3312" spans="2:10" ht="25.15" customHeight="1">
      <c r="B3312" s="141"/>
      <c r="C3312" s="138"/>
      <c r="D3312" s="133"/>
      <c r="E3312" s="134"/>
      <c r="F3312" s="135"/>
      <c r="G3312" s="109"/>
      <c r="H3312" s="137">
        <f t="shared" si="158"/>
        <v>3.5</v>
      </c>
      <c r="I3312" s="147">
        <f t="shared" si="156"/>
        <v>0</v>
      </c>
      <c r="J3312" s="147">
        <f t="shared" si="157"/>
        <v>0</v>
      </c>
    </row>
    <row r="3313" spans="2:10" ht="25.15" customHeight="1">
      <c r="B3313" s="141"/>
      <c r="C3313" s="138"/>
      <c r="D3313" s="133"/>
      <c r="E3313" s="134"/>
      <c r="F3313" s="135"/>
      <c r="G3313" s="109"/>
      <c r="H3313" s="137">
        <f t="shared" si="158"/>
        <v>3.5</v>
      </c>
      <c r="I3313" s="147">
        <f t="shared" si="156"/>
        <v>0</v>
      </c>
      <c r="J3313" s="147">
        <f t="shared" si="157"/>
        <v>0</v>
      </c>
    </row>
    <row r="3314" spans="2:10" ht="25.15" customHeight="1">
      <c r="B3314" s="141"/>
      <c r="C3314" s="138"/>
      <c r="D3314" s="133"/>
      <c r="E3314" s="134"/>
      <c r="F3314" s="135"/>
      <c r="G3314" s="109"/>
      <c r="H3314" s="137">
        <f t="shared" si="158"/>
        <v>3.5</v>
      </c>
      <c r="I3314" s="147">
        <f t="shared" si="156"/>
        <v>0</v>
      </c>
      <c r="J3314" s="147">
        <f t="shared" si="157"/>
        <v>0</v>
      </c>
    </row>
    <row r="3315" spans="2:10" ht="25.15" customHeight="1">
      <c r="B3315" s="141"/>
      <c r="C3315" s="138"/>
      <c r="D3315" s="133"/>
      <c r="E3315" s="134"/>
      <c r="F3315" s="135"/>
      <c r="G3315" s="109"/>
      <c r="H3315" s="137">
        <f t="shared" si="158"/>
        <v>3.5</v>
      </c>
      <c r="I3315" s="147">
        <f t="shared" si="156"/>
        <v>0</v>
      </c>
      <c r="J3315" s="147">
        <f t="shared" si="157"/>
        <v>0</v>
      </c>
    </row>
    <row r="3316" spans="2:10" ht="25.15" customHeight="1">
      <c r="B3316" s="141"/>
      <c r="C3316" s="138"/>
      <c r="D3316" s="133"/>
      <c r="E3316" s="134"/>
      <c r="F3316" s="135"/>
      <c r="G3316" s="109"/>
      <c r="H3316" s="137">
        <f t="shared" si="158"/>
        <v>3.5</v>
      </c>
      <c r="I3316" s="147">
        <f t="shared" si="156"/>
        <v>0</v>
      </c>
      <c r="J3316" s="147">
        <f t="shared" si="157"/>
        <v>0</v>
      </c>
    </row>
    <row r="3317" spans="2:10" ht="25.15" customHeight="1">
      <c r="B3317" s="141"/>
      <c r="C3317" s="138"/>
      <c r="D3317" s="133"/>
      <c r="E3317" s="134"/>
      <c r="F3317" s="135"/>
      <c r="G3317" s="109"/>
      <c r="H3317" s="137">
        <f t="shared" si="158"/>
        <v>3.5</v>
      </c>
      <c r="I3317" s="147">
        <f t="shared" si="156"/>
        <v>0</v>
      </c>
      <c r="J3317" s="147">
        <f t="shared" si="157"/>
        <v>0</v>
      </c>
    </row>
    <row r="3318" spans="2:10" ht="25.15" customHeight="1">
      <c r="B3318" s="141"/>
      <c r="C3318" s="138"/>
      <c r="D3318" s="133"/>
      <c r="E3318" s="134"/>
      <c r="F3318" s="135"/>
      <c r="G3318" s="109"/>
      <c r="H3318" s="137">
        <f t="shared" si="158"/>
        <v>3.5</v>
      </c>
      <c r="I3318" s="147">
        <f t="shared" si="156"/>
        <v>0</v>
      </c>
      <c r="J3318" s="147">
        <f t="shared" si="157"/>
        <v>0</v>
      </c>
    </row>
    <row r="3319" spans="2:10" ht="25.15" customHeight="1">
      <c r="B3319" s="141"/>
      <c r="C3319" s="138"/>
      <c r="D3319" s="133"/>
      <c r="E3319" s="134"/>
      <c r="F3319" s="135"/>
      <c r="G3319" s="109"/>
      <c r="H3319" s="137">
        <f t="shared" si="158"/>
        <v>3.5</v>
      </c>
      <c r="I3319" s="147">
        <f t="shared" si="156"/>
        <v>0</v>
      </c>
      <c r="J3319" s="147">
        <f t="shared" si="157"/>
        <v>0</v>
      </c>
    </row>
    <row r="3320" spans="2:10" ht="25.15" customHeight="1">
      <c r="B3320" s="141"/>
      <c r="C3320" s="138"/>
      <c r="D3320" s="133"/>
      <c r="E3320" s="134"/>
      <c r="F3320" s="135"/>
      <c r="G3320" s="109"/>
      <c r="H3320" s="137">
        <f t="shared" si="158"/>
        <v>3.5</v>
      </c>
      <c r="I3320" s="147">
        <f t="shared" si="156"/>
        <v>0</v>
      </c>
      <c r="J3320" s="147">
        <f t="shared" si="157"/>
        <v>0</v>
      </c>
    </row>
    <row r="3321" spans="2:10" ht="25.15" customHeight="1">
      <c r="B3321" s="141"/>
      <c r="C3321" s="138"/>
      <c r="D3321" s="133"/>
      <c r="E3321" s="134"/>
      <c r="F3321" s="135"/>
      <c r="G3321" s="109"/>
      <c r="H3321" s="137">
        <f t="shared" si="158"/>
        <v>3.5</v>
      </c>
      <c r="I3321" s="147">
        <f t="shared" si="156"/>
        <v>0</v>
      </c>
      <c r="J3321" s="147">
        <f t="shared" si="157"/>
        <v>0</v>
      </c>
    </row>
    <row r="3322" spans="2:10" ht="25.15" customHeight="1">
      <c r="B3322" s="141"/>
      <c r="C3322" s="138"/>
      <c r="D3322" s="133"/>
      <c r="E3322" s="134"/>
      <c r="F3322" s="135"/>
      <c r="G3322" s="109"/>
      <c r="H3322" s="137">
        <f t="shared" si="158"/>
        <v>3.5</v>
      </c>
      <c r="I3322" s="147">
        <f t="shared" si="156"/>
        <v>0</v>
      </c>
      <c r="J3322" s="147">
        <f t="shared" si="157"/>
        <v>0</v>
      </c>
    </row>
    <row r="3323" spans="2:10" ht="25.15" customHeight="1">
      <c r="B3323" s="141"/>
      <c r="C3323" s="138"/>
      <c r="D3323" s="133"/>
      <c r="E3323" s="134"/>
      <c r="F3323" s="135"/>
      <c r="G3323" s="109"/>
      <c r="H3323" s="137">
        <f t="shared" si="158"/>
        <v>3.5</v>
      </c>
      <c r="I3323" s="147">
        <f t="shared" si="156"/>
        <v>0</v>
      </c>
      <c r="J3323" s="147">
        <f t="shared" si="157"/>
        <v>0</v>
      </c>
    </row>
    <row r="3324" spans="2:10" ht="25.15" customHeight="1">
      <c r="B3324" s="141"/>
      <c r="C3324" s="138"/>
      <c r="D3324" s="133"/>
      <c r="E3324" s="134"/>
      <c r="F3324" s="135"/>
      <c r="G3324" s="109"/>
      <c r="H3324" s="137">
        <f t="shared" si="158"/>
        <v>3.5</v>
      </c>
      <c r="I3324" s="147">
        <f t="shared" si="156"/>
        <v>0</v>
      </c>
      <c r="J3324" s="147">
        <f t="shared" si="157"/>
        <v>0</v>
      </c>
    </row>
    <row r="3325" spans="2:10" ht="25.15" customHeight="1">
      <c r="B3325" s="141"/>
      <c r="C3325" s="138"/>
      <c r="D3325" s="133"/>
      <c r="E3325" s="134"/>
      <c r="F3325" s="135"/>
      <c r="G3325" s="109"/>
      <c r="H3325" s="137">
        <f t="shared" si="158"/>
        <v>3.5</v>
      </c>
      <c r="I3325" s="147">
        <f t="shared" si="156"/>
        <v>0</v>
      </c>
      <c r="J3325" s="147">
        <f t="shared" si="157"/>
        <v>0</v>
      </c>
    </row>
    <row r="3326" spans="2:10" ht="25.15" customHeight="1">
      <c r="B3326" s="141"/>
      <c r="C3326" s="138"/>
      <c r="D3326" s="133"/>
      <c r="E3326" s="134"/>
      <c r="F3326" s="135"/>
      <c r="G3326" s="109"/>
      <c r="H3326" s="137">
        <f t="shared" si="158"/>
        <v>3.5</v>
      </c>
      <c r="I3326" s="147">
        <f t="shared" si="156"/>
        <v>0</v>
      </c>
      <c r="J3326" s="147">
        <f t="shared" si="157"/>
        <v>0</v>
      </c>
    </row>
    <row r="3327" spans="2:10" ht="25.15" customHeight="1">
      <c r="B3327" s="141"/>
      <c r="C3327" s="138"/>
      <c r="D3327" s="133"/>
      <c r="E3327" s="134"/>
      <c r="F3327" s="135"/>
      <c r="G3327" s="109"/>
      <c r="H3327" s="137">
        <f t="shared" si="158"/>
        <v>3.5</v>
      </c>
      <c r="I3327" s="147">
        <f t="shared" si="156"/>
        <v>0</v>
      </c>
      <c r="J3327" s="147">
        <f t="shared" si="157"/>
        <v>0</v>
      </c>
    </row>
    <row r="3328" spans="2:10" ht="25.15" customHeight="1">
      <c r="B3328" s="141"/>
      <c r="C3328" s="138"/>
      <c r="D3328" s="133"/>
      <c r="E3328" s="134"/>
      <c r="F3328" s="135"/>
      <c r="G3328" s="109"/>
      <c r="H3328" s="137">
        <f t="shared" si="158"/>
        <v>3.5</v>
      </c>
      <c r="I3328" s="147">
        <f t="shared" si="156"/>
        <v>0</v>
      </c>
      <c r="J3328" s="147">
        <f t="shared" si="157"/>
        <v>0</v>
      </c>
    </row>
    <row r="3329" spans="2:10" ht="25.15" customHeight="1">
      <c r="B3329" s="141"/>
      <c r="C3329" s="138"/>
      <c r="D3329" s="133"/>
      <c r="E3329" s="134"/>
      <c r="F3329" s="135"/>
      <c r="G3329" s="109"/>
      <c r="H3329" s="137">
        <f t="shared" si="158"/>
        <v>3.5</v>
      </c>
      <c r="I3329" s="147">
        <f t="shared" si="156"/>
        <v>0</v>
      </c>
      <c r="J3329" s="147">
        <f t="shared" si="157"/>
        <v>0</v>
      </c>
    </row>
    <row r="3330" spans="2:10" ht="25.15" customHeight="1">
      <c r="B3330" s="141"/>
      <c r="C3330" s="138"/>
      <c r="D3330" s="133"/>
      <c r="E3330" s="134"/>
      <c r="F3330" s="135"/>
      <c r="G3330" s="109"/>
      <c r="H3330" s="137">
        <f t="shared" si="158"/>
        <v>3.5</v>
      </c>
      <c r="I3330" s="147">
        <f t="shared" si="156"/>
        <v>0</v>
      </c>
      <c r="J3330" s="147">
        <f t="shared" si="157"/>
        <v>0</v>
      </c>
    </row>
    <row r="3331" spans="2:10" ht="25.15" customHeight="1">
      <c r="B3331" s="141"/>
      <c r="C3331" s="138"/>
      <c r="D3331" s="133"/>
      <c r="E3331" s="134"/>
      <c r="F3331" s="135"/>
      <c r="G3331" s="109"/>
      <c r="H3331" s="137">
        <f t="shared" si="158"/>
        <v>3.5</v>
      </c>
      <c r="I3331" s="147">
        <f t="shared" si="156"/>
        <v>0</v>
      </c>
      <c r="J3331" s="147">
        <f t="shared" si="157"/>
        <v>0</v>
      </c>
    </row>
    <row r="3332" spans="2:10" ht="25.15" customHeight="1">
      <c r="B3332" s="141"/>
      <c r="C3332" s="138"/>
      <c r="D3332" s="133"/>
      <c r="E3332" s="134"/>
      <c r="F3332" s="135"/>
      <c r="G3332" s="109"/>
      <c r="H3332" s="137">
        <f t="shared" si="158"/>
        <v>3.5</v>
      </c>
      <c r="I3332" s="147">
        <f t="shared" si="156"/>
        <v>0</v>
      </c>
      <c r="J3332" s="147">
        <f t="shared" si="157"/>
        <v>0</v>
      </c>
    </row>
    <row r="3333" spans="2:10" ht="25.15" customHeight="1">
      <c r="B3333" s="141"/>
      <c r="C3333" s="138"/>
      <c r="D3333" s="133"/>
      <c r="E3333" s="134"/>
      <c r="F3333" s="135"/>
      <c r="G3333" s="109"/>
      <c r="H3333" s="137">
        <f t="shared" si="158"/>
        <v>3.5</v>
      </c>
      <c r="I3333" s="147">
        <f t="shared" si="156"/>
        <v>0</v>
      </c>
      <c r="J3333" s="147">
        <f t="shared" si="157"/>
        <v>0</v>
      </c>
    </row>
    <row r="3334" spans="2:10" ht="25.15" customHeight="1">
      <c r="B3334" s="141"/>
      <c r="C3334" s="138"/>
      <c r="D3334" s="133"/>
      <c r="E3334" s="134"/>
      <c r="F3334" s="135"/>
      <c r="G3334" s="109"/>
      <c r="H3334" s="137">
        <f t="shared" si="158"/>
        <v>3.5</v>
      </c>
      <c r="I3334" s="147">
        <f t="shared" si="156"/>
        <v>0</v>
      </c>
      <c r="J3334" s="147">
        <f t="shared" si="157"/>
        <v>0</v>
      </c>
    </row>
    <row r="3335" spans="2:10" ht="25.15" customHeight="1">
      <c r="B3335" s="141"/>
      <c r="C3335" s="138"/>
      <c r="D3335" s="133"/>
      <c r="E3335" s="134"/>
      <c r="F3335" s="135"/>
      <c r="G3335" s="109"/>
      <c r="H3335" s="137">
        <f t="shared" si="158"/>
        <v>3.5</v>
      </c>
      <c r="I3335" s="147">
        <f t="shared" si="156"/>
        <v>0</v>
      </c>
      <c r="J3335" s="147">
        <f t="shared" si="157"/>
        <v>0</v>
      </c>
    </row>
    <row r="3336" spans="2:10" ht="25.15" customHeight="1">
      <c r="B3336" s="141"/>
      <c r="C3336" s="138"/>
      <c r="D3336" s="133"/>
      <c r="E3336" s="134"/>
      <c r="F3336" s="135"/>
      <c r="G3336" s="109"/>
      <c r="H3336" s="137">
        <f t="shared" si="158"/>
        <v>3.5</v>
      </c>
      <c r="I3336" s="147">
        <f t="shared" si="156"/>
        <v>0</v>
      </c>
      <c r="J3336" s="147">
        <f t="shared" si="157"/>
        <v>0</v>
      </c>
    </row>
    <row r="3337" spans="2:10" ht="25.15" customHeight="1">
      <c r="B3337" s="141"/>
      <c r="C3337" s="138"/>
      <c r="D3337" s="133"/>
      <c r="E3337" s="134"/>
      <c r="F3337" s="135"/>
      <c r="G3337" s="109"/>
      <c r="H3337" s="137">
        <f t="shared" si="158"/>
        <v>3.5</v>
      </c>
      <c r="I3337" s="147">
        <f t="shared" si="156"/>
        <v>0</v>
      </c>
      <c r="J3337" s="147">
        <f t="shared" si="157"/>
        <v>0</v>
      </c>
    </row>
    <row r="3338" spans="2:10" ht="25.15" customHeight="1">
      <c r="B3338" s="141"/>
      <c r="C3338" s="138"/>
      <c r="D3338" s="133"/>
      <c r="E3338" s="134"/>
      <c r="F3338" s="135"/>
      <c r="G3338" s="109"/>
      <c r="H3338" s="137">
        <f t="shared" si="158"/>
        <v>3.5</v>
      </c>
      <c r="I3338" s="147">
        <f t="shared" si="156"/>
        <v>0</v>
      </c>
      <c r="J3338" s="147">
        <f t="shared" si="157"/>
        <v>0</v>
      </c>
    </row>
    <row r="3339" spans="2:10" ht="25.15" customHeight="1">
      <c r="B3339" s="141"/>
      <c r="C3339" s="138"/>
      <c r="D3339" s="133"/>
      <c r="E3339" s="134"/>
      <c r="F3339" s="135"/>
      <c r="G3339" s="109"/>
      <c r="H3339" s="137">
        <f t="shared" si="158"/>
        <v>3.5</v>
      </c>
      <c r="I3339" s="147">
        <f t="shared" si="156"/>
        <v>0</v>
      </c>
      <c r="J3339" s="147">
        <f t="shared" si="157"/>
        <v>0</v>
      </c>
    </row>
    <row r="3340" spans="2:10" ht="25.15" customHeight="1">
      <c r="B3340" s="141"/>
      <c r="C3340" s="138"/>
      <c r="D3340" s="133"/>
      <c r="E3340" s="134"/>
      <c r="F3340" s="135"/>
      <c r="G3340" s="109"/>
      <c r="H3340" s="137">
        <f t="shared" si="158"/>
        <v>3.5</v>
      </c>
      <c r="I3340" s="147">
        <f t="shared" si="156"/>
        <v>0</v>
      </c>
      <c r="J3340" s="147">
        <f t="shared" si="157"/>
        <v>0</v>
      </c>
    </row>
    <row r="3341" spans="2:10" ht="25.15" customHeight="1">
      <c r="B3341" s="141"/>
      <c r="C3341" s="138"/>
      <c r="D3341" s="133"/>
      <c r="E3341" s="134"/>
      <c r="F3341" s="135"/>
      <c r="G3341" s="109"/>
      <c r="H3341" s="137">
        <f t="shared" si="158"/>
        <v>3.5</v>
      </c>
      <c r="I3341" s="147">
        <f t="shared" si="156"/>
        <v>0</v>
      </c>
      <c r="J3341" s="147">
        <f t="shared" si="157"/>
        <v>0</v>
      </c>
    </row>
    <row r="3342" spans="2:10" ht="25.15" customHeight="1">
      <c r="B3342" s="141"/>
      <c r="C3342" s="138"/>
      <c r="D3342" s="133"/>
      <c r="E3342" s="134"/>
      <c r="F3342" s="135"/>
      <c r="G3342" s="109"/>
      <c r="H3342" s="137">
        <f t="shared" si="158"/>
        <v>3.5</v>
      </c>
      <c r="I3342" s="147">
        <f t="shared" si="156"/>
        <v>0</v>
      </c>
      <c r="J3342" s="147">
        <f t="shared" si="157"/>
        <v>0</v>
      </c>
    </row>
    <row r="3343" spans="2:10" ht="25.15" customHeight="1">
      <c r="B3343" s="141"/>
      <c r="C3343" s="138"/>
      <c r="D3343" s="133"/>
      <c r="E3343" s="134"/>
      <c r="F3343" s="135"/>
      <c r="G3343" s="109"/>
      <c r="H3343" s="137">
        <f t="shared" si="158"/>
        <v>3.5</v>
      </c>
      <c r="I3343" s="147">
        <f t="shared" si="156"/>
        <v>0</v>
      </c>
      <c r="J3343" s="147">
        <f t="shared" si="157"/>
        <v>0</v>
      </c>
    </row>
    <row r="3344" spans="2:10" ht="25.15" customHeight="1">
      <c r="B3344" s="141"/>
      <c r="C3344" s="138"/>
      <c r="D3344" s="133"/>
      <c r="E3344" s="134"/>
      <c r="F3344" s="135"/>
      <c r="G3344" s="109"/>
      <c r="H3344" s="137">
        <f t="shared" si="158"/>
        <v>3.5</v>
      </c>
      <c r="I3344" s="147">
        <f t="shared" si="156"/>
        <v>0</v>
      </c>
      <c r="J3344" s="147">
        <f t="shared" si="157"/>
        <v>0</v>
      </c>
    </row>
    <row r="3345" spans="2:10" ht="25.15" customHeight="1">
      <c r="B3345" s="141"/>
      <c r="C3345" s="138"/>
      <c r="D3345" s="133"/>
      <c r="E3345" s="134"/>
      <c r="F3345" s="135"/>
      <c r="G3345" s="109"/>
      <c r="H3345" s="137">
        <f t="shared" si="158"/>
        <v>3.5</v>
      </c>
      <c r="I3345" s="147">
        <f t="shared" si="156"/>
        <v>0</v>
      </c>
      <c r="J3345" s="147">
        <f t="shared" si="157"/>
        <v>0</v>
      </c>
    </row>
    <row r="3346" spans="2:10" ht="25.15" customHeight="1">
      <c r="B3346" s="141"/>
      <c r="C3346" s="138"/>
      <c r="D3346" s="133"/>
      <c r="E3346" s="134"/>
      <c r="F3346" s="135"/>
      <c r="G3346" s="109"/>
      <c r="H3346" s="137">
        <f t="shared" si="158"/>
        <v>3.5</v>
      </c>
      <c r="I3346" s="147">
        <f t="shared" si="156"/>
        <v>0</v>
      </c>
      <c r="J3346" s="147">
        <f t="shared" si="157"/>
        <v>0</v>
      </c>
    </row>
    <row r="3347" spans="2:10" ht="25.15" customHeight="1">
      <c r="B3347" s="141"/>
      <c r="C3347" s="138"/>
      <c r="D3347" s="133"/>
      <c r="E3347" s="134"/>
      <c r="F3347" s="135"/>
      <c r="G3347" s="109"/>
      <c r="H3347" s="137">
        <f t="shared" si="158"/>
        <v>3.5</v>
      </c>
      <c r="I3347" s="147">
        <f t="shared" si="156"/>
        <v>0</v>
      </c>
      <c r="J3347" s="147">
        <f t="shared" si="157"/>
        <v>0</v>
      </c>
    </row>
    <row r="3348" spans="2:10" ht="25.15" customHeight="1">
      <c r="B3348" s="141"/>
      <c r="C3348" s="138"/>
      <c r="D3348" s="133"/>
      <c r="E3348" s="134"/>
      <c r="F3348" s="135"/>
      <c r="G3348" s="109"/>
      <c r="H3348" s="137">
        <f t="shared" si="158"/>
        <v>3.5</v>
      </c>
      <c r="I3348" s="147">
        <f t="shared" si="156"/>
        <v>0</v>
      </c>
      <c r="J3348" s="147">
        <f t="shared" si="157"/>
        <v>0</v>
      </c>
    </row>
    <row r="3349" spans="2:10" ht="25.15" customHeight="1">
      <c r="B3349" s="141"/>
      <c r="C3349" s="138"/>
      <c r="D3349" s="133"/>
      <c r="E3349" s="134"/>
      <c r="F3349" s="135"/>
      <c r="G3349" s="109"/>
      <c r="H3349" s="137">
        <f t="shared" si="158"/>
        <v>3.5</v>
      </c>
      <c r="I3349" s="147">
        <f t="shared" si="156"/>
        <v>0</v>
      </c>
      <c r="J3349" s="147">
        <f t="shared" si="157"/>
        <v>0</v>
      </c>
    </row>
    <row r="3350" spans="2:10" ht="25.15" customHeight="1">
      <c r="B3350" s="141"/>
      <c r="C3350" s="138"/>
      <c r="D3350" s="133"/>
      <c r="E3350" s="134"/>
      <c r="F3350" s="135"/>
      <c r="G3350" s="109"/>
      <c r="H3350" s="137">
        <f t="shared" si="158"/>
        <v>3.5</v>
      </c>
      <c r="I3350" s="147">
        <f t="shared" si="156"/>
        <v>0</v>
      </c>
      <c r="J3350" s="147">
        <f t="shared" si="157"/>
        <v>0</v>
      </c>
    </row>
    <row r="3351" spans="2:10" ht="25.15" customHeight="1">
      <c r="B3351" s="141"/>
      <c r="C3351" s="138"/>
      <c r="D3351" s="133"/>
      <c r="E3351" s="134"/>
      <c r="F3351" s="135"/>
      <c r="G3351" s="109"/>
      <c r="H3351" s="137">
        <f t="shared" si="158"/>
        <v>3.5</v>
      </c>
      <c r="I3351" s="147">
        <f t="shared" ref="I3351:I3414" si="159">IF(B3351="",0,MONTH(B3351))</f>
        <v>0</v>
      </c>
      <c r="J3351" s="147">
        <f t="shared" ref="J3351:J3414" si="160">IF(B3351="",0,DAY(B3351))</f>
        <v>0</v>
      </c>
    </row>
    <row r="3352" spans="2:10" ht="25.15" customHeight="1">
      <c r="B3352" s="141"/>
      <c r="C3352" s="138"/>
      <c r="D3352" s="133"/>
      <c r="E3352" s="134"/>
      <c r="F3352" s="135"/>
      <c r="G3352" s="109"/>
      <c r="H3352" s="137">
        <f t="shared" ref="H3352:H3415" si="161">IF(F3352="pago",H3351+G3352,H3351)</f>
        <v>3.5</v>
      </c>
      <c r="I3352" s="147">
        <f t="shared" si="159"/>
        <v>0</v>
      </c>
      <c r="J3352" s="147">
        <f t="shared" si="160"/>
        <v>0</v>
      </c>
    </row>
    <row r="3353" spans="2:10" ht="25.15" customHeight="1">
      <c r="B3353" s="141"/>
      <c r="C3353" s="138"/>
      <c r="D3353" s="133"/>
      <c r="E3353" s="134"/>
      <c r="F3353" s="135"/>
      <c r="G3353" s="109"/>
      <c r="H3353" s="137">
        <f t="shared" si="161"/>
        <v>3.5</v>
      </c>
      <c r="I3353" s="147">
        <f t="shared" si="159"/>
        <v>0</v>
      </c>
      <c r="J3353" s="147">
        <f t="shared" si="160"/>
        <v>0</v>
      </c>
    </row>
    <row r="3354" spans="2:10" ht="25.15" customHeight="1">
      <c r="B3354" s="141"/>
      <c r="C3354" s="138"/>
      <c r="D3354" s="133"/>
      <c r="E3354" s="134"/>
      <c r="F3354" s="135"/>
      <c r="G3354" s="109"/>
      <c r="H3354" s="137">
        <f t="shared" si="161"/>
        <v>3.5</v>
      </c>
      <c r="I3354" s="147">
        <f t="shared" si="159"/>
        <v>0</v>
      </c>
      <c r="J3354" s="147">
        <f t="shared" si="160"/>
        <v>0</v>
      </c>
    </row>
    <row r="3355" spans="2:10" ht="25.15" customHeight="1">
      <c r="B3355" s="141"/>
      <c r="C3355" s="138"/>
      <c r="D3355" s="133"/>
      <c r="E3355" s="134"/>
      <c r="F3355" s="135"/>
      <c r="G3355" s="109"/>
      <c r="H3355" s="137">
        <f t="shared" si="161"/>
        <v>3.5</v>
      </c>
      <c r="I3355" s="147">
        <f t="shared" si="159"/>
        <v>0</v>
      </c>
      <c r="J3355" s="147">
        <f t="shared" si="160"/>
        <v>0</v>
      </c>
    </row>
    <row r="3356" spans="2:10" ht="25.15" customHeight="1">
      <c r="B3356" s="141"/>
      <c r="C3356" s="138"/>
      <c r="D3356" s="133"/>
      <c r="E3356" s="134"/>
      <c r="F3356" s="135"/>
      <c r="G3356" s="109"/>
      <c r="H3356" s="137">
        <f t="shared" si="161"/>
        <v>3.5</v>
      </c>
      <c r="I3356" s="147">
        <f t="shared" si="159"/>
        <v>0</v>
      </c>
      <c r="J3356" s="147">
        <f t="shared" si="160"/>
        <v>0</v>
      </c>
    </row>
    <row r="3357" spans="2:10" ht="25.15" customHeight="1">
      <c r="B3357" s="141"/>
      <c r="C3357" s="138"/>
      <c r="D3357" s="133"/>
      <c r="E3357" s="134"/>
      <c r="F3357" s="135"/>
      <c r="G3357" s="109"/>
      <c r="H3357" s="137">
        <f t="shared" si="161"/>
        <v>3.5</v>
      </c>
      <c r="I3357" s="147">
        <f t="shared" si="159"/>
        <v>0</v>
      </c>
      <c r="J3357" s="147">
        <f t="shared" si="160"/>
        <v>0</v>
      </c>
    </row>
    <row r="3358" spans="2:10" ht="25.15" customHeight="1">
      <c r="B3358" s="141"/>
      <c r="C3358" s="138"/>
      <c r="D3358" s="133"/>
      <c r="E3358" s="134"/>
      <c r="F3358" s="135"/>
      <c r="G3358" s="109"/>
      <c r="H3358" s="137">
        <f t="shared" si="161"/>
        <v>3.5</v>
      </c>
      <c r="I3358" s="147">
        <f t="shared" si="159"/>
        <v>0</v>
      </c>
      <c r="J3358" s="147">
        <f t="shared" si="160"/>
        <v>0</v>
      </c>
    </row>
    <row r="3359" spans="2:10" ht="25.15" customHeight="1">
      <c r="B3359" s="141"/>
      <c r="C3359" s="138"/>
      <c r="D3359" s="133"/>
      <c r="E3359" s="134"/>
      <c r="F3359" s="135"/>
      <c r="G3359" s="109"/>
      <c r="H3359" s="137">
        <f t="shared" si="161"/>
        <v>3.5</v>
      </c>
      <c r="I3359" s="147">
        <f t="shared" si="159"/>
        <v>0</v>
      </c>
      <c r="J3359" s="147">
        <f t="shared" si="160"/>
        <v>0</v>
      </c>
    </row>
    <row r="3360" spans="2:10" ht="25.15" customHeight="1">
      <c r="B3360" s="141"/>
      <c r="C3360" s="138"/>
      <c r="D3360" s="133"/>
      <c r="E3360" s="134"/>
      <c r="F3360" s="135"/>
      <c r="G3360" s="109"/>
      <c r="H3360" s="137">
        <f t="shared" si="161"/>
        <v>3.5</v>
      </c>
      <c r="I3360" s="147">
        <f t="shared" si="159"/>
        <v>0</v>
      </c>
      <c r="J3360" s="147">
        <f t="shared" si="160"/>
        <v>0</v>
      </c>
    </row>
    <row r="3361" spans="2:10" ht="25.15" customHeight="1">
      <c r="B3361" s="141"/>
      <c r="C3361" s="138"/>
      <c r="D3361" s="133"/>
      <c r="E3361" s="134"/>
      <c r="F3361" s="135"/>
      <c r="G3361" s="109"/>
      <c r="H3361" s="137">
        <f t="shared" si="161"/>
        <v>3.5</v>
      </c>
      <c r="I3361" s="147">
        <f t="shared" si="159"/>
        <v>0</v>
      </c>
      <c r="J3361" s="147">
        <f t="shared" si="160"/>
        <v>0</v>
      </c>
    </row>
    <row r="3362" spans="2:10" ht="25.15" customHeight="1">
      <c r="B3362" s="141"/>
      <c r="C3362" s="138"/>
      <c r="D3362" s="133"/>
      <c r="E3362" s="134"/>
      <c r="F3362" s="135"/>
      <c r="G3362" s="109"/>
      <c r="H3362" s="137">
        <f t="shared" si="161"/>
        <v>3.5</v>
      </c>
      <c r="I3362" s="147">
        <f t="shared" si="159"/>
        <v>0</v>
      </c>
      <c r="J3362" s="147">
        <f t="shared" si="160"/>
        <v>0</v>
      </c>
    </row>
    <row r="3363" spans="2:10" ht="25.15" customHeight="1">
      <c r="B3363" s="141"/>
      <c r="C3363" s="138"/>
      <c r="D3363" s="133"/>
      <c r="E3363" s="134"/>
      <c r="F3363" s="135"/>
      <c r="G3363" s="109"/>
      <c r="H3363" s="137">
        <f t="shared" si="161"/>
        <v>3.5</v>
      </c>
      <c r="I3363" s="147">
        <f t="shared" si="159"/>
        <v>0</v>
      </c>
      <c r="J3363" s="147">
        <f t="shared" si="160"/>
        <v>0</v>
      </c>
    </row>
    <row r="3364" spans="2:10" ht="25.15" customHeight="1">
      <c r="B3364" s="141"/>
      <c r="C3364" s="138"/>
      <c r="D3364" s="133"/>
      <c r="E3364" s="134"/>
      <c r="F3364" s="135"/>
      <c r="G3364" s="109"/>
      <c r="H3364" s="137">
        <f t="shared" si="161"/>
        <v>3.5</v>
      </c>
      <c r="I3364" s="147">
        <f t="shared" si="159"/>
        <v>0</v>
      </c>
      <c r="J3364" s="147">
        <f t="shared" si="160"/>
        <v>0</v>
      </c>
    </row>
    <row r="3365" spans="2:10" ht="25.15" customHeight="1">
      <c r="B3365" s="141"/>
      <c r="C3365" s="138"/>
      <c r="D3365" s="133"/>
      <c r="E3365" s="134"/>
      <c r="F3365" s="135"/>
      <c r="G3365" s="109"/>
      <c r="H3365" s="137">
        <f t="shared" si="161"/>
        <v>3.5</v>
      </c>
      <c r="I3365" s="147">
        <f t="shared" si="159"/>
        <v>0</v>
      </c>
      <c r="J3365" s="147">
        <f t="shared" si="160"/>
        <v>0</v>
      </c>
    </row>
    <row r="3366" spans="2:10" ht="25.15" customHeight="1">
      <c r="B3366" s="141"/>
      <c r="C3366" s="138"/>
      <c r="D3366" s="133"/>
      <c r="E3366" s="134"/>
      <c r="F3366" s="135"/>
      <c r="G3366" s="109"/>
      <c r="H3366" s="137">
        <f t="shared" si="161"/>
        <v>3.5</v>
      </c>
      <c r="I3366" s="147">
        <f t="shared" si="159"/>
        <v>0</v>
      </c>
      <c r="J3366" s="147">
        <f t="shared" si="160"/>
        <v>0</v>
      </c>
    </row>
    <row r="3367" spans="2:10" ht="25.15" customHeight="1">
      <c r="B3367" s="141"/>
      <c r="C3367" s="138"/>
      <c r="D3367" s="133"/>
      <c r="E3367" s="134"/>
      <c r="F3367" s="135"/>
      <c r="G3367" s="109"/>
      <c r="H3367" s="137">
        <f t="shared" si="161"/>
        <v>3.5</v>
      </c>
      <c r="I3367" s="147">
        <f t="shared" si="159"/>
        <v>0</v>
      </c>
      <c r="J3367" s="147">
        <f t="shared" si="160"/>
        <v>0</v>
      </c>
    </row>
    <row r="3368" spans="2:10" ht="25.15" customHeight="1">
      <c r="B3368" s="141"/>
      <c r="C3368" s="138"/>
      <c r="D3368" s="133"/>
      <c r="E3368" s="134"/>
      <c r="F3368" s="135"/>
      <c r="G3368" s="109"/>
      <c r="H3368" s="137">
        <f t="shared" si="161"/>
        <v>3.5</v>
      </c>
      <c r="I3368" s="147">
        <f t="shared" si="159"/>
        <v>0</v>
      </c>
      <c r="J3368" s="147">
        <f t="shared" si="160"/>
        <v>0</v>
      </c>
    </row>
    <row r="3369" spans="2:10" ht="25.15" customHeight="1">
      <c r="B3369" s="141"/>
      <c r="C3369" s="138"/>
      <c r="D3369" s="133"/>
      <c r="E3369" s="134"/>
      <c r="F3369" s="135"/>
      <c r="G3369" s="109"/>
      <c r="H3369" s="137">
        <f t="shared" si="161"/>
        <v>3.5</v>
      </c>
      <c r="I3369" s="147">
        <f t="shared" si="159"/>
        <v>0</v>
      </c>
      <c r="J3369" s="147">
        <f t="shared" si="160"/>
        <v>0</v>
      </c>
    </row>
    <row r="3370" spans="2:10" ht="25.15" customHeight="1">
      <c r="B3370" s="141"/>
      <c r="C3370" s="138"/>
      <c r="D3370" s="133"/>
      <c r="E3370" s="134"/>
      <c r="F3370" s="135"/>
      <c r="G3370" s="109"/>
      <c r="H3370" s="137">
        <f t="shared" si="161"/>
        <v>3.5</v>
      </c>
      <c r="I3370" s="147">
        <f t="shared" si="159"/>
        <v>0</v>
      </c>
      <c r="J3370" s="147">
        <f t="shared" si="160"/>
        <v>0</v>
      </c>
    </row>
    <row r="3371" spans="2:10" ht="25.15" customHeight="1">
      <c r="B3371" s="141"/>
      <c r="C3371" s="138"/>
      <c r="D3371" s="133"/>
      <c r="E3371" s="134"/>
      <c r="F3371" s="135"/>
      <c r="G3371" s="109"/>
      <c r="H3371" s="137">
        <f t="shared" si="161"/>
        <v>3.5</v>
      </c>
      <c r="I3371" s="147">
        <f t="shared" si="159"/>
        <v>0</v>
      </c>
      <c r="J3371" s="147">
        <f t="shared" si="160"/>
        <v>0</v>
      </c>
    </row>
    <row r="3372" spans="2:10" ht="25.15" customHeight="1">
      <c r="B3372" s="141"/>
      <c r="C3372" s="138"/>
      <c r="D3372" s="133"/>
      <c r="E3372" s="134"/>
      <c r="F3372" s="135"/>
      <c r="G3372" s="109"/>
      <c r="H3372" s="137">
        <f t="shared" si="161"/>
        <v>3.5</v>
      </c>
      <c r="I3372" s="147">
        <f t="shared" si="159"/>
        <v>0</v>
      </c>
      <c r="J3372" s="147">
        <f t="shared" si="160"/>
        <v>0</v>
      </c>
    </row>
    <row r="3373" spans="2:10" ht="25.15" customHeight="1">
      <c r="B3373" s="141"/>
      <c r="C3373" s="138"/>
      <c r="D3373" s="133"/>
      <c r="E3373" s="134"/>
      <c r="F3373" s="135"/>
      <c r="G3373" s="109"/>
      <c r="H3373" s="137">
        <f t="shared" si="161"/>
        <v>3.5</v>
      </c>
      <c r="I3373" s="147">
        <f t="shared" si="159"/>
        <v>0</v>
      </c>
      <c r="J3373" s="147">
        <f t="shared" si="160"/>
        <v>0</v>
      </c>
    </row>
    <row r="3374" spans="2:10" ht="25.15" customHeight="1">
      <c r="B3374" s="141"/>
      <c r="C3374" s="138"/>
      <c r="D3374" s="133"/>
      <c r="E3374" s="134"/>
      <c r="F3374" s="135"/>
      <c r="G3374" s="109"/>
      <c r="H3374" s="137">
        <f t="shared" si="161"/>
        <v>3.5</v>
      </c>
      <c r="I3374" s="147">
        <f t="shared" si="159"/>
        <v>0</v>
      </c>
      <c r="J3374" s="147">
        <f t="shared" si="160"/>
        <v>0</v>
      </c>
    </row>
    <row r="3375" spans="2:10" ht="25.15" customHeight="1">
      <c r="B3375" s="141"/>
      <c r="C3375" s="138"/>
      <c r="D3375" s="133"/>
      <c r="E3375" s="134"/>
      <c r="F3375" s="135"/>
      <c r="G3375" s="109"/>
      <c r="H3375" s="137">
        <f t="shared" si="161"/>
        <v>3.5</v>
      </c>
      <c r="I3375" s="147">
        <f t="shared" si="159"/>
        <v>0</v>
      </c>
      <c r="J3375" s="147">
        <f t="shared" si="160"/>
        <v>0</v>
      </c>
    </row>
    <row r="3376" spans="2:10" ht="25.15" customHeight="1">
      <c r="B3376" s="141"/>
      <c r="C3376" s="138"/>
      <c r="D3376" s="133"/>
      <c r="E3376" s="134"/>
      <c r="F3376" s="135"/>
      <c r="G3376" s="109"/>
      <c r="H3376" s="137">
        <f t="shared" si="161"/>
        <v>3.5</v>
      </c>
      <c r="I3376" s="147">
        <f t="shared" si="159"/>
        <v>0</v>
      </c>
      <c r="J3376" s="147">
        <f t="shared" si="160"/>
        <v>0</v>
      </c>
    </row>
    <row r="3377" spans="2:10" ht="25.15" customHeight="1">
      <c r="B3377" s="141"/>
      <c r="C3377" s="138"/>
      <c r="D3377" s="133"/>
      <c r="E3377" s="134"/>
      <c r="F3377" s="135"/>
      <c r="G3377" s="109"/>
      <c r="H3377" s="137">
        <f t="shared" si="161"/>
        <v>3.5</v>
      </c>
      <c r="I3377" s="147">
        <f t="shared" si="159"/>
        <v>0</v>
      </c>
      <c r="J3377" s="147">
        <f t="shared" si="160"/>
        <v>0</v>
      </c>
    </row>
    <row r="3378" spans="2:10" ht="25.15" customHeight="1">
      <c r="B3378" s="141"/>
      <c r="C3378" s="138"/>
      <c r="D3378" s="133"/>
      <c r="E3378" s="134"/>
      <c r="F3378" s="135"/>
      <c r="G3378" s="109"/>
      <c r="H3378" s="137">
        <f t="shared" si="161"/>
        <v>3.5</v>
      </c>
      <c r="I3378" s="147">
        <f t="shared" si="159"/>
        <v>0</v>
      </c>
      <c r="J3378" s="147">
        <f t="shared" si="160"/>
        <v>0</v>
      </c>
    </row>
    <row r="3379" spans="2:10" ht="25.15" customHeight="1">
      <c r="B3379" s="141"/>
      <c r="C3379" s="138"/>
      <c r="D3379" s="133"/>
      <c r="E3379" s="134"/>
      <c r="F3379" s="135"/>
      <c r="G3379" s="109"/>
      <c r="H3379" s="137">
        <f t="shared" si="161"/>
        <v>3.5</v>
      </c>
      <c r="I3379" s="147">
        <f t="shared" si="159"/>
        <v>0</v>
      </c>
      <c r="J3379" s="147">
        <f t="shared" si="160"/>
        <v>0</v>
      </c>
    </row>
    <row r="3380" spans="2:10" ht="25.15" customHeight="1">
      <c r="B3380" s="141"/>
      <c r="C3380" s="138"/>
      <c r="D3380" s="133"/>
      <c r="E3380" s="134"/>
      <c r="F3380" s="135"/>
      <c r="G3380" s="109"/>
      <c r="H3380" s="137">
        <f t="shared" si="161"/>
        <v>3.5</v>
      </c>
      <c r="I3380" s="147">
        <f t="shared" si="159"/>
        <v>0</v>
      </c>
      <c r="J3380" s="147">
        <f t="shared" si="160"/>
        <v>0</v>
      </c>
    </row>
    <row r="3381" spans="2:10" ht="25.15" customHeight="1">
      <c r="B3381" s="141"/>
      <c r="C3381" s="138"/>
      <c r="D3381" s="133"/>
      <c r="E3381" s="134"/>
      <c r="F3381" s="135"/>
      <c r="G3381" s="109"/>
      <c r="H3381" s="137">
        <f t="shared" si="161"/>
        <v>3.5</v>
      </c>
      <c r="I3381" s="147">
        <f t="shared" si="159"/>
        <v>0</v>
      </c>
      <c r="J3381" s="147">
        <f t="shared" si="160"/>
        <v>0</v>
      </c>
    </row>
    <row r="3382" spans="2:10" ht="25.15" customHeight="1">
      <c r="B3382" s="141"/>
      <c r="C3382" s="138"/>
      <c r="D3382" s="133"/>
      <c r="E3382" s="134"/>
      <c r="F3382" s="135"/>
      <c r="G3382" s="109"/>
      <c r="H3382" s="137">
        <f t="shared" si="161"/>
        <v>3.5</v>
      </c>
      <c r="I3382" s="147">
        <f t="shared" si="159"/>
        <v>0</v>
      </c>
      <c r="J3382" s="147">
        <f t="shared" si="160"/>
        <v>0</v>
      </c>
    </row>
    <row r="3383" spans="2:10" ht="25.15" customHeight="1">
      <c r="B3383" s="141"/>
      <c r="C3383" s="138"/>
      <c r="D3383" s="133"/>
      <c r="E3383" s="134"/>
      <c r="F3383" s="135"/>
      <c r="G3383" s="109"/>
      <c r="H3383" s="137">
        <f t="shared" si="161"/>
        <v>3.5</v>
      </c>
      <c r="I3383" s="147">
        <f t="shared" si="159"/>
        <v>0</v>
      </c>
      <c r="J3383" s="147">
        <f t="shared" si="160"/>
        <v>0</v>
      </c>
    </row>
    <row r="3384" spans="2:10" ht="25.15" customHeight="1">
      <c r="B3384" s="141"/>
      <c r="C3384" s="138"/>
      <c r="D3384" s="133"/>
      <c r="E3384" s="134"/>
      <c r="F3384" s="135"/>
      <c r="G3384" s="109"/>
      <c r="H3384" s="137">
        <f t="shared" si="161"/>
        <v>3.5</v>
      </c>
      <c r="I3384" s="147">
        <f t="shared" si="159"/>
        <v>0</v>
      </c>
      <c r="J3384" s="147">
        <f t="shared" si="160"/>
        <v>0</v>
      </c>
    </row>
    <row r="3385" spans="2:10" ht="25.15" customHeight="1">
      <c r="B3385" s="141"/>
      <c r="C3385" s="138"/>
      <c r="D3385" s="133"/>
      <c r="E3385" s="134"/>
      <c r="F3385" s="135"/>
      <c r="G3385" s="109"/>
      <c r="H3385" s="137">
        <f t="shared" si="161"/>
        <v>3.5</v>
      </c>
      <c r="I3385" s="147">
        <f t="shared" si="159"/>
        <v>0</v>
      </c>
      <c r="J3385" s="147">
        <f t="shared" si="160"/>
        <v>0</v>
      </c>
    </row>
    <row r="3386" spans="2:10" ht="25.15" customHeight="1">
      <c r="B3386" s="141"/>
      <c r="C3386" s="138"/>
      <c r="D3386" s="133"/>
      <c r="E3386" s="134"/>
      <c r="F3386" s="135"/>
      <c r="G3386" s="109"/>
      <c r="H3386" s="137">
        <f t="shared" si="161"/>
        <v>3.5</v>
      </c>
      <c r="I3386" s="147">
        <f t="shared" si="159"/>
        <v>0</v>
      </c>
      <c r="J3386" s="147">
        <f t="shared" si="160"/>
        <v>0</v>
      </c>
    </row>
    <row r="3387" spans="2:10" ht="25.15" customHeight="1">
      <c r="B3387" s="141"/>
      <c r="C3387" s="138"/>
      <c r="D3387" s="133"/>
      <c r="E3387" s="134"/>
      <c r="F3387" s="135"/>
      <c r="G3387" s="109"/>
      <c r="H3387" s="137">
        <f t="shared" si="161"/>
        <v>3.5</v>
      </c>
      <c r="I3387" s="147">
        <f t="shared" si="159"/>
        <v>0</v>
      </c>
      <c r="J3387" s="147">
        <f t="shared" si="160"/>
        <v>0</v>
      </c>
    </row>
    <row r="3388" spans="2:10" ht="25.15" customHeight="1">
      <c r="B3388" s="141"/>
      <c r="C3388" s="138"/>
      <c r="D3388" s="133"/>
      <c r="E3388" s="134"/>
      <c r="F3388" s="135"/>
      <c r="G3388" s="109"/>
      <c r="H3388" s="137">
        <f t="shared" si="161"/>
        <v>3.5</v>
      </c>
      <c r="I3388" s="147">
        <f t="shared" si="159"/>
        <v>0</v>
      </c>
      <c r="J3388" s="147">
        <f t="shared" si="160"/>
        <v>0</v>
      </c>
    </row>
    <row r="3389" spans="2:10" ht="25.15" customHeight="1">
      <c r="B3389" s="141"/>
      <c r="C3389" s="138"/>
      <c r="D3389" s="133"/>
      <c r="E3389" s="134"/>
      <c r="F3389" s="135"/>
      <c r="G3389" s="109"/>
      <c r="H3389" s="137">
        <f t="shared" si="161"/>
        <v>3.5</v>
      </c>
      <c r="I3389" s="147">
        <f t="shared" si="159"/>
        <v>0</v>
      </c>
      <c r="J3389" s="147">
        <f t="shared" si="160"/>
        <v>0</v>
      </c>
    </row>
    <row r="3390" spans="2:10" ht="25.15" customHeight="1">
      <c r="B3390" s="141"/>
      <c r="C3390" s="138"/>
      <c r="D3390" s="133"/>
      <c r="E3390" s="134"/>
      <c r="F3390" s="135"/>
      <c r="G3390" s="109"/>
      <c r="H3390" s="137">
        <f t="shared" si="161"/>
        <v>3.5</v>
      </c>
      <c r="I3390" s="147">
        <f t="shared" si="159"/>
        <v>0</v>
      </c>
      <c r="J3390" s="147">
        <f t="shared" si="160"/>
        <v>0</v>
      </c>
    </row>
    <row r="3391" spans="2:10" ht="25.15" customHeight="1">
      <c r="B3391" s="141"/>
      <c r="C3391" s="138"/>
      <c r="D3391" s="133"/>
      <c r="E3391" s="134"/>
      <c r="F3391" s="135"/>
      <c r="G3391" s="109"/>
      <c r="H3391" s="137">
        <f t="shared" si="161"/>
        <v>3.5</v>
      </c>
      <c r="I3391" s="147">
        <f t="shared" si="159"/>
        <v>0</v>
      </c>
      <c r="J3391" s="147">
        <f t="shared" si="160"/>
        <v>0</v>
      </c>
    </row>
    <row r="3392" spans="2:10" ht="25.15" customHeight="1">
      <c r="B3392" s="141"/>
      <c r="C3392" s="138"/>
      <c r="D3392" s="133"/>
      <c r="E3392" s="134"/>
      <c r="F3392" s="135"/>
      <c r="G3392" s="109"/>
      <c r="H3392" s="137">
        <f t="shared" si="161"/>
        <v>3.5</v>
      </c>
      <c r="I3392" s="147">
        <f t="shared" si="159"/>
        <v>0</v>
      </c>
      <c r="J3392" s="147">
        <f t="shared" si="160"/>
        <v>0</v>
      </c>
    </row>
    <row r="3393" spans="2:10" ht="25.15" customHeight="1">
      <c r="B3393" s="141"/>
      <c r="C3393" s="138"/>
      <c r="D3393" s="133"/>
      <c r="E3393" s="134"/>
      <c r="F3393" s="135"/>
      <c r="G3393" s="109"/>
      <c r="H3393" s="137">
        <f t="shared" si="161"/>
        <v>3.5</v>
      </c>
      <c r="I3393" s="147">
        <f t="shared" si="159"/>
        <v>0</v>
      </c>
      <c r="J3393" s="147">
        <f t="shared" si="160"/>
        <v>0</v>
      </c>
    </row>
    <row r="3394" spans="2:10" ht="25.15" customHeight="1">
      <c r="B3394" s="141"/>
      <c r="C3394" s="138"/>
      <c r="D3394" s="133"/>
      <c r="E3394" s="134"/>
      <c r="F3394" s="135"/>
      <c r="G3394" s="109"/>
      <c r="H3394" s="137">
        <f t="shared" si="161"/>
        <v>3.5</v>
      </c>
      <c r="I3394" s="147">
        <f t="shared" si="159"/>
        <v>0</v>
      </c>
      <c r="J3394" s="147">
        <f t="shared" si="160"/>
        <v>0</v>
      </c>
    </row>
    <row r="3395" spans="2:10" ht="25.15" customHeight="1">
      <c r="B3395" s="141"/>
      <c r="C3395" s="138"/>
      <c r="D3395" s="133"/>
      <c r="E3395" s="134"/>
      <c r="F3395" s="135"/>
      <c r="G3395" s="109"/>
      <c r="H3395" s="137">
        <f t="shared" si="161"/>
        <v>3.5</v>
      </c>
      <c r="I3395" s="147">
        <f t="shared" si="159"/>
        <v>0</v>
      </c>
      <c r="J3395" s="147">
        <f t="shared" si="160"/>
        <v>0</v>
      </c>
    </row>
    <row r="3396" spans="2:10" ht="25.15" customHeight="1">
      <c r="B3396" s="141"/>
      <c r="C3396" s="138"/>
      <c r="D3396" s="133"/>
      <c r="E3396" s="134"/>
      <c r="F3396" s="135"/>
      <c r="G3396" s="109"/>
      <c r="H3396" s="137">
        <f t="shared" si="161"/>
        <v>3.5</v>
      </c>
      <c r="I3396" s="147">
        <f t="shared" si="159"/>
        <v>0</v>
      </c>
      <c r="J3396" s="147">
        <f t="shared" si="160"/>
        <v>0</v>
      </c>
    </row>
    <row r="3397" spans="2:10" ht="25.15" customHeight="1">
      <c r="B3397" s="141"/>
      <c r="C3397" s="138"/>
      <c r="D3397" s="133"/>
      <c r="E3397" s="134"/>
      <c r="F3397" s="135"/>
      <c r="G3397" s="109"/>
      <c r="H3397" s="137">
        <f t="shared" si="161"/>
        <v>3.5</v>
      </c>
      <c r="I3397" s="147">
        <f t="shared" si="159"/>
        <v>0</v>
      </c>
      <c r="J3397" s="147">
        <f t="shared" si="160"/>
        <v>0</v>
      </c>
    </row>
    <row r="3398" spans="2:10" ht="25.15" customHeight="1">
      <c r="B3398" s="141"/>
      <c r="C3398" s="138"/>
      <c r="D3398" s="133"/>
      <c r="E3398" s="134"/>
      <c r="F3398" s="135"/>
      <c r="G3398" s="109"/>
      <c r="H3398" s="137">
        <f t="shared" si="161"/>
        <v>3.5</v>
      </c>
      <c r="I3398" s="147">
        <f t="shared" si="159"/>
        <v>0</v>
      </c>
      <c r="J3398" s="147">
        <f t="shared" si="160"/>
        <v>0</v>
      </c>
    </row>
    <row r="3399" spans="2:10" ht="25.15" customHeight="1">
      <c r="B3399" s="141"/>
      <c r="C3399" s="138"/>
      <c r="D3399" s="133"/>
      <c r="E3399" s="134"/>
      <c r="F3399" s="135"/>
      <c r="G3399" s="109"/>
      <c r="H3399" s="137">
        <f t="shared" si="161"/>
        <v>3.5</v>
      </c>
      <c r="I3399" s="147">
        <f t="shared" si="159"/>
        <v>0</v>
      </c>
      <c r="J3399" s="147">
        <f t="shared" si="160"/>
        <v>0</v>
      </c>
    </row>
    <row r="3400" spans="2:10" ht="25.15" customHeight="1">
      <c r="B3400" s="141"/>
      <c r="C3400" s="138"/>
      <c r="D3400" s="133"/>
      <c r="E3400" s="134"/>
      <c r="F3400" s="135"/>
      <c r="G3400" s="109"/>
      <c r="H3400" s="137">
        <f t="shared" si="161"/>
        <v>3.5</v>
      </c>
      <c r="I3400" s="147">
        <f t="shared" si="159"/>
        <v>0</v>
      </c>
      <c r="J3400" s="147">
        <f t="shared" si="160"/>
        <v>0</v>
      </c>
    </row>
    <row r="3401" spans="2:10" ht="25.15" customHeight="1">
      <c r="B3401" s="141"/>
      <c r="C3401" s="138"/>
      <c r="D3401" s="133"/>
      <c r="E3401" s="134"/>
      <c r="F3401" s="135"/>
      <c r="G3401" s="109"/>
      <c r="H3401" s="137">
        <f t="shared" si="161"/>
        <v>3.5</v>
      </c>
      <c r="I3401" s="147">
        <f t="shared" si="159"/>
        <v>0</v>
      </c>
      <c r="J3401" s="147">
        <f t="shared" si="160"/>
        <v>0</v>
      </c>
    </row>
    <row r="3402" spans="2:10" ht="25.15" customHeight="1">
      <c r="B3402" s="141"/>
      <c r="C3402" s="138"/>
      <c r="D3402" s="133"/>
      <c r="E3402" s="134"/>
      <c r="F3402" s="135"/>
      <c r="G3402" s="109"/>
      <c r="H3402" s="137">
        <f t="shared" si="161"/>
        <v>3.5</v>
      </c>
      <c r="I3402" s="147">
        <f t="shared" si="159"/>
        <v>0</v>
      </c>
      <c r="J3402" s="147">
        <f t="shared" si="160"/>
        <v>0</v>
      </c>
    </row>
    <row r="3403" spans="2:10" ht="25.15" customHeight="1">
      <c r="B3403" s="141"/>
      <c r="C3403" s="138"/>
      <c r="D3403" s="133"/>
      <c r="E3403" s="134"/>
      <c r="F3403" s="135"/>
      <c r="G3403" s="109"/>
      <c r="H3403" s="137">
        <f t="shared" si="161"/>
        <v>3.5</v>
      </c>
      <c r="I3403" s="147">
        <f t="shared" si="159"/>
        <v>0</v>
      </c>
      <c r="J3403" s="147">
        <f t="shared" si="160"/>
        <v>0</v>
      </c>
    </row>
    <row r="3404" spans="2:10" ht="25.15" customHeight="1">
      <c r="B3404" s="141"/>
      <c r="C3404" s="138"/>
      <c r="D3404" s="133"/>
      <c r="E3404" s="134"/>
      <c r="F3404" s="135"/>
      <c r="G3404" s="109"/>
      <c r="H3404" s="137">
        <f t="shared" si="161"/>
        <v>3.5</v>
      </c>
      <c r="I3404" s="147">
        <f t="shared" si="159"/>
        <v>0</v>
      </c>
      <c r="J3404" s="147">
        <f t="shared" si="160"/>
        <v>0</v>
      </c>
    </row>
    <row r="3405" spans="2:10" ht="25.15" customHeight="1">
      <c r="B3405" s="141"/>
      <c r="C3405" s="138"/>
      <c r="D3405" s="133"/>
      <c r="E3405" s="134"/>
      <c r="F3405" s="135"/>
      <c r="G3405" s="109"/>
      <c r="H3405" s="137">
        <f t="shared" si="161"/>
        <v>3.5</v>
      </c>
      <c r="I3405" s="147">
        <f t="shared" si="159"/>
        <v>0</v>
      </c>
      <c r="J3405" s="147">
        <f t="shared" si="160"/>
        <v>0</v>
      </c>
    </row>
    <row r="3406" spans="2:10" ht="25.15" customHeight="1">
      <c r="B3406" s="141"/>
      <c r="C3406" s="138"/>
      <c r="D3406" s="133"/>
      <c r="E3406" s="134"/>
      <c r="F3406" s="135"/>
      <c r="G3406" s="109"/>
      <c r="H3406" s="137">
        <f t="shared" si="161"/>
        <v>3.5</v>
      </c>
      <c r="I3406" s="147">
        <f t="shared" si="159"/>
        <v>0</v>
      </c>
      <c r="J3406" s="147">
        <f t="shared" si="160"/>
        <v>0</v>
      </c>
    </row>
    <row r="3407" spans="2:10" ht="25.15" customHeight="1">
      <c r="B3407" s="141"/>
      <c r="C3407" s="138"/>
      <c r="D3407" s="133"/>
      <c r="E3407" s="134"/>
      <c r="F3407" s="135"/>
      <c r="G3407" s="109"/>
      <c r="H3407" s="137">
        <f t="shared" si="161"/>
        <v>3.5</v>
      </c>
      <c r="I3407" s="147">
        <f t="shared" si="159"/>
        <v>0</v>
      </c>
      <c r="J3407" s="147">
        <f t="shared" si="160"/>
        <v>0</v>
      </c>
    </row>
    <row r="3408" spans="2:10" ht="25.15" customHeight="1">
      <c r="B3408" s="141"/>
      <c r="C3408" s="138"/>
      <c r="D3408" s="133"/>
      <c r="E3408" s="134"/>
      <c r="F3408" s="135"/>
      <c r="G3408" s="109"/>
      <c r="H3408" s="137">
        <f t="shared" si="161"/>
        <v>3.5</v>
      </c>
      <c r="I3408" s="147">
        <f t="shared" si="159"/>
        <v>0</v>
      </c>
      <c r="J3408" s="147">
        <f t="shared" si="160"/>
        <v>0</v>
      </c>
    </row>
    <row r="3409" spans="2:10" ht="25.15" customHeight="1">
      <c r="B3409" s="141"/>
      <c r="C3409" s="138"/>
      <c r="D3409" s="133"/>
      <c r="E3409" s="134"/>
      <c r="F3409" s="135"/>
      <c r="G3409" s="109"/>
      <c r="H3409" s="137">
        <f t="shared" si="161"/>
        <v>3.5</v>
      </c>
      <c r="I3409" s="147">
        <f t="shared" si="159"/>
        <v>0</v>
      </c>
      <c r="J3409" s="147">
        <f t="shared" si="160"/>
        <v>0</v>
      </c>
    </row>
    <row r="3410" spans="2:10" ht="25.15" customHeight="1">
      <c r="B3410" s="141"/>
      <c r="C3410" s="138"/>
      <c r="D3410" s="133"/>
      <c r="E3410" s="134"/>
      <c r="F3410" s="135"/>
      <c r="G3410" s="109"/>
      <c r="H3410" s="137">
        <f t="shared" si="161"/>
        <v>3.5</v>
      </c>
      <c r="I3410" s="147">
        <f t="shared" si="159"/>
        <v>0</v>
      </c>
      <c r="J3410" s="147">
        <f t="shared" si="160"/>
        <v>0</v>
      </c>
    </row>
    <row r="3411" spans="2:10" ht="25.15" customHeight="1">
      <c r="B3411" s="141"/>
      <c r="C3411" s="138"/>
      <c r="D3411" s="133"/>
      <c r="E3411" s="134"/>
      <c r="F3411" s="135"/>
      <c r="G3411" s="109"/>
      <c r="H3411" s="137">
        <f t="shared" si="161"/>
        <v>3.5</v>
      </c>
      <c r="I3411" s="147">
        <f t="shared" si="159"/>
        <v>0</v>
      </c>
      <c r="J3411" s="147">
        <f t="shared" si="160"/>
        <v>0</v>
      </c>
    </row>
    <row r="3412" spans="2:10" ht="25.15" customHeight="1">
      <c r="B3412" s="141"/>
      <c r="C3412" s="138"/>
      <c r="D3412" s="133"/>
      <c r="E3412" s="134"/>
      <c r="F3412" s="135"/>
      <c r="G3412" s="109"/>
      <c r="H3412" s="137">
        <f t="shared" si="161"/>
        <v>3.5</v>
      </c>
      <c r="I3412" s="147">
        <f t="shared" si="159"/>
        <v>0</v>
      </c>
      <c r="J3412" s="147">
        <f t="shared" si="160"/>
        <v>0</v>
      </c>
    </row>
    <row r="3413" spans="2:10" ht="25.15" customHeight="1">
      <c r="B3413" s="141"/>
      <c r="C3413" s="138"/>
      <c r="D3413" s="133"/>
      <c r="E3413" s="134"/>
      <c r="F3413" s="135"/>
      <c r="G3413" s="109"/>
      <c r="H3413" s="137">
        <f t="shared" si="161"/>
        <v>3.5</v>
      </c>
      <c r="I3413" s="147">
        <f t="shared" si="159"/>
        <v>0</v>
      </c>
      <c r="J3413" s="147">
        <f t="shared" si="160"/>
        <v>0</v>
      </c>
    </row>
    <row r="3414" spans="2:10" ht="25.15" customHeight="1">
      <c r="B3414" s="141"/>
      <c r="C3414" s="138"/>
      <c r="D3414" s="133"/>
      <c r="E3414" s="134"/>
      <c r="F3414" s="135"/>
      <c r="G3414" s="109"/>
      <c r="H3414" s="137">
        <f t="shared" si="161"/>
        <v>3.5</v>
      </c>
      <c r="I3414" s="147">
        <f t="shared" si="159"/>
        <v>0</v>
      </c>
      <c r="J3414" s="147">
        <f t="shared" si="160"/>
        <v>0</v>
      </c>
    </row>
    <row r="3415" spans="2:10" ht="25.15" customHeight="1">
      <c r="B3415" s="141"/>
      <c r="C3415" s="138"/>
      <c r="D3415" s="133"/>
      <c r="E3415" s="134"/>
      <c r="F3415" s="135"/>
      <c r="G3415" s="109"/>
      <c r="H3415" s="137">
        <f t="shared" si="161"/>
        <v>3.5</v>
      </c>
      <c r="I3415" s="147">
        <f t="shared" ref="I3415:I3478" si="162">IF(B3415="",0,MONTH(B3415))</f>
        <v>0</v>
      </c>
      <c r="J3415" s="147">
        <f t="shared" ref="J3415:J3478" si="163">IF(B3415="",0,DAY(B3415))</f>
        <v>0</v>
      </c>
    </row>
    <row r="3416" spans="2:10" ht="25.15" customHeight="1">
      <c r="B3416" s="141"/>
      <c r="C3416" s="138"/>
      <c r="D3416" s="133"/>
      <c r="E3416" s="134"/>
      <c r="F3416" s="135"/>
      <c r="G3416" s="109"/>
      <c r="H3416" s="137">
        <f t="shared" ref="H3416:H3479" si="164">IF(F3416="pago",H3415+G3416,H3415)</f>
        <v>3.5</v>
      </c>
      <c r="I3416" s="147">
        <f t="shared" si="162"/>
        <v>0</v>
      </c>
      <c r="J3416" s="147">
        <f t="shared" si="163"/>
        <v>0</v>
      </c>
    </row>
    <row r="3417" spans="2:10" ht="25.15" customHeight="1">
      <c r="B3417" s="141"/>
      <c r="C3417" s="138"/>
      <c r="D3417" s="133"/>
      <c r="E3417" s="134"/>
      <c r="F3417" s="135"/>
      <c r="G3417" s="109"/>
      <c r="H3417" s="137">
        <f t="shared" si="164"/>
        <v>3.5</v>
      </c>
      <c r="I3417" s="147">
        <f t="shared" si="162"/>
        <v>0</v>
      </c>
      <c r="J3417" s="147">
        <f t="shared" si="163"/>
        <v>0</v>
      </c>
    </row>
    <row r="3418" spans="2:10" ht="25.15" customHeight="1">
      <c r="B3418" s="141"/>
      <c r="C3418" s="138"/>
      <c r="D3418" s="133"/>
      <c r="E3418" s="134"/>
      <c r="F3418" s="135"/>
      <c r="G3418" s="109"/>
      <c r="H3418" s="137">
        <f t="shared" si="164"/>
        <v>3.5</v>
      </c>
      <c r="I3418" s="147">
        <f t="shared" si="162"/>
        <v>0</v>
      </c>
      <c r="J3418" s="147">
        <f t="shared" si="163"/>
        <v>0</v>
      </c>
    </row>
    <row r="3419" spans="2:10" ht="25.15" customHeight="1">
      <c r="B3419" s="141"/>
      <c r="C3419" s="138"/>
      <c r="D3419" s="133"/>
      <c r="E3419" s="134"/>
      <c r="F3419" s="135"/>
      <c r="G3419" s="109"/>
      <c r="H3419" s="137">
        <f t="shared" si="164"/>
        <v>3.5</v>
      </c>
      <c r="I3419" s="147">
        <f t="shared" si="162"/>
        <v>0</v>
      </c>
      <c r="J3419" s="147">
        <f t="shared" si="163"/>
        <v>0</v>
      </c>
    </row>
    <row r="3420" spans="2:10" ht="25.15" customHeight="1">
      <c r="B3420" s="141"/>
      <c r="C3420" s="138"/>
      <c r="D3420" s="133"/>
      <c r="E3420" s="134"/>
      <c r="F3420" s="135"/>
      <c r="G3420" s="109"/>
      <c r="H3420" s="137">
        <f t="shared" si="164"/>
        <v>3.5</v>
      </c>
      <c r="I3420" s="147">
        <f t="shared" si="162"/>
        <v>0</v>
      </c>
      <c r="J3420" s="147">
        <f t="shared" si="163"/>
        <v>0</v>
      </c>
    </row>
    <row r="3421" spans="2:10" ht="25.15" customHeight="1">
      <c r="B3421" s="141"/>
      <c r="C3421" s="138"/>
      <c r="D3421" s="133"/>
      <c r="E3421" s="134"/>
      <c r="F3421" s="135"/>
      <c r="G3421" s="109"/>
      <c r="H3421" s="137">
        <f t="shared" si="164"/>
        <v>3.5</v>
      </c>
      <c r="I3421" s="147">
        <f t="shared" si="162"/>
        <v>0</v>
      </c>
      <c r="J3421" s="147">
        <f t="shared" si="163"/>
        <v>0</v>
      </c>
    </row>
    <row r="3422" spans="2:10" ht="25.15" customHeight="1">
      <c r="B3422" s="141"/>
      <c r="C3422" s="138"/>
      <c r="D3422" s="133"/>
      <c r="E3422" s="134"/>
      <c r="F3422" s="135"/>
      <c r="G3422" s="109"/>
      <c r="H3422" s="137">
        <f t="shared" si="164"/>
        <v>3.5</v>
      </c>
      <c r="I3422" s="147">
        <f t="shared" si="162"/>
        <v>0</v>
      </c>
      <c r="J3422" s="147">
        <f t="shared" si="163"/>
        <v>0</v>
      </c>
    </row>
    <row r="3423" spans="2:10" ht="25.15" customHeight="1">
      <c r="B3423" s="141"/>
      <c r="C3423" s="138"/>
      <c r="D3423" s="133"/>
      <c r="E3423" s="134"/>
      <c r="F3423" s="135"/>
      <c r="G3423" s="109"/>
      <c r="H3423" s="137">
        <f t="shared" si="164"/>
        <v>3.5</v>
      </c>
      <c r="I3423" s="147">
        <f t="shared" si="162"/>
        <v>0</v>
      </c>
      <c r="J3423" s="147">
        <f t="shared" si="163"/>
        <v>0</v>
      </c>
    </row>
    <row r="3424" spans="2:10" ht="25.15" customHeight="1">
      <c r="B3424" s="141"/>
      <c r="C3424" s="138"/>
      <c r="D3424" s="133"/>
      <c r="E3424" s="134"/>
      <c r="F3424" s="135"/>
      <c r="G3424" s="109"/>
      <c r="H3424" s="137">
        <f t="shared" si="164"/>
        <v>3.5</v>
      </c>
      <c r="I3424" s="147">
        <f t="shared" si="162"/>
        <v>0</v>
      </c>
      <c r="J3424" s="147">
        <f t="shared" si="163"/>
        <v>0</v>
      </c>
    </row>
    <row r="3425" spans="2:10" ht="25.15" customHeight="1">
      <c r="B3425" s="141"/>
      <c r="C3425" s="138"/>
      <c r="D3425" s="133"/>
      <c r="E3425" s="134"/>
      <c r="F3425" s="135"/>
      <c r="G3425" s="109"/>
      <c r="H3425" s="137">
        <f t="shared" si="164"/>
        <v>3.5</v>
      </c>
      <c r="I3425" s="147">
        <f t="shared" si="162"/>
        <v>0</v>
      </c>
      <c r="J3425" s="147">
        <f t="shared" si="163"/>
        <v>0</v>
      </c>
    </row>
    <row r="3426" spans="2:10" ht="25.15" customHeight="1">
      <c r="B3426" s="141"/>
      <c r="C3426" s="138"/>
      <c r="D3426" s="133"/>
      <c r="E3426" s="134"/>
      <c r="F3426" s="135"/>
      <c r="G3426" s="109"/>
      <c r="H3426" s="137">
        <f t="shared" si="164"/>
        <v>3.5</v>
      </c>
      <c r="I3426" s="147">
        <f t="shared" si="162"/>
        <v>0</v>
      </c>
      <c r="J3426" s="147">
        <f t="shared" si="163"/>
        <v>0</v>
      </c>
    </row>
    <row r="3427" spans="2:10" ht="25.15" customHeight="1">
      <c r="B3427" s="141"/>
      <c r="C3427" s="138"/>
      <c r="D3427" s="133"/>
      <c r="E3427" s="134"/>
      <c r="F3427" s="135"/>
      <c r="G3427" s="109"/>
      <c r="H3427" s="137">
        <f t="shared" si="164"/>
        <v>3.5</v>
      </c>
      <c r="I3427" s="147">
        <f t="shared" si="162"/>
        <v>0</v>
      </c>
      <c r="J3427" s="147">
        <f t="shared" si="163"/>
        <v>0</v>
      </c>
    </row>
    <row r="3428" spans="2:10" ht="25.15" customHeight="1">
      <c r="B3428" s="141"/>
      <c r="C3428" s="138"/>
      <c r="D3428" s="133"/>
      <c r="E3428" s="134"/>
      <c r="F3428" s="135"/>
      <c r="G3428" s="109"/>
      <c r="H3428" s="137">
        <f t="shared" si="164"/>
        <v>3.5</v>
      </c>
      <c r="I3428" s="147">
        <f t="shared" si="162"/>
        <v>0</v>
      </c>
      <c r="J3428" s="147">
        <f t="shared" si="163"/>
        <v>0</v>
      </c>
    </row>
    <row r="3429" spans="2:10" ht="25.15" customHeight="1">
      <c r="B3429" s="141"/>
      <c r="C3429" s="138"/>
      <c r="D3429" s="133"/>
      <c r="E3429" s="134"/>
      <c r="F3429" s="135"/>
      <c r="G3429" s="109"/>
      <c r="H3429" s="137">
        <f t="shared" si="164"/>
        <v>3.5</v>
      </c>
      <c r="I3429" s="147">
        <f t="shared" si="162"/>
        <v>0</v>
      </c>
      <c r="J3429" s="147">
        <f t="shared" si="163"/>
        <v>0</v>
      </c>
    </row>
    <row r="3430" spans="2:10" ht="25.15" customHeight="1">
      <c r="B3430" s="141"/>
      <c r="C3430" s="138"/>
      <c r="D3430" s="133"/>
      <c r="E3430" s="134"/>
      <c r="F3430" s="135"/>
      <c r="G3430" s="109"/>
      <c r="H3430" s="137">
        <f t="shared" si="164"/>
        <v>3.5</v>
      </c>
      <c r="I3430" s="147">
        <f t="shared" si="162"/>
        <v>0</v>
      </c>
      <c r="J3430" s="147">
        <f t="shared" si="163"/>
        <v>0</v>
      </c>
    </row>
    <row r="3431" spans="2:10" ht="25.15" customHeight="1">
      <c r="B3431" s="141"/>
      <c r="C3431" s="138"/>
      <c r="D3431" s="133"/>
      <c r="E3431" s="134"/>
      <c r="F3431" s="135"/>
      <c r="G3431" s="109"/>
      <c r="H3431" s="137">
        <f t="shared" si="164"/>
        <v>3.5</v>
      </c>
      <c r="I3431" s="147">
        <f t="shared" si="162"/>
        <v>0</v>
      </c>
      <c r="J3431" s="147">
        <f t="shared" si="163"/>
        <v>0</v>
      </c>
    </row>
    <row r="3432" spans="2:10" ht="25.15" customHeight="1">
      <c r="B3432" s="141"/>
      <c r="C3432" s="138"/>
      <c r="D3432" s="133"/>
      <c r="E3432" s="134"/>
      <c r="F3432" s="135"/>
      <c r="G3432" s="109"/>
      <c r="H3432" s="137">
        <f t="shared" si="164"/>
        <v>3.5</v>
      </c>
      <c r="I3432" s="147">
        <f t="shared" si="162"/>
        <v>0</v>
      </c>
      <c r="J3432" s="147">
        <f t="shared" si="163"/>
        <v>0</v>
      </c>
    </row>
    <row r="3433" spans="2:10" ht="25.15" customHeight="1">
      <c r="B3433" s="141"/>
      <c r="C3433" s="138"/>
      <c r="D3433" s="133"/>
      <c r="E3433" s="134"/>
      <c r="F3433" s="135"/>
      <c r="G3433" s="109"/>
      <c r="H3433" s="137">
        <f t="shared" si="164"/>
        <v>3.5</v>
      </c>
      <c r="I3433" s="147">
        <f t="shared" si="162"/>
        <v>0</v>
      </c>
      <c r="J3433" s="147">
        <f t="shared" si="163"/>
        <v>0</v>
      </c>
    </row>
    <row r="3434" spans="2:10" ht="25.15" customHeight="1">
      <c r="B3434" s="141"/>
      <c r="C3434" s="138"/>
      <c r="D3434" s="133"/>
      <c r="E3434" s="134"/>
      <c r="F3434" s="135"/>
      <c r="G3434" s="109"/>
      <c r="H3434" s="137">
        <f t="shared" si="164"/>
        <v>3.5</v>
      </c>
      <c r="I3434" s="147">
        <f t="shared" si="162"/>
        <v>0</v>
      </c>
      <c r="J3434" s="147">
        <f t="shared" si="163"/>
        <v>0</v>
      </c>
    </row>
    <row r="3435" spans="2:10" ht="25.15" customHeight="1">
      <c r="B3435" s="141"/>
      <c r="C3435" s="138"/>
      <c r="D3435" s="133"/>
      <c r="E3435" s="134"/>
      <c r="F3435" s="135"/>
      <c r="G3435" s="109"/>
      <c r="H3435" s="137">
        <f t="shared" si="164"/>
        <v>3.5</v>
      </c>
      <c r="I3435" s="147">
        <f t="shared" si="162"/>
        <v>0</v>
      </c>
      <c r="J3435" s="147">
        <f t="shared" si="163"/>
        <v>0</v>
      </c>
    </row>
    <row r="3436" spans="2:10" ht="25.15" customHeight="1">
      <c r="B3436" s="141"/>
      <c r="C3436" s="138"/>
      <c r="D3436" s="133"/>
      <c r="E3436" s="134"/>
      <c r="F3436" s="135"/>
      <c r="G3436" s="109"/>
      <c r="H3436" s="137">
        <f t="shared" si="164"/>
        <v>3.5</v>
      </c>
      <c r="I3436" s="147">
        <f t="shared" si="162"/>
        <v>0</v>
      </c>
      <c r="J3436" s="147">
        <f t="shared" si="163"/>
        <v>0</v>
      </c>
    </row>
    <row r="3437" spans="2:10" ht="25.15" customHeight="1">
      <c r="B3437" s="141"/>
      <c r="C3437" s="138"/>
      <c r="D3437" s="133"/>
      <c r="E3437" s="134"/>
      <c r="F3437" s="135"/>
      <c r="G3437" s="109"/>
      <c r="H3437" s="137">
        <f t="shared" si="164"/>
        <v>3.5</v>
      </c>
      <c r="I3437" s="147">
        <f t="shared" si="162"/>
        <v>0</v>
      </c>
      <c r="J3437" s="147">
        <f t="shared" si="163"/>
        <v>0</v>
      </c>
    </row>
    <row r="3438" spans="2:10" ht="25.15" customHeight="1">
      <c r="B3438" s="141"/>
      <c r="C3438" s="138"/>
      <c r="D3438" s="133"/>
      <c r="E3438" s="134"/>
      <c r="F3438" s="135"/>
      <c r="G3438" s="109"/>
      <c r="H3438" s="137">
        <f t="shared" si="164"/>
        <v>3.5</v>
      </c>
      <c r="I3438" s="147">
        <f t="shared" si="162"/>
        <v>0</v>
      </c>
      <c r="J3438" s="147">
        <f t="shared" si="163"/>
        <v>0</v>
      </c>
    </row>
    <row r="3439" spans="2:10" ht="25.15" customHeight="1">
      <c r="B3439" s="141"/>
      <c r="C3439" s="138"/>
      <c r="D3439" s="133"/>
      <c r="E3439" s="134"/>
      <c r="F3439" s="135"/>
      <c r="G3439" s="109"/>
      <c r="H3439" s="137">
        <f t="shared" si="164"/>
        <v>3.5</v>
      </c>
      <c r="I3439" s="147">
        <f t="shared" si="162"/>
        <v>0</v>
      </c>
      <c r="J3439" s="147">
        <f t="shared" si="163"/>
        <v>0</v>
      </c>
    </row>
    <row r="3440" spans="2:10" ht="25.15" customHeight="1">
      <c r="B3440" s="141"/>
      <c r="C3440" s="138"/>
      <c r="D3440" s="133"/>
      <c r="E3440" s="134"/>
      <c r="F3440" s="135"/>
      <c r="G3440" s="109"/>
      <c r="H3440" s="137">
        <f t="shared" si="164"/>
        <v>3.5</v>
      </c>
      <c r="I3440" s="147">
        <f t="shared" si="162"/>
        <v>0</v>
      </c>
      <c r="J3440" s="147">
        <f t="shared" si="163"/>
        <v>0</v>
      </c>
    </row>
    <row r="3441" spans="2:10" ht="25.15" customHeight="1">
      <c r="B3441" s="141"/>
      <c r="C3441" s="138"/>
      <c r="D3441" s="133"/>
      <c r="E3441" s="134"/>
      <c r="F3441" s="135"/>
      <c r="G3441" s="109"/>
      <c r="H3441" s="137">
        <f t="shared" si="164"/>
        <v>3.5</v>
      </c>
      <c r="I3441" s="147">
        <f t="shared" si="162"/>
        <v>0</v>
      </c>
      <c r="J3441" s="147">
        <f t="shared" si="163"/>
        <v>0</v>
      </c>
    </row>
    <row r="3442" spans="2:10" ht="25.15" customHeight="1">
      <c r="B3442" s="141"/>
      <c r="C3442" s="138"/>
      <c r="D3442" s="133"/>
      <c r="E3442" s="134"/>
      <c r="F3442" s="135"/>
      <c r="G3442" s="109"/>
      <c r="H3442" s="137">
        <f t="shared" si="164"/>
        <v>3.5</v>
      </c>
      <c r="I3442" s="147">
        <f t="shared" si="162"/>
        <v>0</v>
      </c>
      <c r="J3442" s="147">
        <f t="shared" si="163"/>
        <v>0</v>
      </c>
    </row>
    <row r="3443" spans="2:10" ht="25.15" customHeight="1">
      <c r="B3443" s="141"/>
      <c r="C3443" s="138"/>
      <c r="D3443" s="133"/>
      <c r="E3443" s="134"/>
      <c r="F3443" s="135"/>
      <c r="G3443" s="109"/>
      <c r="H3443" s="137">
        <f t="shared" si="164"/>
        <v>3.5</v>
      </c>
      <c r="I3443" s="147">
        <f t="shared" si="162"/>
        <v>0</v>
      </c>
      <c r="J3443" s="147">
        <f t="shared" si="163"/>
        <v>0</v>
      </c>
    </row>
    <row r="3444" spans="2:10" ht="25.15" customHeight="1">
      <c r="B3444" s="141"/>
      <c r="C3444" s="138"/>
      <c r="D3444" s="133"/>
      <c r="E3444" s="134"/>
      <c r="F3444" s="135"/>
      <c r="G3444" s="109"/>
      <c r="H3444" s="137">
        <f t="shared" si="164"/>
        <v>3.5</v>
      </c>
      <c r="I3444" s="147">
        <f t="shared" si="162"/>
        <v>0</v>
      </c>
      <c r="J3444" s="147">
        <f t="shared" si="163"/>
        <v>0</v>
      </c>
    </row>
    <row r="3445" spans="2:10" ht="25.15" customHeight="1">
      <c r="B3445" s="141"/>
      <c r="C3445" s="138"/>
      <c r="D3445" s="133"/>
      <c r="E3445" s="134"/>
      <c r="F3445" s="135"/>
      <c r="G3445" s="109"/>
      <c r="H3445" s="137">
        <f t="shared" si="164"/>
        <v>3.5</v>
      </c>
      <c r="I3445" s="147">
        <f t="shared" si="162"/>
        <v>0</v>
      </c>
      <c r="J3445" s="147">
        <f t="shared" si="163"/>
        <v>0</v>
      </c>
    </row>
    <row r="3446" spans="2:10" ht="25.15" customHeight="1">
      <c r="B3446" s="141"/>
      <c r="C3446" s="138"/>
      <c r="D3446" s="133"/>
      <c r="E3446" s="134"/>
      <c r="F3446" s="135"/>
      <c r="G3446" s="109"/>
      <c r="H3446" s="137">
        <f t="shared" si="164"/>
        <v>3.5</v>
      </c>
      <c r="I3446" s="147">
        <f t="shared" si="162"/>
        <v>0</v>
      </c>
      <c r="J3446" s="147">
        <f t="shared" si="163"/>
        <v>0</v>
      </c>
    </row>
    <row r="3447" spans="2:10" ht="25.15" customHeight="1">
      <c r="B3447" s="141"/>
      <c r="C3447" s="138"/>
      <c r="D3447" s="133"/>
      <c r="E3447" s="134"/>
      <c r="F3447" s="135"/>
      <c r="G3447" s="109"/>
      <c r="H3447" s="137">
        <f t="shared" si="164"/>
        <v>3.5</v>
      </c>
      <c r="I3447" s="147">
        <f t="shared" si="162"/>
        <v>0</v>
      </c>
      <c r="J3447" s="147">
        <f t="shared" si="163"/>
        <v>0</v>
      </c>
    </row>
    <row r="3448" spans="2:10" ht="25.15" customHeight="1">
      <c r="B3448" s="141"/>
      <c r="C3448" s="138"/>
      <c r="D3448" s="133"/>
      <c r="E3448" s="134"/>
      <c r="F3448" s="135"/>
      <c r="G3448" s="109"/>
      <c r="H3448" s="137">
        <f t="shared" si="164"/>
        <v>3.5</v>
      </c>
      <c r="I3448" s="147">
        <f t="shared" si="162"/>
        <v>0</v>
      </c>
      <c r="J3448" s="147">
        <f t="shared" si="163"/>
        <v>0</v>
      </c>
    </row>
    <row r="3449" spans="2:10" ht="25.15" customHeight="1">
      <c r="B3449" s="141"/>
      <c r="C3449" s="138"/>
      <c r="D3449" s="133"/>
      <c r="E3449" s="134"/>
      <c r="F3449" s="135"/>
      <c r="G3449" s="109"/>
      <c r="H3449" s="137">
        <f t="shared" si="164"/>
        <v>3.5</v>
      </c>
      <c r="I3449" s="147">
        <f t="shared" si="162"/>
        <v>0</v>
      </c>
      <c r="J3449" s="147">
        <f t="shared" si="163"/>
        <v>0</v>
      </c>
    </row>
    <row r="3450" spans="2:10" ht="25.15" customHeight="1">
      <c r="B3450" s="141"/>
      <c r="C3450" s="138"/>
      <c r="D3450" s="133"/>
      <c r="E3450" s="134"/>
      <c r="F3450" s="135"/>
      <c r="G3450" s="109"/>
      <c r="H3450" s="137">
        <f t="shared" si="164"/>
        <v>3.5</v>
      </c>
      <c r="I3450" s="147">
        <f t="shared" si="162"/>
        <v>0</v>
      </c>
      <c r="J3450" s="147">
        <f t="shared" si="163"/>
        <v>0</v>
      </c>
    </row>
    <row r="3451" spans="2:10" ht="25.15" customHeight="1">
      <c r="B3451" s="141"/>
      <c r="C3451" s="138"/>
      <c r="D3451" s="133"/>
      <c r="E3451" s="134"/>
      <c r="F3451" s="135"/>
      <c r="G3451" s="109"/>
      <c r="H3451" s="137">
        <f t="shared" si="164"/>
        <v>3.5</v>
      </c>
      <c r="I3451" s="147">
        <f t="shared" si="162"/>
        <v>0</v>
      </c>
      <c r="J3451" s="147">
        <f t="shared" si="163"/>
        <v>0</v>
      </c>
    </row>
    <row r="3452" spans="2:10" ht="25.15" customHeight="1">
      <c r="B3452" s="141"/>
      <c r="C3452" s="138"/>
      <c r="D3452" s="133"/>
      <c r="E3452" s="134"/>
      <c r="F3452" s="135"/>
      <c r="G3452" s="109"/>
      <c r="H3452" s="137">
        <f t="shared" si="164"/>
        <v>3.5</v>
      </c>
      <c r="I3452" s="147">
        <f t="shared" si="162"/>
        <v>0</v>
      </c>
      <c r="J3452" s="147">
        <f t="shared" si="163"/>
        <v>0</v>
      </c>
    </row>
    <row r="3453" spans="2:10" ht="25.15" customHeight="1">
      <c r="B3453" s="141"/>
      <c r="C3453" s="138"/>
      <c r="D3453" s="133"/>
      <c r="E3453" s="134"/>
      <c r="F3453" s="135"/>
      <c r="G3453" s="109"/>
      <c r="H3453" s="137">
        <f t="shared" si="164"/>
        <v>3.5</v>
      </c>
      <c r="I3453" s="147">
        <f t="shared" si="162"/>
        <v>0</v>
      </c>
      <c r="J3453" s="147">
        <f t="shared" si="163"/>
        <v>0</v>
      </c>
    </row>
    <row r="3454" spans="2:10" ht="25.15" customHeight="1">
      <c r="B3454" s="141"/>
      <c r="C3454" s="138"/>
      <c r="D3454" s="133"/>
      <c r="E3454" s="134"/>
      <c r="F3454" s="135"/>
      <c r="G3454" s="109"/>
      <c r="H3454" s="137">
        <f t="shared" si="164"/>
        <v>3.5</v>
      </c>
      <c r="I3454" s="147">
        <f t="shared" si="162"/>
        <v>0</v>
      </c>
      <c r="J3454" s="147">
        <f t="shared" si="163"/>
        <v>0</v>
      </c>
    </row>
    <row r="3455" spans="2:10" ht="25.15" customHeight="1">
      <c r="B3455" s="141"/>
      <c r="C3455" s="138"/>
      <c r="D3455" s="133"/>
      <c r="E3455" s="134"/>
      <c r="F3455" s="135"/>
      <c r="G3455" s="109"/>
      <c r="H3455" s="137">
        <f t="shared" si="164"/>
        <v>3.5</v>
      </c>
      <c r="I3455" s="147">
        <f t="shared" si="162"/>
        <v>0</v>
      </c>
      <c r="J3455" s="147">
        <f t="shared" si="163"/>
        <v>0</v>
      </c>
    </row>
    <row r="3456" spans="2:10" ht="25.15" customHeight="1">
      <c r="B3456" s="141"/>
      <c r="C3456" s="138"/>
      <c r="D3456" s="133"/>
      <c r="E3456" s="134"/>
      <c r="F3456" s="135"/>
      <c r="G3456" s="109"/>
      <c r="H3456" s="137">
        <f t="shared" si="164"/>
        <v>3.5</v>
      </c>
      <c r="I3456" s="147">
        <f t="shared" si="162"/>
        <v>0</v>
      </c>
      <c r="J3456" s="147">
        <f t="shared" si="163"/>
        <v>0</v>
      </c>
    </row>
    <row r="3457" spans="2:10" ht="25.15" customHeight="1">
      <c r="B3457" s="141"/>
      <c r="C3457" s="138"/>
      <c r="D3457" s="133"/>
      <c r="E3457" s="134"/>
      <c r="F3457" s="135"/>
      <c r="G3457" s="109"/>
      <c r="H3457" s="137">
        <f t="shared" si="164"/>
        <v>3.5</v>
      </c>
      <c r="I3457" s="147">
        <f t="shared" si="162"/>
        <v>0</v>
      </c>
      <c r="J3457" s="147">
        <f t="shared" si="163"/>
        <v>0</v>
      </c>
    </row>
    <row r="3458" spans="2:10" ht="25.15" customHeight="1">
      <c r="B3458" s="141"/>
      <c r="C3458" s="138"/>
      <c r="D3458" s="133"/>
      <c r="E3458" s="134"/>
      <c r="F3458" s="135"/>
      <c r="G3458" s="109"/>
      <c r="H3458" s="137">
        <f t="shared" si="164"/>
        <v>3.5</v>
      </c>
      <c r="I3458" s="147">
        <f t="shared" si="162"/>
        <v>0</v>
      </c>
      <c r="J3458" s="147">
        <f t="shared" si="163"/>
        <v>0</v>
      </c>
    </row>
    <row r="3459" spans="2:10" ht="25.15" customHeight="1">
      <c r="B3459" s="141"/>
      <c r="C3459" s="138"/>
      <c r="D3459" s="133"/>
      <c r="E3459" s="134"/>
      <c r="F3459" s="135"/>
      <c r="G3459" s="109"/>
      <c r="H3459" s="137">
        <f t="shared" si="164"/>
        <v>3.5</v>
      </c>
      <c r="I3459" s="147">
        <f t="shared" si="162"/>
        <v>0</v>
      </c>
      <c r="J3459" s="147">
        <f t="shared" si="163"/>
        <v>0</v>
      </c>
    </row>
    <row r="3460" spans="2:10" ht="25.15" customHeight="1">
      <c r="B3460" s="141"/>
      <c r="C3460" s="138"/>
      <c r="D3460" s="133"/>
      <c r="E3460" s="134"/>
      <c r="F3460" s="135"/>
      <c r="G3460" s="109"/>
      <c r="H3460" s="137">
        <f t="shared" si="164"/>
        <v>3.5</v>
      </c>
      <c r="I3460" s="147">
        <f t="shared" si="162"/>
        <v>0</v>
      </c>
      <c r="J3460" s="147">
        <f t="shared" si="163"/>
        <v>0</v>
      </c>
    </row>
    <row r="3461" spans="2:10" ht="25.15" customHeight="1">
      <c r="B3461" s="141"/>
      <c r="C3461" s="138"/>
      <c r="D3461" s="133"/>
      <c r="E3461" s="134"/>
      <c r="F3461" s="135"/>
      <c r="G3461" s="109"/>
      <c r="H3461" s="137">
        <f t="shared" si="164"/>
        <v>3.5</v>
      </c>
      <c r="I3461" s="147">
        <f t="shared" si="162"/>
        <v>0</v>
      </c>
      <c r="J3461" s="147">
        <f t="shared" si="163"/>
        <v>0</v>
      </c>
    </row>
    <row r="3462" spans="2:10" ht="25.15" customHeight="1">
      <c r="B3462" s="141"/>
      <c r="C3462" s="138"/>
      <c r="D3462" s="133"/>
      <c r="E3462" s="134"/>
      <c r="F3462" s="135"/>
      <c r="G3462" s="109"/>
      <c r="H3462" s="137">
        <f t="shared" si="164"/>
        <v>3.5</v>
      </c>
      <c r="I3462" s="147">
        <f t="shared" si="162"/>
        <v>0</v>
      </c>
      <c r="J3462" s="147">
        <f t="shared" si="163"/>
        <v>0</v>
      </c>
    </row>
    <row r="3463" spans="2:10" ht="25.15" customHeight="1">
      <c r="B3463" s="141"/>
      <c r="C3463" s="138"/>
      <c r="D3463" s="133"/>
      <c r="E3463" s="134"/>
      <c r="F3463" s="135"/>
      <c r="G3463" s="109"/>
      <c r="H3463" s="137">
        <f t="shared" si="164"/>
        <v>3.5</v>
      </c>
      <c r="I3463" s="147">
        <f t="shared" si="162"/>
        <v>0</v>
      </c>
      <c r="J3463" s="147">
        <f t="shared" si="163"/>
        <v>0</v>
      </c>
    </row>
    <row r="3464" spans="2:10" ht="25.15" customHeight="1">
      <c r="B3464" s="141"/>
      <c r="C3464" s="138"/>
      <c r="D3464" s="133"/>
      <c r="E3464" s="134"/>
      <c r="F3464" s="135"/>
      <c r="G3464" s="109"/>
      <c r="H3464" s="137">
        <f t="shared" si="164"/>
        <v>3.5</v>
      </c>
      <c r="I3464" s="147">
        <f t="shared" si="162"/>
        <v>0</v>
      </c>
      <c r="J3464" s="147">
        <f t="shared" si="163"/>
        <v>0</v>
      </c>
    </row>
    <row r="3465" spans="2:10" ht="25.15" customHeight="1">
      <c r="B3465" s="141"/>
      <c r="C3465" s="138"/>
      <c r="D3465" s="133"/>
      <c r="E3465" s="134"/>
      <c r="F3465" s="135"/>
      <c r="G3465" s="109"/>
      <c r="H3465" s="137">
        <f t="shared" si="164"/>
        <v>3.5</v>
      </c>
      <c r="I3465" s="147">
        <f t="shared" si="162"/>
        <v>0</v>
      </c>
      <c r="J3465" s="147">
        <f t="shared" si="163"/>
        <v>0</v>
      </c>
    </row>
    <row r="3466" spans="2:10" ht="25.15" customHeight="1">
      <c r="B3466" s="141"/>
      <c r="C3466" s="138"/>
      <c r="D3466" s="133"/>
      <c r="E3466" s="134"/>
      <c r="F3466" s="135"/>
      <c r="G3466" s="109"/>
      <c r="H3466" s="137">
        <f t="shared" si="164"/>
        <v>3.5</v>
      </c>
      <c r="I3466" s="147">
        <f t="shared" si="162"/>
        <v>0</v>
      </c>
      <c r="J3466" s="147">
        <f t="shared" si="163"/>
        <v>0</v>
      </c>
    </row>
    <row r="3467" spans="2:10" ht="25.15" customHeight="1">
      <c r="B3467" s="141"/>
      <c r="C3467" s="138"/>
      <c r="D3467" s="133"/>
      <c r="E3467" s="134"/>
      <c r="F3467" s="135"/>
      <c r="G3467" s="109"/>
      <c r="H3467" s="137">
        <f t="shared" si="164"/>
        <v>3.5</v>
      </c>
      <c r="I3467" s="147">
        <f t="shared" si="162"/>
        <v>0</v>
      </c>
      <c r="J3467" s="147">
        <f t="shared" si="163"/>
        <v>0</v>
      </c>
    </row>
    <row r="3468" spans="2:10" ht="25.15" customHeight="1">
      <c r="B3468" s="141"/>
      <c r="C3468" s="138"/>
      <c r="D3468" s="133"/>
      <c r="E3468" s="134"/>
      <c r="F3468" s="135"/>
      <c r="G3468" s="109"/>
      <c r="H3468" s="137">
        <f t="shared" si="164"/>
        <v>3.5</v>
      </c>
      <c r="I3468" s="147">
        <f t="shared" si="162"/>
        <v>0</v>
      </c>
      <c r="J3468" s="147">
        <f t="shared" si="163"/>
        <v>0</v>
      </c>
    </row>
    <row r="3469" spans="2:10" ht="25.15" customHeight="1">
      <c r="B3469" s="141"/>
      <c r="C3469" s="138"/>
      <c r="D3469" s="133"/>
      <c r="E3469" s="134"/>
      <c r="F3469" s="135"/>
      <c r="G3469" s="109"/>
      <c r="H3469" s="137">
        <f t="shared" si="164"/>
        <v>3.5</v>
      </c>
      <c r="I3469" s="147">
        <f t="shared" si="162"/>
        <v>0</v>
      </c>
      <c r="J3469" s="147">
        <f t="shared" si="163"/>
        <v>0</v>
      </c>
    </row>
    <row r="3470" spans="2:10" ht="25.15" customHeight="1">
      <c r="B3470" s="141"/>
      <c r="C3470" s="138"/>
      <c r="D3470" s="133"/>
      <c r="E3470" s="134"/>
      <c r="F3470" s="135"/>
      <c r="G3470" s="109"/>
      <c r="H3470" s="137">
        <f t="shared" si="164"/>
        <v>3.5</v>
      </c>
      <c r="I3470" s="147">
        <f t="shared" si="162"/>
        <v>0</v>
      </c>
      <c r="J3470" s="147">
        <f t="shared" si="163"/>
        <v>0</v>
      </c>
    </row>
    <row r="3471" spans="2:10" ht="25.15" customHeight="1">
      <c r="B3471" s="141"/>
      <c r="C3471" s="138"/>
      <c r="D3471" s="133"/>
      <c r="E3471" s="134"/>
      <c r="F3471" s="135"/>
      <c r="G3471" s="109"/>
      <c r="H3471" s="137">
        <f t="shared" si="164"/>
        <v>3.5</v>
      </c>
      <c r="I3471" s="147">
        <f t="shared" si="162"/>
        <v>0</v>
      </c>
      <c r="J3471" s="147">
        <f t="shared" si="163"/>
        <v>0</v>
      </c>
    </row>
    <row r="3472" spans="2:10" ht="25.15" customHeight="1">
      <c r="B3472" s="141"/>
      <c r="C3472" s="138"/>
      <c r="D3472" s="133"/>
      <c r="E3472" s="134"/>
      <c r="F3472" s="135"/>
      <c r="G3472" s="109"/>
      <c r="H3472" s="137">
        <f t="shared" si="164"/>
        <v>3.5</v>
      </c>
      <c r="I3472" s="147">
        <f t="shared" si="162"/>
        <v>0</v>
      </c>
      <c r="J3472" s="147">
        <f t="shared" si="163"/>
        <v>0</v>
      </c>
    </row>
    <row r="3473" spans="2:10" ht="25.15" customHeight="1">
      <c r="B3473" s="141"/>
      <c r="C3473" s="138"/>
      <c r="D3473" s="133"/>
      <c r="E3473" s="134"/>
      <c r="F3473" s="135"/>
      <c r="G3473" s="109"/>
      <c r="H3473" s="137">
        <f t="shared" si="164"/>
        <v>3.5</v>
      </c>
      <c r="I3473" s="147">
        <f t="shared" si="162"/>
        <v>0</v>
      </c>
      <c r="J3473" s="147">
        <f t="shared" si="163"/>
        <v>0</v>
      </c>
    </row>
    <row r="3474" spans="2:10" ht="25.15" customHeight="1">
      <c r="B3474" s="141"/>
      <c r="C3474" s="138"/>
      <c r="D3474" s="133"/>
      <c r="E3474" s="134"/>
      <c r="F3474" s="135"/>
      <c r="G3474" s="109"/>
      <c r="H3474" s="137">
        <f t="shared" si="164"/>
        <v>3.5</v>
      </c>
      <c r="I3474" s="147">
        <f t="shared" si="162"/>
        <v>0</v>
      </c>
      <c r="J3474" s="147">
        <f t="shared" si="163"/>
        <v>0</v>
      </c>
    </row>
    <row r="3475" spans="2:10" ht="25.15" customHeight="1">
      <c r="B3475" s="141"/>
      <c r="C3475" s="138"/>
      <c r="D3475" s="133"/>
      <c r="E3475" s="134"/>
      <c r="F3475" s="135"/>
      <c r="G3475" s="109"/>
      <c r="H3475" s="137">
        <f t="shared" si="164"/>
        <v>3.5</v>
      </c>
      <c r="I3475" s="147">
        <f t="shared" si="162"/>
        <v>0</v>
      </c>
      <c r="J3475" s="147">
        <f t="shared" si="163"/>
        <v>0</v>
      </c>
    </row>
    <row r="3476" spans="2:10" ht="25.15" customHeight="1">
      <c r="B3476" s="141"/>
      <c r="C3476" s="138"/>
      <c r="D3476" s="133"/>
      <c r="E3476" s="134"/>
      <c r="F3476" s="135"/>
      <c r="G3476" s="109"/>
      <c r="H3476" s="137">
        <f t="shared" si="164"/>
        <v>3.5</v>
      </c>
      <c r="I3476" s="147">
        <f t="shared" si="162"/>
        <v>0</v>
      </c>
      <c r="J3476" s="147">
        <f t="shared" si="163"/>
        <v>0</v>
      </c>
    </row>
    <row r="3477" spans="2:10" ht="25.15" customHeight="1">
      <c r="B3477" s="141"/>
      <c r="C3477" s="138"/>
      <c r="D3477" s="133"/>
      <c r="E3477" s="134"/>
      <c r="F3477" s="135"/>
      <c r="G3477" s="109"/>
      <c r="H3477" s="137">
        <f t="shared" si="164"/>
        <v>3.5</v>
      </c>
      <c r="I3477" s="147">
        <f t="shared" si="162"/>
        <v>0</v>
      </c>
      <c r="J3477" s="147">
        <f t="shared" si="163"/>
        <v>0</v>
      </c>
    </row>
    <row r="3478" spans="2:10" ht="25.15" customHeight="1">
      <c r="B3478" s="141"/>
      <c r="C3478" s="138"/>
      <c r="D3478" s="133"/>
      <c r="E3478" s="134"/>
      <c r="F3478" s="135"/>
      <c r="G3478" s="109"/>
      <c r="H3478" s="137">
        <f t="shared" si="164"/>
        <v>3.5</v>
      </c>
      <c r="I3478" s="147">
        <f t="shared" si="162"/>
        <v>0</v>
      </c>
      <c r="J3478" s="147">
        <f t="shared" si="163"/>
        <v>0</v>
      </c>
    </row>
    <row r="3479" spans="2:10" ht="25.15" customHeight="1">
      <c r="B3479" s="141"/>
      <c r="C3479" s="138"/>
      <c r="D3479" s="133"/>
      <c r="E3479" s="134"/>
      <c r="F3479" s="135"/>
      <c r="G3479" s="109"/>
      <c r="H3479" s="137">
        <f t="shared" si="164"/>
        <v>3.5</v>
      </c>
      <c r="I3479" s="147">
        <f t="shared" ref="I3479:I3542" si="165">IF(B3479="",0,MONTH(B3479))</f>
        <v>0</v>
      </c>
      <c r="J3479" s="147">
        <f t="shared" ref="J3479:J3542" si="166">IF(B3479="",0,DAY(B3479))</f>
        <v>0</v>
      </c>
    </row>
    <row r="3480" spans="2:10" ht="25.15" customHeight="1">
      <c r="B3480" s="141"/>
      <c r="C3480" s="138"/>
      <c r="D3480" s="133"/>
      <c r="E3480" s="134"/>
      <c r="F3480" s="135"/>
      <c r="G3480" s="109"/>
      <c r="H3480" s="137">
        <f t="shared" ref="H3480:H3543" si="167">IF(F3480="pago",H3479+G3480,H3479)</f>
        <v>3.5</v>
      </c>
      <c r="I3480" s="147">
        <f t="shared" si="165"/>
        <v>0</v>
      </c>
      <c r="J3480" s="147">
        <f t="shared" si="166"/>
        <v>0</v>
      </c>
    </row>
    <row r="3481" spans="2:10" ht="25.15" customHeight="1">
      <c r="B3481" s="141"/>
      <c r="C3481" s="138"/>
      <c r="D3481" s="133"/>
      <c r="E3481" s="134"/>
      <c r="F3481" s="135"/>
      <c r="G3481" s="109"/>
      <c r="H3481" s="137">
        <f t="shared" si="167"/>
        <v>3.5</v>
      </c>
      <c r="I3481" s="147">
        <f t="shared" si="165"/>
        <v>0</v>
      </c>
      <c r="J3481" s="147">
        <f t="shared" si="166"/>
        <v>0</v>
      </c>
    </row>
    <row r="3482" spans="2:10" ht="25.15" customHeight="1">
      <c r="B3482" s="141"/>
      <c r="C3482" s="138"/>
      <c r="D3482" s="133"/>
      <c r="E3482" s="134"/>
      <c r="F3482" s="135"/>
      <c r="G3482" s="109"/>
      <c r="H3482" s="137">
        <f t="shared" si="167"/>
        <v>3.5</v>
      </c>
      <c r="I3482" s="147">
        <f t="shared" si="165"/>
        <v>0</v>
      </c>
      <c r="J3482" s="147">
        <f t="shared" si="166"/>
        <v>0</v>
      </c>
    </row>
    <row r="3483" spans="2:10" ht="25.15" customHeight="1">
      <c r="B3483" s="141"/>
      <c r="C3483" s="138"/>
      <c r="D3483" s="133"/>
      <c r="E3483" s="134"/>
      <c r="F3483" s="135"/>
      <c r="G3483" s="109"/>
      <c r="H3483" s="137">
        <f t="shared" si="167"/>
        <v>3.5</v>
      </c>
      <c r="I3483" s="147">
        <f t="shared" si="165"/>
        <v>0</v>
      </c>
      <c r="J3483" s="147">
        <f t="shared" si="166"/>
        <v>0</v>
      </c>
    </row>
    <row r="3484" spans="2:10" ht="25.15" customHeight="1">
      <c r="B3484" s="141"/>
      <c r="C3484" s="138"/>
      <c r="D3484" s="133"/>
      <c r="E3484" s="134"/>
      <c r="F3484" s="135"/>
      <c r="G3484" s="109"/>
      <c r="H3484" s="137">
        <f t="shared" si="167"/>
        <v>3.5</v>
      </c>
      <c r="I3484" s="147">
        <f t="shared" si="165"/>
        <v>0</v>
      </c>
      <c r="J3484" s="147">
        <f t="shared" si="166"/>
        <v>0</v>
      </c>
    </row>
    <row r="3485" spans="2:10" ht="25.15" customHeight="1">
      <c r="B3485" s="141"/>
      <c r="C3485" s="138"/>
      <c r="D3485" s="133"/>
      <c r="E3485" s="134"/>
      <c r="F3485" s="135"/>
      <c r="G3485" s="109"/>
      <c r="H3485" s="137">
        <f t="shared" si="167"/>
        <v>3.5</v>
      </c>
      <c r="I3485" s="147">
        <f t="shared" si="165"/>
        <v>0</v>
      </c>
      <c r="J3485" s="147">
        <f t="shared" si="166"/>
        <v>0</v>
      </c>
    </row>
    <row r="3486" spans="2:10" ht="25.15" customHeight="1">
      <c r="B3486" s="141"/>
      <c r="C3486" s="138"/>
      <c r="D3486" s="133"/>
      <c r="E3486" s="134"/>
      <c r="F3486" s="135"/>
      <c r="G3486" s="109"/>
      <c r="H3486" s="137">
        <f t="shared" si="167"/>
        <v>3.5</v>
      </c>
      <c r="I3486" s="147">
        <f t="shared" si="165"/>
        <v>0</v>
      </c>
      <c r="J3486" s="147">
        <f t="shared" si="166"/>
        <v>0</v>
      </c>
    </row>
    <row r="3487" spans="2:10" ht="25.15" customHeight="1">
      <c r="B3487" s="141"/>
      <c r="C3487" s="138"/>
      <c r="D3487" s="133"/>
      <c r="E3487" s="134"/>
      <c r="F3487" s="135"/>
      <c r="G3487" s="109"/>
      <c r="H3487" s="137">
        <f t="shared" si="167"/>
        <v>3.5</v>
      </c>
      <c r="I3487" s="147">
        <f t="shared" si="165"/>
        <v>0</v>
      </c>
      <c r="J3487" s="147">
        <f t="shared" si="166"/>
        <v>0</v>
      </c>
    </row>
    <row r="3488" spans="2:10" ht="25.15" customHeight="1">
      <c r="B3488" s="141"/>
      <c r="C3488" s="138"/>
      <c r="D3488" s="133"/>
      <c r="E3488" s="134"/>
      <c r="F3488" s="135"/>
      <c r="G3488" s="109"/>
      <c r="H3488" s="137">
        <f t="shared" si="167"/>
        <v>3.5</v>
      </c>
      <c r="I3488" s="147">
        <f t="shared" si="165"/>
        <v>0</v>
      </c>
      <c r="J3488" s="147">
        <f t="shared" si="166"/>
        <v>0</v>
      </c>
    </row>
    <row r="3489" spans="2:10" ht="25.15" customHeight="1">
      <c r="B3489" s="141"/>
      <c r="C3489" s="138"/>
      <c r="D3489" s="133"/>
      <c r="E3489" s="134"/>
      <c r="F3489" s="135"/>
      <c r="G3489" s="109"/>
      <c r="H3489" s="137">
        <f t="shared" si="167"/>
        <v>3.5</v>
      </c>
      <c r="I3489" s="147">
        <f t="shared" si="165"/>
        <v>0</v>
      </c>
      <c r="J3489" s="147">
        <f t="shared" si="166"/>
        <v>0</v>
      </c>
    </row>
    <row r="3490" spans="2:10" ht="25.15" customHeight="1">
      <c r="B3490" s="141"/>
      <c r="C3490" s="138"/>
      <c r="D3490" s="133"/>
      <c r="E3490" s="134"/>
      <c r="F3490" s="135"/>
      <c r="G3490" s="109"/>
      <c r="H3490" s="137">
        <f t="shared" si="167"/>
        <v>3.5</v>
      </c>
      <c r="I3490" s="147">
        <f t="shared" si="165"/>
        <v>0</v>
      </c>
      <c r="J3490" s="147">
        <f t="shared" si="166"/>
        <v>0</v>
      </c>
    </row>
    <row r="3491" spans="2:10" ht="25.15" customHeight="1">
      <c r="B3491" s="141"/>
      <c r="C3491" s="138"/>
      <c r="D3491" s="133"/>
      <c r="E3491" s="134"/>
      <c r="F3491" s="135"/>
      <c r="G3491" s="109"/>
      <c r="H3491" s="137">
        <f t="shared" si="167"/>
        <v>3.5</v>
      </c>
      <c r="I3491" s="147">
        <f t="shared" si="165"/>
        <v>0</v>
      </c>
      <c r="J3491" s="147">
        <f t="shared" si="166"/>
        <v>0</v>
      </c>
    </row>
    <row r="3492" spans="2:10" ht="25.15" customHeight="1">
      <c r="B3492" s="141"/>
      <c r="C3492" s="138"/>
      <c r="D3492" s="133"/>
      <c r="E3492" s="134"/>
      <c r="F3492" s="135"/>
      <c r="G3492" s="109"/>
      <c r="H3492" s="137">
        <f t="shared" si="167"/>
        <v>3.5</v>
      </c>
      <c r="I3492" s="147">
        <f t="shared" si="165"/>
        <v>0</v>
      </c>
      <c r="J3492" s="147">
        <f t="shared" si="166"/>
        <v>0</v>
      </c>
    </row>
    <row r="3493" spans="2:10" ht="25.15" customHeight="1">
      <c r="B3493" s="141"/>
      <c r="C3493" s="138"/>
      <c r="D3493" s="133"/>
      <c r="E3493" s="134"/>
      <c r="F3493" s="135"/>
      <c r="G3493" s="109"/>
      <c r="H3493" s="137">
        <f t="shared" si="167"/>
        <v>3.5</v>
      </c>
      <c r="I3493" s="147">
        <f t="shared" si="165"/>
        <v>0</v>
      </c>
      <c r="J3493" s="147">
        <f t="shared" si="166"/>
        <v>0</v>
      </c>
    </row>
    <row r="3494" spans="2:10" ht="25.15" customHeight="1">
      <c r="B3494" s="141"/>
      <c r="C3494" s="138"/>
      <c r="D3494" s="133"/>
      <c r="E3494" s="134"/>
      <c r="F3494" s="135"/>
      <c r="G3494" s="109"/>
      <c r="H3494" s="137">
        <f t="shared" si="167"/>
        <v>3.5</v>
      </c>
      <c r="I3494" s="147">
        <f t="shared" si="165"/>
        <v>0</v>
      </c>
      <c r="J3494" s="147">
        <f t="shared" si="166"/>
        <v>0</v>
      </c>
    </row>
    <row r="3495" spans="2:10" ht="25.15" customHeight="1">
      <c r="B3495" s="141"/>
      <c r="C3495" s="138"/>
      <c r="D3495" s="133"/>
      <c r="E3495" s="134"/>
      <c r="F3495" s="135"/>
      <c r="G3495" s="109"/>
      <c r="H3495" s="137">
        <f t="shared" si="167"/>
        <v>3.5</v>
      </c>
      <c r="I3495" s="147">
        <f t="shared" si="165"/>
        <v>0</v>
      </c>
      <c r="J3495" s="147">
        <f t="shared" si="166"/>
        <v>0</v>
      </c>
    </row>
    <row r="3496" spans="2:10" ht="25.15" customHeight="1">
      <c r="B3496" s="141"/>
      <c r="C3496" s="138"/>
      <c r="D3496" s="133"/>
      <c r="E3496" s="134"/>
      <c r="F3496" s="135"/>
      <c r="G3496" s="109"/>
      <c r="H3496" s="137">
        <f t="shared" si="167"/>
        <v>3.5</v>
      </c>
      <c r="I3496" s="147">
        <f t="shared" si="165"/>
        <v>0</v>
      </c>
      <c r="J3496" s="147">
        <f t="shared" si="166"/>
        <v>0</v>
      </c>
    </row>
    <row r="3497" spans="2:10" ht="25.15" customHeight="1">
      <c r="B3497" s="141"/>
      <c r="C3497" s="138"/>
      <c r="D3497" s="133"/>
      <c r="E3497" s="134"/>
      <c r="F3497" s="135"/>
      <c r="G3497" s="109"/>
      <c r="H3497" s="137">
        <f t="shared" si="167"/>
        <v>3.5</v>
      </c>
      <c r="I3497" s="147">
        <f t="shared" si="165"/>
        <v>0</v>
      </c>
      <c r="J3497" s="147">
        <f t="shared" si="166"/>
        <v>0</v>
      </c>
    </row>
    <row r="3498" spans="2:10" ht="25.15" customHeight="1">
      <c r="B3498" s="141"/>
      <c r="C3498" s="138"/>
      <c r="D3498" s="133"/>
      <c r="E3498" s="134"/>
      <c r="F3498" s="135"/>
      <c r="G3498" s="109"/>
      <c r="H3498" s="137">
        <f t="shared" si="167"/>
        <v>3.5</v>
      </c>
      <c r="I3498" s="147">
        <f t="shared" si="165"/>
        <v>0</v>
      </c>
      <c r="J3498" s="147">
        <f t="shared" si="166"/>
        <v>0</v>
      </c>
    </row>
    <row r="3499" spans="2:10" ht="25.15" customHeight="1">
      <c r="B3499" s="141"/>
      <c r="C3499" s="138"/>
      <c r="D3499" s="133"/>
      <c r="E3499" s="134"/>
      <c r="F3499" s="135"/>
      <c r="G3499" s="109"/>
      <c r="H3499" s="137">
        <f t="shared" si="167"/>
        <v>3.5</v>
      </c>
      <c r="I3499" s="147">
        <f t="shared" si="165"/>
        <v>0</v>
      </c>
      <c r="J3499" s="147">
        <f t="shared" si="166"/>
        <v>0</v>
      </c>
    </row>
    <row r="3500" spans="2:10" ht="25.15" customHeight="1">
      <c r="B3500" s="141"/>
      <c r="C3500" s="138"/>
      <c r="D3500" s="133"/>
      <c r="E3500" s="134"/>
      <c r="F3500" s="135"/>
      <c r="G3500" s="109"/>
      <c r="H3500" s="137">
        <f t="shared" si="167"/>
        <v>3.5</v>
      </c>
      <c r="I3500" s="147">
        <f t="shared" si="165"/>
        <v>0</v>
      </c>
      <c r="J3500" s="147">
        <f t="shared" si="166"/>
        <v>0</v>
      </c>
    </row>
    <row r="3501" spans="2:10" ht="25.15" customHeight="1">
      <c r="B3501" s="141"/>
      <c r="C3501" s="138"/>
      <c r="D3501" s="133"/>
      <c r="E3501" s="134"/>
      <c r="F3501" s="135"/>
      <c r="G3501" s="109"/>
      <c r="H3501" s="137">
        <f t="shared" si="167"/>
        <v>3.5</v>
      </c>
      <c r="I3501" s="147">
        <f t="shared" si="165"/>
        <v>0</v>
      </c>
      <c r="J3501" s="147">
        <f t="shared" si="166"/>
        <v>0</v>
      </c>
    </row>
    <row r="3502" spans="2:10" ht="25.15" customHeight="1">
      <c r="B3502" s="141"/>
      <c r="C3502" s="138"/>
      <c r="D3502" s="133"/>
      <c r="E3502" s="134"/>
      <c r="F3502" s="135"/>
      <c r="G3502" s="109"/>
      <c r="H3502" s="137">
        <f t="shared" si="167"/>
        <v>3.5</v>
      </c>
      <c r="I3502" s="147">
        <f t="shared" si="165"/>
        <v>0</v>
      </c>
      <c r="J3502" s="147">
        <f t="shared" si="166"/>
        <v>0</v>
      </c>
    </row>
    <row r="3503" spans="2:10" ht="25.15" customHeight="1">
      <c r="B3503" s="141"/>
      <c r="C3503" s="138"/>
      <c r="D3503" s="133"/>
      <c r="E3503" s="134"/>
      <c r="F3503" s="135"/>
      <c r="G3503" s="109"/>
      <c r="H3503" s="137">
        <f t="shared" si="167"/>
        <v>3.5</v>
      </c>
      <c r="I3503" s="147">
        <f t="shared" si="165"/>
        <v>0</v>
      </c>
      <c r="J3503" s="147">
        <f t="shared" si="166"/>
        <v>0</v>
      </c>
    </row>
    <row r="3504" spans="2:10" ht="25.15" customHeight="1">
      <c r="B3504" s="141"/>
      <c r="C3504" s="138"/>
      <c r="D3504" s="133"/>
      <c r="E3504" s="134"/>
      <c r="F3504" s="135"/>
      <c r="G3504" s="109"/>
      <c r="H3504" s="137">
        <f t="shared" si="167"/>
        <v>3.5</v>
      </c>
      <c r="I3504" s="147">
        <f t="shared" si="165"/>
        <v>0</v>
      </c>
      <c r="J3504" s="147">
        <f t="shared" si="166"/>
        <v>0</v>
      </c>
    </row>
    <row r="3505" spans="2:10" ht="25.15" customHeight="1">
      <c r="B3505" s="141"/>
      <c r="C3505" s="138"/>
      <c r="D3505" s="133"/>
      <c r="E3505" s="134"/>
      <c r="F3505" s="135"/>
      <c r="G3505" s="109"/>
      <c r="H3505" s="137">
        <f t="shared" si="167"/>
        <v>3.5</v>
      </c>
      <c r="I3505" s="147">
        <f t="shared" si="165"/>
        <v>0</v>
      </c>
      <c r="J3505" s="147">
        <f t="shared" si="166"/>
        <v>0</v>
      </c>
    </row>
    <row r="3506" spans="2:10" ht="25.15" customHeight="1">
      <c r="B3506" s="141"/>
      <c r="C3506" s="138"/>
      <c r="D3506" s="133"/>
      <c r="E3506" s="134"/>
      <c r="F3506" s="135"/>
      <c r="G3506" s="109"/>
      <c r="H3506" s="137">
        <f t="shared" si="167"/>
        <v>3.5</v>
      </c>
      <c r="I3506" s="147">
        <f t="shared" si="165"/>
        <v>0</v>
      </c>
      <c r="J3506" s="147">
        <f t="shared" si="166"/>
        <v>0</v>
      </c>
    </row>
    <row r="3507" spans="2:10" ht="25.15" customHeight="1">
      <c r="B3507" s="141"/>
      <c r="C3507" s="138"/>
      <c r="D3507" s="133"/>
      <c r="E3507" s="134"/>
      <c r="F3507" s="135"/>
      <c r="G3507" s="109"/>
      <c r="H3507" s="137">
        <f t="shared" si="167"/>
        <v>3.5</v>
      </c>
      <c r="I3507" s="147">
        <f t="shared" si="165"/>
        <v>0</v>
      </c>
      <c r="J3507" s="147">
        <f t="shared" si="166"/>
        <v>0</v>
      </c>
    </row>
    <row r="3508" spans="2:10" ht="25.15" customHeight="1">
      <c r="B3508" s="141"/>
      <c r="C3508" s="138"/>
      <c r="D3508" s="133"/>
      <c r="E3508" s="134"/>
      <c r="F3508" s="135"/>
      <c r="G3508" s="109"/>
      <c r="H3508" s="137">
        <f t="shared" si="167"/>
        <v>3.5</v>
      </c>
      <c r="I3508" s="147">
        <f t="shared" si="165"/>
        <v>0</v>
      </c>
      <c r="J3508" s="147">
        <f t="shared" si="166"/>
        <v>0</v>
      </c>
    </row>
    <row r="3509" spans="2:10" ht="25.15" customHeight="1">
      <c r="B3509" s="141"/>
      <c r="C3509" s="138"/>
      <c r="D3509" s="133"/>
      <c r="E3509" s="134"/>
      <c r="F3509" s="135"/>
      <c r="G3509" s="109"/>
      <c r="H3509" s="137">
        <f t="shared" si="167"/>
        <v>3.5</v>
      </c>
      <c r="I3509" s="147">
        <f t="shared" si="165"/>
        <v>0</v>
      </c>
      <c r="J3509" s="147">
        <f t="shared" si="166"/>
        <v>0</v>
      </c>
    </row>
    <row r="3510" spans="2:10" ht="25.15" customHeight="1">
      <c r="B3510" s="141"/>
      <c r="C3510" s="138"/>
      <c r="D3510" s="133"/>
      <c r="E3510" s="134"/>
      <c r="F3510" s="135"/>
      <c r="G3510" s="109"/>
      <c r="H3510" s="137">
        <f t="shared" si="167"/>
        <v>3.5</v>
      </c>
      <c r="I3510" s="147">
        <f t="shared" si="165"/>
        <v>0</v>
      </c>
      <c r="J3510" s="147">
        <f t="shared" si="166"/>
        <v>0</v>
      </c>
    </row>
    <row r="3511" spans="2:10" ht="25.15" customHeight="1">
      <c r="B3511" s="141"/>
      <c r="C3511" s="138"/>
      <c r="D3511" s="133"/>
      <c r="E3511" s="134"/>
      <c r="F3511" s="135"/>
      <c r="G3511" s="109"/>
      <c r="H3511" s="137">
        <f t="shared" si="167"/>
        <v>3.5</v>
      </c>
      <c r="I3511" s="147">
        <f t="shared" si="165"/>
        <v>0</v>
      </c>
      <c r="J3511" s="147">
        <f t="shared" si="166"/>
        <v>0</v>
      </c>
    </row>
    <row r="3512" spans="2:10" ht="25.15" customHeight="1">
      <c r="B3512" s="141"/>
      <c r="C3512" s="138"/>
      <c r="D3512" s="133"/>
      <c r="E3512" s="134"/>
      <c r="F3512" s="135"/>
      <c r="G3512" s="109"/>
      <c r="H3512" s="137">
        <f t="shared" si="167"/>
        <v>3.5</v>
      </c>
      <c r="I3512" s="147">
        <f t="shared" si="165"/>
        <v>0</v>
      </c>
      <c r="J3512" s="147">
        <f t="shared" si="166"/>
        <v>0</v>
      </c>
    </row>
    <row r="3513" spans="2:10" ht="25.15" customHeight="1">
      <c r="B3513" s="141"/>
      <c r="C3513" s="138"/>
      <c r="D3513" s="133"/>
      <c r="E3513" s="134"/>
      <c r="F3513" s="135"/>
      <c r="G3513" s="109"/>
      <c r="H3513" s="137">
        <f t="shared" si="167"/>
        <v>3.5</v>
      </c>
      <c r="I3513" s="147">
        <f t="shared" si="165"/>
        <v>0</v>
      </c>
      <c r="J3513" s="147">
        <f t="shared" si="166"/>
        <v>0</v>
      </c>
    </row>
    <row r="3514" spans="2:10" ht="25.15" customHeight="1">
      <c r="B3514" s="141"/>
      <c r="C3514" s="138"/>
      <c r="D3514" s="133"/>
      <c r="E3514" s="134"/>
      <c r="F3514" s="135"/>
      <c r="G3514" s="109"/>
      <c r="H3514" s="137">
        <f t="shared" si="167"/>
        <v>3.5</v>
      </c>
      <c r="I3514" s="147">
        <f t="shared" si="165"/>
        <v>0</v>
      </c>
      <c r="J3514" s="147">
        <f t="shared" si="166"/>
        <v>0</v>
      </c>
    </row>
    <row r="3515" spans="2:10" ht="25.15" customHeight="1">
      <c r="B3515" s="141"/>
      <c r="C3515" s="138"/>
      <c r="D3515" s="133"/>
      <c r="E3515" s="134"/>
      <c r="F3515" s="135"/>
      <c r="G3515" s="109"/>
      <c r="H3515" s="137">
        <f t="shared" si="167"/>
        <v>3.5</v>
      </c>
      <c r="I3515" s="147">
        <f t="shared" si="165"/>
        <v>0</v>
      </c>
      <c r="J3515" s="147">
        <f t="shared" si="166"/>
        <v>0</v>
      </c>
    </row>
    <row r="3516" spans="2:10" ht="25.15" customHeight="1">
      <c r="B3516" s="141"/>
      <c r="C3516" s="138"/>
      <c r="D3516" s="133"/>
      <c r="E3516" s="134"/>
      <c r="F3516" s="135"/>
      <c r="G3516" s="109"/>
      <c r="H3516" s="137">
        <f t="shared" si="167"/>
        <v>3.5</v>
      </c>
      <c r="I3516" s="147">
        <f t="shared" si="165"/>
        <v>0</v>
      </c>
      <c r="J3516" s="147">
        <f t="shared" si="166"/>
        <v>0</v>
      </c>
    </row>
    <row r="3517" spans="2:10" ht="25.15" customHeight="1">
      <c r="B3517" s="141"/>
      <c r="C3517" s="138"/>
      <c r="D3517" s="133"/>
      <c r="E3517" s="134"/>
      <c r="F3517" s="135"/>
      <c r="G3517" s="109"/>
      <c r="H3517" s="137">
        <f t="shared" si="167"/>
        <v>3.5</v>
      </c>
      <c r="I3517" s="147">
        <f t="shared" si="165"/>
        <v>0</v>
      </c>
      <c r="J3517" s="147">
        <f t="shared" si="166"/>
        <v>0</v>
      </c>
    </row>
    <row r="3518" spans="2:10" ht="25.15" customHeight="1">
      <c r="B3518" s="141"/>
      <c r="C3518" s="138"/>
      <c r="D3518" s="133"/>
      <c r="E3518" s="134"/>
      <c r="F3518" s="135"/>
      <c r="G3518" s="109"/>
      <c r="H3518" s="137">
        <f t="shared" si="167"/>
        <v>3.5</v>
      </c>
      <c r="I3518" s="147">
        <f t="shared" si="165"/>
        <v>0</v>
      </c>
      <c r="J3518" s="147">
        <f t="shared" si="166"/>
        <v>0</v>
      </c>
    </row>
    <row r="3519" spans="2:10" ht="25.15" customHeight="1">
      <c r="B3519" s="141"/>
      <c r="C3519" s="138"/>
      <c r="D3519" s="133"/>
      <c r="E3519" s="134"/>
      <c r="F3519" s="135"/>
      <c r="G3519" s="109"/>
      <c r="H3519" s="137">
        <f t="shared" si="167"/>
        <v>3.5</v>
      </c>
      <c r="I3519" s="147">
        <f t="shared" si="165"/>
        <v>0</v>
      </c>
      <c r="J3519" s="147">
        <f t="shared" si="166"/>
        <v>0</v>
      </c>
    </row>
    <row r="3520" spans="2:10" ht="25.15" customHeight="1">
      <c r="B3520" s="141"/>
      <c r="C3520" s="138"/>
      <c r="D3520" s="133"/>
      <c r="E3520" s="134"/>
      <c r="F3520" s="135"/>
      <c r="G3520" s="109"/>
      <c r="H3520" s="137">
        <f t="shared" si="167"/>
        <v>3.5</v>
      </c>
      <c r="I3520" s="147">
        <f t="shared" si="165"/>
        <v>0</v>
      </c>
      <c r="J3520" s="147">
        <f t="shared" si="166"/>
        <v>0</v>
      </c>
    </row>
    <row r="3521" spans="2:10" ht="25.15" customHeight="1">
      <c r="B3521" s="141"/>
      <c r="C3521" s="138"/>
      <c r="D3521" s="133"/>
      <c r="E3521" s="134"/>
      <c r="F3521" s="135"/>
      <c r="G3521" s="109"/>
      <c r="H3521" s="137">
        <f t="shared" si="167"/>
        <v>3.5</v>
      </c>
      <c r="I3521" s="147">
        <f t="shared" si="165"/>
        <v>0</v>
      </c>
      <c r="J3521" s="147">
        <f t="shared" si="166"/>
        <v>0</v>
      </c>
    </row>
    <row r="3522" spans="2:10" ht="25.15" customHeight="1">
      <c r="B3522" s="141"/>
      <c r="C3522" s="138"/>
      <c r="D3522" s="133"/>
      <c r="E3522" s="134"/>
      <c r="F3522" s="135"/>
      <c r="G3522" s="109"/>
      <c r="H3522" s="137">
        <f t="shared" si="167"/>
        <v>3.5</v>
      </c>
      <c r="I3522" s="147">
        <f t="shared" si="165"/>
        <v>0</v>
      </c>
      <c r="J3522" s="147">
        <f t="shared" si="166"/>
        <v>0</v>
      </c>
    </row>
    <row r="3523" spans="2:10" ht="25.15" customHeight="1">
      <c r="B3523" s="141"/>
      <c r="C3523" s="138"/>
      <c r="D3523" s="133"/>
      <c r="E3523" s="134"/>
      <c r="F3523" s="135"/>
      <c r="G3523" s="109"/>
      <c r="H3523" s="137">
        <f t="shared" si="167"/>
        <v>3.5</v>
      </c>
      <c r="I3523" s="147">
        <f t="shared" si="165"/>
        <v>0</v>
      </c>
      <c r="J3523" s="147">
        <f t="shared" si="166"/>
        <v>0</v>
      </c>
    </row>
    <row r="3524" spans="2:10" ht="25.15" customHeight="1">
      <c r="B3524" s="141"/>
      <c r="C3524" s="138"/>
      <c r="D3524" s="133"/>
      <c r="E3524" s="134"/>
      <c r="F3524" s="135"/>
      <c r="G3524" s="109"/>
      <c r="H3524" s="137">
        <f t="shared" si="167"/>
        <v>3.5</v>
      </c>
      <c r="I3524" s="147">
        <f t="shared" si="165"/>
        <v>0</v>
      </c>
      <c r="J3524" s="147">
        <f t="shared" si="166"/>
        <v>0</v>
      </c>
    </row>
    <row r="3525" spans="2:10" ht="25.15" customHeight="1">
      <c r="B3525" s="141"/>
      <c r="C3525" s="138"/>
      <c r="D3525" s="133"/>
      <c r="E3525" s="134"/>
      <c r="F3525" s="135"/>
      <c r="G3525" s="109"/>
      <c r="H3525" s="137">
        <f t="shared" si="167"/>
        <v>3.5</v>
      </c>
      <c r="I3525" s="147">
        <f t="shared" si="165"/>
        <v>0</v>
      </c>
      <c r="J3525" s="147">
        <f t="shared" si="166"/>
        <v>0</v>
      </c>
    </row>
    <row r="3526" spans="2:10" ht="25.15" customHeight="1">
      <c r="B3526" s="141"/>
      <c r="C3526" s="138"/>
      <c r="D3526" s="133"/>
      <c r="E3526" s="134"/>
      <c r="F3526" s="135"/>
      <c r="G3526" s="109"/>
      <c r="H3526" s="137">
        <f t="shared" si="167"/>
        <v>3.5</v>
      </c>
      <c r="I3526" s="147">
        <f t="shared" si="165"/>
        <v>0</v>
      </c>
      <c r="J3526" s="147">
        <f t="shared" si="166"/>
        <v>0</v>
      </c>
    </row>
    <row r="3527" spans="2:10" ht="25.15" customHeight="1">
      <c r="B3527" s="141"/>
      <c r="C3527" s="138"/>
      <c r="D3527" s="133"/>
      <c r="E3527" s="134"/>
      <c r="F3527" s="135"/>
      <c r="G3527" s="109"/>
      <c r="H3527" s="137">
        <f t="shared" si="167"/>
        <v>3.5</v>
      </c>
      <c r="I3527" s="147">
        <f t="shared" si="165"/>
        <v>0</v>
      </c>
      <c r="J3527" s="147">
        <f t="shared" si="166"/>
        <v>0</v>
      </c>
    </row>
    <row r="3528" spans="2:10" ht="25.15" customHeight="1">
      <c r="B3528" s="141"/>
      <c r="C3528" s="138"/>
      <c r="D3528" s="133"/>
      <c r="E3528" s="134"/>
      <c r="F3528" s="135"/>
      <c r="G3528" s="109"/>
      <c r="H3528" s="137">
        <f t="shared" si="167"/>
        <v>3.5</v>
      </c>
      <c r="I3528" s="147">
        <f t="shared" si="165"/>
        <v>0</v>
      </c>
      <c r="J3528" s="147">
        <f t="shared" si="166"/>
        <v>0</v>
      </c>
    </row>
    <row r="3529" spans="2:10" ht="25.15" customHeight="1">
      <c r="B3529" s="141"/>
      <c r="C3529" s="138"/>
      <c r="D3529" s="133"/>
      <c r="E3529" s="134"/>
      <c r="F3529" s="135"/>
      <c r="G3529" s="109"/>
      <c r="H3529" s="137">
        <f t="shared" si="167"/>
        <v>3.5</v>
      </c>
      <c r="I3529" s="147">
        <f t="shared" si="165"/>
        <v>0</v>
      </c>
      <c r="J3529" s="147">
        <f t="shared" si="166"/>
        <v>0</v>
      </c>
    </row>
    <row r="3530" spans="2:10" ht="25.15" customHeight="1">
      <c r="B3530" s="141"/>
      <c r="C3530" s="138"/>
      <c r="D3530" s="133"/>
      <c r="E3530" s="134"/>
      <c r="F3530" s="135"/>
      <c r="G3530" s="109"/>
      <c r="H3530" s="137">
        <f t="shared" si="167"/>
        <v>3.5</v>
      </c>
      <c r="I3530" s="147">
        <f t="shared" si="165"/>
        <v>0</v>
      </c>
      <c r="J3530" s="147">
        <f t="shared" si="166"/>
        <v>0</v>
      </c>
    </row>
    <row r="3531" spans="2:10" ht="25.15" customHeight="1">
      <c r="B3531" s="141"/>
      <c r="C3531" s="138"/>
      <c r="D3531" s="133"/>
      <c r="E3531" s="134"/>
      <c r="F3531" s="135"/>
      <c r="G3531" s="109"/>
      <c r="H3531" s="137">
        <f t="shared" si="167"/>
        <v>3.5</v>
      </c>
      <c r="I3531" s="147">
        <f t="shared" si="165"/>
        <v>0</v>
      </c>
      <c r="J3531" s="147">
        <f t="shared" si="166"/>
        <v>0</v>
      </c>
    </row>
    <row r="3532" spans="2:10" ht="25.15" customHeight="1">
      <c r="B3532" s="141"/>
      <c r="C3532" s="138"/>
      <c r="D3532" s="133"/>
      <c r="E3532" s="134"/>
      <c r="F3532" s="135"/>
      <c r="G3532" s="109"/>
      <c r="H3532" s="137">
        <f t="shared" si="167"/>
        <v>3.5</v>
      </c>
      <c r="I3532" s="147">
        <f t="shared" si="165"/>
        <v>0</v>
      </c>
      <c r="J3532" s="147">
        <f t="shared" si="166"/>
        <v>0</v>
      </c>
    </row>
    <row r="3533" spans="2:10" ht="25.15" customHeight="1">
      <c r="B3533" s="141"/>
      <c r="C3533" s="138"/>
      <c r="D3533" s="133"/>
      <c r="E3533" s="134"/>
      <c r="F3533" s="135"/>
      <c r="G3533" s="109"/>
      <c r="H3533" s="137">
        <f t="shared" si="167"/>
        <v>3.5</v>
      </c>
      <c r="I3533" s="147">
        <f t="shared" si="165"/>
        <v>0</v>
      </c>
      <c r="J3533" s="147">
        <f t="shared" si="166"/>
        <v>0</v>
      </c>
    </row>
    <row r="3534" spans="2:10" ht="25.15" customHeight="1">
      <c r="B3534" s="141"/>
      <c r="C3534" s="138"/>
      <c r="D3534" s="133"/>
      <c r="E3534" s="134"/>
      <c r="F3534" s="135"/>
      <c r="G3534" s="109"/>
      <c r="H3534" s="137">
        <f t="shared" si="167"/>
        <v>3.5</v>
      </c>
      <c r="I3534" s="147">
        <f t="shared" si="165"/>
        <v>0</v>
      </c>
      <c r="J3534" s="147">
        <f t="shared" si="166"/>
        <v>0</v>
      </c>
    </row>
    <row r="3535" spans="2:10" ht="25.15" customHeight="1">
      <c r="B3535" s="141"/>
      <c r="C3535" s="138"/>
      <c r="D3535" s="133"/>
      <c r="E3535" s="134"/>
      <c r="F3535" s="135"/>
      <c r="G3535" s="109"/>
      <c r="H3535" s="137">
        <f t="shared" si="167"/>
        <v>3.5</v>
      </c>
      <c r="I3535" s="147">
        <f t="shared" si="165"/>
        <v>0</v>
      </c>
      <c r="J3535" s="147">
        <f t="shared" si="166"/>
        <v>0</v>
      </c>
    </row>
    <row r="3536" spans="2:10" ht="25.15" customHeight="1">
      <c r="B3536" s="141"/>
      <c r="C3536" s="138"/>
      <c r="D3536" s="133"/>
      <c r="E3536" s="134"/>
      <c r="F3536" s="135"/>
      <c r="G3536" s="109"/>
      <c r="H3536" s="137">
        <f t="shared" si="167"/>
        <v>3.5</v>
      </c>
      <c r="I3536" s="147">
        <f t="shared" si="165"/>
        <v>0</v>
      </c>
      <c r="J3536" s="147">
        <f t="shared" si="166"/>
        <v>0</v>
      </c>
    </row>
    <row r="3537" spans="2:10" ht="25.15" customHeight="1">
      <c r="B3537" s="141"/>
      <c r="C3537" s="138"/>
      <c r="D3537" s="133"/>
      <c r="E3537" s="134"/>
      <c r="F3537" s="135"/>
      <c r="G3537" s="109"/>
      <c r="H3537" s="137">
        <f t="shared" si="167"/>
        <v>3.5</v>
      </c>
      <c r="I3537" s="147">
        <f t="shared" si="165"/>
        <v>0</v>
      </c>
      <c r="J3537" s="147">
        <f t="shared" si="166"/>
        <v>0</v>
      </c>
    </row>
    <row r="3538" spans="2:10" ht="25.15" customHeight="1">
      <c r="B3538" s="141"/>
      <c r="C3538" s="138"/>
      <c r="D3538" s="133"/>
      <c r="E3538" s="134"/>
      <c r="F3538" s="135"/>
      <c r="G3538" s="109"/>
      <c r="H3538" s="137">
        <f t="shared" si="167"/>
        <v>3.5</v>
      </c>
      <c r="I3538" s="147">
        <f t="shared" si="165"/>
        <v>0</v>
      </c>
      <c r="J3538" s="147">
        <f t="shared" si="166"/>
        <v>0</v>
      </c>
    </row>
    <row r="3539" spans="2:10" ht="25.15" customHeight="1">
      <c r="B3539" s="141"/>
      <c r="C3539" s="138"/>
      <c r="D3539" s="133"/>
      <c r="E3539" s="134"/>
      <c r="F3539" s="135"/>
      <c r="G3539" s="109"/>
      <c r="H3539" s="137">
        <f t="shared" si="167"/>
        <v>3.5</v>
      </c>
      <c r="I3539" s="147">
        <f t="shared" si="165"/>
        <v>0</v>
      </c>
      <c r="J3539" s="147">
        <f t="shared" si="166"/>
        <v>0</v>
      </c>
    </row>
    <row r="3540" spans="2:10" ht="25.15" customHeight="1">
      <c r="B3540" s="141"/>
      <c r="C3540" s="138"/>
      <c r="D3540" s="133"/>
      <c r="E3540" s="134"/>
      <c r="F3540" s="135"/>
      <c r="G3540" s="109"/>
      <c r="H3540" s="137">
        <f t="shared" si="167"/>
        <v>3.5</v>
      </c>
      <c r="I3540" s="147">
        <f t="shared" si="165"/>
        <v>0</v>
      </c>
      <c r="J3540" s="147">
        <f t="shared" si="166"/>
        <v>0</v>
      </c>
    </row>
    <row r="3541" spans="2:10" ht="25.15" customHeight="1">
      <c r="B3541" s="141"/>
      <c r="C3541" s="138"/>
      <c r="D3541" s="133"/>
      <c r="E3541" s="134"/>
      <c r="F3541" s="135"/>
      <c r="G3541" s="109"/>
      <c r="H3541" s="137">
        <f t="shared" si="167"/>
        <v>3.5</v>
      </c>
      <c r="I3541" s="147">
        <f t="shared" si="165"/>
        <v>0</v>
      </c>
      <c r="J3541" s="147">
        <f t="shared" si="166"/>
        <v>0</v>
      </c>
    </row>
    <row r="3542" spans="2:10" ht="25.15" customHeight="1">
      <c r="B3542" s="141"/>
      <c r="C3542" s="138"/>
      <c r="D3542" s="133"/>
      <c r="E3542" s="134"/>
      <c r="F3542" s="135"/>
      <c r="G3542" s="109"/>
      <c r="H3542" s="137">
        <f t="shared" si="167"/>
        <v>3.5</v>
      </c>
      <c r="I3542" s="147">
        <f t="shared" si="165"/>
        <v>0</v>
      </c>
      <c r="J3542" s="147">
        <f t="shared" si="166"/>
        <v>0</v>
      </c>
    </row>
    <row r="3543" spans="2:10" ht="25.15" customHeight="1">
      <c r="B3543" s="141"/>
      <c r="C3543" s="138"/>
      <c r="D3543" s="133"/>
      <c r="E3543" s="134"/>
      <c r="F3543" s="135"/>
      <c r="G3543" s="109"/>
      <c r="H3543" s="137">
        <f t="shared" si="167"/>
        <v>3.5</v>
      </c>
      <c r="I3543" s="147">
        <f t="shared" ref="I3543:I3606" si="168">IF(B3543="",0,MONTH(B3543))</f>
        <v>0</v>
      </c>
      <c r="J3543" s="147">
        <f t="shared" ref="J3543:J3606" si="169">IF(B3543="",0,DAY(B3543))</f>
        <v>0</v>
      </c>
    </row>
    <row r="3544" spans="2:10" ht="25.15" customHeight="1">
      <c r="B3544" s="141"/>
      <c r="C3544" s="138"/>
      <c r="D3544" s="133"/>
      <c r="E3544" s="134"/>
      <c r="F3544" s="135"/>
      <c r="G3544" s="109"/>
      <c r="H3544" s="137">
        <f t="shared" ref="H3544:H3607" si="170">IF(F3544="pago",H3543+G3544,H3543)</f>
        <v>3.5</v>
      </c>
      <c r="I3544" s="147">
        <f t="shared" si="168"/>
        <v>0</v>
      </c>
      <c r="J3544" s="147">
        <f t="shared" si="169"/>
        <v>0</v>
      </c>
    </row>
    <row r="3545" spans="2:10" ht="25.15" customHeight="1">
      <c r="B3545" s="141"/>
      <c r="C3545" s="138"/>
      <c r="D3545" s="133"/>
      <c r="E3545" s="134"/>
      <c r="F3545" s="135"/>
      <c r="G3545" s="109"/>
      <c r="H3545" s="137">
        <f t="shared" si="170"/>
        <v>3.5</v>
      </c>
      <c r="I3545" s="147">
        <f t="shared" si="168"/>
        <v>0</v>
      </c>
      <c r="J3545" s="147">
        <f t="shared" si="169"/>
        <v>0</v>
      </c>
    </row>
    <row r="3546" spans="2:10" ht="25.15" customHeight="1">
      <c r="B3546" s="141"/>
      <c r="C3546" s="138"/>
      <c r="D3546" s="133"/>
      <c r="E3546" s="134"/>
      <c r="F3546" s="135"/>
      <c r="G3546" s="109"/>
      <c r="H3546" s="137">
        <f t="shared" si="170"/>
        <v>3.5</v>
      </c>
      <c r="I3546" s="147">
        <f t="shared" si="168"/>
        <v>0</v>
      </c>
      <c r="J3546" s="147">
        <f t="shared" si="169"/>
        <v>0</v>
      </c>
    </row>
    <row r="3547" spans="2:10" ht="25.15" customHeight="1">
      <c r="B3547" s="141"/>
      <c r="C3547" s="138"/>
      <c r="D3547" s="133"/>
      <c r="E3547" s="134"/>
      <c r="F3547" s="135"/>
      <c r="G3547" s="109"/>
      <c r="H3547" s="137">
        <f t="shared" si="170"/>
        <v>3.5</v>
      </c>
      <c r="I3547" s="147">
        <f t="shared" si="168"/>
        <v>0</v>
      </c>
      <c r="J3547" s="147">
        <f t="shared" si="169"/>
        <v>0</v>
      </c>
    </row>
    <row r="3548" spans="2:10" ht="25.15" customHeight="1">
      <c r="B3548" s="141"/>
      <c r="C3548" s="138"/>
      <c r="D3548" s="133"/>
      <c r="E3548" s="134"/>
      <c r="F3548" s="135"/>
      <c r="G3548" s="109"/>
      <c r="H3548" s="137">
        <f t="shared" si="170"/>
        <v>3.5</v>
      </c>
      <c r="I3548" s="147">
        <f t="shared" si="168"/>
        <v>0</v>
      </c>
      <c r="J3548" s="147">
        <f t="shared" si="169"/>
        <v>0</v>
      </c>
    </row>
    <row r="3549" spans="2:10" ht="25.15" customHeight="1">
      <c r="B3549" s="141"/>
      <c r="C3549" s="138"/>
      <c r="D3549" s="133"/>
      <c r="E3549" s="134"/>
      <c r="F3549" s="135"/>
      <c r="G3549" s="109"/>
      <c r="H3549" s="137">
        <f t="shared" si="170"/>
        <v>3.5</v>
      </c>
      <c r="I3549" s="147">
        <f t="shared" si="168"/>
        <v>0</v>
      </c>
      <c r="J3549" s="147">
        <f t="shared" si="169"/>
        <v>0</v>
      </c>
    </row>
    <row r="3550" spans="2:10" ht="25.15" customHeight="1">
      <c r="B3550" s="141"/>
      <c r="C3550" s="138"/>
      <c r="D3550" s="133"/>
      <c r="E3550" s="134"/>
      <c r="F3550" s="135"/>
      <c r="G3550" s="109"/>
      <c r="H3550" s="137">
        <f t="shared" si="170"/>
        <v>3.5</v>
      </c>
      <c r="I3550" s="147">
        <f t="shared" si="168"/>
        <v>0</v>
      </c>
      <c r="J3550" s="147">
        <f t="shared" si="169"/>
        <v>0</v>
      </c>
    </row>
    <row r="3551" spans="2:10" ht="25.15" customHeight="1">
      <c r="B3551" s="141"/>
      <c r="C3551" s="138"/>
      <c r="D3551" s="133"/>
      <c r="E3551" s="134"/>
      <c r="F3551" s="135"/>
      <c r="G3551" s="109"/>
      <c r="H3551" s="137">
        <f t="shared" si="170"/>
        <v>3.5</v>
      </c>
      <c r="I3551" s="147">
        <f t="shared" si="168"/>
        <v>0</v>
      </c>
      <c r="J3551" s="147">
        <f t="shared" si="169"/>
        <v>0</v>
      </c>
    </row>
    <row r="3552" spans="2:10" ht="25.15" customHeight="1">
      <c r="B3552" s="141"/>
      <c r="C3552" s="138"/>
      <c r="D3552" s="133"/>
      <c r="E3552" s="134"/>
      <c r="F3552" s="135"/>
      <c r="G3552" s="109"/>
      <c r="H3552" s="137">
        <f t="shared" si="170"/>
        <v>3.5</v>
      </c>
      <c r="I3552" s="147">
        <f t="shared" si="168"/>
        <v>0</v>
      </c>
      <c r="J3552" s="147">
        <f t="shared" si="169"/>
        <v>0</v>
      </c>
    </row>
    <row r="3553" spans="2:10" ht="25.15" customHeight="1">
      <c r="B3553" s="141"/>
      <c r="C3553" s="138"/>
      <c r="D3553" s="133"/>
      <c r="E3553" s="134"/>
      <c r="F3553" s="135"/>
      <c r="G3553" s="109"/>
      <c r="H3553" s="137">
        <f t="shared" si="170"/>
        <v>3.5</v>
      </c>
      <c r="I3553" s="147">
        <f t="shared" si="168"/>
        <v>0</v>
      </c>
      <c r="J3553" s="147">
        <f t="shared" si="169"/>
        <v>0</v>
      </c>
    </row>
    <row r="3554" spans="2:10" ht="25.15" customHeight="1">
      <c r="B3554" s="141"/>
      <c r="C3554" s="138"/>
      <c r="D3554" s="133"/>
      <c r="E3554" s="134"/>
      <c r="F3554" s="135"/>
      <c r="G3554" s="109"/>
      <c r="H3554" s="137">
        <f t="shared" si="170"/>
        <v>3.5</v>
      </c>
      <c r="I3554" s="147">
        <f t="shared" si="168"/>
        <v>0</v>
      </c>
      <c r="J3554" s="147">
        <f t="shared" si="169"/>
        <v>0</v>
      </c>
    </row>
    <row r="3555" spans="2:10" ht="25.15" customHeight="1">
      <c r="B3555" s="141"/>
      <c r="C3555" s="138"/>
      <c r="D3555" s="133"/>
      <c r="E3555" s="134"/>
      <c r="F3555" s="135"/>
      <c r="G3555" s="109"/>
      <c r="H3555" s="137">
        <f t="shared" si="170"/>
        <v>3.5</v>
      </c>
      <c r="I3555" s="147">
        <f t="shared" si="168"/>
        <v>0</v>
      </c>
      <c r="J3555" s="147">
        <f t="shared" si="169"/>
        <v>0</v>
      </c>
    </row>
    <row r="3556" spans="2:10" ht="25.15" customHeight="1">
      <c r="B3556" s="141"/>
      <c r="C3556" s="138"/>
      <c r="D3556" s="133"/>
      <c r="E3556" s="134"/>
      <c r="F3556" s="135"/>
      <c r="G3556" s="109"/>
      <c r="H3556" s="137">
        <f t="shared" si="170"/>
        <v>3.5</v>
      </c>
      <c r="I3556" s="147">
        <f t="shared" si="168"/>
        <v>0</v>
      </c>
      <c r="J3556" s="147">
        <f t="shared" si="169"/>
        <v>0</v>
      </c>
    </row>
    <row r="3557" spans="2:10" ht="25.15" customHeight="1">
      <c r="B3557" s="141"/>
      <c r="C3557" s="138"/>
      <c r="D3557" s="133"/>
      <c r="E3557" s="134"/>
      <c r="F3557" s="135"/>
      <c r="G3557" s="109"/>
      <c r="H3557" s="137">
        <f t="shared" si="170"/>
        <v>3.5</v>
      </c>
      <c r="I3557" s="147">
        <f t="shared" si="168"/>
        <v>0</v>
      </c>
      <c r="J3557" s="147">
        <f t="shared" si="169"/>
        <v>0</v>
      </c>
    </row>
    <row r="3558" spans="2:10" ht="25.15" customHeight="1">
      <c r="B3558" s="141"/>
      <c r="C3558" s="138"/>
      <c r="D3558" s="133"/>
      <c r="E3558" s="134"/>
      <c r="F3558" s="135"/>
      <c r="G3558" s="109"/>
      <c r="H3558" s="137">
        <f t="shared" si="170"/>
        <v>3.5</v>
      </c>
      <c r="I3558" s="147">
        <f t="shared" si="168"/>
        <v>0</v>
      </c>
      <c r="J3558" s="147">
        <f t="shared" si="169"/>
        <v>0</v>
      </c>
    </row>
    <row r="3559" spans="2:10" ht="25.15" customHeight="1">
      <c r="B3559" s="141"/>
      <c r="C3559" s="138"/>
      <c r="D3559" s="133"/>
      <c r="E3559" s="134"/>
      <c r="F3559" s="135"/>
      <c r="G3559" s="109"/>
      <c r="H3559" s="137">
        <f t="shared" si="170"/>
        <v>3.5</v>
      </c>
      <c r="I3559" s="147">
        <f t="shared" si="168"/>
        <v>0</v>
      </c>
      <c r="J3559" s="147">
        <f t="shared" si="169"/>
        <v>0</v>
      </c>
    </row>
    <row r="3560" spans="2:10" ht="25.15" customHeight="1">
      <c r="B3560" s="141"/>
      <c r="C3560" s="138"/>
      <c r="D3560" s="133"/>
      <c r="E3560" s="134"/>
      <c r="F3560" s="135"/>
      <c r="G3560" s="109"/>
      <c r="H3560" s="137">
        <f t="shared" si="170"/>
        <v>3.5</v>
      </c>
      <c r="I3560" s="147">
        <f t="shared" si="168"/>
        <v>0</v>
      </c>
      <c r="J3560" s="147">
        <f t="shared" si="169"/>
        <v>0</v>
      </c>
    </row>
    <row r="3561" spans="2:10" ht="25.15" customHeight="1">
      <c r="B3561" s="141"/>
      <c r="C3561" s="138"/>
      <c r="D3561" s="133"/>
      <c r="E3561" s="134"/>
      <c r="F3561" s="135"/>
      <c r="G3561" s="109"/>
      <c r="H3561" s="137">
        <f t="shared" si="170"/>
        <v>3.5</v>
      </c>
      <c r="I3561" s="147">
        <f t="shared" si="168"/>
        <v>0</v>
      </c>
      <c r="J3561" s="147">
        <f t="shared" si="169"/>
        <v>0</v>
      </c>
    </row>
    <row r="3562" spans="2:10" ht="25.15" customHeight="1">
      <c r="B3562" s="141"/>
      <c r="C3562" s="138"/>
      <c r="D3562" s="133"/>
      <c r="E3562" s="134"/>
      <c r="F3562" s="135"/>
      <c r="G3562" s="109"/>
      <c r="H3562" s="137">
        <f t="shared" si="170"/>
        <v>3.5</v>
      </c>
      <c r="I3562" s="147">
        <f t="shared" si="168"/>
        <v>0</v>
      </c>
      <c r="J3562" s="147">
        <f t="shared" si="169"/>
        <v>0</v>
      </c>
    </row>
    <row r="3563" spans="2:10" ht="25.15" customHeight="1">
      <c r="B3563" s="141"/>
      <c r="C3563" s="138"/>
      <c r="D3563" s="133"/>
      <c r="E3563" s="134"/>
      <c r="F3563" s="135"/>
      <c r="G3563" s="109"/>
      <c r="H3563" s="137">
        <f t="shared" si="170"/>
        <v>3.5</v>
      </c>
      <c r="I3563" s="147">
        <f t="shared" si="168"/>
        <v>0</v>
      </c>
      <c r="J3563" s="147">
        <f t="shared" si="169"/>
        <v>0</v>
      </c>
    </row>
    <row r="3564" spans="2:10" ht="25.15" customHeight="1">
      <c r="B3564" s="141"/>
      <c r="C3564" s="138"/>
      <c r="D3564" s="133"/>
      <c r="E3564" s="134"/>
      <c r="F3564" s="135"/>
      <c r="G3564" s="109"/>
      <c r="H3564" s="137">
        <f t="shared" si="170"/>
        <v>3.5</v>
      </c>
      <c r="I3564" s="147">
        <f t="shared" si="168"/>
        <v>0</v>
      </c>
      <c r="J3564" s="147">
        <f t="shared" si="169"/>
        <v>0</v>
      </c>
    </row>
    <row r="3565" spans="2:10" ht="25.15" customHeight="1">
      <c r="B3565" s="141"/>
      <c r="C3565" s="138"/>
      <c r="D3565" s="133"/>
      <c r="E3565" s="134"/>
      <c r="F3565" s="135"/>
      <c r="G3565" s="109"/>
      <c r="H3565" s="137">
        <f t="shared" si="170"/>
        <v>3.5</v>
      </c>
      <c r="I3565" s="147">
        <f t="shared" si="168"/>
        <v>0</v>
      </c>
      <c r="J3565" s="147">
        <f t="shared" si="169"/>
        <v>0</v>
      </c>
    </row>
    <row r="3566" spans="2:10" ht="25.15" customHeight="1">
      <c r="B3566" s="141"/>
      <c r="C3566" s="138"/>
      <c r="D3566" s="133"/>
      <c r="E3566" s="134"/>
      <c r="F3566" s="135"/>
      <c r="G3566" s="109"/>
      <c r="H3566" s="137">
        <f t="shared" si="170"/>
        <v>3.5</v>
      </c>
      <c r="I3566" s="147">
        <f t="shared" si="168"/>
        <v>0</v>
      </c>
      <c r="J3566" s="147">
        <f t="shared" si="169"/>
        <v>0</v>
      </c>
    </row>
    <row r="3567" spans="2:10" ht="25.15" customHeight="1">
      <c r="B3567" s="141"/>
      <c r="C3567" s="138"/>
      <c r="D3567" s="133"/>
      <c r="E3567" s="134"/>
      <c r="F3567" s="135"/>
      <c r="G3567" s="109"/>
      <c r="H3567" s="137">
        <f t="shared" si="170"/>
        <v>3.5</v>
      </c>
      <c r="I3567" s="147">
        <f t="shared" si="168"/>
        <v>0</v>
      </c>
      <c r="J3567" s="147">
        <f t="shared" si="169"/>
        <v>0</v>
      </c>
    </row>
    <row r="3568" spans="2:10" ht="25.15" customHeight="1">
      <c r="B3568" s="141"/>
      <c r="C3568" s="138"/>
      <c r="D3568" s="133"/>
      <c r="E3568" s="134"/>
      <c r="F3568" s="135"/>
      <c r="G3568" s="109"/>
      <c r="H3568" s="137">
        <f t="shared" si="170"/>
        <v>3.5</v>
      </c>
      <c r="I3568" s="147">
        <f t="shared" si="168"/>
        <v>0</v>
      </c>
      <c r="J3568" s="147">
        <f t="shared" si="169"/>
        <v>0</v>
      </c>
    </row>
    <row r="3569" spans="2:10" ht="25.15" customHeight="1">
      <c r="B3569" s="141"/>
      <c r="C3569" s="138"/>
      <c r="D3569" s="133"/>
      <c r="E3569" s="134"/>
      <c r="F3569" s="135"/>
      <c r="G3569" s="109"/>
      <c r="H3569" s="137">
        <f t="shared" si="170"/>
        <v>3.5</v>
      </c>
      <c r="I3569" s="147">
        <f t="shared" si="168"/>
        <v>0</v>
      </c>
      <c r="J3569" s="147">
        <f t="shared" si="169"/>
        <v>0</v>
      </c>
    </row>
    <row r="3570" spans="2:10" ht="25.15" customHeight="1">
      <c r="B3570" s="141"/>
      <c r="C3570" s="138"/>
      <c r="D3570" s="133"/>
      <c r="E3570" s="134"/>
      <c r="F3570" s="135"/>
      <c r="G3570" s="109"/>
      <c r="H3570" s="137">
        <f t="shared" si="170"/>
        <v>3.5</v>
      </c>
      <c r="I3570" s="147">
        <f t="shared" si="168"/>
        <v>0</v>
      </c>
      <c r="J3570" s="147">
        <f t="shared" si="169"/>
        <v>0</v>
      </c>
    </row>
    <row r="3571" spans="2:10" ht="25.15" customHeight="1">
      <c r="B3571" s="141"/>
      <c r="C3571" s="138"/>
      <c r="D3571" s="133"/>
      <c r="E3571" s="134"/>
      <c r="F3571" s="135"/>
      <c r="G3571" s="109"/>
      <c r="H3571" s="137">
        <f t="shared" si="170"/>
        <v>3.5</v>
      </c>
      <c r="I3571" s="147">
        <f t="shared" si="168"/>
        <v>0</v>
      </c>
      <c r="J3571" s="147">
        <f t="shared" si="169"/>
        <v>0</v>
      </c>
    </row>
    <row r="3572" spans="2:10" ht="25.15" customHeight="1">
      <c r="B3572" s="141"/>
      <c r="C3572" s="138"/>
      <c r="D3572" s="133"/>
      <c r="E3572" s="134"/>
      <c r="F3572" s="135"/>
      <c r="G3572" s="109"/>
      <c r="H3572" s="137">
        <f t="shared" si="170"/>
        <v>3.5</v>
      </c>
      <c r="I3572" s="147">
        <f t="shared" si="168"/>
        <v>0</v>
      </c>
      <c r="J3572" s="147">
        <f t="shared" si="169"/>
        <v>0</v>
      </c>
    </row>
    <row r="3573" spans="2:10" ht="25.15" customHeight="1">
      <c r="B3573" s="141"/>
      <c r="C3573" s="138"/>
      <c r="D3573" s="133"/>
      <c r="E3573" s="134"/>
      <c r="F3573" s="135"/>
      <c r="G3573" s="109"/>
      <c r="H3573" s="137">
        <f t="shared" si="170"/>
        <v>3.5</v>
      </c>
      <c r="I3573" s="147">
        <f t="shared" si="168"/>
        <v>0</v>
      </c>
      <c r="J3573" s="147">
        <f t="shared" si="169"/>
        <v>0</v>
      </c>
    </row>
    <row r="3574" spans="2:10" ht="25.15" customHeight="1">
      <c r="B3574" s="141"/>
      <c r="C3574" s="138"/>
      <c r="D3574" s="133"/>
      <c r="E3574" s="134"/>
      <c r="F3574" s="135"/>
      <c r="G3574" s="109"/>
      <c r="H3574" s="137">
        <f t="shared" si="170"/>
        <v>3.5</v>
      </c>
      <c r="I3574" s="147">
        <f t="shared" si="168"/>
        <v>0</v>
      </c>
      <c r="J3574" s="147">
        <f t="shared" si="169"/>
        <v>0</v>
      </c>
    </row>
    <row r="3575" spans="2:10" ht="25.15" customHeight="1">
      <c r="B3575" s="141"/>
      <c r="C3575" s="138"/>
      <c r="D3575" s="133"/>
      <c r="E3575" s="134"/>
      <c r="F3575" s="135"/>
      <c r="G3575" s="109"/>
      <c r="H3575" s="137">
        <f t="shared" si="170"/>
        <v>3.5</v>
      </c>
      <c r="I3575" s="147">
        <f t="shared" si="168"/>
        <v>0</v>
      </c>
      <c r="J3575" s="147">
        <f t="shared" si="169"/>
        <v>0</v>
      </c>
    </row>
    <row r="3576" spans="2:10" ht="25.15" customHeight="1">
      <c r="B3576" s="141"/>
      <c r="C3576" s="138"/>
      <c r="D3576" s="133"/>
      <c r="E3576" s="134"/>
      <c r="F3576" s="135"/>
      <c r="G3576" s="109"/>
      <c r="H3576" s="137">
        <f t="shared" si="170"/>
        <v>3.5</v>
      </c>
      <c r="I3576" s="147">
        <f t="shared" si="168"/>
        <v>0</v>
      </c>
      <c r="J3576" s="147">
        <f t="shared" si="169"/>
        <v>0</v>
      </c>
    </row>
    <row r="3577" spans="2:10" ht="25.15" customHeight="1">
      <c r="B3577" s="141"/>
      <c r="C3577" s="138"/>
      <c r="D3577" s="133"/>
      <c r="E3577" s="134"/>
      <c r="F3577" s="135"/>
      <c r="G3577" s="109"/>
      <c r="H3577" s="137">
        <f t="shared" si="170"/>
        <v>3.5</v>
      </c>
      <c r="I3577" s="147">
        <f t="shared" si="168"/>
        <v>0</v>
      </c>
      <c r="J3577" s="147">
        <f t="shared" si="169"/>
        <v>0</v>
      </c>
    </row>
    <row r="3578" spans="2:10" ht="25.15" customHeight="1">
      <c r="B3578" s="141"/>
      <c r="C3578" s="138"/>
      <c r="D3578" s="133"/>
      <c r="E3578" s="134"/>
      <c r="F3578" s="135"/>
      <c r="G3578" s="109"/>
      <c r="H3578" s="137">
        <f t="shared" si="170"/>
        <v>3.5</v>
      </c>
      <c r="I3578" s="147">
        <f t="shared" si="168"/>
        <v>0</v>
      </c>
      <c r="J3578" s="147">
        <f t="shared" si="169"/>
        <v>0</v>
      </c>
    </row>
    <row r="3579" spans="2:10" ht="25.15" customHeight="1">
      <c r="B3579" s="141"/>
      <c r="C3579" s="138"/>
      <c r="D3579" s="133"/>
      <c r="E3579" s="134"/>
      <c r="F3579" s="135"/>
      <c r="G3579" s="109"/>
      <c r="H3579" s="137">
        <f t="shared" si="170"/>
        <v>3.5</v>
      </c>
      <c r="I3579" s="147">
        <f t="shared" si="168"/>
        <v>0</v>
      </c>
      <c r="J3579" s="147">
        <f t="shared" si="169"/>
        <v>0</v>
      </c>
    </row>
    <row r="3580" spans="2:10" ht="25.15" customHeight="1">
      <c r="B3580" s="141"/>
      <c r="C3580" s="138"/>
      <c r="D3580" s="133"/>
      <c r="E3580" s="134"/>
      <c r="F3580" s="135"/>
      <c r="G3580" s="109"/>
      <c r="H3580" s="137">
        <f t="shared" si="170"/>
        <v>3.5</v>
      </c>
      <c r="I3580" s="147">
        <f t="shared" si="168"/>
        <v>0</v>
      </c>
      <c r="J3580" s="147">
        <f t="shared" si="169"/>
        <v>0</v>
      </c>
    </row>
    <row r="3581" spans="2:10" ht="25.15" customHeight="1">
      <c r="B3581" s="141"/>
      <c r="C3581" s="138"/>
      <c r="D3581" s="133"/>
      <c r="E3581" s="134"/>
      <c r="F3581" s="135"/>
      <c r="G3581" s="109"/>
      <c r="H3581" s="137">
        <f t="shared" si="170"/>
        <v>3.5</v>
      </c>
      <c r="I3581" s="147">
        <f t="shared" si="168"/>
        <v>0</v>
      </c>
      <c r="J3581" s="147">
        <f t="shared" si="169"/>
        <v>0</v>
      </c>
    </row>
    <row r="3582" spans="2:10" ht="25.15" customHeight="1">
      <c r="B3582" s="141"/>
      <c r="C3582" s="138"/>
      <c r="D3582" s="133"/>
      <c r="E3582" s="134"/>
      <c r="F3582" s="135"/>
      <c r="G3582" s="109"/>
      <c r="H3582" s="137">
        <f t="shared" si="170"/>
        <v>3.5</v>
      </c>
      <c r="I3582" s="147">
        <f t="shared" si="168"/>
        <v>0</v>
      </c>
      <c r="J3582" s="147">
        <f t="shared" si="169"/>
        <v>0</v>
      </c>
    </row>
    <row r="3583" spans="2:10" ht="25.15" customHeight="1">
      <c r="B3583" s="141"/>
      <c r="C3583" s="138"/>
      <c r="D3583" s="133"/>
      <c r="E3583" s="134"/>
      <c r="F3583" s="135"/>
      <c r="G3583" s="109"/>
      <c r="H3583" s="137">
        <f t="shared" si="170"/>
        <v>3.5</v>
      </c>
      <c r="I3583" s="147">
        <f t="shared" si="168"/>
        <v>0</v>
      </c>
      <c r="J3583" s="147">
        <f t="shared" si="169"/>
        <v>0</v>
      </c>
    </row>
    <row r="3584" spans="2:10" ht="25.15" customHeight="1">
      <c r="B3584" s="141"/>
      <c r="C3584" s="138"/>
      <c r="D3584" s="133"/>
      <c r="E3584" s="134"/>
      <c r="F3584" s="135"/>
      <c r="G3584" s="109"/>
      <c r="H3584" s="137">
        <f t="shared" si="170"/>
        <v>3.5</v>
      </c>
      <c r="I3584" s="147">
        <f t="shared" si="168"/>
        <v>0</v>
      </c>
      <c r="J3584" s="147">
        <f t="shared" si="169"/>
        <v>0</v>
      </c>
    </row>
    <row r="3585" spans="2:10" ht="25.15" customHeight="1">
      <c r="B3585" s="141"/>
      <c r="C3585" s="138"/>
      <c r="D3585" s="133"/>
      <c r="E3585" s="134"/>
      <c r="F3585" s="135"/>
      <c r="G3585" s="109"/>
      <c r="H3585" s="137">
        <f t="shared" si="170"/>
        <v>3.5</v>
      </c>
      <c r="I3585" s="147">
        <f t="shared" si="168"/>
        <v>0</v>
      </c>
      <c r="J3585" s="147">
        <f t="shared" si="169"/>
        <v>0</v>
      </c>
    </row>
    <row r="3586" spans="2:10" ht="25.15" customHeight="1">
      <c r="B3586" s="141"/>
      <c r="C3586" s="138"/>
      <c r="D3586" s="133"/>
      <c r="E3586" s="134"/>
      <c r="F3586" s="135"/>
      <c r="G3586" s="109"/>
      <c r="H3586" s="137">
        <f t="shared" si="170"/>
        <v>3.5</v>
      </c>
      <c r="I3586" s="147">
        <f t="shared" si="168"/>
        <v>0</v>
      </c>
      <c r="J3586" s="147">
        <f t="shared" si="169"/>
        <v>0</v>
      </c>
    </row>
    <row r="3587" spans="2:10" ht="25.15" customHeight="1">
      <c r="B3587" s="141"/>
      <c r="C3587" s="138"/>
      <c r="D3587" s="133"/>
      <c r="E3587" s="134"/>
      <c r="F3587" s="135"/>
      <c r="G3587" s="109"/>
      <c r="H3587" s="137">
        <f t="shared" si="170"/>
        <v>3.5</v>
      </c>
      <c r="I3587" s="147">
        <f t="shared" si="168"/>
        <v>0</v>
      </c>
      <c r="J3587" s="147">
        <f t="shared" si="169"/>
        <v>0</v>
      </c>
    </row>
    <row r="3588" spans="2:10" ht="25.15" customHeight="1">
      <c r="B3588" s="141"/>
      <c r="C3588" s="138"/>
      <c r="D3588" s="133"/>
      <c r="E3588" s="134"/>
      <c r="F3588" s="135"/>
      <c r="G3588" s="109"/>
      <c r="H3588" s="137">
        <f t="shared" si="170"/>
        <v>3.5</v>
      </c>
      <c r="I3588" s="147">
        <f t="shared" si="168"/>
        <v>0</v>
      </c>
      <c r="J3588" s="147">
        <f t="shared" si="169"/>
        <v>0</v>
      </c>
    </row>
    <row r="3589" spans="2:10" ht="25.15" customHeight="1">
      <c r="B3589" s="141"/>
      <c r="C3589" s="138"/>
      <c r="D3589" s="133"/>
      <c r="E3589" s="134"/>
      <c r="F3589" s="135"/>
      <c r="G3589" s="109"/>
      <c r="H3589" s="137">
        <f t="shared" si="170"/>
        <v>3.5</v>
      </c>
      <c r="I3589" s="147">
        <f t="shared" si="168"/>
        <v>0</v>
      </c>
      <c r="J3589" s="147">
        <f t="shared" si="169"/>
        <v>0</v>
      </c>
    </row>
    <row r="3590" spans="2:10" ht="25.15" customHeight="1">
      <c r="B3590" s="141"/>
      <c r="C3590" s="138"/>
      <c r="D3590" s="133"/>
      <c r="E3590" s="134"/>
      <c r="F3590" s="135"/>
      <c r="G3590" s="109"/>
      <c r="H3590" s="137">
        <f t="shared" si="170"/>
        <v>3.5</v>
      </c>
      <c r="I3590" s="147">
        <f t="shared" si="168"/>
        <v>0</v>
      </c>
      <c r="J3590" s="147">
        <f t="shared" si="169"/>
        <v>0</v>
      </c>
    </row>
    <row r="3591" spans="2:10" ht="25.15" customHeight="1">
      <c r="B3591" s="141"/>
      <c r="C3591" s="138"/>
      <c r="D3591" s="133"/>
      <c r="E3591" s="134"/>
      <c r="F3591" s="135"/>
      <c r="G3591" s="109"/>
      <c r="H3591" s="137">
        <f t="shared" si="170"/>
        <v>3.5</v>
      </c>
      <c r="I3591" s="147">
        <f t="shared" si="168"/>
        <v>0</v>
      </c>
      <c r="J3591" s="147">
        <f t="shared" si="169"/>
        <v>0</v>
      </c>
    </row>
    <row r="3592" spans="2:10" ht="25.15" customHeight="1">
      <c r="B3592" s="141"/>
      <c r="C3592" s="138"/>
      <c r="D3592" s="133"/>
      <c r="E3592" s="134"/>
      <c r="F3592" s="135"/>
      <c r="G3592" s="109"/>
      <c r="H3592" s="137">
        <f t="shared" si="170"/>
        <v>3.5</v>
      </c>
      <c r="I3592" s="147">
        <f t="shared" si="168"/>
        <v>0</v>
      </c>
      <c r="J3592" s="147">
        <f t="shared" si="169"/>
        <v>0</v>
      </c>
    </row>
    <row r="3593" spans="2:10" ht="25.15" customHeight="1">
      <c r="B3593" s="141"/>
      <c r="C3593" s="138"/>
      <c r="D3593" s="133"/>
      <c r="E3593" s="134"/>
      <c r="F3593" s="135"/>
      <c r="G3593" s="109"/>
      <c r="H3593" s="137">
        <f t="shared" si="170"/>
        <v>3.5</v>
      </c>
      <c r="I3593" s="147">
        <f t="shared" si="168"/>
        <v>0</v>
      </c>
      <c r="J3593" s="147">
        <f t="shared" si="169"/>
        <v>0</v>
      </c>
    </row>
    <row r="3594" spans="2:10" ht="25.15" customHeight="1">
      <c r="B3594" s="141"/>
      <c r="C3594" s="138"/>
      <c r="D3594" s="133"/>
      <c r="E3594" s="134"/>
      <c r="F3594" s="135"/>
      <c r="G3594" s="109"/>
      <c r="H3594" s="137">
        <f t="shared" si="170"/>
        <v>3.5</v>
      </c>
      <c r="I3594" s="147">
        <f t="shared" si="168"/>
        <v>0</v>
      </c>
      <c r="J3594" s="147">
        <f t="shared" si="169"/>
        <v>0</v>
      </c>
    </row>
    <row r="3595" spans="2:10" ht="25.15" customHeight="1">
      <c r="B3595" s="141"/>
      <c r="C3595" s="138"/>
      <c r="D3595" s="133"/>
      <c r="E3595" s="134"/>
      <c r="F3595" s="135"/>
      <c r="G3595" s="109"/>
      <c r="H3595" s="137">
        <f t="shared" si="170"/>
        <v>3.5</v>
      </c>
      <c r="I3595" s="147">
        <f t="shared" si="168"/>
        <v>0</v>
      </c>
      <c r="J3595" s="147">
        <f t="shared" si="169"/>
        <v>0</v>
      </c>
    </row>
    <row r="3596" spans="2:10" ht="25.15" customHeight="1">
      <c r="B3596" s="141"/>
      <c r="C3596" s="138"/>
      <c r="D3596" s="133"/>
      <c r="E3596" s="134"/>
      <c r="F3596" s="135"/>
      <c r="G3596" s="109"/>
      <c r="H3596" s="137">
        <f t="shared" si="170"/>
        <v>3.5</v>
      </c>
      <c r="I3596" s="147">
        <f t="shared" si="168"/>
        <v>0</v>
      </c>
      <c r="J3596" s="147">
        <f t="shared" si="169"/>
        <v>0</v>
      </c>
    </row>
    <row r="3597" spans="2:10" ht="25.15" customHeight="1">
      <c r="B3597" s="141"/>
      <c r="C3597" s="138"/>
      <c r="D3597" s="133"/>
      <c r="E3597" s="134"/>
      <c r="F3597" s="135"/>
      <c r="G3597" s="109"/>
      <c r="H3597" s="137">
        <f t="shared" si="170"/>
        <v>3.5</v>
      </c>
      <c r="I3597" s="147">
        <f t="shared" si="168"/>
        <v>0</v>
      </c>
      <c r="J3597" s="147">
        <f t="shared" si="169"/>
        <v>0</v>
      </c>
    </row>
    <row r="3598" spans="2:10" ht="25.15" customHeight="1">
      <c r="B3598" s="141"/>
      <c r="C3598" s="138"/>
      <c r="D3598" s="133"/>
      <c r="E3598" s="134"/>
      <c r="F3598" s="135"/>
      <c r="G3598" s="109"/>
      <c r="H3598" s="137">
        <f t="shared" si="170"/>
        <v>3.5</v>
      </c>
      <c r="I3598" s="147">
        <f t="shared" si="168"/>
        <v>0</v>
      </c>
      <c r="J3598" s="147">
        <f t="shared" si="169"/>
        <v>0</v>
      </c>
    </row>
    <row r="3599" spans="2:10" ht="25.15" customHeight="1">
      <c r="B3599" s="141"/>
      <c r="C3599" s="138"/>
      <c r="D3599" s="133"/>
      <c r="E3599" s="134"/>
      <c r="F3599" s="135"/>
      <c r="G3599" s="109"/>
      <c r="H3599" s="137">
        <f t="shared" si="170"/>
        <v>3.5</v>
      </c>
      <c r="I3599" s="147">
        <f t="shared" si="168"/>
        <v>0</v>
      </c>
      <c r="J3599" s="147">
        <f t="shared" si="169"/>
        <v>0</v>
      </c>
    </row>
    <row r="3600" spans="2:10" ht="25.15" customHeight="1">
      <c r="B3600" s="141"/>
      <c r="C3600" s="138"/>
      <c r="D3600" s="133"/>
      <c r="E3600" s="134"/>
      <c r="F3600" s="135"/>
      <c r="G3600" s="109"/>
      <c r="H3600" s="137">
        <f t="shared" si="170"/>
        <v>3.5</v>
      </c>
      <c r="I3600" s="147">
        <f t="shared" si="168"/>
        <v>0</v>
      </c>
      <c r="J3600" s="147">
        <f t="shared" si="169"/>
        <v>0</v>
      </c>
    </row>
    <row r="3601" spans="2:10" ht="25.15" customHeight="1">
      <c r="B3601" s="141"/>
      <c r="C3601" s="138"/>
      <c r="D3601" s="133"/>
      <c r="E3601" s="134"/>
      <c r="F3601" s="135"/>
      <c r="G3601" s="109"/>
      <c r="H3601" s="137">
        <f t="shared" si="170"/>
        <v>3.5</v>
      </c>
      <c r="I3601" s="147">
        <f t="shared" si="168"/>
        <v>0</v>
      </c>
      <c r="J3601" s="147">
        <f t="shared" si="169"/>
        <v>0</v>
      </c>
    </row>
    <row r="3602" spans="2:10" ht="25.15" customHeight="1">
      <c r="B3602" s="141"/>
      <c r="C3602" s="138"/>
      <c r="D3602" s="133"/>
      <c r="E3602" s="134"/>
      <c r="F3602" s="135"/>
      <c r="G3602" s="109"/>
      <c r="H3602" s="137">
        <f t="shared" si="170"/>
        <v>3.5</v>
      </c>
      <c r="I3602" s="147">
        <f t="shared" si="168"/>
        <v>0</v>
      </c>
      <c r="J3602" s="147">
        <f t="shared" si="169"/>
        <v>0</v>
      </c>
    </row>
    <row r="3603" spans="2:10" ht="25.15" customHeight="1">
      <c r="B3603" s="141"/>
      <c r="C3603" s="138"/>
      <c r="D3603" s="133"/>
      <c r="E3603" s="134"/>
      <c r="F3603" s="135"/>
      <c r="G3603" s="109"/>
      <c r="H3603" s="137">
        <f t="shared" si="170"/>
        <v>3.5</v>
      </c>
      <c r="I3603" s="147">
        <f t="shared" si="168"/>
        <v>0</v>
      </c>
      <c r="J3603" s="147">
        <f t="shared" si="169"/>
        <v>0</v>
      </c>
    </row>
    <row r="3604" spans="2:10" ht="25.15" customHeight="1">
      <c r="B3604" s="141"/>
      <c r="C3604" s="138"/>
      <c r="D3604" s="133"/>
      <c r="E3604" s="134"/>
      <c r="F3604" s="135"/>
      <c r="G3604" s="109"/>
      <c r="H3604" s="137">
        <f t="shared" si="170"/>
        <v>3.5</v>
      </c>
      <c r="I3604" s="147">
        <f t="shared" si="168"/>
        <v>0</v>
      </c>
      <c r="J3604" s="147">
        <f t="shared" si="169"/>
        <v>0</v>
      </c>
    </row>
    <row r="3605" spans="2:10" ht="25.15" customHeight="1">
      <c r="B3605" s="141"/>
      <c r="C3605" s="138"/>
      <c r="D3605" s="133"/>
      <c r="E3605" s="134"/>
      <c r="F3605" s="135"/>
      <c r="G3605" s="109"/>
      <c r="H3605" s="137">
        <f t="shared" si="170"/>
        <v>3.5</v>
      </c>
      <c r="I3605" s="147">
        <f t="shared" si="168"/>
        <v>0</v>
      </c>
      <c r="J3605" s="147">
        <f t="shared" si="169"/>
        <v>0</v>
      </c>
    </row>
    <row r="3606" spans="2:10" ht="25.15" customHeight="1">
      <c r="B3606" s="141"/>
      <c r="C3606" s="138"/>
      <c r="D3606" s="133"/>
      <c r="E3606" s="134"/>
      <c r="F3606" s="135"/>
      <c r="G3606" s="109"/>
      <c r="H3606" s="137">
        <f t="shared" si="170"/>
        <v>3.5</v>
      </c>
      <c r="I3606" s="147">
        <f t="shared" si="168"/>
        <v>0</v>
      </c>
      <c r="J3606" s="147">
        <f t="shared" si="169"/>
        <v>0</v>
      </c>
    </row>
    <row r="3607" spans="2:10" ht="25.15" customHeight="1">
      <c r="B3607" s="141"/>
      <c r="C3607" s="138"/>
      <c r="D3607" s="133"/>
      <c r="E3607" s="134"/>
      <c r="F3607" s="135"/>
      <c r="G3607" s="109"/>
      <c r="H3607" s="137">
        <f t="shared" si="170"/>
        <v>3.5</v>
      </c>
      <c r="I3607" s="147">
        <f t="shared" ref="I3607:I3670" si="171">IF(B3607="",0,MONTH(B3607))</f>
        <v>0</v>
      </c>
      <c r="J3607" s="147">
        <f t="shared" ref="J3607:J3670" si="172">IF(B3607="",0,DAY(B3607))</f>
        <v>0</v>
      </c>
    </row>
    <row r="3608" spans="2:10" ht="25.15" customHeight="1">
      <c r="B3608" s="141"/>
      <c r="C3608" s="138"/>
      <c r="D3608" s="133"/>
      <c r="E3608" s="134"/>
      <c r="F3608" s="135"/>
      <c r="G3608" s="109"/>
      <c r="H3608" s="137">
        <f t="shared" ref="H3608:H3671" si="173">IF(F3608="pago",H3607+G3608,H3607)</f>
        <v>3.5</v>
      </c>
      <c r="I3608" s="147">
        <f t="shared" si="171"/>
        <v>0</v>
      </c>
      <c r="J3608" s="147">
        <f t="shared" si="172"/>
        <v>0</v>
      </c>
    </row>
    <row r="3609" spans="2:10" ht="25.15" customHeight="1">
      <c r="B3609" s="141"/>
      <c r="C3609" s="138"/>
      <c r="D3609" s="133"/>
      <c r="E3609" s="134"/>
      <c r="F3609" s="135"/>
      <c r="G3609" s="109"/>
      <c r="H3609" s="137">
        <f t="shared" si="173"/>
        <v>3.5</v>
      </c>
      <c r="I3609" s="147">
        <f t="shared" si="171"/>
        <v>0</v>
      </c>
      <c r="J3609" s="147">
        <f t="shared" si="172"/>
        <v>0</v>
      </c>
    </row>
    <row r="3610" spans="2:10" ht="25.15" customHeight="1">
      <c r="B3610" s="141"/>
      <c r="C3610" s="138"/>
      <c r="D3610" s="133"/>
      <c r="E3610" s="134"/>
      <c r="F3610" s="135"/>
      <c r="G3610" s="109"/>
      <c r="H3610" s="137">
        <f t="shared" si="173"/>
        <v>3.5</v>
      </c>
      <c r="I3610" s="147">
        <f t="shared" si="171"/>
        <v>0</v>
      </c>
      <c r="J3610" s="147">
        <f t="shared" si="172"/>
        <v>0</v>
      </c>
    </row>
    <row r="3611" spans="2:10" ht="25.15" customHeight="1">
      <c r="B3611" s="141"/>
      <c r="C3611" s="138"/>
      <c r="D3611" s="133"/>
      <c r="E3611" s="134"/>
      <c r="F3611" s="135"/>
      <c r="G3611" s="109"/>
      <c r="H3611" s="137">
        <f t="shared" si="173"/>
        <v>3.5</v>
      </c>
      <c r="I3611" s="147">
        <f t="shared" si="171"/>
        <v>0</v>
      </c>
      <c r="J3611" s="147">
        <f t="shared" si="172"/>
        <v>0</v>
      </c>
    </row>
    <row r="3612" spans="2:10" ht="25.15" customHeight="1">
      <c r="B3612" s="141"/>
      <c r="C3612" s="138"/>
      <c r="D3612" s="133"/>
      <c r="E3612" s="134"/>
      <c r="F3612" s="135"/>
      <c r="G3612" s="109"/>
      <c r="H3612" s="137">
        <f t="shared" si="173"/>
        <v>3.5</v>
      </c>
      <c r="I3612" s="147">
        <f t="shared" si="171"/>
        <v>0</v>
      </c>
      <c r="J3612" s="147">
        <f t="shared" si="172"/>
        <v>0</v>
      </c>
    </row>
    <row r="3613" spans="2:10" ht="25.15" customHeight="1">
      <c r="B3613" s="141"/>
      <c r="C3613" s="138"/>
      <c r="D3613" s="133"/>
      <c r="E3613" s="134"/>
      <c r="F3613" s="135"/>
      <c r="G3613" s="109"/>
      <c r="H3613" s="137">
        <f t="shared" si="173"/>
        <v>3.5</v>
      </c>
      <c r="I3613" s="147">
        <f t="shared" si="171"/>
        <v>0</v>
      </c>
      <c r="J3613" s="147">
        <f t="shared" si="172"/>
        <v>0</v>
      </c>
    </row>
    <row r="3614" spans="2:10" ht="25.15" customHeight="1">
      <c r="B3614" s="141"/>
      <c r="C3614" s="138"/>
      <c r="D3614" s="133"/>
      <c r="E3614" s="134"/>
      <c r="F3614" s="135"/>
      <c r="G3614" s="109"/>
      <c r="H3614" s="137">
        <f t="shared" si="173"/>
        <v>3.5</v>
      </c>
      <c r="I3614" s="147">
        <f t="shared" si="171"/>
        <v>0</v>
      </c>
      <c r="J3614" s="147">
        <f t="shared" si="172"/>
        <v>0</v>
      </c>
    </row>
    <row r="3615" spans="2:10" ht="25.15" customHeight="1">
      <c r="B3615" s="141"/>
      <c r="C3615" s="138"/>
      <c r="D3615" s="133"/>
      <c r="E3615" s="134"/>
      <c r="F3615" s="135"/>
      <c r="G3615" s="109"/>
      <c r="H3615" s="137">
        <f t="shared" si="173"/>
        <v>3.5</v>
      </c>
      <c r="I3615" s="147">
        <f t="shared" si="171"/>
        <v>0</v>
      </c>
      <c r="J3615" s="147">
        <f t="shared" si="172"/>
        <v>0</v>
      </c>
    </row>
    <row r="3616" spans="2:10" ht="25.15" customHeight="1">
      <c r="B3616" s="141"/>
      <c r="C3616" s="138"/>
      <c r="D3616" s="133"/>
      <c r="E3616" s="134"/>
      <c r="F3616" s="135"/>
      <c r="G3616" s="109"/>
      <c r="H3616" s="137">
        <f t="shared" si="173"/>
        <v>3.5</v>
      </c>
      <c r="I3616" s="147">
        <f t="shared" si="171"/>
        <v>0</v>
      </c>
      <c r="J3616" s="147">
        <f t="shared" si="172"/>
        <v>0</v>
      </c>
    </row>
    <row r="3617" spans="2:10" ht="25.15" customHeight="1">
      <c r="B3617" s="141"/>
      <c r="C3617" s="138"/>
      <c r="D3617" s="133"/>
      <c r="E3617" s="134"/>
      <c r="F3617" s="135"/>
      <c r="G3617" s="109"/>
      <c r="H3617" s="137">
        <f t="shared" si="173"/>
        <v>3.5</v>
      </c>
      <c r="I3617" s="147">
        <f t="shared" si="171"/>
        <v>0</v>
      </c>
      <c r="J3617" s="147">
        <f t="shared" si="172"/>
        <v>0</v>
      </c>
    </row>
    <row r="3618" spans="2:10" ht="25.15" customHeight="1">
      <c r="B3618" s="141"/>
      <c r="C3618" s="138"/>
      <c r="D3618" s="133"/>
      <c r="E3618" s="134"/>
      <c r="F3618" s="135"/>
      <c r="G3618" s="109"/>
      <c r="H3618" s="137">
        <f t="shared" si="173"/>
        <v>3.5</v>
      </c>
      <c r="I3618" s="147">
        <f t="shared" si="171"/>
        <v>0</v>
      </c>
      <c r="J3618" s="147">
        <f t="shared" si="172"/>
        <v>0</v>
      </c>
    </row>
    <row r="3619" spans="2:10" ht="25.15" customHeight="1">
      <c r="B3619" s="141"/>
      <c r="C3619" s="138"/>
      <c r="D3619" s="133"/>
      <c r="E3619" s="134"/>
      <c r="F3619" s="135"/>
      <c r="G3619" s="109"/>
      <c r="H3619" s="137">
        <f t="shared" si="173"/>
        <v>3.5</v>
      </c>
      <c r="I3619" s="147">
        <f t="shared" si="171"/>
        <v>0</v>
      </c>
      <c r="J3619" s="147">
        <f t="shared" si="172"/>
        <v>0</v>
      </c>
    </row>
    <row r="3620" spans="2:10" ht="25.15" customHeight="1">
      <c r="B3620" s="141"/>
      <c r="C3620" s="138"/>
      <c r="D3620" s="133"/>
      <c r="E3620" s="134"/>
      <c r="F3620" s="135"/>
      <c r="G3620" s="109"/>
      <c r="H3620" s="137">
        <f t="shared" si="173"/>
        <v>3.5</v>
      </c>
      <c r="I3620" s="147">
        <f t="shared" si="171"/>
        <v>0</v>
      </c>
      <c r="J3620" s="147">
        <f t="shared" si="172"/>
        <v>0</v>
      </c>
    </row>
    <row r="3621" spans="2:10" ht="25.15" customHeight="1">
      <c r="B3621" s="141"/>
      <c r="C3621" s="138"/>
      <c r="D3621" s="133"/>
      <c r="E3621" s="134"/>
      <c r="F3621" s="135"/>
      <c r="G3621" s="109"/>
      <c r="H3621" s="137">
        <f t="shared" si="173"/>
        <v>3.5</v>
      </c>
      <c r="I3621" s="147">
        <f t="shared" si="171"/>
        <v>0</v>
      </c>
      <c r="J3621" s="147">
        <f t="shared" si="172"/>
        <v>0</v>
      </c>
    </row>
    <row r="3622" spans="2:10" ht="25.15" customHeight="1">
      <c r="B3622" s="141"/>
      <c r="C3622" s="138"/>
      <c r="D3622" s="133"/>
      <c r="E3622" s="134"/>
      <c r="F3622" s="135"/>
      <c r="G3622" s="109"/>
      <c r="H3622" s="137">
        <f t="shared" si="173"/>
        <v>3.5</v>
      </c>
      <c r="I3622" s="147">
        <f t="shared" si="171"/>
        <v>0</v>
      </c>
      <c r="J3622" s="147">
        <f t="shared" si="172"/>
        <v>0</v>
      </c>
    </row>
    <row r="3623" spans="2:10" ht="25.15" customHeight="1">
      <c r="B3623" s="141"/>
      <c r="C3623" s="138"/>
      <c r="D3623" s="133"/>
      <c r="E3623" s="134"/>
      <c r="F3623" s="135"/>
      <c r="G3623" s="109"/>
      <c r="H3623" s="137">
        <f t="shared" si="173"/>
        <v>3.5</v>
      </c>
      <c r="I3623" s="147">
        <f t="shared" si="171"/>
        <v>0</v>
      </c>
      <c r="J3623" s="147">
        <f t="shared" si="172"/>
        <v>0</v>
      </c>
    </row>
    <row r="3624" spans="2:10" ht="25.15" customHeight="1">
      <c r="B3624" s="141"/>
      <c r="C3624" s="138"/>
      <c r="D3624" s="133"/>
      <c r="E3624" s="134"/>
      <c r="F3624" s="135"/>
      <c r="G3624" s="109"/>
      <c r="H3624" s="137">
        <f t="shared" si="173"/>
        <v>3.5</v>
      </c>
      <c r="I3624" s="147">
        <f t="shared" si="171"/>
        <v>0</v>
      </c>
      <c r="J3624" s="147">
        <f t="shared" si="172"/>
        <v>0</v>
      </c>
    </row>
    <row r="3625" spans="2:10" ht="25.15" customHeight="1">
      <c r="B3625" s="141"/>
      <c r="C3625" s="138"/>
      <c r="D3625" s="133"/>
      <c r="E3625" s="134"/>
      <c r="F3625" s="135"/>
      <c r="G3625" s="109"/>
      <c r="H3625" s="137">
        <f t="shared" si="173"/>
        <v>3.5</v>
      </c>
      <c r="I3625" s="147">
        <f t="shared" si="171"/>
        <v>0</v>
      </c>
      <c r="J3625" s="147">
        <f t="shared" si="172"/>
        <v>0</v>
      </c>
    </row>
    <row r="3626" spans="2:10" ht="25.15" customHeight="1">
      <c r="B3626" s="141"/>
      <c r="C3626" s="138"/>
      <c r="D3626" s="133"/>
      <c r="E3626" s="134"/>
      <c r="F3626" s="135"/>
      <c r="G3626" s="109"/>
      <c r="H3626" s="137">
        <f t="shared" si="173"/>
        <v>3.5</v>
      </c>
      <c r="I3626" s="147">
        <f t="shared" si="171"/>
        <v>0</v>
      </c>
      <c r="J3626" s="147">
        <f t="shared" si="172"/>
        <v>0</v>
      </c>
    </row>
    <row r="3627" spans="2:10" ht="25.15" customHeight="1">
      <c r="B3627" s="141"/>
      <c r="C3627" s="138"/>
      <c r="D3627" s="133"/>
      <c r="E3627" s="134"/>
      <c r="F3627" s="135"/>
      <c r="G3627" s="109"/>
      <c r="H3627" s="137">
        <f t="shared" si="173"/>
        <v>3.5</v>
      </c>
      <c r="I3627" s="147">
        <f t="shared" si="171"/>
        <v>0</v>
      </c>
      <c r="J3627" s="147">
        <f t="shared" si="172"/>
        <v>0</v>
      </c>
    </row>
    <row r="3628" spans="2:10" ht="25.15" customHeight="1">
      <c r="B3628" s="141"/>
      <c r="C3628" s="138"/>
      <c r="D3628" s="133"/>
      <c r="E3628" s="134"/>
      <c r="F3628" s="135"/>
      <c r="G3628" s="109"/>
      <c r="H3628" s="137">
        <f t="shared" si="173"/>
        <v>3.5</v>
      </c>
      <c r="I3628" s="147">
        <f t="shared" si="171"/>
        <v>0</v>
      </c>
      <c r="J3628" s="147">
        <f t="shared" si="172"/>
        <v>0</v>
      </c>
    </row>
    <row r="3629" spans="2:10" ht="25.15" customHeight="1">
      <c r="B3629" s="141"/>
      <c r="C3629" s="138"/>
      <c r="D3629" s="133"/>
      <c r="E3629" s="134"/>
      <c r="F3629" s="135"/>
      <c r="G3629" s="109"/>
      <c r="H3629" s="137">
        <f t="shared" si="173"/>
        <v>3.5</v>
      </c>
      <c r="I3629" s="147">
        <f t="shared" si="171"/>
        <v>0</v>
      </c>
      <c r="J3629" s="147">
        <f t="shared" si="172"/>
        <v>0</v>
      </c>
    </row>
    <row r="3630" spans="2:10" ht="25.15" customHeight="1">
      <c r="B3630" s="141"/>
      <c r="C3630" s="138"/>
      <c r="D3630" s="133"/>
      <c r="E3630" s="134"/>
      <c r="F3630" s="135"/>
      <c r="G3630" s="109"/>
      <c r="H3630" s="137">
        <f t="shared" si="173"/>
        <v>3.5</v>
      </c>
      <c r="I3630" s="147">
        <f t="shared" si="171"/>
        <v>0</v>
      </c>
      <c r="J3630" s="147">
        <f t="shared" si="172"/>
        <v>0</v>
      </c>
    </row>
    <row r="3631" spans="2:10" ht="25.15" customHeight="1">
      <c r="B3631" s="141"/>
      <c r="C3631" s="138"/>
      <c r="D3631" s="133"/>
      <c r="E3631" s="134"/>
      <c r="F3631" s="135"/>
      <c r="G3631" s="109"/>
      <c r="H3631" s="137">
        <f t="shared" si="173"/>
        <v>3.5</v>
      </c>
      <c r="I3631" s="147">
        <f t="shared" si="171"/>
        <v>0</v>
      </c>
      <c r="J3631" s="147">
        <f t="shared" si="172"/>
        <v>0</v>
      </c>
    </row>
    <row r="3632" spans="2:10" ht="25.15" customHeight="1">
      <c r="B3632" s="141"/>
      <c r="C3632" s="138"/>
      <c r="D3632" s="133"/>
      <c r="E3632" s="134"/>
      <c r="F3632" s="135"/>
      <c r="G3632" s="109"/>
      <c r="H3632" s="137">
        <f t="shared" si="173"/>
        <v>3.5</v>
      </c>
      <c r="I3632" s="147">
        <f t="shared" si="171"/>
        <v>0</v>
      </c>
      <c r="J3632" s="147">
        <f t="shared" si="172"/>
        <v>0</v>
      </c>
    </row>
    <row r="3633" spans="2:10" ht="25.15" customHeight="1">
      <c r="B3633" s="141"/>
      <c r="C3633" s="138"/>
      <c r="D3633" s="133"/>
      <c r="E3633" s="134"/>
      <c r="F3633" s="135"/>
      <c r="G3633" s="109"/>
      <c r="H3633" s="137">
        <f t="shared" si="173"/>
        <v>3.5</v>
      </c>
      <c r="I3633" s="147">
        <f t="shared" si="171"/>
        <v>0</v>
      </c>
      <c r="J3633" s="147">
        <f t="shared" si="172"/>
        <v>0</v>
      </c>
    </row>
    <row r="3634" spans="2:10" ht="25.15" customHeight="1">
      <c r="B3634" s="141"/>
      <c r="C3634" s="138"/>
      <c r="D3634" s="133"/>
      <c r="E3634" s="134"/>
      <c r="F3634" s="135"/>
      <c r="G3634" s="109"/>
      <c r="H3634" s="137">
        <f t="shared" si="173"/>
        <v>3.5</v>
      </c>
      <c r="I3634" s="147">
        <f t="shared" si="171"/>
        <v>0</v>
      </c>
      <c r="J3634" s="147">
        <f t="shared" si="172"/>
        <v>0</v>
      </c>
    </row>
    <row r="3635" spans="2:10" ht="25.15" customHeight="1">
      <c r="B3635" s="141"/>
      <c r="C3635" s="138"/>
      <c r="D3635" s="133"/>
      <c r="E3635" s="134"/>
      <c r="F3635" s="135"/>
      <c r="G3635" s="109"/>
      <c r="H3635" s="137">
        <f t="shared" si="173"/>
        <v>3.5</v>
      </c>
      <c r="I3635" s="147">
        <f t="shared" si="171"/>
        <v>0</v>
      </c>
      <c r="J3635" s="147">
        <f t="shared" si="172"/>
        <v>0</v>
      </c>
    </row>
    <row r="3636" spans="2:10" ht="25.15" customHeight="1">
      <c r="B3636" s="141"/>
      <c r="C3636" s="138"/>
      <c r="D3636" s="133"/>
      <c r="E3636" s="134"/>
      <c r="F3636" s="135"/>
      <c r="G3636" s="109"/>
      <c r="H3636" s="137">
        <f t="shared" si="173"/>
        <v>3.5</v>
      </c>
      <c r="I3636" s="147">
        <f t="shared" si="171"/>
        <v>0</v>
      </c>
      <c r="J3636" s="147">
        <f t="shared" si="172"/>
        <v>0</v>
      </c>
    </row>
    <row r="3637" spans="2:10" ht="25.15" customHeight="1">
      <c r="B3637" s="141"/>
      <c r="C3637" s="138"/>
      <c r="D3637" s="133"/>
      <c r="E3637" s="134"/>
      <c r="F3637" s="135"/>
      <c r="G3637" s="109"/>
      <c r="H3637" s="137">
        <f t="shared" si="173"/>
        <v>3.5</v>
      </c>
      <c r="I3637" s="147">
        <f t="shared" si="171"/>
        <v>0</v>
      </c>
      <c r="J3637" s="147">
        <f t="shared" si="172"/>
        <v>0</v>
      </c>
    </row>
    <row r="3638" spans="2:10" ht="25.15" customHeight="1">
      <c r="B3638" s="141"/>
      <c r="C3638" s="138"/>
      <c r="D3638" s="133"/>
      <c r="E3638" s="134"/>
      <c r="F3638" s="135"/>
      <c r="G3638" s="109"/>
      <c r="H3638" s="137">
        <f t="shared" si="173"/>
        <v>3.5</v>
      </c>
      <c r="I3638" s="147">
        <f t="shared" si="171"/>
        <v>0</v>
      </c>
      <c r="J3638" s="147">
        <f t="shared" si="172"/>
        <v>0</v>
      </c>
    </row>
    <row r="3639" spans="2:10" ht="25.15" customHeight="1">
      <c r="B3639" s="141"/>
      <c r="C3639" s="138"/>
      <c r="D3639" s="133"/>
      <c r="E3639" s="134"/>
      <c r="F3639" s="135"/>
      <c r="G3639" s="109"/>
      <c r="H3639" s="137">
        <f t="shared" si="173"/>
        <v>3.5</v>
      </c>
      <c r="I3639" s="147">
        <f t="shared" si="171"/>
        <v>0</v>
      </c>
      <c r="J3639" s="147">
        <f t="shared" si="172"/>
        <v>0</v>
      </c>
    </row>
    <row r="3640" spans="2:10" ht="25.15" customHeight="1">
      <c r="B3640" s="141"/>
      <c r="C3640" s="138"/>
      <c r="D3640" s="133"/>
      <c r="E3640" s="134"/>
      <c r="F3640" s="135"/>
      <c r="G3640" s="109"/>
      <c r="H3640" s="137">
        <f t="shared" si="173"/>
        <v>3.5</v>
      </c>
      <c r="I3640" s="147">
        <f t="shared" si="171"/>
        <v>0</v>
      </c>
      <c r="J3640" s="147">
        <f t="shared" si="172"/>
        <v>0</v>
      </c>
    </row>
    <row r="3641" spans="2:10" ht="25.15" customHeight="1">
      <c r="B3641" s="141"/>
      <c r="C3641" s="138"/>
      <c r="D3641" s="133"/>
      <c r="E3641" s="134"/>
      <c r="F3641" s="135"/>
      <c r="G3641" s="109"/>
      <c r="H3641" s="137">
        <f t="shared" si="173"/>
        <v>3.5</v>
      </c>
      <c r="I3641" s="147">
        <f t="shared" si="171"/>
        <v>0</v>
      </c>
      <c r="J3641" s="147">
        <f t="shared" si="172"/>
        <v>0</v>
      </c>
    </row>
    <row r="3642" spans="2:10" ht="25.15" customHeight="1">
      <c r="B3642" s="141"/>
      <c r="C3642" s="138"/>
      <c r="D3642" s="133"/>
      <c r="E3642" s="134"/>
      <c r="F3642" s="135"/>
      <c r="G3642" s="109"/>
      <c r="H3642" s="137">
        <f t="shared" si="173"/>
        <v>3.5</v>
      </c>
      <c r="I3642" s="147">
        <f t="shared" si="171"/>
        <v>0</v>
      </c>
      <c r="J3642" s="147">
        <f t="shared" si="172"/>
        <v>0</v>
      </c>
    </row>
    <row r="3643" spans="2:10" ht="25.15" customHeight="1">
      <c r="B3643" s="141"/>
      <c r="C3643" s="138"/>
      <c r="D3643" s="133"/>
      <c r="E3643" s="134"/>
      <c r="F3643" s="135"/>
      <c r="G3643" s="109"/>
      <c r="H3643" s="137">
        <f t="shared" si="173"/>
        <v>3.5</v>
      </c>
      <c r="I3643" s="147">
        <f t="shared" si="171"/>
        <v>0</v>
      </c>
      <c r="J3643" s="147">
        <f t="shared" si="172"/>
        <v>0</v>
      </c>
    </row>
    <row r="3644" spans="2:10" ht="25.15" customHeight="1">
      <c r="B3644" s="141"/>
      <c r="C3644" s="138"/>
      <c r="D3644" s="133"/>
      <c r="E3644" s="134"/>
      <c r="F3644" s="135"/>
      <c r="G3644" s="109"/>
      <c r="H3644" s="137">
        <f t="shared" si="173"/>
        <v>3.5</v>
      </c>
      <c r="I3644" s="147">
        <f t="shared" si="171"/>
        <v>0</v>
      </c>
      <c r="J3644" s="147">
        <f t="shared" si="172"/>
        <v>0</v>
      </c>
    </row>
    <row r="3645" spans="2:10" ht="25.15" customHeight="1">
      <c r="B3645" s="141"/>
      <c r="C3645" s="138"/>
      <c r="D3645" s="133"/>
      <c r="E3645" s="134"/>
      <c r="F3645" s="135"/>
      <c r="G3645" s="109"/>
      <c r="H3645" s="137">
        <f t="shared" si="173"/>
        <v>3.5</v>
      </c>
      <c r="I3645" s="147">
        <f t="shared" si="171"/>
        <v>0</v>
      </c>
      <c r="J3645" s="147">
        <f t="shared" si="172"/>
        <v>0</v>
      </c>
    </row>
    <row r="3646" spans="2:10" ht="25.15" customHeight="1">
      <c r="B3646" s="141"/>
      <c r="C3646" s="138"/>
      <c r="D3646" s="133"/>
      <c r="E3646" s="134"/>
      <c r="F3646" s="135"/>
      <c r="G3646" s="109"/>
      <c r="H3646" s="137">
        <f t="shared" si="173"/>
        <v>3.5</v>
      </c>
      <c r="I3646" s="147">
        <f t="shared" si="171"/>
        <v>0</v>
      </c>
      <c r="J3646" s="147">
        <f t="shared" si="172"/>
        <v>0</v>
      </c>
    </row>
    <row r="3647" spans="2:10" ht="25.15" customHeight="1">
      <c r="B3647" s="141"/>
      <c r="C3647" s="138"/>
      <c r="D3647" s="133"/>
      <c r="E3647" s="134"/>
      <c r="F3647" s="135"/>
      <c r="G3647" s="109"/>
      <c r="H3647" s="137">
        <f t="shared" si="173"/>
        <v>3.5</v>
      </c>
      <c r="I3647" s="147">
        <f t="shared" si="171"/>
        <v>0</v>
      </c>
      <c r="J3647" s="147">
        <f t="shared" si="172"/>
        <v>0</v>
      </c>
    </row>
    <row r="3648" spans="2:10" ht="25.15" customHeight="1">
      <c r="B3648" s="141"/>
      <c r="C3648" s="138"/>
      <c r="D3648" s="133"/>
      <c r="E3648" s="134"/>
      <c r="F3648" s="135"/>
      <c r="G3648" s="109"/>
      <c r="H3648" s="137">
        <f t="shared" si="173"/>
        <v>3.5</v>
      </c>
      <c r="I3648" s="147">
        <f t="shared" si="171"/>
        <v>0</v>
      </c>
      <c r="J3648" s="147">
        <f t="shared" si="172"/>
        <v>0</v>
      </c>
    </row>
    <row r="3649" spans="2:10" ht="25.15" customHeight="1">
      <c r="B3649" s="141"/>
      <c r="C3649" s="138"/>
      <c r="D3649" s="133"/>
      <c r="E3649" s="134"/>
      <c r="F3649" s="135"/>
      <c r="G3649" s="109"/>
      <c r="H3649" s="137">
        <f t="shared" si="173"/>
        <v>3.5</v>
      </c>
      <c r="I3649" s="147">
        <f t="shared" si="171"/>
        <v>0</v>
      </c>
      <c r="J3649" s="147">
        <f t="shared" si="172"/>
        <v>0</v>
      </c>
    </row>
    <row r="3650" spans="2:10" ht="25.15" customHeight="1">
      <c r="B3650" s="141"/>
      <c r="C3650" s="138"/>
      <c r="D3650" s="133"/>
      <c r="E3650" s="134"/>
      <c r="F3650" s="135"/>
      <c r="G3650" s="109"/>
      <c r="H3650" s="137">
        <f t="shared" si="173"/>
        <v>3.5</v>
      </c>
      <c r="I3650" s="147">
        <f t="shared" si="171"/>
        <v>0</v>
      </c>
      <c r="J3650" s="147">
        <f t="shared" si="172"/>
        <v>0</v>
      </c>
    </row>
    <row r="3651" spans="2:10" ht="25.15" customHeight="1">
      <c r="B3651" s="141"/>
      <c r="C3651" s="138"/>
      <c r="D3651" s="133"/>
      <c r="E3651" s="134"/>
      <c r="F3651" s="135"/>
      <c r="G3651" s="109"/>
      <c r="H3651" s="137">
        <f t="shared" si="173"/>
        <v>3.5</v>
      </c>
      <c r="I3651" s="147">
        <f t="shared" si="171"/>
        <v>0</v>
      </c>
      <c r="J3651" s="147">
        <f t="shared" si="172"/>
        <v>0</v>
      </c>
    </row>
    <row r="3652" spans="2:10" ht="25.15" customHeight="1">
      <c r="B3652" s="141"/>
      <c r="C3652" s="138"/>
      <c r="D3652" s="133"/>
      <c r="E3652" s="134"/>
      <c r="F3652" s="135"/>
      <c r="G3652" s="109"/>
      <c r="H3652" s="137">
        <f t="shared" si="173"/>
        <v>3.5</v>
      </c>
      <c r="I3652" s="147">
        <f t="shared" si="171"/>
        <v>0</v>
      </c>
      <c r="J3652" s="147">
        <f t="shared" si="172"/>
        <v>0</v>
      </c>
    </row>
    <row r="3653" spans="2:10" ht="25.15" customHeight="1">
      <c r="B3653" s="141"/>
      <c r="C3653" s="138"/>
      <c r="D3653" s="133"/>
      <c r="E3653" s="134"/>
      <c r="F3653" s="135"/>
      <c r="G3653" s="109"/>
      <c r="H3653" s="137">
        <f t="shared" si="173"/>
        <v>3.5</v>
      </c>
      <c r="I3653" s="147">
        <f t="shared" si="171"/>
        <v>0</v>
      </c>
      <c r="J3653" s="147">
        <f t="shared" si="172"/>
        <v>0</v>
      </c>
    </row>
    <row r="3654" spans="2:10" ht="25.15" customHeight="1">
      <c r="B3654" s="141"/>
      <c r="C3654" s="138"/>
      <c r="D3654" s="133"/>
      <c r="E3654" s="134"/>
      <c r="F3654" s="135"/>
      <c r="G3654" s="109"/>
      <c r="H3654" s="137">
        <f t="shared" si="173"/>
        <v>3.5</v>
      </c>
      <c r="I3654" s="147">
        <f t="shared" si="171"/>
        <v>0</v>
      </c>
      <c r="J3654" s="147">
        <f t="shared" si="172"/>
        <v>0</v>
      </c>
    </row>
    <row r="3655" spans="2:10" ht="25.15" customHeight="1">
      <c r="B3655" s="141"/>
      <c r="C3655" s="138"/>
      <c r="D3655" s="133"/>
      <c r="E3655" s="134"/>
      <c r="F3655" s="135"/>
      <c r="G3655" s="109"/>
      <c r="H3655" s="137">
        <f t="shared" si="173"/>
        <v>3.5</v>
      </c>
      <c r="I3655" s="147">
        <f t="shared" si="171"/>
        <v>0</v>
      </c>
      <c r="J3655" s="147">
        <f t="shared" si="172"/>
        <v>0</v>
      </c>
    </row>
    <row r="3656" spans="2:10" ht="25.15" customHeight="1">
      <c r="B3656" s="141"/>
      <c r="C3656" s="138"/>
      <c r="D3656" s="133"/>
      <c r="E3656" s="134"/>
      <c r="F3656" s="135"/>
      <c r="G3656" s="109"/>
      <c r="H3656" s="137">
        <f t="shared" si="173"/>
        <v>3.5</v>
      </c>
      <c r="I3656" s="147">
        <f t="shared" si="171"/>
        <v>0</v>
      </c>
      <c r="J3656" s="147">
        <f t="shared" si="172"/>
        <v>0</v>
      </c>
    </row>
    <row r="3657" spans="2:10" ht="25.15" customHeight="1">
      <c r="B3657" s="141"/>
      <c r="C3657" s="138"/>
      <c r="D3657" s="133"/>
      <c r="E3657" s="134"/>
      <c r="F3657" s="135"/>
      <c r="G3657" s="109"/>
      <c r="H3657" s="137">
        <f t="shared" si="173"/>
        <v>3.5</v>
      </c>
      <c r="I3657" s="147">
        <f t="shared" si="171"/>
        <v>0</v>
      </c>
      <c r="J3657" s="147">
        <f t="shared" si="172"/>
        <v>0</v>
      </c>
    </row>
    <row r="3658" spans="2:10" ht="25.15" customHeight="1">
      <c r="B3658" s="141"/>
      <c r="C3658" s="138"/>
      <c r="D3658" s="133"/>
      <c r="E3658" s="134"/>
      <c r="F3658" s="135"/>
      <c r="G3658" s="109"/>
      <c r="H3658" s="137">
        <f t="shared" si="173"/>
        <v>3.5</v>
      </c>
      <c r="I3658" s="147">
        <f t="shared" si="171"/>
        <v>0</v>
      </c>
      <c r="J3658" s="147">
        <f t="shared" si="172"/>
        <v>0</v>
      </c>
    </row>
    <row r="3659" spans="2:10" ht="25.15" customHeight="1">
      <c r="B3659" s="141"/>
      <c r="C3659" s="138"/>
      <c r="D3659" s="133"/>
      <c r="E3659" s="134"/>
      <c r="F3659" s="135"/>
      <c r="G3659" s="109"/>
      <c r="H3659" s="137">
        <f t="shared" si="173"/>
        <v>3.5</v>
      </c>
      <c r="I3659" s="147">
        <f t="shared" si="171"/>
        <v>0</v>
      </c>
      <c r="J3659" s="147">
        <f t="shared" si="172"/>
        <v>0</v>
      </c>
    </row>
    <row r="3660" spans="2:10" ht="25.15" customHeight="1">
      <c r="B3660" s="141"/>
      <c r="C3660" s="138"/>
      <c r="D3660" s="133"/>
      <c r="E3660" s="134"/>
      <c r="F3660" s="135"/>
      <c r="G3660" s="109"/>
      <c r="H3660" s="137">
        <f t="shared" si="173"/>
        <v>3.5</v>
      </c>
      <c r="I3660" s="147">
        <f t="shared" si="171"/>
        <v>0</v>
      </c>
      <c r="J3660" s="147">
        <f t="shared" si="172"/>
        <v>0</v>
      </c>
    </row>
    <row r="3661" spans="2:10" ht="25.15" customHeight="1">
      <c r="B3661" s="141"/>
      <c r="C3661" s="138"/>
      <c r="D3661" s="133"/>
      <c r="E3661" s="134"/>
      <c r="F3661" s="135"/>
      <c r="G3661" s="109"/>
      <c r="H3661" s="137">
        <f t="shared" si="173"/>
        <v>3.5</v>
      </c>
      <c r="I3661" s="147">
        <f t="shared" si="171"/>
        <v>0</v>
      </c>
      <c r="J3661" s="147">
        <f t="shared" si="172"/>
        <v>0</v>
      </c>
    </row>
    <row r="3662" spans="2:10" ht="25.15" customHeight="1">
      <c r="B3662" s="141"/>
      <c r="C3662" s="138"/>
      <c r="D3662" s="133"/>
      <c r="E3662" s="134"/>
      <c r="F3662" s="135"/>
      <c r="G3662" s="109"/>
      <c r="H3662" s="137">
        <f t="shared" si="173"/>
        <v>3.5</v>
      </c>
      <c r="I3662" s="147">
        <f t="shared" si="171"/>
        <v>0</v>
      </c>
      <c r="J3662" s="147">
        <f t="shared" si="172"/>
        <v>0</v>
      </c>
    </row>
    <row r="3663" spans="2:10" ht="25.15" customHeight="1">
      <c r="B3663" s="141"/>
      <c r="C3663" s="138"/>
      <c r="D3663" s="133"/>
      <c r="E3663" s="134"/>
      <c r="F3663" s="135"/>
      <c r="G3663" s="109"/>
      <c r="H3663" s="137">
        <f t="shared" si="173"/>
        <v>3.5</v>
      </c>
      <c r="I3663" s="147">
        <f t="shared" si="171"/>
        <v>0</v>
      </c>
      <c r="J3663" s="147">
        <f t="shared" si="172"/>
        <v>0</v>
      </c>
    </row>
    <row r="3664" spans="2:10" ht="25.15" customHeight="1">
      <c r="B3664" s="141"/>
      <c r="C3664" s="138"/>
      <c r="D3664" s="133"/>
      <c r="E3664" s="134"/>
      <c r="F3664" s="135"/>
      <c r="G3664" s="109"/>
      <c r="H3664" s="137">
        <f t="shared" si="173"/>
        <v>3.5</v>
      </c>
      <c r="I3664" s="147">
        <f t="shared" si="171"/>
        <v>0</v>
      </c>
      <c r="J3664" s="147">
        <f t="shared" si="172"/>
        <v>0</v>
      </c>
    </row>
    <row r="3665" spans="2:10" ht="25.15" customHeight="1">
      <c r="B3665" s="141"/>
      <c r="C3665" s="138"/>
      <c r="D3665" s="133"/>
      <c r="E3665" s="134"/>
      <c r="F3665" s="135"/>
      <c r="G3665" s="109"/>
      <c r="H3665" s="137">
        <f t="shared" si="173"/>
        <v>3.5</v>
      </c>
      <c r="I3665" s="147">
        <f t="shared" si="171"/>
        <v>0</v>
      </c>
      <c r="J3665" s="147">
        <f t="shared" si="172"/>
        <v>0</v>
      </c>
    </row>
    <row r="3666" spans="2:10" ht="25.15" customHeight="1">
      <c r="B3666" s="141"/>
      <c r="C3666" s="138"/>
      <c r="D3666" s="133"/>
      <c r="E3666" s="134"/>
      <c r="F3666" s="135"/>
      <c r="G3666" s="109"/>
      <c r="H3666" s="137">
        <f t="shared" si="173"/>
        <v>3.5</v>
      </c>
      <c r="I3666" s="147">
        <f t="shared" si="171"/>
        <v>0</v>
      </c>
      <c r="J3666" s="147">
        <f t="shared" si="172"/>
        <v>0</v>
      </c>
    </row>
    <row r="3667" spans="2:10" ht="25.15" customHeight="1">
      <c r="B3667" s="141"/>
      <c r="C3667" s="138"/>
      <c r="D3667" s="133"/>
      <c r="E3667" s="134"/>
      <c r="F3667" s="135"/>
      <c r="G3667" s="109"/>
      <c r="H3667" s="137">
        <f t="shared" si="173"/>
        <v>3.5</v>
      </c>
      <c r="I3667" s="147">
        <f t="shared" si="171"/>
        <v>0</v>
      </c>
      <c r="J3667" s="147">
        <f t="shared" si="172"/>
        <v>0</v>
      </c>
    </row>
    <row r="3668" spans="2:10" ht="25.15" customHeight="1">
      <c r="B3668" s="141"/>
      <c r="C3668" s="138"/>
      <c r="D3668" s="133"/>
      <c r="E3668" s="134"/>
      <c r="F3668" s="135"/>
      <c r="G3668" s="109"/>
      <c r="H3668" s="137">
        <f t="shared" si="173"/>
        <v>3.5</v>
      </c>
      <c r="I3668" s="147">
        <f t="shared" si="171"/>
        <v>0</v>
      </c>
      <c r="J3668" s="147">
        <f t="shared" si="172"/>
        <v>0</v>
      </c>
    </row>
    <row r="3669" spans="2:10" ht="25.15" customHeight="1">
      <c r="B3669" s="141"/>
      <c r="C3669" s="138"/>
      <c r="D3669" s="133"/>
      <c r="E3669" s="134"/>
      <c r="F3669" s="135"/>
      <c r="G3669" s="109"/>
      <c r="H3669" s="137">
        <f t="shared" si="173"/>
        <v>3.5</v>
      </c>
      <c r="I3669" s="147">
        <f t="shared" si="171"/>
        <v>0</v>
      </c>
      <c r="J3669" s="147">
        <f t="shared" si="172"/>
        <v>0</v>
      </c>
    </row>
    <row r="3670" spans="2:10" ht="25.15" customHeight="1">
      <c r="B3670" s="141"/>
      <c r="C3670" s="138"/>
      <c r="D3670" s="133"/>
      <c r="E3670" s="134"/>
      <c r="F3670" s="135"/>
      <c r="G3670" s="109"/>
      <c r="H3670" s="137">
        <f t="shared" si="173"/>
        <v>3.5</v>
      </c>
      <c r="I3670" s="147">
        <f t="shared" si="171"/>
        <v>0</v>
      </c>
      <c r="J3670" s="147">
        <f t="shared" si="172"/>
        <v>0</v>
      </c>
    </row>
    <row r="3671" spans="2:10" ht="25.15" customHeight="1">
      <c r="B3671" s="141"/>
      <c r="C3671" s="138"/>
      <c r="D3671" s="133"/>
      <c r="E3671" s="134"/>
      <c r="F3671" s="135"/>
      <c r="G3671" s="109"/>
      <c r="H3671" s="137">
        <f t="shared" si="173"/>
        <v>3.5</v>
      </c>
      <c r="I3671" s="147">
        <f t="shared" ref="I3671:I3734" si="174">IF(B3671="",0,MONTH(B3671))</f>
        <v>0</v>
      </c>
      <c r="J3671" s="147">
        <f t="shared" ref="J3671:J3734" si="175">IF(B3671="",0,DAY(B3671))</f>
        <v>0</v>
      </c>
    </row>
    <row r="3672" spans="2:10" ht="25.15" customHeight="1">
      <c r="B3672" s="141"/>
      <c r="C3672" s="138"/>
      <c r="D3672" s="133"/>
      <c r="E3672" s="134"/>
      <c r="F3672" s="135"/>
      <c r="G3672" s="109"/>
      <c r="H3672" s="137">
        <f t="shared" ref="H3672:H3735" si="176">IF(F3672="pago",H3671+G3672,H3671)</f>
        <v>3.5</v>
      </c>
      <c r="I3672" s="147">
        <f t="shared" si="174"/>
        <v>0</v>
      </c>
      <c r="J3672" s="147">
        <f t="shared" si="175"/>
        <v>0</v>
      </c>
    </row>
    <row r="3673" spans="2:10" ht="25.15" customHeight="1">
      <c r="B3673" s="141"/>
      <c r="C3673" s="138"/>
      <c r="D3673" s="133"/>
      <c r="E3673" s="134"/>
      <c r="F3673" s="135"/>
      <c r="G3673" s="109"/>
      <c r="H3673" s="137">
        <f t="shared" si="176"/>
        <v>3.5</v>
      </c>
      <c r="I3673" s="147">
        <f t="shared" si="174"/>
        <v>0</v>
      </c>
      <c r="J3673" s="147">
        <f t="shared" si="175"/>
        <v>0</v>
      </c>
    </row>
    <row r="3674" spans="2:10" ht="25.15" customHeight="1">
      <c r="B3674" s="141"/>
      <c r="C3674" s="138"/>
      <c r="D3674" s="133"/>
      <c r="E3674" s="134"/>
      <c r="F3674" s="135"/>
      <c r="G3674" s="109"/>
      <c r="H3674" s="137">
        <f t="shared" si="176"/>
        <v>3.5</v>
      </c>
      <c r="I3674" s="147">
        <f t="shared" si="174"/>
        <v>0</v>
      </c>
      <c r="J3674" s="147">
        <f t="shared" si="175"/>
        <v>0</v>
      </c>
    </row>
    <row r="3675" spans="2:10" ht="25.15" customHeight="1">
      <c r="B3675" s="141"/>
      <c r="C3675" s="138"/>
      <c r="D3675" s="133"/>
      <c r="E3675" s="134"/>
      <c r="F3675" s="135"/>
      <c r="G3675" s="109"/>
      <c r="H3675" s="137">
        <f t="shared" si="176"/>
        <v>3.5</v>
      </c>
      <c r="I3675" s="147">
        <f t="shared" si="174"/>
        <v>0</v>
      </c>
      <c r="J3675" s="147">
        <f t="shared" si="175"/>
        <v>0</v>
      </c>
    </row>
    <row r="3676" spans="2:10" ht="25.15" customHeight="1">
      <c r="B3676" s="141"/>
      <c r="C3676" s="138"/>
      <c r="D3676" s="133"/>
      <c r="E3676" s="134"/>
      <c r="F3676" s="135"/>
      <c r="G3676" s="109"/>
      <c r="H3676" s="137">
        <f t="shared" si="176"/>
        <v>3.5</v>
      </c>
      <c r="I3676" s="147">
        <f t="shared" si="174"/>
        <v>0</v>
      </c>
      <c r="J3676" s="147">
        <f t="shared" si="175"/>
        <v>0</v>
      </c>
    </row>
    <row r="3677" spans="2:10" ht="25.15" customHeight="1">
      <c r="B3677" s="141"/>
      <c r="C3677" s="138"/>
      <c r="D3677" s="133"/>
      <c r="E3677" s="134"/>
      <c r="F3677" s="135"/>
      <c r="G3677" s="109"/>
      <c r="H3677" s="137">
        <f t="shared" si="176"/>
        <v>3.5</v>
      </c>
      <c r="I3677" s="147">
        <f t="shared" si="174"/>
        <v>0</v>
      </c>
      <c r="J3677" s="147">
        <f t="shared" si="175"/>
        <v>0</v>
      </c>
    </row>
    <row r="3678" spans="2:10" ht="25.15" customHeight="1">
      <c r="B3678" s="141"/>
      <c r="C3678" s="138"/>
      <c r="D3678" s="133"/>
      <c r="E3678" s="134"/>
      <c r="F3678" s="135"/>
      <c r="G3678" s="109"/>
      <c r="H3678" s="137">
        <f t="shared" si="176"/>
        <v>3.5</v>
      </c>
      <c r="I3678" s="147">
        <f t="shared" si="174"/>
        <v>0</v>
      </c>
      <c r="J3678" s="147">
        <f t="shared" si="175"/>
        <v>0</v>
      </c>
    </row>
    <row r="3679" spans="2:10" ht="25.15" customHeight="1">
      <c r="B3679" s="141"/>
      <c r="C3679" s="138"/>
      <c r="D3679" s="133"/>
      <c r="E3679" s="134"/>
      <c r="F3679" s="135"/>
      <c r="G3679" s="109"/>
      <c r="H3679" s="137">
        <f t="shared" si="176"/>
        <v>3.5</v>
      </c>
      <c r="I3679" s="147">
        <f t="shared" si="174"/>
        <v>0</v>
      </c>
      <c r="J3679" s="147">
        <f t="shared" si="175"/>
        <v>0</v>
      </c>
    </row>
    <row r="3680" spans="2:10" ht="25.15" customHeight="1">
      <c r="B3680" s="141"/>
      <c r="C3680" s="138"/>
      <c r="D3680" s="133"/>
      <c r="E3680" s="134"/>
      <c r="F3680" s="135"/>
      <c r="G3680" s="109"/>
      <c r="H3680" s="137">
        <f t="shared" si="176"/>
        <v>3.5</v>
      </c>
      <c r="I3680" s="147">
        <f t="shared" si="174"/>
        <v>0</v>
      </c>
      <c r="J3680" s="147">
        <f t="shared" si="175"/>
        <v>0</v>
      </c>
    </row>
    <row r="3681" spans="2:10" ht="25.15" customHeight="1">
      <c r="B3681" s="141"/>
      <c r="C3681" s="138"/>
      <c r="D3681" s="133"/>
      <c r="E3681" s="134"/>
      <c r="F3681" s="135"/>
      <c r="G3681" s="109"/>
      <c r="H3681" s="137">
        <f t="shared" si="176"/>
        <v>3.5</v>
      </c>
      <c r="I3681" s="147">
        <f t="shared" si="174"/>
        <v>0</v>
      </c>
      <c r="J3681" s="147">
        <f t="shared" si="175"/>
        <v>0</v>
      </c>
    </row>
    <row r="3682" spans="2:10" ht="25.15" customHeight="1">
      <c r="B3682" s="141"/>
      <c r="C3682" s="138"/>
      <c r="D3682" s="133"/>
      <c r="E3682" s="134"/>
      <c r="F3682" s="135"/>
      <c r="G3682" s="109"/>
      <c r="H3682" s="137">
        <f t="shared" si="176"/>
        <v>3.5</v>
      </c>
      <c r="I3682" s="147">
        <f t="shared" si="174"/>
        <v>0</v>
      </c>
      <c r="J3682" s="147">
        <f t="shared" si="175"/>
        <v>0</v>
      </c>
    </row>
    <row r="3683" spans="2:10" ht="25.15" customHeight="1">
      <c r="B3683" s="141"/>
      <c r="C3683" s="138"/>
      <c r="D3683" s="133"/>
      <c r="E3683" s="134"/>
      <c r="F3683" s="135"/>
      <c r="G3683" s="109"/>
      <c r="H3683" s="137">
        <f t="shared" si="176"/>
        <v>3.5</v>
      </c>
      <c r="I3683" s="147">
        <f t="shared" si="174"/>
        <v>0</v>
      </c>
      <c r="J3683" s="147">
        <f t="shared" si="175"/>
        <v>0</v>
      </c>
    </row>
    <row r="3684" spans="2:10" ht="25.15" customHeight="1">
      <c r="B3684" s="141"/>
      <c r="C3684" s="138"/>
      <c r="D3684" s="133"/>
      <c r="E3684" s="134"/>
      <c r="F3684" s="135"/>
      <c r="G3684" s="109"/>
      <c r="H3684" s="137">
        <f t="shared" si="176"/>
        <v>3.5</v>
      </c>
      <c r="I3684" s="147">
        <f t="shared" si="174"/>
        <v>0</v>
      </c>
      <c r="J3684" s="147">
        <f t="shared" si="175"/>
        <v>0</v>
      </c>
    </row>
    <row r="3685" spans="2:10" ht="25.15" customHeight="1">
      <c r="B3685" s="141"/>
      <c r="C3685" s="138"/>
      <c r="D3685" s="133"/>
      <c r="E3685" s="134"/>
      <c r="F3685" s="135"/>
      <c r="G3685" s="109"/>
      <c r="H3685" s="137">
        <f t="shared" si="176"/>
        <v>3.5</v>
      </c>
      <c r="I3685" s="147">
        <f t="shared" si="174"/>
        <v>0</v>
      </c>
      <c r="J3685" s="147">
        <f t="shared" si="175"/>
        <v>0</v>
      </c>
    </row>
    <row r="3686" spans="2:10" ht="25.15" customHeight="1">
      <c r="B3686" s="141"/>
      <c r="C3686" s="138"/>
      <c r="D3686" s="133"/>
      <c r="E3686" s="134"/>
      <c r="F3686" s="135"/>
      <c r="G3686" s="109"/>
      <c r="H3686" s="137">
        <f t="shared" si="176"/>
        <v>3.5</v>
      </c>
      <c r="I3686" s="147">
        <f t="shared" si="174"/>
        <v>0</v>
      </c>
      <c r="J3686" s="147">
        <f t="shared" si="175"/>
        <v>0</v>
      </c>
    </row>
    <row r="3687" spans="2:10" ht="25.15" customHeight="1">
      <c r="B3687" s="141"/>
      <c r="C3687" s="138"/>
      <c r="D3687" s="133"/>
      <c r="E3687" s="134"/>
      <c r="F3687" s="135"/>
      <c r="G3687" s="109"/>
      <c r="H3687" s="137">
        <f t="shared" si="176"/>
        <v>3.5</v>
      </c>
      <c r="I3687" s="147">
        <f t="shared" si="174"/>
        <v>0</v>
      </c>
      <c r="J3687" s="147">
        <f t="shared" si="175"/>
        <v>0</v>
      </c>
    </row>
    <row r="3688" spans="2:10" ht="25.15" customHeight="1">
      <c r="B3688" s="141"/>
      <c r="C3688" s="138"/>
      <c r="D3688" s="133"/>
      <c r="E3688" s="134"/>
      <c r="F3688" s="135"/>
      <c r="G3688" s="109"/>
      <c r="H3688" s="137">
        <f t="shared" si="176"/>
        <v>3.5</v>
      </c>
      <c r="I3688" s="147">
        <f t="shared" si="174"/>
        <v>0</v>
      </c>
      <c r="J3688" s="147">
        <f t="shared" si="175"/>
        <v>0</v>
      </c>
    </row>
    <row r="3689" spans="2:10" ht="25.15" customHeight="1">
      <c r="B3689" s="141"/>
      <c r="C3689" s="138"/>
      <c r="D3689" s="133"/>
      <c r="E3689" s="134"/>
      <c r="F3689" s="135"/>
      <c r="G3689" s="109"/>
      <c r="H3689" s="137">
        <f t="shared" si="176"/>
        <v>3.5</v>
      </c>
      <c r="I3689" s="147">
        <f t="shared" si="174"/>
        <v>0</v>
      </c>
      <c r="J3689" s="147">
        <f t="shared" si="175"/>
        <v>0</v>
      </c>
    </row>
    <row r="3690" spans="2:10" ht="25.15" customHeight="1">
      <c r="B3690" s="141"/>
      <c r="C3690" s="138"/>
      <c r="D3690" s="133"/>
      <c r="E3690" s="134"/>
      <c r="F3690" s="135"/>
      <c r="G3690" s="109"/>
      <c r="H3690" s="137">
        <f t="shared" si="176"/>
        <v>3.5</v>
      </c>
      <c r="I3690" s="147">
        <f t="shared" si="174"/>
        <v>0</v>
      </c>
      <c r="J3690" s="147">
        <f t="shared" si="175"/>
        <v>0</v>
      </c>
    </row>
    <row r="3691" spans="2:10" ht="25.15" customHeight="1">
      <c r="B3691" s="141"/>
      <c r="C3691" s="138"/>
      <c r="D3691" s="133"/>
      <c r="E3691" s="134"/>
      <c r="F3691" s="135"/>
      <c r="G3691" s="109"/>
      <c r="H3691" s="137">
        <f t="shared" si="176"/>
        <v>3.5</v>
      </c>
      <c r="I3691" s="147">
        <f t="shared" si="174"/>
        <v>0</v>
      </c>
      <c r="J3691" s="147">
        <f t="shared" si="175"/>
        <v>0</v>
      </c>
    </row>
    <row r="3692" spans="2:10" ht="25.15" customHeight="1">
      <c r="B3692" s="141"/>
      <c r="C3692" s="138"/>
      <c r="D3692" s="133"/>
      <c r="E3692" s="134"/>
      <c r="F3692" s="135"/>
      <c r="G3692" s="109"/>
      <c r="H3692" s="137">
        <f t="shared" si="176"/>
        <v>3.5</v>
      </c>
      <c r="I3692" s="147">
        <f t="shared" si="174"/>
        <v>0</v>
      </c>
      <c r="J3692" s="147">
        <f t="shared" si="175"/>
        <v>0</v>
      </c>
    </row>
    <row r="3693" spans="2:10" ht="25.15" customHeight="1">
      <c r="B3693" s="141"/>
      <c r="C3693" s="138"/>
      <c r="D3693" s="133"/>
      <c r="E3693" s="134"/>
      <c r="F3693" s="135"/>
      <c r="G3693" s="109"/>
      <c r="H3693" s="137">
        <f t="shared" si="176"/>
        <v>3.5</v>
      </c>
      <c r="I3693" s="147">
        <f t="shared" si="174"/>
        <v>0</v>
      </c>
      <c r="J3693" s="147">
        <f t="shared" si="175"/>
        <v>0</v>
      </c>
    </row>
    <row r="3694" spans="2:10" ht="25.15" customHeight="1">
      <c r="B3694" s="141"/>
      <c r="C3694" s="138"/>
      <c r="D3694" s="133"/>
      <c r="E3694" s="134"/>
      <c r="F3694" s="135"/>
      <c r="G3694" s="109"/>
      <c r="H3694" s="137">
        <f t="shared" si="176"/>
        <v>3.5</v>
      </c>
      <c r="I3694" s="147">
        <f t="shared" si="174"/>
        <v>0</v>
      </c>
      <c r="J3694" s="147">
        <f t="shared" si="175"/>
        <v>0</v>
      </c>
    </row>
    <row r="3695" spans="2:10" ht="25.15" customHeight="1">
      <c r="B3695" s="141"/>
      <c r="C3695" s="138"/>
      <c r="D3695" s="133"/>
      <c r="E3695" s="134"/>
      <c r="F3695" s="135"/>
      <c r="G3695" s="109"/>
      <c r="H3695" s="137">
        <f t="shared" si="176"/>
        <v>3.5</v>
      </c>
      <c r="I3695" s="147">
        <f t="shared" si="174"/>
        <v>0</v>
      </c>
      <c r="J3695" s="147">
        <f t="shared" si="175"/>
        <v>0</v>
      </c>
    </row>
    <row r="3696" spans="2:10" ht="25.15" customHeight="1">
      <c r="B3696" s="141"/>
      <c r="C3696" s="138"/>
      <c r="D3696" s="133"/>
      <c r="E3696" s="134"/>
      <c r="F3696" s="135"/>
      <c r="G3696" s="109"/>
      <c r="H3696" s="137">
        <f t="shared" si="176"/>
        <v>3.5</v>
      </c>
      <c r="I3696" s="147">
        <f t="shared" si="174"/>
        <v>0</v>
      </c>
      <c r="J3696" s="147">
        <f t="shared" si="175"/>
        <v>0</v>
      </c>
    </row>
    <row r="3697" spans="2:10" ht="25.15" customHeight="1">
      <c r="B3697" s="141"/>
      <c r="C3697" s="138"/>
      <c r="D3697" s="133"/>
      <c r="E3697" s="134"/>
      <c r="F3697" s="135"/>
      <c r="G3697" s="109"/>
      <c r="H3697" s="137">
        <f t="shared" si="176"/>
        <v>3.5</v>
      </c>
      <c r="I3697" s="147">
        <f t="shared" si="174"/>
        <v>0</v>
      </c>
      <c r="J3697" s="147">
        <f t="shared" si="175"/>
        <v>0</v>
      </c>
    </row>
    <row r="3698" spans="2:10" ht="25.15" customHeight="1">
      <c r="B3698" s="141"/>
      <c r="C3698" s="138"/>
      <c r="D3698" s="133"/>
      <c r="E3698" s="134"/>
      <c r="F3698" s="135"/>
      <c r="G3698" s="109"/>
      <c r="H3698" s="137">
        <f t="shared" si="176"/>
        <v>3.5</v>
      </c>
      <c r="I3698" s="147">
        <f t="shared" si="174"/>
        <v>0</v>
      </c>
      <c r="J3698" s="147">
        <f t="shared" si="175"/>
        <v>0</v>
      </c>
    </row>
    <row r="3699" spans="2:10" ht="25.15" customHeight="1">
      <c r="B3699" s="141"/>
      <c r="C3699" s="138"/>
      <c r="D3699" s="133"/>
      <c r="E3699" s="134"/>
      <c r="F3699" s="135"/>
      <c r="G3699" s="109"/>
      <c r="H3699" s="137">
        <f t="shared" si="176"/>
        <v>3.5</v>
      </c>
      <c r="I3699" s="147">
        <f t="shared" si="174"/>
        <v>0</v>
      </c>
      <c r="J3699" s="147">
        <f t="shared" si="175"/>
        <v>0</v>
      </c>
    </row>
    <row r="3700" spans="2:10" ht="25.15" customHeight="1">
      <c r="B3700" s="141"/>
      <c r="C3700" s="138"/>
      <c r="D3700" s="133"/>
      <c r="E3700" s="134"/>
      <c r="F3700" s="135"/>
      <c r="G3700" s="109"/>
      <c r="H3700" s="137">
        <f t="shared" si="176"/>
        <v>3.5</v>
      </c>
      <c r="I3700" s="147">
        <f t="shared" si="174"/>
        <v>0</v>
      </c>
      <c r="J3700" s="147">
        <f t="shared" si="175"/>
        <v>0</v>
      </c>
    </row>
    <row r="3701" spans="2:10" ht="25.15" customHeight="1">
      <c r="B3701" s="141"/>
      <c r="C3701" s="138"/>
      <c r="D3701" s="133"/>
      <c r="E3701" s="134"/>
      <c r="F3701" s="135"/>
      <c r="G3701" s="109"/>
      <c r="H3701" s="137">
        <f t="shared" si="176"/>
        <v>3.5</v>
      </c>
      <c r="I3701" s="147">
        <f t="shared" si="174"/>
        <v>0</v>
      </c>
      <c r="J3701" s="147">
        <f t="shared" si="175"/>
        <v>0</v>
      </c>
    </row>
    <row r="3702" spans="2:10" ht="25.15" customHeight="1">
      <c r="B3702" s="141"/>
      <c r="C3702" s="138"/>
      <c r="D3702" s="133"/>
      <c r="E3702" s="134"/>
      <c r="F3702" s="135"/>
      <c r="G3702" s="109"/>
      <c r="H3702" s="137">
        <f t="shared" si="176"/>
        <v>3.5</v>
      </c>
      <c r="I3702" s="147">
        <f t="shared" si="174"/>
        <v>0</v>
      </c>
      <c r="J3702" s="147">
        <f t="shared" si="175"/>
        <v>0</v>
      </c>
    </row>
    <row r="3703" spans="2:10" ht="25.15" customHeight="1">
      <c r="B3703" s="141"/>
      <c r="C3703" s="138"/>
      <c r="D3703" s="133"/>
      <c r="E3703" s="134"/>
      <c r="F3703" s="135"/>
      <c r="G3703" s="109"/>
      <c r="H3703" s="137">
        <f t="shared" si="176"/>
        <v>3.5</v>
      </c>
      <c r="I3703" s="147">
        <f t="shared" si="174"/>
        <v>0</v>
      </c>
      <c r="J3703" s="147">
        <f t="shared" si="175"/>
        <v>0</v>
      </c>
    </row>
    <row r="3704" spans="2:10" ht="25.15" customHeight="1">
      <c r="B3704" s="141"/>
      <c r="C3704" s="138"/>
      <c r="D3704" s="133"/>
      <c r="E3704" s="134"/>
      <c r="F3704" s="135"/>
      <c r="G3704" s="109"/>
      <c r="H3704" s="137">
        <f t="shared" si="176"/>
        <v>3.5</v>
      </c>
      <c r="I3704" s="147">
        <f t="shared" si="174"/>
        <v>0</v>
      </c>
      <c r="J3704" s="147">
        <f t="shared" si="175"/>
        <v>0</v>
      </c>
    </row>
    <row r="3705" spans="2:10" ht="25.15" customHeight="1">
      <c r="B3705" s="141"/>
      <c r="C3705" s="138"/>
      <c r="D3705" s="133"/>
      <c r="E3705" s="134"/>
      <c r="F3705" s="135"/>
      <c r="G3705" s="109"/>
      <c r="H3705" s="137">
        <f t="shared" si="176"/>
        <v>3.5</v>
      </c>
      <c r="I3705" s="147">
        <f t="shared" si="174"/>
        <v>0</v>
      </c>
      <c r="J3705" s="147">
        <f t="shared" si="175"/>
        <v>0</v>
      </c>
    </row>
    <row r="3706" spans="2:10" ht="25.15" customHeight="1">
      <c r="B3706" s="141"/>
      <c r="C3706" s="138"/>
      <c r="D3706" s="133"/>
      <c r="E3706" s="134"/>
      <c r="F3706" s="135"/>
      <c r="G3706" s="109"/>
      <c r="H3706" s="137">
        <f t="shared" si="176"/>
        <v>3.5</v>
      </c>
      <c r="I3706" s="147">
        <f t="shared" si="174"/>
        <v>0</v>
      </c>
      <c r="J3706" s="147">
        <f t="shared" si="175"/>
        <v>0</v>
      </c>
    </row>
    <row r="3707" spans="2:10" ht="25.15" customHeight="1">
      <c r="B3707" s="141"/>
      <c r="C3707" s="138"/>
      <c r="D3707" s="133"/>
      <c r="E3707" s="134"/>
      <c r="F3707" s="135"/>
      <c r="G3707" s="109"/>
      <c r="H3707" s="137">
        <f t="shared" si="176"/>
        <v>3.5</v>
      </c>
      <c r="I3707" s="147">
        <f t="shared" si="174"/>
        <v>0</v>
      </c>
      <c r="J3707" s="147">
        <f t="shared" si="175"/>
        <v>0</v>
      </c>
    </row>
    <row r="3708" spans="2:10" ht="25.15" customHeight="1">
      <c r="B3708" s="141"/>
      <c r="C3708" s="138"/>
      <c r="D3708" s="133"/>
      <c r="E3708" s="134"/>
      <c r="F3708" s="135"/>
      <c r="G3708" s="109"/>
      <c r="H3708" s="137">
        <f t="shared" si="176"/>
        <v>3.5</v>
      </c>
      <c r="I3708" s="147">
        <f t="shared" si="174"/>
        <v>0</v>
      </c>
      <c r="J3708" s="147">
        <f t="shared" si="175"/>
        <v>0</v>
      </c>
    </row>
    <row r="3709" spans="2:10" ht="25.15" customHeight="1">
      <c r="B3709" s="141"/>
      <c r="C3709" s="138"/>
      <c r="D3709" s="133"/>
      <c r="E3709" s="134"/>
      <c r="F3709" s="135"/>
      <c r="G3709" s="109"/>
      <c r="H3709" s="137">
        <f t="shared" si="176"/>
        <v>3.5</v>
      </c>
      <c r="I3709" s="147">
        <f t="shared" si="174"/>
        <v>0</v>
      </c>
      <c r="J3709" s="147">
        <f t="shared" si="175"/>
        <v>0</v>
      </c>
    </row>
    <row r="3710" spans="2:10" ht="25.15" customHeight="1">
      <c r="B3710" s="141"/>
      <c r="C3710" s="138"/>
      <c r="D3710" s="133"/>
      <c r="E3710" s="134"/>
      <c r="F3710" s="135"/>
      <c r="G3710" s="109"/>
      <c r="H3710" s="137">
        <f t="shared" si="176"/>
        <v>3.5</v>
      </c>
      <c r="I3710" s="147">
        <f t="shared" si="174"/>
        <v>0</v>
      </c>
      <c r="J3710" s="147">
        <f t="shared" si="175"/>
        <v>0</v>
      </c>
    </row>
    <row r="3711" spans="2:10" ht="25.15" customHeight="1">
      <c r="B3711" s="141"/>
      <c r="C3711" s="138"/>
      <c r="D3711" s="133"/>
      <c r="E3711" s="134"/>
      <c r="F3711" s="135"/>
      <c r="G3711" s="109"/>
      <c r="H3711" s="137">
        <f t="shared" si="176"/>
        <v>3.5</v>
      </c>
      <c r="I3711" s="147">
        <f t="shared" si="174"/>
        <v>0</v>
      </c>
      <c r="J3711" s="147">
        <f t="shared" si="175"/>
        <v>0</v>
      </c>
    </row>
    <row r="3712" spans="2:10" ht="25.15" customHeight="1">
      <c r="B3712" s="141"/>
      <c r="C3712" s="138"/>
      <c r="D3712" s="133"/>
      <c r="E3712" s="134"/>
      <c r="F3712" s="135"/>
      <c r="G3712" s="109"/>
      <c r="H3712" s="137">
        <f t="shared" si="176"/>
        <v>3.5</v>
      </c>
      <c r="I3712" s="147">
        <f t="shared" si="174"/>
        <v>0</v>
      </c>
      <c r="J3712" s="147">
        <f t="shared" si="175"/>
        <v>0</v>
      </c>
    </row>
    <row r="3713" spans="2:10" ht="25.15" customHeight="1">
      <c r="B3713" s="141"/>
      <c r="C3713" s="138"/>
      <c r="D3713" s="133"/>
      <c r="E3713" s="134"/>
      <c r="F3713" s="135"/>
      <c r="G3713" s="109"/>
      <c r="H3713" s="137">
        <f t="shared" si="176"/>
        <v>3.5</v>
      </c>
      <c r="I3713" s="147">
        <f t="shared" si="174"/>
        <v>0</v>
      </c>
      <c r="J3713" s="147">
        <f t="shared" si="175"/>
        <v>0</v>
      </c>
    </row>
    <row r="3714" spans="2:10" ht="25.15" customHeight="1">
      <c r="B3714" s="141"/>
      <c r="C3714" s="138"/>
      <c r="D3714" s="133"/>
      <c r="E3714" s="134"/>
      <c r="F3714" s="135"/>
      <c r="G3714" s="109"/>
      <c r="H3714" s="137">
        <f t="shared" si="176"/>
        <v>3.5</v>
      </c>
      <c r="I3714" s="147">
        <f t="shared" si="174"/>
        <v>0</v>
      </c>
      <c r="J3714" s="147">
        <f t="shared" si="175"/>
        <v>0</v>
      </c>
    </row>
    <row r="3715" spans="2:10" ht="25.15" customHeight="1">
      <c r="B3715" s="141"/>
      <c r="C3715" s="138"/>
      <c r="D3715" s="133"/>
      <c r="E3715" s="134"/>
      <c r="F3715" s="135"/>
      <c r="G3715" s="109"/>
      <c r="H3715" s="137">
        <f t="shared" si="176"/>
        <v>3.5</v>
      </c>
      <c r="I3715" s="147">
        <f t="shared" si="174"/>
        <v>0</v>
      </c>
      <c r="J3715" s="147">
        <f t="shared" si="175"/>
        <v>0</v>
      </c>
    </row>
    <row r="3716" spans="2:10" ht="25.15" customHeight="1">
      <c r="B3716" s="141"/>
      <c r="C3716" s="138"/>
      <c r="D3716" s="133"/>
      <c r="E3716" s="134"/>
      <c r="F3716" s="135"/>
      <c r="G3716" s="109"/>
      <c r="H3716" s="137">
        <f t="shared" si="176"/>
        <v>3.5</v>
      </c>
      <c r="I3716" s="147">
        <f t="shared" si="174"/>
        <v>0</v>
      </c>
      <c r="J3716" s="147">
        <f t="shared" si="175"/>
        <v>0</v>
      </c>
    </row>
    <row r="3717" spans="2:10" ht="25.15" customHeight="1">
      <c r="B3717" s="141"/>
      <c r="C3717" s="138"/>
      <c r="D3717" s="133"/>
      <c r="E3717" s="134"/>
      <c r="F3717" s="135"/>
      <c r="G3717" s="109"/>
      <c r="H3717" s="137">
        <f t="shared" si="176"/>
        <v>3.5</v>
      </c>
      <c r="I3717" s="147">
        <f t="shared" si="174"/>
        <v>0</v>
      </c>
      <c r="J3717" s="147">
        <f t="shared" si="175"/>
        <v>0</v>
      </c>
    </row>
    <row r="3718" spans="2:10" ht="25.15" customHeight="1">
      <c r="B3718" s="141"/>
      <c r="C3718" s="138"/>
      <c r="D3718" s="133"/>
      <c r="E3718" s="134"/>
      <c r="F3718" s="135"/>
      <c r="G3718" s="109"/>
      <c r="H3718" s="137">
        <f t="shared" si="176"/>
        <v>3.5</v>
      </c>
      <c r="I3718" s="147">
        <f t="shared" si="174"/>
        <v>0</v>
      </c>
      <c r="J3718" s="147">
        <f t="shared" si="175"/>
        <v>0</v>
      </c>
    </row>
    <row r="3719" spans="2:10" ht="25.15" customHeight="1">
      <c r="B3719" s="141"/>
      <c r="C3719" s="138"/>
      <c r="D3719" s="133"/>
      <c r="E3719" s="134"/>
      <c r="F3719" s="135"/>
      <c r="G3719" s="109"/>
      <c r="H3719" s="137">
        <f t="shared" si="176"/>
        <v>3.5</v>
      </c>
      <c r="I3719" s="147">
        <f t="shared" si="174"/>
        <v>0</v>
      </c>
      <c r="J3719" s="147">
        <f t="shared" si="175"/>
        <v>0</v>
      </c>
    </row>
    <row r="3720" spans="2:10" ht="25.15" customHeight="1">
      <c r="B3720" s="141"/>
      <c r="C3720" s="138"/>
      <c r="D3720" s="133"/>
      <c r="E3720" s="134"/>
      <c r="F3720" s="135"/>
      <c r="G3720" s="109"/>
      <c r="H3720" s="137">
        <f t="shared" si="176"/>
        <v>3.5</v>
      </c>
      <c r="I3720" s="147">
        <f t="shared" si="174"/>
        <v>0</v>
      </c>
      <c r="J3720" s="147">
        <f t="shared" si="175"/>
        <v>0</v>
      </c>
    </row>
    <row r="3721" spans="2:10" ht="25.15" customHeight="1">
      <c r="B3721" s="141"/>
      <c r="C3721" s="138"/>
      <c r="D3721" s="133"/>
      <c r="E3721" s="134"/>
      <c r="F3721" s="135"/>
      <c r="G3721" s="109"/>
      <c r="H3721" s="137">
        <f t="shared" si="176"/>
        <v>3.5</v>
      </c>
      <c r="I3721" s="147">
        <f t="shared" si="174"/>
        <v>0</v>
      </c>
      <c r="J3721" s="147">
        <f t="shared" si="175"/>
        <v>0</v>
      </c>
    </row>
    <row r="3722" spans="2:10" ht="25.15" customHeight="1">
      <c r="B3722" s="141"/>
      <c r="C3722" s="138"/>
      <c r="D3722" s="133"/>
      <c r="E3722" s="134"/>
      <c r="F3722" s="135"/>
      <c r="G3722" s="109"/>
      <c r="H3722" s="137">
        <f t="shared" si="176"/>
        <v>3.5</v>
      </c>
      <c r="I3722" s="147">
        <f t="shared" si="174"/>
        <v>0</v>
      </c>
      <c r="J3722" s="147">
        <f t="shared" si="175"/>
        <v>0</v>
      </c>
    </row>
    <row r="3723" spans="2:10" ht="25.15" customHeight="1">
      <c r="B3723" s="141"/>
      <c r="C3723" s="138"/>
      <c r="D3723" s="133"/>
      <c r="E3723" s="134"/>
      <c r="F3723" s="135"/>
      <c r="G3723" s="109"/>
      <c r="H3723" s="137">
        <f t="shared" si="176"/>
        <v>3.5</v>
      </c>
      <c r="I3723" s="147">
        <f t="shared" si="174"/>
        <v>0</v>
      </c>
      <c r="J3723" s="147">
        <f t="shared" si="175"/>
        <v>0</v>
      </c>
    </row>
    <row r="3724" spans="2:10" ht="25.15" customHeight="1">
      <c r="B3724" s="141"/>
      <c r="C3724" s="138"/>
      <c r="D3724" s="133"/>
      <c r="E3724" s="134"/>
      <c r="F3724" s="135"/>
      <c r="G3724" s="109"/>
      <c r="H3724" s="137">
        <f t="shared" si="176"/>
        <v>3.5</v>
      </c>
      <c r="I3724" s="147">
        <f t="shared" si="174"/>
        <v>0</v>
      </c>
      <c r="J3724" s="147">
        <f t="shared" si="175"/>
        <v>0</v>
      </c>
    </row>
    <row r="3725" spans="2:10" ht="25.15" customHeight="1">
      <c r="B3725" s="141"/>
      <c r="C3725" s="138"/>
      <c r="D3725" s="133"/>
      <c r="E3725" s="134"/>
      <c r="F3725" s="135"/>
      <c r="G3725" s="109"/>
      <c r="H3725" s="137">
        <f t="shared" si="176"/>
        <v>3.5</v>
      </c>
      <c r="I3725" s="147">
        <f t="shared" si="174"/>
        <v>0</v>
      </c>
      <c r="J3725" s="147">
        <f t="shared" si="175"/>
        <v>0</v>
      </c>
    </row>
    <row r="3726" spans="2:10" ht="25.15" customHeight="1">
      <c r="B3726" s="141"/>
      <c r="C3726" s="138"/>
      <c r="D3726" s="133"/>
      <c r="E3726" s="134"/>
      <c r="F3726" s="135"/>
      <c r="G3726" s="109"/>
      <c r="H3726" s="137">
        <f t="shared" si="176"/>
        <v>3.5</v>
      </c>
      <c r="I3726" s="147">
        <f t="shared" si="174"/>
        <v>0</v>
      </c>
      <c r="J3726" s="147">
        <f t="shared" si="175"/>
        <v>0</v>
      </c>
    </row>
    <row r="3727" spans="2:10" ht="25.15" customHeight="1">
      <c r="B3727" s="141"/>
      <c r="C3727" s="138"/>
      <c r="D3727" s="133"/>
      <c r="E3727" s="134"/>
      <c r="F3727" s="135"/>
      <c r="G3727" s="109"/>
      <c r="H3727" s="137">
        <f t="shared" si="176"/>
        <v>3.5</v>
      </c>
      <c r="I3727" s="147">
        <f t="shared" si="174"/>
        <v>0</v>
      </c>
      <c r="J3727" s="147">
        <f t="shared" si="175"/>
        <v>0</v>
      </c>
    </row>
    <row r="3728" spans="2:10" ht="25.15" customHeight="1">
      <c r="B3728" s="141"/>
      <c r="C3728" s="138"/>
      <c r="D3728" s="133"/>
      <c r="E3728" s="134"/>
      <c r="F3728" s="135"/>
      <c r="G3728" s="109"/>
      <c r="H3728" s="137">
        <f t="shared" si="176"/>
        <v>3.5</v>
      </c>
      <c r="I3728" s="147">
        <f t="shared" si="174"/>
        <v>0</v>
      </c>
      <c r="J3728" s="147">
        <f t="shared" si="175"/>
        <v>0</v>
      </c>
    </row>
    <row r="3729" spans="2:10" ht="25.15" customHeight="1">
      <c r="B3729" s="141"/>
      <c r="C3729" s="138"/>
      <c r="D3729" s="133"/>
      <c r="E3729" s="134"/>
      <c r="F3729" s="135"/>
      <c r="G3729" s="109"/>
      <c r="H3729" s="137">
        <f t="shared" si="176"/>
        <v>3.5</v>
      </c>
      <c r="I3729" s="147">
        <f t="shared" si="174"/>
        <v>0</v>
      </c>
      <c r="J3729" s="147">
        <f t="shared" si="175"/>
        <v>0</v>
      </c>
    </row>
    <row r="3730" spans="2:10" ht="25.15" customHeight="1">
      <c r="B3730" s="141"/>
      <c r="C3730" s="138"/>
      <c r="D3730" s="133"/>
      <c r="E3730" s="134"/>
      <c r="F3730" s="135"/>
      <c r="G3730" s="109"/>
      <c r="H3730" s="137">
        <f t="shared" si="176"/>
        <v>3.5</v>
      </c>
      <c r="I3730" s="147">
        <f t="shared" si="174"/>
        <v>0</v>
      </c>
      <c r="J3730" s="147">
        <f t="shared" si="175"/>
        <v>0</v>
      </c>
    </row>
    <row r="3731" spans="2:10" ht="25.15" customHeight="1">
      <c r="B3731" s="141"/>
      <c r="C3731" s="138"/>
      <c r="D3731" s="133"/>
      <c r="E3731" s="134"/>
      <c r="F3731" s="135"/>
      <c r="G3731" s="109"/>
      <c r="H3731" s="137">
        <f t="shared" si="176"/>
        <v>3.5</v>
      </c>
      <c r="I3731" s="147">
        <f t="shared" si="174"/>
        <v>0</v>
      </c>
      <c r="J3731" s="147">
        <f t="shared" si="175"/>
        <v>0</v>
      </c>
    </row>
    <row r="3732" spans="2:10" ht="25.15" customHeight="1">
      <c r="B3732" s="141"/>
      <c r="C3732" s="138"/>
      <c r="D3732" s="133"/>
      <c r="E3732" s="134"/>
      <c r="F3732" s="135"/>
      <c r="G3732" s="109"/>
      <c r="H3732" s="137">
        <f t="shared" si="176"/>
        <v>3.5</v>
      </c>
      <c r="I3732" s="147">
        <f t="shared" si="174"/>
        <v>0</v>
      </c>
      <c r="J3732" s="147">
        <f t="shared" si="175"/>
        <v>0</v>
      </c>
    </row>
    <row r="3733" spans="2:10" ht="25.15" customHeight="1">
      <c r="B3733" s="141"/>
      <c r="C3733" s="138"/>
      <c r="D3733" s="133"/>
      <c r="E3733" s="134"/>
      <c r="F3733" s="135"/>
      <c r="G3733" s="109"/>
      <c r="H3733" s="137">
        <f t="shared" si="176"/>
        <v>3.5</v>
      </c>
      <c r="I3733" s="147">
        <f t="shared" si="174"/>
        <v>0</v>
      </c>
      <c r="J3733" s="147">
        <f t="shared" si="175"/>
        <v>0</v>
      </c>
    </row>
    <row r="3734" spans="2:10" ht="25.15" customHeight="1">
      <c r="B3734" s="141"/>
      <c r="C3734" s="138"/>
      <c r="D3734" s="133"/>
      <c r="E3734" s="134"/>
      <c r="F3734" s="135"/>
      <c r="G3734" s="109"/>
      <c r="H3734" s="137">
        <f t="shared" si="176"/>
        <v>3.5</v>
      </c>
      <c r="I3734" s="147">
        <f t="shared" si="174"/>
        <v>0</v>
      </c>
      <c r="J3734" s="147">
        <f t="shared" si="175"/>
        <v>0</v>
      </c>
    </row>
    <row r="3735" spans="2:10" ht="25.15" customHeight="1">
      <c r="B3735" s="141"/>
      <c r="C3735" s="138"/>
      <c r="D3735" s="133"/>
      <c r="E3735" s="134"/>
      <c r="F3735" s="135"/>
      <c r="G3735" s="109"/>
      <c r="H3735" s="137">
        <f t="shared" si="176"/>
        <v>3.5</v>
      </c>
      <c r="I3735" s="147">
        <f t="shared" ref="I3735:I3798" si="177">IF(B3735="",0,MONTH(B3735))</f>
        <v>0</v>
      </c>
      <c r="J3735" s="147">
        <f t="shared" ref="J3735:J3798" si="178">IF(B3735="",0,DAY(B3735))</f>
        <v>0</v>
      </c>
    </row>
    <row r="3736" spans="2:10" ht="25.15" customHeight="1">
      <c r="B3736" s="141"/>
      <c r="C3736" s="138"/>
      <c r="D3736" s="133"/>
      <c r="E3736" s="134"/>
      <c r="F3736" s="135"/>
      <c r="G3736" s="109"/>
      <c r="H3736" s="137">
        <f t="shared" ref="H3736:H3799" si="179">IF(F3736="pago",H3735+G3736,H3735)</f>
        <v>3.5</v>
      </c>
      <c r="I3736" s="147">
        <f t="shared" si="177"/>
        <v>0</v>
      </c>
      <c r="J3736" s="147">
        <f t="shared" si="178"/>
        <v>0</v>
      </c>
    </row>
    <row r="3737" spans="2:10" ht="25.15" customHeight="1">
      <c r="B3737" s="141"/>
      <c r="C3737" s="138"/>
      <c r="D3737" s="133"/>
      <c r="E3737" s="134"/>
      <c r="F3737" s="135"/>
      <c r="G3737" s="109"/>
      <c r="H3737" s="137">
        <f t="shared" si="179"/>
        <v>3.5</v>
      </c>
      <c r="I3737" s="147">
        <f t="shared" si="177"/>
        <v>0</v>
      </c>
      <c r="J3737" s="147">
        <f t="shared" si="178"/>
        <v>0</v>
      </c>
    </row>
    <row r="3738" spans="2:10" ht="25.15" customHeight="1">
      <c r="B3738" s="141"/>
      <c r="C3738" s="138"/>
      <c r="D3738" s="133"/>
      <c r="E3738" s="134"/>
      <c r="F3738" s="135"/>
      <c r="G3738" s="109"/>
      <c r="H3738" s="137">
        <f t="shared" si="179"/>
        <v>3.5</v>
      </c>
      <c r="I3738" s="147">
        <f t="shared" si="177"/>
        <v>0</v>
      </c>
      <c r="J3738" s="147">
        <f t="shared" si="178"/>
        <v>0</v>
      </c>
    </row>
    <row r="3739" spans="2:10" ht="25.15" customHeight="1">
      <c r="B3739" s="141"/>
      <c r="C3739" s="138"/>
      <c r="D3739" s="133"/>
      <c r="E3739" s="134"/>
      <c r="F3739" s="135"/>
      <c r="G3739" s="109"/>
      <c r="H3739" s="137">
        <f t="shared" si="179"/>
        <v>3.5</v>
      </c>
      <c r="I3739" s="147">
        <f t="shared" si="177"/>
        <v>0</v>
      </c>
      <c r="J3739" s="147">
        <f t="shared" si="178"/>
        <v>0</v>
      </c>
    </row>
    <row r="3740" spans="2:10" ht="25.15" customHeight="1">
      <c r="B3740" s="141"/>
      <c r="C3740" s="138"/>
      <c r="D3740" s="133"/>
      <c r="E3740" s="134"/>
      <c r="F3740" s="135"/>
      <c r="G3740" s="109"/>
      <c r="H3740" s="137">
        <f t="shared" si="179"/>
        <v>3.5</v>
      </c>
      <c r="I3740" s="147">
        <f t="shared" si="177"/>
        <v>0</v>
      </c>
      <c r="J3740" s="147">
        <f t="shared" si="178"/>
        <v>0</v>
      </c>
    </row>
    <row r="3741" spans="2:10" ht="25.15" customHeight="1">
      <c r="B3741" s="141"/>
      <c r="C3741" s="138"/>
      <c r="D3741" s="133"/>
      <c r="E3741" s="134"/>
      <c r="F3741" s="135"/>
      <c r="G3741" s="109"/>
      <c r="H3741" s="137">
        <f t="shared" si="179"/>
        <v>3.5</v>
      </c>
      <c r="I3741" s="147">
        <f t="shared" si="177"/>
        <v>0</v>
      </c>
      <c r="J3741" s="147">
        <f t="shared" si="178"/>
        <v>0</v>
      </c>
    </row>
    <row r="3742" spans="2:10" ht="25.15" customHeight="1">
      <c r="B3742" s="141"/>
      <c r="C3742" s="138"/>
      <c r="D3742" s="133"/>
      <c r="E3742" s="134"/>
      <c r="F3742" s="135"/>
      <c r="G3742" s="109"/>
      <c r="H3742" s="137">
        <f t="shared" si="179"/>
        <v>3.5</v>
      </c>
      <c r="I3742" s="147">
        <f t="shared" si="177"/>
        <v>0</v>
      </c>
      <c r="J3742" s="147">
        <f t="shared" si="178"/>
        <v>0</v>
      </c>
    </row>
    <row r="3743" spans="2:10" ht="25.15" customHeight="1">
      <c r="B3743" s="141"/>
      <c r="C3743" s="138"/>
      <c r="D3743" s="133"/>
      <c r="E3743" s="134"/>
      <c r="F3743" s="135"/>
      <c r="G3743" s="109"/>
      <c r="H3743" s="137">
        <f t="shared" si="179"/>
        <v>3.5</v>
      </c>
      <c r="I3743" s="147">
        <f t="shared" si="177"/>
        <v>0</v>
      </c>
      <c r="J3743" s="147">
        <f t="shared" si="178"/>
        <v>0</v>
      </c>
    </row>
    <row r="3744" spans="2:10" ht="25.15" customHeight="1">
      <c r="B3744" s="141"/>
      <c r="C3744" s="138"/>
      <c r="D3744" s="133"/>
      <c r="E3744" s="134"/>
      <c r="F3744" s="135"/>
      <c r="G3744" s="109"/>
      <c r="H3744" s="137">
        <f t="shared" si="179"/>
        <v>3.5</v>
      </c>
      <c r="I3744" s="147">
        <f t="shared" si="177"/>
        <v>0</v>
      </c>
      <c r="J3744" s="147">
        <f t="shared" si="178"/>
        <v>0</v>
      </c>
    </row>
    <row r="3745" spans="2:10" ht="25.15" customHeight="1">
      <c r="B3745" s="141"/>
      <c r="C3745" s="138"/>
      <c r="D3745" s="133"/>
      <c r="E3745" s="134"/>
      <c r="F3745" s="135"/>
      <c r="G3745" s="109"/>
      <c r="H3745" s="137">
        <f t="shared" si="179"/>
        <v>3.5</v>
      </c>
      <c r="I3745" s="147">
        <f t="shared" si="177"/>
        <v>0</v>
      </c>
      <c r="J3745" s="147">
        <f t="shared" si="178"/>
        <v>0</v>
      </c>
    </row>
    <row r="3746" spans="2:10" ht="25.15" customHeight="1">
      <c r="B3746" s="141"/>
      <c r="C3746" s="138"/>
      <c r="D3746" s="133"/>
      <c r="E3746" s="134"/>
      <c r="F3746" s="135"/>
      <c r="G3746" s="109"/>
      <c r="H3746" s="137">
        <f t="shared" si="179"/>
        <v>3.5</v>
      </c>
      <c r="I3746" s="147">
        <f t="shared" si="177"/>
        <v>0</v>
      </c>
      <c r="J3746" s="147">
        <f t="shared" si="178"/>
        <v>0</v>
      </c>
    </row>
    <row r="3747" spans="2:10" ht="25.15" customHeight="1">
      <c r="B3747" s="141"/>
      <c r="C3747" s="138"/>
      <c r="D3747" s="133"/>
      <c r="E3747" s="134"/>
      <c r="F3747" s="135"/>
      <c r="G3747" s="109"/>
      <c r="H3747" s="137">
        <f t="shared" si="179"/>
        <v>3.5</v>
      </c>
      <c r="I3747" s="147">
        <f t="shared" si="177"/>
        <v>0</v>
      </c>
      <c r="J3747" s="147">
        <f t="shared" si="178"/>
        <v>0</v>
      </c>
    </row>
    <row r="3748" spans="2:10" ht="25.15" customHeight="1">
      <c r="B3748" s="141"/>
      <c r="C3748" s="138"/>
      <c r="D3748" s="133"/>
      <c r="E3748" s="134"/>
      <c r="F3748" s="135"/>
      <c r="G3748" s="109"/>
      <c r="H3748" s="137">
        <f t="shared" si="179"/>
        <v>3.5</v>
      </c>
      <c r="I3748" s="147">
        <f t="shared" si="177"/>
        <v>0</v>
      </c>
      <c r="J3748" s="147">
        <f t="shared" si="178"/>
        <v>0</v>
      </c>
    </row>
    <row r="3749" spans="2:10" ht="25.15" customHeight="1">
      <c r="B3749" s="141"/>
      <c r="C3749" s="138"/>
      <c r="D3749" s="133"/>
      <c r="E3749" s="134"/>
      <c r="F3749" s="135"/>
      <c r="G3749" s="109"/>
      <c r="H3749" s="137">
        <f t="shared" si="179"/>
        <v>3.5</v>
      </c>
      <c r="I3749" s="147">
        <f t="shared" si="177"/>
        <v>0</v>
      </c>
      <c r="J3749" s="147">
        <f t="shared" si="178"/>
        <v>0</v>
      </c>
    </row>
    <row r="3750" spans="2:10" ht="25.15" customHeight="1">
      <c r="B3750" s="141"/>
      <c r="C3750" s="138"/>
      <c r="D3750" s="133"/>
      <c r="E3750" s="134"/>
      <c r="F3750" s="135"/>
      <c r="G3750" s="109"/>
      <c r="H3750" s="137">
        <f t="shared" si="179"/>
        <v>3.5</v>
      </c>
      <c r="I3750" s="147">
        <f t="shared" si="177"/>
        <v>0</v>
      </c>
      <c r="J3750" s="147">
        <f t="shared" si="178"/>
        <v>0</v>
      </c>
    </row>
    <row r="3751" spans="2:10" ht="25.15" customHeight="1">
      <c r="B3751" s="141"/>
      <c r="C3751" s="138"/>
      <c r="D3751" s="133"/>
      <c r="E3751" s="134"/>
      <c r="F3751" s="135"/>
      <c r="G3751" s="109"/>
      <c r="H3751" s="137">
        <f t="shared" si="179"/>
        <v>3.5</v>
      </c>
      <c r="I3751" s="147">
        <f t="shared" si="177"/>
        <v>0</v>
      </c>
      <c r="J3751" s="147">
        <f t="shared" si="178"/>
        <v>0</v>
      </c>
    </row>
    <row r="3752" spans="2:10" ht="25.15" customHeight="1">
      <c r="B3752" s="141"/>
      <c r="C3752" s="138"/>
      <c r="D3752" s="133"/>
      <c r="E3752" s="134"/>
      <c r="F3752" s="135"/>
      <c r="G3752" s="109"/>
      <c r="H3752" s="137">
        <f t="shared" si="179"/>
        <v>3.5</v>
      </c>
      <c r="I3752" s="147">
        <f t="shared" si="177"/>
        <v>0</v>
      </c>
      <c r="J3752" s="147">
        <f t="shared" si="178"/>
        <v>0</v>
      </c>
    </row>
    <row r="3753" spans="2:10" ht="25.15" customHeight="1">
      <c r="B3753" s="141"/>
      <c r="C3753" s="138"/>
      <c r="D3753" s="133"/>
      <c r="E3753" s="134"/>
      <c r="F3753" s="135"/>
      <c r="G3753" s="109"/>
      <c r="H3753" s="137">
        <f t="shared" si="179"/>
        <v>3.5</v>
      </c>
      <c r="I3753" s="147">
        <f t="shared" si="177"/>
        <v>0</v>
      </c>
      <c r="J3753" s="147">
        <f t="shared" si="178"/>
        <v>0</v>
      </c>
    </row>
    <row r="3754" spans="2:10" ht="25.15" customHeight="1">
      <c r="B3754" s="141"/>
      <c r="C3754" s="138"/>
      <c r="D3754" s="133"/>
      <c r="E3754" s="134"/>
      <c r="F3754" s="135"/>
      <c r="G3754" s="109"/>
      <c r="H3754" s="137">
        <f t="shared" si="179"/>
        <v>3.5</v>
      </c>
      <c r="I3754" s="147">
        <f t="shared" si="177"/>
        <v>0</v>
      </c>
      <c r="J3754" s="147">
        <f t="shared" si="178"/>
        <v>0</v>
      </c>
    </row>
    <row r="3755" spans="2:10" ht="25.15" customHeight="1">
      <c r="B3755" s="141"/>
      <c r="C3755" s="138"/>
      <c r="D3755" s="133"/>
      <c r="E3755" s="134"/>
      <c r="F3755" s="135"/>
      <c r="G3755" s="109"/>
      <c r="H3755" s="137">
        <f t="shared" si="179"/>
        <v>3.5</v>
      </c>
      <c r="I3755" s="147">
        <f t="shared" si="177"/>
        <v>0</v>
      </c>
      <c r="J3755" s="147">
        <f t="shared" si="178"/>
        <v>0</v>
      </c>
    </row>
    <row r="3756" spans="2:10" ht="25.15" customHeight="1">
      <c r="B3756" s="141"/>
      <c r="C3756" s="138"/>
      <c r="D3756" s="133"/>
      <c r="E3756" s="134"/>
      <c r="F3756" s="135"/>
      <c r="G3756" s="109"/>
      <c r="H3756" s="137">
        <f t="shared" si="179"/>
        <v>3.5</v>
      </c>
      <c r="I3756" s="147">
        <f t="shared" si="177"/>
        <v>0</v>
      </c>
      <c r="J3756" s="147">
        <f t="shared" si="178"/>
        <v>0</v>
      </c>
    </row>
    <row r="3757" spans="2:10" ht="25.15" customHeight="1">
      <c r="B3757" s="141"/>
      <c r="C3757" s="138"/>
      <c r="D3757" s="133"/>
      <c r="E3757" s="134"/>
      <c r="F3757" s="135"/>
      <c r="G3757" s="109"/>
      <c r="H3757" s="137">
        <f t="shared" si="179"/>
        <v>3.5</v>
      </c>
      <c r="I3757" s="147">
        <f t="shared" si="177"/>
        <v>0</v>
      </c>
      <c r="J3757" s="147">
        <f t="shared" si="178"/>
        <v>0</v>
      </c>
    </row>
    <row r="3758" spans="2:10" ht="25.15" customHeight="1">
      <c r="B3758" s="141"/>
      <c r="C3758" s="138"/>
      <c r="D3758" s="133"/>
      <c r="E3758" s="134"/>
      <c r="F3758" s="135"/>
      <c r="G3758" s="109"/>
      <c r="H3758" s="137">
        <f t="shared" si="179"/>
        <v>3.5</v>
      </c>
      <c r="I3758" s="147">
        <f t="shared" si="177"/>
        <v>0</v>
      </c>
      <c r="J3758" s="147">
        <f t="shared" si="178"/>
        <v>0</v>
      </c>
    </row>
    <row r="3759" spans="2:10" ht="25.15" customHeight="1">
      <c r="B3759" s="141"/>
      <c r="C3759" s="138"/>
      <c r="D3759" s="133"/>
      <c r="E3759" s="134"/>
      <c r="F3759" s="135"/>
      <c r="G3759" s="109"/>
      <c r="H3759" s="137">
        <f t="shared" si="179"/>
        <v>3.5</v>
      </c>
      <c r="I3759" s="147">
        <f t="shared" si="177"/>
        <v>0</v>
      </c>
      <c r="J3759" s="147">
        <f t="shared" si="178"/>
        <v>0</v>
      </c>
    </row>
    <row r="3760" spans="2:10" ht="25.15" customHeight="1">
      <c r="B3760" s="141"/>
      <c r="C3760" s="138"/>
      <c r="D3760" s="133"/>
      <c r="E3760" s="134"/>
      <c r="F3760" s="135"/>
      <c r="G3760" s="109"/>
      <c r="H3760" s="137">
        <f t="shared" si="179"/>
        <v>3.5</v>
      </c>
      <c r="I3760" s="147">
        <f t="shared" si="177"/>
        <v>0</v>
      </c>
      <c r="J3760" s="147">
        <f t="shared" si="178"/>
        <v>0</v>
      </c>
    </row>
    <row r="3761" spans="2:10" ht="25.15" customHeight="1">
      <c r="B3761" s="141"/>
      <c r="C3761" s="138"/>
      <c r="D3761" s="133"/>
      <c r="E3761" s="134"/>
      <c r="F3761" s="135"/>
      <c r="G3761" s="109"/>
      <c r="H3761" s="137">
        <f t="shared" si="179"/>
        <v>3.5</v>
      </c>
      <c r="I3761" s="147">
        <f t="shared" si="177"/>
        <v>0</v>
      </c>
      <c r="J3761" s="147">
        <f t="shared" si="178"/>
        <v>0</v>
      </c>
    </row>
    <row r="3762" spans="2:10" ht="25.15" customHeight="1">
      <c r="B3762" s="141"/>
      <c r="C3762" s="138"/>
      <c r="D3762" s="133"/>
      <c r="E3762" s="134"/>
      <c r="F3762" s="135"/>
      <c r="G3762" s="109"/>
      <c r="H3762" s="137">
        <f t="shared" si="179"/>
        <v>3.5</v>
      </c>
      <c r="I3762" s="147">
        <f t="shared" si="177"/>
        <v>0</v>
      </c>
      <c r="J3762" s="147">
        <f t="shared" si="178"/>
        <v>0</v>
      </c>
    </row>
    <row r="3763" spans="2:10" ht="25.15" customHeight="1">
      <c r="B3763" s="141"/>
      <c r="C3763" s="138"/>
      <c r="D3763" s="133"/>
      <c r="E3763" s="134"/>
      <c r="F3763" s="135"/>
      <c r="G3763" s="109"/>
      <c r="H3763" s="137">
        <f t="shared" si="179"/>
        <v>3.5</v>
      </c>
      <c r="I3763" s="147">
        <f t="shared" si="177"/>
        <v>0</v>
      </c>
      <c r="J3763" s="147">
        <f t="shared" si="178"/>
        <v>0</v>
      </c>
    </row>
    <row r="3764" spans="2:10" ht="25.15" customHeight="1">
      <c r="B3764" s="141"/>
      <c r="C3764" s="138"/>
      <c r="D3764" s="133"/>
      <c r="E3764" s="134"/>
      <c r="F3764" s="135"/>
      <c r="G3764" s="109"/>
      <c r="H3764" s="137">
        <f t="shared" si="179"/>
        <v>3.5</v>
      </c>
      <c r="I3764" s="147">
        <f t="shared" si="177"/>
        <v>0</v>
      </c>
      <c r="J3764" s="147">
        <f t="shared" si="178"/>
        <v>0</v>
      </c>
    </row>
    <row r="3765" spans="2:10" ht="25.15" customHeight="1">
      <c r="B3765" s="141"/>
      <c r="C3765" s="138"/>
      <c r="D3765" s="133"/>
      <c r="E3765" s="134"/>
      <c r="F3765" s="135"/>
      <c r="G3765" s="109"/>
      <c r="H3765" s="137">
        <f t="shared" si="179"/>
        <v>3.5</v>
      </c>
      <c r="I3765" s="147">
        <f t="shared" si="177"/>
        <v>0</v>
      </c>
      <c r="J3765" s="147">
        <f t="shared" si="178"/>
        <v>0</v>
      </c>
    </row>
    <row r="3766" spans="2:10" ht="25.15" customHeight="1">
      <c r="B3766" s="141"/>
      <c r="C3766" s="138"/>
      <c r="D3766" s="133"/>
      <c r="E3766" s="134"/>
      <c r="F3766" s="135"/>
      <c r="G3766" s="109"/>
      <c r="H3766" s="137">
        <f t="shared" si="179"/>
        <v>3.5</v>
      </c>
      <c r="I3766" s="147">
        <f t="shared" si="177"/>
        <v>0</v>
      </c>
      <c r="J3766" s="147">
        <f t="shared" si="178"/>
        <v>0</v>
      </c>
    </row>
    <row r="3767" spans="2:10" ht="25.15" customHeight="1">
      <c r="B3767" s="141"/>
      <c r="C3767" s="138"/>
      <c r="D3767" s="133"/>
      <c r="E3767" s="134"/>
      <c r="F3767" s="135"/>
      <c r="G3767" s="109"/>
      <c r="H3767" s="137">
        <f t="shared" si="179"/>
        <v>3.5</v>
      </c>
      <c r="I3767" s="147">
        <f t="shared" si="177"/>
        <v>0</v>
      </c>
      <c r="J3767" s="147">
        <f t="shared" si="178"/>
        <v>0</v>
      </c>
    </row>
    <row r="3768" spans="2:10" ht="25.15" customHeight="1">
      <c r="B3768" s="141"/>
      <c r="C3768" s="138"/>
      <c r="D3768" s="133"/>
      <c r="E3768" s="134"/>
      <c r="F3768" s="135"/>
      <c r="G3768" s="109"/>
      <c r="H3768" s="137">
        <f t="shared" si="179"/>
        <v>3.5</v>
      </c>
      <c r="I3768" s="147">
        <f t="shared" si="177"/>
        <v>0</v>
      </c>
      <c r="J3768" s="147">
        <f t="shared" si="178"/>
        <v>0</v>
      </c>
    </row>
    <row r="3769" spans="2:10" ht="25.15" customHeight="1">
      <c r="B3769" s="141"/>
      <c r="C3769" s="138"/>
      <c r="D3769" s="133"/>
      <c r="E3769" s="134"/>
      <c r="F3769" s="135"/>
      <c r="G3769" s="109"/>
      <c r="H3769" s="137">
        <f t="shared" si="179"/>
        <v>3.5</v>
      </c>
      <c r="I3769" s="147">
        <f t="shared" si="177"/>
        <v>0</v>
      </c>
      <c r="J3769" s="147">
        <f t="shared" si="178"/>
        <v>0</v>
      </c>
    </row>
    <row r="3770" spans="2:10" ht="25.15" customHeight="1">
      <c r="B3770" s="141"/>
      <c r="C3770" s="138"/>
      <c r="D3770" s="133"/>
      <c r="E3770" s="134"/>
      <c r="F3770" s="135"/>
      <c r="G3770" s="109"/>
      <c r="H3770" s="137">
        <f t="shared" si="179"/>
        <v>3.5</v>
      </c>
      <c r="I3770" s="147">
        <f t="shared" si="177"/>
        <v>0</v>
      </c>
      <c r="J3770" s="147">
        <f t="shared" si="178"/>
        <v>0</v>
      </c>
    </row>
    <row r="3771" spans="2:10" ht="25.15" customHeight="1">
      <c r="B3771" s="141"/>
      <c r="C3771" s="138"/>
      <c r="D3771" s="133"/>
      <c r="E3771" s="134"/>
      <c r="F3771" s="135"/>
      <c r="G3771" s="109"/>
      <c r="H3771" s="137">
        <f t="shared" si="179"/>
        <v>3.5</v>
      </c>
      <c r="I3771" s="147">
        <f t="shared" si="177"/>
        <v>0</v>
      </c>
      <c r="J3771" s="147">
        <f t="shared" si="178"/>
        <v>0</v>
      </c>
    </row>
    <row r="3772" spans="2:10" ht="25.15" customHeight="1">
      <c r="B3772" s="141"/>
      <c r="C3772" s="138"/>
      <c r="D3772" s="133"/>
      <c r="E3772" s="134"/>
      <c r="F3772" s="135"/>
      <c r="G3772" s="109"/>
      <c r="H3772" s="137">
        <f t="shared" si="179"/>
        <v>3.5</v>
      </c>
      <c r="I3772" s="147">
        <f t="shared" si="177"/>
        <v>0</v>
      </c>
      <c r="J3772" s="147">
        <f t="shared" si="178"/>
        <v>0</v>
      </c>
    </row>
    <row r="3773" spans="2:10" ht="25.15" customHeight="1">
      <c r="B3773" s="141"/>
      <c r="C3773" s="138"/>
      <c r="D3773" s="133"/>
      <c r="E3773" s="134"/>
      <c r="F3773" s="135"/>
      <c r="G3773" s="109"/>
      <c r="H3773" s="137">
        <f t="shared" si="179"/>
        <v>3.5</v>
      </c>
      <c r="I3773" s="147">
        <f t="shared" si="177"/>
        <v>0</v>
      </c>
      <c r="J3773" s="147">
        <f t="shared" si="178"/>
        <v>0</v>
      </c>
    </row>
    <row r="3774" spans="2:10" ht="25.15" customHeight="1">
      <c r="B3774" s="141"/>
      <c r="C3774" s="138"/>
      <c r="D3774" s="133"/>
      <c r="E3774" s="134"/>
      <c r="F3774" s="135"/>
      <c r="G3774" s="109"/>
      <c r="H3774" s="137">
        <f t="shared" si="179"/>
        <v>3.5</v>
      </c>
      <c r="I3774" s="147">
        <f t="shared" si="177"/>
        <v>0</v>
      </c>
      <c r="J3774" s="147">
        <f t="shared" si="178"/>
        <v>0</v>
      </c>
    </row>
    <row r="3775" spans="2:10" ht="25.15" customHeight="1">
      <c r="B3775" s="141"/>
      <c r="C3775" s="138"/>
      <c r="D3775" s="133"/>
      <c r="E3775" s="134"/>
      <c r="F3775" s="135"/>
      <c r="G3775" s="109"/>
      <c r="H3775" s="137">
        <f t="shared" si="179"/>
        <v>3.5</v>
      </c>
      <c r="I3775" s="147">
        <f t="shared" si="177"/>
        <v>0</v>
      </c>
      <c r="J3775" s="147">
        <f t="shared" si="178"/>
        <v>0</v>
      </c>
    </row>
    <row r="3776" spans="2:10" ht="25.15" customHeight="1">
      <c r="B3776" s="141"/>
      <c r="C3776" s="138"/>
      <c r="D3776" s="133"/>
      <c r="E3776" s="134"/>
      <c r="F3776" s="135"/>
      <c r="G3776" s="109"/>
      <c r="H3776" s="137">
        <f t="shared" si="179"/>
        <v>3.5</v>
      </c>
      <c r="I3776" s="147">
        <f t="shared" si="177"/>
        <v>0</v>
      </c>
      <c r="J3776" s="147">
        <f t="shared" si="178"/>
        <v>0</v>
      </c>
    </row>
    <row r="3777" spans="2:10" ht="25.15" customHeight="1">
      <c r="B3777" s="141"/>
      <c r="C3777" s="138"/>
      <c r="D3777" s="133"/>
      <c r="E3777" s="134"/>
      <c r="F3777" s="135"/>
      <c r="G3777" s="109"/>
      <c r="H3777" s="137">
        <f t="shared" si="179"/>
        <v>3.5</v>
      </c>
      <c r="I3777" s="147">
        <f t="shared" si="177"/>
        <v>0</v>
      </c>
      <c r="J3777" s="147">
        <f t="shared" si="178"/>
        <v>0</v>
      </c>
    </row>
    <row r="3778" spans="2:10" ht="25.15" customHeight="1">
      <c r="B3778" s="141"/>
      <c r="C3778" s="138"/>
      <c r="D3778" s="133"/>
      <c r="E3778" s="134"/>
      <c r="F3778" s="135"/>
      <c r="G3778" s="109"/>
      <c r="H3778" s="137">
        <f t="shared" si="179"/>
        <v>3.5</v>
      </c>
      <c r="I3778" s="147">
        <f t="shared" si="177"/>
        <v>0</v>
      </c>
      <c r="J3778" s="147">
        <f t="shared" si="178"/>
        <v>0</v>
      </c>
    </row>
    <row r="3779" spans="2:10" ht="25.15" customHeight="1">
      <c r="B3779" s="141"/>
      <c r="C3779" s="138"/>
      <c r="D3779" s="133"/>
      <c r="E3779" s="134"/>
      <c r="F3779" s="135"/>
      <c r="G3779" s="109"/>
      <c r="H3779" s="137">
        <f t="shared" si="179"/>
        <v>3.5</v>
      </c>
      <c r="I3779" s="147">
        <f t="shared" si="177"/>
        <v>0</v>
      </c>
      <c r="J3779" s="147">
        <f t="shared" si="178"/>
        <v>0</v>
      </c>
    </row>
    <row r="3780" spans="2:10" ht="25.15" customHeight="1">
      <c r="B3780" s="141"/>
      <c r="C3780" s="138"/>
      <c r="D3780" s="133"/>
      <c r="E3780" s="134"/>
      <c r="F3780" s="135"/>
      <c r="G3780" s="109"/>
      <c r="H3780" s="137">
        <f t="shared" si="179"/>
        <v>3.5</v>
      </c>
      <c r="I3780" s="147">
        <f t="shared" si="177"/>
        <v>0</v>
      </c>
      <c r="J3780" s="147">
        <f t="shared" si="178"/>
        <v>0</v>
      </c>
    </row>
    <row r="3781" spans="2:10" ht="25.15" customHeight="1">
      <c r="B3781" s="141"/>
      <c r="C3781" s="138"/>
      <c r="D3781" s="133"/>
      <c r="E3781" s="134"/>
      <c r="F3781" s="135"/>
      <c r="G3781" s="109"/>
      <c r="H3781" s="137">
        <f t="shared" si="179"/>
        <v>3.5</v>
      </c>
      <c r="I3781" s="147">
        <f t="shared" si="177"/>
        <v>0</v>
      </c>
      <c r="J3781" s="147">
        <f t="shared" si="178"/>
        <v>0</v>
      </c>
    </row>
    <row r="3782" spans="2:10" ht="25.15" customHeight="1">
      <c r="B3782" s="141"/>
      <c r="C3782" s="138"/>
      <c r="D3782" s="133"/>
      <c r="E3782" s="134"/>
      <c r="F3782" s="135"/>
      <c r="G3782" s="109"/>
      <c r="H3782" s="137">
        <f t="shared" si="179"/>
        <v>3.5</v>
      </c>
      <c r="I3782" s="147">
        <f t="shared" si="177"/>
        <v>0</v>
      </c>
      <c r="J3782" s="147">
        <f t="shared" si="178"/>
        <v>0</v>
      </c>
    </row>
    <row r="3783" spans="2:10" ht="25.15" customHeight="1">
      <c r="B3783" s="141"/>
      <c r="C3783" s="138"/>
      <c r="D3783" s="133"/>
      <c r="E3783" s="134"/>
      <c r="F3783" s="135"/>
      <c r="G3783" s="109"/>
      <c r="H3783" s="137">
        <f t="shared" si="179"/>
        <v>3.5</v>
      </c>
      <c r="I3783" s="147">
        <f t="shared" si="177"/>
        <v>0</v>
      </c>
      <c r="J3783" s="147">
        <f t="shared" si="178"/>
        <v>0</v>
      </c>
    </row>
    <row r="3784" spans="2:10" ht="25.15" customHeight="1">
      <c r="B3784" s="141"/>
      <c r="C3784" s="138"/>
      <c r="D3784" s="133"/>
      <c r="E3784" s="134"/>
      <c r="F3784" s="135"/>
      <c r="G3784" s="109"/>
      <c r="H3784" s="137">
        <f t="shared" si="179"/>
        <v>3.5</v>
      </c>
      <c r="I3784" s="147">
        <f t="shared" si="177"/>
        <v>0</v>
      </c>
      <c r="J3784" s="147">
        <f t="shared" si="178"/>
        <v>0</v>
      </c>
    </row>
    <row r="3785" spans="2:10" ht="25.15" customHeight="1">
      <c r="B3785" s="141"/>
      <c r="C3785" s="138"/>
      <c r="D3785" s="133"/>
      <c r="E3785" s="134"/>
      <c r="F3785" s="135"/>
      <c r="G3785" s="109"/>
      <c r="H3785" s="137">
        <f t="shared" si="179"/>
        <v>3.5</v>
      </c>
      <c r="I3785" s="147">
        <f t="shared" si="177"/>
        <v>0</v>
      </c>
      <c r="J3785" s="147">
        <f t="shared" si="178"/>
        <v>0</v>
      </c>
    </row>
    <row r="3786" spans="2:10" ht="25.15" customHeight="1">
      <c r="B3786" s="141"/>
      <c r="C3786" s="138"/>
      <c r="D3786" s="133"/>
      <c r="E3786" s="134"/>
      <c r="F3786" s="135"/>
      <c r="G3786" s="109"/>
      <c r="H3786" s="137">
        <f t="shared" si="179"/>
        <v>3.5</v>
      </c>
      <c r="I3786" s="147">
        <f t="shared" si="177"/>
        <v>0</v>
      </c>
      <c r="J3786" s="147">
        <f t="shared" si="178"/>
        <v>0</v>
      </c>
    </row>
    <row r="3787" spans="2:10" ht="25.15" customHeight="1">
      <c r="B3787" s="141"/>
      <c r="C3787" s="138"/>
      <c r="D3787" s="133"/>
      <c r="E3787" s="134"/>
      <c r="F3787" s="135"/>
      <c r="G3787" s="109"/>
      <c r="H3787" s="137">
        <f t="shared" si="179"/>
        <v>3.5</v>
      </c>
      <c r="I3787" s="147">
        <f t="shared" si="177"/>
        <v>0</v>
      </c>
      <c r="J3787" s="147">
        <f t="shared" si="178"/>
        <v>0</v>
      </c>
    </row>
    <row r="3788" spans="2:10" ht="25.15" customHeight="1">
      <c r="B3788" s="141"/>
      <c r="C3788" s="138"/>
      <c r="D3788" s="133"/>
      <c r="E3788" s="134"/>
      <c r="F3788" s="135"/>
      <c r="G3788" s="109"/>
      <c r="H3788" s="137">
        <f t="shared" si="179"/>
        <v>3.5</v>
      </c>
      <c r="I3788" s="147">
        <f t="shared" si="177"/>
        <v>0</v>
      </c>
      <c r="J3788" s="147">
        <f t="shared" si="178"/>
        <v>0</v>
      </c>
    </row>
    <row r="3789" spans="2:10" ht="25.15" customHeight="1">
      <c r="B3789" s="141"/>
      <c r="C3789" s="138"/>
      <c r="D3789" s="133"/>
      <c r="E3789" s="134"/>
      <c r="F3789" s="135"/>
      <c r="G3789" s="109"/>
      <c r="H3789" s="137">
        <f t="shared" si="179"/>
        <v>3.5</v>
      </c>
      <c r="I3789" s="147">
        <f t="shared" si="177"/>
        <v>0</v>
      </c>
      <c r="J3789" s="147">
        <f t="shared" si="178"/>
        <v>0</v>
      </c>
    </row>
    <row r="3790" spans="2:10" ht="25.15" customHeight="1">
      <c r="B3790" s="141"/>
      <c r="C3790" s="138"/>
      <c r="D3790" s="133"/>
      <c r="E3790" s="134"/>
      <c r="F3790" s="135"/>
      <c r="G3790" s="109"/>
      <c r="H3790" s="137">
        <f t="shared" si="179"/>
        <v>3.5</v>
      </c>
      <c r="I3790" s="147">
        <f t="shared" si="177"/>
        <v>0</v>
      </c>
      <c r="J3790" s="147">
        <f t="shared" si="178"/>
        <v>0</v>
      </c>
    </row>
    <row r="3791" spans="2:10" ht="25.15" customHeight="1">
      <c r="B3791" s="141"/>
      <c r="C3791" s="138"/>
      <c r="D3791" s="133"/>
      <c r="E3791" s="134"/>
      <c r="F3791" s="135"/>
      <c r="G3791" s="109"/>
      <c r="H3791" s="137">
        <f t="shared" si="179"/>
        <v>3.5</v>
      </c>
      <c r="I3791" s="147">
        <f t="shared" si="177"/>
        <v>0</v>
      </c>
      <c r="J3791" s="147">
        <f t="shared" si="178"/>
        <v>0</v>
      </c>
    </row>
    <row r="3792" spans="2:10" ht="25.15" customHeight="1">
      <c r="B3792" s="141"/>
      <c r="C3792" s="138"/>
      <c r="D3792" s="133"/>
      <c r="E3792" s="134"/>
      <c r="F3792" s="135"/>
      <c r="G3792" s="109"/>
      <c r="H3792" s="137">
        <f t="shared" si="179"/>
        <v>3.5</v>
      </c>
      <c r="I3792" s="147">
        <f t="shared" si="177"/>
        <v>0</v>
      </c>
      <c r="J3792" s="147">
        <f t="shared" si="178"/>
        <v>0</v>
      </c>
    </row>
    <row r="3793" spans="2:10" ht="25.15" customHeight="1">
      <c r="B3793" s="141"/>
      <c r="C3793" s="138"/>
      <c r="D3793" s="133"/>
      <c r="E3793" s="134"/>
      <c r="F3793" s="135"/>
      <c r="G3793" s="109"/>
      <c r="H3793" s="137">
        <f t="shared" si="179"/>
        <v>3.5</v>
      </c>
      <c r="I3793" s="147">
        <f t="shared" si="177"/>
        <v>0</v>
      </c>
      <c r="J3793" s="147">
        <f t="shared" si="178"/>
        <v>0</v>
      </c>
    </row>
    <row r="3794" spans="2:10" ht="25.15" customHeight="1">
      <c r="B3794" s="141"/>
      <c r="C3794" s="138"/>
      <c r="D3794" s="133"/>
      <c r="E3794" s="134"/>
      <c r="F3794" s="135"/>
      <c r="G3794" s="109"/>
      <c r="H3794" s="137">
        <f t="shared" si="179"/>
        <v>3.5</v>
      </c>
      <c r="I3794" s="147">
        <f t="shared" si="177"/>
        <v>0</v>
      </c>
      <c r="J3794" s="147">
        <f t="shared" si="178"/>
        <v>0</v>
      </c>
    </row>
    <row r="3795" spans="2:10" ht="25.15" customHeight="1">
      <c r="B3795" s="141"/>
      <c r="C3795" s="138"/>
      <c r="D3795" s="133"/>
      <c r="E3795" s="134"/>
      <c r="F3795" s="135"/>
      <c r="G3795" s="109"/>
      <c r="H3795" s="137">
        <f t="shared" si="179"/>
        <v>3.5</v>
      </c>
      <c r="I3795" s="147">
        <f t="shared" si="177"/>
        <v>0</v>
      </c>
      <c r="J3795" s="147">
        <f t="shared" si="178"/>
        <v>0</v>
      </c>
    </row>
    <row r="3796" spans="2:10" ht="25.15" customHeight="1">
      <c r="B3796" s="141"/>
      <c r="C3796" s="138"/>
      <c r="D3796" s="133"/>
      <c r="E3796" s="134"/>
      <c r="F3796" s="135"/>
      <c r="G3796" s="109"/>
      <c r="H3796" s="137">
        <f t="shared" si="179"/>
        <v>3.5</v>
      </c>
      <c r="I3796" s="147">
        <f t="shared" si="177"/>
        <v>0</v>
      </c>
      <c r="J3796" s="147">
        <f t="shared" si="178"/>
        <v>0</v>
      </c>
    </row>
    <row r="3797" spans="2:10" ht="25.15" customHeight="1">
      <c r="B3797" s="141"/>
      <c r="C3797" s="138"/>
      <c r="D3797" s="133"/>
      <c r="E3797" s="134"/>
      <c r="F3797" s="135"/>
      <c r="G3797" s="109"/>
      <c r="H3797" s="137">
        <f t="shared" si="179"/>
        <v>3.5</v>
      </c>
      <c r="I3797" s="147">
        <f t="shared" si="177"/>
        <v>0</v>
      </c>
      <c r="J3797" s="147">
        <f t="shared" si="178"/>
        <v>0</v>
      </c>
    </row>
    <row r="3798" spans="2:10" ht="25.15" customHeight="1">
      <c r="B3798" s="141"/>
      <c r="C3798" s="138"/>
      <c r="D3798" s="133"/>
      <c r="E3798" s="134"/>
      <c r="F3798" s="135"/>
      <c r="G3798" s="109"/>
      <c r="H3798" s="137">
        <f t="shared" si="179"/>
        <v>3.5</v>
      </c>
      <c r="I3798" s="147">
        <f t="shared" si="177"/>
        <v>0</v>
      </c>
      <c r="J3798" s="147">
        <f t="shared" si="178"/>
        <v>0</v>
      </c>
    </row>
    <row r="3799" spans="2:10" ht="25.15" customHeight="1">
      <c r="B3799" s="141"/>
      <c r="C3799" s="138"/>
      <c r="D3799" s="133"/>
      <c r="E3799" s="134"/>
      <c r="F3799" s="135"/>
      <c r="G3799" s="109"/>
      <c r="H3799" s="137">
        <f t="shared" si="179"/>
        <v>3.5</v>
      </c>
      <c r="I3799" s="147">
        <f t="shared" ref="I3799:I3862" si="180">IF(B3799="",0,MONTH(B3799))</f>
        <v>0</v>
      </c>
      <c r="J3799" s="147">
        <f t="shared" ref="J3799:J3862" si="181">IF(B3799="",0,DAY(B3799))</f>
        <v>0</v>
      </c>
    </row>
    <row r="3800" spans="2:10" ht="25.15" customHeight="1">
      <c r="B3800" s="141"/>
      <c r="C3800" s="138"/>
      <c r="D3800" s="133"/>
      <c r="E3800" s="134"/>
      <c r="F3800" s="135"/>
      <c r="G3800" s="109"/>
      <c r="H3800" s="137">
        <f t="shared" ref="H3800:H3863" si="182">IF(F3800="pago",H3799+G3800,H3799)</f>
        <v>3.5</v>
      </c>
      <c r="I3800" s="147">
        <f t="shared" si="180"/>
        <v>0</v>
      </c>
      <c r="J3800" s="147">
        <f t="shared" si="181"/>
        <v>0</v>
      </c>
    </row>
    <row r="3801" spans="2:10" ht="25.15" customHeight="1">
      <c r="B3801" s="141"/>
      <c r="C3801" s="138"/>
      <c r="D3801" s="133"/>
      <c r="E3801" s="134"/>
      <c r="F3801" s="135"/>
      <c r="G3801" s="109"/>
      <c r="H3801" s="137">
        <f t="shared" si="182"/>
        <v>3.5</v>
      </c>
      <c r="I3801" s="147">
        <f t="shared" si="180"/>
        <v>0</v>
      </c>
      <c r="J3801" s="147">
        <f t="shared" si="181"/>
        <v>0</v>
      </c>
    </row>
    <row r="3802" spans="2:10" ht="25.15" customHeight="1">
      <c r="B3802" s="141"/>
      <c r="C3802" s="138"/>
      <c r="D3802" s="133"/>
      <c r="E3802" s="134"/>
      <c r="F3802" s="135"/>
      <c r="G3802" s="109"/>
      <c r="H3802" s="137">
        <f t="shared" si="182"/>
        <v>3.5</v>
      </c>
      <c r="I3802" s="147">
        <f t="shared" si="180"/>
        <v>0</v>
      </c>
      <c r="J3802" s="147">
        <f t="shared" si="181"/>
        <v>0</v>
      </c>
    </row>
    <row r="3803" spans="2:10" ht="25.15" customHeight="1">
      <c r="B3803" s="141"/>
      <c r="C3803" s="138"/>
      <c r="D3803" s="133"/>
      <c r="E3803" s="134"/>
      <c r="F3803" s="135"/>
      <c r="G3803" s="109"/>
      <c r="H3803" s="137">
        <f t="shared" si="182"/>
        <v>3.5</v>
      </c>
      <c r="I3803" s="147">
        <f t="shared" si="180"/>
        <v>0</v>
      </c>
      <c r="J3803" s="147">
        <f t="shared" si="181"/>
        <v>0</v>
      </c>
    </row>
    <row r="3804" spans="2:10" ht="25.15" customHeight="1">
      <c r="B3804" s="141"/>
      <c r="C3804" s="138"/>
      <c r="D3804" s="133"/>
      <c r="E3804" s="134"/>
      <c r="F3804" s="135"/>
      <c r="G3804" s="109"/>
      <c r="H3804" s="137">
        <f t="shared" si="182"/>
        <v>3.5</v>
      </c>
      <c r="I3804" s="147">
        <f t="shared" si="180"/>
        <v>0</v>
      </c>
      <c r="J3804" s="147">
        <f t="shared" si="181"/>
        <v>0</v>
      </c>
    </row>
    <row r="3805" spans="2:10" ht="25.15" customHeight="1">
      <c r="B3805" s="141"/>
      <c r="C3805" s="138"/>
      <c r="D3805" s="133"/>
      <c r="E3805" s="134"/>
      <c r="F3805" s="135"/>
      <c r="G3805" s="109"/>
      <c r="H3805" s="137">
        <f t="shared" si="182"/>
        <v>3.5</v>
      </c>
      <c r="I3805" s="147">
        <f t="shared" si="180"/>
        <v>0</v>
      </c>
      <c r="J3805" s="147">
        <f t="shared" si="181"/>
        <v>0</v>
      </c>
    </row>
    <row r="3806" spans="2:10" ht="25.15" customHeight="1">
      <c r="B3806" s="141"/>
      <c r="C3806" s="138"/>
      <c r="D3806" s="133"/>
      <c r="E3806" s="134"/>
      <c r="F3806" s="135"/>
      <c r="G3806" s="109"/>
      <c r="H3806" s="137">
        <f t="shared" si="182"/>
        <v>3.5</v>
      </c>
      <c r="I3806" s="147">
        <f t="shared" si="180"/>
        <v>0</v>
      </c>
      <c r="J3806" s="147">
        <f t="shared" si="181"/>
        <v>0</v>
      </c>
    </row>
    <row r="3807" spans="2:10" ht="25.15" customHeight="1">
      <c r="B3807" s="141"/>
      <c r="C3807" s="138"/>
      <c r="D3807" s="133"/>
      <c r="E3807" s="134"/>
      <c r="F3807" s="135"/>
      <c r="G3807" s="109"/>
      <c r="H3807" s="137">
        <f t="shared" si="182"/>
        <v>3.5</v>
      </c>
      <c r="I3807" s="147">
        <f t="shared" si="180"/>
        <v>0</v>
      </c>
      <c r="J3807" s="147">
        <f t="shared" si="181"/>
        <v>0</v>
      </c>
    </row>
    <row r="3808" spans="2:10" ht="25.15" customHeight="1">
      <c r="B3808" s="141"/>
      <c r="C3808" s="138"/>
      <c r="D3808" s="133"/>
      <c r="E3808" s="134"/>
      <c r="F3808" s="135"/>
      <c r="G3808" s="109"/>
      <c r="H3808" s="137">
        <f t="shared" si="182"/>
        <v>3.5</v>
      </c>
      <c r="I3808" s="147">
        <f t="shared" si="180"/>
        <v>0</v>
      </c>
      <c r="J3808" s="147">
        <f t="shared" si="181"/>
        <v>0</v>
      </c>
    </row>
    <row r="3809" spans="2:10" ht="25.15" customHeight="1">
      <c r="B3809" s="141"/>
      <c r="C3809" s="138"/>
      <c r="D3809" s="133"/>
      <c r="E3809" s="134"/>
      <c r="F3809" s="135"/>
      <c r="G3809" s="109"/>
      <c r="H3809" s="137">
        <f t="shared" si="182"/>
        <v>3.5</v>
      </c>
      <c r="I3809" s="147">
        <f t="shared" si="180"/>
        <v>0</v>
      </c>
      <c r="J3809" s="147">
        <f t="shared" si="181"/>
        <v>0</v>
      </c>
    </row>
    <row r="3810" spans="2:10" ht="25.15" customHeight="1">
      <c r="B3810" s="141"/>
      <c r="C3810" s="138"/>
      <c r="D3810" s="133"/>
      <c r="E3810" s="134"/>
      <c r="F3810" s="135"/>
      <c r="G3810" s="109"/>
      <c r="H3810" s="137">
        <f t="shared" si="182"/>
        <v>3.5</v>
      </c>
      <c r="I3810" s="147">
        <f t="shared" si="180"/>
        <v>0</v>
      </c>
      <c r="J3810" s="147">
        <f t="shared" si="181"/>
        <v>0</v>
      </c>
    </row>
    <row r="3811" spans="2:10" ht="25.15" customHeight="1">
      <c r="B3811" s="141"/>
      <c r="C3811" s="138"/>
      <c r="D3811" s="133"/>
      <c r="E3811" s="134"/>
      <c r="F3811" s="135"/>
      <c r="G3811" s="109"/>
      <c r="H3811" s="137">
        <f t="shared" si="182"/>
        <v>3.5</v>
      </c>
      <c r="I3811" s="147">
        <f t="shared" si="180"/>
        <v>0</v>
      </c>
      <c r="J3811" s="147">
        <f t="shared" si="181"/>
        <v>0</v>
      </c>
    </row>
    <row r="3812" spans="2:10" ht="25.15" customHeight="1">
      <c r="B3812" s="141"/>
      <c r="C3812" s="138"/>
      <c r="D3812" s="133"/>
      <c r="E3812" s="134"/>
      <c r="F3812" s="135"/>
      <c r="G3812" s="109"/>
      <c r="H3812" s="137">
        <f t="shared" si="182"/>
        <v>3.5</v>
      </c>
      <c r="I3812" s="147">
        <f t="shared" si="180"/>
        <v>0</v>
      </c>
      <c r="J3812" s="147">
        <f t="shared" si="181"/>
        <v>0</v>
      </c>
    </row>
    <row r="3813" spans="2:10" ht="25.15" customHeight="1">
      <c r="B3813" s="141"/>
      <c r="C3813" s="138"/>
      <c r="D3813" s="133"/>
      <c r="E3813" s="134"/>
      <c r="F3813" s="135"/>
      <c r="G3813" s="109"/>
      <c r="H3813" s="137">
        <f t="shared" si="182"/>
        <v>3.5</v>
      </c>
      <c r="I3813" s="147">
        <f t="shared" si="180"/>
        <v>0</v>
      </c>
      <c r="J3813" s="147">
        <f t="shared" si="181"/>
        <v>0</v>
      </c>
    </row>
    <row r="3814" spans="2:10" ht="25.15" customHeight="1">
      <c r="B3814" s="141"/>
      <c r="C3814" s="138"/>
      <c r="D3814" s="133"/>
      <c r="E3814" s="134"/>
      <c r="F3814" s="135"/>
      <c r="G3814" s="109"/>
      <c r="H3814" s="137">
        <f t="shared" si="182"/>
        <v>3.5</v>
      </c>
      <c r="I3814" s="147">
        <f t="shared" si="180"/>
        <v>0</v>
      </c>
      <c r="J3814" s="147">
        <f t="shared" si="181"/>
        <v>0</v>
      </c>
    </row>
    <row r="3815" spans="2:10" ht="25.15" customHeight="1">
      <c r="B3815" s="141"/>
      <c r="C3815" s="138"/>
      <c r="D3815" s="133"/>
      <c r="E3815" s="134"/>
      <c r="F3815" s="135"/>
      <c r="G3815" s="109"/>
      <c r="H3815" s="137">
        <f t="shared" si="182"/>
        <v>3.5</v>
      </c>
      <c r="I3815" s="147">
        <f t="shared" si="180"/>
        <v>0</v>
      </c>
      <c r="J3815" s="147">
        <f t="shared" si="181"/>
        <v>0</v>
      </c>
    </row>
    <row r="3816" spans="2:10" ht="25.15" customHeight="1">
      <c r="B3816" s="141"/>
      <c r="C3816" s="138"/>
      <c r="D3816" s="133"/>
      <c r="E3816" s="134"/>
      <c r="F3816" s="135"/>
      <c r="G3816" s="109"/>
      <c r="H3816" s="137">
        <f t="shared" si="182"/>
        <v>3.5</v>
      </c>
      <c r="I3816" s="147">
        <f t="shared" si="180"/>
        <v>0</v>
      </c>
      <c r="J3816" s="147">
        <f t="shared" si="181"/>
        <v>0</v>
      </c>
    </row>
    <row r="3817" spans="2:10" ht="25.15" customHeight="1">
      <c r="B3817" s="141"/>
      <c r="C3817" s="138"/>
      <c r="D3817" s="133"/>
      <c r="E3817" s="134"/>
      <c r="F3817" s="135"/>
      <c r="G3817" s="109"/>
      <c r="H3817" s="137">
        <f t="shared" si="182"/>
        <v>3.5</v>
      </c>
      <c r="I3817" s="147">
        <f t="shared" si="180"/>
        <v>0</v>
      </c>
      <c r="J3817" s="147">
        <f t="shared" si="181"/>
        <v>0</v>
      </c>
    </row>
    <row r="3818" spans="2:10" ht="25.15" customHeight="1">
      <c r="B3818" s="141"/>
      <c r="C3818" s="138"/>
      <c r="D3818" s="133"/>
      <c r="E3818" s="134"/>
      <c r="F3818" s="135"/>
      <c r="G3818" s="109"/>
      <c r="H3818" s="137">
        <f t="shared" si="182"/>
        <v>3.5</v>
      </c>
      <c r="I3818" s="147">
        <f t="shared" si="180"/>
        <v>0</v>
      </c>
      <c r="J3818" s="147">
        <f t="shared" si="181"/>
        <v>0</v>
      </c>
    </row>
    <row r="3819" spans="2:10" ht="25.15" customHeight="1">
      <c r="B3819" s="141"/>
      <c r="C3819" s="138"/>
      <c r="D3819" s="133"/>
      <c r="E3819" s="134"/>
      <c r="F3819" s="135"/>
      <c r="G3819" s="109"/>
      <c r="H3819" s="137">
        <f t="shared" si="182"/>
        <v>3.5</v>
      </c>
      <c r="I3819" s="147">
        <f t="shared" si="180"/>
        <v>0</v>
      </c>
      <c r="J3819" s="147">
        <f t="shared" si="181"/>
        <v>0</v>
      </c>
    </row>
    <row r="3820" spans="2:10" ht="25.15" customHeight="1">
      <c r="B3820" s="141"/>
      <c r="C3820" s="138"/>
      <c r="D3820" s="133"/>
      <c r="E3820" s="134"/>
      <c r="F3820" s="135"/>
      <c r="G3820" s="109"/>
      <c r="H3820" s="137">
        <f t="shared" si="182"/>
        <v>3.5</v>
      </c>
      <c r="I3820" s="147">
        <f t="shared" si="180"/>
        <v>0</v>
      </c>
      <c r="J3820" s="147">
        <f t="shared" si="181"/>
        <v>0</v>
      </c>
    </row>
    <row r="3821" spans="2:10" ht="25.15" customHeight="1">
      <c r="B3821" s="141"/>
      <c r="C3821" s="138"/>
      <c r="D3821" s="133"/>
      <c r="E3821" s="134"/>
      <c r="F3821" s="135"/>
      <c r="G3821" s="109"/>
      <c r="H3821" s="137">
        <f t="shared" si="182"/>
        <v>3.5</v>
      </c>
      <c r="I3821" s="147">
        <f t="shared" si="180"/>
        <v>0</v>
      </c>
      <c r="J3821" s="147">
        <f t="shared" si="181"/>
        <v>0</v>
      </c>
    </row>
    <row r="3822" spans="2:10" ht="25.15" customHeight="1">
      <c r="B3822" s="141"/>
      <c r="C3822" s="138"/>
      <c r="D3822" s="133"/>
      <c r="E3822" s="134"/>
      <c r="F3822" s="135"/>
      <c r="G3822" s="109"/>
      <c r="H3822" s="137">
        <f t="shared" si="182"/>
        <v>3.5</v>
      </c>
      <c r="I3822" s="147">
        <f t="shared" si="180"/>
        <v>0</v>
      </c>
      <c r="J3822" s="147">
        <f t="shared" si="181"/>
        <v>0</v>
      </c>
    </row>
    <row r="3823" spans="2:10" ht="25.15" customHeight="1">
      <c r="B3823" s="141"/>
      <c r="C3823" s="138"/>
      <c r="D3823" s="133"/>
      <c r="E3823" s="134"/>
      <c r="F3823" s="135"/>
      <c r="G3823" s="109"/>
      <c r="H3823" s="137">
        <f t="shared" si="182"/>
        <v>3.5</v>
      </c>
      <c r="I3823" s="147">
        <f t="shared" si="180"/>
        <v>0</v>
      </c>
      <c r="J3823" s="147">
        <f t="shared" si="181"/>
        <v>0</v>
      </c>
    </row>
    <row r="3824" spans="2:10" ht="25.15" customHeight="1">
      <c r="B3824" s="141"/>
      <c r="C3824" s="138"/>
      <c r="D3824" s="133"/>
      <c r="E3824" s="134"/>
      <c r="F3824" s="135"/>
      <c r="G3824" s="109"/>
      <c r="H3824" s="137">
        <f t="shared" si="182"/>
        <v>3.5</v>
      </c>
      <c r="I3824" s="147">
        <f t="shared" si="180"/>
        <v>0</v>
      </c>
      <c r="J3824" s="147">
        <f t="shared" si="181"/>
        <v>0</v>
      </c>
    </row>
    <row r="3825" spans="2:10" ht="25.15" customHeight="1">
      <c r="B3825" s="141"/>
      <c r="C3825" s="138"/>
      <c r="D3825" s="133"/>
      <c r="E3825" s="134"/>
      <c r="F3825" s="135"/>
      <c r="G3825" s="109"/>
      <c r="H3825" s="137">
        <f t="shared" si="182"/>
        <v>3.5</v>
      </c>
      <c r="I3825" s="147">
        <f t="shared" si="180"/>
        <v>0</v>
      </c>
      <c r="J3825" s="147">
        <f t="shared" si="181"/>
        <v>0</v>
      </c>
    </row>
    <row r="3826" spans="2:10" ht="25.15" customHeight="1">
      <c r="B3826" s="141"/>
      <c r="C3826" s="138"/>
      <c r="D3826" s="133"/>
      <c r="E3826" s="134"/>
      <c r="F3826" s="135"/>
      <c r="G3826" s="109"/>
      <c r="H3826" s="137">
        <f t="shared" si="182"/>
        <v>3.5</v>
      </c>
      <c r="I3826" s="147">
        <f t="shared" si="180"/>
        <v>0</v>
      </c>
      <c r="J3826" s="147">
        <f t="shared" si="181"/>
        <v>0</v>
      </c>
    </row>
    <row r="3827" spans="2:10" ht="25.15" customHeight="1">
      <c r="B3827" s="141"/>
      <c r="C3827" s="138"/>
      <c r="D3827" s="133"/>
      <c r="E3827" s="134"/>
      <c r="F3827" s="135"/>
      <c r="G3827" s="109"/>
      <c r="H3827" s="137">
        <f t="shared" si="182"/>
        <v>3.5</v>
      </c>
      <c r="I3827" s="147">
        <f t="shared" si="180"/>
        <v>0</v>
      </c>
      <c r="J3827" s="147">
        <f t="shared" si="181"/>
        <v>0</v>
      </c>
    </row>
    <row r="3828" spans="2:10" ht="25.15" customHeight="1">
      <c r="B3828" s="141"/>
      <c r="C3828" s="138"/>
      <c r="D3828" s="133"/>
      <c r="E3828" s="134"/>
      <c r="F3828" s="135"/>
      <c r="G3828" s="109"/>
      <c r="H3828" s="137">
        <f t="shared" si="182"/>
        <v>3.5</v>
      </c>
      <c r="I3828" s="147">
        <f t="shared" si="180"/>
        <v>0</v>
      </c>
      <c r="J3828" s="147">
        <f t="shared" si="181"/>
        <v>0</v>
      </c>
    </row>
    <row r="3829" spans="2:10" ht="25.15" customHeight="1">
      <c r="B3829" s="141"/>
      <c r="C3829" s="138"/>
      <c r="D3829" s="133"/>
      <c r="E3829" s="134"/>
      <c r="F3829" s="135"/>
      <c r="G3829" s="109"/>
      <c r="H3829" s="137">
        <f t="shared" si="182"/>
        <v>3.5</v>
      </c>
      <c r="I3829" s="147">
        <f t="shared" si="180"/>
        <v>0</v>
      </c>
      <c r="J3829" s="147">
        <f t="shared" si="181"/>
        <v>0</v>
      </c>
    </row>
    <row r="3830" spans="2:10" ht="25.15" customHeight="1">
      <c r="B3830" s="141"/>
      <c r="C3830" s="138"/>
      <c r="D3830" s="133"/>
      <c r="E3830" s="134"/>
      <c r="F3830" s="135"/>
      <c r="G3830" s="109"/>
      <c r="H3830" s="137">
        <f t="shared" si="182"/>
        <v>3.5</v>
      </c>
      <c r="I3830" s="147">
        <f t="shared" si="180"/>
        <v>0</v>
      </c>
      <c r="J3830" s="147">
        <f t="shared" si="181"/>
        <v>0</v>
      </c>
    </row>
    <row r="3831" spans="2:10" ht="25.15" customHeight="1">
      <c r="B3831" s="141"/>
      <c r="C3831" s="138"/>
      <c r="D3831" s="133"/>
      <c r="E3831" s="134"/>
      <c r="F3831" s="135"/>
      <c r="G3831" s="109"/>
      <c r="H3831" s="137">
        <f t="shared" si="182"/>
        <v>3.5</v>
      </c>
      <c r="I3831" s="147">
        <f t="shared" si="180"/>
        <v>0</v>
      </c>
      <c r="J3831" s="147">
        <f t="shared" si="181"/>
        <v>0</v>
      </c>
    </row>
    <row r="3832" spans="2:10" ht="25.15" customHeight="1">
      <c r="B3832" s="141"/>
      <c r="C3832" s="138"/>
      <c r="D3832" s="133"/>
      <c r="E3832" s="134"/>
      <c r="F3832" s="135"/>
      <c r="G3832" s="109"/>
      <c r="H3832" s="137">
        <f t="shared" si="182"/>
        <v>3.5</v>
      </c>
      <c r="I3832" s="147">
        <f t="shared" si="180"/>
        <v>0</v>
      </c>
      <c r="J3832" s="147">
        <f t="shared" si="181"/>
        <v>0</v>
      </c>
    </row>
    <row r="3833" spans="2:10" ht="25.15" customHeight="1">
      <c r="B3833" s="141"/>
      <c r="C3833" s="138"/>
      <c r="D3833" s="133"/>
      <c r="E3833" s="134"/>
      <c r="F3833" s="135"/>
      <c r="G3833" s="109"/>
      <c r="H3833" s="137">
        <f t="shared" si="182"/>
        <v>3.5</v>
      </c>
      <c r="I3833" s="147">
        <f t="shared" si="180"/>
        <v>0</v>
      </c>
      <c r="J3833" s="147">
        <f t="shared" si="181"/>
        <v>0</v>
      </c>
    </row>
    <row r="3834" spans="2:10" ht="25.15" customHeight="1">
      <c r="B3834" s="141"/>
      <c r="C3834" s="138"/>
      <c r="D3834" s="133"/>
      <c r="E3834" s="134"/>
      <c r="F3834" s="135"/>
      <c r="G3834" s="109"/>
      <c r="H3834" s="137">
        <f t="shared" si="182"/>
        <v>3.5</v>
      </c>
      <c r="I3834" s="147">
        <f t="shared" si="180"/>
        <v>0</v>
      </c>
      <c r="J3834" s="147">
        <f t="shared" si="181"/>
        <v>0</v>
      </c>
    </row>
    <row r="3835" spans="2:10" ht="25.15" customHeight="1">
      <c r="B3835" s="141"/>
      <c r="C3835" s="138"/>
      <c r="D3835" s="133"/>
      <c r="E3835" s="134"/>
      <c r="F3835" s="135"/>
      <c r="G3835" s="109"/>
      <c r="H3835" s="137">
        <f t="shared" si="182"/>
        <v>3.5</v>
      </c>
      <c r="I3835" s="147">
        <f t="shared" si="180"/>
        <v>0</v>
      </c>
      <c r="J3835" s="147">
        <f t="shared" si="181"/>
        <v>0</v>
      </c>
    </row>
    <row r="3836" spans="2:10" ht="25.15" customHeight="1">
      <c r="B3836" s="141"/>
      <c r="C3836" s="138"/>
      <c r="D3836" s="133"/>
      <c r="E3836" s="134"/>
      <c r="F3836" s="135"/>
      <c r="G3836" s="109"/>
      <c r="H3836" s="137">
        <f t="shared" si="182"/>
        <v>3.5</v>
      </c>
      <c r="I3836" s="147">
        <f t="shared" si="180"/>
        <v>0</v>
      </c>
      <c r="J3836" s="147">
        <f t="shared" si="181"/>
        <v>0</v>
      </c>
    </row>
    <row r="3837" spans="2:10" ht="25.15" customHeight="1">
      <c r="B3837" s="141"/>
      <c r="C3837" s="138"/>
      <c r="D3837" s="133"/>
      <c r="E3837" s="134"/>
      <c r="F3837" s="135"/>
      <c r="G3837" s="109"/>
      <c r="H3837" s="137">
        <f t="shared" si="182"/>
        <v>3.5</v>
      </c>
      <c r="I3837" s="147">
        <f t="shared" si="180"/>
        <v>0</v>
      </c>
      <c r="J3837" s="147">
        <f t="shared" si="181"/>
        <v>0</v>
      </c>
    </row>
    <row r="3838" spans="2:10" ht="25.15" customHeight="1">
      <c r="B3838" s="141"/>
      <c r="C3838" s="138"/>
      <c r="D3838" s="133"/>
      <c r="E3838" s="134"/>
      <c r="F3838" s="135"/>
      <c r="G3838" s="109"/>
      <c r="H3838" s="137">
        <f t="shared" si="182"/>
        <v>3.5</v>
      </c>
      <c r="I3838" s="147">
        <f t="shared" si="180"/>
        <v>0</v>
      </c>
      <c r="J3838" s="147">
        <f t="shared" si="181"/>
        <v>0</v>
      </c>
    </row>
    <row r="3839" spans="2:10" ht="25.15" customHeight="1">
      <c r="B3839" s="141"/>
      <c r="C3839" s="138"/>
      <c r="D3839" s="133"/>
      <c r="E3839" s="134"/>
      <c r="F3839" s="135"/>
      <c r="G3839" s="109"/>
      <c r="H3839" s="137">
        <f t="shared" si="182"/>
        <v>3.5</v>
      </c>
      <c r="I3839" s="147">
        <f t="shared" si="180"/>
        <v>0</v>
      </c>
      <c r="J3839" s="147">
        <f t="shared" si="181"/>
        <v>0</v>
      </c>
    </row>
    <row r="3840" spans="2:10" ht="25.15" customHeight="1">
      <c r="B3840" s="141"/>
      <c r="C3840" s="138"/>
      <c r="D3840" s="133"/>
      <c r="E3840" s="134"/>
      <c r="F3840" s="135"/>
      <c r="G3840" s="109"/>
      <c r="H3840" s="137">
        <f t="shared" si="182"/>
        <v>3.5</v>
      </c>
      <c r="I3840" s="147">
        <f t="shared" si="180"/>
        <v>0</v>
      </c>
      <c r="J3840" s="147">
        <f t="shared" si="181"/>
        <v>0</v>
      </c>
    </row>
    <row r="3841" spans="2:10" ht="25.15" customHeight="1">
      <c r="B3841" s="141"/>
      <c r="C3841" s="138"/>
      <c r="D3841" s="133"/>
      <c r="E3841" s="134"/>
      <c r="F3841" s="135"/>
      <c r="G3841" s="109"/>
      <c r="H3841" s="137">
        <f t="shared" si="182"/>
        <v>3.5</v>
      </c>
      <c r="I3841" s="147">
        <f t="shared" si="180"/>
        <v>0</v>
      </c>
      <c r="J3841" s="147">
        <f t="shared" si="181"/>
        <v>0</v>
      </c>
    </row>
    <row r="3842" spans="2:10" ht="25.15" customHeight="1">
      <c r="B3842" s="141"/>
      <c r="C3842" s="138"/>
      <c r="D3842" s="133"/>
      <c r="E3842" s="134"/>
      <c r="F3842" s="135"/>
      <c r="G3842" s="109"/>
      <c r="H3842" s="137">
        <f t="shared" si="182"/>
        <v>3.5</v>
      </c>
      <c r="I3842" s="147">
        <f t="shared" si="180"/>
        <v>0</v>
      </c>
      <c r="J3842" s="147">
        <f t="shared" si="181"/>
        <v>0</v>
      </c>
    </row>
    <row r="3843" spans="2:10" ht="25.15" customHeight="1">
      <c r="B3843" s="141"/>
      <c r="C3843" s="138"/>
      <c r="D3843" s="133"/>
      <c r="E3843" s="134"/>
      <c r="F3843" s="135"/>
      <c r="G3843" s="109"/>
      <c r="H3843" s="137">
        <f t="shared" si="182"/>
        <v>3.5</v>
      </c>
      <c r="I3843" s="147">
        <f t="shared" si="180"/>
        <v>0</v>
      </c>
      <c r="J3843" s="147">
        <f t="shared" si="181"/>
        <v>0</v>
      </c>
    </row>
    <row r="3844" spans="2:10" ht="25.15" customHeight="1">
      <c r="B3844" s="141"/>
      <c r="C3844" s="138"/>
      <c r="D3844" s="133"/>
      <c r="E3844" s="134"/>
      <c r="F3844" s="135"/>
      <c r="G3844" s="109"/>
      <c r="H3844" s="137">
        <f t="shared" si="182"/>
        <v>3.5</v>
      </c>
      <c r="I3844" s="147">
        <f t="shared" si="180"/>
        <v>0</v>
      </c>
      <c r="J3844" s="147">
        <f t="shared" si="181"/>
        <v>0</v>
      </c>
    </row>
    <row r="3845" spans="2:10" ht="25.15" customHeight="1">
      <c r="B3845" s="141"/>
      <c r="C3845" s="138"/>
      <c r="D3845" s="133"/>
      <c r="E3845" s="134"/>
      <c r="F3845" s="135"/>
      <c r="G3845" s="109"/>
      <c r="H3845" s="137">
        <f t="shared" si="182"/>
        <v>3.5</v>
      </c>
      <c r="I3845" s="147">
        <f t="shared" si="180"/>
        <v>0</v>
      </c>
      <c r="J3845" s="147">
        <f t="shared" si="181"/>
        <v>0</v>
      </c>
    </row>
    <row r="3846" spans="2:10" ht="25.15" customHeight="1">
      <c r="B3846" s="141"/>
      <c r="C3846" s="138"/>
      <c r="D3846" s="133"/>
      <c r="E3846" s="134"/>
      <c r="F3846" s="135"/>
      <c r="G3846" s="109"/>
      <c r="H3846" s="137">
        <f t="shared" si="182"/>
        <v>3.5</v>
      </c>
      <c r="I3846" s="147">
        <f t="shared" si="180"/>
        <v>0</v>
      </c>
      <c r="J3846" s="147">
        <f t="shared" si="181"/>
        <v>0</v>
      </c>
    </row>
    <row r="3847" spans="2:10" ht="25.15" customHeight="1">
      <c r="B3847" s="141"/>
      <c r="C3847" s="138"/>
      <c r="D3847" s="133"/>
      <c r="E3847" s="134"/>
      <c r="F3847" s="135"/>
      <c r="G3847" s="109"/>
      <c r="H3847" s="137">
        <f t="shared" si="182"/>
        <v>3.5</v>
      </c>
      <c r="I3847" s="147">
        <f t="shared" si="180"/>
        <v>0</v>
      </c>
      <c r="J3847" s="147">
        <f t="shared" si="181"/>
        <v>0</v>
      </c>
    </row>
    <row r="3848" spans="2:10" ht="25.15" customHeight="1">
      <c r="B3848" s="141"/>
      <c r="C3848" s="138"/>
      <c r="D3848" s="133"/>
      <c r="E3848" s="134"/>
      <c r="F3848" s="135"/>
      <c r="G3848" s="109"/>
      <c r="H3848" s="137">
        <f t="shared" si="182"/>
        <v>3.5</v>
      </c>
      <c r="I3848" s="147">
        <f t="shared" si="180"/>
        <v>0</v>
      </c>
      <c r="J3848" s="147">
        <f t="shared" si="181"/>
        <v>0</v>
      </c>
    </row>
    <row r="3849" spans="2:10" ht="25.15" customHeight="1">
      <c r="B3849" s="141"/>
      <c r="C3849" s="138"/>
      <c r="D3849" s="133"/>
      <c r="E3849" s="134"/>
      <c r="F3849" s="135"/>
      <c r="G3849" s="109"/>
      <c r="H3849" s="137">
        <f t="shared" si="182"/>
        <v>3.5</v>
      </c>
      <c r="I3849" s="147">
        <f t="shared" si="180"/>
        <v>0</v>
      </c>
      <c r="J3849" s="147">
        <f t="shared" si="181"/>
        <v>0</v>
      </c>
    </row>
    <row r="3850" spans="2:10" ht="25.15" customHeight="1">
      <c r="B3850" s="141"/>
      <c r="C3850" s="138"/>
      <c r="D3850" s="133"/>
      <c r="E3850" s="134"/>
      <c r="F3850" s="135"/>
      <c r="G3850" s="109"/>
      <c r="H3850" s="137">
        <f t="shared" si="182"/>
        <v>3.5</v>
      </c>
      <c r="I3850" s="147">
        <f t="shared" si="180"/>
        <v>0</v>
      </c>
      <c r="J3850" s="147">
        <f t="shared" si="181"/>
        <v>0</v>
      </c>
    </row>
    <row r="3851" spans="2:10" ht="25.15" customHeight="1">
      <c r="B3851" s="141"/>
      <c r="C3851" s="138"/>
      <c r="D3851" s="133"/>
      <c r="E3851" s="134"/>
      <c r="F3851" s="135"/>
      <c r="G3851" s="109"/>
      <c r="H3851" s="137">
        <f t="shared" si="182"/>
        <v>3.5</v>
      </c>
      <c r="I3851" s="147">
        <f t="shared" si="180"/>
        <v>0</v>
      </c>
      <c r="J3851" s="147">
        <f t="shared" si="181"/>
        <v>0</v>
      </c>
    </row>
    <row r="3852" spans="2:10" ht="25.15" customHeight="1">
      <c r="B3852" s="141"/>
      <c r="C3852" s="138"/>
      <c r="D3852" s="133"/>
      <c r="E3852" s="134"/>
      <c r="F3852" s="135"/>
      <c r="G3852" s="109"/>
      <c r="H3852" s="137">
        <f t="shared" si="182"/>
        <v>3.5</v>
      </c>
      <c r="I3852" s="147">
        <f t="shared" si="180"/>
        <v>0</v>
      </c>
      <c r="J3852" s="147">
        <f t="shared" si="181"/>
        <v>0</v>
      </c>
    </row>
    <row r="3853" spans="2:10" ht="25.15" customHeight="1">
      <c r="B3853" s="141"/>
      <c r="C3853" s="138"/>
      <c r="D3853" s="133"/>
      <c r="E3853" s="134"/>
      <c r="F3853" s="135"/>
      <c r="G3853" s="109"/>
      <c r="H3853" s="137">
        <f t="shared" si="182"/>
        <v>3.5</v>
      </c>
      <c r="I3853" s="147">
        <f t="shared" si="180"/>
        <v>0</v>
      </c>
      <c r="J3853" s="147">
        <f t="shared" si="181"/>
        <v>0</v>
      </c>
    </row>
    <row r="3854" spans="2:10" ht="25.15" customHeight="1">
      <c r="B3854" s="141"/>
      <c r="C3854" s="138"/>
      <c r="D3854" s="133"/>
      <c r="E3854" s="134"/>
      <c r="F3854" s="135"/>
      <c r="G3854" s="109"/>
      <c r="H3854" s="137">
        <f t="shared" si="182"/>
        <v>3.5</v>
      </c>
      <c r="I3854" s="147">
        <f t="shared" si="180"/>
        <v>0</v>
      </c>
      <c r="J3854" s="147">
        <f t="shared" si="181"/>
        <v>0</v>
      </c>
    </row>
    <row r="3855" spans="2:10" ht="25.15" customHeight="1">
      <c r="B3855" s="141"/>
      <c r="C3855" s="138"/>
      <c r="D3855" s="133"/>
      <c r="E3855" s="134"/>
      <c r="F3855" s="135"/>
      <c r="G3855" s="109"/>
      <c r="H3855" s="137">
        <f t="shared" si="182"/>
        <v>3.5</v>
      </c>
      <c r="I3855" s="147">
        <f t="shared" si="180"/>
        <v>0</v>
      </c>
      <c r="J3855" s="147">
        <f t="shared" si="181"/>
        <v>0</v>
      </c>
    </row>
    <row r="3856" spans="2:10" ht="25.15" customHeight="1">
      <c r="B3856" s="141"/>
      <c r="C3856" s="138"/>
      <c r="D3856" s="133"/>
      <c r="E3856" s="134"/>
      <c r="F3856" s="135"/>
      <c r="G3856" s="109"/>
      <c r="H3856" s="137">
        <f t="shared" si="182"/>
        <v>3.5</v>
      </c>
      <c r="I3856" s="147">
        <f t="shared" si="180"/>
        <v>0</v>
      </c>
      <c r="J3856" s="147">
        <f t="shared" si="181"/>
        <v>0</v>
      </c>
    </row>
    <row r="3857" spans="2:10" ht="25.15" customHeight="1">
      <c r="B3857" s="141"/>
      <c r="C3857" s="138"/>
      <c r="D3857" s="133"/>
      <c r="E3857" s="134"/>
      <c r="F3857" s="135"/>
      <c r="G3857" s="109"/>
      <c r="H3857" s="137">
        <f t="shared" si="182"/>
        <v>3.5</v>
      </c>
      <c r="I3857" s="147">
        <f t="shared" si="180"/>
        <v>0</v>
      </c>
      <c r="J3857" s="147">
        <f t="shared" si="181"/>
        <v>0</v>
      </c>
    </row>
    <row r="3858" spans="2:10" ht="25.15" customHeight="1">
      <c r="B3858" s="141"/>
      <c r="C3858" s="138"/>
      <c r="D3858" s="133"/>
      <c r="E3858" s="134"/>
      <c r="F3858" s="135"/>
      <c r="G3858" s="109"/>
      <c r="H3858" s="137">
        <f t="shared" si="182"/>
        <v>3.5</v>
      </c>
      <c r="I3858" s="147">
        <f t="shared" si="180"/>
        <v>0</v>
      </c>
      <c r="J3858" s="147">
        <f t="shared" si="181"/>
        <v>0</v>
      </c>
    </row>
    <row r="3859" spans="2:10" ht="25.15" customHeight="1">
      <c r="B3859" s="141"/>
      <c r="C3859" s="138"/>
      <c r="D3859" s="133"/>
      <c r="E3859" s="134"/>
      <c r="F3859" s="135"/>
      <c r="G3859" s="109"/>
      <c r="H3859" s="137">
        <f t="shared" si="182"/>
        <v>3.5</v>
      </c>
      <c r="I3859" s="147">
        <f t="shared" si="180"/>
        <v>0</v>
      </c>
      <c r="J3859" s="147">
        <f t="shared" si="181"/>
        <v>0</v>
      </c>
    </row>
    <row r="3860" spans="2:10" ht="25.15" customHeight="1">
      <c r="B3860" s="141"/>
      <c r="C3860" s="138"/>
      <c r="D3860" s="133"/>
      <c r="E3860" s="134"/>
      <c r="F3860" s="135"/>
      <c r="G3860" s="109"/>
      <c r="H3860" s="137">
        <f t="shared" si="182"/>
        <v>3.5</v>
      </c>
      <c r="I3860" s="147">
        <f t="shared" si="180"/>
        <v>0</v>
      </c>
      <c r="J3860" s="147">
        <f t="shared" si="181"/>
        <v>0</v>
      </c>
    </row>
    <row r="3861" spans="2:10" ht="25.15" customHeight="1">
      <c r="B3861" s="141"/>
      <c r="C3861" s="138"/>
      <c r="D3861" s="133"/>
      <c r="E3861" s="134"/>
      <c r="F3861" s="135"/>
      <c r="G3861" s="109"/>
      <c r="H3861" s="137">
        <f t="shared" si="182"/>
        <v>3.5</v>
      </c>
      <c r="I3861" s="147">
        <f t="shared" si="180"/>
        <v>0</v>
      </c>
      <c r="J3861" s="147">
        <f t="shared" si="181"/>
        <v>0</v>
      </c>
    </row>
    <row r="3862" spans="2:10" ht="25.15" customHeight="1">
      <c r="B3862" s="141"/>
      <c r="C3862" s="138"/>
      <c r="D3862" s="133"/>
      <c r="E3862" s="134"/>
      <c r="F3862" s="135"/>
      <c r="G3862" s="109"/>
      <c r="H3862" s="137">
        <f t="shared" si="182"/>
        <v>3.5</v>
      </c>
      <c r="I3862" s="147">
        <f t="shared" si="180"/>
        <v>0</v>
      </c>
      <c r="J3862" s="147">
        <f t="shared" si="181"/>
        <v>0</v>
      </c>
    </row>
    <row r="3863" spans="2:10" ht="25.15" customHeight="1">
      <c r="B3863" s="141"/>
      <c r="C3863" s="138"/>
      <c r="D3863" s="133"/>
      <c r="E3863" s="134"/>
      <c r="F3863" s="135"/>
      <c r="G3863" s="109"/>
      <c r="H3863" s="137">
        <f t="shared" si="182"/>
        <v>3.5</v>
      </c>
      <c r="I3863" s="147">
        <f t="shared" ref="I3863:I3926" si="183">IF(B3863="",0,MONTH(B3863))</f>
        <v>0</v>
      </c>
      <c r="J3863" s="147">
        <f t="shared" ref="J3863:J3926" si="184">IF(B3863="",0,DAY(B3863))</f>
        <v>0</v>
      </c>
    </row>
    <row r="3864" spans="2:10" ht="25.15" customHeight="1">
      <c r="B3864" s="141"/>
      <c r="C3864" s="138"/>
      <c r="D3864" s="133"/>
      <c r="E3864" s="134"/>
      <c r="F3864" s="135"/>
      <c r="G3864" s="109"/>
      <c r="H3864" s="137">
        <f t="shared" ref="H3864:H3927" si="185">IF(F3864="pago",H3863+G3864,H3863)</f>
        <v>3.5</v>
      </c>
      <c r="I3864" s="147">
        <f t="shared" si="183"/>
        <v>0</v>
      </c>
      <c r="J3864" s="147">
        <f t="shared" si="184"/>
        <v>0</v>
      </c>
    </row>
    <row r="3865" spans="2:10" ht="25.15" customHeight="1">
      <c r="B3865" s="141"/>
      <c r="C3865" s="138"/>
      <c r="D3865" s="133"/>
      <c r="E3865" s="134"/>
      <c r="F3865" s="135"/>
      <c r="G3865" s="109"/>
      <c r="H3865" s="137">
        <f t="shared" si="185"/>
        <v>3.5</v>
      </c>
      <c r="I3865" s="147">
        <f t="shared" si="183"/>
        <v>0</v>
      </c>
      <c r="J3865" s="147">
        <f t="shared" si="184"/>
        <v>0</v>
      </c>
    </row>
    <row r="3866" spans="2:10" ht="25.15" customHeight="1">
      <c r="B3866" s="141"/>
      <c r="C3866" s="138"/>
      <c r="D3866" s="133"/>
      <c r="E3866" s="134"/>
      <c r="F3866" s="135"/>
      <c r="G3866" s="109"/>
      <c r="H3866" s="137">
        <f t="shared" si="185"/>
        <v>3.5</v>
      </c>
      <c r="I3866" s="147">
        <f t="shared" si="183"/>
        <v>0</v>
      </c>
      <c r="J3866" s="147">
        <f t="shared" si="184"/>
        <v>0</v>
      </c>
    </row>
    <row r="3867" spans="2:10" ht="25.15" customHeight="1">
      <c r="B3867" s="141"/>
      <c r="C3867" s="138"/>
      <c r="D3867" s="133"/>
      <c r="E3867" s="134"/>
      <c r="F3867" s="135"/>
      <c r="G3867" s="109"/>
      <c r="H3867" s="137">
        <f t="shared" si="185"/>
        <v>3.5</v>
      </c>
      <c r="I3867" s="147">
        <f t="shared" si="183"/>
        <v>0</v>
      </c>
      <c r="J3867" s="147">
        <f t="shared" si="184"/>
        <v>0</v>
      </c>
    </row>
    <row r="3868" spans="2:10" ht="25.15" customHeight="1">
      <c r="B3868" s="141"/>
      <c r="C3868" s="138"/>
      <c r="D3868" s="133"/>
      <c r="E3868" s="134"/>
      <c r="F3868" s="135"/>
      <c r="G3868" s="109"/>
      <c r="H3868" s="137">
        <f t="shared" si="185"/>
        <v>3.5</v>
      </c>
      <c r="I3868" s="147">
        <f t="shared" si="183"/>
        <v>0</v>
      </c>
      <c r="J3868" s="147">
        <f t="shared" si="184"/>
        <v>0</v>
      </c>
    </row>
    <row r="3869" spans="2:10" ht="25.15" customHeight="1">
      <c r="B3869" s="141"/>
      <c r="C3869" s="138"/>
      <c r="D3869" s="133"/>
      <c r="E3869" s="134"/>
      <c r="F3869" s="135"/>
      <c r="G3869" s="109"/>
      <c r="H3869" s="137">
        <f t="shared" si="185"/>
        <v>3.5</v>
      </c>
      <c r="I3869" s="147">
        <f t="shared" si="183"/>
        <v>0</v>
      </c>
      <c r="J3869" s="147">
        <f t="shared" si="184"/>
        <v>0</v>
      </c>
    </row>
    <row r="3870" spans="2:10" ht="25.15" customHeight="1">
      <c r="B3870" s="141"/>
      <c r="C3870" s="138"/>
      <c r="D3870" s="133"/>
      <c r="E3870" s="134"/>
      <c r="F3870" s="135"/>
      <c r="G3870" s="109"/>
      <c r="H3870" s="137">
        <f t="shared" si="185"/>
        <v>3.5</v>
      </c>
      <c r="I3870" s="147">
        <f t="shared" si="183"/>
        <v>0</v>
      </c>
      <c r="J3870" s="147">
        <f t="shared" si="184"/>
        <v>0</v>
      </c>
    </row>
    <row r="3871" spans="2:10" ht="25.15" customHeight="1">
      <c r="B3871" s="141"/>
      <c r="C3871" s="138"/>
      <c r="D3871" s="133"/>
      <c r="E3871" s="134"/>
      <c r="F3871" s="135"/>
      <c r="G3871" s="109"/>
      <c r="H3871" s="137">
        <f t="shared" si="185"/>
        <v>3.5</v>
      </c>
      <c r="I3871" s="147">
        <f t="shared" si="183"/>
        <v>0</v>
      </c>
      <c r="J3871" s="147">
        <f t="shared" si="184"/>
        <v>0</v>
      </c>
    </row>
    <row r="3872" spans="2:10" ht="25.15" customHeight="1">
      <c r="B3872" s="141"/>
      <c r="C3872" s="138"/>
      <c r="D3872" s="133"/>
      <c r="E3872" s="134"/>
      <c r="F3872" s="135"/>
      <c r="G3872" s="109"/>
      <c r="H3872" s="137">
        <f t="shared" si="185"/>
        <v>3.5</v>
      </c>
      <c r="I3872" s="147">
        <f t="shared" si="183"/>
        <v>0</v>
      </c>
      <c r="J3872" s="147">
        <f t="shared" si="184"/>
        <v>0</v>
      </c>
    </row>
    <row r="3873" spans="2:10" ht="25.15" customHeight="1">
      <c r="B3873" s="141"/>
      <c r="C3873" s="138"/>
      <c r="D3873" s="133"/>
      <c r="E3873" s="134"/>
      <c r="F3873" s="135"/>
      <c r="G3873" s="109"/>
      <c r="H3873" s="137">
        <f t="shared" si="185"/>
        <v>3.5</v>
      </c>
      <c r="I3873" s="147">
        <f t="shared" si="183"/>
        <v>0</v>
      </c>
      <c r="J3873" s="147">
        <f t="shared" si="184"/>
        <v>0</v>
      </c>
    </row>
    <row r="3874" spans="2:10" ht="25.15" customHeight="1">
      <c r="B3874" s="141"/>
      <c r="C3874" s="138"/>
      <c r="D3874" s="133"/>
      <c r="E3874" s="134"/>
      <c r="F3874" s="135"/>
      <c r="G3874" s="109"/>
      <c r="H3874" s="137">
        <f t="shared" si="185"/>
        <v>3.5</v>
      </c>
      <c r="I3874" s="147">
        <f t="shared" si="183"/>
        <v>0</v>
      </c>
      <c r="J3874" s="147">
        <f t="shared" si="184"/>
        <v>0</v>
      </c>
    </row>
    <row r="3875" spans="2:10" ht="25.15" customHeight="1">
      <c r="B3875" s="141"/>
      <c r="C3875" s="138"/>
      <c r="D3875" s="133"/>
      <c r="E3875" s="134"/>
      <c r="F3875" s="135"/>
      <c r="G3875" s="109"/>
      <c r="H3875" s="137">
        <f t="shared" si="185"/>
        <v>3.5</v>
      </c>
      <c r="I3875" s="147">
        <f t="shared" si="183"/>
        <v>0</v>
      </c>
      <c r="J3875" s="147">
        <f t="shared" si="184"/>
        <v>0</v>
      </c>
    </row>
    <row r="3876" spans="2:10" ht="25.15" customHeight="1">
      <c r="B3876" s="141"/>
      <c r="C3876" s="138"/>
      <c r="D3876" s="133"/>
      <c r="E3876" s="134"/>
      <c r="F3876" s="135"/>
      <c r="G3876" s="109"/>
      <c r="H3876" s="137">
        <f t="shared" si="185"/>
        <v>3.5</v>
      </c>
      <c r="I3876" s="147">
        <f t="shared" si="183"/>
        <v>0</v>
      </c>
      <c r="J3876" s="147">
        <f t="shared" si="184"/>
        <v>0</v>
      </c>
    </row>
    <row r="3877" spans="2:10" ht="25.15" customHeight="1">
      <c r="B3877" s="141"/>
      <c r="C3877" s="138"/>
      <c r="D3877" s="133"/>
      <c r="E3877" s="134"/>
      <c r="F3877" s="135"/>
      <c r="G3877" s="109"/>
      <c r="H3877" s="137">
        <f t="shared" si="185"/>
        <v>3.5</v>
      </c>
      <c r="I3877" s="147">
        <f t="shared" si="183"/>
        <v>0</v>
      </c>
      <c r="J3877" s="147">
        <f t="shared" si="184"/>
        <v>0</v>
      </c>
    </row>
    <row r="3878" spans="2:10" ht="25.15" customHeight="1">
      <c r="B3878" s="141"/>
      <c r="C3878" s="138"/>
      <c r="D3878" s="133"/>
      <c r="E3878" s="134"/>
      <c r="F3878" s="135"/>
      <c r="G3878" s="109"/>
      <c r="H3878" s="137">
        <f t="shared" si="185"/>
        <v>3.5</v>
      </c>
      <c r="I3878" s="147">
        <f t="shared" si="183"/>
        <v>0</v>
      </c>
      <c r="J3878" s="147">
        <f t="shared" si="184"/>
        <v>0</v>
      </c>
    </row>
    <row r="3879" spans="2:10" ht="25.15" customHeight="1">
      <c r="B3879" s="141"/>
      <c r="C3879" s="138"/>
      <c r="D3879" s="133"/>
      <c r="E3879" s="134"/>
      <c r="F3879" s="135"/>
      <c r="G3879" s="109"/>
      <c r="H3879" s="137">
        <f t="shared" si="185"/>
        <v>3.5</v>
      </c>
      <c r="I3879" s="147">
        <f t="shared" si="183"/>
        <v>0</v>
      </c>
      <c r="J3879" s="147">
        <f t="shared" si="184"/>
        <v>0</v>
      </c>
    </row>
    <row r="3880" spans="2:10" ht="25.15" customHeight="1">
      <c r="B3880" s="141"/>
      <c r="C3880" s="138"/>
      <c r="D3880" s="133"/>
      <c r="E3880" s="134"/>
      <c r="F3880" s="135"/>
      <c r="G3880" s="109"/>
      <c r="H3880" s="137">
        <f t="shared" si="185"/>
        <v>3.5</v>
      </c>
      <c r="I3880" s="147">
        <f t="shared" si="183"/>
        <v>0</v>
      </c>
      <c r="J3880" s="147">
        <f t="shared" si="184"/>
        <v>0</v>
      </c>
    </row>
    <row r="3881" spans="2:10" ht="25.15" customHeight="1">
      <c r="B3881" s="141"/>
      <c r="C3881" s="138"/>
      <c r="D3881" s="133"/>
      <c r="E3881" s="134"/>
      <c r="F3881" s="135"/>
      <c r="G3881" s="109"/>
      <c r="H3881" s="137">
        <f t="shared" si="185"/>
        <v>3.5</v>
      </c>
      <c r="I3881" s="147">
        <f t="shared" si="183"/>
        <v>0</v>
      </c>
      <c r="J3881" s="147">
        <f t="shared" si="184"/>
        <v>0</v>
      </c>
    </row>
    <row r="3882" spans="2:10" ht="25.15" customHeight="1">
      <c r="B3882" s="141"/>
      <c r="C3882" s="138"/>
      <c r="D3882" s="133"/>
      <c r="E3882" s="134"/>
      <c r="F3882" s="135"/>
      <c r="G3882" s="109"/>
      <c r="H3882" s="137">
        <f t="shared" si="185"/>
        <v>3.5</v>
      </c>
      <c r="I3882" s="147">
        <f t="shared" si="183"/>
        <v>0</v>
      </c>
      <c r="J3882" s="147">
        <f t="shared" si="184"/>
        <v>0</v>
      </c>
    </row>
    <row r="3883" spans="2:10" ht="25.15" customHeight="1">
      <c r="B3883" s="141"/>
      <c r="C3883" s="138"/>
      <c r="D3883" s="133"/>
      <c r="E3883" s="134"/>
      <c r="F3883" s="135"/>
      <c r="G3883" s="109"/>
      <c r="H3883" s="137">
        <f t="shared" si="185"/>
        <v>3.5</v>
      </c>
      <c r="I3883" s="147">
        <f t="shared" si="183"/>
        <v>0</v>
      </c>
      <c r="J3883" s="147">
        <f t="shared" si="184"/>
        <v>0</v>
      </c>
    </row>
    <row r="3884" spans="2:10" ht="25.15" customHeight="1">
      <c r="B3884" s="141"/>
      <c r="C3884" s="138"/>
      <c r="D3884" s="133"/>
      <c r="E3884" s="134"/>
      <c r="F3884" s="135"/>
      <c r="G3884" s="109"/>
      <c r="H3884" s="137">
        <f t="shared" si="185"/>
        <v>3.5</v>
      </c>
      <c r="I3884" s="147">
        <f t="shared" si="183"/>
        <v>0</v>
      </c>
      <c r="J3884" s="147">
        <f t="shared" si="184"/>
        <v>0</v>
      </c>
    </row>
    <row r="3885" spans="2:10" ht="25.15" customHeight="1">
      <c r="B3885" s="141"/>
      <c r="C3885" s="138"/>
      <c r="D3885" s="133"/>
      <c r="E3885" s="134"/>
      <c r="F3885" s="135"/>
      <c r="G3885" s="109"/>
      <c r="H3885" s="137">
        <f t="shared" si="185"/>
        <v>3.5</v>
      </c>
      <c r="I3885" s="147">
        <f t="shared" si="183"/>
        <v>0</v>
      </c>
      <c r="J3885" s="147">
        <f t="shared" si="184"/>
        <v>0</v>
      </c>
    </row>
    <row r="3886" spans="2:10" ht="25.15" customHeight="1">
      <c r="B3886" s="141"/>
      <c r="C3886" s="138"/>
      <c r="D3886" s="133"/>
      <c r="E3886" s="134"/>
      <c r="F3886" s="135"/>
      <c r="G3886" s="109"/>
      <c r="H3886" s="137">
        <f t="shared" si="185"/>
        <v>3.5</v>
      </c>
      <c r="I3886" s="147">
        <f t="shared" si="183"/>
        <v>0</v>
      </c>
      <c r="J3886" s="147">
        <f t="shared" si="184"/>
        <v>0</v>
      </c>
    </row>
    <row r="3887" spans="2:10" ht="25.15" customHeight="1">
      <c r="B3887" s="141"/>
      <c r="C3887" s="138"/>
      <c r="D3887" s="133"/>
      <c r="E3887" s="134"/>
      <c r="F3887" s="135"/>
      <c r="G3887" s="109"/>
      <c r="H3887" s="137">
        <f t="shared" si="185"/>
        <v>3.5</v>
      </c>
      <c r="I3887" s="147">
        <f t="shared" si="183"/>
        <v>0</v>
      </c>
      <c r="J3887" s="147">
        <f t="shared" si="184"/>
        <v>0</v>
      </c>
    </row>
    <row r="3888" spans="2:10" ht="25.15" customHeight="1">
      <c r="B3888" s="141"/>
      <c r="C3888" s="138"/>
      <c r="D3888" s="133"/>
      <c r="E3888" s="134"/>
      <c r="F3888" s="135"/>
      <c r="G3888" s="109"/>
      <c r="H3888" s="137">
        <f t="shared" si="185"/>
        <v>3.5</v>
      </c>
      <c r="I3888" s="147">
        <f t="shared" si="183"/>
        <v>0</v>
      </c>
      <c r="J3888" s="147">
        <f t="shared" si="184"/>
        <v>0</v>
      </c>
    </row>
    <row r="3889" spans="2:10" ht="25.15" customHeight="1">
      <c r="B3889" s="141"/>
      <c r="C3889" s="138"/>
      <c r="D3889" s="133"/>
      <c r="E3889" s="134"/>
      <c r="F3889" s="135"/>
      <c r="G3889" s="109"/>
      <c r="H3889" s="137">
        <f t="shared" si="185"/>
        <v>3.5</v>
      </c>
      <c r="I3889" s="147">
        <f t="shared" si="183"/>
        <v>0</v>
      </c>
      <c r="J3889" s="147">
        <f t="shared" si="184"/>
        <v>0</v>
      </c>
    </row>
    <row r="3890" spans="2:10" ht="25.15" customHeight="1">
      <c r="B3890" s="141"/>
      <c r="C3890" s="138"/>
      <c r="D3890" s="133"/>
      <c r="E3890" s="134"/>
      <c r="F3890" s="135"/>
      <c r="G3890" s="109"/>
      <c r="H3890" s="137">
        <f t="shared" si="185"/>
        <v>3.5</v>
      </c>
      <c r="I3890" s="147">
        <f t="shared" si="183"/>
        <v>0</v>
      </c>
      <c r="J3890" s="147">
        <f t="shared" si="184"/>
        <v>0</v>
      </c>
    </row>
    <row r="3891" spans="2:10" ht="25.15" customHeight="1">
      <c r="B3891" s="141"/>
      <c r="C3891" s="138"/>
      <c r="D3891" s="133"/>
      <c r="E3891" s="134"/>
      <c r="F3891" s="135"/>
      <c r="G3891" s="109"/>
      <c r="H3891" s="137">
        <f t="shared" si="185"/>
        <v>3.5</v>
      </c>
      <c r="I3891" s="147">
        <f t="shared" si="183"/>
        <v>0</v>
      </c>
      <c r="J3891" s="147">
        <f t="shared" si="184"/>
        <v>0</v>
      </c>
    </row>
    <row r="3892" spans="2:10" ht="25.15" customHeight="1">
      <c r="B3892" s="141"/>
      <c r="C3892" s="138"/>
      <c r="D3892" s="133"/>
      <c r="E3892" s="134"/>
      <c r="F3892" s="135"/>
      <c r="G3892" s="109"/>
      <c r="H3892" s="137">
        <f t="shared" si="185"/>
        <v>3.5</v>
      </c>
      <c r="I3892" s="147">
        <f t="shared" si="183"/>
        <v>0</v>
      </c>
      <c r="J3892" s="147">
        <f t="shared" si="184"/>
        <v>0</v>
      </c>
    </row>
    <row r="3893" spans="2:10" ht="25.15" customHeight="1">
      <c r="B3893" s="141"/>
      <c r="C3893" s="138"/>
      <c r="D3893" s="133"/>
      <c r="E3893" s="134"/>
      <c r="F3893" s="135"/>
      <c r="G3893" s="109"/>
      <c r="H3893" s="137">
        <f t="shared" si="185"/>
        <v>3.5</v>
      </c>
      <c r="I3893" s="147">
        <f t="shared" si="183"/>
        <v>0</v>
      </c>
      <c r="J3893" s="147">
        <f t="shared" si="184"/>
        <v>0</v>
      </c>
    </row>
    <row r="3894" spans="2:10" ht="25.15" customHeight="1">
      <c r="B3894" s="141"/>
      <c r="C3894" s="138"/>
      <c r="D3894" s="133"/>
      <c r="E3894" s="134"/>
      <c r="F3894" s="135"/>
      <c r="G3894" s="109"/>
      <c r="H3894" s="137">
        <f t="shared" si="185"/>
        <v>3.5</v>
      </c>
      <c r="I3894" s="147">
        <f t="shared" si="183"/>
        <v>0</v>
      </c>
      <c r="J3894" s="147">
        <f t="shared" si="184"/>
        <v>0</v>
      </c>
    </row>
    <row r="3895" spans="2:10" ht="25.15" customHeight="1">
      <c r="B3895" s="141"/>
      <c r="C3895" s="138"/>
      <c r="D3895" s="133"/>
      <c r="E3895" s="134"/>
      <c r="F3895" s="135"/>
      <c r="G3895" s="109"/>
      <c r="H3895" s="137">
        <f t="shared" si="185"/>
        <v>3.5</v>
      </c>
      <c r="I3895" s="147">
        <f t="shared" si="183"/>
        <v>0</v>
      </c>
      <c r="J3895" s="147">
        <f t="shared" si="184"/>
        <v>0</v>
      </c>
    </row>
    <row r="3896" spans="2:10" ht="25.15" customHeight="1">
      <c r="B3896" s="141"/>
      <c r="C3896" s="138"/>
      <c r="D3896" s="133"/>
      <c r="E3896" s="134"/>
      <c r="F3896" s="135"/>
      <c r="G3896" s="109"/>
      <c r="H3896" s="137">
        <f t="shared" si="185"/>
        <v>3.5</v>
      </c>
      <c r="I3896" s="147">
        <f t="shared" si="183"/>
        <v>0</v>
      </c>
      <c r="J3896" s="147">
        <f t="shared" si="184"/>
        <v>0</v>
      </c>
    </row>
    <row r="3897" spans="2:10" ht="25.15" customHeight="1">
      <c r="B3897" s="141"/>
      <c r="C3897" s="138"/>
      <c r="D3897" s="133"/>
      <c r="E3897" s="134"/>
      <c r="F3897" s="135"/>
      <c r="G3897" s="109"/>
      <c r="H3897" s="137">
        <f t="shared" si="185"/>
        <v>3.5</v>
      </c>
      <c r="I3897" s="147">
        <f t="shared" si="183"/>
        <v>0</v>
      </c>
      <c r="J3897" s="147">
        <f t="shared" si="184"/>
        <v>0</v>
      </c>
    </row>
    <row r="3898" spans="2:10" ht="25.15" customHeight="1">
      <c r="B3898" s="141"/>
      <c r="C3898" s="138"/>
      <c r="D3898" s="133"/>
      <c r="E3898" s="134"/>
      <c r="F3898" s="135"/>
      <c r="G3898" s="109"/>
      <c r="H3898" s="137">
        <f t="shared" si="185"/>
        <v>3.5</v>
      </c>
      <c r="I3898" s="147">
        <f t="shared" si="183"/>
        <v>0</v>
      </c>
      <c r="J3898" s="147">
        <f t="shared" si="184"/>
        <v>0</v>
      </c>
    </row>
    <row r="3899" spans="2:10" ht="25.15" customHeight="1">
      <c r="B3899" s="141"/>
      <c r="C3899" s="138"/>
      <c r="D3899" s="133"/>
      <c r="E3899" s="134"/>
      <c r="F3899" s="135"/>
      <c r="G3899" s="109"/>
      <c r="H3899" s="137">
        <f t="shared" si="185"/>
        <v>3.5</v>
      </c>
      <c r="I3899" s="147">
        <f t="shared" si="183"/>
        <v>0</v>
      </c>
      <c r="J3899" s="147">
        <f t="shared" si="184"/>
        <v>0</v>
      </c>
    </row>
    <row r="3900" spans="2:10" ht="25.15" customHeight="1">
      <c r="B3900" s="141"/>
      <c r="C3900" s="138"/>
      <c r="D3900" s="133"/>
      <c r="E3900" s="134"/>
      <c r="F3900" s="135"/>
      <c r="G3900" s="109"/>
      <c r="H3900" s="137">
        <f t="shared" si="185"/>
        <v>3.5</v>
      </c>
      <c r="I3900" s="147">
        <f t="shared" si="183"/>
        <v>0</v>
      </c>
      <c r="J3900" s="147">
        <f t="shared" si="184"/>
        <v>0</v>
      </c>
    </row>
    <row r="3901" spans="2:10" ht="25.15" customHeight="1">
      <c r="B3901" s="141"/>
      <c r="C3901" s="138"/>
      <c r="D3901" s="133"/>
      <c r="E3901" s="134"/>
      <c r="F3901" s="135"/>
      <c r="G3901" s="109"/>
      <c r="H3901" s="137">
        <f t="shared" si="185"/>
        <v>3.5</v>
      </c>
      <c r="I3901" s="147">
        <f t="shared" si="183"/>
        <v>0</v>
      </c>
      <c r="J3901" s="147">
        <f t="shared" si="184"/>
        <v>0</v>
      </c>
    </row>
    <row r="3902" spans="2:10" ht="25.15" customHeight="1">
      <c r="B3902" s="141"/>
      <c r="C3902" s="138"/>
      <c r="D3902" s="133"/>
      <c r="E3902" s="134"/>
      <c r="F3902" s="135"/>
      <c r="G3902" s="109"/>
      <c r="H3902" s="137">
        <f t="shared" si="185"/>
        <v>3.5</v>
      </c>
      <c r="I3902" s="147">
        <f t="shared" si="183"/>
        <v>0</v>
      </c>
      <c r="J3902" s="147">
        <f t="shared" si="184"/>
        <v>0</v>
      </c>
    </row>
    <row r="3903" spans="2:10" ht="25.15" customHeight="1">
      <c r="B3903" s="141"/>
      <c r="C3903" s="138"/>
      <c r="D3903" s="133"/>
      <c r="E3903" s="134"/>
      <c r="F3903" s="135"/>
      <c r="G3903" s="109"/>
      <c r="H3903" s="137">
        <f t="shared" si="185"/>
        <v>3.5</v>
      </c>
      <c r="I3903" s="147">
        <f t="shared" si="183"/>
        <v>0</v>
      </c>
      <c r="J3903" s="147">
        <f t="shared" si="184"/>
        <v>0</v>
      </c>
    </row>
    <row r="3904" spans="2:10" ht="25.15" customHeight="1">
      <c r="B3904" s="141"/>
      <c r="C3904" s="138"/>
      <c r="D3904" s="133"/>
      <c r="E3904" s="134"/>
      <c r="F3904" s="135"/>
      <c r="G3904" s="109"/>
      <c r="H3904" s="137">
        <f t="shared" si="185"/>
        <v>3.5</v>
      </c>
      <c r="I3904" s="147">
        <f t="shared" si="183"/>
        <v>0</v>
      </c>
      <c r="J3904" s="147">
        <f t="shared" si="184"/>
        <v>0</v>
      </c>
    </row>
    <row r="3905" spans="2:10" ht="25.15" customHeight="1">
      <c r="B3905" s="141"/>
      <c r="C3905" s="138"/>
      <c r="D3905" s="133"/>
      <c r="E3905" s="134"/>
      <c r="F3905" s="135"/>
      <c r="G3905" s="109"/>
      <c r="H3905" s="137">
        <f t="shared" si="185"/>
        <v>3.5</v>
      </c>
      <c r="I3905" s="147">
        <f t="shared" si="183"/>
        <v>0</v>
      </c>
      <c r="J3905" s="147">
        <f t="shared" si="184"/>
        <v>0</v>
      </c>
    </row>
    <row r="3906" spans="2:10" ht="25.15" customHeight="1">
      <c r="B3906" s="141"/>
      <c r="C3906" s="138"/>
      <c r="D3906" s="133"/>
      <c r="E3906" s="134"/>
      <c r="F3906" s="135"/>
      <c r="G3906" s="109"/>
      <c r="H3906" s="137">
        <f t="shared" si="185"/>
        <v>3.5</v>
      </c>
      <c r="I3906" s="147">
        <f t="shared" si="183"/>
        <v>0</v>
      </c>
      <c r="J3906" s="147">
        <f t="shared" si="184"/>
        <v>0</v>
      </c>
    </row>
    <row r="3907" spans="2:10" ht="25.15" customHeight="1">
      <c r="B3907" s="141"/>
      <c r="C3907" s="138"/>
      <c r="D3907" s="133"/>
      <c r="E3907" s="134"/>
      <c r="F3907" s="135"/>
      <c r="G3907" s="109"/>
      <c r="H3907" s="137">
        <f t="shared" si="185"/>
        <v>3.5</v>
      </c>
      <c r="I3907" s="147">
        <f t="shared" si="183"/>
        <v>0</v>
      </c>
      <c r="J3907" s="147">
        <f t="shared" si="184"/>
        <v>0</v>
      </c>
    </row>
    <row r="3908" spans="2:10" ht="25.15" customHeight="1">
      <c r="B3908" s="141"/>
      <c r="C3908" s="138"/>
      <c r="D3908" s="133"/>
      <c r="E3908" s="134"/>
      <c r="F3908" s="135"/>
      <c r="G3908" s="109"/>
      <c r="H3908" s="137">
        <f t="shared" si="185"/>
        <v>3.5</v>
      </c>
      <c r="I3908" s="147">
        <f t="shared" si="183"/>
        <v>0</v>
      </c>
      <c r="J3908" s="147">
        <f t="shared" si="184"/>
        <v>0</v>
      </c>
    </row>
    <row r="3909" spans="2:10" ht="25.15" customHeight="1">
      <c r="B3909" s="141"/>
      <c r="C3909" s="138"/>
      <c r="D3909" s="133"/>
      <c r="E3909" s="134"/>
      <c r="F3909" s="135"/>
      <c r="G3909" s="109"/>
      <c r="H3909" s="137">
        <f t="shared" si="185"/>
        <v>3.5</v>
      </c>
      <c r="I3909" s="147">
        <f t="shared" si="183"/>
        <v>0</v>
      </c>
      <c r="J3909" s="147">
        <f t="shared" si="184"/>
        <v>0</v>
      </c>
    </row>
    <row r="3910" spans="2:10" ht="25.15" customHeight="1">
      <c r="B3910" s="141"/>
      <c r="C3910" s="138"/>
      <c r="D3910" s="133"/>
      <c r="E3910" s="134"/>
      <c r="F3910" s="135"/>
      <c r="G3910" s="109"/>
      <c r="H3910" s="137">
        <f t="shared" si="185"/>
        <v>3.5</v>
      </c>
      <c r="I3910" s="147">
        <f t="shared" si="183"/>
        <v>0</v>
      </c>
      <c r="J3910" s="147">
        <f t="shared" si="184"/>
        <v>0</v>
      </c>
    </row>
    <row r="3911" spans="2:10" ht="25.15" customHeight="1">
      <c r="B3911" s="141"/>
      <c r="C3911" s="138"/>
      <c r="D3911" s="133"/>
      <c r="E3911" s="134"/>
      <c r="F3911" s="135"/>
      <c r="G3911" s="109"/>
      <c r="H3911" s="137">
        <f t="shared" si="185"/>
        <v>3.5</v>
      </c>
      <c r="I3911" s="147">
        <f t="shared" si="183"/>
        <v>0</v>
      </c>
      <c r="J3911" s="147">
        <f t="shared" si="184"/>
        <v>0</v>
      </c>
    </row>
    <row r="3912" spans="2:10" ht="25.15" customHeight="1">
      <c r="B3912" s="141"/>
      <c r="C3912" s="138"/>
      <c r="D3912" s="133"/>
      <c r="E3912" s="134"/>
      <c r="F3912" s="135"/>
      <c r="G3912" s="109"/>
      <c r="H3912" s="137">
        <f t="shared" si="185"/>
        <v>3.5</v>
      </c>
      <c r="I3912" s="147">
        <f t="shared" si="183"/>
        <v>0</v>
      </c>
      <c r="J3912" s="147">
        <f t="shared" si="184"/>
        <v>0</v>
      </c>
    </row>
    <row r="3913" spans="2:10" ht="25.15" customHeight="1">
      <c r="B3913" s="141"/>
      <c r="C3913" s="138"/>
      <c r="D3913" s="133"/>
      <c r="E3913" s="134"/>
      <c r="F3913" s="135"/>
      <c r="G3913" s="109"/>
      <c r="H3913" s="137">
        <f t="shared" si="185"/>
        <v>3.5</v>
      </c>
      <c r="I3913" s="147">
        <f t="shared" si="183"/>
        <v>0</v>
      </c>
      <c r="J3913" s="147">
        <f t="shared" si="184"/>
        <v>0</v>
      </c>
    </row>
    <row r="3914" spans="2:10" ht="25.15" customHeight="1">
      <c r="B3914" s="141"/>
      <c r="C3914" s="138"/>
      <c r="D3914" s="133"/>
      <c r="E3914" s="134"/>
      <c r="F3914" s="135"/>
      <c r="G3914" s="109"/>
      <c r="H3914" s="137">
        <f t="shared" si="185"/>
        <v>3.5</v>
      </c>
      <c r="I3914" s="147">
        <f t="shared" si="183"/>
        <v>0</v>
      </c>
      <c r="J3914" s="147">
        <f t="shared" si="184"/>
        <v>0</v>
      </c>
    </row>
    <row r="3915" spans="2:10" ht="25.15" customHeight="1">
      <c r="B3915" s="141"/>
      <c r="C3915" s="138"/>
      <c r="D3915" s="133"/>
      <c r="E3915" s="134"/>
      <c r="F3915" s="135"/>
      <c r="G3915" s="109"/>
      <c r="H3915" s="137">
        <f t="shared" si="185"/>
        <v>3.5</v>
      </c>
      <c r="I3915" s="147">
        <f t="shared" si="183"/>
        <v>0</v>
      </c>
      <c r="J3915" s="147">
        <f t="shared" si="184"/>
        <v>0</v>
      </c>
    </row>
    <row r="3916" spans="2:10" ht="25.15" customHeight="1">
      <c r="B3916" s="141"/>
      <c r="C3916" s="138"/>
      <c r="D3916" s="133"/>
      <c r="E3916" s="134"/>
      <c r="F3916" s="135"/>
      <c r="G3916" s="109"/>
      <c r="H3916" s="137">
        <f t="shared" si="185"/>
        <v>3.5</v>
      </c>
      <c r="I3916" s="147">
        <f t="shared" si="183"/>
        <v>0</v>
      </c>
      <c r="J3916" s="147">
        <f t="shared" si="184"/>
        <v>0</v>
      </c>
    </row>
    <row r="3917" spans="2:10" ht="25.15" customHeight="1">
      <c r="B3917" s="141"/>
      <c r="C3917" s="138"/>
      <c r="D3917" s="133"/>
      <c r="E3917" s="134"/>
      <c r="F3917" s="135"/>
      <c r="G3917" s="109"/>
      <c r="H3917" s="137">
        <f t="shared" si="185"/>
        <v>3.5</v>
      </c>
      <c r="I3917" s="147">
        <f t="shared" si="183"/>
        <v>0</v>
      </c>
      <c r="J3917" s="147">
        <f t="shared" si="184"/>
        <v>0</v>
      </c>
    </row>
    <row r="3918" spans="2:10" ht="25.15" customHeight="1">
      <c r="B3918" s="141"/>
      <c r="C3918" s="138"/>
      <c r="D3918" s="133"/>
      <c r="E3918" s="134"/>
      <c r="F3918" s="135"/>
      <c r="G3918" s="109"/>
      <c r="H3918" s="137">
        <f t="shared" si="185"/>
        <v>3.5</v>
      </c>
      <c r="I3918" s="147">
        <f t="shared" si="183"/>
        <v>0</v>
      </c>
      <c r="J3918" s="147">
        <f t="shared" si="184"/>
        <v>0</v>
      </c>
    </row>
    <row r="3919" spans="2:10" ht="25.15" customHeight="1">
      <c r="B3919" s="141"/>
      <c r="C3919" s="138"/>
      <c r="D3919" s="133"/>
      <c r="E3919" s="134"/>
      <c r="F3919" s="135"/>
      <c r="G3919" s="109"/>
      <c r="H3919" s="137">
        <f t="shared" si="185"/>
        <v>3.5</v>
      </c>
      <c r="I3919" s="147">
        <f t="shared" si="183"/>
        <v>0</v>
      </c>
      <c r="J3919" s="147">
        <f t="shared" si="184"/>
        <v>0</v>
      </c>
    </row>
    <row r="3920" spans="2:10" ht="25.15" customHeight="1">
      <c r="B3920" s="141"/>
      <c r="C3920" s="138"/>
      <c r="D3920" s="133"/>
      <c r="E3920" s="134"/>
      <c r="F3920" s="135"/>
      <c r="G3920" s="109"/>
      <c r="H3920" s="137">
        <f t="shared" si="185"/>
        <v>3.5</v>
      </c>
      <c r="I3920" s="147">
        <f t="shared" si="183"/>
        <v>0</v>
      </c>
      <c r="J3920" s="147">
        <f t="shared" si="184"/>
        <v>0</v>
      </c>
    </row>
    <row r="3921" spans="2:10" ht="25.15" customHeight="1">
      <c r="B3921" s="141"/>
      <c r="C3921" s="138"/>
      <c r="D3921" s="133"/>
      <c r="E3921" s="134"/>
      <c r="F3921" s="135"/>
      <c r="G3921" s="109"/>
      <c r="H3921" s="137">
        <f t="shared" si="185"/>
        <v>3.5</v>
      </c>
      <c r="I3921" s="147">
        <f t="shared" si="183"/>
        <v>0</v>
      </c>
      <c r="J3921" s="147">
        <f t="shared" si="184"/>
        <v>0</v>
      </c>
    </row>
    <row r="3922" spans="2:10" ht="25.15" customHeight="1">
      <c r="B3922" s="141"/>
      <c r="C3922" s="138"/>
      <c r="D3922" s="133"/>
      <c r="E3922" s="134"/>
      <c r="F3922" s="135"/>
      <c r="G3922" s="109"/>
      <c r="H3922" s="137">
        <f t="shared" si="185"/>
        <v>3.5</v>
      </c>
      <c r="I3922" s="147">
        <f t="shared" si="183"/>
        <v>0</v>
      </c>
      <c r="J3922" s="147">
        <f t="shared" si="184"/>
        <v>0</v>
      </c>
    </row>
    <row r="3923" spans="2:10" ht="25.15" customHeight="1">
      <c r="B3923" s="141"/>
      <c r="C3923" s="138"/>
      <c r="D3923" s="133"/>
      <c r="E3923" s="134"/>
      <c r="F3923" s="135"/>
      <c r="G3923" s="109"/>
      <c r="H3923" s="137">
        <f t="shared" si="185"/>
        <v>3.5</v>
      </c>
      <c r="I3923" s="147">
        <f t="shared" si="183"/>
        <v>0</v>
      </c>
      <c r="J3923" s="147">
        <f t="shared" si="184"/>
        <v>0</v>
      </c>
    </row>
    <row r="3924" spans="2:10" ht="25.15" customHeight="1">
      <c r="B3924" s="141"/>
      <c r="C3924" s="138"/>
      <c r="D3924" s="133"/>
      <c r="E3924" s="134"/>
      <c r="F3924" s="135"/>
      <c r="G3924" s="109"/>
      <c r="H3924" s="137">
        <f t="shared" si="185"/>
        <v>3.5</v>
      </c>
      <c r="I3924" s="147">
        <f t="shared" si="183"/>
        <v>0</v>
      </c>
      <c r="J3924" s="147">
        <f t="shared" si="184"/>
        <v>0</v>
      </c>
    </row>
    <row r="3925" spans="2:10" ht="25.15" customHeight="1">
      <c r="B3925" s="141"/>
      <c r="C3925" s="138"/>
      <c r="D3925" s="133"/>
      <c r="E3925" s="134"/>
      <c r="F3925" s="135"/>
      <c r="G3925" s="109"/>
      <c r="H3925" s="137">
        <f t="shared" si="185"/>
        <v>3.5</v>
      </c>
      <c r="I3925" s="147">
        <f t="shared" si="183"/>
        <v>0</v>
      </c>
      <c r="J3925" s="147">
        <f t="shared" si="184"/>
        <v>0</v>
      </c>
    </row>
    <row r="3926" spans="2:10" ht="25.15" customHeight="1">
      <c r="B3926" s="141"/>
      <c r="C3926" s="138"/>
      <c r="D3926" s="133"/>
      <c r="E3926" s="134"/>
      <c r="F3926" s="135"/>
      <c r="G3926" s="109"/>
      <c r="H3926" s="137">
        <f t="shared" si="185"/>
        <v>3.5</v>
      </c>
      <c r="I3926" s="147">
        <f t="shared" si="183"/>
        <v>0</v>
      </c>
      <c r="J3926" s="147">
        <f t="shared" si="184"/>
        <v>0</v>
      </c>
    </row>
    <row r="3927" spans="2:10" ht="25.15" customHeight="1">
      <c r="B3927" s="141"/>
      <c r="C3927" s="138"/>
      <c r="D3927" s="133"/>
      <c r="E3927" s="134"/>
      <c r="F3927" s="135"/>
      <c r="G3927" s="109"/>
      <c r="H3927" s="137">
        <f t="shared" si="185"/>
        <v>3.5</v>
      </c>
      <c r="I3927" s="147">
        <f t="shared" ref="I3927:I3990" si="186">IF(B3927="",0,MONTH(B3927))</f>
        <v>0</v>
      </c>
      <c r="J3927" s="147">
        <f t="shared" ref="J3927:J3990" si="187">IF(B3927="",0,DAY(B3927))</f>
        <v>0</v>
      </c>
    </row>
    <row r="3928" spans="2:10" ht="25.15" customHeight="1">
      <c r="B3928" s="141"/>
      <c r="C3928" s="138"/>
      <c r="D3928" s="133"/>
      <c r="E3928" s="134"/>
      <c r="F3928" s="135"/>
      <c r="G3928" s="109"/>
      <c r="H3928" s="137">
        <f t="shared" ref="H3928:H3991" si="188">IF(F3928="pago",H3927+G3928,H3927)</f>
        <v>3.5</v>
      </c>
      <c r="I3928" s="147">
        <f t="shared" si="186"/>
        <v>0</v>
      </c>
      <c r="J3928" s="147">
        <f t="shared" si="187"/>
        <v>0</v>
      </c>
    </row>
    <row r="3929" spans="2:10" ht="25.15" customHeight="1">
      <c r="B3929" s="141"/>
      <c r="C3929" s="138"/>
      <c r="D3929" s="133"/>
      <c r="E3929" s="134"/>
      <c r="F3929" s="135"/>
      <c r="G3929" s="109"/>
      <c r="H3929" s="137">
        <f t="shared" si="188"/>
        <v>3.5</v>
      </c>
      <c r="I3929" s="147">
        <f t="shared" si="186"/>
        <v>0</v>
      </c>
      <c r="J3929" s="147">
        <f t="shared" si="187"/>
        <v>0</v>
      </c>
    </row>
    <row r="3930" spans="2:10" ht="25.15" customHeight="1">
      <c r="B3930" s="141"/>
      <c r="C3930" s="138"/>
      <c r="D3930" s="133"/>
      <c r="E3930" s="134"/>
      <c r="F3930" s="135"/>
      <c r="G3930" s="109"/>
      <c r="H3930" s="137">
        <f t="shared" si="188"/>
        <v>3.5</v>
      </c>
      <c r="I3930" s="147">
        <f t="shared" si="186"/>
        <v>0</v>
      </c>
      <c r="J3930" s="147">
        <f t="shared" si="187"/>
        <v>0</v>
      </c>
    </row>
    <row r="3931" spans="2:10" ht="25.15" customHeight="1">
      <c r="B3931" s="141"/>
      <c r="C3931" s="138"/>
      <c r="D3931" s="133"/>
      <c r="E3931" s="134"/>
      <c r="F3931" s="135"/>
      <c r="G3931" s="109"/>
      <c r="H3931" s="137">
        <f t="shared" si="188"/>
        <v>3.5</v>
      </c>
      <c r="I3931" s="147">
        <f t="shared" si="186"/>
        <v>0</v>
      </c>
      <c r="J3931" s="147">
        <f t="shared" si="187"/>
        <v>0</v>
      </c>
    </row>
    <row r="3932" spans="2:10" ht="25.15" customHeight="1">
      <c r="B3932" s="141"/>
      <c r="C3932" s="138"/>
      <c r="D3932" s="133"/>
      <c r="E3932" s="134"/>
      <c r="F3932" s="135"/>
      <c r="G3932" s="109"/>
      <c r="H3932" s="137">
        <f t="shared" si="188"/>
        <v>3.5</v>
      </c>
      <c r="I3932" s="147">
        <f t="shared" si="186"/>
        <v>0</v>
      </c>
      <c r="J3932" s="147">
        <f t="shared" si="187"/>
        <v>0</v>
      </c>
    </row>
    <row r="3933" spans="2:10" ht="25.15" customHeight="1">
      <c r="B3933" s="141"/>
      <c r="C3933" s="138"/>
      <c r="D3933" s="133"/>
      <c r="E3933" s="134"/>
      <c r="F3933" s="135"/>
      <c r="G3933" s="109"/>
      <c r="H3933" s="137">
        <f t="shared" si="188"/>
        <v>3.5</v>
      </c>
      <c r="I3933" s="147">
        <f t="shared" si="186"/>
        <v>0</v>
      </c>
      <c r="J3933" s="147">
        <f t="shared" si="187"/>
        <v>0</v>
      </c>
    </row>
    <row r="3934" spans="2:10" ht="25.15" customHeight="1">
      <c r="B3934" s="141"/>
      <c r="C3934" s="138"/>
      <c r="D3934" s="133"/>
      <c r="E3934" s="134"/>
      <c r="F3934" s="135"/>
      <c r="G3934" s="109"/>
      <c r="H3934" s="137">
        <f t="shared" si="188"/>
        <v>3.5</v>
      </c>
      <c r="I3934" s="147">
        <f t="shared" si="186"/>
        <v>0</v>
      </c>
      <c r="J3934" s="147">
        <f t="shared" si="187"/>
        <v>0</v>
      </c>
    </row>
    <row r="3935" spans="2:10" ht="25.15" customHeight="1">
      <c r="B3935" s="141"/>
      <c r="C3935" s="138"/>
      <c r="D3935" s="133"/>
      <c r="E3935" s="134"/>
      <c r="F3935" s="135"/>
      <c r="G3935" s="109"/>
      <c r="H3935" s="137">
        <f t="shared" si="188"/>
        <v>3.5</v>
      </c>
      <c r="I3935" s="147">
        <f t="shared" si="186"/>
        <v>0</v>
      </c>
      <c r="J3935" s="147">
        <f t="shared" si="187"/>
        <v>0</v>
      </c>
    </row>
    <row r="3936" spans="2:10" ht="25.15" customHeight="1">
      <c r="B3936" s="141"/>
      <c r="C3936" s="138"/>
      <c r="D3936" s="133"/>
      <c r="E3936" s="134"/>
      <c r="F3936" s="135"/>
      <c r="G3936" s="109"/>
      <c r="H3936" s="137">
        <f t="shared" si="188"/>
        <v>3.5</v>
      </c>
      <c r="I3936" s="147">
        <f t="shared" si="186"/>
        <v>0</v>
      </c>
      <c r="J3936" s="147">
        <f t="shared" si="187"/>
        <v>0</v>
      </c>
    </row>
    <row r="3937" spans="2:10" ht="25.15" customHeight="1">
      <c r="B3937" s="141"/>
      <c r="C3937" s="138"/>
      <c r="D3937" s="133"/>
      <c r="E3937" s="134"/>
      <c r="F3937" s="135"/>
      <c r="G3937" s="109"/>
      <c r="H3937" s="137">
        <f t="shared" si="188"/>
        <v>3.5</v>
      </c>
      <c r="I3937" s="147">
        <f t="shared" si="186"/>
        <v>0</v>
      </c>
      <c r="J3937" s="147">
        <f t="shared" si="187"/>
        <v>0</v>
      </c>
    </row>
    <row r="3938" spans="2:10" ht="25.15" customHeight="1">
      <c r="B3938" s="141"/>
      <c r="C3938" s="138"/>
      <c r="D3938" s="133"/>
      <c r="E3938" s="134"/>
      <c r="F3938" s="135"/>
      <c r="G3938" s="109"/>
      <c r="H3938" s="137">
        <f t="shared" si="188"/>
        <v>3.5</v>
      </c>
      <c r="I3938" s="147">
        <f t="shared" si="186"/>
        <v>0</v>
      </c>
      <c r="J3938" s="147">
        <f t="shared" si="187"/>
        <v>0</v>
      </c>
    </row>
    <row r="3939" spans="2:10" ht="25.15" customHeight="1">
      <c r="B3939" s="141"/>
      <c r="C3939" s="138"/>
      <c r="D3939" s="133"/>
      <c r="E3939" s="134"/>
      <c r="F3939" s="135"/>
      <c r="G3939" s="109"/>
      <c r="H3939" s="137">
        <f t="shared" si="188"/>
        <v>3.5</v>
      </c>
      <c r="I3939" s="147">
        <f t="shared" si="186"/>
        <v>0</v>
      </c>
      <c r="J3939" s="147">
        <f t="shared" si="187"/>
        <v>0</v>
      </c>
    </row>
    <row r="3940" spans="2:10" ht="25.15" customHeight="1">
      <c r="B3940" s="141"/>
      <c r="C3940" s="138"/>
      <c r="D3940" s="133"/>
      <c r="E3940" s="134"/>
      <c r="F3940" s="135"/>
      <c r="G3940" s="109"/>
      <c r="H3940" s="137">
        <f t="shared" si="188"/>
        <v>3.5</v>
      </c>
      <c r="I3940" s="147">
        <f t="shared" si="186"/>
        <v>0</v>
      </c>
      <c r="J3940" s="147">
        <f t="shared" si="187"/>
        <v>0</v>
      </c>
    </row>
    <row r="3941" spans="2:10" ht="25.15" customHeight="1">
      <c r="B3941" s="141"/>
      <c r="C3941" s="138"/>
      <c r="D3941" s="133"/>
      <c r="E3941" s="134"/>
      <c r="F3941" s="135"/>
      <c r="G3941" s="109"/>
      <c r="H3941" s="137">
        <f t="shared" si="188"/>
        <v>3.5</v>
      </c>
      <c r="I3941" s="147">
        <f t="shared" si="186"/>
        <v>0</v>
      </c>
      <c r="J3941" s="147">
        <f t="shared" si="187"/>
        <v>0</v>
      </c>
    </row>
    <row r="3942" spans="2:10" ht="25.15" customHeight="1">
      <c r="B3942" s="141"/>
      <c r="C3942" s="138"/>
      <c r="D3942" s="133"/>
      <c r="E3942" s="134"/>
      <c r="F3942" s="135"/>
      <c r="G3942" s="109"/>
      <c r="H3942" s="137">
        <f t="shared" si="188"/>
        <v>3.5</v>
      </c>
      <c r="I3942" s="147">
        <f t="shared" si="186"/>
        <v>0</v>
      </c>
      <c r="J3942" s="147">
        <f t="shared" si="187"/>
        <v>0</v>
      </c>
    </row>
    <row r="3943" spans="2:10" ht="25.15" customHeight="1">
      <c r="B3943" s="141"/>
      <c r="C3943" s="138"/>
      <c r="D3943" s="133"/>
      <c r="E3943" s="134"/>
      <c r="F3943" s="135"/>
      <c r="G3943" s="109"/>
      <c r="H3943" s="137">
        <f t="shared" si="188"/>
        <v>3.5</v>
      </c>
      <c r="I3943" s="147">
        <f t="shared" si="186"/>
        <v>0</v>
      </c>
      <c r="J3943" s="147">
        <f t="shared" si="187"/>
        <v>0</v>
      </c>
    </row>
    <row r="3944" spans="2:10" ht="25.15" customHeight="1">
      <c r="B3944" s="141"/>
      <c r="C3944" s="138"/>
      <c r="D3944" s="133"/>
      <c r="E3944" s="134"/>
      <c r="F3944" s="135"/>
      <c r="G3944" s="109"/>
      <c r="H3944" s="137">
        <f t="shared" si="188"/>
        <v>3.5</v>
      </c>
      <c r="I3944" s="147">
        <f t="shared" si="186"/>
        <v>0</v>
      </c>
      <c r="J3944" s="147">
        <f t="shared" si="187"/>
        <v>0</v>
      </c>
    </row>
    <row r="3945" spans="2:10" ht="25.15" customHeight="1">
      <c r="B3945" s="141"/>
      <c r="C3945" s="138"/>
      <c r="D3945" s="133"/>
      <c r="E3945" s="134"/>
      <c r="F3945" s="135"/>
      <c r="G3945" s="109"/>
      <c r="H3945" s="137">
        <f t="shared" si="188"/>
        <v>3.5</v>
      </c>
      <c r="I3945" s="147">
        <f t="shared" si="186"/>
        <v>0</v>
      </c>
      <c r="J3945" s="147">
        <f t="shared" si="187"/>
        <v>0</v>
      </c>
    </row>
    <row r="3946" spans="2:10" ht="25.15" customHeight="1">
      <c r="B3946" s="141"/>
      <c r="C3946" s="138"/>
      <c r="D3946" s="133"/>
      <c r="E3946" s="134"/>
      <c r="F3946" s="135"/>
      <c r="G3946" s="109"/>
      <c r="H3946" s="137">
        <f t="shared" si="188"/>
        <v>3.5</v>
      </c>
      <c r="I3946" s="147">
        <f t="shared" si="186"/>
        <v>0</v>
      </c>
      <c r="J3946" s="147">
        <f t="shared" si="187"/>
        <v>0</v>
      </c>
    </row>
    <row r="3947" spans="2:10" ht="25.15" customHeight="1">
      <c r="B3947" s="141"/>
      <c r="C3947" s="138"/>
      <c r="D3947" s="133"/>
      <c r="E3947" s="134"/>
      <c r="F3947" s="135"/>
      <c r="G3947" s="109"/>
      <c r="H3947" s="137">
        <f t="shared" si="188"/>
        <v>3.5</v>
      </c>
      <c r="I3947" s="147">
        <f t="shared" si="186"/>
        <v>0</v>
      </c>
      <c r="J3947" s="147">
        <f t="shared" si="187"/>
        <v>0</v>
      </c>
    </row>
    <row r="3948" spans="2:10" ht="25.15" customHeight="1">
      <c r="B3948" s="141"/>
      <c r="C3948" s="138"/>
      <c r="D3948" s="133"/>
      <c r="E3948" s="134"/>
      <c r="F3948" s="135"/>
      <c r="G3948" s="109"/>
      <c r="H3948" s="137">
        <f t="shared" si="188"/>
        <v>3.5</v>
      </c>
      <c r="I3948" s="147">
        <f t="shared" si="186"/>
        <v>0</v>
      </c>
      <c r="J3948" s="147">
        <f t="shared" si="187"/>
        <v>0</v>
      </c>
    </row>
    <row r="3949" spans="2:10" ht="25.15" customHeight="1">
      <c r="B3949" s="141"/>
      <c r="C3949" s="138"/>
      <c r="D3949" s="133"/>
      <c r="E3949" s="134"/>
      <c r="F3949" s="135"/>
      <c r="G3949" s="109"/>
      <c r="H3949" s="137">
        <f t="shared" si="188"/>
        <v>3.5</v>
      </c>
      <c r="I3949" s="147">
        <f t="shared" si="186"/>
        <v>0</v>
      </c>
      <c r="J3949" s="147">
        <f t="shared" si="187"/>
        <v>0</v>
      </c>
    </row>
    <row r="3950" spans="2:10" ht="25.15" customHeight="1">
      <c r="B3950" s="141"/>
      <c r="C3950" s="138"/>
      <c r="D3950" s="133"/>
      <c r="E3950" s="134"/>
      <c r="F3950" s="135"/>
      <c r="G3950" s="109"/>
      <c r="H3950" s="137">
        <f t="shared" si="188"/>
        <v>3.5</v>
      </c>
      <c r="I3950" s="147">
        <f t="shared" si="186"/>
        <v>0</v>
      </c>
      <c r="J3950" s="147">
        <f t="shared" si="187"/>
        <v>0</v>
      </c>
    </row>
    <row r="3951" spans="2:10" ht="25.15" customHeight="1">
      <c r="B3951" s="141"/>
      <c r="C3951" s="138"/>
      <c r="D3951" s="133"/>
      <c r="E3951" s="134"/>
      <c r="F3951" s="135"/>
      <c r="G3951" s="109"/>
      <c r="H3951" s="137">
        <f t="shared" si="188"/>
        <v>3.5</v>
      </c>
      <c r="I3951" s="147">
        <f t="shared" si="186"/>
        <v>0</v>
      </c>
      <c r="J3951" s="147">
        <f t="shared" si="187"/>
        <v>0</v>
      </c>
    </row>
    <row r="3952" spans="2:10" ht="25.15" customHeight="1">
      <c r="B3952" s="141"/>
      <c r="C3952" s="138"/>
      <c r="D3952" s="133"/>
      <c r="E3952" s="134"/>
      <c r="F3952" s="135"/>
      <c r="G3952" s="109"/>
      <c r="H3952" s="137">
        <f t="shared" si="188"/>
        <v>3.5</v>
      </c>
      <c r="I3952" s="147">
        <f t="shared" si="186"/>
        <v>0</v>
      </c>
      <c r="J3952" s="147">
        <f t="shared" si="187"/>
        <v>0</v>
      </c>
    </row>
    <row r="3953" spans="2:10" ht="25.15" customHeight="1">
      <c r="B3953" s="141"/>
      <c r="C3953" s="138"/>
      <c r="D3953" s="133"/>
      <c r="E3953" s="134"/>
      <c r="F3953" s="135"/>
      <c r="G3953" s="109"/>
      <c r="H3953" s="137">
        <f t="shared" si="188"/>
        <v>3.5</v>
      </c>
      <c r="I3953" s="147">
        <f t="shared" si="186"/>
        <v>0</v>
      </c>
      <c r="J3953" s="147">
        <f t="shared" si="187"/>
        <v>0</v>
      </c>
    </row>
    <row r="3954" spans="2:10" ht="25.15" customHeight="1">
      <c r="B3954" s="141"/>
      <c r="C3954" s="138"/>
      <c r="D3954" s="133"/>
      <c r="E3954" s="134"/>
      <c r="F3954" s="135"/>
      <c r="G3954" s="109"/>
      <c r="H3954" s="137">
        <f t="shared" si="188"/>
        <v>3.5</v>
      </c>
      <c r="I3954" s="147">
        <f t="shared" si="186"/>
        <v>0</v>
      </c>
      <c r="J3954" s="147">
        <f t="shared" si="187"/>
        <v>0</v>
      </c>
    </row>
    <row r="3955" spans="2:10" ht="25.15" customHeight="1">
      <c r="B3955" s="141"/>
      <c r="C3955" s="138"/>
      <c r="D3955" s="133"/>
      <c r="E3955" s="134"/>
      <c r="F3955" s="135"/>
      <c r="G3955" s="109"/>
      <c r="H3955" s="137">
        <f t="shared" si="188"/>
        <v>3.5</v>
      </c>
      <c r="I3955" s="147">
        <f t="shared" si="186"/>
        <v>0</v>
      </c>
      <c r="J3955" s="147">
        <f t="shared" si="187"/>
        <v>0</v>
      </c>
    </row>
    <row r="3956" spans="2:10" ht="25.15" customHeight="1">
      <c r="B3956" s="141"/>
      <c r="C3956" s="138"/>
      <c r="D3956" s="133"/>
      <c r="E3956" s="134"/>
      <c r="F3956" s="135"/>
      <c r="G3956" s="109"/>
      <c r="H3956" s="137">
        <f t="shared" si="188"/>
        <v>3.5</v>
      </c>
      <c r="I3956" s="147">
        <f t="shared" si="186"/>
        <v>0</v>
      </c>
      <c r="J3956" s="147">
        <f t="shared" si="187"/>
        <v>0</v>
      </c>
    </row>
    <row r="3957" spans="2:10" ht="25.15" customHeight="1">
      <c r="B3957" s="141"/>
      <c r="C3957" s="138"/>
      <c r="D3957" s="133"/>
      <c r="E3957" s="134"/>
      <c r="F3957" s="135"/>
      <c r="G3957" s="109"/>
      <c r="H3957" s="137">
        <f t="shared" si="188"/>
        <v>3.5</v>
      </c>
      <c r="I3957" s="147">
        <f t="shared" si="186"/>
        <v>0</v>
      </c>
      <c r="J3957" s="147">
        <f t="shared" si="187"/>
        <v>0</v>
      </c>
    </row>
    <row r="3958" spans="2:10" ht="25.15" customHeight="1">
      <c r="B3958" s="141"/>
      <c r="C3958" s="138"/>
      <c r="D3958" s="133"/>
      <c r="E3958" s="134"/>
      <c r="F3958" s="135"/>
      <c r="G3958" s="109"/>
      <c r="H3958" s="137">
        <f t="shared" si="188"/>
        <v>3.5</v>
      </c>
      <c r="I3958" s="147">
        <f t="shared" si="186"/>
        <v>0</v>
      </c>
      <c r="J3958" s="147">
        <f t="shared" si="187"/>
        <v>0</v>
      </c>
    </row>
    <row r="3959" spans="2:10" ht="25.15" customHeight="1">
      <c r="B3959" s="141"/>
      <c r="C3959" s="138"/>
      <c r="D3959" s="133"/>
      <c r="E3959" s="134"/>
      <c r="F3959" s="135"/>
      <c r="G3959" s="109"/>
      <c r="H3959" s="137">
        <f t="shared" si="188"/>
        <v>3.5</v>
      </c>
      <c r="I3959" s="147">
        <f t="shared" si="186"/>
        <v>0</v>
      </c>
      <c r="J3959" s="147">
        <f t="shared" si="187"/>
        <v>0</v>
      </c>
    </row>
    <row r="3960" spans="2:10" ht="25.15" customHeight="1">
      <c r="B3960" s="141"/>
      <c r="C3960" s="138"/>
      <c r="D3960" s="133"/>
      <c r="E3960" s="134"/>
      <c r="F3960" s="135"/>
      <c r="G3960" s="109"/>
      <c r="H3960" s="137">
        <f t="shared" si="188"/>
        <v>3.5</v>
      </c>
      <c r="I3960" s="147">
        <f t="shared" si="186"/>
        <v>0</v>
      </c>
      <c r="J3960" s="147">
        <f t="shared" si="187"/>
        <v>0</v>
      </c>
    </row>
    <row r="3961" spans="2:10" ht="25.15" customHeight="1">
      <c r="B3961" s="141"/>
      <c r="C3961" s="138"/>
      <c r="D3961" s="133"/>
      <c r="E3961" s="134"/>
      <c r="F3961" s="135"/>
      <c r="G3961" s="109"/>
      <c r="H3961" s="137">
        <f t="shared" si="188"/>
        <v>3.5</v>
      </c>
      <c r="I3961" s="147">
        <f t="shared" si="186"/>
        <v>0</v>
      </c>
      <c r="J3961" s="147">
        <f t="shared" si="187"/>
        <v>0</v>
      </c>
    </row>
    <row r="3962" spans="2:10" ht="25.15" customHeight="1">
      <c r="B3962" s="141"/>
      <c r="C3962" s="138"/>
      <c r="D3962" s="133"/>
      <c r="E3962" s="134"/>
      <c r="F3962" s="135"/>
      <c r="G3962" s="109"/>
      <c r="H3962" s="137">
        <f t="shared" si="188"/>
        <v>3.5</v>
      </c>
      <c r="I3962" s="147">
        <f t="shared" si="186"/>
        <v>0</v>
      </c>
      <c r="J3962" s="147">
        <f t="shared" si="187"/>
        <v>0</v>
      </c>
    </row>
    <row r="3963" spans="2:10" ht="25.15" customHeight="1">
      <c r="B3963" s="141"/>
      <c r="C3963" s="138"/>
      <c r="D3963" s="133"/>
      <c r="E3963" s="134"/>
      <c r="F3963" s="135"/>
      <c r="G3963" s="109"/>
      <c r="H3963" s="137">
        <f t="shared" si="188"/>
        <v>3.5</v>
      </c>
      <c r="I3963" s="147">
        <f t="shared" si="186"/>
        <v>0</v>
      </c>
      <c r="J3963" s="147">
        <f t="shared" si="187"/>
        <v>0</v>
      </c>
    </row>
    <row r="3964" spans="2:10" ht="25.15" customHeight="1">
      <c r="B3964" s="141"/>
      <c r="C3964" s="138"/>
      <c r="D3964" s="133"/>
      <c r="E3964" s="134"/>
      <c r="F3964" s="135"/>
      <c r="G3964" s="109"/>
      <c r="H3964" s="137">
        <f t="shared" si="188"/>
        <v>3.5</v>
      </c>
      <c r="I3964" s="147">
        <f t="shared" si="186"/>
        <v>0</v>
      </c>
      <c r="J3964" s="147">
        <f t="shared" si="187"/>
        <v>0</v>
      </c>
    </row>
    <row r="3965" spans="2:10" ht="25.15" customHeight="1">
      <c r="B3965" s="141"/>
      <c r="C3965" s="138"/>
      <c r="D3965" s="133"/>
      <c r="E3965" s="134"/>
      <c r="F3965" s="135"/>
      <c r="G3965" s="109"/>
      <c r="H3965" s="137">
        <f t="shared" si="188"/>
        <v>3.5</v>
      </c>
      <c r="I3965" s="147">
        <f t="shared" si="186"/>
        <v>0</v>
      </c>
      <c r="J3965" s="147">
        <f t="shared" si="187"/>
        <v>0</v>
      </c>
    </row>
    <row r="3966" spans="2:10" ht="25.15" customHeight="1">
      <c r="B3966" s="141"/>
      <c r="C3966" s="138"/>
      <c r="D3966" s="133"/>
      <c r="E3966" s="134"/>
      <c r="F3966" s="135"/>
      <c r="G3966" s="109"/>
      <c r="H3966" s="137">
        <f t="shared" si="188"/>
        <v>3.5</v>
      </c>
      <c r="I3966" s="147">
        <f t="shared" si="186"/>
        <v>0</v>
      </c>
      <c r="J3966" s="147">
        <f t="shared" si="187"/>
        <v>0</v>
      </c>
    </row>
    <row r="3967" spans="2:10" ht="25.15" customHeight="1">
      <c r="B3967" s="141"/>
      <c r="C3967" s="138"/>
      <c r="D3967" s="133"/>
      <c r="E3967" s="134"/>
      <c r="F3967" s="135"/>
      <c r="G3967" s="109"/>
      <c r="H3967" s="137">
        <f t="shared" si="188"/>
        <v>3.5</v>
      </c>
      <c r="I3967" s="147">
        <f t="shared" si="186"/>
        <v>0</v>
      </c>
      <c r="J3967" s="147">
        <f t="shared" si="187"/>
        <v>0</v>
      </c>
    </row>
    <row r="3968" spans="2:10" ht="25.15" customHeight="1">
      <c r="B3968" s="141"/>
      <c r="C3968" s="138"/>
      <c r="D3968" s="133"/>
      <c r="E3968" s="134"/>
      <c r="F3968" s="135"/>
      <c r="G3968" s="109"/>
      <c r="H3968" s="137">
        <f t="shared" si="188"/>
        <v>3.5</v>
      </c>
      <c r="I3968" s="147">
        <f t="shared" si="186"/>
        <v>0</v>
      </c>
      <c r="J3968" s="147">
        <f t="shared" si="187"/>
        <v>0</v>
      </c>
    </row>
    <row r="3969" spans="2:10" ht="25.15" customHeight="1">
      <c r="B3969" s="141"/>
      <c r="C3969" s="138"/>
      <c r="D3969" s="133"/>
      <c r="E3969" s="134"/>
      <c r="F3969" s="135"/>
      <c r="G3969" s="109"/>
      <c r="H3969" s="137">
        <f t="shared" si="188"/>
        <v>3.5</v>
      </c>
      <c r="I3969" s="147">
        <f t="shared" si="186"/>
        <v>0</v>
      </c>
      <c r="J3969" s="147">
        <f t="shared" si="187"/>
        <v>0</v>
      </c>
    </row>
    <row r="3970" spans="2:10" ht="25.15" customHeight="1">
      <c r="B3970" s="141"/>
      <c r="C3970" s="138"/>
      <c r="D3970" s="133"/>
      <c r="E3970" s="134"/>
      <c r="F3970" s="135"/>
      <c r="G3970" s="109"/>
      <c r="H3970" s="137">
        <f t="shared" si="188"/>
        <v>3.5</v>
      </c>
      <c r="I3970" s="147">
        <f t="shared" si="186"/>
        <v>0</v>
      </c>
      <c r="J3970" s="147">
        <f t="shared" si="187"/>
        <v>0</v>
      </c>
    </row>
    <row r="3971" spans="2:10" ht="25.15" customHeight="1">
      <c r="B3971" s="141"/>
      <c r="C3971" s="138"/>
      <c r="D3971" s="133"/>
      <c r="E3971" s="134"/>
      <c r="F3971" s="135"/>
      <c r="G3971" s="109"/>
      <c r="H3971" s="137">
        <f t="shared" si="188"/>
        <v>3.5</v>
      </c>
      <c r="I3971" s="147">
        <f t="shared" si="186"/>
        <v>0</v>
      </c>
      <c r="J3971" s="147">
        <f t="shared" si="187"/>
        <v>0</v>
      </c>
    </row>
    <row r="3972" spans="2:10" ht="25.15" customHeight="1">
      <c r="B3972" s="141"/>
      <c r="C3972" s="138"/>
      <c r="D3972" s="133"/>
      <c r="E3972" s="134"/>
      <c r="F3972" s="135"/>
      <c r="G3972" s="109"/>
      <c r="H3972" s="137">
        <f t="shared" si="188"/>
        <v>3.5</v>
      </c>
      <c r="I3972" s="147">
        <f t="shared" si="186"/>
        <v>0</v>
      </c>
      <c r="J3972" s="147">
        <f t="shared" si="187"/>
        <v>0</v>
      </c>
    </row>
    <row r="3973" spans="2:10" ht="25.15" customHeight="1">
      <c r="B3973" s="141"/>
      <c r="C3973" s="138"/>
      <c r="D3973" s="133"/>
      <c r="E3973" s="134"/>
      <c r="F3973" s="135"/>
      <c r="G3973" s="109"/>
      <c r="H3973" s="137">
        <f t="shared" si="188"/>
        <v>3.5</v>
      </c>
      <c r="I3973" s="147">
        <f t="shared" si="186"/>
        <v>0</v>
      </c>
      <c r="J3973" s="147">
        <f t="shared" si="187"/>
        <v>0</v>
      </c>
    </row>
    <row r="3974" spans="2:10" ht="25.15" customHeight="1">
      <c r="B3974" s="141"/>
      <c r="C3974" s="138"/>
      <c r="D3974" s="133"/>
      <c r="E3974" s="134"/>
      <c r="F3974" s="135"/>
      <c r="G3974" s="109"/>
      <c r="H3974" s="137">
        <f t="shared" si="188"/>
        <v>3.5</v>
      </c>
      <c r="I3974" s="147">
        <f t="shared" si="186"/>
        <v>0</v>
      </c>
      <c r="J3974" s="147">
        <f t="shared" si="187"/>
        <v>0</v>
      </c>
    </row>
    <row r="3975" spans="2:10" ht="25.15" customHeight="1">
      <c r="B3975" s="141"/>
      <c r="C3975" s="138"/>
      <c r="D3975" s="133"/>
      <c r="E3975" s="134"/>
      <c r="F3975" s="135"/>
      <c r="G3975" s="109"/>
      <c r="H3975" s="137">
        <f t="shared" si="188"/>
        <v>3.5</v>
      </c>
      <c r="I3975" s="147">
        <f t="shared" si="186"/>
        <v>0</v>
      </c>
      <c r="J3975" s="147">
        <f t="shared" si="187"/>
        <v>0</v>
      </c>
    </row>
    <row r="3976" spans="2:10" ht="25.15" customHeight="1">
      <c r="B3976" s="141"/>
      <c r="C3976" s="138"/>
      <c r="D3976" s="133"/>
      <c r="E3976" s="134"/>
      <c r="F3976" s="135"/>
      <c r="G3976" s="109"/>
      <c r="H3976" s="137">
        <f t="shared" si="188"/>
        <v>3.5</v>
      </c>
      <c r="I3976" s="147">
        <f t="shared" si="186"/>
        <v>0</v>
      </c>
      <c r="J3976" s="147">
        <f t="shared" si="187"/>
        <v>0</v>
      </c>
    </row>
    <row r="3977" spans="2:10" ht="25.15" customHeight="1">
      <c r="B3977" s="141"/>
      <c r="C3977" s="138"/>
      <c r="D3977" s="133"/>
      <c r="E3977" s="134"/>
      <c r="F3977" s="135"/>
      <c r="G3977" s="109"/>
      <c r="H3977" s="137">
        <f t="shared" si="188"/>
        <v>3.5</v>
      </c>
      <c r="I3977" s="147">
        <f t="shared" si="186"/>
        <v>0</v>
      </c>
      <c r="J3977" s="147">
        <f t="shared" si="187"/>
        <v>0</v>
      </c>
    </row>
    <row r="3978" spans="2:10" ht="25.15" customHeight="1">
      <c r="B3978" s="141"/>
      <c r="C3978" s="138"/>
      <c r="D3978" s="133"/>
      <c r="E3978" s="134"/>
      <c r="F3978" s="135"/>
      <c r="G3978" s="109"/>
      <c r="H3978" s="137">
        <f t="shared" si="188"/>
        <v>3.5</v>
      </c>
      <c r="I3978" s="147">
        <f t="shared" si="186"/>
        <v>0</v>
      </c>
      <c r="J3978" s="147">
        <f t="shared" si="187"/>
        <v>0</v>
      </c>
    </row>
    <row r="3979" spans="2:10" ht="25.15" customHeight="1">
      <c r="B3979" s="141"/>
      <c r="C3979" s="138"/>
      <c r="D3979" s="133"/>
      <c r="E3979" s="134"/>
      <c r="F3979" s="135"/>
      <c r="G3979" s="109"/>
      <c r="H3979" s="137">
        <f t="shared" si="188"/>
        <v>3.5</v>
      </c>
      <c r="I3979" s="147">
        <f t="shared" si="186"/>
        <v>0</v>
      </c>
      <c r="J3979" s="147">
        <f t="shared" si="187"/>
        <v>0</v>
      </c>
    </row>
    <row r="3980" spans="2:10" ht="25.15" customHeight="1">
      <c r="B3980" s="141"/>
      <c r="C3980" s="138"/>
      <c r="D3980" s="133"/>
      <c r="E3980" s="134"/>
      <c r="F3980" s="135"/>
      <c r="G3980" s="109"/>
      <c r="H3980" s="137">
        <f t="shared" si="188"/>
        <v>3.5</v>
      </c>
      <c r="I3980" s="147">
        <f t="shared" si="186"/>
        <v>0</v>
      </c>
      <c r="J3980" s="147">
        <f t="shared" si="187"/>
        <v>0</v>
      </c>
    </row>
    <row r="3981" spans="2:10" ht="25.15" customHeight="1">
      <c r="B3981" s="141"/>
      <c r="C3981" s="138"/>
      <c r="D3981" s="133"/>
      <c r="E3981" s="134"/>
      <c r="F3981" s="135"/>
      <c r="G3981" s="109"/>
      <c r="H3981" s="137">
        <f t="shared" si="188"/>
        <v>3.5</v>
      </c>
      <c r="I3981" s="147">
        <f t="shared" si="186"/>
        <v>0</v>
      </c>
      <c r="J3981" s="147">
        <f t="shared" si="187"/>
        <v>0</v>
      </c>
    </row>
    <row r="3982" spans="2:10" ht="25.15" customHeight="1">
      <c r="B3982" s="141"/>
      <c r="C3982" s="138"/>
      <c r="D3982" s="133"/>
      <c r="E3982" s="134"/>
      <c r="F3982" s="135"/>
      <c r="G3982" s="109"/>
      <c r="H3982" s="137">
        <f t="shared" si="188"/>
        <v>3.5</v>
      </c>
      <c r="I3982" s="147">
        <f t="shared" si="186"/>
        <v>0</v>
      </c>
      <c r="J3982" s="147">
        <f t="shared" si="187"/>
        <v>0</v>
      </c>
    </row>
    <row r="3983" spans="2:10" ht="25.15" customHeight="1">
      <c r="B3983" s="141"/>
      <c r="C3983" s="138"/>
      <c r="D3983" s="133"/>
      <c r="E3983" s="134"/>
      <c r="F3983" s="135"/>
      <c r="G3983" s="109"/>
      <c r="H3983" s="137">
        <f t="shared" si="188"/>
        <v>3.5</v>
      </c>
      <c r="I3983" s="147">
        <f t="shared" si="186"/>
        <v>0</v>
      </c>
      <c r="J3983" s="147">
        <f t="shared" si="187"/>
        <v>0</v>
      </c>
    </row>
    <row r="3984" spans="2:10" ht="25.15" customHeight="1">
      <c r="B3984" s="141"/>
      <c r="C3984" s="138"/>
      <c r="D3984" s="133"/>
      <c r="E3984" s="134"/>
      <c r="F3984" s="135"/>
      <c r="G3984" s="109"/>
      <c r="H3984" s="137">
        <f t="shared" si="188"/>
        <v>3.5</v>
      </c>
      <c r="I3984" s="147">
        <f t="shared" si="186"/>
        <v>0</v>
      </c>
      <c r="J3984" s="147">
        <f t="shared" si="187"/>
        <v>0</v>
      </c>
    </row>
    <row r="3985" spans="2:10" ht="25.15" customHeight="1">
      <c r="B3985" s="141"/>
      <c r="C3985" s="138"/>
      <c r="D3985" s="133"/>
      <c r="E3985" s="134"/>
      <c r="F3985" s="135"/>
      <c r="G3985" s="109"/>
      <c r="H3985" s="137">
        <f t="shared" si="188"/>
        <v>3.5</v>
      </c>
      <c r="I3985" s="147">
        <f t="shared" si="186"/>
        <v>0</v>
      </c>
      <c r="J3985" s="147">
        <f t="shared" si="187"/>
        <v>0</v>
      </c>
    </row>
    <row r="3986" spans="2:10" ht="25.15" customHeight="1">
      <c r="B3986" s="141"/>
      <c r="C3986" s="138"/>
      <c r="D3986" s="133"/>
      <c r="E3986" s="134"/>
      <c r="F3986" s="135"/>
      <c r="G3986" s="109"/>
      <c r="H3986" s="137">
        <f t="shared" si="188"/>
        <v>3.5</v>
      </c>
      <c r="I3986" s="147">
        <f t="shared" si="186"/>
        <v>0</v>
      </c>
      <c r="J3986" s="147">
        <f t="shared" si="187"/>
        <v>0</v>
      </c>
    </row>
    <row r="3987" spans="2:10" ht="25.15" customHeight="1">
      <c r="B3987" s="141"/>
      <c r="C3987" s="138"/>
      <c r="D3987" s="133"/>
      <c r="E3987" s="134"/>
      <c r="F3987" s="135"/>
      <c r="G3987" s="109"/>
      <c r="H3987" s="137">
        <f t="shared" si="188"/>
        <v>3.5</v>
      </c>
      <c r="I3987" s="147">
        <f t="shared" si="186"/>
        <v>0</v>
      </c>
      <c r="J3987" s="147">
        <f t="shared" si="187"/>
        <v>0</v>
      </c>
    </row>
    <row r="3988" spans="2:10" ht="25.15" customHeight="1">
      <c r="B3988" s="141"/>
      <c r="C3988" s="138"/>
      <c r="D3988" s="133"/>
      <c r="E3988" s="134"/>
      <c r="F3988" s="135"/>
      <c r="G3988" s="109"/>
      <c r="H3988" s="137">
        <f t="shared" si="188"/>
        <v>3.5</v>
      </c>
      <c r="I3988" s="147">
        <f t="shared" si="186"/>
        <v>0</v>
      </c>
      <c r="J3988" s="147">
        <f t="shared" si="187"/>
        <v>0</v>
      </c>
    </row>
    <row r="3989" spans="2:10" ht="25.15" customHeight="1">
      <c r="B3989" s="141"/>
      <c r="C3989" s="138"/>
      <c r="D3989" s="133"/>
      <c r="E3989" s="134"/>
      <c r="F3989" s="135"/>
      <c r="G3989" s="109"/>
      <c r="H3989" s="137">
        <f t="shared" si="188"/>
        <v>3.5</v>
      </c>
      <c r="I3989" s="147">
        <f t="shared" si="186"/>
        <v>0</v>
      </c>
      <c r="J3989" s="147">
        <f t="shared" si="187"/>
        <v>0</v>
      </c>
    </row>
    <row r="3990" spans="2:10" ht="25.15" customHeight="1">
      <c r="B3990" s="141"/>
      <c r="C3990" s="138"/>
      <c r="D3990" s="133"/>
      <c r="E3990" s="134"/>
      <c r="F3990" s="135"/>
      <c r="G3990" s="109"/>
      <c r="H3990" s="137">
        <f t="shared" si="188"/>
        <v>3.5</v>
      </c>
      <c r="I3990" s="147">
        <f t="shared" si="186"/>
        <v>0</v>
      </c>
      <c r="J3990" s="147">
        <f t="shared" si="187"/>
        <v>0</v>
      </c>
    </row>
    <row r="3991" spans="2:10" ht="25.15" customHeight="1">
      <c r="B3991" s="141"/>
      <c r="C3991" s="138"/>
      <c r="D3991" s="133"/>
      <c r="E3991" s="134"/>
      <c r="F3991" s="135"/>
      <c r="G3991" s="109"/>
      <c r="H3991" s="137">
        <f t="shared" si="188"/>
        <v>3.5</v>
      </c>
      <c r="I3991" s="147">
        <f t="shared" ref="I3991:I4054" si="189">IF(B3991="",0,MONTH(B3991))</f>
        <v>0</v>
      </c>
      <c r="J3991" s="147">
        <f t="shared" ref="J3991:J4054" si="190">IF(B3991="",0,DAY(B3991))</f>
        <v>0</v>
      </c>
    </row>
    <row r="3992" spans="2:10" ht="25.15" customHeight="1">
      <c r="B3992" s="141"/>
      <c r="C3992" s="138"/>
      <c r="D3992" s="133"/>
      <c r="E3992" s="134"/>
      <c r="F3992" s="135"/>
      <c r="G3992" s="109"/>
      <c r="H3992" s="137">
        <f t="shared" ref="H3992:H4055" si="191">IF(F3992="pago",H3991+G3992,H3991)</f>
        <v>3.5</v>
      </c>
      <c r="I3992" s="147">
        <f t="shared" si="189"/>
        <v>0</v>
      </c>
      <c r="J3992" s="147">
        <f t="shared" si="190"/>
        <v>0</v>
      </c>
    </row>
    <row r="3993" spans="2:10" ht="25.15" customHeight="1">
      <c r="B3993" s="141"/>
      <c r="C3993" s="138"/>
      <c r="D3993" s="133"/>
      <c r="E3993" s="134"/>
      <c r="F3993" s="135"/>
      <c r="G3993" s="109"/>
      <c r="H3993" s="137">
        <f t="shared" si="191"/>
        <v>3.5</v>
      </c>
      <c r="I3993" s="147">
        <f t="shared" si="189"/>
        <v>0</v>
      </c>
      <c r="J3993" s="147">
        <f t="shared" si="190"/>
        <v>0</v>
      </c>
    </row>
    <row r="3994" spans="2:10" ht="25.15" customHeight="1">
      <c r="B3994" s="141"/>
      <c r="C3994" s="138"/>
      <c r="D3994" s="133"/>
      <c r="E3994" s="134"/>
      <c r="F3994" s="135"/>
      <c r="G3994" s="109"/>
      <c r="H3994" s="137">
        <f t="shared" si="191"/>
        <v>3.5</v>
      </c>
      <c r="I3994" s="147">
        <f t="shared" si="189"/>
        <v>0</v>
      </c>
      <c r="J3994" s="147">
        <f t="shared" si="190"/>
        <v>0</v>
      </c>
    </row>
    <row r="3995" spans="2:10" ht="25.15" customHeight="1">
      <c r="B3995" s="141"/>
      <c r="C3995" s="138"/>
      <c r="D3995" s="133"/>
      <c r="E3995" s="134"/>
      <c r="F3995" s="135"/>
      <c r="G3995" s="109"/>
      <c r="H3995" s="137">
        <f t="shared" si="191"/>
        <v>3.5</v>
      </c>
      <c r="I3995" s="147">
        <f t="shared" si="189"/>
        <v>0</v>
      </c>
      <c r="J3995" s="147">
        <f t="shared" si="190"/>
        <v>0</v>
      </c>
    </row>
    <row r="3996" spans="2:10" ht="25.15" customHeight="1">
      <c r="B3996" s="141"/>
      <c r="C3996" s="138"/>
      <c r="D3996" s="133"/>
      <c r="E3996" s="134"/>
      <c r="F3996" s="135"/>
      <c r="G3996" s="109"/>
      <c r="H3996" s="137">
        <f t="shared" si="191"/>
        <v>3.5</v>
      </c>
      <c r="I3996" s="147">
        <f t="shared" si="189"/>
        <v>0</v>
      </c>
      <c r="J3996" s="147">
        <f t="shared" si="190"/>
        <v>0</v>
      </c>
    </row>
    <row r="3997" spans="2:10" ht="25.15" customHeight="1">
      <c r="B3997" s="141"/>
      <c r="C3997" s="138"/>
      <c r="D3997" s="133"/>
      <c r="E3997" s="134"/>
      <c r="F3997" s="135"/>
      <c r="G3997" s="109"/>
      <c r="H3997" s="137">
        <f t="shared" si="191"/>
        <v>3.5</v>
      </c>
      <c r="I3997" s="147">
        <f t="shared" si="189"/>
        <v>0</v>
      </c>
      <c r="J3997" s="147">
        <f t="shared" si="190"/>
        <v>0</v>
      </c>
    </row>
    <row r="3998" spans="2:10" ht="25.15" customHeight="1">
      <c r="B3998" s="141"/>
      <c r="C3998" s="138"/>
      <c r="D3998" s="133"/>
      <c r="E3998" s="134"/>
      <c r="F3998" s="135"/>
      <c r="G3998" s="109"/>
      <c r="H3998" s="137">
        <f t="shared" si="191"/>
        <v>3.5</v>
      </c>
      <c r="I3998" s="147">
        <f t="shared" si="189"/>
        <v>0</v>
      </c>
      <c r="J3998" s="147">
        <f t="shared" si="190"/>
        <v>0</v>
      </c>
    </row>
    <row r="3999" spans="2:10" ht="25.15" customHeight="1">
      <c r="B3999" s="141"/>
      <c r="C3999" s="138"/>
      <c r="D3999" s="133"/>
      <c r="E3999" s="134"/>
      <c r="F3999" s="135"/>
      <c r="G3999" s="109"/>
      <c r="H3999" s="137">
        <f t="shared" si="191"/>
        <v>3.5</v>
      </c>
      <c r="I3999" s="147">
        <f t="shared" si="189"/>
        <v>0</v>
      </c>
      <c r="J3999" s="147">
        <f t="shared" si="190"/>
        <v>0</v>
      </c>
    </row>
    <row r="4000" spans="2:10" ht="25.15" customHeight="1">
      <c r="B4000" s="141"/>
      <c r="C4000" s="138"/>
      <c r="D4000" s="133"/>
      <c r="E4000" s="134"/>
      <c r="F4000" s="135"/>
      <c r="G4000" s="109"/>
      <c r="H4000" s="137">
        <f t="shared" si="191"/>
        <v>3.5</v>
      </c>
      <c r="I4000" s="147">
        <f t="shared" si="189"/>
        <v>0</v>
      </c>
      <c r="J4000" s="147">
        <f t="shared" si="190"/>
        <v>0</v>
      </c>
    </row>
    <row r="4001" spans="2:10" ht="25.15" customHeight="1">
      <c r="B4001" s="141"/>
      <c r="C4001" s="138"/>
      <c r="D4001" s="133"/>
      <c r="E4001" s="134"/>
      <c r="F4001" s="135"/>
      <c r="G4001" s="109"/>
      <c r="H4001" s="137">
        <f t="shared" si="191"/>
        <v>3.5</v>
      </c>
      <c r="I4001" s="147">
        <f t="shared" si="189"/>
        <v>0</v>
      </c>
      <c r="J4001" s="147">
        <f t="shared" si="190"/>
        <v>0</v>
      </c>
    </row>
    <row r="4002" spans="2:10" ht="25.15" customHeight="1">
      <c r="B4002" s="141"/>
      <c r="C4002" s="138"/>
      <c r="D4002" s="133"/>
      <c r="E4002" s="134"/>
      <c r="F4002" s="135"/>
      <c r="G4002" s="109"/>
      <c r="H4002" s="137">
        <f t="shared" si="191"/>
        <v>3.5</v>
      </c>
      <c r="I4002" s="147">
        <f t="shared" si="189"/>
        <v>0</v>
      </c>
      <c r="J4002" s="147">
        <f t="shared" si="190"/>
        <v>0</v>
      </c>
    </row>
    <row r="4003" spans="2:10" ht="25.15" customHeight="1">
      <c r="B4003" s="141"/>
      <c r="C4003" s="138"/>
      <c r="D4003" s="133"/>
      <c r="E4003" s="134"/>
      <c r="F4003" s="135"/>
      <c r="G4003" s="109"/>
      <c r="H4003" s="137">
        <f t="shared" si="191"/>
        <v>3.5</v>
      </c>
      <c r="I4003" s="147">
        <f t="shared" si="189"/>
        <v>0</v>
      </c>
      <c r="J4003" s="147">
        <f t="shared" si="190"/>
        <v>0</v>
      </c>
    </row>
    <row r="4004" spans="2:10" ht="25.15" customHeight="1">
      <c r="B4004" s="141"/>
      <c r="C4004" s="138"/>
      <c r="D4004" s="133"/>
      <c r="E4004" s="134"/>
      <c r="F4004" s="135"/>
      <c r="G4004" s="109"/>
      <c r="H4004" s="137">
        <f t="shared" si="191"/>
        <v>3.5</v>
      </c>
      <c r="I4004" s="147">
        <f t="shared" si="189"/>
        <v>0</v>
      </c>
      <c r="J4004" s="147">
        <f t="shared" si="190"/>
        <v>0</v>
      </c>
    </row>
    <row r="4005" spans="2:10" ht="25.15" customHeight="1">
      <c r="B4005" s="141"/>
      <c r="C4005" s="138"/>
      <c r="D4005" s="133"/>
      <c r="E4005" s="134"/>
      <c r="F4005" s="135"/>
      <c r="G4005" s="109"/>
      <c r="H4005" s="137">
        <f t="shared" si="191"/>
        <v>3.5</v>
      </c>
      <c r="I4005" s="147">
        <f t="shared" si="189"/>
        <v>0</v>
      </c>
      <c r="J4005" s="147">
        <f t="shared" si="190"/>
        <v>0</v>
      </c>
    </row>
    <row r="4006" spans="2:10" ht="25.15" customHeight="1">
      <c r="B4006" s="141"/>
      <c r="C4006" s="138"/>
      <c r="D4006" s="133"/>
      <c r="E4006" s="134"/>
      <c r="F4006" s="135"/>
      <c r="G4006" s="109"/>
      <c r="H4006" s="137">
        <f t="shared" si="191"/>
        <v>3.5</v>
      </c>
      <c r="I4006" s="147">
        <f t="shared" si="189"/>
        <v>0</v>
      </c>
      <c r="J4006" s="147">
        <f t="shared" si="190"/>
        <v>0</v>
      </c>
    </row>
    <row r="4007" spans="2:10" ht="25.15" customHeight="1">
      <c r="B4007" s="141"/>
      <c r="C4007" s="138"/>
      <c r="D4007" s="133"/>
      <c r="E4007" s="134"/>
      <c r="F4007" s="135"/>
      <c r="G4007" s="109"/>
      <c r="H4007" s="137">
        <f t="shared" si="191"/>
        <v>3.5</v>
      </c>
      <c r="I4007" s="147">
        <f t="shared" si="189"/>
        <v>0</v>
      </c>
      <c r="J4007" s="147">
        <f t="shared" si="190"/>
        <v>0</v>
      </c>
    </row>
    <row r="4008" spans="2:10" ht="25.15" customHeight="1">
      <c r="B4008" s="141"/>
      <c r="C4008" s="138"/>
      <c r="D4008" s="133"/>
      <c r="E4008" s="134"/>
      <c r="F4008" s="135"/>
      <c r="G4008" s="109"/>
      <c r="H4008" s="137">
        <f t="shared" si="191"/>
        <v>3.5</v>
      </c>
      <c r="I4008" s="147">
        <f t="shared" si="189"/>
        <v>0</v>
      </c>
      <c r="J4008" s="147">
        <f t="shared" si="190"/>
        <v>0</v>
      </c>
    </row>
    <row r="4009" spans="2:10" ht="25.15" customHeight="1">
      <c r="B4009" s="141"/>
      <c r="C4009" s="138"/>
      <c r="D4009" s="133"/>
      <c r="E4009" s="134"/>
      <c r="F4009" s="135"/>
      <c r="G4009" s="109"/>
      <c r="H4009" s="137">
        <f t="shared" si="191"/>
        <v>3.5</v>
      </c>
      <c r="I4009" s="147">
        <f t="shared" si="189"/>
        <v>0</v>
      </c>
      <c r="J4009" s="147">
        <f t="shared" si="190"/>
        <v>0</v>
      </c>
    </row>
    <row r="4010" spans="2:10" ht="25.15" customHeight="1">
      <c r="B4010" s="141"/>
      <c r="C4010" s="138"/>
      <c r="D4010" s="133"/>
      <c r="E4010" s="134"/>
      <c r="F4010" s="135"/>
      <c r="G4010" s="109"/>
      <c r="H4010" s="137">
        <f t="shared" si="191"/>
        <v>3.5</v>
      </c>
      <c r="I4010" s="147">
        <f t="shared" si="189"/>
        <v>0</v>
      </c>
      <c r="J4010" s="147">
        <f t="shared" si="190"/>
        <v>0</v>
      </c>
    </row>
    <row r="4011" spans="2:10" ht="25.15" customHeight="1">
      <c r="B4011" s="141"/>
      <c r="C4011" s="138"/>
      <c r="D4011" s="133"/>
      <c r="E4011" s="134"/>
      <c r="F4011" s="135"/>
      <c r="G4011" s="109"/>
      <c r="H4011" s="137">
        <f t="shared" si="191"/>
        <v>3.5</v>
      </c>
      <c r="I4011" s="147">
        <f t="shared" si="189"/>
        <v>0</v>
      </c>
      <c r="J4011" s="147">
        <f t="shared" si="190"/>
        <v>0</v>
      </c>
    </row>
    <row r="4012" spans="2:10" ht="25.15" customHeight="1">
      <c r="B4012" s="141"/>
      <c r="C4012" s="138"/>
      <c r="D4012" s="133"/>
      <c r="E4012" s="134"/>
      <c r="F4012" s="135"/>
      <c r="G4012" s="109"/>
      <c r="H4012" s="137">
        <f t="shared" si="191"/>
        <v>3.5</v>
      </c>
      <c r="I4012" s="147">
        <f t="shared" si="189"/>
        <v>0</v>
      </c>
      <c r="J4012" s="147">
        <f t="shared" si="190"/>
        <v>0</v>
      </c>
    </row>
    <row r="4013" spans="2:10" ht="25.15" customHeight="1">
      <c r="B4013" s="141"/>
      <c r="C4013" s="138"/>
      <c r="D4013" s="133"/>
      <c r="E4013" s="134"/>
      <c r="F4013" s="135"/>
      <c r="G4013" s="109"/>
      <c r="H4013" s="137">
        <f t="shared" si="191"/>
        <v>3.5</v>
      </c>
      <c r="I4013" s="147">
        <f t="shared" si="189"/>
        <v>0</v>
      </c>
      <c r="J4013" s="147">
        <f t="shared" si="190"/>
        <v>0</v>
      </c>
    </row>
    <row r="4014" spans="2:10" ht="25.15" customHeight="1">
      <c r="B4014" s="141"/>
      <c r="C4014" s="138"/>
      <c r="D4014" s="133"/>
      <c r="E4014" s="134"/>
      <c r="F4014" s="135"/>
      <c r="G4014" s="109"/>
      <c r="H4014" s="137">
        <f t="shared" si="191"/>
        <v>3.5</v>
      </c>
      <c r="I4014" s="147">
        <f t="shared" si="189"/>
        <v>0</v>
      </c>
      <c r="J4014" s="147">
        <f t="shared" si="190"/>
        <v>0</v>
      </c>
    </row>
    <row r="4015" spans="2:10" ht="25.15" customHeight="1">
      <c r="B4015" s="141"/>
      <c r="C4015" s="138"/>
      <c r="D4015" s="133"/>
      <c r="E4015" s="134"/>
      <c r="F4015" s="135"/>
      <c r="G4015" s="109"/>
      <c r="H4015" s="137">
        <f t="shared" si="191"/>
        <v>3.5</v>
      </c>
      <c r="I4015" s="147">
        <f t="shared" si="189"/>
        <v>0</v>
      </c>
      <c r="J4015" s="147">
        <f t="shared" si="190"/>
        <v>0</v>
      </c>
    </row>
    <row r="4016" spans="2:10" ht="25.15" customHeight="1">
      <c r="B4016" s="141"/>
      <c r="C4016" s="138"/>
      <c r="D4016" s="133"/>
      <c r="E4016" s="134"/>
      <c r="F4016" s="135"/>
      <c r="G4016" s="109"/>
      <c r="H4016" s="137">
        <f t="shared" si="191"/>
        <v>3.5</v>
      </c>
      <c r="I4016" s="147">
        <f t="shared" si="189"/>
        <v>0</v>
      </c>
      <c r="J4016" s="147">
        <f t="shared" si="190"/>
        <v>0</v>
      </c>
    </row>
    <row r="4017" spans="2:10" ht="25.15" customHeight="1">
      <c r="B4017" s="141"/>
      <c r="C4017" s="138"/>
      <c r="D4017" s="133"/>
      <c r="E4017" s="134"/>
      <c r="F4017" s="135"/>
      <c r="G4017" s="109"/>
      <c r="H4017" s="137">
        <f t="shared" si="191"/>
        <v>3.5</v>
      </c>
      <c r="I4017" s="147">
        <f t="shared" si="189"/>
        <v>0</v>
      </c>
      <c r="J4017" s="147">
        <f t="shared" si="190"/>
        <v>0</v>
      </c>
    </row>
    <row r="4018" spans="2:10" ht="25.15" customHeight="1">
      <c r="B4018" s="141"/>
      <c r="C4018" s="138"/>
      <c r="D4018" s="133"/>
      <c r="E4018" s="134"/>
      <c r="F4018" s="135"/>
      <c r="G4018" s="109"/>
      <c r="H4018" s="137">
        <f t="shared" si="191"/>
        <v>3.5</v>
      </c>
      <c r="I4018" s="147">
        <f t="shared" si="189"/>
        <v>0</v>
      </c>
      <c r="J4018" s="147">
        <f t="shared" si="190"/>
        <v>0</v>
      </c>
    </row>
    <row r="4019" spans="2:10" ht="25.15" customHeight="1">
      <c r="B4019" s="141"/>
      <c r="C4019" s="138"/>
      <c r="D4019" s="133"/>
      <c r="E4019" s="134"/>
      <c r="F4019" s="135"/>
      <c r="G4019" s="109"/>
      <c r="H4019" s="137">
        <f t="shared" si="191"/>
        <v>3.5</v>
      </c>
      <c r="I4019" s="147">
        <f t="shared" si="189"/>
        <v>0</v>
      </c>
      <c r="J4019" s="147">
        <f t="shared" si="190"/>
        <v>0</v>
      </c>
    </row>
    <row r="4020" spans="2:10" ht="25.15" customHeight="1">
      <c r="B4020" s="141"/>
      <c r="C4020" s="138"/>
      <c r="D4020" s="133"/>
      <c r="E4020" s="134"/>
      <c r="F4020" s="135"/>
      <c r="G4020" s="109"/>
      <c r="H4020" s="137">
        <f t="shared" si="191"/>
        <v>3.5</v>
      </c>
      <c r="I4020" s="147">
        <f t="shared" si="189"/>
        <v>0</v>
      </c>
      <c r="J4020" s="147">
        <f t="shared" si="190"/>
        <v>0</v>
      </c>
    </row>
    <row r="4021" spans="2:10" ht="25.15" customHeight="1">
      <c r="B4021" s="141"/>
      <c r="C4021" s="138"/>
      <c r="D4021" s="133"/>
      <c r="E4021" s="134"/>
      <c r="F4021" s="135"/>
      <c r="G4021" s="109"/>
      <c r="H4021" s="137">
        <f t="shared" si="191"/>
        <v>3.5</v>
      </c>
      <c r="I4021" s="147">
        <f t="shared" si="189"/>
        <v>0</v>
      </c>
      <c r="J4021" s="147">
        <f t="shared" si="190"/>
        <v>0</v>
      </c>
    </row>
    <row r="4022" spans="2:10" ht="25.15" customHeight="1">
      <c r="B4022" s="141"/>
      <c r="C4022" s="138"/>
      <c r="D4022" s="133"/>
      <c r="E4022" s="134"/>
      <c r="F4022" s="135"/>
      <c r="G4022" s="109"/>
      <c r="H4022" s="137">
        <f t="shared" si="191"/>
        <v>3.5</v>
      </c>
      <c r="I4022" s="147">
        <f t="shared" si="189"/>
        <v>0</v>
      </c>
      <c r="J4022" s="147">
        <f t="shared" si="190"/>
        <v>0</v>
      </c>
    </row>
    <row r="4023" spans="2:10" ht="25.15" customHeight="1">
      <c r="B4023" s="141"/>
      <c r="C4023" s="138"/>
      <c r="D4023" s="133"/>
      <c r="E4023" s="134"/>
      <c r="F4023" s="135"/>
      <c r="G4023" s="109"/>
      <c r="H4023" s="137">
        <f t="shared" si="191"/>
        <v>3.5</v>
      </c>
      <c r="I4023" s="147">
        <f t="shared" si="189"/>
        <v>0</v>
      </c>
      <c r="J4023" s="147">
        <f t="shared" si="190"/>
        <v>0</v>
      </c>
    </row>
    <row r="4024" spans="2:10" ht="25.15" customHeight="1">
      <c r="B4024" s="141"/>
      <c r="C4024" s="138"/>
      <c r="D4024" s="133"/>
      <c r="E4024" s="134"/>
      <c r="F4024" s="135"/>
      <c r="G4024" s="109"/>
      <c r="H4024" s="137">
        <f t="shared" si="191"/>
        <v>3.5</v>
      </c>
      <c r="I4024" s="147">
        <f t="shared" si="189"/>
        <v>0</v>
      </c>
      <c r="J4024" s="147">
        <f t="shared" si="190"/>
        <v>0</v>
      </c>
    </row>
    <row r="4025" spans="2:10" ht="25.15" customHeight="1">
      <c r="B4025" s="141"/>
      <c r="C4025" s="138"/>
      <c r="D4025" s="133"/>
      <c r="E4025" s="134"/>
      <c r="F4025" s="135"/>
      <c r="G4025" s="109"/>
      <c r="H4025" s="137">
        <f t="shared" si="191"/>
        <v>3.5</v>
      </c>
      <c r="I4025" s="147">
        <f t="shared" si="189"/>
        <v>0</v>
      </c>
      <c r="J4025" s="147">
        <f t="shared" si="190"/>
        <v>0</v>
      </c>
    </row>
    <row r="4026" spans="2:10" ht="25.15" customHeight="1">
      <c r="B4026" s="141"/>
      <c r="C4026" s="138"/>
      <c r="D4026" s="133"/>
      <c r="E4026" s="134"/>
      <c r="F4026" s="135"/>
      <c r="G4026" s="109"/>
      <c r="H4026" s="137">
        <f t="shared" si="191"/>
        <v>3.5</v>
      </c>
      <c r="I4026" s="147">
        <f t="shared" si="189"/>
        <v>0</v>
      </c>
      <c r="J4026" s="147">
        <f t="shared" si="190"/>
        <v>0</v>
      </c>
    </row>
    <row r="4027" spans="2:10" ht="25.15" customHeight="1">
      <c r="B4027" s="141"/>
      <c r="C4027" s="138"/>
      <c r="D4027" s="133"/>
      <c r="E4027" s="134"/>
      <c r="F4027" s="135"/>
      <c r="G4027" s="109"/>
      <c r="H4027" s="137">
        <f t="shared" si="191"/>
        <v>3.5</v>
      </c>
      <c r="I4027" s="147">
        <f t="shared" si="189"/>
        <v>0</v>
      </c>
      <c r="J4027" s="147">
        <f t="shared" si="190"/>
        <v>0</v>
      </c>
    </row>
    <row r="4028" spans="2:10" ht="25.15" customHeight="1">
      <c r="B4028" s="141"/>
      <c r="C4028" s="138"/>
      <c r="D4028" s="133"/>
      <c r="E4028" s="134"/>
      <c r="F4028" s="135"/>
      <c r="G4028" s="109"/>
      <c r="H4028" s="137">
        <f t="shared" si="191"/>
        <v>3.5</v>
      </c>
      <c r="I4028" s="147">
        <f t="shared" si="189"/>
        <v>0</v>
      </c>
      <c r="J4028" s="147">
        <f t="shared" si="190"/>
        <v>0</v>
      </c>
    </row>
    <row r="4029" spans="2:10" ht="25.15" customHeight="1">
      <c r="B4029" s="141"/>
      <c r="C4029" s="138"/>
      <c r="D4029" s="133"/>
      <c r="E4029" s="134"/>
      <c r="F4029" s="135"/>
      <c r="G4029" s="109"/>
      <c r="H4029" s="137">
        <f t="shared" si="191"/>
        <v>3.5</v>
      </c>
      <c r="I4029" s="147">
        <f t="shared" si="189"/>
        <v>0</v>
      </c>
      <c r="J4029" s="147">
        <f t="shared" si="190"/>
        <v>0</v>
      </c>
    </row>
    <row r="4030" spans="2:10" ht="25.15" customHeight="1">
      <c r="B4030" s="141"/>
      <c r="C4030" s="138"/>
      <c r="D4030" s="133"/>
      <c r="E4030" s="134"/>
      <c r="F4030" s="135"/>
      <c r="G4030" s="109"/>
      <c r="H4030" s="137">
        <f t="shared" si="191"/>
        <v>3.5</v>
      </c>
      <c r="I4030" s="147">
        <f t="shared" si="189"/>
        <v>0</v>
      </c>
      <c r="J4030" s="147">
        <f t="shared" si="190"/>
        <v>0</v>
      </c>
    </row>
    <row r="4031" spans="2:10" ht="25.15" customHeight="1">
      <c r="B4031" s="141"/>
      <c r="C4031" s="138"/>
      <c r="D4031" s="133"/>
      <c r="E4031" s="134"/>
      <c r="F4031" s="135"/>
      <c r="G4031" s="109"/>
      <c r="H4031" s="137">
        <f t="shared" si="191"/>
        <v>3.5</v>
      </c>
      <c r="I4031" s="147">
        <f t="shared" si="189"/>
        <v>0</v>
      </c>
      <c r="J4031" s="147">
        <f t="shared" si="190"/>
        <v>0</v>
      </c>
    </row>
    <row r="4032" spans="2:10" ht="25.15" customHeight="1">
      <c r="B4032" s="141"/>
      <c r="C4032" s="138"/>
      <c r="D4032" s="133"/>
      <c r="E4032" s="134"/>
      <c r="F4032" s="135"/>
      <c r="G4032" s="109"/>
      <c r="H4032" s="137">
        <f t="shared" si="191"/>
        <v>3.5</v>
      </c>
      <c r="I4032" s="147">
        <f t="shared" si="189"/>
        <v>0</v>
      </c>
      <c r="J4032" s="147">
        <f t="shared" si="190"/>
        <v>0</v>
      </c>
    </row>
    <row r="4033" spans="2:10" ht="25.15" customHeight="1">
      <c r="B4033" s="141"/>
      <c r="C4033" s="138"/>
      <c r="D4033" s="133"/>
      <c r="E4033" s="134"/>
      <c r="F4033" s="135"/>
      <c r="G4033" s="109"/>
      <c r="H4033" s="137">
        <f t="shared" si="191"/>
        <v>3.5</v>
      </c>
      <c r="I4033" s="147">
        <f t="shared" si="189"/>
        <v>0</v>
      </c>
      <c r="J4033" s="147">
        <f t="shared" si="190"/>
        <v>0</v>
      </c>
    </row>
    <row r="4034" spans="2:10" ht="25.15" customHeight="1">
      <c r="B4034" s="141"/>
      <c r="C4034" s="138"/>
      <c r="D4034" s="133"/>
      <c r="E4034" s="134"/>
      <c r="F4034" s="135"/>
      <c r="G4034" s="109"/>
      <c r="H4034" s="137">
        <f t="shared" si="191"/>
        <v>3.5</v>
      </c>
      <c r="I4034" s="147">
        <f t="shared" si="189"/>
        <v>0</v>
      </c>
      <c r="J4034" s="147">
        <f t="shared" si="190"/>
        <v>0</v>
      </c>
    </row>
    <row r="4035" spans="2:10" ht="25.15" customHeight="1">
      <c r="B4035" s="141"/>
      <c r="C4035" s="138"/>
      <c r="D4035" s="133"/>
      <c r="E4035" s="134"/>
      <c r="F4035" s="135"/>
      <c r="G4035" s="109"/>
      <c r="H4035" s="137">
        <f t="shared" si="191"/>
        <v>3.5</v>
      </c>
      <c r="I4035" s="147">
        <f t="shared" si="189"/>
        <v>0</v>
      </c>
      <c r="J4035" s="147">
        <f t="shared" si="190"/>
        <v>0</v>
      </c>
    </row>
    <row r="4036" spans="2:10" ht="25.15" customHeight="1">
      <c r="B4036" s="141"/>
      <c r="C4036" s="138"/>
      <c r="D4036" s="133"/>
      <c r="E4036" s="134"/>
      <c r="F4036" s="135"/>
      <c r="G4036" s="109"/>
      <c r="H4036" s="137">
        <f t="shared" si="191"/>
        <v>3.5</v>
      </c>
      <c r="I4036" s="147">
        <f t="shared" si="189"/>
        <v>0</v>
      </c>
      <c r="J4036" s="147">
        <f t="shared" si="190"/>
        <v>0</v>
      </c>
    </row>
    <row r="4037" spans="2:10" ht="25.15" customHeight="1">
      <c r="B4037" s="141"/>
      <c r="C4037" s="138"/>
      <c r="D4037" s="133"/>
      <c r="E4037" s="134"/>
      <c r="F4037" s="135"/>
      <c r="G4037" s="109"/>
      <c r="H4037" s="137">
        <f t="shared" si="191"/>
        <v>3.5</v>
      </c>
      <c r="I4037" s="147">
        <f t="shared" si="189"/>
        <v>0</v>
      </c>
      <c r="J4037" s="147">
        <f t="shared" si="190"/>
        <v>0</v>
      </c>
    </row>
    <row r="4038" spans="2:10" ht="25.15" customHeight="1">
      <c r="B4038" s="141"/>
      <c r="C4038" s="138"/>
      <c r="D4038" s="133"/>
      <c r="E4038" s="134"/>
      <c r="F4038" s="135"/>
      <c r="G4038" s="109"/>
      <c r="H4038" s="137">
        <f t="shared" si="191"/>
        <v>3.5</v>
      </c>
      <c r="I4038" s="147">
        <f t="shared" si="189"/>
        <v>0</v>
      </c>
      <c r="J4038" s="147">
        <f t="shared" si="190"/>
        <v>0</v>
      </c>
    </row>
    <row r="4039" spans="2:10" ht="25.15" customHeight="1">
      <c r="B4039" s="141"/>
      <c r="C4039" s="138"/>
      <c r="D4039" s="133"/>
      <c r="E4039" s="134"/>
      <c r="F4039" s="135"/>
      <c r="G4039" s="109"/>
      <c r="H4039" s="137">
        <f t="shared" si="191"/>
        <v>3.5</v>
      </c>
      <c r="I4039" s="147">
        <f t="shared" si="189"/>
        <v>0</v>
      </c>
      <c r="J4039" s="147">
        <f t="shared" si="190"/>
        <v>0</v>
      </c>
    </row>
    <row r="4040" spans="2:10" ht="25.15" customHeight="1">
      <c r="B4040" s="141"/>
      <c r="C4040" s="138"/>
      <c r="D4040" s="133"/>
      <c r="E4040" s="134"/>
      <c r="F4040" s="135"/>
      <c r="G4040" s="109"/>
      <c r="H4040" s="137">
        <f t="shared" si="191"/>
        <v>3.5</v>
      </c>
      <c r="I4040" s="147">
        <f t="shared" si="189"/>
        <v>0</v>
      </c>
      <c r="J4040" s="147">
        <f t="shared" si="190"/>
        <v>0</v>
      </c>
    </row>
    <row r="4041" spans="2:10" ht="25.15" customHeight="1">
      <c r="B4041" s="141"/>
      <c r="C4041" s="138"/>
      <c r="D4041" s="133"/>
      <c r="E4041" s="134"/>
      <c r="F4041" s="135"/>
      <c r="G4041" s="109"/>
      <c r="H4041" s="137">
        <f t="shared" si="191"/>
        <v>3.5</v>
      </c>
      <c r="I4041" s="147">
        <f t="shared" si="189"/>
        <v>0</v>
      </c>
      <c r="J4041" s="147">
        <f t="shared" si="190"/>
        <v>0</v>
      </c>
    </row>
    <row r="4042" spans="2:10" ht="25.15" customHeight="1">
      <c r="B4042" s="141"/>
      <c r="C4042" s="138"/>
      <c r="D4042" s="133"/>
      <c r="E4042" s="134"/>
      <c r="F4042" s="135"/>
      <c r="G4042" s="109"/>
      <c r="H4042" s="137">
        <f t="shared" si="191"/>
        <v>3.5</v>
      </c>
      <c r="I4042" s="147">
        <f t="shared" si="189"/>
        <v>0</v>
      </c>
      <c r="J4042" s="147">
        <f t="shared" si="190"/>
        <v>0</v>
      </c>
    </row>
    <row r="4043" spans="2:10" ht="25.15" customHeight="1">
      <c r="B4043" s="141"/>
      <c r="C4043" s="138"/>
      <c r="D4043" s="133"/>
      <c r="E4043" s="134"/>
      <c r="F4043" s="135"/>
      <c r="G4043" s="109"/>
      <c r="H4043" s="137">
        <f t="shared" si="191"/>
        <v>3.5</v>
      </c>
      <c r="I4043" s="147">
        <f t="shared" si="189"/>
        <v>0</v>
      </c>
      <c r="J4043" s="147">
        <f t="shared" si="190"/>
        <v>0</v>
      </c>
    </row>
    <row r="4044" spans="2:10" ht="25.15" customHeight="1">
      <c r="B4044" s="141"/>
      <c r="C4044" s="138"/>
      <c r="D4044" s="133"/>
      <c r="E4044" s="134"/>
      <c r="F4044" s="135"/>
      <c r="G4044" s="109"/>
      <c r="H4044" s="137">
        <f t="shared" si="191"/>
        <v>3.5</v>
      </c>
      <c r="I4044" s="147">
        <f t="shared" si="189"/>
        <v>0</v>
      </c>
      <c r="J4044" s="147">
        <f t="shared" si="190"/>
        <v>0</v>
      </c>
    </row>
    <row r="4045" spans="2:10" ht="25.15" customHeight="1">
      <c r="B4045" s="141"/>
      <c r="C4045" s="138"/>
      <c r="D4045" s="133"/>
      <c r="E4045" s="134"/>
      <c r="F4045" s="135"/>
      <c r="G4045" s="109"/>
      <c r="H4045" s="137">
        <f t="shared" si="191"/>
        <v>3.5</v>
      </c>
      <c r="I4045" s="147">
        <f t="shared" si="189"/>
        <v>0</v>
      </c>
      <c r="J4045" s="147">
        <f t="shared" si="190"/>
        <v>0</v>
      </c>
    </row>
    <row r="4046" spans="2:10" ht="25.15" customHeight="1">
      <c r="B4046" s="141"/>
      <c r="C4046" s="138"/>
      <c r="D4046" s="133"/>
      <c r="E4046" s="134"/>
      <c r="F4046" s="135"/>
      <c r="G4046" s="109"/>
      <c r="H4046" s="137">
        <f t="shared" si="191"/>
        <v>3.5</v>
      </c>
      <c r="I4046" s="147">
        <f t="shared" si="189"/>
        <v>0</v>
      </c>
      <c r="J4046" s="147">
        <f t="shared" si="190"/>
        <v>0</v>
      </c>
    </row>
    <row r="4047" spans="2:10" ht="25.15" customHeight="1">
      <c r="B4047" s="141"/>
      <c r="C4047" s="138"/>
      <c r="D4047" s="133"/>
      <c r="E4047" s="134"/>
      <c r="F4047" s="135"/>
      <c r="G4047" s="109"/>
      <c r="H4047" s="137">
        <f t="shared" si="191"/>
        <v>3.5</v>
      </c>
      <c r="I4047" s="147">
        <f t="shared" si="189"/>
        <v>0</v>
      </c>
      <c r="J4047" s="147">
        <f t="shared" si="190"/>
        <v>0</v>
      </c>
    </row>
    <row r="4048" spans="2:10" ht="25.15" customHeight="1">
      <c r="B4048" s="141"/>
      <c r="C4048" s="138"/>
      <c r="D4048" s="133"/>
      <c r="E4048" s="134"/>
      <c r="F4048" s="135"/>
      <c r="G4048" s="109"/>
      <c r="H4048" s="137">
        <f t="shared" si="191"/>
        <v>3.5</v>
      </c>
      <c r="I4048" s="147">
        <f t="shared" si="189"/>
        <v>0</v>
      </c>
      <c r="J4048" s="147">
        <f t="shared" si="190"/>
        <v>0</v>
      </c>
    </row>
    <row r="4049" spans="2:10" ht="25.15" customHeight="1">
      <c r="B4049" s="141"/>
      <c r="C4049" s="138"/>
      <c r="D4049" s="133"/>
      <c r="E4049" s="134"/>
      <c r="F4049" s="135"/>
      <c r="G4049" s="109"/>
      <c r="H4049" s="137">
        <f t="shared" si="191"/>
        <v>3.5</v>
      </c>
      <c r="I4049" s="147">
        <f t="shared" si="189"/>
        <v>0</v>
      </c>
      <c r="J4049" s="147">
        <f t="shared" si="190"/>
        <v>0</v>
      </c>
    </row>
    <row r="4050" spans="2:10" ht="25.15" customHeight="1">
      <c r="B4050" s="141"/>
      <c r="C4050" s="138"/>
      <c r="D4050" s="133"/>
      <c r="E4050" s="134"/>
      <c r="F4050" s="135"/>
      <c r="G4050" s="109"/>
      <c r="H4050" s="137">
        <f t="shared" si="191"/>
        <v>3.5</v>
      </c>
      <c r="I4050" s="147">
        <f t="shared" si="189"/>
        <v>0</v>
      </c>
      <c r="J4050" s="147">
        <f t="shared" si="190"/>
        <v>0</v>
      </c>
    </row>
    <row r="4051" spans="2:10" ht="25.15" customHeight="1">
      <c r="B4051" s="141"/>
      <c r="C4051" s="138"/>
      <c r="D4051" s="133"/>
      <c r="E4051" s="134"/>
      <c r="F4051" s="135"/>
      <c r="G4051" s="109"/>
      <c r="H4051" s="137">
        <f t="shared" si="191"/>
        <v>3.5</v>
      </c>
      <c r="I4051" s="147">
        <f t="shared" si="189"/>
        <v>0</v>
      </c>
      <c r="J4051" s="147">
        <f t="shared" si="190"/>
        <v>0</v>
      </c>
    </row>
    <row r="4052" spans="2:10" ht="25.15" customHeight="1">
      <c r="B4052" s="141"/>
      <c r="C4052" s="138"/>
      <c r="D4052" s="133"/>
      <c r="E4052" s="134"/>
      <c r="F4052" s="135"/>
      <c r="G4052" s="109"/>
      <c r="H4052" s="137">
        <f t="shared" si="191"/>
        <v>3.5</v>
      </c>
      <c r="I4052" s="147">
        <f t="shared" si="189"/>
        <v>0</v>
      </c>
      <c r="J4052" s="147">
        <f t="shared" si="190"/>
        <v>0</v>
      </c>
    </row>
    <row r="4053" spans="2:10" ht="25.15" customHeight="1">
      <c r="B4053" s="141"/>
      <c r="C4053" s="138"/>
      <c r="D4053" s="133"/>
      <c r="E4053" s="134"/>
      <c r="F4053" s="135"/>
      <c r="G4053" s="109"/>
      <c r="H4053" s="137">
        <f t="shared" si="191"/>
        <v>3.5</v>
      </c>
      <c r="I4053" s="147">
        <f t="shared" si="189"/>
        <v>0</v>
      </c>
      <c r="J4053" s="147">
        <f t="shared" si="190"/>
        <v>0</v>
      </c>
    </row>
    <row r="4054" spans="2:10" ht="25.15" customHeight="1">
      <c r="B4054" s="141"/>
      <c r="C4054" s="138"/>
      <c r="D4054" s="133"/>
      <c r="E4054" s="134"/>
      <c r="F4054" s="135"/>
      <c r="G4054" s="109"/>
      <c r="H4054" s="137">
        <f t="shared" si="191"/>
        <v>3.5</v>
      </c>
      <c r="I4054" s="147">
        <f t="shared" si="189"/>
        <v>0</v>
      </c>
      <c r="J4054" s="147">
        <f t="shared" si="190"/>
        <v>0</v>
      </c>
    </row>
    <row r="4055" spans="2:10" ht="25.15" customHeight="1">
      <c r="B4055" s="141"/>
      <c r="C4055" s="138"/>
      <c r="D4055" s="133"/>
      <c r="E4055" s="134"/>
      <c r="F4055" s="135"/>
      <c r="G4055" s="109"/>
      <c r="H4055" s="137">
        <f t="shared" si="191"/>
        <v>3.5</v>
      </c>
      <c r="I4055" s="147">
        <f t="shared" ref="I4055:I4118" si="192">IF(B4055="",0,MONTH(B4055))</f>
        <v>0</v>
      </c>
      <c r="J4055" s="147">
        <f t="shared" ref="J4055:J4118" si="193">IF(B4055="",0,DAY(B4055))</f>
        <v>0</v>
      </c>
    </row>
    <row r="4056" spans="2:10" ht="25.15" customHeight="1">
      <c r="B4056" s="141"/>
      <c r="C4056" s="138"/>
      <c r="D4056" s="133"/>
      <c r="E4056" s="134"/>
      <c r="F4056" s="135"/>
      <c r="G4056" s="109"/>
      <c r="H4056" s="137">
        <f t="shared" ref="H4056:H4119" si="194">IF(F4056="pago",H4055+G4056,H4055)</f>
        <v>3.5</v>
      </c>
      <c r="I4056" s="147">
        <f t="shared" si="192"/>
        <v>0</v>
      </c>
      <c r="J4056" s="147">
        <f t="shared" si="193"/>
        <v>0</v>
      </c>
    </row>
    <row r="4057" spans="2:10" ht="25.15" customHeight="1">
      <c r="B4057" s="141"/>
      <c r="C4057" s="138"/>
      <c r="D4057" s="133"/>
      <c r="E4057" s="134"/>
      <c r="F4057" s="135"/>
      <c r="G4057" s="109"/>
      <c r="H4057" s="137">
        <f t="shared" si="194"/>
        <v>3.5</v>
      </c>
      <c r="I4057" s="147">
        <f t="shared" si="192"/>
        <v>0</v>
      </c>
      <c r="J4057" s="147">
        <f t="shared" si="193"/>
        <v>0</v>
      </c>
    </row>
    <row r="4058" spans="2:10" ht="25.15" customHeight="1">
      <c r="B4058" s="141"/>
      <c r="C4058" s="138"/>
      <c r="D4058" s="133"/>
      <c r="E4058" s="134"/>
      <c r="F4058" s="135"/>
      <c r="G4058" s="109"/>
      <c r="H4058" s="137">
        <f t="shared" si="194"/>
        <v>3.5</v>
      </c>
      <c r="I4058" s="147">
        <f t="shared" si="192"/>
        <v>0</v>
      </c>
      <c r="J4058" s="147">
        <f t="shared" si="193"/>
        <v>0</v>
      </c>
    </row>
    <row r="4059" spans="2:10" ht="25.15" customHeight="1">
      <c r="B4059" s="141"/>
      <c r="C4059" s="138"/>
      <c r="D4059" s="133"/>
      <c r="E4059" s="134"/>
      <c r="F4059" s="135"/>
      <c r="G4059" s="109"/>
      <c r="H4059" s="137">
        <f t="shared" si="194"/>
        <v>3.5</v>
      </c>
      <c r="I4059" s="147">
        <f t="shared" si="192"/>
        <v>0</v>
      </c>
      <c r="J4059" s="147">
        <f t="shared" si="193"/>
        <v>0</v>
      </c>
    </row>
    <row r="4060" spans="2:10" ht="25.15" customHeight="1">
      <c r="B4060" s="141"/>
      <c r="C4060" s="138"/>
      <c r="D4060" s="133"/>
      <c r="E4060" s="134"/>
      <c r="F4060" s="135"/>
      <c r="G4060" s="109"/>
      <c r="H4060" s="137">
        <f t="shared" si="194"/>
        <v>3.5</v>
      </c>
      <c r="I4060" s="147">
        <f t="shared" si="192"/>
        <v>0</v>
      </c>
      <c r="J4060" s="147">
        <f t="shared" si="193"/>
        <v>0</v>
      </c>
    </row>
    <row r="4061" spans="2:10" ht="25.15" customHeight="1">
      <c r="B4061" s="141"/>
      <c r="C4061" s="138"/>
      <c r="D4061" s="133"/>
      <c r="E4061" s="134"/>
      <c r="F4061" s="135"/>
      <c r="G4061" s="109"/>
      <c r="H4061" s="137">
        <f t="shared" si="194"/>
        <v>3.5</v>
      </c>
      <c r="I4061" s="147">
        <f t="shared" si="192"/>
        <v>0</v>
      </c>
      <c r="J4061" s="147">
        <f t="shared" si="193"/>
        <v>0</v>
      </c>
    </row>
    <row r="4062" spans="2:10" ht="25.15" customHeight="1">
      <c r="B4062" s="141"/>
      <c r="C4062" s="138"/>
      <c r="D4062" s="133"/>
      <c r="E4062" s="134"/>
      <c r="F4062" s="135"/>
      <c r="G4062" s="109"/>
      <c r="H4062" s="137">
        <f t="shared" si="194"/>
        <v>3.5</v>
      </c>
      <c r="I4062" s="147">
        <f t="shared" si="192"/>
        <v>0</v>
      </c>
      <c r="J4062" s="147">
        <f t="shared" si="193"/>
        <v>0</v>
      </c>
    </row>
    <row r="4063" spans="2:10" ht="25.15" customHeight="1">
      <c r="B4063" s="141"/>
      <c r="C4063" s="138"/>
      <c r="D4063" s="133"/>
      <c r="E4063" s="134"/>
      <c r="F4063" s="135"/>
      <c r="G4063" s="109"/>
      <c r="H4063" s="137">
        <f t="shared" si="194"/>
        <v>3.5</v>
      </c>
      <c r="I4063" s="147">
        <f t="shared" si="192"/>
        <v>0</v>
      </c>
      <c r="J4063" s="147">
        <f t="shared" si="193"/>
        <v>0</v>
      </c>
    </row>
    <row r="4064" spans="2:10" ht="25.15" customHeight="1">
      <c r="B4064" s="141"/>
      <c r="C4064" s="138"/>
      <c r="D4064" s="133"/>
      <c r="E4064" s="134"/>
      <c r="F4064" s="135"/>
      <c r="G4064" s="109"/>
      <c r="H4064" s="137">
        <f t="shared" si="194"/>
        <v>3.5</v>
      </c>
      <c r="I4064" s="147">
        <f t="shared" si="192"/>
        <v>0</v>
      </c>
      <c r="J4064" s="147">
        <f t="shared" si="193"/>
        <v>0</v>
      </c>
    </row>
    <row r="4065" spans="2:10" ht="25.15" customHeight="1">
      <c r="B4065" s="141"/>
      <c r="C4065" s="138"/>
      <c r="D4065" s="133"/>
      <c r="E4065" s="134"/>
      <c r="F4065" s="135"/>
      <c r="G4065" s="109"/>
      <c r="H4065" s="137">
        <f t="shared" si="194"/>
        <v>3.5</v>
      </c>
      <c r="I4065" s="147">
        <f t="shared" si="192"/>
        <v>0</v>
      </c>
      <c r="J4065" s="147">
        <f t="shared" si="193"/>
        <v>0</v>
      </c>
    </row>
    <row r="4066" spans="2:10" ht="25.15" customHeight="1">
      <c r="B4066" s="141"/>
      <c r="C4066" s="138"/>
      <c r="D4066" s="133"/>
      <c r="E4066" s="134"/>
      <c r="F4066" s="135"/>
      <c r="G4066" s="109"/>
      <c r="H4066" s="137">
        <f t="shared" si="194"/>
        <v>3.5</v>
      </c>
      <c r="I4066" s="147">
        <f t="shared" si="192"/>
        <v>0</v>
      </c>
      <c r="J4066" s="147">
        <f t="shared" si="193"/>
        <v>0</v>
      </c>
    </row>
    <row r="4067" spans="2:10" ht="25.15" customHeight="1">
      <c r="B4067" s="141"/>
      <c r="C4067" s="138"/>
      <c r="D4067" s="133"/>
      <c r="E4067" s="134"/>
      <c r="F4067" s="135"/>
      <c r="G4067" s="109"/>
      <c r="H4067" s="137">
        <f t="shared" si="194"/>
        <v>3.5</v>
      </c>
      <c r="I4067" s="147">
        <f t="shared" si="192"/>
        <v>0</v>
      </c>
      <c r="J4067" s="147">
        <f t="shared" si="193"/>
        <v>0</v>
      </c>
    </row>
    <row r="4068" spans="2:10" ht="25.15" customHeight="1">
      <c r="B4068" s="141"/>
      <c r="C4068" s="138"/>
      <c r="D4068" s="133"/>
      <c r="E4068" s="134"/>
      <c r="F4068" s="135"/>
      <c r="G4068" s="109"/>
      <c r="H4068" s="137">
        <f t="shared" si="194"/>
        <v>3.5</v>
      </c>
      <c r="I4068" s="147">
        <f t="shared" si="192"/>
        <v>0</v>
      </c>
      <c r="J4068" s="147">
        <f t="shared" si="193"/>
        <v>0</v>
      </c>
    </row>
    <row r="4069" spans="2:10" ht="25.15" customHeight="1">
      <c r="B4069" s="141"/>
      <c r="C4069" s="138"/>
      <c r="D4069" s="133"/>
      <c r="E4069" s="134"/>
      <c r="F4069" s="135"/>
      <c r="G4069" s="109"/>
      <c r="H4069" s="137">
        <f t="shared" si="194"/>
        <v>3.5</v>
      </c>
      <c r="I4069" s="147">
        <f t="shared" si="192"/>
        <v>0</v>
      </c>
      <c r="J4069" s="147">
        <f t="shared" si="193"/>
        <v>0</v>
      </c>
    </row>
    <row r="4070" spans="2:10" ht="25.15" customHeight="1">
      <c r="B4070" s="141"/>
      <c r="C4070" s="138"/>
      <c r="D4070" s="133"/>
      <c r="E4070" s="134"/>
      <c r="F4070" s="135"/>
      <c r="G4070" s="109"/>
      <c r="H4070" s="137">
        <f t="shared" si="194"/>
        <v>3.5</v>
      </c>
      <c r="I4070" s="147">
        <f t="shared" si="192"/>
        <v>0</v>
      </c>
      <c r="J4070" s="147">
        <f t="shared" si="193"/>
        <v>0</v>
      </c>
    </row>
    <row r="4071" spans="2:10" ht="25.15" customHeight="1">
      <c r="B4071" s="141"/>
      <c r="C4071" s="138"/>
      <c r="D4071" s="133"/>
      <c r="E4071" s="134"/>
      <c r="F4071" s="135"/>
      <c r="G4071" s="109"/>
      <c r="H4071" s="137">
        <f t="shared" si="194"/>
        <v>3.5</v>
      </c>
      <c r="I4071" s="147">
        <f t="shared" si="192"/>
        <v>0</v>
      </c>
      <c r="J4071" s="147">
        <f t="shared" si="193"/>
        <v>0</v>
      </c>
    </row>
    <row r="4072" spans="2:10" ht="25.15" customHeight="1">
      <c r="B4072" s="141"/>
      <c r="C4072" s="138"/>
      <c r="D4072" s="133"/>
      <c r="E4072" s="134"/>
      <c r="F4072" s="135"/>
      <c r="G4072" s="109"/>
      <c r="H4072" s="137">
        <f t="shared" si="194"/>
        <v>3.5</v>
      </c>
      <c r="I4072" s="147">
        <f t="shared" si="192"/>
        <v>0</v>
      </c>
      <c r="J4072" s="147">
        <f t="shared" si="193"/>
        <v>0</v>
      </c>
    </row>
    <row r="4073" spans="2:10" ht="25.15" customHeight="1">
      <c r="B4073" s="141"/>
      <c r="C4073" s="138"/>
      <c r="D4073" s="133"/>
      <c r="E4073" s="134"/>
      <c r="F4073" s="135"/>
      <c r="G4073" s="109"/>
      <c r="H4073" s="137">
        <f t="shared" si="194"/>
        <v>3.5</v>
      </c>
      <c r="I4073" s="147">
        <f t="shared" si="192"/>
        <v>0</v>
      </c>
      <c r="J4073" s="147">
        <f t="shared" si="193"/>
        <v>0</v>
      </c>
    </row>
    <row r="4074" spans="2:10" ht="25.15" customHeight="1">
      <c r="B4074" s="141"/>
      <c r="C4074" s="138"/>
      <c r="D4074" s="133"/>
      <c r="E4074" s="134"/>
      <c r="F4074" s="135"/>
      <c r="G4074" s="109"/>
      <c r="H4074" s="137">
        <f t="shared" si="194"/>
        <v>3.5</v>
      </c>
      <c r="I4074" s="147">
        <f t="shared" si="192"/>
        <v>0</v>
      </c>
      <c r="J4074" s="147">
        <f t="shared" si="193"/>
        <v>0</v>
      </c>
    </row>
    <row r="4075" spans="2:10" ht="25.15" customHeight="1">
      <c r="B4075" s="141"/>
      <c r="C4075" s="138"/>
      <c r="D4075" s="133"/>
      <c r="E4075" s="134"/>
      <c r="F4075" s="135"/>
      <c r="G4075" s="109"/>
      <c r="H4075" s="137">
        <f t="shared" si="194"/>
        <v>3.5</v>
      </c>
      <c r="I4075" s="147">
        <f t="shared" si="192"/>
        <v>0</v>
      </c>
      <c r="J4075" s="147">
        <f t="shared" si="193"/>
        <v>0</v>
      </c>
    </row>
    <row r="4076" spans="2:10" ht="25.15" customHeight="1">
      <c r="B4076" s="141"/>
      <c r="C4076" s="138"/>
      <c r="D4076" s="133"/>
      <c r="E4076" s="134"/>
      <c r="F4076" s="135"/>
      <c r="G4076" s="109"/>
      <c r="H4076" s="137">
        <f t="shared" si="194"/>
        <v>3.5</v>
      </c>
      <c r="I4076" s="147">
        <f t="shared" si="192"/>
        <v>0</v>
      </c>
      <c r="J4076" s="147">
        <f t="shared" si="193"/>
        <v>0</v>
      </c>
    </row>
    <row r="4077" spans="2:10" ht="25.15" customHeight="1">
      <c r="B4077" s="141"/>
      <c r="C4077" s="138"/>
      <c r="D4077" s="133"/>
      <c r="E4077" s="134"/>
      <c r="F4077" s="135"/>
      <c r="G4077" s="109"/>
      <c r="H4077" s="137">
        <f t="shared" si="194"/>
        <v>3.5</v>
      </c>
      <c r="I4077" s="147">
        <f t="shared" si="192"/>
        <v>0</v>
      </c>
      <c r="J4077" s="147">
        <f t="shared" si="193"/>
        <v>0</v>
      </c>
    </row>
    <row r="4078" spans="2:10" ht="25.15" customHeight="1">
      <c r="B4078" s="141"/>
      <c r="C4078" s="138"/>
      <c r="D4078" s="133"/>
      <c r="E4078" s="134"/>
      <c r="F4078" s="135"/>
      <c r="G4078" s="109"/>
      <c r="H4078" s="137">
        <f t="shared" si="194"/>
        <v>3.5</v>
      </c>
      <c r="I4078" s="147">
        <f t="shared" si="192"/>
        <v>0</v>
      </c>
      <c r="J4078" s="147">
        <f t="shared" si="193"/>
        <v>0</v>
      </c>
    </row>
    <row r="4079" spans="2:10" ht="25.15" customHeight="1">
      <c r="B4079" s="141"/>
      <c r="C4079" s="138"/>
      <c r="D4079" s="133"/>
      <c r="E4079" s="134"/>
      <c r="F4079" s="135"/>
      <c r="G4079" s="109"/>
      <c r="H4079" s="137">
        <f t="shared" si="194"/>
        <v>3.5</v>
      </c>
      <c r="I4079" s="147">
        <f t="shared" si="192"/>
        <v>0</v>
      </c>
      <c r="J4079" s="147">
        <f t="shared" si="193"/>
        <v>0</v>
      </c>
    </row>
    <row r="4080" spans="2:10" ht="25.15" customHeight="1">
      <c r="B4080" s="141"/>
      <c r="C4080" s="138"/>
      <c r="D4080" s="133"/>
      <c r="E4080" s="134"/>
      <c r="F4080" s="135"/>
      <c r="G4080" s="109"/>
      <c r="H4080" s="137">
        <f t="shared" si="194"/>
        <v>3.5</v>
      </c>
      <c r="I4080" s="147">
        <f t="shared" si="192"/>
        <v>0</v>
      </c>
      <c r="J4080" s="147">
        <f t="shared" si="193"/>
        <v>0</v>
      </c>
    </row>
    <row r="4081" spans="2:10" ht="25.15" customHeight="1">
      <c r="B4081" s="141"/>
      <c r="C4081" s="138"/>
      <c r="D4081" s="133"/>
      <c r="E4081" s="134"/>
      <c r="F4081" s="135"/>
      <c r="G4081" s="109"/>
      <c r="H4081" s="137">
        <f t="shared" si="194"/>
        <v>3.5</v>
      </c>
      <c r="I4081" s="147">
        <f t="shared" si="192"/>
        <v>0</v>
      </c>
      <c r="J4081" s="147">
        <f t="shared" si="193"/>
        <v>0</v>
      </c>
    </row>
    <row r="4082" spans="2:10" ht="25.15" customHeight="1">
      <c r="B4082" s="141"/>
      <c r="C4082" s="138"/>
      <c r="D4082" s="133"/>
      <c r="E4082" s="134"/>
      <c r="F4082" s="135"/>
      <c r="G4082" s="109"/>
      <c r="H4082" s="137">
        <f t="shared" si="194"/>
        <v>3.5</v>
      </c>
      <c r="I4082" s="147">
        <f t="shared" si="192"/>
        <v>0</v>
      </c>
      <c r="J4082" s="147">
        <f t="shared" si="193"/>
        <v>0</v>
      </c>
    </row>
    <row r="4083" spans="2:10" ht="25.15" customHeight="1">
      <c r="B4083" s="141"/>
      <c r="C4083" s="138"/>
      <c r="D4083" s="133"/>
      <c r="E4083" s="134"/>
      <c r="F4083" s="135"/>
      <c r="G4083" s="109"/>
      <c r="H4083" s="137">
        <f t="shared" si="194"/>
        <v>3.5</v>
      </c>
      <c r="I4083" s="147">
        <f t="shared" si="192"/>
        <v>0</v>
      </c>
      <c r="J4083" s="147">
        <f t="shared" si="193"/>
        <v>0</v>
      </c>
    </row>
    <row r="4084" spans="2:10" ht="25.15" customHeight="1">
      <c r="B4084" s="141"/>
      <c r="C4084" s="138"/>
      <c r="D4084" s="133"/>
      <c r="E4084" s="134"/>
      <c r="F4084" s="135"/>
      <c r="G4084" s="109"/>
      <c r="H4084" s="137">
        <f t="shared" si="194"/>
        <v>3.5</v>
      </c>
      <c r="I4084" s="147">
        <f t="shared" si="192"/>
        <v>0</v>
      </c>
      <c r="J4084" s="147">
        <f t="shared" si="193"/>
        <v>0</v>
      </c>
    </row>
    <row r="4085" spans="2:10" ht="25.15" customHeight="1">
      <c r="B4085" s="141"/>
      <c r="C4085" s="138"/>
      <c r="D4085" s="133"/>
      <c r="E4085" s="134"/>
      <c r="F4085" s="135"/>
      <c r="G4085" s="109"/>
      <c r="H4085" s="137">
        <f t="shared" si="194"/>
        <v>3.5</v>
      </c>
      <c r="I4085" s="147">
        <f t="shared" si="192"/>
        <v>0</v>
      </c>
      <c r="J4085" s="147">
        <f t="shared" si="193"/>
        <v>0</v>
      </c>
    </row>
    <row r="4086" spans="2:10" ht="25.15" customHeight="1">
      <c r="B4086" s="141"/>
      <c r="C4086" s="138"/>
      <c r="D4086" s="133"/>
      <c r="E4086" s="134"/>
      <c r="F4086" s="135"/>
      <c r="G4086" s="109"/>
      <c r="H4086" s="137">
        <f t="shared" si="194"/>
        <v>3.5</v>
      </c>
      <c r="I4086" s="147">
        <f t="shared" si="192"/>
        <v>0</v>
      </c>
      <c r="J4086" s="147">
        <f t="shared" si="193"/>
        <v>0</v>
      </c>
    </row>
    <row r="4087" spans="2:10" ht="25.15" customHeight="1">
      <c r="B4087" s="141"/>
      <c r="C4087" s="138"/>
      <c r="D4087" s="133"/>
      <c r="E4087" s="134"/>
      <c r="F4087" s="135"/>
      <c r="G4087" s="109"/>
      <c r="H4087" s="137">
        <f t="shared" si="194"/>
        <v>3.5</v>
      </c>
      <c r="I4087" s="147">
        <f t="shared" si="192"/>
        <v>0</v>
      </c>
      <c r="J4087" s="147">
        <f t="shared" si="193"/>
        <v>0</v>
      </c>
    </row>
    <row r="4088" spans="2:10" ht="25.15" customHeight="1">
      <c r="B4088" s="141"/>
      <c r="C4088" s="138"/>
      <c r="D4088" s="133"/>
      <c r="E4088" s="134"/>
      <c r="F4088" s="135"/>
      <c r="G4088" s="109"/>
      <c r="H4088" s="137">
        <f t="shared" si="194"/>
        <v>3.5</v>
      </c>
      <c r="I4088" s="147">
        <f t="shared" si="192"/>
        <v>0</v>
      </c>
      <c r="J4088" s="147">
        <f t="shared" si="193"/>
        <v>0</v>
      </c>
    </row>
    <row r="4089" spans="2:10" ht="25.15" customHeight="1">
      <c r="B4089" s="141"/>
      <c r="C4089" s="138"/>
      <c r="D4089" s="133"/>
      <c r="E4089" s="134"/>
      <c r="F4089" s="135"/>
      <c r="G4089" s="109"/>
      <c r="H4089" s="137">
        <f t="shared" si="194"/>
        <v>3.5</v>
      </c>
      <c r="I4089" s="147">
        <f t="shared" si="192"/>
        <v>0</v>
      </c>
      <c r="J4089" s="147">
        <f t="shared" si="193"/>
        <v>0</v>
      </c>
    </row>
    <row r="4090" spans="2:10" ht="25.15" customHeight="1">
      <c r="B4090" s="141"/>
      <c r="C4090" s="138"/>
      <c r="D4090" s="133"/>
      <c r="E4090" s="134"/>
      <c r="F4090" s="135"/>
      <c r="G4090" s="109"/>
      <c r="H4090" s="137">
        <f t="shared" si="194"/>
        <v>3.5</v>
      </c>
      <c r="I4090" s="147">
        <f t="shared" si="192"/>
        <v>0</v>
      </c>
      <c r="J4090" s="147">
        <f t="shared" si="193"/>
        <v>0</v>
      </c>
    </row>
    <row r="4091" spans="2:10" ht="25.15" customHeight="1">
      <c r="B4091" s="141"/>
      <c r="C4091" s="138"/>
      <c r="D4091" s="133"/>
      <c r="E4091" s="134"/>
      <c r="F4091" s="135"/>
      <c r="G4091" s="109"/>
      <c r="H4091" s="137">
        <f t="shared" si="194"/>
        <v>3.5</v>
      </c>
      <c r="I4091" s="147">
        <f t="shared" si="192"/>
        <v>0</v>
      </c>
      <c r="J4091" s="147">
        <f t="shared" si="193"/>
        <v>0</v>
      </c>
    </row>
    <row r="4092" spans="2:10" ht="25.15" customHeight="1">
      <c r="B4092" s="141"/>
      <c r="C4092" s="138"/>
      <c r="D4092" s="133"/>
      <c r="E4092" s="134"/>
      <c r="F4092" s="135"/>
      <c r="G4092" s="109"/>
      <c r="H4092" s="137">
        <f t="shared" si="194"/>
        <v>3.5</v>
      </c>
      <c r="I4092" s="147">
        <f t="shared" si="192"/>
        <v>0</v>
      </c>
      <c r="J4092" s="147">
        <f t="shared" si="193"/>
        <v>0</v>
      </c>
    </row>
    <row r="4093" spans="2:10" ht="25.15" customHeight="1">
      <c r="B4093" s="141"/>
      <c r="C4093" s="138"/>
      <c r="D4093" s="133"/>
      <c r="E4093" s="134"/>
      <c r="F4093" s="135"/>
      <c r="G4093" s="109"/>
      <c r="H4093" s="137">
        <f t="shared" si="194"/>
        <v>3.5</v>
      </c>
      <c r="I4093" s="147">
        <f t="shared" si="192"/>
        <v>0</v>
      </c>
      <c r="J4093" s="147">
        <f t="shared" si="193"/>
        <v>0</v>
      </c>
    </row>
    <row r="4094" spans="2:10" ht="25.15" customHeight="1">
      <c r="B4094" s="141"/>
      <c r="C4094" s="138"/>
      <c r="D4094" s="133"/>
      <c r="E4094" s="134"/>
      <c r="F4094" s="135"/>
      <c r="G4094" s="109"/>
      <c r="H4094" s="137">
        <f t="shared" si="194"/>
        <v>3.5</v>
      </c>
      <c r="I4094" s="147">
        <f t="shared" si="192"/>
        <v>0</v>
      </c>
      <c r="J4094" s="147">
        <f t="shared" si="193"/>
        <v>0</v>
      </c>
    </row>
    <row r="4095" spans="2:10" ht="25.15" customHeight="1">
      <c r="B4095" s="141"/>
      <c r="C4095" s="138"/>
      <c r="D4095" s="133"/>
      <c r="E4095" s="134"/>
      <c r="F4095" s="135"/>
      <c r="G4095" s="109"/>
      <c r="H4095" s="137">
        <f t="shared" si="194"/>
        <v>3.5</v>
      </c>
      <c r="I4095" s="147">
        <f t="shared" si="192"/>
        <v>0</v>
      </c>
      <c r="J4095" s="147">
        <f t="shared" si="193"/>
        <v>0</v>
      </c>
    </row>
    <row r="4096" spans="2:10" ht="25.15" customHeight="1">
      <c r="B4096" s="141"/>
      <c r="C4096" s="138"/>
      <c r="D4096" s="133"/>
      <c r="E4096" s="134"/>
      <c r="F4096" s="135"/>
      <c r="G4096" s="109"/>
      <c r="H4096" s="137">
        <f t="shared" si="194"/>
        <v>3.5</v>
      </c>
      <c r="I4096" s="147">
        <f t="shared" si="192"/>
        <v>0</v>
      </c>
      <c r="J4096" s="147">
        <f t="shared" si="193"/>
        <v>0</v>
      </c>
    </row>
    <row r="4097" spans="2:10" ht="25.15" customHeight="1">
      <c r="B4097" s="141"/>
      <c r="C4097" s="138"/>
      <c r="D4097" s="133"/>
      <c r="E4097" s="134"/>
      <c r="F4097" s="135"/>
      <c r="G4097" s="109"/>
      <c r="H4097" s="137">
        <f t="shared" si="194"/>
        <v>3.5</v>
      </c>
      <c r="I4097" s="147">
        <f t="shared" si="192"/>
        <v>0</v>
      </c>
      <c r="J4097" s="147">
        <f t="shared" si="193"/>
        <v>0</v>
      </c>
    </row>
    <row r="4098" spans="2:10" ht="25.15" customHeight="1">
      <c r="B4098" s="141"/>
      <c r="C4098" s="138"/>
      <c r="D4098" s="133"/>
      <c r="E4098" s="134"/>
      <c r="F4098" s="135"/>
      <c r="G4098" s="109"/>
      <c r="H4098" s="137">
        <f t="shared" si="194"/>
        <v>3.5</v>
      </c>
      <c r="I4098" s="147">
        <f t="shared" si="192"/>
        <v>0</v>
      </c>
      <c r="J4098" s="147">
        <f t="shared" si="193"/>
        <v>0</v>
      </c>
    </row>
    <row r="4099" spans="2:10" ht="25.15" customHeight="1">
      <c r="B4099" s="141"/>
      <c r="C4099" s="138"/>
      <c r="D4099" s="133"/>
      <c r="E4099" s="134"/>
      <c r="F4099" s="135"/>
      <c r="G4099" s="109"/>
      <c r="H4099" s="137">
        <f t="shared" si="194"/>
        <v>3.5</v>
      </c>
      <c r="I4099" s="147">
        <f t="shared" si="192"/>
        <v>0</v>
      </c>
      <c r="J4099" s="147">
        <f t="shared" si="193"/>
        <v>0</v>
      </c>
    </row>
    <row r="4100" spans="2:10" ht="25.15" customHeight="1">
      <c r="B4100" s="141"/>
      <c r="C4100" s="138"/>
      <c r="D4100" s="133"/>
      <c r="E4100" s="134"/>
      <c r="F4100" s="135"/>
      <c r="G4100" s="109"/>
      <c r="H4100" s="137">
        <f t="shared" si="194"/>
        <v>3.5</v>
      </c>
      <c r="I4100" s="147">
        <f t="shared" si="192"/>
        <v>0</v>
      </c>
      <c r="J4100" s="147">
        <f t="shared" si="193"/>
        <v>0</v>
      </c>
    </row>
    <row r="4101" spans="2:10" ht="25.15" customHeight="1">
      <c r="B4101" s="141"/>
      <c r="C4101" s="138"/>
      <c r="D4101" s="133"/>
      <c r="E4101" s="134"/>
      <c r="F4101" s="135"/>
      <c r="G4101" s="109"/>
      <c r="H4101" s="137">
        <f t="shared" si="194"/>
        <v>3.5</v>
      </c>
      <c r="I4101" s="147">
        <f t="shared" si="192"/>
        <v>0</v>
      </c>
      <c r="J4101" s="147">
        <f t="shared" si="193"/>
        <v>0</v>
      </c>
    </row>
    <row r="4102" spans="2:10" ht="25.15" customHeight="1">
      <c r="B4102" s="141"/>
      <c r="C4102" s="138"/>
      <c r="D4102" s="133"/>
      <c r="E4102" s="134"/>
      <c r="F4102" s="135"/>
      <c r="G4102" s="109"/>
      <c r="H4102" s="137">
        <f t="shared" si="194"/>
        <v>3.5</v>
      </c>
      <c r="I4102" s="147">
        <f t="shared" si="192"/>
        <v>0</v>
      </c>
      <c r="J4102" s="147">
        <f t="shared" si="193"/>
        <v>0</v>
      </c>
    </row>
    <row r="4103" spans="2:10" ht="25.15" customHeight="1">
      <c r="B4103" s="141"/>
      <c r="C4103" s="138"/>
      <c r="D4103" s="133"/>
      <c r="E4103" s="134"/>
      <c r="F4103" s="135"/>
      <c r="G4103" s="109"/>
      <c r="H4103" s="137">
        <f t="shared" si="194"/>
        <v>3.5</v>
      </c>
      <c r="I4103" s="147">
        <f t="shared" si="192"/>
        <v>0</v>
      </c>
      <c r="J4103" s="147">
        <f t="shared" si="193"/>
        <v>0</v>
      </c>
    </row>
    <row r="4104" spans="2:10" ht="25.15" customHeight="1">
      <c r="B4104" s="141"/>
      <c r="C4104" s="138"/>
      <c r="D4104" s="133"/>
      <c r="E4104" s="134"/>
      <c r="F4104" s="135"/>
      <c r="G4104" s="109"/>
      <c r="H4104" s="137">
        <f t="shared" si="194"/>
        <v>3.5</v>
      </c>
      <c r="I4104" s="147">
        <f t="shared" si="192"/>
        <v>0</v>
      </c>
      <c r="J4104" s="147">
        <f t="shared" si="193"/>
        <v>0</v>
      </c>
    </row>
    <row r="4105" spans="2:10" ht="25.15" customHeight="1">
      <c r="B4105" s="141"/>
      <c r="C4105" s="138"/>
      <c r="D4105" s="133"/>
      <c r="E4105" s="134"/>
      <c r="F4105" s="135"/>
      <c r="G4105" s="109"/>
      <c r="H4105" s="137">
        <f t="shared" si="194"/>
        <v>3.5</v>
      </c>
      <c r="I4105" s="147">
        <f t="shared" si="192"/>
        <v>0</v>
      </c>
      <c r="J4105" s="147">
        <f t="shared" si="193"/>
        <v>0</v>
      </c>
    </row>
    <row r="4106" spans="2:10" ht="25.15" customHeight="1">
      <c r="B4106" s="141"/>
      <c r="C4106" s="138"/>
      <c r="D4106" s="133"/>
      <c r="E4106" s="134"/>
      <c r="F4106" s="135"/>
      <c r="G4106" s="109"/>
      <c r="H4106" s="137">
        <f t="shared" si="194"/>
        <v>3.5</v>
      </c>
      <c r="I4106" s="147">
        <f t="shared" si="192"/>
        <v>0</v>
      </c>
      <c r="J4106" s="147">
        <f t="shared" si="193"/>
        <v>0</v>
      </c>
    </row>
    <row r="4107" spans="2:10" ht="25.15" customHeight="1">
      <c r="B4107" s="141"/>
      <c r="C4107" s="138"/>
      <c r="D4107" s="133"/>
      <c r="E4107" s="134"/>
      <c r="F4107" s="135"/>
      <c r="G4107" s="109"/>
      <c r="H4107" s="137">
        <f t="shared" si="194"/>
        <v>3.5</v>
      </c>
      <c r="I4107" s="147">
        <f t="shared" si="192"/>
        <v>0</v>
      </c>
      <c r="J4107" s="147">
        <f t="shared" si="193"/>
        <v>0</v>
      </c>
    </row>
    <row r="4108" spans="2:10" ht="25.15" customHeight="1">
      <c r="B4108" s="141"/>
      <c r="C4108" s="138"/>
      <c r="D4108" s="133"/>
      <c r="E4108" s="134"/>
      <c r="F4108" s="135"/>
      <c r="G4108" s="109"/>
      <c r="H4108" s="137">
        <f t="shared" si="194"/>
        <v>3.5</v>
      </c>
      <c r="I4108" s="147">
        <f t="shared" si="192"/>
        <v>0</v>
      </c>
      <c r="J4108" s="147">
        <f t="shared" si="193"/>
        <v>0</v>
      </c>
    </row>
    <row r="4109" spans="2:10" ht="25.15" customHeight="1">
      <c r="B4109" s="141"/>
      <c r="C4109" s="138"/>
      <c r="D4109" s="133"/>
      <c r="E4109" s="134"/>
      <c r="F4109" s="135"/>
      <c r="G4109" s="109"/>
      <c r="H4109" s="137">
        <f t="shared" si="194"/>
        <v>3.5</v>
      </c>
      <c r="I4109" s="147">
        <f t="shared" si="192"/>
        <v>0</v>
      </c>
      <c r="J4109" s="147">
        <f t="shared" si="193"/>
        <v>0</v>
      </c>
    </row>
    <row r="4110" spans="2:10" ht="25.15" customHeight="1">
      <c r="B4110" s="141"/>
      <c r="C4110" s="138"/>
      <c r="D4110" s="133"/>
      <c r="E4110" s="134"/>
      <c r="F4110" s="135"/>
      <c r="G4110" s="109"/>
      <c r="H4110" s="137">
        <f t="shared" si="194"/>
        <v>3.5</v>
      </c>
      <c r="I4110" s="147">
        <f t="shared" si="192"/>
        <v>0</v>
      </c>
      <c r="J4110" s="147">
        <f t="shared" si="193"/>
        <v>0</v>
      </c>
    </row>
    <row r="4111" spans="2:10" ht="25.15" customHeight="1">
      <c r="B4111" s="141"/>
      <c r="C4111" s="138"/>
      <c r="D4111" s="133"/>
      <c r="E4111" s="134"/>
      <c r="F4111" s="135"/>
      <c r="G4111" s="109"/>
      <c r="H4111" s="137">
        <f t="shared" si="194"/>
        <v>3.5</v>
      </c>
      <c r="I4111" s="147">
        <f t="shared" si="192"/>
        <v>0</v>
      </c>
      <c r="J4111" s="147">
        <f t="shared" si="193"/>
        <v>0</v>
      </c>
    </row>
    <row r="4112" spans="2:10" ht="25.15" customHeight="1">
      <c r="B4112" s="141"/>
      <c r="C4112" s="138"/>
      <c r="D4112" s="133"/>
      <c r="E4112" s="134"/>
      <c r="F4112" s="135"/>
      <c r="G4112" s="109"/>
      <c r="H4112" s="137">
        <f t="shared" si="194"/>
        <v>3.5</v>
      </c>
      <c r="I4112" s="147">
        <f t="shared" si="192"/>
        <v>0</v>
      </c>
      <c r="J4112" s="147">
        <f t="shared" si="193"/>
        <v>0</v>
      </c>
    </row>
    <row r="4113" spans="2:10" ht="25.15" customHeight="1">
      <c r="B4113" s="141"/>
      <c r="C4113" s="138"/>
      <c r="D4113" s="133"/>
      <c r="E4113" s="134"/>
      <c r="F4113" s="135"/>
      <c r="G4113" s="109"/>
      <c r="H4113" s="137">
        <f t="shared" si="194"/>
        <v>3.5</v>
      </c>
      <c r="I4113" s="147">
        <f t="shared" si="192"/>
        <v>0</v>
      </c>
      <c r="J4113" s="147">
        <f t="shared" si="193"/>
        <v>0</v>
      </c>
    </row>
    <row r="4114" spans="2:10" ht="25.15" customHeight="1">
      <c r="B4114" s="141"/>
      <c r="C4114" s="138"/>
      <c r="D4114" s="133"/>
      <c r="E4114" s="134"/>
      <c r="F4114" s="135"/>
      <c r="G4114" s="109"/>
      <c r="H4114" s="137">
        <f t="shared" si="194"/>
        <v>3.5</v>
      </c>
      <c r="I4114" s="147">
        <f t="shared" si="192"/>
        <v>0</v>
      </c>
      <c r="J4114" s="147">
        <f t="shared" si="193"/>
        <v>0</v>
      </c>
    </row>
    <row r="4115" spans="2:10" ht="25.15" customHeight="1">
      <c r="B4115" s="141"/>
      <c r="C4115" s="138"/>
      <c r="D4115" s="133"/>
      <c r="E4115" s="134"/>
      <c r="F4115" s="135"/>
      <c r="G4115" s="109"/>
      <c r="H4115" s="137">
        <f t="shared" si="194"/>
        <v>3.5</v>
      </c>
      <c r="I4115" s="147">
        <f t="shared" si="192"/>
        <v>0</v>
      </c>
      <c r="J4115" s="147">
        <f t="shared" si="193"/>
        <v>0</v>
      </c>
    </row>
    <row r="4116" spans="2:10" ht="25.15" customHeight="1">
      <c r="B4116" s="141"/>
      <c r="C4116" s="138"/>
      <c r="D4116" s="133"/>
      <c r="E4116" s="134"/>
      <c r="F4116" s="135"/>
      <c r="G4116" s="109"/>
      <c r="H4116" s="137">
        <f t="shared" si="194"/>
        <v>3.5</v>
      </c>
      <c r="I4116" s="147">
        <f t="shared" si="192"/>
        <v>0</v>
      </c>
      <c r="J4116" s="147">
        <f t="shared" si="193"/>
        <v>0</v>
      </c>
    </row>
    <row r="4117" spans="2:10" ht="25.15" customHeight="1">
      <c r="B4117" s="141"/>
      <c r="C4117" s="138"/>
      <c r="D4117" s="133"/>
      <c r="E4117" s="134"/>
      <c r="F4117" s="135"/>
      <c r="G4117" s="109"/>
      <c r="H4117" s="137">
        <f t="shared" si="194"/>
        <v>3.5</v>
      </c>
      <c r="I4117" s="147">
        <f t="shared" si="192"/>
        <v>0</v>
      </c>
      <c r="J4117" s="147">
        <f t="shared" si="193"/>
        <v>0</v>
      </c>
    </row>
    <row r="4118" spans="2:10" ht="25.15" customHeight="1">
      <c r="B4118" s="141"/>
      <c r="C4118" s="138"/>
      <c r="D4118" s="133"/>
      <c r="E4118" s="134"/>
      <c r="F4118" s="135"/>
      <c r="G4118" s="109"/>
      <c r="H4118" s="137">
        <f t="shared" si="194"/>
        <v>3.5</v>
      </c>
      <c r="I4118" s="147">
        <f t="shared" si="192"/>
        <v>0</v>
      </c>
      <c r="J4118" s="147">
        <f t="shared" si="193"/>
        <v>0</v>
      </c>
    </row>
    <row r="4119" spans="2:10" ht="25.15" customHeight="1">
      <c r="B4119" s="141"/>
      <c r="C4119" s="138"/>
      <c r="D4119" s="133"/>
      <c r="E4119" s="134"/>
      <c r="F4119" s="135"/>
      <c r="G4119" s="109"/>
      <c r="H4119" s="137">
        <f t="shared" si="194"/>
        <v>3.5</v>
      </c>
      <c r="I4119" s="147">
        <f t="shared" ref="I4119:I4182" si="195">IF(B4119="",0,MONTH(B4119))</f>
        <v>0</v>
      </c>
      <c r="J4119" s="147">
        <f t="shared" ref="J4119:J4182" si="196">IF(B4119="",0,DAY(B4119))</f>
        <v>0</v>
      </c>
    </row>
    <row r="4120" spans="2:10" ht="25.15" customHeight="1">
      <c r="B4120" s="141"/>
      <c r="C4120" s="138"/>
      <c r="D4120" s="133"/>
      <c r="E4120" s="134"/>
      <c r="F4120" s="135"/>
      <c r="G4120" s="109"/>
      <c r="H4120" s="137">
        <f t="shared" ref="H4120:H4183" si="197">IF(F4120="pago",H4119+G4120,H4119)</f>
        <v>3.5</v>
      </c>
      <c r="I4120" s="147">
        <f t="shared" si="195"/>
        <v>0</v>
      </c>
      <c r="J4120" s="147">
        <f t="shared" si="196"/>
        <v>0</v>
      </c>
    </row>
    <row r="4121" spans="2:10" ht="25.15" customHeight="1">
      <c r="B4121" s="141"/>
      <c r="C4121" s="138"/>
      <c r="D4121" s="133"/>
      <c r="E4121" s="134"/>
      <c r="F4121" s="135"/>
      <c r="G4121" s="109"/>
      <c r="H4121" s="137">
        <f t="shared" si="197"/>
        <v>3.5</v>
      </c>
      <c r="I4121" s="147">
        <f t="shared" si="195"/>
        <v>0</v>
      </c>
      <c r="J4121" s="147">
        <f t="shared" si="196"/>
        <v>0</v>
      </c>
    </row>
    <row r="4122" spans="2:10" ht="25.15" customHeight="1">
      <c r="B4122" s="141"/>
      <c r="C4122" s="138"/>
      <c r="D4122" s="133"/>
      <c r="E4122" s="134"/>
      <c r="F4122" s="135"/>
      <c r="G4122" s="109"/>
      <c r="H4122" s="137">
        <f t="shared" si="197"/>
        <v>3.5</v>
      </c>
      <c r="I4122" s="147">
        <f t="shared" si="195"/>
        <v>0</v>
      </c>
      <c r="J4122" s="147">
        <f t="shared" si="196"/>
        <v>0</v>
      </c>
    </row>
    <row r="4123" spans="2:10" ht="25.15" customHeight="1">
      <c r="B4123" s="141"/>
      <c r="C4123" s="138"/>
      <c r="D4123" s="133"/>
      <c r="E4123" s="134"/>
      <c r="F4123" s="135"/>
      <c r="G4123" s="109"/>
      <c r="H4123" s="137">
        <f t="shared" si="197"/>
        <v>3.5</v>
      </c>
      <c r="I4123" s="147">
        <f t="shared" si="195"/>
        <v>0</v>
      </c>
      <c r="J4123" s="147">
        <f t="shared" si="196"/>
        <v>0</v>
      </c>
    </row>
    <row r="4124" spans="2:10" ht="25.15" customHeight="1">
      <c r="B4124" s="141"/>
      <c r="C4124" s="138"/>
      <c r="D4124" s="133"/>
      <c r="E4124" s="134"/>
      <c r="F4124" s="135"/>
      <c r="G4124" s="109"/>
      <c r="H4124" s="137">
        <f t="shared" si="197"/>
        <v>3.5</v>
      </c>
      <c r="I4124" s="147">
        <f t="shared" si="195"/>
        <v>0</v>
      </c>
      <c r="J4124" s="147">
        <f t="shared" si="196"/>
        <v>0</v>
      </c>
    </row>
    <row r="4125" spans="2:10" ht="25.15" customHeight="1">
      <c r="B4125" s="141"/>
      <c r="C4125" s="138"/>
      <c r="D4125" s="133"/>
      <c r="E4125" s="134"/>
      <c r="F4125" s="135"/>
      <c r="G4125" s="109"/>
      <c r="H4125" s="137">
        <f t="shared" si="197"/>
        <v>3.5</v>
      </c>
      <c r="I4125" s="147">
        <f t="shared" si="195"/>
        <v>0</v>
      </c>
      <c r="J4125" s="147">
        <f t="shared" si="196"/>
        <v>0</v>
      </c>
    </row>
    <row r="4126" spans="2:10" ht="25.15" customHeight="1">
      <c r="B4126" s="141"/>
      <c r="C4126" s="138"/>
      <c r="D4126" s="133"/>
      <c r="E4126" s="134"/>
      <c r="F4126" s="135"/>
      <c r="G4126" s="109"/>
      <c r="H4126" s="137">
        <f t="shared" si="197"/>
        <v>3.5</v>
      </c>
      <c r="I4126" s="147">
        <f t="shared" si="195"/>
        <v>0</v>
      </c>
      <c r="J4126" s="147">
        <f t="shared" si="196"/>
        <v>0</v>
      </c>
    </row>
    <row r="4127" spans="2:10" ht="25.15" customHeight="1">
      <c r="B4127" s="141"/>
      <c r="C4127" s="138"/>
      <c r="D4127" s="133"/>
      <c r="E4127" s="134"/>
      <c r="F4127" s="135"/>
      <c r="G4127" s="109"/>
      <c r="H4127" s="137">
        <f t="shared" si="197"/>
        <v>3.5</v>
      </c>
      <c r="I4127" s="147">
        <f t="shared" si="195"/>
        <v>0</v>
      </c>
      <c r="J4127" s="147">
        <f t="shared" si="196"/>
        <v>0</v>
      </c>
    </row>
    <row r="4128" spans="2:10" ht="25.15" customHeight="1">
      <c r="B4128" s="141"/>
      <c r="C4128" s="138"/>
      <c r="D4128" s="133"/>
      <c r="E4128" s="134"/>
      <c r="F4128" s="135"/>
      <c r="G4128" s="109"/>
      <c r="H4128" s="137">
        <f t="shared" si="197"/>
        <v>3.5</v>
      </c>
      <c r="I4128" s="147">
        <f t="shared" si="195"/>
        <v>0</v>
      </c>
      <c r="J4128" s="147">
        <f t="shared" si="196"/>
        <v>0</v>
      </c>
    </row>
    <row r="4129" spans="2:10" ht="25.15" customHeight="1">
      <c r="B4129" s="141"/>
      <c r="C4129" s="138"/>
      <c r="D4129" s="133"/>
      <c r="E4129" s="134"/>
      <c r="F4129" s="135"/>
      <c r="G4129" s="109"/>
      <c r="H4129" s="137">
        <f t="shared" si="197"/>
        <v>3.5</v>
      </c>
      <c r="I4129" s="147">
        <f t="shared" si="195"/>
        <v>0</v>
      </c>
      <c r="J4129" s="147">
        <f t="shared" si="196"/>
        <v>0</v>
      </c>
    </row>
    <row r="4130" spans="2:10" ht="25.15" customHeight="1">
      <c r="B4130" s="141"/>
      <c r="C4130" s="138"/>
      <c r="D4130" s="133"/>
      <c r="E4130" s="134"/>
      <c r="F4130" s="135"/>
      <c r="G4130" s="109"/>
      <c r="H4130" s="137">
        <f t="shared" si="197"/>
        <v>3.5</v>
      </c>
      <c r="I4130" s="147">
        <f t="shared" si="195"/>
        <v>0</v>
      </c>
      <c r="J4130" s="147">
        <f t="shared" si="196"/>
        <v>0</v>
      </c>
    </row>
    <row r="4131" spans="2:10" ht="25.15" customHeight="1">
      <c r="B4131" s="141"/>
      <c r="C4131" s="138"/>
      <c r="D4131" s="133"/>
      <c r="E4131" s="134"/>
      <c r="F4131" s="135"/>
      <c r="G4131" s="109"/>
      <c r="H4131" s="137">
        <f t="shared" si="197"/>
        <v>3.5</v>
      </c>
      <c r="I4131" s="147">
        <f t="shared" si="195"/>
        <v>0</v>
      </c>
      <c r="J4131" s="147">
        <f t="shared" si="196"/>
        <v>0</v>
      </c>
    </row>
    <row r="4132" spans="2:10" ht="25.15" customHeight="1">
      <c r="B4132" s="141"/>
      <c r="C4132" s="138"/>
      <c r="D4132" s="133"/>
      <c r="E4132" s="134"/>
      <c r="F4132" s="135"/>
      <c r="G4132" s="109"/>
      <c r="H4132" s="137">
        <f t="shared" si="197"/>
        <v>3.5</v>
      </c>
      <c r="I4132" s="147">
        <f t="shared" si="195"/>
        <v>0</v>
      </c>
      <c r="J4132" s="147">
        <f t="shared" si="196"/>
        <v>0</v>
      </c>
    </row>
    <row r="4133" spans="2:10" ht="25.15" customHeight="1">
      <c r="B4133" s="141"/>
      <c r="C4133" s="138"/>
      <c r="D4133" s="133"/>
      <c r="E4133" s="134"/>
      <c r="F4133" s="135"/>
      <c r="G4133" s="109"/>
      <c r="H4133" s="137">
        <f t="shared" si="197"/>
        <v>3.5</v>
      </c>
      <c r="I4133" s="147">
        <f t="shared" si="195"/>
        <v>0</v>
      </c>
      <c r="J4133" s="147">
        <f t="shared" si="196"/>
        <v>0</v>
      </c>
    </row>
    <row r="4134" spans="2:10" ht="25.15" customHeight="1">
      <c r="B4134" s="141"/>
      <c r="C4134" s="138"/>
      <c r="D4134" s="133"/>
      <c r="E4134" s="134"/>
      <c r="F4134" s="135"/>
      <c r="G4134" s="109"/>
      <c r="H4134" s="137">
        <f t="shared" si="197"/>
        <v>3.5</v>
      </c>
      <c r="I4134" s="147">
        <f t="shared" si="195"/>
        <v>0</v>
      </c>
      <c r="J4134" s="147">
        <f t="shared" si="196"/>
        <v>0</v>
      </c>
    </row>
    <row r="4135" spans="2:10" ht="25.15" customHeight="1">
      <c r="B4135" s="141"/>
      <c r="C4135" s="138"/>
      <c r="D4135" s="133"/>
      <c r="E4135" s="134"/>
      <c r="F4135" s="135"/>
      <c r="G4135" s="109"/>
      <c r="H4135" s="137">
        <f t="shared" si="197"/>
        <v>3.5</v>
      </c>
      <c r="I4135" s="147">
        <f t="shared" si="195"/>
        <v>0</v>
      </c>
      <c r="J4135" s="147">
        <f t="shared" si="196"/>
        <v>0</v>
      </c>
    </row>
    <row r="4136" spans="2:10" ht="25.15" customHeight="1">
      <c r="B4136" s="141"/>
      <c r="C4136" s="138"/>
      <c r="D4136" s="133"/>
      <c r="E4136" s="134"/>
      <c r="F4136" s="135"/>
      <c r="G4136" s="109"/>
      <c r="H4136" s="137">
        <f t="shared" si="197"/>
        <v>3.5</v>
      </c>
      <c r="I4136" s="147">
        <f t="shared" si="195"/>
        <v>0</v>
      </c>
      <c r="J4136" s="147">
        <f t="shared" si="196"/>
        <v>0</v>
      </c>
    </row>
    <row r="4137" spans="2:10" ht="25.15" customHeight="1">
      <c r="B4137" s="141"/>
      <c r="C4137" s="138"/>
      <c r="D4137" s="133"/>
      <c r="E4137" s="134"/>
      <c r="F4137" s="135"/>
      <c r="G4137" s="109"/>
      <c r="H4137" s="137">
        <f t="shared" si="197"/>
        <v>3.5</v>
      </c>
      <c r="I4137" s="147">
        <f t="shared" si="195"/>
        <v>0</v>
      </c>
      <c r="J4137" s="147">
        <f t="shared" si="196"/>
        <v>0</v>
      </c>
    </row>
    <row r="4138" spans="2:10" ht="25.15" customHeight="1">
      <c r="B4138" s="141"/>
      <c r="C4138" s="138"/>
      <c r="D4138" s="133"/>
      <c r="E4138" s="134"/>
      <c r="F4138" s="135"/>
      <c r="G4138" s="109"/>
      <c r="H4138" s="137">
        <f t="shared" si="197"/>
        <v>3.5</v>
      </c>
      <c r="I4138" s="147">
        <f t="shared" si="195"/>
        <v>0</v>
      </c>
      <c r="J4138" s="147">
        <f t="shared" si="196"/>
        <v>0</v>
      </c>
    </row>
    <row r="4139" spans="2:10" ht="25.15" customHeight="1">
      <c r="B4139" s="141"/>
      <c r="C4139" s="138"/>
      <c r="D4139" s="133"/>
      <c r="E4139" s="134"/>
      <c r="F4139" s="135"/>
      <c r="G4139" s="109"/>
      <c r="H4139" s="137">
        <f t="shared" si="197"/>
        <v>3.5</v>
      </c>
      <c r="I4139" s="147">
        <f t="shared" si="195"/>
        <v>0</v>
      </c>
      <c r="J4139" s="147">
        <f t="shared" si="196"/>
        <v>0</v>
      </c>
    </row>
    <row r="4140" spans="2:10" ht="25.15" customHeight="1">
      <c r="B4140" s="141"/>
      <c r="C4140" s="138"/>
      <c r="D4140" s="133"/>
      <c r="E4140" s="134"/>
      <c r="F4140" s="135"/>
      <c r="G4140" s="109"/>
      <c r="H4140" s="137">
        <f t="shared" si="197"/>
        <v>3.5</v>
      </c>
      <c r="I4140" s="147">
        <f t="shared" si="195"/>
        <v>0</v>
      </c>
      <c r="J4140" s="147">
        <f t="shared" si="196"/>
        <v>0</v>
      </c>
    </row>
    <row r="4141" spans="2:10" ht="25.15" customHeight="1">
      <c r="B4141" s="141"/>
      <c r="C4141" s="138"/>
      <c r="D4141" s="133"/>
      <c r="E4141" s="134"/>
      <c r="F4141" s="135"/>
      <c r="G4141" s="109"/>
      <c r="H4141" s="137">
        <f t="shared" si="197"/>
        <v>3.5</v>
      </c>
      <c r="I4141" s="147">
        <f t="shared" si="195"/>
        <v>0</v>
      </c>
      <c r="J4141" s="147">
        <f t="shared" si="196"/>
        <v>0</v>
      </c>
    </row>
    <row r="4142" spans="2:10" ht="25.15" customHeight="1">
      <c r="B4142" s="141"/>
      <c r="C4142" s="138"/>
      <c r="D4142" s="133"/>
      <c r="E4142" s="134"/>
      <c r="F4142" s="135"/>
      <c r="G4142" s="109"/>
      <c r="H4142" s="137">
        <f t="shared" si="197"/>
        <v>3.5</v>
      </c>
      <c r="I4142" s="147">
        <f t="shared" si="195"/>
        <v>0</v>
      </c>
      <c r="J4142" s="147">
        <f t="shared" si="196"/>
        <v>0</v>
      </c>
    </row>
    <row r="4143" spans="2:10" ht="25.15" customHeight="1">
      <c r="B4143" s="141"/>
      <c r="C4143" s="138"/>
      <c r="D4143" s="133"/>
      <c r="E4143" s="134"/>
      <c r="F4143" s="135"/>
      <c r="G4143" s="109"/>
      <c r="H4143" s="137">
        <f t="shared" si="197"/>
        <v>3.5</v>
      </c>
      <c r="I4143" s="147">
        <f t="shared" si="195"/>
        <v>0</v>
      </c>
      <c r="J4143" s="147">
        <f t="shared" si="196"/>
        <v>0</v>
      </c>
    </row>
    <row r="4144" spans="2:10" ht="25.15" customHeight="1">
      <c r="B4144" s="141"/>
      <c r="C4144" s="138"/>
      <c r="D4144" s="133"/>
      <c r="E4144" s="134"/>
      <c r="F4144" s="135"/>
      <c r="G4144" s="109"/>
      <c r="H4144" s="137">
        <f t="shared" si="197"/>
        <v>3.5</v>
      </c>
      <c r="I4144" s="147">
        <f t="shared" si="195"/>
        <v>0</v>
      </c>
      <c r="J4144" s="147">
        <f t="shared" si="196"/>
        <v>0</v>
      </c>
    </row>
    <row r="4145" spans="2:10" ht="25.15" customHeight="1">
      <c r="B4145" s="141"/>
      <c r="C4145" s="138"/>
      <c r="D4145" s="133"/>
      <c r="E4145" s="134"/>
      <c r="F4145" s="135"/>
      <c r="G4145" s="109"/>
      <c r="H4145" s="137">
        <f t="shared" si="197"/>
        <v>3.5</v>
      </c>
      <c r="I4145" s="147">
        <f t="shared" si="195"/>
        <v>0</v>
      </c>
      <c r="J4145" s="147">
        <f t="shared" si="196"/>
        <v>0</v>
      </c>
    </row>
    <row r="4146" spans="2:10" ht="25.15" customHeight="1">
      <c r="B4146" s="141"/>
      <c r="C4146" s="138"/>
      <c r="D4146" s="133"/>
      <c r="E4146" s="134"/>
      <c r="F4146" s="135"/>
      <c r="G4146" s="109"/>
      <c r="H4146" s="137">
        <f t="shared" si="197"/>
        <v>3.5</v>
      </c>
      <c r="I4146" s="147">
        <f t="shared" si="195"/>
        <v>0</v>
      </c>
      <c r="J4146" s="147">
        <f t="shared" si="196"/>
        <v>0</v>
      </c>
    </row>
    <row r="4147" spans="2:10" ht="25.15" customHeight="1">
      <c r="B4147" s="141"/>
      <c r="C4147" s="138"/>
      <c r="D4147" s="133"/>
      <c r="E4147" s="134"/>
      <c r="F4147" s="135"/>
      <c r="G4147" s="109"/>
      <c r="H4147" s="137">
        <f t="shared" si="197"/>
        <v>3.5</v>
      </c>
      <c r="I4147" s="147">
        <f t="shared" si="195"/>
        <v>0</v>
      </c>
      <c r="J4147" s="147">
        <f t="shared" si="196"/>
        <v>0</v>
      </c>
    </row>
    <row r="4148" spans="2:10" ht="25.15" customHeight="1">
      <c r="B4148" s="141"/>
      <c r="C4148" s="138"/>
      <c r="D4148" s="133"/>
      <c r="E4148" s="134"/>
      <c r="F4148" s="135"/>
      <c r="G4148" s="109"/>
      <c r="H4148" s="137">
        <f t="shared" si="197"/>
        <v>3.5</v>
      </c>
      <c r="I4148" s="147">
        <f t="shared" si="195"/>
        <v>0</v>
      </c>
      <c r="J4148" s="147">
        <f t="shared" si="196"/>
        <v>0</v>
      </c>
    </row>
    <row r="4149" spans="2:10" ht="25.15" customHeight="1">
      <c r="B4149" s="141"/>
      <c r="C4149" s="138"/>
      <c r="D4149" s="133"/>
      <c r="E4149" s="134"/>
      <c r="F4149" s="135"/>
      <c r="G4149" s="109"/>
      <c r="H4149" s="137">
        <f t="shared" si="197"/>
        <v>3.5</v>
      </c>
      <c r="I4149" s="147">
        <f t="shared" si="195"/>
        <v>0</v>
      </c>
      <c r="J4149" s="147">
        <f t="shared" si="196"/>
        <v>0</v>
      </c>
    </row>
    <row r="4150" spans="2:10" ht="25.15" customHeight="1">
      <c r="B4150" s="141"/>
      <c r="C4150" s="138"/>
      <c r="D4150" s="133"/>
      <c r="E4150" s="134"/>
      <c r="F4150" s="135"/>
      <c r="G4150" s="109"/>
      <c r="H4150" s="137">
        <f t="shared" si="197"/>
        <v>3.5</v>
      </c>
      <c r="I4150" s="147">
        <f t="shared" si="195"/>
        <v>0</v>
      </c>
      <c r="J4150" s="147">
        <f t="shared" si="196"/>
        <v>0</v>
      </c>
    </row>
    <row r="4151" spans="2:10" ht="25.15" customHeight="1">
      <c r="B4151" s="141"/>
      <c r="C4151" s="138"/>
      <c r="D4151" s="133"/>
      <c r="E4151" s="134"/>
      <c r="F4151" s="135"/>
      <c r="G4151" s="109"/>
      <c r="H4151" s="137">
        <f t="shared" si="197"/>
        <v>3.5</v>
      </c>
      <c r="I4151" s="147">
        <f t="shared" si="195"/>
        <v>0</v>
      </c>
      <c r="J4151" s="147">
        <f t="shared" si="196"/>
        <v>0</v>
      </c>
    </row>
    <row r="4152" spans="2:10" ht="25.15" customHeight="1">
      <c r="B4152" s="141"/>
      <c r="C4152" s="138"/>
      <c r="D4152" s="133"/>
      <c r="E4152" s="134"/>
      <c r="F4152" s="135"/>
      <c r="G4152" s="109"/>
      <c r="H4152" s="137">
        <f t="shared" si="197"/>
        <v>3.5</v>
      </c>
      <c r="I4152" s="147">
        <f t="shared" si="195"/>
        <v>0</v>
      </c>
      <c r="J4152" s="147">
        <f t="shared" si="196"/>
        <v>0</v>
      </c>
    </row>
    <row r="4153" spans="2:10" ht="25.15" customHeight="1">
      <c r="B4153" s="141"/>
      <c r="C4153" s="138"/>
      <c r="D4153" s="133"/>
      <c r="E4153" s="134"/>
      <c r="F4153" s="135"/>
      <c r="G4153" s="109"/>
      <c r="H4153" s="137">
        <f t="shared" si="197"/>
        <v>3.5</v>
      </c>
      <c r="I4153" s="147">
        <f t="shared" si="195"/>
        <v>0</v>
      </c>
      <c r="J4153" s="147">
        <f t="shared" si="196"/>
        <v>0</v>
      </c>
    </row>
    <row r="4154" spans="2:10" ht="25.15" customHeight="1">
      <c r="B4154" s="141"/>
      <c r="C4154" s="138"/>
      <c r="D4154" s="133"/>
      <c r="E4154" s="134"/>
      <c r="F4154" s="135"/>
      <c r="G4154" s="109"/>
      <c r="H4154" s="137">
        <f t="shared" si="197"/>
        <v>3.5</v>
      </c>
      <c r="I4154" s="147">
        <f t="shared" si="195"/>
        <v>0</v>
      </c>
      <c r="J4154" s="147">
        <f t="shared" si="196"/>
        <v>0</v>
      </c>
    </row>
    <row r="4155" spans="2:10" ht="25.15" customHeight="1">
      <c r="B4155" s="141"/>
      <c r="C4155" s="138"/>
      <c r="D4155" s="133"/>
      <c r="E4155" s="134"/>
      <c r="F4155" s="135"/>
      <c r="G4155" s="109"/>
      <c r="H4155" s="137">
        <f t="shared" si="197"/>
        <v>3.5</v>
      </c>
      <c r="I4155" s="147">
        <f t="shared" si="195"/>
        <v>0</v>
      </c>
      <c r="J4155" s="147">
        <f t="shared" si="196"/>
        <v>0</v>
      </c>
    </row>
    <row r="4156" spans="2:10" ht="25.15" customHeight="1">
      <c r="B4156" s="141"/>
      <c r="C4156" s="138"/>
      <c r="D4156" s="133"/>
      <c r="E4156" s="134"/>
      <c r="F4156" s="135"/>
      <c r="G4156" s="109"/>
      <c r="H4156" s="137">
        <f t="shared" si="197"/>
        <v>3.5</v>
      </c>
      <c r="I4156" s="147">
        <f t="shared" si="195"/>
        <v>0</v>
      </c>
      <c r="J4156" s="147">
        <f t="shared" si="196"/>
        <v>0</v>
      </c>
    </row>
    <row r="4157" spans="2:10" ht="25.15" customHeight="1">
      <c r="B4157" s="141"/>
      <c r="C4157" s="138"/>
      <c r="D4157" s="133"/>
      <c r="E4157" s="134"/>
      <c r="F4157" s="135"/>
      <c r="G4157" s="109"/>
      <c r="H4157" s="137">
        <f t="shared" si="197"/>
        <v>3.5</v>
      </c>
      <c r="I4157" s="147">
        <f t="shared" si="195"/>
        <v>0</v>
      </c>
      <c r="J4157" s="147">
        <f t="shared" si="196"/>
        <v>0</v>
      </c>
    </row>
    <row r="4158" spans="2:10" ht="25.15" customHeight="1">
      <c r="B4158" s="141"/>
      <c r="C4158" s="138"/>
      <c r="D4158" s="133"/>
      <c r="E4158" s="134"/>
      <c r="F4158" s="135"/>
      <c r="G4158" s="109"/>
      <c r="H4158" s="137">
        <f t="shared" si="197"/>
        <v>3.5</v>
      </c>
      <c r="I4158" s="147">
        <f t="shared" si="195"/>
        <v>0</v>
      </c>
      <c r="J4158" s="147">
        <f t="shared" si="196"/>
        <v>0</v>
      </c>
    </row>
    <row r="4159" spans="2:10" ht="25.15" customHeight="1">
      <c r="B4159" s="141"/>
      <c r="C4159" s="138"/>
      <c r="D4159" s="133"/>
      <c r="E4159" s="134"/>
      <c r="F4159" s="135"/>
      <c r="G4159" s="109"/>
      <c r="H4159" s="137">
        <f t="shared" si="197"/>
        <v>3.5</v>
      </c>
      <c r="I4159" s="147">
        <f t="shared" si="195"/>
        <v>0</v>
      </c>
      <c r="J4159" s="147">
        <f t="shared" si="196"/>
        <v>0</v>
      </c>
    </row>
    <row r="4160" spans="2:10" ht="25.15" customHeight="1">
      <c r="B4160" s="141"/>
      <c r="C4160" s="138"/>
      <c r="D4160" s="133"/>
      <c r="E4160" s="134"/>
      <c r="F4160" s="135"/>
      <c r="G4160" s="109"/>
      <c r="H4160" s="137">
        <f t="shared" si="197"/>
        <v>3.5</v>
      </c>
      <c r="I4160" s="147">
        <f t="shared" si="195"/>
        <v>0</v>
      </c>
      <c r="J4160" s="147">
        <f t="shared" si="196"/>
        <v>0</v>
      </c>
    </row>
    <row r="4161" spans="2:10" ht="25.15" customHeight="1">
      <c r="B4161" s="141"/>
      <c r="C4161" s="138"/>
      <c r="D4161" s="133"/>
      <c r="E4161" s="134"/>
      <c r="F4161" s="135"/>
      <c r="G4161" s="109"/>
      <c r="H4161" s="137">
        <f t="shared" si="197"/>
        <v>3.5</v>
      </c>
      <c r="I4161" s="147">
        <f t="shared" si="195"/>
        <v>0</v>
      </c>
      <c r="J4161" s="147">
        <f t="shared" si="196"/>
        <v>0</v>
      </c>
    </row>
    <row r="4162" spans="2:10" ht="25.15" customHeight="1">
      <c r="B4162" s="141"/>
      <c r="C4162" s="138"/>
      <c r="D4162" s="133"/>
      <c r="E4162" s="134"/>
      <c r="F4162" s="135"/>
      <c r="G4162" s="109"/>
      <c r="H4162" s="137">
        <f t="shared" si="197"/>
        <v>3.5</v>
      </c>
      <c r="I4162" s="147">
        <f t="shared" si="195"/>
        <v>0</v>
      </c>
      <c r="J4162" s="147">
        <f t="shared" si="196"/>
        <v>0</v>
      </c>
    </row>
    <row r="4163" spans="2:10" ht="25.15" customHeight="1">
      <c r="B4163" s="141"/>
      <c r="C4163" s="138"/>
      <c r="D4163" s="133"/>
      <c r="E4163" s="134"/>
      <c r="F4163" s="135"/>
      <c r="G4163" s="109"/>
      <c r="H4163" s="137">
        <f t="shared" si="197"/>
        <v>3.5</v>
      </c>
      <c r="I4163" s="147">
        <f t="shared" si="195"/>
        <v>0</v>
      </c>
      <c r="J4163" s="147">
        <f t="shared" si="196"/>
        <v>0</v>
      </c>
    </row>
    <row r="4164" spans="2:10" ht="25.15" customHeight="1">
      <c r="B4164" s="141"/>
      <c r="C4164" s="138"/>
      <c r="D4164" s="133"/>
      <c r="E4164" s="134"/>
      <c r="F4164" s="135"/>
      <c r="G4164" s="109"/>
      <c r="H4164" s="137">
        <f t="shared" si="197"/>
        <v>3.5</v>
      </c>
      <c r="I4164" s="147">
        <f t="shared" si="195"/>
        <v>0</v>
      </c>
      <c r="J4164" s="147">
        <f t="shared" si="196"/>
        <v>0</v>
      </c>
    </row>
    <row r="4165" spans="2:10" ht="25.15" customHeight="1">
      <c r="B4165" s="141"/>
      <c r="C4165" s="138"/>
      <c r="D4165" s="133"/>
      <c r="E4165" s="134"/>
      <c r="F4165" s="135"/>
      <c r="G4165" s="109"/>
      <c r="H4165" s="137">
        <f t="shared" si="197"/>
        <v>3.5</v>
      </c>
      <c r="I4165" s="147">
        <f t="shared" si="195"/>
        <v>0</v>
      </c>
      <c r="J4165" s="147">
        <f t="shared" si="196"/>
        <v>0</v>
      </c>
    </row>
    <row r="4166" spans="2:10" ht="25.15" customHeight="1">
      <c r="B4166" s="141"/>
      <c r="C4166" s="138"/>
      <c r="D4166" s="133"/>
      <c r="E4166" s="134"/>
      <c r="F4166" s="135"/>
      <c r="G4166" s="109"/>
      <c r="H4166" s="137">
        <f t="shared" si="197"/>
        <v>3.5</v>
      </c>
      <c r="I4166" s="147">
        <f t="shared" si="195"/>
        <v>0</v>
      </c>
      <c r="J4166" s="147">
        <f t="shared" si="196"/>
        <v>0</v>
      </c>
    </row>
    <row r="4167" spans="2:10" ht="25.15" customHeight="1">
      <c r="B4167" s="141"/>
      <c r="C4167" s="138"/>
      <c r="D4167" s="133"/>
      <c r="E4167" s="134"/>
      <c r="F4167" s="135"/>
      <c r="G4167" s="109"/>
      <c r="H4167" s="137">
        <f t="shared" si="197"/>
        <v>3.5</v>
      </c>
      <c r="I4167" s="147">
        <f t="shared" si="195"/>
        <v>0</v>
      </c>
      <c r="J4167" s="147">
        <f t="shared" si="196"/>
        <v>0</v>
      </c>
    </row>
    <row r="4168" spans="2:10" ht="25.15" customHeight="1">
      <c r="B4168" s="141"/>
      <c r="C4168" s="138"/>
      <c r="D4168" s="133"/>
      <c r="E4168" s="134"/>
      <c r="F4168" s="135"/>
      <c r="G4168" s="109"/>
      <c r="H4168" s="137">
        <f t="shared" si="197"/>
        <v>3.5</v>
      </c>
      <c r="I4168" s="147">
        <f t="shared" si="195"/>
        <v>0</v>
      </c>
      <c r="J4168" s="147">
        <f t="shared" si="196"/>
        <v>0</v>
      </c>
    </row>
    <row r="4169" spans="2:10" ht="25.15" customHeight="1">
      <c r="B4169" s="141"/>
      <c r="C4169" s="138"/>
      <c r="D4169" s="133"/>
      <c r="E4169" s="134"/>
      <c r="F4169" s="135"/>
      <c r="G4169" s="109"/>
      <c r="H4169" s="137">
        <f t="shared" si="197"/>
        <v>3.5</v>
      </c>
      <c r="I4169" s="147">
        <f t="shared" si="195"/>
        <v>0</v>
      </c>
      <c r="J4169" s="147">
        <f t="shared" si="196"/>
        <v>0</v>
      </c>
    </row>
    <row r="4170" spans="2:10" ht="25.15" customHeight="1">
      <c r="B4170" s="141"/>
      <c r="C4170" s="138"/>
      <c r="D4170" s="133"/>
      <c r="E4170" s="134"/>
      <c r="F4170" s="135"/>
      <c r="G4170" s="109"/>
      <c r="H4170" s="137">
        <f t="shared" si="197"/>
        <v>3.5</v>
      </c>
      <c r="I4170" s="147">
        <f t="shared" si="195"/>
        <v>0</v>
      </c>
      <c r="J4170" s="147">
        <f t="shared" si="196"/>
        <v>0</v>
      </c>
    </row>
    <row r="4171" spans="2:10" ht="25.15" customHeight="1">
      <c r="B4171" s="141"/>
      <c r="C4171" s="138"/>
      <c r="D4171" s="133"/>
      <c r="E4171" s="134"/>
      <c r="F4171" s="135"/>
      <c r="G4171" s="109"/>
      <c r="H4171" s="137">
        <f t="shared" si="197"/>
        <v>3.5</v>
      </c>
      <c r="I4171" s="147">
        <f t="shared" si="195"/>
        <v>0</v>
      </c>
      <c r="J4171" s="147">
        <f t="shared" si="196"/>
        <v>0</v>
      </c>
    </row>
    <row r="4172" spans="2:10" ht="25.15" customHeight="1">
      <c r="B4172" s="141"/>
      <c r="C4172" s="138"/>
      <c r="D4172" s="133"/>
      <c r="E4172" s="134"/>
      <c r="F4172" s="135"/>
      <c r="G4172" s="109"/>
      <c r="H4172" s="137">
        <f t="shared" si="197"/>
        <v>3.5</v>
      </c>
      <c r="I4172" s="147">
        <f t="shared" si="195"/>
        <v>0</v>
      </c>
      <c r="J4172" s="147">
        <f t="shared" si="196"/>
        <v>0</v>
      </c>
    </row>
    <row r="4173" spans="2:10" ht="25.15" customHeight="1">
      <c r="B4173" s="141"/>
      <c r="C4173" s="138"/>
      <c r="D4173" s="133"/>
      <c r="E4173" s="134"/>
      <c r="F4173" s="135"/>
      <c r="G4173" s="109"/>
      <c r="H4173" s="137">
        <f t="shared" si="197"/>
        <v>3.5</v>
      </c>
      <c r="I4173" s="147">
        <f t="shared" si="195"/>
        <v>0</v>
      </c>
      <c r="J4173" s="147">
        <f t="shared" si="196"/>
        <v>0</v>
      </c>
    </row>
    <row r="4174" spans="2:10" ht="25.15" customHeight="1">
      <c r="B4174" s="141"/>
      <c r="C4174" s="138"/>
      <c r="D4174" s="133"/>
      <c r="E4174" s="134"/>
      <c r="F4174" s="135"/>
      <c r="G4174" s="109"/>
      <c r="H4174" s="137">
        <f t="shared" si="197"/>
        <v>3.5</v>
      </c>
      <c r="I4174" s="147">
        <f t="shared" si="195"/>
        <v>0</v>
      </c>
      <c r="J4174" s="147">
        <f t="shared" si="196"/>
        <v>0</v>
      </c>
    </row>
    <row r="4175" spans="2:10" ht="25.15" customHeight="1">
      <c r="B4175" s="141"/>
      <c r="C4175" s="138"/>
      <c r="D4175" s="133"/>
      <c r="E4175" s="134"/>
      <c r="F4175" s="135"/>
      <c r="G4175" s="109"/>
      <c r="H4175" s="137">
        <f t="shared" si="197"/>
        <v>3.5</v>
      </c>
      <c r="I4175" s="147">
        <f t="shared" si="195"/>
        <v>0</v>
      </c>
      <c r="J4175" s="147">
        <f t="shared" si="196"/>
        <v>0</v>
      </c>
    </row>
    <row r="4176" spans="2:10" ht="25.15" customHeight="1">
      <c r="B4176" s="141"/>
      <c r="C4176" s="138"/>
      <c r="D4176" s="133"/>
      <c r="E4176" s="134"/>
      <c r="F4176" s="135"/>
      <c r="G4176" s="109"/>
      <c r="H4176" s="137">
        <f t="shared" si="197"/>
        <v>3.5</v>
      </c>
      <c r="I4176" s="147">
        <f t="shared" si="195"/>
        <v>0</v>
      </c>
      <c r="J4176" s="147">
        <f t="shared" si="196"/>
        <v>0</v>
      </c>
    </row>
    <row r="4177" spans="2:10" ht="25.15" customHeight="1">
      <c r="B4177" s="141"/>
      <c r="C4177" s="138"/>
      <c r="D4177" s="133"/>
      <c r="E4177" s="134"/>
      <c r="F4177" s="135"/>
      <c r="G4177" s="109"/>
      <c r="H4177" s="137">
        <f t="shared" si="197"/>
        <v>3.5</v>
      </c>
      <c r="I4177" s="147">
        <f t="shared" si="195"/>
        <v>0</v>
      </c>
      <c r="J4177" s="147">
        <f t="shared" si="196"/>
        <v>0</v>
      </c>
    </row>
    <row r="4178" spans="2:10" ht="25.15" customHeight="1">
      <c r="B4178" s="141"/>
      <c r="C4178" s="138"/>
      <c r="D4178" s="133"/>
      <c r="E4178" s="134"/>
      <c r="F4178" s="135"/>
      <c r="G4178" s="109"/>
      <c r="H4178" s="137">
        <f t="shared" si="197"/>
        <v>3.5</v>
      </c>
      <c r="I4178" s="147">
        <f t="shared" si="195"/>
        <v>0</v>
      </c>
      <c r="J4178" s="147">
        <f t="shared" si="196"/>
        <v>0</v>
      </c>
    </row>
    <row r="4179" spans="2:10" ht="25.15" customHeight="1">
      <c r="B4179" s="141"/>
      <c r="C4179" s="138"/>
      <c r="D4179" s="133"/>
      <c r="E4179" s="134"/>
      <c r="F4179" s="135"/>
      <c r="G4179" s="109"/>
      <c r="H4179" s="137">
        <f t="shared" si="197"/>
        <v>3.5</v>
      </c>
      <c r="I4179" s="147">
        <f t="shared" si="195"/>
        <v>0</v>
      </c>
      <c r="J4179" s="147">
        <f t="shared" si="196"/>
        <v>0</v>
      </c>
    </row>
    <row r="4180" spans="2:10" ht="25.15" customHeight="1">
      <c r="B4180" s="141"/>
      <c r="C4180" s="138"/>
      <c r="D4180" s="133"/>
      <c r="E4180" s="134"/>
      <c r="F4180" s="135"/>
      <c r="G4180" s="109"/>
      <c r="H4180" s="137">
        <f t="shared" si="197"/>
        <v>3.5</v>
      </c>
      <c r="I4180" s="147">
        <f t="shared" si="195"/>
        <v>0</v>
      </c>
      <c r="J4180" s="147">
        <f t="shared" si="196"/>
        <v>0</v>
      </c>
    </row>
    <row r="4181" spans="2:10" ht="25.15" customHeight="1">
      <c r="B4181" s="141"/>
      <c r="C4181" s="138"/>
      <c r="D4181" s="133"/>
      <c r="E4181" s="134"/>
      <c r="F4181" s="135"/>
      <c r="G4181" s="109"/>
      <c r="H4181" s="137">
        <f t="shared" si="197"/>
        <v>3.5</v>
      </c>
      <c r="I4181" s="147">
        <f t="shared" si="195"/>
        <v>0</v>
      </c>
      <c r="J4181" s="147">
        <f t="shared" si="196"/>
        <v>0</v>
      </c>
    </row>
    <row r="4182" spans="2:10" ht="25.15" customHeight="1">
      <c r="B4182" s="141"/>
      <c r="C4182" s="138"/>
      <c r="D4182" s="133"/>
      <c r="E4182" s="134"/>
      <c r="F4182" s="135"/>
      <c r="G4182" s="109"/>
      <c r="H4182" s="137">
        <f t="shared" si="197"/>
        <v>3.5</v>
      </c>
      <c r="I4182" s="147">
        <f t="shared" si="195"/>
        <v>0</v>
      </c>
      <c r="J4182" s="147">
        <f t="shared" si="196"/>
        <v>0</v>
      </c>
    </row>
    <row r="4183" spans="2:10" ht="25.15" customHeight="1">
      <c r="B4183" s="141"/>
      <c r="C4183" s="138"/>
      <c r="D4183" s="133"/>
      <c r="E4183" s="134"/>
      <c r="F4183" s="135"/>
      <c r="G4183" s="109"/>
      <c r="H4183" s="137">
        <f t="shared" si="197"/>
        <v>3.5</v>
      </c>
      <c r="I4183" s="147">
        <f t="shared" ref="I4183:I4246" si="198">IF(B4183="",0,MONTH(B4183))</f>
        <v>0</v>
      </c>
      <c r="J4183" s="147">
        <f t="shared" ref="J4183:J4246" si="199">IF(B4183="",0,DAY(B4183))</f>
        <v>0</v>
      </c>
    </row>
    <row r="4184" spans="2:10" ht="25.15" customHeight="1">
      <c r="B4184" s="141"/>
      <c r="C4184" s="138"/>
      <c r="D4184" s="133"/>
      <c r="E4184" s="134"/>
      <c r="F4184" s="135"/>
      <c r="G4184" s="109"/>
      <c r="H4184" s="137">
        <f t="shared" ref="H4184:H4247" si="200">IF(F4184="pago",H4183+G4184,H4183)</f>
        <v>3.5</v>
      </c>
      <c r="I4184" s="147">
        <f t="shared" si="198"/>
        <v>0</v>
      </c>
      <c r="J4184" s="147">
        <f t="shared" si="199"/>
        <v>0</v>
      </c>
    </row>
    <row r="4185" spans="2:10" ht="25.15" customHeight="1">
      <c r="B4185" s="141"/>
      <c r="C4185" s="138"/>
      <c r="D4185" s="133"/>
      <c r="E4185" s="134"/>
      <c r="F4185" s="135"/>
      <c r="G4185" s="109"/>
      <c r="H4185" s="137">
        <f t="shared" si="200"/>
        <v>3.5</v>
      </c>
      <c r="I4185" s="147">
        <f t="shared" si="198"/>
        <v>0</v>
      </c>
      <c r="J4185" s="147">
        <f t="shared" si="199"/>
        <v>0</v>
      </c>
    </row>
    <row r="4186" spans="2:10" ht="25.15" customHeight="1">
      <c r="B4186" s="141"/>
      <c r="C4186" s="138"/>
      <c r="D4186" s="133"/>
      <c r="E4186" s="134"/>
      <c r="F4186" s="135"/>
      <c r="G4186" s="109"/>
      <c r="H4186" s="137">
        <f t="shared" si="200"/>
        <v>3.5</v>
      </c>
      <c r="I4186" s="147">
        <f t="shared" si="198"/>
        <v>0</v>
      </c>
      <c r="J4186" s="147">
        <f t="shared" si="199"/>
        <v>0</v>
      </c>
    </row>
    <row r="4187" spans="2:10" ht="25.15" customHeight="1">
      <c r="B4187" s="141"/>
      <c r="C4187" s="138"/>
      <c r="D4187" s="133"/>
      <c r="E4187" s="134"/>
      <c r="F4187" s="135"/>
      <c r="G4187" s="109"/>
      <c r="H4187" s="137">
        <f t="shared" si="200"/>
        <v>3.5</v>
      </c>
      <c r="I4187" s="147">
        <f t="shared" si="198"/>
        <v>0</v>
      </c>
      <c r="J4187" s="147">
        <f t="shared" si="199"/>
        <v>0</v>
      </c>
    </row>
    <row r="4188" spans="2:10" ht="25.15" customHeight="1">
      <c r="B4188" s="141"/>
      <c r="C4188" s="138"/>
      <c r="D4188" s="133"/>
      <c r="E4188" s="134"/>
      <c r="F4188" s="135"/>
      <c r="G4188" s="109"/>
      <c r="H4188" s="137">
        <f t="shared" si="200"/>
        <v>3.5</v>
      </c>
      <c r="I4188" s="147">
        <f t="shared" si="198"/>
        <v>0</v>
      </c>
      <c r="J4188" s="147">
        <f t="shared" si="199"/>
        <v>0</v>
      </c>
    </row>
    <row r="4189" spans="2:10" ht="25.15" customHeight="1">
      <c r="B4189" s="141"/>
      <c r="C4189" s="138"/>
      <c r="D4189" s="133"/>
      <c r="E4189" s="134"/>
      <c r="F4189" s="135"/>
      <c r="G4189" s="109"/>
      <c r="H4189" s="137">
        <f t="shared" si="200"/>
        <v>3.5</v>
      </c>
      <c r="I4189" s="147">
        <f t="shared" si="198"/>
        <v>0</v>
      </c>
      <c r="J4189" s="147">
        <f t="shared" si="199"/>
        <v>0</v>
      </c>
    </row>
    <row r="4190" spans="2:10" ht="25.15" customHeight="1">
      <c r="B4190" s="141"/>
      <c r="C4190" s="138"/>
      <c r="D4190" s="133"/>
      <c r="E4190" s="134"/>
      <c r="F4190" s="135"/>
      <c r="G4190" s="109"/>
      <c r="H4190" s="137">
        <f t="shared" si="200"/>
        <v>3.5</v>
      </c>
      <c r="I4190" s="147">
        <f t="shared" si="198"/>
        <v>0</v>
      </c>
      <c r="J4190" s="147">
        <f t="shared" si="199"/>
        <v>0</v>
      </c>
    </row>
    <row r="4191" spans="2:10" ht="25.15" customHeight="1">
      <c r="B4191" s="141"/>
      <c r="C4191" s="138"/>
      <c r="D4191" s="133"/>
      <c r="E4191" s="134"/>
      <c r="F4191" s="135"/>
      <c r="G4191" s="109"/>
      <c r="H4191" s="137">
        <f t="shared" si="200"/>
        <v>3.5</v>
      </c>
      <c r="I4191" s="147">
        <f t="shared" si="198"/>
        <v>0</v>
      </c>
      <c r="J4191" s="147">
        <f t="shared" si="199"/>
        <v>0</v>
      </c>
    </row>
    <row r="4192" spans="2:10" ht="25.15" customHeight="1">
      <c r="B4192" s="141"/>
      <c r="C4192" s="138"/>
      <c r="D4192" s="133"/>
      <c r="E4192" s="134"/>
      <c r="F4192" s="135"/>
      <c r="G4192" s="109"/>
      <c r="H4192" s="137">
        <f t="shared" si="200"/>
        <v>3.5</v>
      </c>
      <c r="I4192" s="147">
        <f t="shared" si="198"/>
        <v>0</v>
      </c>
      <c r="J4192" s="147">
        <f t="shared" si="199"/>
        <v>0</v>
      </c>
    </row>
    <row r="4193" spans="2:10" ht="25.15" customHeight="1">
      <c r="B4193" s="141"/>
      <c r="C4193" s="138"/>
      <c r="D4193" s="133"/>
      <c r="E4193" s="134"/>
      <c r="F4193" s="135"/>
      <c r="G4193" s="109"/>
      <c r="H4193" s="137">
        <f t="shared" si="200"/>
        <v>3.5</v>
      </c>
      <c r="I4193" s="147">
        <f t="shared" si="198"/>
        <v>0</v>
      </c>
      <c r="J4193" s="147">
        <f t="shared" si="199"/>
        <v>0</v>
      </c>
    </row>
    <row r="4194" spans="2:10" ht="25.15" customHeight="1">
      <c r="B4194" s="141"/>
      <c r="C4194" s="138"/>
      <c r="D4194" s="133"/>
      <c r="E4194" s="134"/>
      <c r="F4194" s="135"/>
      <c r="G4194" s="109"/>
      <c r="H4194" s="137">
        <f t="shared" si="200"/>
        <v>3.5</v>
      </c>
      <c r="I4194" s="147">
        <f t="shared" si="198"/>
        <v>0</v>
      </c>
      <c r="J4194" s="147">
        <f t="shared" si="199"/>
        <v>0</v>
      </c>
    </row>
    <row r="4195" spans="2:10" ht="25.15" customHeight="1">
      <c r="B4195" s="141"/>
      <c r="C4195" s="138"/>
      <c r="D4195" s="133"/>
      <c r="E4195" s="134"/>
      <c r="F4195" s="135"/>
      <c r="G4195" s="109"/>
      <c r="H4195" s="137">
        <f t="shared" si="200"/>
        <v>3.5</v>
      </c>
      <c r="I4195" s="147">
        <f t="shared" si="198"/>
        <v>0</v>
      </c>
      <c r="J4195" s="147">
        <f t="shared" si="199"/>
        <v>0</v>
      </c>
    </row>
    <row r="4196" spans="2:10" ht="25.15" customHeight="1">
      <c r="B4196" s="141"/>
      <c r="C4196" s="138"/>
      <c r="D4196" s="133"/>
      <c r="E4196" s="134"/>
      <c r="F4196" s="135"/>
      <c r="G4196" s="109"/>
      <c r="H4196" s="137">
        <f t="shared" si="200"/>
        <v>3.5</v>
      </c>
      <c r="I4196" s="147">
        <f t="shared" si="198"/>
        <v>0</v>
      </c>
      <c r="J4196" s="147">
        <f t="shared" si="199"/>
        <v>0</v>
      </c>
    </row>
    <row r="4197" spans="2:10" ht="25.15" customHeight="1">
      <c r="B4197" s="141"/>
      <c r="C4197" s="138"/>
      <c r="D4197" s="133"/>
      <c r="E4197" s="134"/>
      <c r="F4197" s="135"/>
      <c r="G4197" s="109"/>
      <c r="H4197" s="137">
        <f t="shared" si="200"/>
        <v>3.5</v>
      </c>
      <c r="I4197" s="147">
        <f t="shared" si="198"/>
        <v>0</v>
      </c>
      <c r="J4197" s="147">
        <f t="shared" si="199"/>
        <v>0</v>
      </c>
    </row>
    <row r="4198" spans="2:10" ht="25.15" customHeight="1">
      <c r="B4198" s="141"/>
      <c r="C4198" s="138"/>
      <c r="D4198" s="133"/>
      <c r="E4198" s="134"/>
      <c r="F4198" s="135"/>
      <c r="G4198" s="109"/>
      <c r="H4198" s="137">
        <f t="shared" si="200"/>
        <v>3.5</v>
      </c>
      <c r="I4198" s="147">
        <f t="shared" si="198"/>
        <v>0</v>
      </c>
      <c r="J4198" s="147">
        <f t="shared" si="199"/>
        <v>0</v>
      </c>
    </row>
    <row r="4199" spans="2:10" ht="25.15" customHeight="1">
      <c r="B4199" s="141"/>
      <c r="C4199" s="138"/>
      <c r="D4199" s="133"/>
      <c r="E4199" s="134"/>
      <c r="F4199" s="135"/>
      <c r="G4199" s="109"/>
      <c r="H4199" s="137">
        <f t="shared" si="200"/>
        <v>3.5</v>
      </c>
      <c r="I4199" s="147">
        <f t="shared" si="198"/>
        <v>0</v>
      </c>
      <c r="J4199" s="147">
        <f t="shared" si="199"/>
        <v>0</v>
      </c>
    </row>
    <row r="4200" spans="2:10" ht="25.15" customHeight="1">
      <c r="B4200" s="141"/>
      <c r="C4200" s="138"/>
      <c r="D4200" s="133"/>
      <c r="E4200" s="134"/>
      <c r="F4200" s="135"/>
      <c r="G4200" s="109"/>
      <c r="H4200" s="137">
        <f t="shared" si="200"/>
        <v>3.5</v>
      </c>
      <c r="I4200" s="147">
        <f t="shared" si="198"/>
        <v>0</v>
      </c>
      <c r="J4200" s="147">
        <f t="shared" si="199"/>
        <v>0</v>
      </c>
    </row>
    <row r="4201" spans="2:10" ht="25.15" customHeight="1">
      <c r="B4201" s="141"/>
      <c r="C4201" s="138"/>
      <c r="D4201" s="133"/>
      <c r="E4201" s="134"/>
      <c r="F4201" s="135"/>
      <c r="G4201" s="109"/>
      <c r="H4201" s="137">
        <f t="shared" si="200"/>
        <v>3.5</v>
      </c>
      <c r="I4201" s="147">
        <f t="shared" si="198"/>
        <v>0</v>
      </c>
      <c r="J4201" s="147">
        <f t="shared" si="199"/>
        <v>0</v>
      </c>
    </row>
    <row r="4202" spans="2:10" ht="25.15" customHeight="1">
      <c r="B4202" s="141"/>
      <c r="C4202" s="138"/>
      <c r="D4202" s="133"/>
      <c r="E4202" s="134"/>
      <c r="F4202" s="135"/>
      <c r="G4202" s="109"/>
      <c r="H4202" s="137">
        <f t="shared" si="200"/>
        <v>3.5</v>
      </c>
      <c r="I4202" s="147">
        <f t="shared" si="198"/>
        <v>0</v>
      </c>
      <c r="J4202" s="147">
        <f t="shared" si="199"/>
        <v>0</v>
      </c>
    </row>
    <row r="4203" spans="2:10" ht="25.15" customHeight="1">
      <c r="B4203" s="141"/>
      <c r="C4203" s="138"/>
      <c r="D4203" s="133"/>
      <c r="E4203" s="134"/>
      <c r="F4203" s="135"/>
      <c r="G4203" s="109"/>
      <c r="H4203" s="137">
        <f t="shared" si="200"/>
        <v>3.5</v>
      </c>
      <c r="I4203" s="147">
        <f t="shared" si="198"/>
        <v>0</v>
      </c>
      <c r="J4203" s="147">
        <f t="shared" si="199"/>
        <v>0</v>
      </c>
    </row>
    <row r="4204" spans="2:10" ht="25.15" customHeight="1">
      <c r="B4204" s="141"/>
      <c r="C4204" s="138"/>
      <c r="D4204" s="133"/>
      <c r="E4204" s="134"/>
      <c r="F4204" s="135"/>
      <c r="G4204" s="109"/>
      <c r="H4204" s="137">
        <f t="shared" si="200"/>
        <v>3.5</v>
      </c>
      <c r="I4204" s="147">
        <f t="shared" si="198"/>
        <v>0</v>
      </c>
      <c r="J4204" s="147">
        <f t="shared" si="199"/>
        <v>0</v>
      </c>
    </row>
    <row r="4205" spans="2:10" ht="25.15" customHeight="1">
      <c r="B4205" s="141"/>
      <c r="C4205" s="138"/>
      <c r="D4205" s="133"/>
      <c r="E4205" s="134"/>
      <c r="F4205" s="135"/>
      <c r="G4205" s="109"/>
      <c r="H4205" s="137">
        <f t="shared" si="200"/>
        <v>3.5</v>
      </c>
      <c r="I4205" s="147">
        <f t="shared" si="198"/>
        <v>0</v>
      </c>
      <c r="J4205" s="147">
        <f t="shared" si="199"/>
        <v>0</v>
      </c>
    </row>
    <row r="4206" spans="2:10" ht="25.15" customHeight="1">
      <c r="B4206" s="141"/>
      <c r="C4206" s="138"/>
      <c r="D4206" s="133"/>
      <c r="E4206" s="134"/>
      <c r="F4206" s="135"/>
      <c r="G4206" s="109"/>
      <c r="H4206" s="137">
        <f t="shared" si="200"/>
        <v>3.5</v>
      </c>
      <c r="I4206" s="147">
        <f t="shared" si="198"/>
        <v>0</v>
      </c>
      <c r="J4206" s="147">
        <f t="shared" si="199"/>
        <v>0</v>
      </c>
    </row>
    <row r="4207" spans="2:10" ht="25.15" customHeight="1">
      <c r="B4207" s="141"/>
      <c r="C4207" s="138"/>
      <c r="D4207" s="133"/>
      <c r="E4207" s="134"/>
      <c r="F4207" s="135"/>
      <c r="G4207" s="109"/>
      <c r="H4207" s="137">
        <f t="shared" si="200"/>
        <v>3.5</v>
      </c>
      <c r="I4207" s="147">
        <f t="shared" si="198"/>
        <v>0</v>
      </c>
      <c r="J4207" s="147">
        <f t="shared" si="199"/>
        <v>0</v>
      </c>
    </row>
    <row r="4208" spans="2:10" ht="25.15" customHeight="1">
      <c r="B4208" s="141"/>
      <c r="C4208" s="138"/>
      <c r="D4208" s="133"/>
      <c r="E4208" s="134"/>
      <c r="F4208" s="135"/>
      <c r="G4208" s="109"/>
      <c r="H4208" s="137">
        <f t="shared" si="200"/>
        <v>3.5</v>
      </c>
      <c r="I4208" s="147">
        <f t="shared" si="198"/>
        <v>0</v>
      </c>
      <c r="J4208" s="147">
        <f t="shared" si="199"/>
        <v>0</v>
      </c>
    </row>
    <row r="4209" spans="2:10" ht="25.15" customHeight="1">
      <c r="B4209" s="141"/>
      <c r="C4209" s="138"/>
      <c r="D4209" s="133"/>
      <c r="E4209" s="134"/>
      <c r="F4209" s="135"/>
      <c r="G4209" s="109"/>
      <c r="H4209" s="137">
        <f t="shared" si="200"/>
        <v>3.5</v>
      </c>
      <c r="I4209" s="147">
        <f t="shared" si="198"/>
        <v>0</v>
      </c>
      <c r="J4209" s="147">
        <f t="shared" si="199"/>
        <v>0</v>
      </c>
    </row>
    <row r="4210" spans="2:10" ht="25.15" customHeight="1">
      <c r="B4210" s="141"/>
      <c r="C4210" s="138"/>
      <c r="D4210" s="133"/>
      <c r="E4210" s="134"/>
      <c r="F4210" s="135"/>
      <c r="G4210" s="109"/>
      <c r="H4210" s="137">
        <f t="shared" si="200"/>
        <v>3.5</v>
      </c>
      <c r="I4210" s="147">
        <f t="shared" si="198"/>
        <v>0</v>
      </c>
      <c r="J4210" s="147">
        <f t="shared" si="199"/>
        <v>0</v>
      </c>
    </row>
    <row r="4211" spans="2:10" ht="25.15" customHeight="1">
      <c r="B4211" s="141"/>
      <c r="C4211" s="138"/>
      <c r="D4211" s="133"/>
      <c r="E4211" s="134"/>
      <c r="F4211" s="135"/>
      <c r="G4211" s="109"/>
      <c r="H4211" s="137">
        <f t="shared" si="200"/>
        <v>3.5</v>
      </c>
      <c r="I4211" s="147">
        <f t="shared" si="198"/>
        <v>0</v>
      </c>
      <c r="J4211" s="147">
        <f t="shared" si="199"/>
        <v>0</v>
      </c>
    </row>
    <row r="4212" spans="2:10" ht="25.15" customHeight="1">
      <c r="B4212" s="141"/>
      <c r="C4212" s="138"/>
      <c r="D4212" s="133"/>
      <c r="E4212" s="134"/>
      <c r="F4212" s="135"/>
      <c r="G4212" s="109"/>
      <c r="H4212" s="137">
        <f t="shared" si="200"/>
        <v>3.5</v>
      </c>
      <c r="I4212" s="147">
        <f t="shared" si="198"/>
        <v>0</v>
      </c>
      <c r="J4212" s="147">
        <f t="shared" si="199"/>
        <v>0</v>
      </c>
    </row>
    <row r="4213" spans="2:10" ht="25.15" customHeight="1">
      <c r="B4213" s="141"/>
      <c r="C4213" s="138"/>
      <c r="D4213" s="133"/>
      <c r="E4213" s="134"/>
      <c r="F4213" s="135"/>
      <c r="G4213" s="109"/>
      <c r="H4213" s="137">
        <f t="shared" si="200"/>
        <v>3.5</v>
      </c>
      <c r="I4213" s="147">
        <f t="shared" si="198"/>
        <v>0</v>
      </c>
      <c r="J4213" s="147">
        <f t="shared" si="199"/>
        <v>0</v>
      </c>
    </row>
    <row r="4214" spans="2:10" ht="25.15" customHeight="1">
      <c r="B4214" s="141"/>
      <c r="C4214" s="138"/>
      <c r="D4214" s="133"/>
      <c r="E4214" s="134"/>
      <c r="F4214" s="135"/>
      <c r="G4214" s="109"/>
      <c r="H4214" s="137">
        <f t="shared" si="200"/>
        <v>3.5</v>
      </c>
      <c r="I4214" s="147">
        <f t="shared" si="198"/>
        <v>0</v>
      </c>
      <c r="J4214" s="147">
        <f t="shared" si="199"/>
        <v>0</v>
      </c>
    </row>
    <row r="4215" spans="2:10" ht="25.15" customHeight="1">
      <c r="B4215" s="141"/>
      <c r="C4215" s="138"/>
      <c r="D4215" s="133"/>
      <c r="E4215" s="134"/>
      <c r="F4215" s="135"/>
      <c r="G4215" s="109"/>
      <c r="H4215" s="137">
        <f t="shared" si="200"/>
        <v>3.5</v>
      </c>
      <c r="I4215" s="147">
        <f t="shared" si="198"/>
        <v>0</v>
      </c>
      <c r="J4215" s="147">
        <f t="shared" si="199"/>
        <v>0</v>
      </c>
    </row>
    <row r="4216" spans="2:10" ht="25.15" customHeight="1">
      <c r="B4216" s="141"/>
      <c r="C4216" s="138"/>
      <c r="D4216" s="133"/>
      <c r="E4216" s="134"/>
      <c r="F4216" s="135"/>
      <c r="G4216" s="109"/>
      <c r="H4216" s="137">
        <f t="shared" si="200"/>
        <v>3.5</v>
      </c>
      <c r="I4216" s="147">
        <f t="shared" si="198"/>
        <v>0</v>
      </c>
      <c r="J4216" s="147">
        <f t="shared" si="199"/>
        <v>0</v>
      </c>
    </row>
    <row r="4217" spans="2:10" ht="25.15" customHeight="1">
      <c r="B4217" s="141"/>
      <c r="C4217" s="138"/>
      <c r="D4217" s="133"/>
      <c r="E4217" s="134"/>
      <c r="F4217" s="135"/>
      <c r="G4217" s="109"/>
      <c r="H4217" s="137">
        <f t="shared" si="200"/>
        <v>3.5</v>
      </c>
      <c r="I4217" s="147">
        <f t="shared" si="198"/>
        <v>0</v>
      </c>
      <c r="J4217" s="147">
        <f t="shared" si="199"/>
        <v>0</v>
      </c>
    </row>
    <row r="4218" spans="2:10" ht="25.15" customHeight="1">
      <c r="B4218" s="141"/>
      <c r="C4218" s="138"/>
      <c r="D4218" s="133"/>
      <c r="E4218" s="134"/>
      <c r="F4218" s="135"/>
      <c r="G4218" s="109"/>
      <c r="H4218" s="137">
        <f t="shared" si="200"/>
        <v>3.5</v>
      </c>
      <c r="I4218" s="147">
        <f t="shared" si="198"/>
        <v>0</v>
      </c>
      <c r="J4218" s="147">
        <f t="shared" si="199"/>
        <v>0</v>
      </c>
    </row>
    <row r="4219" spans="2:10" ht="25.15" customHeight="1">
      <c r="B4219" s="141"/>
      <c r="C4219" s="138"/>
      <c r="D4219" s="133"/>
      <c r="E4219" s="134"/>
      <c r="F4219" s="135"/>
      <c r="G4219" s="109"/>
      <c r="H4219" s="137">
        <f t="shared" si="200"/>
        <v>3.5</v>
      </c>
      <c r="I4219" s="147">
        <f t="shared" si="198"/>
        <v>0</v>
      </c>
      <c r="J4219" s="147">
        <f t="shared" si="199"/>
        <v>0</v>
      </c>
    </row>
    <row r="4220" spans="2:10" ht="25.15" customHeight="1">
      <c r="B4220" s="141"/>
      <c r="C4220" s="138"/>
      <c r="D4220" s="133"/>
      <c r="E4220" s="134"/>
      <c r="F4220" s="135"/>
      <c r="G4220" s="109"/>
      <c r="H4220" s="137">
        <f t="shared" si="200"/>
        <v>3.5</v>
      </c>
      <c r="I4220" s="147">
        <f t="shared" si="198"/>
        <v>0</v>
      </c>
      <c r="J4220" s="147">
        <f t="shared" si="199"/>
        <v>0</v>
      </c>
    </row>
    <row r="4221" spans="2:10" ht="25.15" customHeight="1">
      <c r="B4221" s="141"/>
      <c r="C4221" s="138"/>
      <c r="D4221" s="133"/>
      <c r="E4221" s="134"/>
      <c r="F4221" s="135"/>
      <c r="G4221" s="109"/>
      <c r="H4221" s="137">
        <f t="shared" si="200"/>
        <v>3.5</v>
      </c>
      <c r="I4221" s="147">
        <f t="shared" si="198"/>
        <v>0</v>
      </c>
      <c r="J4221" s="147">
        <f t="shared" si="199"/>
        <v>0</v>
      </c>
    </row>
    <row r="4222" spans="2:10" ht="25.15" customHeight="1">
      <c r="B4222" s="141"/>
      <c r="C4222" s="138"/>
      <c r="D4222" s="133"/>
      <c r="E4222" s="134"/>
      <c r="F4222" s="135"/>
      <c r="G4222" s="109"/>
      <c r="H4222" s="137">
        <f t="shared" si="200"/>
        <v>3.5</v>
      </c>
      <c r="I4222" s="147">
        <f t="shared" si="198"/>
        <v>0</v>
      </c>
      <c r="J4222" s="147">
        <f t="shared" si="199"/>
        <v>0</v>
      </c>
    </row>
    <row r="4223" spans="2:10" ht="25.15" customHeight="1">
      <c r="B4223" s="141"/>
      <c r="C4223" s="138"/>
      <c r="D4223" s="133"/>
      <c r="E4223" s="134"/>
      <c r="F4223" s="135"/>
      <c r="G4223" s="109"/>
      <c r="H4223" s="137">
        <f t="shared" si="200"/>
        <v>3.5</v>
      </c>
      <c r="I4223" s="147">
        <f t="shared" si="198"/>
        <v>0</v>
      </c>
      <c r="J4223" s="147">
        <f t="shared" si="199"/>
        <v>0</v>
      </c>
    </row>
    <row r="4224" spans="2:10" ht="25.15" customHeight="1">
      <c r="B4224" s="141"/>
      <c r="C4224" s="138"/>
      <c r="D4224" s="133"/>
      <c r="E4224" s="134"/>
      <c r="F4224" s="135"/>
      <c r="G4224" s="109"/>
      <c r="H4224" s="137">
        <f t="shared" si="200"/>
        <v>3.5</v>
      </c>
      <c r="I4224" s="147">
        <f t="shared" si="198"/>
        <v>0</v>
      </c>
      <c r="J4224" s="147">
        <f t="shared" si="199"/>
        <v>0</v>
      </c>
    </row>
    <row r="4225" spans="2:10" ht="25.15" customHeight="1">
      <c r="B4225" s="141"/>
      <c r="C4225" s="138"/>
      <c r="D4225" s="133"/>
      <c r="E4225" s="134"/>
      <c r="F4225" s="135"/>
      <c r="G4225" s="109"/>
      <c r="H4225" s="137">
        <f t="shared" si="200"/>
        <v>3.5</v>
      </c>
      <c r="I4225" s="147">
        <f t="shared" si="198"/>
        <v>0</v>
      </c>
      <c r="J4225" s="147">
        <f t="shared" si="199"/>
        <v>0</v>
      </c>
    </row>
    <row r="4226" spans="2:10" ht="25.15" customHeight="1">
      <c r="B4226" s="141"/>
      <c r="C4226" s="138"/>
      <c r="D4226" s="133"/>
      <c r="E4226" s="134"/>
      <c r="F4226" s="135"/>
      <c r="G4226" s="109"/>
      <c r="H4226" s="137">
        <f t="shared" si="200"/>
        <v>3.5</v>
      </c>
      <c r="I4226" s="147">
        <f t="shared" si="198"/>
        <v>0</v>
      </c>
      <c r="J4226" s="147">
        <f t="shared" si="199"/>
        <v>0</v>
      </c>
    </row>
    <row r="4227" spans="2:10" ht="25.15" customHeight="1">
      <c r="B4227" s="141"/>
      <c r="C4227" s="138"/>
      <c r="D4227" s="133"/>
      <c r="E4227" s="134"/>
      <c r="F4227" s="135"/>
      <c r="G4227" s="109"/>
      <c r="H4227" s="137">
        <f t="shared" si="200"/>
        <v>3.5</v>
      </c>
      <c r="I4227" s="147">
        <f t="shared" si="198"/>
        <v>0</v>
      </c>
      <c r="J4227" s="147">
        <f t="shared" si="199"/>
        <v>0</v>
      </c>
    </row>
    <row r="4228" spans="2:10" ht="25.15" customHeight="1">
      <c r="B4228" s="141"/>
      <c r="C4228" s="138"/>
      <c r="D4228" s="133"/>
      <c r="E4228" s="134"/>
      <c r="F4228" s="135"/>
      <c r="G4228" s="109"/>
      <c r="H4228" s="137">
        <f t="shared" si="200"/>
        <v>3.5</v>
      </c>
      <c r="I4228" s="147">
        <f t="shared" si="198"/>
        <v>0</v>
      </c>
      <c r="J4228" s="147">
        <f t="shared" si="199"/>
        <v>0</v>
      </c>
    </row>
    <row r="4229" spans="2:10" ht="25.15" customHeight="1">
      <c r="B4229" s="141"/>
      <c r="C4229" s="138"/>
      <c r="D4229" s="133"/>
      <c r="E4229" s="134"/>
      <c r="F4229" s="135"/>
      <c r="G4229" s="109"/>
      <c r="H4229" s="137">
        <f t="shared" si="200"/>
        <v>3.5</v>
      </c>
      <c r="I4229" s="147">
        <f t="shared" si="198"/>
        <v>0</v>
      </c>
      <c r="J4229" s="147">
        <f t="shared" si="199"/>
        <v>0</v>
      </c>
    </row>
    <row r="4230" spans="2:10" ht="25.15" customHeight="1">
      <c r="B4230" s="141"/>
      <c r="C4230" s="138"/>
      <c r="D4230" s="133"/>
      <c r="E4230" s="134"/>
      <c r="F4230" s="135"/>
      <c r="G4230" s="109"/>
      <c r="H4230" s="137">
        <f t="shared" si="200"/>
        <v>3.5</v>
      </c>
      <c r="I4230" s="147">
        <f t="shared" si="198"/>
        <v>0</v>
      </c>
      <c r="J4230" s="147">
        <f t="shared" si="199"/>
        <v>0</v>
      </c>
    </row>
    <row r="4231" spans="2:10" ht="25.15" customHeight="1">
      <c r="B4231" s="141"/>
      <c r="C4231" s="138"/>
      <c r="D4231" s="133"/>
      <c r="E4231" s="134"/>
      <c r="F4231" s="135"/>
      <c r="G4231" s="109"/>
      <c r="H4231" s="137">
        <f t="shared" si="200"/>
        <v>3.5</v>
      </c>
      <c r="I4231" s="147">
        <f t="shared" si="198"/>
        <v>0</v>
      </c>
      <c r="J4231" s="147">
        <f t="shared" si="199"/>
        <v>0</v>
      </c>
    </row>
    <row r="4232" spans="2:10" ht="25.15" customHeight="1">
      <c r="B4232" s="141"/>
      <c r="C4232" s="138"/>
      <c r="D4232" s="133"/>
      <c r="E4232" s="134"/>
      <c r="F4232" s="135"/>
      <c r="G4232" s="109"/>
      <c r="H4232" s="137">
        <f t="shared" si="200"/>
        <v>3.5</v>
      </c>
      <c r="I4232" s="147">
        <f t="shared" si="198"/>
        <v>0</v>
      </c>
      <c r="J4232" s="147">
        <f t="shared" si="199"/>
        <v>0</v>
      </c>
    </row>
    <row r="4233" spans="2:10" ht="25.15" customHeight="1">
      <c r="B4233" s="141"/>
      <c r="C4233" s="138"/>
      <c r="D4233" s="133"/>
      <c r="E4233" s="134"/>
      <c r="F4233" s="135"/>
      <c r="G4233" s="109"/>
      <c r="H4233" s="137">
        <f t="shared" si="200"/>
        <v>3.5</v>
      </c>
      <c r="I4233" s="147">
        <f t="shared" si="198"/>
        <v>0</v>
      </c>
      <c r="J4233" s="147">
        <f t="shared" si="199"/>
        <v>0</v>
      </c>
    </row>
    <row r="4234" spans="2:10" ht="25.15" customHeight="1">
      <c r="B4234" s="141"/>
      <c r="C4234" s="138"/>
      <c r="D4234" s="133"/>
      <c r="E4234" s="134"/>
      <c r="F4234" s="135"/>
      <c r="G4234" s="109"/>
      <c r="H4234" s="137">
        <f t="shared" si="200"/>
        <v>3.5</v>
      </c>
      <c r="I4234" s="147">
        <f t="shared" si="198"/>
        <v>0</v>
      </c>
      <c r="J4234" s="147">
        <f t="shared" si="199"/>
        <v>0</v>
      </c>
    </row>
    <row r="4235" spans="2:10" ht="25.15" customHeight="1">
      <c r="B4235" s="141"/>
      <c r="C4235" s="138"/>
      <c r="D4235" s="133"/>
      <c r="E4235" s="134"/>
      <c r="F4235" s="135"/>
      <c r="G4235" s="109"/>
      <c r="H4235" s="137">
        <f t="shared" si="200"/>
        <v>3.5</v>
      </c>
      <c r="I4235" s="147">
        <f t="shared" si="198"/>
        <v>0</v>
      </c>
      <c r="J4235" s="147">
        <f t="shared" si="199"/>
        <v>0</v>
      </c>
    </row>
    <row r="4236" spans="2:10" ht="25.15" customHeight="1">
      <c r="B4236" s="141"/>
      <c r="C4236" s="138"/>
      <c r="D4236" s="133"/>
      <c r="E4236" s="134"/>
      <c r="F4236" s="135"/>
      <c r="G4236" s="109"/>
      <c r="H4236" s="137">
        <f t="shared" si="200"/>
        <v>3.5</v>
      </c>
      <c r="I4236" s="147">
        <f t="shared" si="198"/>
        <v>0</v>
      </c>
      <c r="J4236" s="147">
        <f t="shared" si="199"/>
        <v>0</v>
      </c>
    </row>
    <row r="4237" spans="2:10" ht="25.15" customHeight="1">
      <c r="B4237" s="141"/>
      <c r="C4237" s="138"/>
      <c r="D4237" s="133"/>
      <c r="E4237" s="134"/>
      <c r="F4237" s="135"/>
      <c r="G4237" s="109"/>
      <c r="H4237" s="137">
        <f t="shared" si="200"/>
        <v>3.5</v>
      </c>
      <c r="I4237" s="147">
        <f t="shared" si="198"/>
        <v>0</v>
      </c>
      <c r="J4237" s="147">
        <f t="shared" si="199"/>
        <v>0</v>
      </c>
    </row>
    <row r="4238" spans="2:10" ht="25.15" customHeight="1">
      <c r="B4238" s="141"/>
      <c r="C4238" s="138"/>
      <c r="D4238" s="133"/>
      <c r="E4238" s="134"/>
      <c r="F4238" s="135"/>
      <c r="G4238" s="109"/>
      <c r="H4238" s="137">
        <f t="shared" si="200"/>
        <v>3.5</v>
      </c>
      <c r="I4238" s="147">
        <f t="shared" si="198"/>
        <v>0</v>
      </c>
      <c r="J4238" s="147">
        <f t="shared" si="199"/>
        <v>0</v>
      </c>
    </row>
    <row r="4239" spans="2:10" ht="25.15" customHeight="1">
      <c r="B4239" s="141"/>
      <c r="C4239" s="138"/>
      <c r="D4239" s="133"/>
      <c r="E4239" s="134"/>
      <c r="F4239" s="135"/>
      <c r="G4239" s="109"/>
      <c r="H4239" s="137">
        <f t="shared" si="200"/>
        <v>3.5</v>
      </c>
      <c r="I4239" s="147">
        <f t="shared" si="198"/>
        <v>0</v>
      </c>
      <c r="J4239" s="147">
        <f t="shared" si="199"/>
        <v>0</v>
      </c>
    </row>
    <row r="4240" spans="2:10" ht="25.15" customHeight="1">
      <c r="B4240" s="141"/>
      <c r="C4240" s="138"/>
      <c r="D4240" s="133"/>
      <c r="E4240" s="134"/>
      <c r="F4240" s="135"/>
      <c r="G4240" s="109"/>
      <c r="H4240" s="137">
        <f t="shared" si="200"/>
        <v>3.5</v>
      </c>
      <c r="I4240" s="147">
        <f t="shared" si="198"/>
        <v>0</v>
      </c>
      <c r="J4240" s="147">
        <f t="shared" si="199"/>
        <v>0</v>
      </c>
    </row>
    <row r="4241" spans="2:10" ht="25.15" customHeight="1">
      <c r="B4241" s="141"/>
      <c r="C4241" s="138"/>
      <c r="D4241" s="133"/>
      <c r="E4241" s="134"/>
      <c r="F4241" s="135"/>
      <c r="G4241" s="109"/>
      <c r="H4241" s="137">
        <f t="shared" si="200"/>
        <v>3.5</v>
      </c>
      <c r="I4241" s="147">
        <f t="shared" si="198"/>
        <v>0</v>
      </c>
      <c r="J4241" s="147">
        <f t="shared" si="199"/>
        <v>0</v>
      </c>
    </row>
    <row r="4242" spans="2:10" ht="25.15" customHeight="1">
      <c r="B4242" s="141"/>
      <c r="C4242" s="138"/>
      <c r="D4242" s="133"/>
      <c r="E4242" s="134"/>
      <c r="F4242" s="135"/>
      <c r="G4242" s="109"/>
      <c r="H4242" s="137">
        <f t="shared" si="200"/>
        <v>3.5</v>
      </c>
      <c r="I4242" s="147">
        <f t="shared" si="198"/>
        <v>0</v>
      </c>
      <c r="J4242" s="147">
        <f t="shared" si="199"/>
        <v>0</v>
      </c>
    </row>
    <row r="4243" spans="2:10" ht="25.15" customHeight="1">
      <c r="B4243" s="141"/>
      <c r="C4243" s="138"/>
      <c r="D4243" s="133"/>
      <c r="E4243" s="134"/>
      <c r="F4243" s="135"/>
      <c r="G4243" s="109"/>
      <c r="H4243" s="137">
        <f t="shared" si="200"/>
        <v>3.5</v>
      </c>
      <c r="I4243" s="147">
        <f t="shared" si="198"/>
        <v>0</v>
      </c>
      <c r="J4243" s="147">
        <f t="shared" si="199"/>
        <v>0</v>
      </c>
    </row>
    <row r="4244" spans="2:10" ht="25.15" customHeight="1">
      <c r="B4244" s="141"/>
      <c r="C4244" s="138"/>
      <c r="D4244" s="133"/>
      <c r="E4244" s="134"/>
      <c r="F4244" s="135"/>
      <c r="G4244" s="109"/>
      <c r="H4244" s="137">
        <f t="shared" si="200"/>
        <v>3.5</v>
      </c>
      <c r="I4244" s="147">
        <f t="shared" si="198"/>
        <v>0</v>
      </c>
      <c r="J4244" s="147">
        <f t="shared" si="199"/>
        <v>0</v>
      </c>
    </row>
    <row r="4245" spans="2:10" ht="25.15" customHeight="1">
      <c r="B4245" s="141"/>
      <c r="C4245" s="138"/>
      <c r="D4245" s="133"/>
      <c r="E4245" s="134"/>
      <c r="F4245" s="135"/>
      <c r="G4245" s="109"/>
      <c r="H4245" s="137">
        <f t="shared" si="200"/>
        <v>3.5</v>
      </c>
      <c r="I4245" s="147">
        <f t="shared" si="198"/>
        <v>0</v>
      </c>
      <c r="J4245" s="147">
        <f t="shared" si="199"/>
        <v>0</v>
      </c>
    </row>
    <row r="4246" spans="2:10" ht="25.15" customHeight="1">
      <c r="B4246" s="141"/>
      <c r="C4246" s="138"/>
      <c r="D4246" s="133"/>
      <c r="E4246" s="134"/>
      <c r="F4246" s="135"/>
      <c r="G4246" s="109"/>
      <c r="H4246" s="137">
        <f t="shared" si="200"/>
        <v>3.5</v>
      </c>
      <c r="I4246" s="147">
        <f t="shared" si="198"/>
        <v>0</v>
      </c>
      <c r="J4246" s="147">
        <f t="shared" si="199"/>
        <v>0</v>
      </c>
    </row>
    <row r="4247" spans="2:10" ht="25.15" customHeight="1">
      <c r="B4247" s="141"/>
      <c r="C4247" s="138"/>
      <c r="D4247" s="133"/>
      <c r="E4247" s="134"/>
      <c r="F4247" s="135"/>
      <c r="G4247" s="109"/>
      <c r="H4247" s="137">
        <f t="shared" si="200"/>
        <v>3.5</v>
      </c>
      <c r="I4247" s="147">
        <f t="shared" ref="I4247:I4310" si="201">IF(B4247="",0,MONTH(B4247))</f>
        <v>0</v>
      </c>
      <c r="J4247" s="147">
        <f t="shared" ref="J4247:J4310" si="202">IF(B4247="",0,DAY(B4247))</f>
        <v>0</v>
      </c>
    </row>
    <row r="4248" spans="2:10" ht="25.15" customHeight="1">
      <c r="B4248" s="141"/>
      <c r="C4248" s="138"/>
      <c r="D4248" s="133"/>
      <c r="E4248" s="134"/>
      <c r="F4248" s="135"/>
      <c r="G4248" s="109"/>
      <c r="H4248" s="137">
        <f t="shared" ref="H4248:H4311" si="203">IF(F4248="pago",H4247+G4248,H4247)</f>
        <v>3.5</v>
      </c>
      <c r="I4248" s="147">
        <f t="shared" si="201"/>
        <v>0</v>
      </c>
      <c r="J4248" s="147">
        <f t="shared" si="202"/>
        <v>0</v>
      </c>
    </row>
    <row r="4249" spans="2:10" ht="25.15" customHeight="1">
      <c r="B4249" s="141"/>
      <c r="C4249" s="138"/>
      <c r="D4249" s="133"/>
      <c r="E4249" s="134"/>
      <c r="F4249" s="135"/>
      <c r="G4249" s="109"/>
      <c r="H4249" s="137">
        <f t="shared" si="203"/>
        <v>3.5</v>
      </c>
      <c r="I4249" s="147">
        <f t="shared" si="201"/>
        <v>0</v>
      </c>
      <c r="J4249" s="147">
        <f t="shared" si="202"/>
        <v>0</v>
      </c>
    </row>
    <row r="4250" spans="2:10" ht="25.15" customHeight="1">
      <c r="B4250" s="141"/>
      <c r="C4250" s="138"/>
      <c r="D4250" s="133"/>
      <c r="E4250" s="134"/>
      <c r="F4250" s="135"/>
      <c r="G4250" s="109"/>
      <c r="H4250" s="137">
        <f t="shared" si="203"/>
        <v>3.5</v>
      </c>
      <c r="I4250" s="147">
        <f t="shared" si="201"/>
        <v>0</v>
      </c>
      <c r="J4250" s="147">
        <f t="shared" si="202"/>
        <v>0</v>
      </c>
    </row>
    <row r="4251" spans="2:10" ht="25.15" customHeight="1">
      <c r="B4251" s="141"/>
      <c r="C4251" s="138"/>
      <c r="D4251" s="133"/>
      <c r="E4251" s="134"/>
      <c r="F4251" s="135"/>
      <c r="G4251" s="109"/>
      <c r="H4251" s="137">
        <f t="shared" si="203"/>
        <v>3.5</v>
      </c>
      <c r="I4251" s="147">
        <f t="shared" si="201"/>
        <v>0</v>
      </c>
      <c r="J4251" s="147">
        <f t="shared" si="202"/>
        <v>0</v>
      </c>
    </row>
    <row r="4252" spans="2:10" ht="25.15" customHeight="1">
      <c r="B4252" s="141"/>
      <c r="C4252" s="138"/>
      <c r="D4252" s="133"/>
      <c r="E4252" s="134"/>
      <c r="F4252" s="135"/>
      <c r="G4252" s="109"/>
      <c r="H4252" s="137">
        <f t="shared" si="203"/>
        <v>3.5</v>
      </c>
      <c r="I4252" s="147">
        <f t="shared" si="201"/>
        <v>0</v>
      </c>
      <c r="J4252" s="147">
        <f t="shared" si="202"/>
        <v>0</v>
      </c>
    </row>
    <row r="4253" spans="2:10" ht="25.15" customHeight="1">
      <c r="B4253" s="141"/>
      <c r="C4253" s="138"/>
      <c r="D4253" s="133"/>
      <c r="E4253" s="134"/>
      <c r="F4253" s="135"/>
      <c r="G4253" s="109"/>
      <c r="H4253" s="137">
        <f t="shared" si="203"/>
        <v>3.5</v>
      </c>
      <c r="I4253" s="147">
        <f t="shared" si="201"/>
        <v>0</v>
      </c>
      <c r="J4253" s="147">
        <f t="shared" si="202"/>
        <v>0</v>
      </c>
    </row>
    <row r="4254" spans="2:10" ht="25.15" customHeight="1">
      <c r="B4254" s="141"/>
      <c r="C4254" s="138"/>
      <c r="D4254" s="133"/>
      <c r="E4254" s="134"/>
      <c r="F4254" s="135"/>
      <c r="G4254" s="109"/>
      <c r="H4254" s="137">
        <f t="shared" si="203"/>
        <v>3.5</v>
      </c>
      <c r="I4254" s="147">
        <f t="shared" si="201"/>
        <v>0</v>
      </c>
      <c r="J4254" s="147">
        <f t="shared" si="202"/>
        <v>0</v>
      </c>
    </row>
    <row r="4255" spans="2:10" ht="25.15" customHeight="1">
      <c r="B4255" s="141"/>
      <c r="C4255" s="138"/>
      <c r="D4255" s="133"/>
      <c r="E4255" s="134"/>
      <c r="F4255" s="135"/>
      <c r="G4255" s="109"/>
      <c r="H4255" s="137">
        <f t="shared" si="203"/>
        <v>3.5</v>
      </c>
      <c r="I4255" s="147">
        <f t="shared" si="201"/>
        <v>0</v>
      </c>
      <c r="J4255" s="147">
        <f t="shared" si="202"/>
        <v>0</v>
      </c>
    </row>
    <row r="4256" spans="2:10" ht="25.15" customHeight="1">
      <c r="B4256" s="141"/>
      <c r="C4256" s="138"/>
      <c r="D4256" s="133"/>
      <c r="E4256" s="134"/>
      <c r="F4256" s="135"/>
      <c r="G4256" s="109"/>
      <c r="H4256" s="137">
        <f t="shared" si="203"/>
        <v>3.5</v>
      </c>
      <c r="I4256" s="147">
        <f t="shared" si="201"/>
        <v>0</v>
      </c>
      <c r="J4256" s="147">
        <f t="shared" si="202"/>
        <v>0</v>
      </c>
    </row>
    <row r="4257" spans="2:10" ht="25.15" customHeight="1">
      <c r="B4257" s="141"/>
      <c r="C4257" s="138"/>
      <c r="D4257" s="133"/>
      <c r="E4257" s="134"/>
      <c r="F4257" s="135"/>
      <c r="G4257" s="109"/>
      <c r="H4257" s="137">
        <f t="shared" si="203"/>
        <v>3.5</v>
      </c>
      <c r="I4257" s="147">
        <f t="shared" si="201"/>
        <v>0</v>
      </c>
      <c r="J4257" s="147">
        <f t="shared" si="202"/>
        <v>0</v>
      </c>
    </row>
    <row r="4258" spans="2:10" ht="25.15" customHeight="1">
      <c r="B4258" s="141"/>
      <c r="C4258" s="138"/>
      <c r="D4258" s="133"/>
      <c r="E4258" s="134"/>
      <c r="F4258" s="135"/>
      <c r="G4258" s="109"/>
      <c r="H4258" s="137">
        <f t="shared" si="203"/>
        <v>3.5</v>
      </c>
      <c r="I4258" s="147">
        <f t="shared" si="201"/>
        <v>0</v>
      </c>
      <c r="J4258" s="147">
        <f t="shared" si="202"/>
        <v>0</v>
      </c>
    </row>
    <row r="4259" spans="2:10" ht="25.15" customHeight="1">
      <c r="B4259" s="141"/>
      <c r="C4259" s="138"/>
      <c r="D4259" s="133"/>
      <c r="E4259" s="134"/>
      <c r="F4259" s="135"/>
      <c r="G4259" s="109"/>
      <c r="H4259" s="137">
        <f t="shared" si="203"/>
        <v>3.5</v>
      </c>
      <c r="I4259" s="147">
        <f t="shared" si="201"/>
        <v>0</v>
      </c>
      <c r="J4259" s="147">
        <f t="shared" si="202"/>
        <v>0</v>
      </c>
    </row>
    <row r="4260" spans="2:10" ht="25.15" customHeight="1">
      <c r="B4260" s="141"/>
      <c r="C4260" s="138"/>
      <c r="D4260" s="133"/>
      <c r="E4260" s="134"/>
      <c r="F4260" s="135"/>
      <c r="G4260" s="109"/>
      <c r="H4260" s="137">
        <f t="shared" si="203"/>
        <v>3.5</v>
      </c>
      <c r="I4260" s="147">
        <f t="shared" si="201"/>
        <v>0</v>
      </c>
      <c r="J4260" s="147">
        <f t="shared" si="202"/>
        <v>0</v>
      </c>
    </row>
    <row r="4261" spans="2:10" ht="25.15" customHeight="1">
      <c r="B4261" s="141"/>
      <c r="C4261" s="138"/>
      <c r="D4261" s="133"/>
      <c r="E4261" s="134"/>
      <c r="F4261" s="135"/>
      <c r="G4261" s="109"/>
      <c r="H4261" s="137">
        <f t="shared" si="203"/>
        <v>3.5</v>
      </c>
      <c r="I4261" s="147">
        <f t="shared" si="201"/>
        <v>0</v>
      </c>
      <c r="J4261" s="147">
        <f t="shared" si="202"/>
        <v>0</v>
      </c>
    </row>
    <row r="4262" spans="2:10" ht="25.15" customHeight="1">
      <c r="B4262" s="141"/>
      <c r="C4262" s="138"/>
      <c r="D4262" s="133"/>
      <c r="E4262" s="134"/>
      <c r="F4262" s="135"/>
      <c r="G4262" s="109"/>
      <c r="H4262" s="137">
        <f t="shared" si="203"/>
        <v>3.5</v>
      </c>
      <c r="I4262" s="147">
        <f t="shared" si="201"/>
        <v>0</v>
      </c>
      <c r="J4262" s="147">
        <f t="shared" si="202"/>
        <v>0</v>
      </c>
    </row>
    <row r="4263" spans="2:10" ht="25.15" customHeight="1">
      <c r="B4263" s="141"/>
      <c r="C4263" s="138"/>
      <c r="D4263" s="133"/>
      <c r="E4263" s="134"/>
      <c r="F4263" s="135"/>
      <c r="G4263" s="109"/>
      <c r="H4263" s="137">
        <f t="shared" si="203"/>
        <v>3.5</v>
      </c>
      <c r="I4263" s="147">
        <f t="shared" si="201"/>
        <v>0</v>
      </c>
      <c r="J4263" s="147">
        <f t="shared" si="202"/>
        <v>0</v>
      </c>
    </row>
    <row r="4264" spans="2:10" ht="25.15" customHeight="1">
      <c r="B4264" s="141"/>
      <c r="C4264" s="138"/>
      <c r="D4264" s="133"/>
      <c r="E4264" s="134"/>
      <c r="F4264" s="135"/>
      <c r="G4264" s="109"/>
      <c r="H4264" s="137">
        <f t="shared" si="203"/>
        <v>3.5</v>
      </c>
      <c r="I4264" s="147">
        <f t="shared" si="201"/>
        <v>0</v>
      </c>
      <c r="J4264" s="147">
        <f t="shared" si="202"/>
        <v>0</v>
      </c>
    </row>
    <row r="4265" spans="2:10" ht="25.15" customHeight="1">
      <c r="B4265" s="141"/>
      <c r="C4265" s="138"/>
      <c r="D4265" s="133"/>
      <c r="E4265" s="134"/>
      <c r="F4265" s="135"/>
      <c r="G4265" s="109"/>
      <c r="H4265" s="137">
        <f t="shared" si="203"/>
        <v>3.5</v>
      </c>
      <c r="I4265" s="147">
        <f t="shared" si="201"/>
        <v>0</v>
      </c>
      <c r="J4265" s="147">
        <f t="shared" si="202"/>
        <v>0</v>
      </c>
    </row>
    <row r="4266" spans="2:10" ht="25.15" customHeight="1">
      <c r="B4266" s="141"/>
      <c r="C4266" s="138"/>
      <c r="D4266" s="133"/>
      <c r="E4266" s="134"/>
      <c r="F4266" s="135"/>
      <c r="G4266" s="109"/>
      <c r="H4266" s="137">
        <f t="shared" si="203"/>
        <v>3.5</v>
      </c>
      <c r="I4266" s="147">
        <f t="shared" si="201"/>
        <v>0</v>
      </c>
      <c r="J4266" s="147">
        <f t="shared" si="202"/>
        <v>0</v>
      </c>
    </row>
    <row r="4267" spans="2:10" ht="25.15" customHeight="1">
      <c r="B4267" s="141"/>
      <c r="C4267" s="138"/>
      <c r="D4267" s="133"/>
      <c r="E4267" s="134"/>
      <c r="F4267" s="135"/>
      <c r="G4267" s="109"/>
      <c r="H4267" s="137">
        <f t="shared" si="203"/>
        <v>3.5</v>
      </c>
      <c r="I4267" s="147">
        <f t="shared" si="201"/>
        <v>0</v>
      </c>
      <c r="J4267" s="147">
        <f t="shared" si="202"/>
        <v>0</v>
      </c>
    </row>
    <row r="4268" spans="2:10" ht="25.15" customHeight="1">
      <c r="B4268" s="141"/>
      <c r="C4268" s="138"/>
      <c r="D4268" s="133"/>
      <c r="E4268" s="134"/>
      <c r="F4268" s="135"/>
      <c r="G4268" s="109"/>
      <c r="H4268" s="137">
        <f t="shared" si="203"/>
        <v>3.5</v>
      </c>
      <c r="I4268" s="147">
        <f t="shared" si="201"/>
        <v>0</v>
      </c>
      <c r="J4268" s="147">
        <f t="shared" si="202"/>
        <v>0</v>
      </c>
    </row>
    <row r="4269" spans="2:10" ht="25.15" customHeight="1">
      <c r="B4269" s="141"/>
      <c r="C4269" s="138"/>
      <c r="D4269" s="133"/>
      <c r="E4269" s="134"/>
      <c r="F4269" s="135"/>
      <c r="G4269" s="109"/>
      <c r="H4269" s="137">
        <f t="shared" si="203"/>
        <v>3.5</v>
      </c>
      <c r="I4269" s="147">
        <f t="shared" si="201"/>
        <v>0</v>
      </c>
      <c r="J4269" s="147">
        <f t="shared" si="202"/>
        <v>0</v>
      </c>
    </row>
    <row r="4270" spans="2:10" ht="25.15" customHeight="1">
      <c r="B4270" s="141"/>
      <c r="C4270" s="138"/>
      <c r="D4270" s="133"/>
      <c r="E4270" s="134"/>
      <c r="F4270" s="135"/>
      <c r="G4270" s="109"/>
      <c r="H4270" s="137">
        <f t="shared" si="203"/>
        <v>3.5</v>
      </c>
      <c r="I4270" s="147">
        <f t="shared" si="201"/>
        <v>0</v>
      </c>
      <c r="J4270" s="147">
        <f t="shared" si="202"/>
        <v>0</v>
      </c>
    </row>
    <row r="4271" spans="2:10" ht="25.15" customHeight="1">
      <c r="B4271" s="141"/>
      <c r="C4271" s="138"/>
      <c r="D4271" s="133"/>
      <c r="E4271" s="134"/>
      <c r="F4271" s="135"/>
      <c r="G4271" s="109"/>
      <c r="H4271" s="137">
        <f t="shared" si="203"/>
        <v>3.5</v>
      </c>
      <c r="I4271" s="147">
        <f t="shared" si="201"/>
        <v>0</v>
      </c>
      <c r="J4271" s="147">
        <f t="shared" si="202"/>
        <v>0</v>
      </c>
    </row>
    <row r="4272" spans="2:10" ht="25.15" customHeight="1">
      <c r="B4272" s="141"/>
      <c r="C4272" s="138"/>
      <c r="D4272" s="133"/>
      <c r="E4272" s="134"/>
      <c r="F4272" s="135"/>
      <c r="G4272" s="109"/>
      <c r="H4272" s="137">
        <f t="shared" si="203"/>
        <v>3.5</v>
      </c>
      <c r="I4272" s="147">
        <f t="shared" si="201"/>
        <v>0</v>
      </c>
      <c r="J4272" s="147">
        <f t="shared" si="202"/>
        <v>0</v>
      </c>
    </row>
    <row r="4273" spans="2:10" ht="25.15" customHeight="1">
      <c r="B4273" s="141"/>
      <c r="C4273" s="138"/>
      <c r="D4273" s="133"/>
      <c r="E4273" s="134"/>
      <c r="F4273" s="135"/>
      <c r="G4273" s="109"/>
      <c r="H4273" s="137">
        <f t="shared" si="203"/>
        <v>3.5</v>
      </c>
      <c r="I4273" s="147">
        <f t="shared" si="201"/>
        <v>0</v>
      </c>
      <c r="J4273" s="147">
        <f t="shared" si="202"/>
        <v>0</v>
      </c>
    </row>
    <row r="4274" spans="2:10" ht="25.15" customHeight="1">
      <c r="B4274" s="141"/>
      <c r="C4274" s="138"/>
      <c r="D4274" s="133"/>
      <c r="E4274" s="134"/>
      <c r="F4274" s="135"/>
      <c r="G4274" s="109"/>
      <c r="H4274" s="137">
        <f t="shared" si="203"/>
        <v>3.5</v>
      </c>
      <c r="I4274" s="147">
        <f t="shared" si="201"/>
        <v>0</v>
      </c>
      <c r="J4274" s="147">
        <f t="shared" si="202"/>
        <v>0</v>
      </c>
    </row>
    <row r="4275" spans="2:10" ht="25.15" customHeight="1">
      <c r="B4275" s="141"/>
      <c r="C4275" s="138"/>
      <c r="D4275" s="133"/>
      <c r="E4275" s="134"/>
      <c r="F4275" s="135"/>
      <c r="G4275" s="109"/>
      <c r="H4275" s="137">
        <f t="shared" si="203"/>
        <v>3.5</v>
      </c>
      <c r="I4275" s="147">
        <f t="shared" si="201"/>
        <v>0</v>
      </c>
      <c r="J4275" s="147">
        <f t="shared" si="202"/>
        <v>0</v>
      </c>
    </row>
    <row r="4276" spans="2:10" ht="25.15" customHeight="1">
      <c r="B4276" s="141"/>
      <c r="C4276" s="138"/>
      <c r="D4276" s="133"/>
      <c r="E4276" s="134"/>
      <c r="F4276" s="135"/>
      <c r="G4276" s="109"/>
      <c r="H4276" s="137">
        <f t="shared" si="203"/>
        <v>3.5</v>
      </c>
      <c r="I4276" s="147">
        <f t="shared" si="201"/>
        <v>0</v>
      </c>
      <c r="J4276" s="147">
        <f t="shared" si="202"/>
        <v>0</v>
      </c>
    </row>
    <row r="4277" spans="2:10" ht="25.15" customHeight="1">
      <c r="B4277" s="141"/>
      <c r="C4277" s="138"/>
      <c r="D4277" s="133"/>
      <c r="E4277" s="134"/>
      <c r="F4277" s="135"/>
      <c r="G4277" s="109"/>
      <c r="H4277" s="137">
        <f t="shared" si="203"/>
        <v>3.5</v>
      </c>
      <c r="I4277" s="147">
        <f t="shared" si="201"/>
        <v>0</v>
      </c>
      <c r="J4277" s="147">
        <f t="shared" si="202"/>
        <v>0</v>
      </c>
    </row>
    <row r="4278" spans="2:10" ht="25.15" customHeight="1">
      <c r="B4278" s="141"/>
      <c r="C4278" s="138"/>
      <c r="D4278" s="133"/>
      <c r="E4278" s="134"/>
      <c r="F4278" s="135"/>
      <c r="G4278" s="109"/>
      <c r="H4278" s="137">
        <f t="shared" si="203"/>
        <v>3.5</v>
      </c>
      <c r="I4278" s="147">
        <f t="shared" si="201"/>
        <v>0</v>
      </c>
      <c r="J4278" s="147">
        <f t="shared" si="202"/>
        <v>0</v>
      </c>
    </row>
    <row r="4279" spans="2:10" ht="25.15" customHeight="1">
      <c r="B4279" s="141"/>
      <c r="C4279" s="138"/>
      <c r="D4279" s="133"/>
      <c r="E4279" s="134"/>
      <c r="F4279" s="135"/>
      <c r="G4279" s="109"/>
      <c r="H4279" s="137">
        <f t="shared" si="203"/>
        <v>3.5</v>
      </c>
      <c r="I4279" s="147">
        <f t="shared" si="201"/>
        <v>0</v>
      </c>
      <c r="J4279" s="147">
        <f t="shared" si="202"/>
        <v>0</v>
      </c>
    </row>
    <row r="4280" spans="2:10" ht="25.15" customHeight="1">
      <c r="B4280" s="141"/>
      <c r="C4280" s="138"/>
      <c r="D4280" s="133"/>
      <c r="E4280" s="134"/>
      <c r="F4280" s="135"/>
      <c r="G4280" s="109"/>
      <c r="H4280" s="137">
        <f t="shared" si="203"/>
        <v>3.5</v>
      </c>
      <c r="I4280" s="147">
        <f t="shared" si="201"/>
        <v>0</v>
      </c>
      <c r="J4280" s="147">
        <f t="shared" si="202"/>
        <v>0</v>
      </c>
    </row>
    <row r="4281" spans="2:10" ht="25.15" customHeight="1">
      <c r="B4281" s="141"/>
      <c r="C4281" s="138"/>
      <c r="D4281" s="133"/>
      <c r="E4281" s="134"/>
      <c r="F4281" s="135"/>
      <c r="G4281" s="109"/>
      <c r="H4281" s="137">
        <f t="shared" si="203"/>
        <v>3.5</v>
      </c>
      <c r="I4281" s="147">
        <f t="shared" si="201"/>
        <v>0</v>
      </c>
      <c r="J4281" s="147">
        <f t="shared" si="202"/>
        <v>0</v>
      </c>
    </row>
    <row r="4282" spans="2:10" ht="25.15" customHeight="1">
      <c r="B4282" s="141"/>
      <c r="C4282" s="138"/>
      <c r="D4282" s="133"/>
      <c r="E4282" s="134"/>
      <c r="F4282" s="135"/>
      <c r="G4282" s="109"/>
      <c r="H4282" s="137">
        <f t="shared" si="203"/>
        <v>3.5</v>
      </c>
      <c r="I4282" s="147">
        <f t="shared" si="201"/>
        <v>0</v>
      </c>
      <c r="J4282" s="147">
        <f t="shared" si="202"/>
        <v>0</v>
      </c>
    </row>
    <row r="4283" spans="2:10" ht="25.15" customHeight="1">
      <c r="B4283" s="141"/>
      <c r="C4283" s="138"/>
      <c r="D4283" s="133"/>
      <c r="E4283" s="134"/>
      <c r="F4283" s="135"/>
      <c r="G4283" s="109"/>
      <c r="H4283" s="137">
        <f t="shared" si="203"/>
        <v>3.5</v>
      </c>
      <c r="I4283" s="147">
        <f t="shared" si="201"/>
        <v>0</v>
      </c>
      <c r="J4283" s="147">
        <f t="shared" si="202"/>
        <v>0</v>
      </c>
    </row>
    <row r="4284" spans="2:10" ht="25.15" customHeight="1">
      <c r="B4284" s="141"/>
      <c r="C4284" s="138"/>
      <c r="D4284" s="133"/>
      <c r="E4284" s="134"/>
      <c r="F4284" s="135"/>
      <c r="G4284" s="109"/>
      <c r="H4284" s="137">
        <f t="shared" si="203"/>
        <v>3.5</v>
      </c>
      <c r="I4284" s="147">
        <f t="shared" si="201"/>
        <v>0</v>
      </c>
      <c r="J4284" s="147">
        <f t="shared" si="202"/>
        <v>0</v>
      </c>
    </row>
    <row r="4285" spans="2:10" ht="25.15" customHeight="1">
      <c r="B4285" s="141"/>
      <c r="C4285" s="138"/>
      <c r="D4285" s="133"/>
      <c r="E4285" s="134"/>
      <c r="F4285" s="135"/>
      <c r="G4285" s="109"/>
      <c r="H4285" s="137">
        <f t="shared" si="203"/>
        <v>3.5</v>
      </c>
      <c r="I4285" s="147">
        <f t="shared" si="201"/>
        <v>0</v>
      </c>
      <c r="J4285" s="147">
        <f t="shared" si="202"/>
        <v>0</v>
      </c>
    </row>
    <row r="4286" spans="2:10" ht="25.15" customHeight="1">
      <c r="B4286" s="141"/>
      <c r="C4286" s="138"/>
      <c r="D4286" s="133"/>
      <c r="E4286" s="134"/>
      <c r="F4286" s="135"/>
      <c r="G4286" s="109"/>
      <c r="H4286" s="137">
        <f t="shared" si="203"/>
        <v>3.5</v>
      </c>
      <c r="I4286" s="147">
        <f t="shared" si="201"/>
        <v>0</v>
      </c>
      <c r="J4286" s="147">
        <f t="shared" si="202"/>
        <v>0</v>
      </c>
    </row>
    <row r="4287" spans="2:10" ht="25.15" customHeight="1">
      <c r="B4287" s="141"/>
      <c r="C4287" s="138"/>
      <c r="D4287" s="133"/>
      <c r="E4287" s="134"/>
      <c r="F4287" s="135"/>
      <c r="G4287" s="109"/>
      <c r="H4287" s="137">
        <f t="shared" si="203"/>
        <v>3.5</v>
      </c>
      <c r="I4287" s="147">
        <f t="shared" si="201"/>
        <v>0</v>
      </c>
      <c r="J4287" s="147">
        <f t="shared" si="202"/>
        <v>0</v>
      </c>
    </row>
    <row r="4288" spans="2:10" ht="25.15" customHeight="1">
      <c r="B4288" s="141"/>
      <c r="C4288" s="138"/>
      <c r="D4288" s="133"/>
      <c r="E4288" s="134"/>
      <c r="F4288" s="135"/>
      <c r="G4288" s="109"/>
      <c r="H4288" s="137">
        <f t="shared" si="203"/>
        <v>3.5</v>
      </c>
      <c r="I4288" s="147">
        <f t="shared" si="201"/>
        <v>0</v>
      </c>
      <c r="J4288" s="147">
        <f t="shared" si="202"/>
        <v>0</v>
      </c>
    </row>
    <row r="4289" spans="2:10" ht="25.15" customHeight="1">
      <c r="B4289" s="141"/>
      <c r="C4289" s="138"/>
      <c r="D4289" s="133"/>
      <c r="E4289" s="134"/>
      <c r="F4289" s="135"/>
      <c r="G4289" s="109"/>
      <c r="H4289" s="137">
        <f t="shared" si="203"/>
        <v>3.5</v>
      </c>
      <c r="I4289" s="147">
        <f t="shared" si="201"/>
        <v>0</v>
      </c>
      <c r="J4289" s="147">
        <f t="shared" si="202"/>
        <v>0</v>
      </c>
    </row>
    <row r="4290" spans="2:10" ht="25.15" customHeight="1">
      <c r="B4290" s="141"/>
      <c r="C4290" s="138"/>
      <c r="D4290" s="133"/>
      <c r="E4290" s="134"/>
      <c r="F4290" s="135"/>
      <c r="G4290" s="109"/>
      <c r="H4290" s="137">
        <f t="shared" si="203"/>
        <v>3.5</v>
      </c>
      <c r="I4290" s="147">
        <f t="shared" si="201"/>
        <v>0</v>
      </c>
      <c r="J4290" s="147">
        <f t="shared" si="202"/>
        <v>0</v>
      </c>
    </row>
    <row r="4291" spans="2:10" ht="25.15" customHeight="1">
      <c r="B4291" s="141"/>
      <c r="C4291" s="138"/>
      <c r="D4291" s="133"/>
      <c r="E4291" s="134"/>
      <c r="F4291" s="135"/>
      <c r="G4291" s="109"/>
      <c r="H4291" s="137">
        <f t="shared" si="203"/>
        <v>3.5</v>
      </c>
      <c r="I4291" s="147">
        <f t="shared" si="201"/>
        <v>0</v>
      </c>
      <c r="J4291" s="147">
        <f t="shared" si="202"/>
        <v>0</v>
      </c>
    </row>
    <row r="4292" spans="2:10" ht="25.15" customHeight="1">
      <c r="B4292" s="141"/>
      <c r="C4292" s="138"/>
      <c r="D4292" s="133"/>
      <c r="E4292" s="134"/>
      <c r="F4292" s="135"/>
      <c r="G4292" s="109"/>
      <c r="H4292" s="137">
        <f t="shared" si="203"/>
        <v>3.5</v>
      </c>
      <c r="I4292" s="147">
        <f t="shared" si="201"/>
        <v>0</v>
      </c>
      <c r="J4292" s="147">
        <f t="shared" si="202"/>
        <v>0</v>
      </c>
    </row>
    <row r="4293" spans="2:10" ht="25.15" customHeight="1">
      <c r="B4293" s="141"/>
      <c r="C4293" s="138"/>
      <c r="D4293" s="133"/>
      <c r="E4293" s="134"/>
      <c r="F4293" s="135"/>
      <c r="G4293" s="109"/>
      <c r="H4293" s="137">
        <f t="shared" si="203"/>
        <v>3.5</v>
      </c>
      <c r="I4293" s="147">
        <f t="shared" si="201"/>
        <v>0</v>
      </c>
      <c r="J4293" s="147">
        <f t="shared" si="202"/>
        <v>0</v>
      </c>
    </row>
    <row r="4294" spans="2:10" ht="25.15" customHeight="1">
      <c r="B4294" s="141"/>
      <c r="C4294" s="138"/>
      <c r="D4294" s="133"/>
      <c r="E4294" s="134"/>
      <c r="F4294" s="135"/>
      <c r="G4294" s="109"/>
      <c r="H4294" s="137">
        <f t="shared" si="203"/>
        <v>3.5</v>
      </c>
      <c r="I4294" s="147">
        <f t="shared" si="201"/>
        <v>0</v>
      </c>
      <c r="J4294" s="147">
        <f t="shared" si="202"/>
        <v>0</v>
      </c>
    </row>
    <row r="4295" spans="2:10" ht="25.15" customHeight="1">
      <c r="B4295" s="141"/>
      <c r="C4295" s="138"/>
      <c r="D4295" s="133"/>
      <c r="E4295" s="134"/>
      <c r="F4295" s="135"/>
      <c r="G4295" s="109"/>
      <c r="H4295" s="137">
        <f t="shared" si="203"/>
        <v>3.5</v>
      </c>
      <c r="I4295" s="147">
        <f t="shared" si="201"/>
        <v>0</v>
      </c>
      <c r="J4295" s="147">
        <f t="shared" si="202"/>
        <v>0</v>
      </c>
    </row>
    <row r="4296" spans="2:10" ht="25.15" customHeight="1">
      <c r="B4296" s="141"/>
      <c r="C4296" s="138"/>
      <c r="D4296" s="133"/>
      <c r="E4296" s="134"/>
      <c r="F4296" s="135"/>
      <c r="G4296" s="109"/>
      <c r="H4296" s="137">
        <f t="shared" si="203"/>
        <v>3.5</v>
      </c>
      <c r="I4296" s="147">
        <f t="shared" si="201"/>
        <v>0</v>
      </c>
      <c r="J4296" s="147">
        <f t="shared" si="202"/>
        <v>0</v>
      </c>
    </row>
    <row r="4297" spans="2:10" ht="25.15" customHeight="1">
      <c r="B4297" s="141"/>
      <c r="C4297" s="138"/>
      <c r="D4297" s="133"/>
      <c r="E4297" s="134"/>
      <c r="F4297" s="135"/>
      <c r="G4297" s="109"/>
      <c r="H4297" s="137">
        <f t="shared" si="203"/>
        <v>3.5</v>
      </c>
      <c r="I4297" s="147">
        <f t="shared" si="201"/>
        <v>0</v>
      </c>
      <c r="J4297" s="147">
        <f t="shared" si="202"/>
        <v>0</v>
      </c>
    </row>
    <row r="4298" spans="2:10" ht="25.15" customHeight="1">
      <c r="B4298" s="141"/>
      <c r="C4298" s="138"/>
      <c r="D4298" s="133"/>
      <c r="E4298" s="134"/>
      <c r="F4298" s="135"/>
      <c r="G4298" s="109"/>
      <c r="H4298" s="137">
        <f t="shared" si="203"/>
        <v>3.5</v>
      </c>
      <c r="I4298" s="147">
        <f t="shared" si="201"/>
        <v>0</v>
      </c>
      <c r="J4298" s="147">
        <f t="shared" si="202"/>
        <v>0</v>
      </c>
    </row>
    <row r="4299" spans="2:10" ht="25.15" customHeight="1">
      <c r="B4299" s="141"/>
      <c r="C4299" s="138"/>
      <c r="D4299" s="133"/>
      <c r="E4299" s="134"/>
      <c r="F4299" s="135"/>
      <c r="G4299" s="109"/>
      <c r="H4299" s="137">
        <f t="shared" si="203"/>
        <v>3.5</v>
      </c>
      <c r="I4299" s="147">
        <f t="shared" si="201"/>
        <v>0</v>
      </c>
      <c r="J4299" s="147">
        <f t="shared" si="202"/>
        <v>0</v>
      </c>
    </row>
    <row r="4300" spans="2:10" ht="25.15" customHeight="1">
      <c r="B4300" s="141"/>
      <c r="C4300" s="138"/>
      <c r="D4300" s="133"/>
      <c r="E4300" s="134"/>
      <c r="F4300" s="135"/>
      <c r="G4300" s="109"/>
      <c r="H4300" s="137">
        <f t="shared" si="203"/>
        <v>3.5</v>
      </c>
      <c r="I4300" s="147">
        <f t="shared" si="201"/>
        <v>0</v>
      </c>
      <c r="J4300" s="147">
        <f t="shared" si="202"/>
        <v>0</v>
      </c>
    </row>
    <row r="4301" spans="2:10" ht="25.15" customHeight="1">
      <c r="B4301" s="141"/>
      <c r="C4301" s="138"/>
      <c r="D4301" s="133"/>
      <c r="E4301" s="134"/>
      <c r="F4301" s="135"/>
      <c r="G4301" s="109"/>
      <c r="H4301" s="137">
        <f t="shared" si="203"/>
        <v>3.5</v>
      </c>
      <c r="I4301" s="147">
        <f t="shared" si="201"/>
        <v>0</v>
      </c>
      <c r="J4301" s="147">
        <f t="shared" si="202"/>
        <v>0</v>
      </c>
    </row>
    <row r="4302" spans="2:10" ht="25.15" customHeight="1">
      <c r="B4302" s="141"/>
      <c r="C4302" s="138"/>
      <c r="D4302" s="133"/>
      <c r="E4302" s="134"/>
      <c r="F4302" s="135"/>
      <c r="G4302" s="109"/>
      <c r="H4302" s="137">
        <f t="shared" si="203"/>
        <v>3.5</v>
      </c>
      <c r="I4302" s="147">
        <f t="shared" si="201"/>
        <v>0</v>
      </c>
      <c r="J4302" s="147">
        <f t="shared" si="202"/>
        <v>0</v>
      </c>
    </row>
    <row r="4303" spans="2:10" ht="25.15" customHeight="1">
      <c r="B4303" s="141"/>
      <c r="C4303" s="138"/>
      <c r="D4303" s="133"/>
      <c r="E4303" s="134"/>
      <c r="F4303" s="135"/>
      <c r="G4303" s="109"/>
      <c r="H4303" s="137">
        <f t="shared" si="203"/>
        <v>3.5</v>
      </c>
      <c r="I4303" s="147">
        <f t="shared" si="201"/>
        <v>0</v>
      </c>
      <c r="J4303" s="147">
        <f t="shared" si="202"/>
        <v>0</v>
      </c>
    </row>
    <row r="4304" spans="2:10" ht="25.15" customHeight="1">
      <c r="B4304" s="141"/>
      <c r="C4304" s="138"/>
      <c r="D4304" s="133"/>
      <c r="E4304" s="134"/>
      <c r="F4304" s="135"/>
      <c r="G4304" s="109"/>
      <c r="H4304" s="137">
        <f t="shared" si="203"/>
        <v>3.5</v>
      </c>
      <c r="I4304" s="147">
        <f t="shared" si="201"/>
        <v>0</v>
      </c>
      <c r="J4304" s="147">
        <f t="shared" si="202"/>
        <v>0</v>
      </c>
    </row>
    <row r="4305" spans="2:10" ht="25.15" customHeight="1">
      <c r="B4305" s="141"/>
      <c r="C4305" s="138"/>
      <c r="D4305" s="133"/>
      <c r="E4305" s="134"/>
      <c r="F4305" s="135"/>
      <c r="G4305" s="109"/>
      <c r="H4305" s="137">
        <f t="shared" si="203"/>
        <v>3.5</v>
      </c>
      <c r="I4305" s="147">
        <f t="shared" si="201"/>
        <v>0</v>
      </c>
      <c r="J4305" s="147">
        <f t="shared" si="202"/>
        <v>0</v>
      </c>
    </row>
    <row r="4306" spans="2:10" ht="25.15" customHeight="1">
      <c r="B4306" s="141"/>
      <c r="C4306" s="138"/>
      <c r="D4306" s="133"/>
      <c r="E4306" s="134"/>
      <c r="F4306" s="135"/>
      <c r="G4306" s="109"/>
      <c r="H4306" s="137">
        <f t="shared" si="203"/>
        <v>3.5</v>
      </c>
      <c r="I4306" s="147">
        <f t="shared" si="201"/>
        <v>0</v>
      </c>
      <c r="J4306" s="147">
        <f t="shared" si="202"/>
        <v>0</v>
      </c>
    </row>
    <row r="4307" spans="2:10" ht="25.15" customHeight="1">
      <c r="B4307" s="141"/>
      <c r="C4307" s="138"/>
      <c r="D4307" s="133"/>
      <c r="E4307" s="134"/>
      <c r="F4307" s="135"/>
      <c r="G4307" s="109"/>
      <c r="H4307" s="137">
        <f t="shared" si="203"/>
        <v>3.5</v>
      </c>
      <c r="I4307" s="147">
        <f t="shared" si="201"/>
        <v>0</v>
      </c>
      <c r="J4307" s="147">
        <f t="shared" si="202"/>
        <v>0</v>
      </c>
    </row>
    <row r="4308" spans="2:10" ht="25.15" customHeight="1">
      <c r="B4308" s="141"/>
      <c r="C4308" s="138"/>
      <c r="D4308" s="133"/>
      <c r="E4308" s="134"/>
      <c r="F4308" s="135"/>
      <c r="G4308" s="109"/>
      <c r="H4308" s="137">
        <f t="shared" si="203"/>
        <v>3.5</v>
      </c>
      <c r="I4308" s="147">
        <f t="shared" si="201"/>
        <v>0</v>
      </c>
      <c r="J4308" s="147">
        <f t="shared" si="202"/>
        <v>0</v>
      </c>
    </row>
    <row r="4309" spans="2:10" ht="25.15" customHeight="1">
      <c r="B4309" s="141"/>
      <c r="C4309" s="138"/>
      <c r="D4309" s="133"/>
      <c r="E4309" s="134"/>
      <c r="F4309" s="135"/>
      <c r="G4309" s="109"/>
      <c r="H4309" s="137">
        <f t="shared" si="203"/>
        <v>3.5</v>
      </c>
      <c r="I4309" s="147">
        <f t="shared" si="201"/>
        <v>0</v>
      </c>
      <c r="J4309" s="147">
        <f t="shared" si="202"/>
        <v>0</v>
      </c>
    </row>
    <row r="4310" spans="2:10" ht="25.15" customHeight="1">
      <c r="B4310" s="141"/>
      <c r="C4310" s="138"/>
      <c r="D4310" s="133"/>
      <c r="E4310" s="134"/>
      <c r="F4310" s="135"/>
      <c r="G4310" s="109"/>
      <c r="H4310" s="137">
        <f t="shared" si="203"/>
        <v>3.5</v>
      </c>
      <c r="I4310" s="147">
        <f t="shared" si="201"/>
        <v>0</v>
      </c>
      <c r="J4310" s="147">
        <f t="shared" si="202"/>
        <v>0</v>
      </c>
    </row>
    <row r="4311" spans="2:10" ht="25.15" customHeight="1">
      <c r="B4311" s="141"/>
      <c r="C4311" s="138"/>
      <c r="D4311" s="133"/>
      <c r="E4311" s="134"/>
      <c r="F4311" s="135"/>
      <c r="G4311" s="109"/>
      <c r="H4311" s="137">
        <f t="shared" si="203"/>
        <v>3.5</v>
      </c>
      <c r="I4311" s="147">
        <f t="shared" ref="I4311:I4374" si="204">IF(B4311="",0,MONTH(B4311))</f>
        <v>0</v>
      </c>
      <c r="J4311" s="147">
        <f t="shared" ref="J4311:J4374" si="205">IF(B4311="",0,DAY(B4311))</f>
        <v>0</v>
      </c>
    </row>
    <row r="4312" spans="2:10" ht="25.15" customHeight="1">
      <c r="B4312" s="141"/>
      <c r="C4312" s="138"/>
      <c r="D4312" s="133"/>
      <c r="E4312" s="134"/>
      <c r="F4312" s="135"/>
      <c r="G4312" s="109"/>
      <c r="H4312" s="137">
        <f t="shared" ref="H4312:H4375" si="206">IF(F4312="pago",H4311+G4312,H4311)</f>
        <v>3.5</v>
      </c>
      <c r="I4312" s="147">
        <f t="shared" si="204"/>
        <v>0</v>
      </c>
      <c r="J4312" s="147">
        <f t="shared" si="205"/>
        <v>0</v>
      </c>
    </row>
    <row r="4313" spans="2:10" ht="25.15" customHeight="1">
      <c r="B4313" s="141"/>
      <c r="C4313" s="138"/>
      <c r="D4313" s="133"/>
      <c r="E4313" s="134"/>
      <c r="F4313" s="135"/>
      <c r="G4313" s="109"/>
      <c r="H4313" s="137">
        <f t="shared" si="206"/>
        <v>3.5</v>
      </c>
      <c r="I4313" s="147">
        <f t="shared" si="204"/>
        <v>0</v>
      </c>
      <c r="J4313" s="147">
        <f t="shared" si="205"/>
        <v>0</v>
      </c>
    </row>
    <row r="4314" spans="2:10" ht="25.15" customHeight="1">
      <c r="B4314" s="141"/>
      <c r="C4314" s="138"/>
      <c r="D4314" s="133"/>
      <c r="E4314" s="134"/>
      <c r="F4314" s="135"/>
      <c r="G4314" s="109"/>
      <c r="H4314" s="137">
        <f t="shared" si="206"/>
        <v>3.5</v>
      </c>
      <c r="I4314" s="147">
        <f t="shared" si="204"/>
        <v>0</v>
      </c>
      <c r="J4314" s="147">
        <f t="shared" si="205"/>
        <v>0</v>
      </c>
    </row>
    <row r="4315" spans="2:10" ht="25.15" customHeight="1">
      <c r="B4315" s="141"/>
      <c r="C4315" s="138"/>
      <c r="D4315" s="133"/>
      <c r="E4315" s="134"/>
      <c r="F4315" s="135"/>
      <c r="G4315" s="109"/>
      <c r="H4315" s="137">
        <f t="shared" si="206"/>
        <v>3.5</v>
      </c>
      <c r="I4315" s="147">
        <f t="shared" si="204"/>
        <v>0</v>
      </c>
      <c r="J4315" s="147">
        <f t="shared" si="205"/>
        <v>0</v>
      </c>
    </row>
    <row r="4316" spans="2:10" ht="25.15" customHeight="1">
      <c r="B4316" s="141"/>
      <c r="C4316" s="138"/>
      <c r="D4316" s="133"/>
      <c r="E4316" s="134"/>
      <c r="F4316" s="135"/>
      <c r="G4316" s="109"/>
      <c r="H4316" s="137">
        <f t="shared" si="206"/>
        <v>3.5</v>
      </c>
      <c r="I4316" s="147">
        <f t="shared" si="204"/>
        <v>0</v>
      </c>
      <c r="J4316" s="147">
        <f t="shared" si="205"/>
        <v>0</v>
      </c>
    </row>
    <row r="4317" spans="2:10" ht="25.15" customHeight="1">
      <c r="B4317" s="141"/>
      <c r="C4317" s="138"/>
      <c r="D4317" s="133"/>
      <c r="E4317" s="134"/>
      <c r="F4317" s="135"/>
      <c r="G4317" s="109"/>
      <c r="H4317" s="137">
        <f t="shared" si="206"/>
        <v>3.5</v>
      </c>
      <c r="I4317" s="147">
        <f t="shared" si="204"/>
        <v>0</v>
      </c>
      <c r="J4317" s="147">
        <f t="shared" si="205"/>
        <v>0</v>
      </c>
    </row>
    <row r="4318" spans="2:10" ht="25.15" customHeight="1">
      <c r="B4318" s="141"/>
      <c r="C4318" s="138"/>
      <c r="D4318" s="133"/>
      <c r="E4318" s="134"/>
      <c r="F4318" s="135"/>
      <c r="G4318" s="109"/>
      <c r="H4318" s="137">
        <f t="shared" si="206"/>
        <v>3.5</v>
      </c>
      <c r="I4318" s="147">
        <f t="shared" si="204"/>
        <v>0</v>
      </c>
      <c r="J4318" s="147">
        <f t="shared" si="205"/>
        <v>0</v>
      </c>
    </row>
    <row r="4319" spans="2:10" ht="25.15" customHeight="1">
      <c r="B4319" s="141"/>
      <c r="C4319" s="138"/>
      <c r="D4319" s="133"/>
      <c r="E4319" s="134"/>
      <c r="F4319" s="135"/>
      <c r="G4319" s="109"/>
      <c r="H4319" s="137">
        <f t="shared" si="206"/>
        <v>3.5</v>
      </c>
      <c r="I4319" s="147">
        <f t="shared" si="204"/>
        <v>0</v>
      </c>
      <c r="J4319" s="147">
        <f t="shared" si="205"/>
        <v>0</v>
      </c>
    </row>
    <row r="4320" spans="2:10" ht="25.15" customHeight="1">
      <c r="B4320" s="141"/>
      <c r="C4320" s="138"/>
      <c r="D4320" s="133"/>
      <c r="E4320" s="134"/>
      <c r="F4320" s="135"/>
      <c r="G4320" s="109"/>
      <c r="H4320" s="137">
        <f t="shared" si="206"/>
        <v>3.5</v>
      </c>
      <c r="I4320" s="147">
        <f t="shared" si="204"/>
        <v>0</v>
      </c>
      <c r="J4320" s="147">
        <f t="shared" si="205"/>
        <v>0</v>
      </c>
    </row>
    <row r="4321" spans="2:10" ht="25.15" customHeight="1">
      <c r="B4321" s="141"/>
      <c r="C4321" s="138"/>
      <c r="D4321" s="133"/>
      <c r="E4321" s="134"/>
      <c r="F4321" s="135"/>
      <c r="G4321" s="109"/>
      <c r="H4321" s="137">
        <f t="shared" si="206"/>
        <v>3.5</v>
      </c>
      <c r="I4321" s="147">
        <f t="shared" si="204"/>
        <v>0</v>
      </c>
      <c r="J4321" s="147">
        <f t="shared" si="205"/>
        <v>0</v>
      </c>
    </row>
    <row r="4322" spans="2:10" ht="25.15" customHeight="1">
      <c r="B4322" s="141"/>
      <c r="C4322" s="138"/>
      <c r="D4322" s="133"/>
      <c r="E4322" s="134"/>
      <c r="F4322" s="135"/>
      <c r="G4322" s="109"/>
      <c r="H4322" s="137">
        <f t="shared" si="206"/>
        <v>3.5</v>
      </c>
      <c r="I4322" s="147">
        <f t="shared" si="204"/>
        <v>0</v>
      </c>
      <c r="J4322" s="147">
        <f t="shared" si="205"/>
        <v>0</v>
      </c>
    </row>
    <row r="4323" spans="2:10" ht="25.15" customHeight="1">
      <c r="B4323" s="141"/>
      <c r="C4323" s="138"/>
      <c r="D4323" s="133"/>
      <c r="E4323" s="134"/>
      <c r="F4323" s="135"/>
      <c r="G4323" s="109"/>
      <c r="H4323" s="137">
        <f t="shared" si="206"/>
        <v>3.5</v>
      </c>
      <c r="I4323" s="147">
        <f t="shared" si="204"/>
        <v>0</v>
      </c>
      <c r="J4323" s="147">
        <f t="shared" si="205"/>
        <v>0</v>
      </c>
    </row>
    <row r="4324" spans="2:10" ht="25.15" customHeight="1">
      <c r="B4324" s="141"/>
      <c r="C4324" s="138"/>
      <c r="D4324" s="133"/>
      <c r="E4324" s="134"/>
      <c r="F4324" s="135"/>
      <c r="G4324" s="109"/>
      <c r="H4324" s="137">
        <f t="shared" si="206"/>
        <v>3.5</v>
      </c>
      <c r="I4324" s="147">
        <f t="shared" si="204"/>
        <v>0</v>
      </c>
      <c r="J4324" s="147">
        <f t="shared" si="205"/>
        <v>0</v>
      </c>
    </row>
    <row r="4325" spans="2:10" ht="25.15" customHeight="1">
      <c r="B4325" s="141"/>
      <c r="C4325" s="138"/>
      <c r="D4325" s="133"/>
      <c r="E4325" s="134"/>
      <c r="F4325" s="135"/>
      <c r="G4325" s="109"/>
      <c r="H4325" s="137">
        <f t="shared" si="206"/>
        <v>3.5</v>
      </c>
      <c r="I4325" s="147">
        <f t="shared" si="204"/>
        <v>0</v>
      </c>
      <c r="J4325" s="147">
        <f t="shared" si="205"/>
        <v>0</v>
      </c>
    </row>
    <row r="4326" spans="2:10" ht="25.15" customHeight="1">
      <c r="B4326" s="141"/>
      <c r="C4326" s="138"/>
      <c r="D4326" s="133"/>
      <c r="E4326" s="134"/>
      <c r="F4326" s="135"/>
      <c r="G4326" s="109"/>
      <c r="H4326" s="137">
        <f t="shared" si="206"/>
        <v>3.5</v>
      </c>
      <c r="I4326" s="147">
        <f t="shared" si="204"/>
        <v>0</v>
      </c>
      <c r="J4326" s="147">
        <f t="shared" si="205"/>
        <v>0</v>
      </c>
    </row>
    <row r="4327" spans="2:10" ht="25.15" customHeight="1">
      <c r="B4327" s="141"/>
      <c r="C4327" s="138"/>
      <c r="D4327" s="133"/>
      <c r="E4327" s="134"/>
      <c r="F4327" s="135"/>
      <c r="G4327" s="109"/>
      <c r="H4327" s="137">
        <f t="shared" si="206"/>
        <v>3.5</v>
      </c>
      <c r="I4327" s="147">
        <f t="shared" si="204"/>
        <v>0</v>
      </c>
      <c r="J4327" s="147">
        <f t="shared" si="205"/>
        <v>0</v>
      </c>
    </row>
    <row r="4328" spans="2:10" ht="25.15" customHeight="1">
      <c r="B4328" s="141"/>
      <c r="C4328" s="138"/>
      <c r="D4328" s="133"/>
      <c r="E4328" s="134"/>
      <c r="F4328" s="135"/>
      <c r="G4328" s="109"/>
      <c r="H4328" s="137">
        <f t="shared" si="206"/>
        <v>3.5</v>
      </c>
      <c r="I4328" s="147">
        <f t="shared" si="204"/>
        <v>0</v>
      </c>
      <c r="J4328" s="147">
        <f t="shared" si="205"/>
        <v>0</v>
      </c>
    </row>
    <row r="4329" spans="2:10" ht="25.15" customHeight="1">
      <c r="B4329" s="141"/>
      <c r="C4329" s="138"/>
      <c r="D4329" s="133"/>
      <c r="E4329" s="134"/>
      <c r="F4329" s="135"/>
      <c r="G4329" s="109"/>
      <c r="H4329" s="137">
        <f t="shared" si="206"/>
        <v>3.5</v>
      </c>
      <c r="I4329" s="147">
        <f t="shared" si="204"/>
        <v>0</v>
      </c>
      <c r="J4329" s="147">
        <f t="shared" si="205"/>
        <v>0</v>
      </c>
    </row>
    <row r="4330" spans="2:10" ht="25.15" customHeight="1">
      <c r="B4330" s="141"/>
      <c r="C4330" s="138"/>
      <c r="D4330" s="133"/>
      <c r="E4330" s="134"/>
      <c r="F4330" s="135"/>
      <c r="G4330" s="109"/>
      <c r="H4330" s="137">
        <f t="shared" si="206"/>
        <v>3.5</v>
      </c>
      <c r="I4330" s="147">
        <f t="shared" si="204"/>
        <v>0</v>
      </c>
      <c r="J4330" s="147">
        <f t="shared" si="205"/>
        <v>0</v>
      </c>
    </row>
    <row r="4331" spans="2:10" ht="25.15" customHeight="1">
      <c r="B4331" s="141"/>
      <c r="C4331" s="138"/>
      <c r="D4331" s="133"/>
      <c r="E4331" s="134"/>
      <c r="F4331" s="135"/>
      <c r="G4331" s="109"/>
      <c r="H4331" s="137">
        <f t="shared" si="206"/>
        <v>3.5</v>
      </c>
      <c r="I4331" s="147">
        <f t="shared" si="204"/>
        <v>0</v>
      </c>
      <c r="J4331" s="147">
        <f t="shared" si="205"/>
        <v>0</v>
      </c>
    </row>
    <row r="4332" spans="2:10" ht="25.15" customHeight="1">
      <c r="B4332" s="141"/>
      <c r="C4332" s="138"/>
      <c r="D4332" s="133"/>
      <c r="E4332" s="134"/>
      <c r="F4332" s="135"/>
      <c r="G4332" s="109"/>
      <c r="H4332" s="137">
        <f t="shared" si="206"/>
        <v>3.5</v>
      </c>
      <c r="I4332" s="147">
        <f t="shared" si="204"/>
        <v>0</v>
      </c>
      <c r="J4332" s="147">
        <f t="shared" si="205"/>
        <v>0</v>
      </c>
    </row>
    <row r="4333" spans="2:10" ht="25.15" customHeight="1">
      <c r="B4333" s="141"/>
      <c r="C4333" s="138"/>
      <c r="D4333" s="133"/>
      <c r="E4333" s="134"/>
      <c r="F4333" s="135"/>
      <c r="G4333" s="109"/>
      <c r="H4333" s="137">
        <f t="shared" si="206"/>
        <v>3.5</v>
      </c>
      <c r="I4333" s="147">
        <f t="shared" si="204"/>
        <v>0</v>
      </c>
      <c r="J4333" s="147">
        <f t="shared" si="205"/>
        <v>0</v>
      </c>
    </row>
    <row r="4334" spans="2:10" ht="25.15" customHeight="1">
      <c r="B4334" s="141"/>
      <c r="C4334" s="138"/>
      <c r="D4334" s="133"/>
      <c r="E4334" s="134"/>
      <c r="F4334" s="135"/>
      <c r="G4334" s="109"/>
      <c r="H4334" s="137">
        <f t="shared" si="206"/>
        <v>3.5</v>
      </c>
      <c r="I4334" s="147">
        <f t="shared" si="204"/>
        <v>0</v>
      </c>
      <c r="J4334" s="147">
        <f t="shared" si="205"/>
        <v>0</v>
      </c>
    </row>
    <row r="4335" spans="2:10" ht="25.15" customHeight="1">
      <c r="B4335" s="141"/>
      <c r="C4335" s="138"/>
      <c r="D4335" s="133"/>
      <c r="E4335" s="134"/>
      <c r="F4335" s="135"/>
      <c r="G4335" s="109"/>
      <c r="H4335" s="137">
        <f t="shared" si="206"/>
        <v>3.5</v>
      </c>
      <c r="I4335" s="147">
        <f t="shared" si="204"/>
        <v>0</v>
      </c>
      <c r="J4335" s="147">
        <f t="shared" si="205"/>
        <v>0</v>
      </c>
    </row>
    <row r="4336" spans="2:10" ht="25.15" customHeight="1">
      <c r="B4336" s="141"/>
      <c r="C4336" s="138"/>
      <c r="D4336" s="133"/>
      <c r="E4336" s="134"/>
      <c r="F4336" s="135"/>
      <c r="G4336" s="109"/>
      <c r="H4336" s="137">
        <f t="shared" si="206"/>
        <v>3.5</v>
      </c>
      <c r="I4336" s="147">
        <f t="shared" si="204"/>
        <v>0</v>
      </c>
      <c r="J4336" s="147">
        <f t="shared" si="205"/>
        <v>0</v>
      </c>
    </row>
    <row r="4337" spans="2:10" ht="25.15" customHeight="1">
      <c r="B4337" s="141"/>
      <c r="C4337" s="138"/>
      <c r="D4337" s="133"/>
      <c r="E4337" s="134"/>
      <c r="F4337" s="135"/>
      <c r="G4337" s="109"/>
      <c r="H4337" s="137">
        <f t="shared" si="206"/>
        <v>3.5</v>
      </c>
      <c r="I4337" s="147">
        <f t="shared" si="204"/>
        <v>0</v>
      </c>
      <c r="J4337" s="147">
        <f t="shared" si="205"/>
        <v>0</v>
      </c>
    </row>
    <row r="4338" spans="2:10" ht="25.15" customHeight="1">
      <c r="B4338" s="141"/>
      <c r="C4338" s="138"/>
      <c r="D4338" s="133"/>
      <c r="E4338" s="134"/>
      <c r="F4338" s="135"/>
      <c r="G4338" s="109"/>
      <c r="H4338" s="137">
        <f t="shared" si="206"/>
        <v>3.5</v>
      </c>
      <c r="I4338" s="147">
        <f t="shared" si="204"/>
        <v>0</v>
      </c>
      <c r="J4338" s="147">
        <f t="shared" si="205"/>
        <v>0</v>
      </c>
    </row>
    <row r="4339" spans="2:10" ht="25.15" customHeight="1">
      <c r="B4339" s="141"/>
      <c r="C4339" s="138"/>
      <c r="D4339" s="133"/>
      <c r="E4339" s="134"/>
      <c r="F4339" s="135"/>
      <c r="G4339" s="109"/>
      <c r="H4339" s="137">
        <f t="shared" si="206"/>
        <v>3.5</v>
      </c>
      <c r="I4339" s="147">
        <f t="shared" si="204"/>
        <v>0</v>
      </c>
      <c r="J4339" s="147">
        <f t="shared" si="205"/>
        <v>0</v>
      </c>
    </row>
    <row r="4340" spans="2:10" ht="25.15" customHeight="1">
      <c r="B4340" s="141"/>
      <c r="C4340" s="138"/>
      <c r="D4340" s="133"/>
      <c r="E4340" s="134"/>
      <c r="F4340" s="135"/>
      <c r="G4340" s="109"/>
      <c r="H4340" s="137">
        <f t="shared" si="206"/>
        <v>3.5</v>
      </c>
      <c r="I4340" s="147">
        <f t="shared" si="204"/>
        <v>0</v>
      </c>
      <c r="J4340" s="147">
        <f t="shared" si="205"/>
        <v>0</v>
      </c>
    </row>
    <row r="4341" spans="2:10" ht="25.15" customHeight="1">
      <c r="B4341" s="141"/>
      <c r="C4341" s="138"/>
      <c r="D4341" s="133"/>
      <c r="E4341" s="134"/>
      <c r="F4341" s="135"/>
      <c r="G4341" s="109"/>
      <c r="H4341" s="137">
        <f t="shared" si="206"/>
        <v>3.5</v>
      </c>
      <c r="I4341" s="147">
        <f t="shared" si="204"/>
        <v>0</v>
      </c>
      <c r="J4341" s="147">
        <f t="shared" si="205"/>
        <v>0</v>
      </c>
    </row>
    <row r="4342" spans="2:10" ht="25.15" customHeight="1">
      <c r="B4342" s="141"/>
      <c r="C4342" s="138"/>
      <c r="D4342" s="133"/>
      <c r="E4342" s="134"/>
      <c r="F4342" s="135"/>
      <c r="G4342" s="109"/>
      <c r="H4342" s="137">
        <f t="shared" si="206"/>
        <v>3.5</v>
      </c>
      <c r="I4342" s="147">
        <f t="shared" si="204"/>
        <v>0</v>
      </c>
      <c r="J4342" s="147">
        <f t="shared" si="205"/>
        <v>0</v>
      </c>
    </row>
    <row r="4343" spans="2:10" ht="25.15" customHeight="1">
      <c r="B4343" s="141"/>
      <c r="C4343" s="138"/>
      <c r="D4343" s="133"/>
      <c r="E4343" s="134"/>
      <c r="F4343" s="135"/>
      <c r="G4343" s="109"/>
      <c r="H4343" s="137">
        <f t="shared" si="206"/>
        <v>3.5</v>
      </c>
      <c r="I4343" s="147">
        <f t="shared" si="204"/>
        <v>0</v>
      </c>
      <c r="J4343" s="147">
        <f t="shared" si="205"/>
        <v>0</v>
      </c>
    </row>
    <row r="4344" spans="2:10" ht="25.15" customHeight="1">
      <c r="B4344" s="141"/>
      <c r="C4344" s="138"/>
      <c r="D4344" s="133"/>
      <c r="E4344" s="134"/>
      <c r="F4344" s="135"/>
      <c r="G4344" s="109"/>
      <c r="H4344" s="137">
        <f t="shared" si="206"/>
        <v>3.5</v>
      </c>
      <c r="I4344" s="147">
        <f t="shared" si="204"/>
        <v>0</v>
      </c>
      <c r="J4344" s="147">
        <f t="shared" si="205"/>
        <v>0</v>
      </c>
    </row>
    <row r="4345" spans="2:10" ht="25.15" customHeight="1">
      <c r="B4345" s="141"/>
      <c r="C4345" s="138"/>
      <c r="D4345" s="133"/>
      <c r="E4345" s="134"/>
      <c r="F4345" s="135"/>
      <c r="G4345" s="109"/>
      <c r="H4345" s="137">
        <f t="shared" si="206"/>
        <v>3.5</v>
      </c>
      <c r="I4345" s="147">
        <f t="shared" si="204"/>
        <v>0</v>
      </c>
      <c r="J4345" s="147">
        <f t="shared" si="205"/>
        <v>0</v>
      </c>
    </row>
    <row r="4346" spans="2:10" ht="25.15" customHeight="1">
      <c r="B4346" s="141"/>
      <c r="C4346" s="138"/>
      <c r="D4346" s="133"/>
      <c r="E4346" s="134"/>
      <c r="F4346" s="135"/>
      <c r="G4346" s="109"/>
      <c r="H4346" s="137">
        <f t="shared" si="206"/>
        <v>3.5</v>
      </c>
      <c r="I4346" s="147">
        <f t="shared" si="204"/>
        <v>0</v>
      </c>
      <c r="J4346" s="147">
        <f t="shared" si="205"/>
        <v>0</v>
      </c>
    </row>
    <row r="4347" spans="2:10" ht="25.15" customHeight="1">
      <c r="B4347" s="141"/>
      <c r="C4347" s="138"/>
      <c r="D4347" s="133"/>
      <c r="E4347" s="134"/>
      <c r="F4347" s="135"/>
      <c r="G4347" s="109"/>
      <c r="H4347" s="137">
        <f t="shared" si="206"/>
        <v>3.5</v>
      </c>
      <c r="I4347" s="147">
        <f t="shared" si="204"/>
        <v>0</v>
      </c>
      <c r="J4347" s="147">
        <f t="shared" si="205"/>
        <v>0</v>
      </c>
    </row>
    <row r="4348" spans="2:10" ht="25.15" customHeight="1">
      <c r="B4348" s="141"/>
      <c r="C4348" s="138"/>
      <c r="D4348" s="133"/>
      <c r="E4348" s="134"/>
      <c r="F4348" s="135"/>
      <c r="G4348" s="109"/>
      <c r="H4348" s="137">
        <f t="shared" si="206"/>
        <v>3.5</v>
      </c>
      <c r="I4348" s="147">
        <f t="shared" si="204"/>
        <v>0</v>
      </c>
      <c r="J4348" s="147">
        <f t="shared" si="205"/>
        <v>0</v>
      </c>
    </row>
    <row r="4349" spans="2:10" ht="25.15" customHeight="1">
      <c r="B4349" s="141"/>
      <c r="C4349" s="138"/>
      <c r="D4349" s="133"/>
      <c r="E4349" s="134"/>
      <c r="F4349" s="135"/>
      <c r="G4349" s="109"/>
      <c r="H4349" s="137">
        <f t="shared" si="206"/>
        <v>3.5</v>
      </c>
      <c r="I4349" s="147">
        <f t="shared" si="204"/>
        <v>0</v>
      </c>
      <c r="J4349" s="147">
        <f t="shared" si="205"/>
        <v>0</v>
      </c>
    </row>
    <row r="4350" spans="2:10" ht="25.15" customHeight="1">
      <c r="B4350" s="141"/>
      <c r="C4350" s="138"/>
      <c r="D4350" s="133"/>
      <c r="E4350" s="134"/>
      <c r="F4350" s="135"/>
      <c r="G4350" s="109"/>
      <c r="H4350" s="137">
        <f t="shared" si="206"/>
        <v>3.5</v>
      </c>
      <c r="I4350" s="147">
        <f t="shared" si="204"/>
        <v>0</v>
      </c>
      <c r="J4350" s="147">
        <f t="shared" si="205"/>
        <v>0</v>
      </c>
    </row>
    <row r="4351" spans="2:10" ht="25.15" customHeight="1">
      <c r="B4351" s="141"/>
      <c r="C4351" s="138"/>
      <c r="D4351" s="133"/>
      <c r="E4351" s="134"/>
      <c r="F4351" s="135"/>
      <c r="G4351" s="109"/>
      <c r="H4351" s="137">
        <f t="shared" si="206"/>
        <v>3.5</v>
      </c>
      <c r="I4351" s="147">
        <f t="shared" si="204"/>
        <v>0</v>
      </c>
      <c r="J4351" s="147">
        <f t="shared" si="205"/>
        <v>0</v>
      </c>
    </row>
    <row r="4352" spans="2:10" ht="25.15" customHeight="1">
      <c r="B4352" s="141"/>
      <c r="C4352" s="138"/>
      <c r="D4352" s="133"/>
      <c r="E4352" s="134"/>
      <c r="F4352" s="135"/>
      <c r="G4352" s="109"/>
      <c r="H4352" s="137">
        <f t="shared" si="206"/>
        <v>3.5</v>
      </c>
      <c r="I4352" s="147">
        <f t="shared" si="204"/>
        <v>0</v>
      </c>
      <c r="J4352" s="147">
        <f t="shared" si="205"/>
        <v>0</v>
      </c>
    </row>
    <row r="4353" spans="2:10" ht="25.15" customHeight="1">
      <c r="B4353" s="141"/>
      <c r="C4353" s="138"/>
      <c r="D4353" s="133"/>
      <c r="E4353" s="134"/>
      <c r="F4353" s="135"/>
      <c r="G4353" s="109"/>
      <c r="H4353" s="137">
        <f t="shared" si="206"/>
        <v>3.5</v>
      </c>
      <c r="I4353" s="147">
        <f t="shared" si="204"/>
        <v>0</v>
      </c>
      <c r="J4353" s="147">
        <f t="shared" si="205"/>
        <v>0</v>
      </c>
    </row>
    <row r="4354" spans="2:10" ht="25.15" customHeight="1">
      <c r="B4354" s="141"/>
      <c r="C4354" s="138"/>
      <c r="D4354" s="133"/>
      <c r="E4354" s="134"/>
      <c r="F4354" s="135"/>
      <c r="G4354" s="109"/>
      <c r="H4354" s="137">
        <f t="shared" si="206"/>
        <v>3.5</v>
      </c>
      <c r="I4354" s="147">
        <f t="shared" si="204"/>
        <v>0</v>
      </c>
      <c r="J4354" s="147">
        <f t="shared" si="205"/>
        <v>0</v>
      </c>
    </row>
    <row r="4355" spans="2:10" ht="25.15" customHeight="1">
      <c r="B4355" s="141"/>
      <c r="C4355" s="138"/>
      <c r="D4355" s="133"/>
      <c r="E4355" s="134"/>
      <c r="F4355" s="135"/>
      <c r="G4355" s="109"/>
      <c r="H4355" s="137">
        <f t="shared" si="206"/>
        <v>3.5</v>
      </c>
      <c r="I4355" s="147">
        <f t="shared" si="204"/>
        <v>0</v>
      </c>
      <c r="J4355" s="147">
        <f t="shared" si="205"/>
        <v>0</v>
      </c>
    </row>
    <row r="4356" spans="2:10" ht="25.15" customHeight="1">
      <c r="B4356" s="141"/>
      <c r="C4356" s="138"/>
      <c r="D4356" s="133"/>
      <c r="E4356" s="134"/>
      <c r="F4356" s="135"/>
      <c r="G4356" s="109"/>
      <c r="H4356" s="137">
        <f t="shared" si="206"/>
        <v>3.5</v>
      </c>
      <c r="I4356" s="147">
        <f t="shared" si="204"/>
        <v>0</v>
      </c>
      <c r="J4356" s="147">
        <f t="shared" si="205"/>
        <v>0</v>
      </c>
    </row>
    <row r="4357" spans="2:10" ht="25.15" customHeight="1">
      <c r="B4357" s="141"/>
      <c r="C4357" s="138"/>
      <c r="D4357" s="133"/>
      <c r="E4357" s="134"/>
      <c r="F4357" s="135"/>
      <c r="G4357" s="109"/>
      <c r="H4357" s="137">
        <f t="shared" si="206"/>
        <v>3.5</v>
      </c>
      <c r="I4357" s="147">
        <f t="shared" si="204"/>
        <v>0</v>
      </c>
      <c r="J4357" s="147">
        <f t="shared" si="205"/>
        <v>0</v>
      </c>
    </row>
    <row r="4358" spans="2:10" ht="25.15" customHeight="1">
      <c r="B4358" s="141"/>
      <c r="C4358" s="138"/>
      <c r="D4358" s="133"/>
      <c r="E4358" s="134"/>
      <c r="F4358" s="135"/>
      <c r="G4358" s="109"/>
      <c r="H4358" s="137">
        <f t="shared" si="206"/>
        <v>3.5</v>
      </c>
      <c r="I4358" s="147">
        <f t="shared" si="204"/>
        <v>0</v>
      </c>
      <c r="J4358" s="147">
        <f t="shared" si="205"/>
        <v>0</v>
      </c>
    </row>
    <row r="4359" spans="2:10" ht="25.15" customHeight="1">
      <c r="B4359" s="141"/>
      <c r="C4359" s="138"/>
      <c r="D4359" s="133"/>
      <c r="E4359" s="134"/>
      <c r="F4359" s="135"/>
      <c r="G4359" s="109"/>
      <c r="H4359" s="137">
        <f t="shared" si="206"/>
        <v>3.5</v>
      </c>
      <c r="I4359" s="147">
        <f t="shared" si="204"/>
        <v>0</v>
      </c>
      <c r="J4359" s="147">
        <f t="shared" si="205"/>
        <v>0</v>
      </c>
    </row>
    <row r="4360" spans="2:10" ht="25.15" customHeight="1">
      <c r="B4360" s="141"/>
      <c r="C4360" s="138"/>
      <c r="D4360" s="133"/>
      <c r="E4360" s="134"/>
      <c r="F4360" s="135"/>
      <c r="G4360" s="109"/>
      <c r="H4360" s="137">
        <f t="shared" si="206"/>
        <v>3.5</v>
      </c>
      <c r="I4360" s="147">
        <f t="shared" si="204"/>
        <v>0</v>
      </c>
      <c r="J4360" s="147">
        <f t="shared" si="205"/>
        <v>0</v>
      </c>
    </row>
    <row r="4361" spans="2:10" ht="25.15" customHeight="1">
      <c r="B4361" s="141"/>
      <c r="C4361" s="138"/>
      <c r="D4361" s="133"/>
      <c r="E4361" s="134"/>
      <c r="F4361" s="135"/>
      <c r="G4361" s="109"/>
      <c r="H4361" s="137">
        <f t="shared" si="206"/>
        <v>3.5</v>
      </c>
      <c r="I4361" s="147">
        <f t="shared" si="204"/>
        <v>0</v>
      </c>
      <c r="J4361" s="147">
        <f t="shared" si="205"/>
        <v>0</v>
      </c>
    </row>
    <row r="4362" spans="2:10" ht="25.15" customHeight="1">
      <c r="B4362" s="141"/>
      <c r="C4362" s="138"/>
      <c r="D4362" s="133"/>
      <c r="E4362" s="134"/>
      <c r="F4362" s="135"/>
      <c r="G4362" s="109"/>
      <c r="H4362" s="137">
        <f t="shared" si="206"/>
        <v>3.5</v>
      </c>
      <c r="I4362" s="147">
        <f t="shared" si="204"/>
        <v>0</v>
      </c>
      <c r="J4362" s="147">
        <f t="shared" si="205"/>
        <v>0</v>
      </c>
    </row>
    <row r="4363" spans="2:10" ht="25.15" customHeight="1">
      <c r="B4363" s="141"/>
      <c r="C4363" s="138"/>
      <c r="D4363" s="133"/>
      <c r="E4363" s="134"/>
      <c r="F4363" s="135"/>
      <c r="G4363" s="109"/>
      <c r="H4363" s="137">
        <f t="shared" si="206"/>
        <v>3.5</v>
      </c>
      <c r="I4363" s="147">
        <f t="shared" si="204"/>
        <v>0</v>
      </c>
      <c r="J4363" s="147">
        <f t="shared" si="205"/>
        <v>0</v>
      </c>
    </row>
    <row r="4364" spans="2:10" ht="25.15" customHeight="1">
      <c r="B4364" s="141"/>
      <c r="C4364" s="138"/>
      <c r="D4364" s="133"/>
      <c r="E4364" s="134"/>
      <c r="F4364" s="135"/>
      <c r="G4364" s="109"/>
      <c r="H4364" s="137">
        <f t="shared" si="206"/>
        <v>3.5</v>
      </c>
      <c r="I4364" s="147">
        <f t="shared" si="204"/>
        <v>0</v>
      </c>
      <c r="J4364" s="147">
        <f t="shared" si="205"/>
        <v>0</v>
      </c>
    </row>
    <row r="4365" spans="2:10" ht="25.15" customHeight="1">
      <c r="B4365" s="141"/>
      <c r="C4365" s="138"/>
      <c r="D4365" s="133"/>
      <c r="E4365" s="134"/>
      <c r="F4365" s="135"/>
      <c r="G4365" s="109"/>
      <c r="H4365" s="137">
        <f t="shared" si="206"/>
        <v>3.5</v>
      </c>
      <c r="I4365" s="147">
        <f t="shared" si="204"/>
        <v>0</v>
      </c>
      <c r="J4365" s="147">
        <f t="shared" si="205"/>
        <v>0</v>
      </c>
    </row>
    <row r="4366" spans="2:10" ht="25.15" customHeight="1">
      <c r="B4366" s="141"/>
      <c r="C4366" s="138"/>
      <c r="D4366" s="133"/>
      <c r="E4366" s="134"/>
      <c r="F4366" s="135"/>
      <c r="G4366" s="109"/>
      <c r="H4366" s="137">
        <f t="shared" si="206"/>
        <v>3.5</v>
      </c>
      <c r="I4366" s="147">
        <f t="shared" si="204"/>
        <v>0</v>
      </c>
      <c r="J4366" s="147">
        <f t="shared" si="205"/>
        <v>0</v>
      </c>
    </row>
    <row r="4367" spans="2:10" ht="25.15" customHeight="1">
      <c r="B4367" s="141"/>
      <c r="C4367" s="138"/>
      <c r="D4367" s="133"/>
      <c r="E4367" s="134"/>
      <c r="F4367" s="135"/>
      <c r="G4367" s="109"/>
      <c r="H4367" s="137">
        <f t="shared" si="206"/>
        <v>3.5</v>
      </c>
      <c r="I4367" s="147">
        <f t="shared" si="204"/>
        <v>0</v>
      </c>
      <c r="J4367" s="147">
        <f t="shared" si="205"/>
        <v>0</v>
      </c>
    </row>
    <row r="4368" spans="2:10" ht="25.15" customHeight="1">
      <c r="B4368" s="141"/>
      <c r="C4368" s="138"/>
      <c r="D4368" s="133"/>
      <c r="E4368" s="134"/>
      <c r="F4368" s="135"/>
      <c r="G4368" s="109"/>
      <c r="H4368" s="137">
        <f t="shared" si="206"/>
        <v>3.5</v>
      </c>
      <c r="I4368" s="147">
        <f t="shared" si="204"/>
        <v>0</v>
      </c>
      <c r="J4368" s="147">
        <f t="shared" si="205"/>
        <v>0</v>
      </c>
    </row>
    <row r="4369" spans="2:10" ht="25.15" customHeight="1">
      <c r="B4369" s="141"/>
      <c r="C4369" s="138"/>
      <c r="D4369" s="133"/>
      <c r="E4369" s="134"/>
      <c r="F4369" s="135"/>
      <c r="G4369" s="109"/>
      <c r="H4369" s="137">
        <f t="shared" si="206"/>
        <v>3.5</v>
      </c>
      <c r="I4369" s="147">
        <f t="shared" si="204"/>
        <v>0</v>
      </c>
      <c r="J4369" s="147">
        <f t="shared" si="205"/>
        <v>0</v>
      </c>
    </row>
    <row r="4370" spans="2:10" ht="25.15" customHeight="1">
      <c r="B4370" s="141"/>
      <c r="C4370" s="138"/>
      <c r="D4370" s="133"/>
      <c r="E4370" s="134"/>
      <c r="F4370" s="135"/>
      <c r="G4370" s="109"/>
      <c r="H4370" s="137">
        <f t="shared" si="206"/>
        <v>3.5</v>
      </c>
      <c r="I4370" s="147">
        <f t="shared" si="204"/>
        <v>0</v>
      </c>
      <c r="J4370" s="147">
        <f t="shared" si="205"/>
        <v>0</v>
      </c>
    </row>
    <row r="4371" spans="2:10" ht="25.15" customHeight="1">
      <c r="B4371" s="141"/>
      <c r="C4371" s="138"/>
      <c r="D4371" s="133"/>
      <c r="E4371" s="134"/>
      <c r="F4371" s="135"/>
      <c r="G4371" s="109"/>
      <c r="H4371" s="137">
        <f t="shared" si="206"/>
        <v>3.5</v>
      </c>
      <c r="I4371" s="147">
        <f t="shared" si="204"/>
        <v>0</v>
      </c>
      <c r="J4371" s="147">
        <f t="shared" si="205"/>
        <v>0</v>
      </c>
    </row>
    <row r="4372" spans="2:10" ht="25.15" customHeight="1">
      <c r="B4372" s="141"/>
      <c r="C4372" s="138"/>
      <c r="D4372" s="133"/>
      <c r="E4372" s="134"/>
      <c r="F4372" s="135"/>
      <c r="G4372" s="109"/>
      <c r="H4372" s="137">
        <f t="shared" si="206"/>
        <v>3.5</v>
      </c>
      <c r="I4372" s="147">
        <f t="shared" si="204"/>
        <v>0</v>
      </c>
      <c r="J4372" s="147">
        <f t="shared" si="205"/>
        <v>0</v>
      </c>
    </row>
    <row r="4373" spans="2:10" ht="25.15" customHeight="1">
      <c r="B4373" s="141"/>
      <c r="C4373" s="138"/>
      <c r="D4373" s="133"/>
      <c r="E4373" s="134"/>
      <c r="F4373" s="135"/>
      <c r="G4373" s="109"/>
      <c r="H4373" s="137">
        <f t="shared" si="206"/>
        <v>3.5</v>
      </c>
      <c r="I4373" s="147">
        <f t="shared" si="204"/>
        <v>0</v>
      </c>
      <c r="J4373" s="147">
        <f t="shared" si="205"/>
        <v>0</v>
      </c>
    </row>
    <row r="4374" spans="2:10" ht="25.15" customHeight="1">
      <c r="B4374" s="141"/>
      <c r="C4374" s="138"/>
      <c r="D4374" s="133"/>
      <c r="E4374" s="134"/>
      <c r="F4374" s="135"/>
      <c r="G4374" s="109"/>
      <c r="H4374" s="137">
        <f t="shared" si="206"/>
        <v>3.5</v>
      </c>
      <c r="I4374" s="147">
        <f t="shared" si="204"/>
        <v>0</v>
      </c>
      <c r="J4374" s="147">
        <f t="shared" si="205"/>
        <v>0</v>
      </c>
    </row>
    <row r="4375" spans="2:10" ht="25.15" customHeight="1">
      <c r="B4375" s="141"/>
      <c r="C4375" s="138"/>
      <c r="D4375" s="133"/>
      <c r="E4375" s="134"/>
      <c r="F4375" s="135"/>
      <c r="G4375" s="109"/>
      <c r="H4375" s="137">
        <f t="shared" si="206"/>
        <v>3.5</v>
      </c>
      <c r="I4375" s="147">
        <f t="shared" ref="I4375:I4438" si="207">IF(B4375="",0,MONTH(B4375))</f>
        <v>0</v>
      </c>
      <c r="J4375" s="147">
        <f t="shared" ref="J4375:J4438" si="208">IF(B4375="",0,DAY(B4375))</f>
        <v>0</v>
      </c>
    </row>
    <row r="4376" spans="2:10" ht="25.15" customHeight="1">
      <c r="B4376" s="141"/>
      <c r="C4376" s="138"/>
      <c r="D4376" s="133"/>
      <c r="E4376" s="134"/>
      <c r="F4376" s="135"/>
      <c r="G4376" s="109"/>
      <c r="H4376" s="137">
        <f t="shared" ref="H4376:H4439" si="209">IF(F4376="pago",H4375+G4376,H4375)</f>
        <v>3.5</v>
      </c>
      <c r="I4376" s="147">
        <f t="shared" si="207"/>
        <v>0</v>
      </c>
      <c r="J4376" s="147">
        <f t="shared" si="208"/>
        <v>0</v>
      </c>
    </row>
    <row r="4377" spans="2:10" ht="25.15" customHeight="1">
      <c r="B4377" s="141"/>
      <c r="C4377" s="138"/>
      <c r="D4377" s="133"/>
      <c r="E4377" s="134"/>
      <c r="F4377" s="135"/>
      <c r="G4377" s="109"/>
      <c r="H4377" s="137">
        <f t="shared" si="209"/>
        <v>3.5</v>
      </c>
      <c r="I4377" s="147">
        <f t="shared" si="207"/>
        <v>0</v>
      </c>
      <c r="J4377" s="147">
        <f t="shared" si="208"/>
        <v>0</v>
      </c>
    </row>
    <row r="4378" spans="2:10" ht="25.15" customHeight="1">
      <c r="B4378" s="141"/>
      <c r="C4378" s="138"/>
      <c r="D4378" s="133"/>
      <c r="E4378" s="134"/>
      <c r="F4378" s="135"/>
      <c r="G4378" s="109"/>
      <c r="H4378" s="137">
        <f t="shared" si="209"/>
        <v>3.5</v>
      </c>
      <c r="I4378" s="147">
        <f t="shared" si="207"/>
        <v>0</v>
      </c>
      <c r="J4378" s="147">
        <f t="shared" si="208"/>
        <v>0</v>
      </c>
    </row>
    <row r="4379" spans="2:10" ht="25.15" customHeight="1">
      <c r="B4379" s="141"/>
      <c r="C4379" s="138"/>
      <c r="D4379" s="133"/>
      <c r="E4379" s="134"/>
      <c r="F4379" s="135"/>
      <c r="G4379" s="109"/>
      <c r="H4379" s="137">
        <f t="shared" si="209"/>
        <v>3.5</v>
      </c>
      <c r="I4379" s="147">
        <f t="shared" si="207"/>
        <v>0</v>
      </c>
      <c r="J4379" s="147">
        <f t="shared" si="208"/>
        <v>0</v>
      </c>
    </row>
    <row r="4380" spans="2:10" ht="25.15" customHeight="1">
      <c r="B4380" s="141"/>
      <c r="C4380" s="138"/>
      <c r="D4380" s="133"/>
      <c r="E4380" s="134"/>
      <c r="F4380" s="135"/>
      <c r="G4380" s="109"/>
      <c r="H4380" s="137">
        <f t="shared" si="209"/>
        <v>3.5</v>
      </c>
      <c r="I4380" s="147">
        <f t="shared" si="207"/>
        <v>0</v>
      </c>
      <c r="J4380" s="147">
        <f t="shared" si="208"/>
        <v>0</v>
      </c>
    </row>
    <row r="4381" spans="2:10" ht="25.15" customHeight="1">
      <c r="B4381" s="141"/>
      <c r="C4381" s="138"/>
      <c r="D4381" s="133"/>
      <c r="E4381" s="134"/>
      <c r="F4381" s="135"/>
      <c r="G4381" s="109"/>
      <c r="H4381" s="137">
        <f t="shared" si="209"/>
        <v>3.5</v>
      </c>
      <c r="I4381" s="147">
        <f t="shared" si="207"/>
        <v>0</v>
      </c>
      <c r="J4381" s="147">
        <f t="shared" si="208"/>
        <v>0</v>
      </c>
    </row>
    <row r="4382" spans="2:10" ht="25.15" customHeight="1">
      <c r="B4382" s="141"/>
      <c r="C4382" s="138"/>
      <c r="D4382" s="133"/>
      <c r="E4382" s="134"/>
      <c r="F4382" s="135"/>
      <c r="G4382" s="109"/>
      <c r="H4382" s="137">
        <f t="shared" si="209"/>
        <v>3.5</v>
      </c>
      <c r="I4382" s="147">
        <f t="shared" si="207"/>
        <v>0</v>
      </c>
      <c r="J4382" s="147">
        <f t="shared" si="208"/>
        <v>0</v>
      </c>
    </row>
    <row r="4383" spans="2:10" ht="25.15" customHeight="1">
      <c r="B4383" s="141"/>
      <c r="C4383" s="138"/>
      <c r="D4383" s="133"/>
      <c r="E4383" s="134"/>
      <c r="F4383" s="135"/>
      <c r="G4383" s="109"/>
      <c r="H4383" s="137">
        <f t="shared" si="209"/>
        <v>3.5</v>
      </c>
      <c r="I4383" s="147">
        <f t="shared" si="207"/>
        <v>0</v>
      </c>
      <c r="J4383" s="147">
        <f t="shared" si="208"/>
        <v>0</v>
      </c>
    </row>
    <row r="4384" spans="2:10" ht="25.15" customHeight="1">
      <c r="B4384" s="141"/>
      <c r="C4384" s="138"/>
      <c r="D4384" s="133"/>
      <c r="E4384" s="134"/>
      <c r="F4384" s="135"/>
      <c r="G4384" s="109"/>
      <c r="H4384" s="137">
        <f t="shared" si="209"/>
        <v>3.5</v>
      </c>
      <c r="I4384" s="147">
        <f t="shared" si="207"/>
        <v>0</v>
      </c>
      <c r="J4384" s="147">
        <f t="shared" si="208"/>
        <v>0</v>
      </c>
    </row>
    <row r="4385" spans="2:10" ht="25.15" customHeight="1">
      <c r="B4385" s="141"/>
      <c r="C4385" s="138"/>
      <c r="D4385" s="133"/>
      <c r="E4385" s="134"/>
      <c r="F4385" s="135"/>
      <c r="G4385" s="109"/>
      <c r="H4385" s="137">
        <f t="shared" si="209"/>
        <v>3.5</v>
      </c>
      <c r="I4385" s="147">
        <f t="shared" si="207"/>
        <v>0</v>
      </c>
      <c r="J4385" s="147">
        <f t="shared" si="208"/>
        <v>0</v>
      </c>
    </row>
    <row r="4386" spans="2:10" ht="25.15" customHeight="1">
      <c r="B4386" s="141"/>
      <c r="C4386" s="138"/>
      <c r="D4386" s="133"/>
      <c r="E4386" s="134"/>
      <c r="F4386" s="135"/>
      <c r="G4386" s="109"/>
      <c r="H4386" s="137">
        <f t="shared" si="209"/>
        <v>3.5</v>
      </c>
      <c r="I4386" s="147">
        <f t="shared" si="207"/>
        <v>0</v>
      </c>
      <c r="J4386" s="147">
        <f t="shared" si="208"/>
        <v>0</v>
      </c>
    </row>
    <row r="4387" spans="2:10" ht="25.15" customHeight="1">
      <c r="B4387" s="141"/>
      <c r="C4387" s="138"/>
      <c r="D4387" s="133"/>
      <c r="E4387" s="134"/>
      <c r="F4387" s="135"/>
      <c r="G4387" s="109"/>
      <c r="H4387" s="137">
        <f t="shared" si="209"/>
        <v>3.5</v>
      </c>
      <c r="I4387" s="147">
        <f t="shared" si="207"/>
        <v>0</v>
      </c>
      <c r="J4387" s="147">
        <f t="shared" si="208"/>
        <v>0</v>
      </c>
    </row>
    <row r="4388" spans="2:10" ht="25.15" customHeight="1">
      <c r="B4388" s="141"/>
      <c r="C4388" s="138"/>
      <c r="D4388" s="133"/>
      <c r="E4388" s="134"/>
      <c r="F4388" s="135"/>
      <c r="G4388" s="109"/>
      <c r="H4388" s="137">
        <f t="shared" si="209"/>
        <v>3.5</v>
      </c>
      <c r="I4388" s="147">
        <f t="shared" si="207"/>
        <v>0</v>
      </c>
      <c r="J4388" s="147">
        <f t="shared" si="208"/>
        <v>0</v>
      </c>
    </row>
    <row r="4389" spans="2:10" ht="25.15" customHeight="1">
      <c r="B4389" s="141"/>
      <c r="C4389" s="138"/>
      <c r="D4389" s="133"/>
      <c r="E4389" s="134"/>
      <c r="F4389" s="135"/>
      <c r="G4389" s="109"/>
      <c r="H4389" s="137">
        <f t="shared" si="209"/>
        <v>3.5</v>
      </c>
      <c r="I4389" s="147">
        <f t="shared" si="207"/>
        <v>0</v>
      </c>
      <c r="J4389" s="147">
        <f t="shared" si="208"/>
        <v>0</v>
      </c>
    </row>
    <row r="4390" spans="2:10" ht="25.15" customHeight="1">
      <c r="B4390" s="141"/>
      <c r="C4390" s="138"/>
      <c r="D4390" s="133"/>
      <c r="E4390" s="134"/>
      <c r="F4390" s="135"/>
      <c r="G4390" s="109"/>
      <c r="H4390" s="137">
        <f t="shared" si="209"/>
        <v>3.5</v>
      </c>
      <c r="I4390" s="147">
        <f t="shared" si="207"/>
        <v>0</v>
      </c>
      <c r="J4390" s="147">
        <f t="shared" si="208"/>
        <v>0</v>
      </c>
    </row>
    <row r="4391" spans="2:10" ht="25.15" customHeight="1">
      <c r="B4391" s="141"/>
      <c r="C4391" s="138"/>
      <c r="D4391" s="133"/>
      <c r="E4391" s="134"/>
      <c r="F4391" s="135"/>
      <c r="G4391" s="109"/>
      <c r="H4391" s="137">
        <f t="shared" si="209"/>
        <v>3.5</v>
      </c>
      <c r="I4391" s="147">
        <f t="shared" si="207"/>
        <v>0</v>
      </c>
      <c r="J4391" s="147">
        <f t="shared" si="208"/>
        <v>0</v>
      </c>
    </row>
    <row r="4392" spans="2:10" ht="25.15" customHeight="1">
      <c r="B4392" s="141"/>
      <c r="C4392" s="138"/>
      <c r="D4392" s="133"/>
      <c r="E4392" s="134"/>
      <c r="F4392" s="135"/>
      <c r="G4392" s="109"/>
      <c r="H4392" s="137">
        <f t="shared" si="209"/>
        <v>3.5</v>
      </c>
      <c r="I4392" s="147">
        <f t="shared" si="207"/>
        <v>0</v>
      </c>
      <c r="J4392" s="147">
        <f t="shared" si="208"/>
        <v>0</v>
      </c>
    </row>
    <row r="4393" spans="2:10" ht="25.15" customHeight="1">
      <c r="B4393" s="141"/>
      <c r="C4393" s="138"/>
      <c r="D4393" s="133"/>
      <c r="E4393" s="134"/>
      <c r="F4393" s="135"/>
      <c r="G4393" s="109"/>
      <c r="H4393" s="137">
        <f t="shared" si="209"/>
        <v>3.5</v>
      </c>
      <c r="I4393" s="147">
        <f t="shared" si="207"/>
        <v>0</v>
      </c>
      <c r="J4393" s="147">
        <f t="shared" si="208"/>
        <v>0</v>
      </c>
    </row>
    <row r="4394" spans="2:10" ht="25.15" customHeight="1">
      <c r="B4394" s="141"/>
      <c r="C4394" s="138"/>
      <c r="D4394" s="133"/>
      <c r="E4394" s="134"/>
      <c r="F4394" s="135"/>
      <c r="G4394" s="109"/>
      <c r="H4394" s="137">
        <f t="shared" si="209"/>
        <v>3.5</v>
      </c>
      <c r="I4394" s="147">
        <f t="shared" si="207"/>
        <v>0</v>
      </c>
      <c r="J4394" s="147">
        <f t="shared" si="208"/>
        <v>0</v>
      </c>
    </row>
    <row r="4395" spans="2:10" ht="25.15" customHeight="1">
      <c r="B4395" s="141"/>
      <c r="C4395" s="138"/>
      <c r="D4395" s="133"/>
      <c r="E4395" s="134"/>
      <c r="F4395" s="135"/>
      <c r="G4395" s="109"/>
      <c r="H4395" s="137">
        <f t="shared" si="209"/>
        <v>3.5</v>
      </c>
      <c r="I4395" s="147">
        <f t="shared" si="207"/>
        <v>0</v>
      </c>
      <c r="J4395" s="147">
        <f t="shared" si="208"/>
        <v>0</v>
      </c>
    </row>
    <row r="4396" spans="2:10" ht="25.15" customHeight="1">
      <c r="B4396" s="141"/>
      <c r="C4396" s="138"/>
      <c r="D4396" s="133"/>
      <c r="E4396" s="134"/>
      <c r="F4396" s="135"/>
      <c r="G4396" s="109"/>
      <c r="H4396" s="137">
        <f t="shared" si="209"/>
        <v>3.5</v>
      </c>
      <c r="I4396" s="147">
        <f t="shared" si="207"/>
        <v>0</v>
      </c>
      <c r="J4396" s="147">
        <f t="shared" si="208"/>
        <v>0</v>
      </c>
    </row>
    <row r="4397" spans="2:10" ht="25.15" customHeight="1">
      <c r="B4397" s="141"/>
      <c r="C4397" s="138"/>
      <c r="D4397" s="133"/>
      <c r="E4397" s="134"/>
      <c r="F4397" s="135"/>
      <c r="G4397" s="109"/>
      <c r="H4397" s="137">
        <f t="shared" si="209"/>
        <v>3.5</v>
      </c>
      <c r="I4397" s="147">
        <f t="shared" si="207"/>
        <v>0</v>
      </c>
      <c r="J4397" s="147">
        <f t="shared" si="208"/>
        <v>0</v>
      </c>
    </row>
    <row r="4398" spans="2:10" ht="25.15" customHeight="1">
      <c r="B4398" s="141"/>
      <c r="C4398" s="138"/>
      <c r="D4398" s="133"/>
      <c r="E4398" s="134"/>
      <c r="F4398" s="135"/>
      <c r="G4398" s="109"/>
      <c r="H4398" s="137">
        <f t="shared" si="209"/>
        <v>3.5</v>
      </c>
      <c r="I4398" s="147">
        <f t="shared" si="207"/>
        <v>0</v>
      </c>
      <c r="J4398" s="147">
        <f t="shared" si="208"/>
        <v>0</v>
      </c>
    </row>
    <row r="4399" spans="2:10" ht="25.15" customHeight="1">
      <c r="B4399" s="141"/>
      <c r="C4399" s="138"/>
      <c r="D4399" s="133"/>
      <c r="E4399" s="134"/>
      <c r="F4399" s="135"/>
      <c r="G4399" s="109"/>
      <c r="H4399" s="137">
        <f t="shared" si="209"/>
        <v>3.5</v>
      </c>
      <c r="I4399" s="147">
        <f t="shared" si="207"/>
        <v>0</v>
      </c>
      <c r="J4399" s="147">
        <f t="shared" si="208"/>
        <v>0</v>
      </c>
    </row>
    <row r="4400" spans="2:10" ht="25.15" customHeight="1">
      <c r="B4400" s="141"/>
      <c r="C4400" s="138"/>
      <c r="D4400" s="133"/>
      <c r="E4400" s="134"/>
      <c r="F4400" s="135"/>
      <c r="G4400" s="109"/>
      <c r="H4400" s="137">
        <f t="shared" si="209"/>
        <v>3.5</v>
      </c>
      <c r="I4400" s="147">
        <f t="shared" si="207"/>
        <v>0</v>
      </c>
      <c r="J4400" s="147">
        <f t="shared" si="208"/>
        <v>0</v>
      </c>
    </row>
    <row r="4401" spans="2:10" ht="25.15" customHeight="1">
      <c r="B4401" s="141"/>
      <c r="C4401" s="138"/>
      <c r="D4401" s="133"/>
      <c r="E4401" s="134"/>
      <c r="F4401" s="135"/>
      <c r="G4401" s="109"/>
      <c r="H4401" s="137">
        <f t="shared" si="209"/>
        <v>3.5</v>
      </c>
      <c r="I4401" s="147">
        <f t="shared" si="207"/>
        <v>0</v>
      </c>
      <c r="J4401" s="147">
        <f t="shared" si="208"/>
        <v>0</v>
      </c>
    </row>
    <row r="4402" spans="2:10" ht="25.15" customHeight="1">
      <c r="B4402" s="141"/>
      <c r="C4402" s="138"/>
      <c r="D4402" s="133"/>
      <c r="E4402" s="134"/>
      <c r="F4402" s="135"/>
      <c r="G4402" s="109"/>
      <c r="H4402" s="137">
        <f t="shared" si="209"/>
        <v>3.5</v>
      </c>
      <c r="I4402" s="147">
        <f t="shared" si="207"/>
        <v>0</v>
      </c>
      <c r="J4402" s="147">
        <f t="shared" si="208"/>
        <v>0</v>
      </c>
    </row>
    <row r="4403" spans="2:10" ht="25.15" customHeight="1">
      <c r="B4403" s="141"/>
      <c r="C4403" s="138"/>
      <c r="D4403" s="133"/>
      <c r="E4403" s="134"/>
      <c r="F4403" s="135"/>
      <c r="G4403" s="109"/>
      <c r="H4403" s="137">
        <f t="shared" si="209"/>
        <v>3.5</v>
      </c>
      <c r="I4403" s="147">
        <f t="shared" si="207"/>
        <v>0</v>
      </c>
      <c r="J4403" s="147">
        <f t="shared" si="208"/>
        <v>0</v>
      </c>
    </row>
    <row r="4404" spans="2:10" ht="25.15" customHeight="1">
      <c r="B4404" s="141"/>
      <c r="C4404" s="138"/>
      <c r="D4404" s="133"/>
      <c r="E4404" s="134"/>
      <c r="F4404" s="135"/>
      <c r="G4404" s="109"/>
      <c r="H4404" s="137">
        <f t="shared" si="209"/>
        <v>3.5</v>
      </c>
      <c r="I4404" s="147">
        <f t="shared" si="207"/>
        <v>0</v>
      </c>
      <c r="J4404" s="147">
        <f t="shared" si="208"/>
        <v>0</v>
      </c>
    </row>
    <row r="4405" spans="2:10" ht="25.15" customHeight="1">
      <c r="B4405" s="141"/>
      <c r="C4405" s="138"/>
      <c r="D4405" s="133"/>
      <c r="E4405" s="134"/>
      <c r="F4405" s="135"/>
      <c r="G4405" s="109"/>
      <c r="H4405" s="137">
        <f t="shared" si="209"/>
        <v>3.5</v>
      </c>
      <c r="I4405" s="147">
        <f t="shared" si="207"/>
        <v>0</v>
      </c>
      <c r="J4405" s="147">
        <f t="shared" si="208"/>
        <v>0</v>
      </c>
    </row>
    <row r="4406" spans="2:10" ht="25.15" customHeight="1">
      <c r="B4406" s="141"/>
      <c r="C4406" s="138"/>
      <c r="D4406" s="133"/>
      <c r="E4406" s="134"/>
      <c r="F4406" s="135"/>
      <c r="G4406" s="109"/>
      <c r="H4406" s="137">
        <f t="shared" si="209"/>
        <v>3.5</v>
      </c>
      <c r="I4406" s="147">
        <f t="shared" si="207"/>
        <v>0</v>
      </c>
      <c r="J4406" s="147">
        <f t="shared" si="208"/>
        <v>0</v>
      </c>
    </row>
    <row r="4407" spans="2:10" ht="25.15" customHeight="1">
      <c r="B4407" s="141"/>
      <c r="C4407" s="138"/>
      <c r="D4407" s="133"/>
      <c r="E4407" s="134"/>
      <c r="F4407" s="135"/>
      <c r="G4407" s="109"/>
      <c r="H4407" s="137">
        <f t="shared" si="209"/>
        <v>3.5</v>
      </c>
      <c r="I4407" s="147">
        <f t="shared" si="207"/>
        <v>0</v>
      </c>
      <c r="J4407" s="147">
        <f t="shared" si="208"/>
        <v>0</v>
      </c>
    </row>
    <row r="4408" spans="2:10" ht="25.15" customHeight="1">
      <c r="B4408" s="141"/>
      <c r="C4408" s="138"/>
      <c r="D4408" s="133"/>
      <c r="E4408" s="134"/>
      <c r="F4408" s="135"/>
      <c r="G4408" s="109"/>
      <c r="H4408" s="137">
        <f t="shared" si="209"/>
        <v>3.5</v>
      </c>
      <c r="I4408" s="147">
        <f t="shared" si="207"/>
        <v>0</v>
      </c>
      <c r="J4408" s="147">
        <f t="shared" si="208"/>
        <v>0</v>
      </c>
    </row>
    <row r="4409" spans="2:10" ht="25.15" customHeight="1">
      <c r="B4409" s="141"/>
      <c r="C4409" s="138"/>
      <c r="D4409" s="133"/>
      <c r="E4409" s="134"/>
      <c r="F4409" s="135"/>
      <c r="G4409" s="109"/>
      <c r="H4409" s="137">
        <f t="shared" si="209"/>
        <v>3.5</v>
      </c>
      <c r="I4409" s="147">
        <f t="shared" si="207"/>
        <v>0</v>
      </c>
      <c r="J4409" s="147">
        <f t="shared" si="208"/>
        <v>0</v>
      </c>
    </row>
    <row r="4410" spans="2:10" ht="25.15" customHeight="1">
      <c r="B4410" s="141"/>
      <c r="C4410" s="138"/>
      <c r="D4410" s="133"/>
      <c r="E4410" s="134"/>
      <c r="F4410" s="135"/>
      <c r="G4410" s="109"/>
      <c r="H4410" s="137">
        <f t="shared" si="209"/>
        <v>3.5</v>
      </c>
      <c r="I4410" s="147">
        <f t="shared" si="207"/>
        <v>0</v>
      </c>
      <c r="J4410" s="147">
        <f t="shared" si="208"/>
        <v>0</v>
      </c>
    </row>
    <row r="4411" spans="2:10" ht="25.15" customHeight="1">
      <c r="B4411" s="141"/>
      <c r="C4411" s="138"/>
      <c r="D4411" s="133"/>
      <c r="E4411" s="134"/>
      <c r="F4411" s="135"/>
      <c r="G4411" s="109"/>
      <c r="H4411" s="137">
        <f t="shared" si="209"/>
        <v>3.5</v>
      </c>
      <c r="I4411" s="147">
        <f t="shared" si="207"/>
        <v>0</v>
      </c>
      <c r="J4411" s="147">
        <f t="shared" si="208"/>
        <v>0</v>
      </c>
    </row>
    <row r="4412" spans="2:10" ht="25.15" customHeight="1">
      <c r="B4412" s="141"/>
      <c r="C4412" s="138"/>
      <c r="D4412" s="133"/>
      <c r="E4412" s="134"/>
      <c r="F4412" s="135"/>
      <c r="G4412" s="109"/>
      <c r="H4412" s="137">
        <f t="shared" si="209"/>
        <v>3.5</v>
      </c>
      <c r="I4412" s="147">
        <f t="shared" si="207"/>
        <v>0</v>
      </c>
      <c r="J4412" s="147">
        <f t="shared" si="208"/>
        <v>0</v>
      </c>
    </row>
    <row r="4413" spans="2:10" ht="25.15" customHeight="1">
      <c r="B4413" s="141"/>
      <c r="C4413" s="138"/>
      <c r="D4413" s="133"/>
      <c r="E4413" s="134"/>
      <c r="F4413" s="135"/>
      <c r="G4413" s="109"/>
      <c r="H4413" s="137">
        <f t="shared" si="209"/>
        <v>3.5</v>
      </c>
      <c r="I4413" s="147">
        <f t="shared" si="207"/>
        <v>0</v>
      </c>
      <c r="J4413" s="147">
        <f t="shared" si="208"/>
        <v>0</v>
      </c>
    </row>
    <row r="4414" spans="2:10" ht="25.15" customHeight="1">
      <c r="B4414" s="141"/>
      <c r="C4414" s="138"/>
      <c r="D4414" s="133"/>
      <c r="E4414" s="134"/>
      <c r="F4414" s="135"/>
      <c r="G4414" s="109"/>
      <c r="H4414" s="137">
        <f t="shared" si="209"/>
        <v>3.5</v>
      </c>
      <c r="I4414" s="147">
        <f t="shared" si="207"/>
        <v>0</v>
      </c>
      <c r="J4414" s="147">
        <f t="shared" si="208"/>
        <v>0</v>
      </c>
    </row>
    <row r="4415" spans="2:10" ht="25.15" customHeight="1">
      <c r="B4415" s="141"/>
      <c r="C4415" s="138"/>
      <c r="D4415" s="133"/>
      <c r="E4415" s="134"/>
      <c r="F4415" s="135"/>
      <c r="G4415" s="109"/>
      <c r="H4415" s="137">
        <f t="shared" si="209"/>
        <v>3.5</v>
      </c>
      <c r="I4415" s="147">
        <f t="shared" si="207"/>
        <v>0</v>
      </c>
      <c r="J4415" s="147">
        <f t="shared" si="208"/>
        <v>0</v>
      </c>
    </row>
    <row r="4416" spans="2:10" ht="25.15" customHeight="1">
      <c r="B4416" s="141"/>
      <c r="C4416" s="138"/>
      <c r="D4416" s="133"/>
      <c r="E4416" s="134"/>
      <c r="F4416" s="135"/>
      <c r="G4416" s="109"/>
      <c r="H4416" s="137">
        <f t="shared" si="209"/>
        <v>3.5</v>
      </c>
      <c r="I4416" s="147">
        <f t="shared" si="207"/>
        <v>0</v>
      </c>
      <c r="J4416" s="147">
        <f t="shared" si="208"/>
        <v>0</v>
      </c>
    </row>
    <row r="4417" spans="2:10" ht="25.15" customHeight="1">
      <c r="B4417" s="141"/>
      <c r="C4417" s="138"/>
      <c r="D4417" s="133"/>
      <c r="E4417" s="134"/>
      <c r="F4417" s="135"/>
      <c r="G4417" s="109"/>
      <c r="H4417" s="137">
        <f t="shared" si="209"/>
        <v>3.5</v>
      </c>
      <c r="I4417" s="147">
        <f t="shared" si="207"/>
        <v>0</v>
      </c>
      <c r="J4417" s="147">
        <f t="shared" si="208"/>
        <v>0</v>
      </c>
    </row>
    <row r="4418" spans="2:10" ht="25.15" customHeight="1">
      <c r="B4418" s="141"/>
      <c r="C4418" s="138"/>
      <c r="D4418" s="133"/>
      <c r="E4418" s="134"/>
      <c r="F4418" s="135"/>
      <c r="G4418" s="109"/>
      <c r="H4418" s="137">
        <f t="shared" si="209"/>
        <v>3.5</v>
      </c>
      <c r="I4418" s="147">
        <f t="shared" si="207"/>
        <v>0</v>
      </c>
      <c r="J4418" s="147">
        <f t="shared" si="208"/>
        <v>0</v>
      </c>
    </row>
    <row r="4419" spans="2:10" ht="25.15" customHeight="1">
      <c r="B4419" s="141"/>
      <c r="C4419" s="138"/>
      <c r="D4419" s="133"/>
      <c r="E4419" s="134"/>
      <c r="F4419" s="135"/>
      <c r="G4419" s="109"/>
      <c r="H4419" s="137">
        <f t="shared" si="209"/>
        <v>3.5</v>
      </c>
      <c r="I4419" s="147">
        <f t="shared" si="207"/>
        <v>0</v>
      </c>
      <c r="J4419" s="147">
        <f t="shared" si="208"/>
        <v>0</v>
      </c>
    </row>
    <row r="4420" spans="2:10" ht="25.15" customHeight="1">
      <c r="B4420" s="141"/>
      <c r="C4420" s="138"/>
      <c r="D4420" s="133"/>
      <c r="E4420" s="134"/>
      <c r="F4420" s="135"/>
      <c r="G4420" s="109"/>
      <c r="H4420" s="137">
        <f t="shared" si="209"/>
        <v>3.5</v>
      </c>
      <c r="I4420" s="147">
        <f t="shared" si="207"/>
        <v>0</v>
      </c>
      <c r="J4420" s="147">
        <f t="shared" si="208"/>
        <v>0</v>
      </c>
    </row>
    <row r="4421" spans="2:10" ht="25.15" customHeight="1">
      <c r="B4421" s="141"/>
      <c r="C4421" s="138"/>
      <c r="D4421" s="133"/>
      <c r="E4421" s="134"/>
      <c r="F4421" s="135"/>
      <c r="G4421" s="109"/>
      <c r="H4421" s="137">
        <f t="shared" si="209"/>
        <v>3.5</v>
      </c>
      <c r="I4421" s="147">
        <f t="shared" si="207"/>
        <v>0</v>
      </c>
      <c r="J4421" s="147">
        <f t="shared" si="208"/>
        <v>0</v>
      </c>
    </row>
    <row r="4422" spans="2:10" ht="25.15" customHeight="1">
      <c r="B4422" s="141"/>
      <c r="C4422" s="138"/>
      <c r="D4422" s="133"/>
      <c r="E4422" s="134"/>
      <c r="F4422" s="135"/>
      <c r="G4422" s="109"/>
      <c r="H4422" s="137">
        <f t="shared" si="209"/>
        <v>3.5</v>
      </c>
      <c r="I4422" s="147">
        <f t="shared" si="207"/>
        <v>0</v>
      </c>
      <c r="J4422" s="147">
        <f t="shared" si="208"/>
        <v>0</v>
      </c>
    </row>
    <row r="4423" spans="2:10" ht="25.15" customHeight="1">
      <c r="B4423" s="141"/>
      <c r="C4423" s="138"/>
      <c r="D4423" s="133"/>
      <c r="E4423" s="134"/>
      <c r="F4423" s="135"/>
      <c r="G4423" s="109"/>
      <c r="H4423" s="137">
        <f t="shared" si="209"/>
        <v>3.5</v>
      </c>
      <c r="I4423" s="147">
        <f t="shared" si="207"/>
        <v>0</v>
      </c>
      <c r="J4423" s="147">
        <f t="shared" si="208"/>
        <v>0</v>
      </c>
    </row>
    <row r="4424" spans="2:10" ht="25.15" customHeight="1">
      <c r="B4424" s="141"/>
      <c r="C4424" s="138"/>
      <c r="D4424" s="133"/>
      <c r="E4424" s="134"/>
      <c r="F4424" s="135"/>
      <c r="G4424" s="109"/>
      <c r="H4424" s="137">
        <f t="shared" si="209"/>
        <v>3.5</v>
      </c>
      <c r="I4424" s="147">
        <f t="shared" si="207"/>
        <v>0</v>
      </c>
      <c r="J4424" s="147">
        <f t="shared" si="208"/>
        <v>0</v>
      </c>
    </row>
    <row r="4425" spans="2:10" ht="25.15" customHeight="1">
      <c r="B4425" s="141"/>
      <c r="C4425" s="138"/>
      <c r="D4425" s="133"/>
      <c r="E4425" s="134"/>
      <c r="F4425" s="135"/>
      <c r="G4425" s="109"/>
      <c r="H4425" s="137">
        <f t="shared" si="209"/>
        <v>3.5</v>
      </c>
      <c r="I4425" s="147">
        <f t="shared" si="207"/>
        <v>0</v>
      </c>
      <c r="J4425" s="147">
        <f t="shared" si="208"/>
        <v>0</v>
      </c>
    </row>
    <row r="4426" spans="2:10" ht="25.15" customHeight="1">
      <c r="B4426" s="141"/>
      <c r="C4426" s="138"/>
      <c r="D4426" s="133"/>
      <c r="E4426" s="134"/>
      <c r="F4426" s="135"/>
      <c r="G4426" s="109"/>
      <c r="H4426" s="137">
        <f t="shared" si="209"/>
        <v>3.5</v>
      </c>
      <c r="I4426" s="147">
        <f t="shared" si="207"/>
        <v>0</v>
      </c>
      <c r="J4426" s="147">
        <f t="shared" si="208"/>
        <v>0</v>
      </c>
    </row>
    <row r="4427" spans="2:10" ht="25.15" customHeight="1">
      <c r="B4427" s="141"/>
      <c r="C4427" s="138"/>
      <c r="D4427" s="133"/>
      <c r="E4427" s="134"/>
      <c r="F4427" s="135"/>
      <c r="G4427" s="109"/>
      <c r="H4427" s="137">
        <f t="shared" si="209"/>
        <v>3.5</v>
      </c>
      <c r="I4427" s="147">
        <f t="shared" si="207"/>
        <v>0</v>
      </c>
      <c r="J4427" s="147">
        <f t="shared" si="208"/>
        <v>0</v>
      </c>
    </row>
    <row r="4428" spans="2:10" ht="25.15" customHeight="1">
      <c r="B4428" s="141"/>
      <c r="C4428" s="138"/>
      <c r="D4428" s="133"/>
      <c r="E4428" s="134"/>
      <c r="F4428" s="135"/>
      <c r="G4428" s="109"/>
      <c r="H4428" s="137">
        <f t="shared" si="209"/>
        <v>3.5</v>
      </c>
      <c r="I4428" s="147">
        <f t="shared" si="207"/>
        <v>0</v>
      </c>
      <c r="J4428" s="147">
        <f t="shared" si="208"/>
        <v>0</v>
      </c>
    </row>
    <row r="4429" spans="2:10" ht="25.15" customHeight="1">
      <c r="B4429" s="141"/>
      <c r="C4429" s="138"/>
      <c r="D4429" s="133"/>
      <c r="E4429" s="134"/>
      <c r="F4429" s="135"/>
      <c r="G4429" s="109"/>
      <c r="H4429" s="137">
        <f t="shared" si="209"/>
        <v>3.5</v>
      </c>
      <c r="I4429" s="147">
        <f t="shared" si="207"/>
        <v>0</v>
      </c>
      <c r="J4429" s="147">
        <f t="shared" si="208"/>
        <v>0</v>
      </c>
    </row>
    <row r="4430" spans="2:10" ht="25.15" customHeight="1">
      <c r="B4430" s="141"/>
      <c r="C4430" s="138"/>
      <c r="D4430" s="133"/>
      <c r="E4430" s="134"/>
      <c r="F4430" s="135"/>
      <c r="G4430" s="109"/>
      <c r="H4430" s="137">
        <f t="shared" si="209"/>
        <v>3.5</v>
      </c>
      <c r="I4430" s="147">
        <f t="shared" si="207"/>
        <v>0</v>
      </c>
      <c r="J4430" s="147">
        <f t="shared" si="208"/>
        <v>0</v>
      </c>
    </row>
    <row r="4431" spans="2:10" ht="25.15" customHeight="1">
      <c r="B4431" s="141"/>
      <c r="C4431" s="138"/>
      <c r="D4431" s="133"/>
      <c r="E4431" s="134"/>
      <c r="F4431" s="135"/>
      <c r="G4431" s="109"/>
      <c r="H4431" s="137">
        <f t="shared" si="209"/>
        <v>3.5</v>
      </c>
      <c r="I4431" s="147">
        <f t="shared" si="207"/>
        <v>0</v>
      </c>
      <c r="J4431" s="147">
        <f t="shared" si="208"/>
        <v>0</v>
      </c>
    </row>
    <row r="4432" spans="2:10" ht="25.15" customHeight="1">
      <c r="B4432" s="141"/>
      <c r="C4432" s="138"/>
      <c r="D4432" s="133"/>
      <c r="E4432" s="134"/>
      <c r="F4432" s="135"/>
      <c r="G4432" s="109"/>
      <c r="H4432" s="137">
        <f t="shared" si="209"/>
        <v>3.5</v>
      </c>
      <c r="I4432" s="147">
        <f t="shared" si="207"/>
        <v>0</v>
      </c>
      <c r="J4432" s="147">
        <f t="shared" si="208"/>
        <v>0</v>
      </c>
    </row>
    <row r="4433" spans="2:10" ht="25.15" customHeight="1">
      <c r="B4433" s="141"/>
      <c r="C4433" s="138"/>
      <c r="D4433" s="133"/>
      <c r="E4433" s="134"/>
      <c r="F4433" s="135"/>
      <c r="G4433" s="109"/>
      <c r="H4433" s="137">
        <f t="shared" si="209"/>
        <v>3.5</v>
      </c>
      <c r="I4433" s="147">
        <f t="shared" si="207"/>
        <v>0</v>
      </c>
      <c r="J4433" s="147">
        <f t="shared" si="208"/>
        <v>0</v>
      </c>
    </row>
    <row r="4434" spans="2:10" ht="25.15" customHeight="1">
      <c r="B4434" s="141"/>
      <c r="C4434" s="138"/>
      <c r="D4434" s="133"/>
      <c r="E4434" s="134"/>
      <c r="F4434" s="135"/>
      <c r="G4434" s="109"/>
      <c r="H4434" s="137">
        <f t="shared" si="209"/>
        <v>3.5</v>
      </c>
      <c r="I4434" s="147">
        <f t="shared" si="207"/>
        <v>0</v>
      </c>
      <c r="J4434" s="147">
        <f t="shared" si="208"/>
        <v>0</v>
      </c>
    </row>
    <row r="4435" spans="2:10" ht="25.15" customHeight="1">
      <c r="B4435" s="141"/>
      <c r="C4435" s="138"/>
      <c r="D4435" s="133"/>
      <c r="E4435" s="134"/>
      <c r="F4435" s="135"/>
      <c r="G4435" s="109"/>
      <c r="H4435" s="137">
        <f t="shared" si="209"/>
        <v>3.5</v>
      </c>
      <c r="I4435" s="147">
        <f t="shared" si="207"/>
        <v>0</v>
      </c>
      <c r="J4435" s="147">
        <f t="shared" si="208"/>
        <v>0</v>
      </c>
    </row>
    <row r="4436" spans="2:10" ht="25.15" customHeight="1">
      <c r="B4436" s="141"/>
      <c r="C4436" s="138"/>
      <c r="D4436" s="133"/>
      <c r="E4436" s="134"/>
      <c r="F4436" s="135"/>
      <c r="G4436" s="109"/>
      <c r="H4436" s="137">
        <f t="shared" si="209"/>
        <v>3.5</v>
      </c>
      <c r="I4436" s="147">
        <f t="shared" si="207"/>
        <v>0</v>
      </c>
      <c r="J4436" s="147">
        <f t="shared" si="208"/>
        <v>0</v>
      </c>
    </row>
    <row r="4437" spans="2:10" ht="25.15" customHeight="1">
      <c r="B4437" s="141"/>
      <c r="C4437" s="138"/>
      <c r="D4437" s="133"/>
      <c r="E4437" s="134"/>
      <c r="F4437" s="135"/>
      <c r="G4437" s="109"/>
      <c r="H4437" s="137">
        <f t="shared" si="209"/>
        <v>3.5</v>
      </c>
      <c r="I4437" s="147">
        <f t="shared" si="207"/>
        <v>0</v>
      </c>
      <c r="J4437" s="147">
        <f t="shared" si="208"/>
        <v>0</v>
      </c>
    </row>
    <row r="4438" spans="2:10" ht="25.15" customHeight="1">
      <c r="B4438" s="141"/>
      <c r="C4438" s="138"/>
      <c r="D4438" s="133"/>
      <c r="E4438" s="134"/>
      <c r="F4438" s="135"/>
      <c r="G4438" s="109"/>
      <c r="H4438" s="137">
        <f t="shared" si="209"/>
        <v>3.5</v>
      </c>
      <c r="I4438" s="147">
        <f t="shared" si="207"/>
        <v>0</v>
      </c>
      <c r="J4438" s="147">
        <f t="shared" si="208"/>
        <v>0</v>
      </c>
    </row>
    <row r="4439" spans="2:10" ht="25.15" customHeight="1">
      <c r="B4439" s="141"/>
      <c r="C4439" s="138"/>
      <c r="D4439" s="133"/>
      <c r="E4439" s="134"/>
      <c r="F4439" s="135"/>
      <c r="G4439" s="109"/>
      <c r="H4439" s="137">
        <f t="shared" si="209"/>
        <v>3.5</v>
      </c>
      <c r="I4439" s="147">
        <f t="shared" ref="I4439:I4502" si="210">IF(B4439="",0,MONTH(B4439))</f>
        <v>0</v>
      </c>
      <c r="J4439" s="147">
        <f t="shared" ref="J4439:J4502" si="211">IF(B4439="",0,DAY(B4439))</f>
        <v>0</v>
      </c>
    </row>
    <row r="4440" spans="2:10" ht="25.15" customHeight="1">
      <c r="B4440" s="141"/>
      <c r="C4440" s="138"/>
      <c r="D4440" s="133"/>
      <c r="E4440" s="134"/>
      <c r="F4440" s="135"/>
      <c r="G4440" s="109"/>
      <c r="H4440" s="137">
        <f t="shared" ref="H4440:H4503" si="212">IF(F4440="pago",H4439+G4440,H4439)</f>
        <v>3.5</v>
      </c>
      <c r="I4440" s="147">
        <f t="shared" si="210"/>
        <v>0</v>
      </c>
      <c r="J4440" s="147">
        <f t="shared" si="211"/>
        <v>0</v>
      </c>
    </row>
    <row r="4441" spans="2:10" ht="25.15" customHeight="1">
      <c r="B4441" s="141"/>
      <c r="C4441" s="138"/>
      <c r="D4441" s="133"/>
      <c r="E4441" s="134"/>
      <c r="F4441" s="135"/>
      <c r="G4441" s="109"/>
      <c r="H4441" s="137">
        <f t="shared" si="212"/>
        <v>3.5</v>
      </c>
      <c r="I4441" s="147">
        <f t="shared" si="210"/>
        <v>0</v>
      </c>
      <c r="J4441" s="147">
        <f t="shared" si="211"/>
        <v>0</v>
      </c>
    </row>
    <row r="4442" spans="2:10" ht="25.15" customHeight="1">
      <c r="B4442" s="141"/>
      <c r="C4442" s="138"/>
      <c r="D4442" s="133"/>
      <c r="E4442" s="134"/>
      <c r="F4442" s="135"/>
      <c r="G4442" s="109"/>
      <c r="H4442" s="137">
        <f t="shared" si="212"/>
        <v>3.5</v>
      </c>
      <c r="I4442" s="147">
        <f t="shared" si="210"/>
        <v>0</v>
      </c>
      <c r="J4442" s="147">
        <f t="shared" si="211"/>
        <v>0</v>
      </c>
    </row>
    <row r="4443" spans="2:10" ht="25.15" customHeight="1">
      <c r="B4443" s="141"/>
      <c r="C4443" s="138"/>
      <c r="D4443" s="133"/>
      <c r="E4443" s="134"/>
      <c r="F4443" s="135"/>
      <c r="G4443" s="109"/>
      <c r="H4443" s="137">
        <f t="shared" si="212"/>
        <v>3.5</v>
      </c>
      <c r="I4443" s="147">
        <f t="shared" si="210"/>
        <v>0</v>
      </c>
      <c r="J4443" s="147">
        <f t="shared" si="211"/>
        <v>0</v>
      </c>
    </row>
    <row r="4444" spans="2:10" ht="25.15" customHeight="1">
      <c r="B4444" s="141"/>
      <c r="C4444" s="138"/>
      <c r="D4444" s="133"/>
      <c r="E4444" s="134"/>
      <c r="F4444" s="135"/>
      <c r="G4444" s="109"/>
      <c r="H4444" s="137">
        <f t="shared" si="212"/>
        <v>3.5</v>
      </c>
      <c r="I4444" s="147">
        <f t="shared" si="210"/>
        <v>0</v>
      </c>
      <c r="J4444" s="147">
        <f t="shared" si="211"/>
        <v>0</v>
      </c>
    </row>
    <row r="4445" spans="2:10" ht="25.15" customHeight="1">
      <c r="B4445" s="141"/>
      <c r="C4445" s="138"/>
      <c r="D4445" s="133"/>
      <c r="E4445" s="134"/>
      <c r="F4445" s="135"/>
      <c r="G4445" s="109"/>
      <c r="H4445" s="137">
        <f t="shared" si="212"/>
        <v>3.5</v>
      </c>
      <c r="I4445" s="147">
        <f t="shared" si="210"/>
        <v>0</v>
      </c>
      <c r="J4445" s="147">
        <f t="shared" si="211"/>
        <v>0</v>
      </c>
    </row>
    <row r="4446" spans="2:10" ht="25.15" customHeight="1">
      <c r="B4446" s="141"/>
      <c r="C4446" s="138"/>
      <c r="D4446" s="133"/>
      <c r="E4446" s="134"/>
      <c r="F4446" s="135"/>
      <c r="G4446" s="109"/>
      <c r="H4446" s="137">
        <f t="shared" si="212"/>
        <v>3.5</v>
      </c>
      <c r="I4446" s="147">
        <f t="shared" si="210"/>
        <v>0</v>
      </c>
      <c r="J4446" s="147">
        <f t="shared" si="211"/>
        <v>0</v>
      </c>
    </row>
    <row r="4447" spans="2:10" ht="25.15" customHeight="1">
      <c r="B4447" s="141"/>
      <c r="C4447" s="138"/>
      <c r="D4447" s="133"/>
      <c r="E4447" s="134"/>
      <c r="F4447" s="135"/>
      <c r="G4447" s="109"/>
      <c r="H4447" s="137">
        <f t="shared" si="212"/>
        <v>3.5</v>
      </c>
      <c r="I4447" s="147">
        <f t="shared" si="210"/>
        <v>0</v>
      </c>
      <c r="J4447" s="147">
        <f t="shared" si="211"/>
        <v>0</v>
      </c>
    </row>
    <row r="4448" spans="2:10" ht="25.15" customHeight="1">
      <c r="B4448" s="141"/>
      <c r="C4448" s="138"/>
      <c r="D4448" s="133"/>
      <c r="E4448" s="134"/>
      <c r="F4448" s="135"/>
      <c r="G4448" s="109"/>
      <c r="H4448" s="137">
        <f t="shared" si="212"/>
        <v>3.5</v>
      </c>
      <c r="I4448" s="147">
        <f t="shared" si="210"/>
        <v>0</v>
      </c>
      <c r="J4448" s="147">
        <f t="shared" si="211"/>
        <v>0</v>
      </c>
    </row>
    <row r="4449" spans="2:10" ht="25.15" customHeight="1">
      <c r="B4449" s="141"/>
      <c r="C4449" s="138"/>
      <c r="D4449" s="133"/>
      <c r="E4449" s="134"/>
      <c r="F4449" s="135"/>
      <c r="G4449" s="109"/>
      <c r="H4449" s="137">
        <f t="shared" si="212"/>
        <v>3.5</v>
      </c>
      <c r="I4449" s="147">
        <f t="shared" si="210"/>
        <v>0</v>
      </c>
      <c r="J4449" s="147">
        <f t="shared" si="211"/>
        <v>0</v>
      </c>
    </row>
    <row r="4450" spans="2:10" ht="25.15" customHeight="1">
      <c r="B4450" s="141"/>
      <c r="C4450" s="138"/>
      <c r="D4450" s="133"/>
      <c r="E4450" s="134"/>
      <c r="F4450" s="135"/>
      <c r="G4450" s="109"/>
      <c r="H4450" s="137">
        <f t="shared" si="212"/>
        <v>3.5</v>
      </c>
      <c r="I4450" s="147">
        <f t="shared" si="210"/>
        <v>0</v>
      </c>
      <c r="J4450" s="147">
        <f t="shared" si="211"/>
        <v>0</v>
      </c>
    </row>
    <row r="4451" spans="2:10" ht="25.15" customHeight="1">
      <c r="B4451" s="141"/>
      <c r="C4451" s="138"/>
      <c r="D4451" s="133"/>
      <c r="E4451" s="134"/>
      <c r="F4451" s="135"/>
      <c r="G4451" s="109"/>
      <c r="H4451" s="137">
        <f t="shared" si="212"/>
        <v>3.5</v>
      </c>
      <c r="I4451" s="147">
        <f t="shared" si="210"/>
        <v>0</v>
      </c>
      <c r="J4451" s="147">
        <f t="shared" si="211"/>
        <v>0</v>
      </c>
    </row>
    <row r="4452" spans="2:10" ht="25.15" customHeight="1">
      <c r="B4452" s="141"/>
      <c r="C4452" s="138"/>
      <c r="D4452" s="133"/>
      <c r="E4452" s="134"/>
      <c r="F4452" s="135"/>
      <c r="G4452" s="109"/>
      <c r="H4452" s="137">
        <f t="shared" si="212"/>
        <v>3.5</v>
      </c>
      <c r="I4452" s="147">
        <f t="shared" si="210"/>
        <v>0</v>
      </c>
      <c r="J4452" s="147">
        <f t="shared" si="211"/>
        <v>0</v>
      </c>
    </row>
    <row r="4453" spans="2:10" ht="25.15" customHeight="1">
      <c r="B4453" s="141"/>
      <c r="C4453" s="138"/>
      <c r="D4453" s="133"/>
      <c r="E4453" s="134"/>
      <c r="F4453" s="135"/>
      <c r="G4453" s="109"/>
      <c r="H4453" s="137">
        <f t="shared" si="212"/>
        <v>3.5</v>
      </c>
      <c r="I4453" s="147">
        <f t="shared" si="210"/>
        <v>0</v>
      </c>
      <c r="J4453" s="147">
        <f t="shared" si="211"/>
        <v>0</v>
      </c>
    </row>
    <row r="4454" spans="2:10" ht="25.15" customHeight="1">
      <c r="B4454" s="141"/>
      <c r="C4454" s="138"/>
      <c r="D4454" s="133"/>
      <c r="E4454" s="134"/>
      <c r="F4454" s="135"/>
      <c r="G4454" s="109"/>
      <c r="H4454" s="137">
        <f t="shared" si="212"/>
        <v>3.5</v>
      </c>
      <c r="I4454" s="147">
        <f t="shared" si="210"/>
        <v>0</v>
      </c>
      <c r="J4454" s="147">
        <f t="shared" si="211"/>
        <v>0</v>
      </c>
    </row>
    <row r="4455" spans="2:10" ht="25.15" customHeight="1">
      <c r="B4455" s="141"/>
      <c r="C4455" s="138"/>
      <c r="D4455" s="133"/>
      <c r="E4455" s="134"/>
      <c r="F4455" s="135"/>
      <c r="G4455" s="109"/>
      <c r="H4455" s="137">
        <f t="shared" si="212"/>
        <v>3.5</v>
      </c>
      <c r="I4455" s="147">
        <f t="shared" si="210"/>
        <v>0</v>
      </c>
      <c r="J4455" s="147">
        <f t="shared" si="211"/>
        <v>0</v>
      </c>
    </row>
    <row r="4456" spans="2:10" ht="25.15" customHeight="1">
      <c r="B4456" s="141"/>
      <c r="C4456" s="138"/>
      <c r="D4456" s="133"/>
      <c r="E4456" s="134"/>
      <c r="F4456" s="135"/>
      <c r="G4456" s="109"/>
      <c r="H4456" s="137">
        <f t="shared" si="212"/>
        <v>3.5</v>
      </c>
      <c r="I4456" s="147">
        <f t="shared" si="210"/>
        <v>0</v>
      </c>
      <c r="J4456" s="147">
        <f t="shared" si="211"/>
        <v>0</v>
      </c>
    </row>
    <row r="4457" spans="2:10" ht="25.15" customHeight="1">
      <c r="B4457" s="141"/>
      <c r="C4457" s="138"/>
      <c r="D4457" s="133"/>
      <c r="E4457" s="134"/>
      <c r="F4457" s="135"/>
      <c r="G4457" s="109"/>
      <c r="H4457" s="137">
        <f t="shared" si="212"/>
        <v>3.5</v>
      </c>
      <c r="I4457" s="147">
        <f t="shared" si="210"/>
        <v>0</v>
      </c>
      <c r="J4457" s="147">
        <f t="shared" si="211"/>
        <v>0</v>
      </c>
    </row>
    <row r="4458" spans="2:10" ht="25.15" customHeight="1">
      <c r="B4458" s="141"/>
      <c r="C4458" s="138"/>
      <c r="D4458" s="133"/>
      <c r="E4458" s="134"/>
      <c r="F4458" s="135"/>
      <c r="G4458" s="109"/>
      <c r="H4458" s="137">
        <f t="shared" si="212"/>
        <v>3.5</v>
      </c>
      <c r="I4458" s="147">
        <f t="shared" si="210"/>
        <v>0</v>
      </c>
      <c r="J4458" s="147">
        <f t="shared" si="211"/>
        <v>0</v>
      </c>
    </row>
    <row r="4459" spans="2:10" ht="25.15" customHeight="1">
      <c r="B4459" s="141"/>
      <c r="C4459" s="138"/>
      <c r="D4459" s="133"/>
      <c r="E4459" s="134"/>
      <c r="F4459" s="135"/>
      <c r="G4459" s="109"/>
      <c r="H4459" s="137">
        <f t="shared" si="212"/>
        <v>3.5</v>
      </c>
      <c r="I4459" s="147">
        <f t="shared" si="210"/>
        <v>0</v>
      </c>
      <c r="J4459" s="147">
        <f t="shared" si="211"/>
        <v>0</v>
      </c>
    </row>
    <row r="4460" spans="2:10" ht="25.15" customHeight="1">
      <c r="B4460" s="141"/>
      <c r="C4460" s="138"/>
      <c r="D4460" s="133"/>
      <c r="E4460" s="134"/>
      <c r="F4460" s="135"/>
      <c r="G4460" s="109"/>
      <c r="H4460" s="137">
        <f t="shared" si="212"/>
        <v>3.5</v>
      </c>
      <c r="I4460" s="147">
        <f t="shared" si="210"/>
        <v>0</v>
      </c>
      <c r="J4460" s="147">
        <f t="shared" si="211"/>
        <v>0</v>
      </c>
    </row>
    <row r="4461" spans="2:10" ht="25.15" customHeight="1">
      <c r="B4461" s="141"/>
      <c r="C4461" s="138"/>
      <c r="D4461" s="133"/>
      <c r="E4461" s="134"/>
      <c r="F4461" s="135"/>
      <c r="G4461" s="109"/>
      <c r="H4461" s="137">
        <f t="shared" si="212"/>
        <v>3.5</v>
      </c>
      <c r="I4461" s="147">
        <f t="shared" si="210"/>
        <v>0</v>
      </c>
      <c r="J4461" s="147">
        <f t="shared" si="211"/>
        <v>0</v>
      </c>
    </row>
    <row r="4462" spans="2:10" ht="25.15" customHeight="1">
      <c r="B4462" s="141"/>
      <c r="C4462" s="138"/>
      <c r="D4462" s="133"/>
      <c r="E4462" s="134"/>
      <c r="F4462" s="135"/>
      <c r="G4462" s="109"/>
      <c r="H4462" s="137">
        <f t="shared" si="212"/>
        <v>3.5</v>
      </c>
      <c r="I4462" s="147">
        <f t="shared" si="210"/>
        <v>0</v>
      </c>
      <c r="J4462" s="147">
        <f t="shared" si="211"/>
        <v>0</v>
      </c>
    </row>
    <row r="4463" spans="2:10" ht="25.15" customHeight="1">
      <c r="B4463" s="141"/>
      <c r="C4463" s="138"/>
      <c r="D4463" s="133"/>
      <c r="E4463" s="134"/>
      <c r="F4463" s="135"/>
      <c r="G4463" s="109"/>
      <c r="H4463" s="137">
        <f t="shared" si="212"/>
        <v>3.5</v>
      </c>
      <c r="I4463" s="147">
        <f t="shared" si="210"/>
        <v>0</v>
      </c>
      <c r="J4463" s="147">
        <f t="shared" si="211"/>
        <v>0</v>
      </c>
    </row>
    <row r="4464" spans="2:10" ht="25.15" customHeight="1">
      <c r="B4464" s="141"/>
      <c r="C4464" s="138"/>
      <c r="D4464" s="133"/>
      <c r="E4464" s="134"/>
      <c r="F4464" s="135"/>
      <c r="G4464" s="109"/>
      <c r="H4464" s="137">
        <f t="shared" si="212"/>
        <v>3.5</v>
      </c>
      <c r="I4464" s="147">
        <f t="shared" si="210"/>
        <v>0</v>
      </c>
      <c r="J4464" s="147">
        <f t="shared" si="211"/>
        <v>0</v>
      </c>
    </row>
    <row r="4465" spans="2:10" ht="25.15" customHeight="1">
      <c r="B4465" s="141"/>
      <c r="C4465" s="138"/>
      <c r="D4465" s="133"/>
      <c r="E4465" s="134"/>
      <c r="F4465" s="135"/>
      <c r="G4465" s="109"/>
      <c r="H4465" s="137">
        <f t="shared" si="212"/>
        <v>3.5</v>
      </c>
      <c r="I4465" s="147">
        <f t="shared" si="210"/>
        <v>0</v>
      </c>
      <c r="J4465" s="147">
        <f t="shared" si="211"/>
        <v>0</v>
      </c>
    </row>
    <row r="4466" spans="2:10" ht="25.15" customHeight="1">
      <c r="B4466" s="141"/>
      <c r="C4466" s="138"/>
      <c r="D4466" s="133"/>
      <c r="E4466" s="134"/>
      <c r="F4466" s="135"/>
      <c r="G4466" s="109"/>
      <c r="H4466" s="137">
        <f t="shared" si="212"/>
        <v>3.5</v>
      </c>
      <c r="I4466" s="147">
        <f t="shared" si="210"/>
        <v>0</v>
      </c>
      <c r="J4466" s="147">
        <f t="shared" si="211"/>
        <v>0</v>
      </c>
    </row>
    <row r="4467" spans="2:10" ht="25.15" customHeight="1">
      <c r="B4467" s="141"/>
      <c r="C4467" s="138"/>
      <c r="D4467" s="133"/>
      <c r="E4467" s="134"/>
      <c r="F4467" s="135"/>
      <c r="G4467" s="109"/>
      <c r="H4467" s="137">
        <f t="shared" si="212"/>
        <v>3.5</v>
      </c>
      <c r="I4467" s="147">
        <f t="shared" si="210"/>
        <v>0</v>
      </c>
      <c r="J4467" s="147">
        <f t="shared" si="211"/>
        <v>0</v>
      </c>
    </row>
    <row r="4468" spans="2:10" ht="25.15" customHeight="1">
      <c r="B4468" s="141"/>
      <c r="C4468" s="138"/>
      <c r="D4468" s="133"/>
      <c r="E4468" s="134"/>
      <c r="F4468" s="135"/>
      <c r="G4468" s="109"/>
      <c r="H4468" s="137">
        <f t="shared" si="212"/>
        <v>3.5</v>
      </c>
      <c r="I4468" s="147">
        <f t="shared" si="210"/>
        <v>0</v>
      </c>
      <c r="J4468" s="147">
        <f t="shared" si="211"/>
        <v>0</v>
      </c>
    </row>
    <row r="4469" spans="2:10" ht="25.15" customHeight="1">
      <c r="B4469" s="141"/>
      <c r="C4469" s="138"/>
      <c r="D4469" s="133"/>
      <c r="E4469" s="134"/>
      <c r="F4469" s="135"/>
      <c r="G4469" s="109"/>
      <c r="H4469" s="137">
        <f t="shared" si="212"/>
        <v>3.5</v>
      </c>
      <c r="I4469" s="147">
        <f t="shared" si="210"/>
        <v>0</v>
      </c>
      <c r="J4469" s="147">
        <f t="shared" si="211"/>
        <v>0</v>
      </c>
    </row>
    <row r="4470" spans="2:10" ht="25.15" customHeight="1">
      <c r="B4470" s="141"/>
      <c r="C4470" s="138"/>
      <c r="D4470" s="133"/>
      <c r="E4470" s="134"/>
      <c r="F4470" s="135"/>
      <c r="G4470" s="109"/>
      <c r="H4470" s="137">
        <f t="shared" si="212"/>
        <v>3.5</v>
      </c>
      <c r="I4470" s="147">
        <f t="shared" si="210"/>
        <v>0</v>
      </c>
      <c r="J4470" s="147">
        <f t="shared" si="211"/>
        <v>0</v>
      </c>
    </row>
    <row r="4471" spans="2:10" ht="25.15" customHeight="1">
      <c r="B4471" s="141"/>
      <c r="C4471" s="138"/>
      <c r="D4471" s="133"/>
      <c r="E4471" s="134"/>
      <c r="F4471" s="135"/>
      <c r="G4471" s="109"/>
      <c r="H4471" s="137">
        <f t="shared" si="212"/>
        <v>3.5</v>
      </c>
      <c r="I4471" s="147">
        <f t="shared" si="210"/>
        <v>0</v>
      </c>
      <c r="J4471" s="147">
        <f t="shared" si="211"/>
        <v>0</v>
      </c>
    </row>
    <row r="4472" spans="2:10" ht="25.15" customHeight="1">
      <c r="B4472" s="141"/>
      <c r="C4472" s="138"/>
      <c r="D4472" s="133"/>
      <c r="E4472" s="134"/>
      <c r="F4472" s="135"/>
      <c r="G4472" s="109"/>
      <c r="H4472" s="137">
        <f t="shared" si="212"/>
        <v>3.5</v>
      </c>
      <c r="I4472" s="147">
        <f t="shared" si="210"/>
        <v>0</v>
      </c>
      <c r="J4472" s="147">
        <f t="shared" si="211"/>
        <v>0</v>
      </c>
    </row>
    <row r="4473" spans="2:10" ht="25.15" customHeight="1">
      <c r="B4473" s="141"/>
      <c r="C4473" s="138"/>
      <c r="D4473" s="133"/>
      <c r="E4473" s="134"/>
      <c r="F4473" s="135"/>
      <c r="G4473" s="109"/>
      <c r="H4473" s="137">
        <f t="shared" si="212"/>
        <v>3.5</v>
      </c>
      <c r="I4473" s="147">
        <f t="shared" si="210"/>
        <v>0</v>
      </c>
      <c r="J4473" s="147">
        <f t="shared" si="211"/>
        <v>0</v>
      </c>
    </row>
    <row r="4474" spans="2:10" ht="25.15" customHeight="1">
      <c r="B4474" s="141"/>
      <c r="C4474" s="138"/>
      <c r="D4474" s="133"/>
      <c r="E4474" s="134"/>
      <c r="F4474" s="135"/>
      <c r="G4474" s="109"/>
      <c r="H4474" s="137">
        <f t="shared" si="212"/>
        <v>3.5</v>
      </c>
      <c r="I4474" s="147">
        <f t="shared" si="210"/>
        <v>0</v>
      </c>
      <c r="J4474" s="147">
        <f t="shared" si="211"/>
        <v>0</v>
      </c>
    </row>
    <row r="4475" spans="2:10" ht="25.15" customHeight="1">
      <c r="B4475" s="141"/>
      <c r="C4475" s="138"/>
      <c r="D4475" s="133"/>
      <c r="E4475" s="134"/>
      <c r="F4475" s="135"/>
      <c r="G4475" s="109"/>
      <c r="H4475" s="137">
        <f t="shared" si="212"/>
        <v>3.5</v>
      </c>
      <c r="I4475" s="147">
        <f t="shared" si="210"/>
        <v>0</v>
      </c>
      <c r="J4475" s="147">
        <f t="shared" si="211"/>
        <v>0</v>
      </c>
    </row>
    <row r="4476" spans="2:10" ht="25.15" customHeight="1">
      <c r="B4476" s="141"/>
      <c r="C4476" s="138"/>
      <c r="D4476" s="133"/>
      <c r="E4476" s="134"/>
      <c r="F4476" s="135"/>
      <c r="G4476" s="109"/>
      <c r="H4476" s="137">
        <f t="shared" si="212"/>
        <v>3.5</v>
      </c>
      <c r="I4476" s="147">
        <f t="shared" si="210"/>
        <v>0</v>
      </c>
      <c r="J4476" s="147">
        <f t="shared" si="211"/>
        <v>0</v>
      </c>
    </row>
    <row r="4477" spans="2:10" ht="25.15" customHeight="1">
      <c r="B4477" s="141"/>
      <c r="C4477" s="138"/>
      <c r="D4477" s="133"/>
      <c r="E4477" s="134"/>
      <c r="F4477" s="135"/>
      <c r="G4477" s="109"/>
      <c r="H4477" s="137">
        <f t="shared" si="212"/>
        <v>3.5</v>
      </c>
      <c r="I4477" s="147">
        <f t="shared" si="210"/>
        <v>0</v>
      </c>
      <c r="J4477" s="147">
        <f t="shared" si="211"/>
        <v>0</v>
      </c>
    </row>
    <row r="4478" spans="2:10" ht="25.15" customHeight="1">
      <c r="B4478" s="141"/>
      <c r="C4478" s="138"/>
      <c r="D4478" s="133"/>
      <c r="E4478" s="134"/>
      <c r="F4478" s="135"/>
      <c r="G4478" s="109"/>
      <c r="H4478" s="137">
        <f t="shared" si="212"/>
        <v>3.5</v>
      </c>
      <c r="I4478" s="147">
        <f t="shared" si="210"/>
        <v>0</v>
      </c>
      <c r="J4478" s="147">
        <f t="shared" si="211"/>
        <v>0</v>
      </c>
    </row>
    <row r="4479" spans="2:10" ht="25.15" customHeight="1">
      <c r="B4479" s="141"/>
      <c r="C4479" s="138"/>
      <c r="D4479" s="133"/>
      <c r="E4479" s="134"/>
      <c r="F4479" s="135"/>
      <c r="G4479" s="109"/>
      <c r="H4479" s="137">
        <f t="shared" si="212"/>
        <v>3.5</v>
      </c>
      <c r="I4479" s="147">
        <f t="shared" si="210"/>
        <v>0</v>
      </c>
      <c r="J4479" s="147">
        <f t="shared" si="211"/>
        <v>0</v>
      </c>
    </row>
    <row r="4480" spans="2:10" ht="25.15" customHeight="1">
      <c r="B4480" s="141"/>
      <c r="C4480" s="138"/>
      <c r="D4480" s="133"/>
      <c r="E4480" s="134"/>
      <c r="F4480" s="135"/>
      <c r="G4480" s="109"/>
      <c r="H4480" s="137">
        <f t="shared" si="212"/>
        <v>3.5</v>
      </c>
      <c r="I4480" s="147">
        <f t="shared" si="210"/>
        <v>0</v>
      </c>
      <c r="J4480" s="147">
        <f t="shared" si="211"/>
        <v>0</v>
      </c>
    </row>
    <row r="4481" spans="2:10" ht="25.15" customHeight="1">
      <c r="B4481" s="141"/>
      <c r="C4481" s="138"/>
      <c r="D4481" s="133"/>
      <c r="E4481" s="134"/>
      <c r="F4481" s="135"/>
      <c r="G4481" s="109"/>
      <c r="H4481" s="137">
        <f t="shared" si="212"/>
        <v>3.5</v>
      </c>
      <c r="I4481" s="147">
        <f t="shared" si="210"/>
        <v>0</v>
      </c>
      <c r="J4481" s="147">
        <f t="shared" si="211"/>
        <v>0</v>
      </c>
    </row>
    <row r="4482" spans="2:10" ht="25.15" customHeight="1">
      <c r="B4482" s="141"/>
      <c r="C4482" s="138"/>
      <c r="D4482" s="133"/>
      <c r="E4482" s="134"/>
      <c r="F4482" s="135"/>
      <c r="G4482" s="109"/>
      <c r="H4482" s="137">
        <f t="shared" si="212"/>
        <v>3.5</v>
      </c>
      <c r="I4482" s="147">
        <f t="shared" si="210"/>
        <v>0</v>
      </c>
      <c r="J4482" s="147">
        <f t="shared" si="211"/>
        <v>0</v>
      </c>
    </row>
    <row r="4483" spans="2:10" ht="25.15" customHeight="1">
      <c r="B4483" s="141"/>
      <c r="C4483" s="138"/>
      <c r="D4483" s="133"/>
      <c r="E4483" s="134"/>
      <c r="F4483" s="135"/>
      <c r="G4483" s="109"/>
      <c r="H4483" s="137">
        <f t="shared" si="212"/>
        <v>3.5</v>
      </c>
      <c r="I4483" s="147">
        <f t="shared" si="210"/>
        <v>0</v>
      </c>
      <c r="J4483" s="147">
        <f t="shared" si="211"/>
        <v>0</v>
      </c>
    </row>
    <row r="4484" spans="2:10" ht="25.15" customHeight="1">
      <c r="B4484" s="141"/>
      <c r="C4484" s="138"/>
      <c r="D4484" s="133"/>
      <c r="E4484" s="134"/>
      <c r="F4484" s="135"/>
      <c r="G4484" s="109"/>
      <c r="H4484" s="137">
        <f t="shared" si="212"/>
        <v>3.5</v>
      </c>
      <c r="I4484" s="147">
        <f t="shared" si="210"/>
        <v>0</v>
      </c>
      <c r="J4484" s="147">
        <f t="shared" si="211"/>
        <v>0</v>
      </c>
    </row>
    <row r="4485" spans="2:10" ht="25.15" customHeight="1">
      <c r="B4485" s="141"/>
      <c r="C4485" s="138"/>
      <c r="D4485" s="133"/>
      <c r="E4485" s="134"/>
      <c r="F4485" s="135"/>
      <c r="G4485" s="109"/>
      <c r="H4485" s="137">
        <f t="shared" si="212"/>
        <v>3.5</v>
      </c>
      <c r="I4485" s="147">
        <f t="shared" si="210"/>
        <v>0</v>
      </c>
      <c r="J4485" s="147">
        <f t="shared" si="211"/>
        <v>0</v>
      </c>
    </row>
    <row r="4486" spans="2:10" ht="25.15" customHeight="1">
      <c r="B4486" s="141"/>
      <c r="C4486" s="138"/>
      <c r="D4486" s="133"/>
      <c r="E4486" s="134"/>
      <c r="F4486" s="135"/>
      <c r="G4486" s="109"/>
      <c r="H4486" s="137">
        <f t="shared" si="212"/>
        <v>3.5</v>
      </c>
      <c r="I4486" s="147">
        <f t="shared" si="210"/>
        <v>0</v>
      </c>
      <c r="J4486" s="147">
        <f t="shared" si="211"/>
        <v>0</v>
      </c>
    </row>
    <row r="4487" spans="2:10" ht="25.15" customHeight="1">
      <c r="B4487" s="141"/>
      <c r="C4487" s="138"/>
      <c r="D4487" s="133"/>
      <c r="E4487" s="134"/>
      <c r="F4487" s="135"/>
      <c r="G4487" s="109"/>
      <c r="H4487" s="137">
        <f t="shared" si="212"/>
        <v>3.5</v>
      </c>
      <c r="I4487" s="147">
        <f t="shared" si="210"/>
        <v>0</v>
      </c>
      <c r="J4487" s="147">
        <f t="shared" si="211"/>
        <v>0</v>
      </c>
    </row>
    <row r="4488" spans="2:10" ht="25.15" customHeight="1">
      <c r="B4488" s="141"/>
      <c r="C4488" s="138"/>
      <c r="D4488" s="133"/>
      <c r="E4488" s="134"/>
      <c r="F4488" s="135"/>
      <c r="G4488" s="109"/>
      <c r="H4488" s="137">
        <f t="shared" si="212"/>
        <v>3.5</v>
      </c>
      <c r="I4488" s="147">
        <f t="shared" si="210"/>
        <v>0</v>
      </c>
      <c r="J4488" s="147">
        <f t="shared" si="211"/>
        <v>0</v>
      </c>
    </row>
    <row r="4489" spans="2:10" ht="25.15" customHeight="1">
      <c r="B4489" s="141"/>
      <c r="C4489" s="138"/>
      <c r="D4489" s="133"/>
      <c r="E4489" s="134"/>
      <c r="F4489" s="135"/>
      <c r="G4489" s="109"/>
      <c r="H4489" s="137">
        <f t="shared" si="212"/>
        <v>3.5</v>
      </c>
      <c r="I4489" s="147">
        <f t="shared" si="210"/>
        <v>0</v>
      </c>
      <c r="J4489" s="147">
        <f t="shared" si="211"/>
        <v>0</v>
      </c>
    </row>
    <row r="4490" spans="2:10" ht="25.15" customHeight="1">
      <c r="B4490" s="141"/>
      <c r="C4490" s="138"/>
      <c r="D4490" s="133"/>
      <c r="E4490" s="134"/>
      <c r="F4490" s="135"/>
      <c r="G4490" s="109"/>
      <c r="H4490" s="137">
        <f t="shared" si="212"/>
        <v>3.5</v>
      </c>
      <c r="I4490" s="147">
        <f t="shared" si="210"/>
        <v>0</v>
      </c>
      <c r="J4490" s="147">
        <f t="shared" si="211"/>
        <v>0</v>
      </c>
    </row>
    <row r="4491" spans="2:10" ht="25.15" customHeight="1">
      <c r="B4491" s="141"/>
      <c r="C4491" s="138"/>
      <c r="D4491" s="133"/>
      <c r="E4491" s="134"/>
      <c r="F4491" s="135"/>
      <c r="G4491" s="109"/>
      <c r="H4491" s="137">
        <f t="shared" si="212"/>
        <v>3.5</v>
      </c>
      <c r="I4491" s="147">
        <f t="shared" si="210"/>
        <v>0</v>
      </c>
      <c r="J4491" s="147">
        <f t="shared" si="211"/>
        <v>0</v>
      </c>
    </row>
    <row r="4492" spans="2:10" ht="25.15" customHeight="1">
      <c r="B4492" s="141"/>
      <c r="C4492" s="138"/>
      <c r="D4492" s="133"/>
      <c r="E4492" s="134"/>
      <c r="F4492" s="135"/>
      <c r="G4492" s="109"/>
      <c r="H4492" s="137">
        <f t="shared" si="212"/>
        <v>3.5</v>
      </c>
      <c r="I4492" s="147">
        <f t="shared" si="210"/>
        <v>0</v>
      </c>
      <c r="J4492" s="147">
        <f t="shared" si="211"/>
        <v>0</v>
      </c>
    </row>
    <row r="4493" spans="2:10" ht="25.15" customHeight="1">
      <c r="B4493" s="141"/>
      <c r="C4493" s="138"/>
      <c r="D4493" s="133"/>
      <c r="E4493" s="134"/>
      <c r="F4493" s="135"/>
      <c r="G4493" s="109"/>
      <c r="H4493" s="137">
        <f t="shared" si="212"/>
        <v>3.5</v>
      </c>
      <c r="I4493" s="147">
        <f t="shared" si="210"/>
        <v>0</v>
      </c>
      <c r="J4493" s="147">
        <f t="shared" si="211"/>
        <v>0</v>
      </c>
    </row>
    <row r="4494" spans="2:10" ht="25.15" customHeight="1">
      <c r="B4494" s="141"/>
      <c r="C4494" s="138"/>
      <c r="D4494" s="133"/>
      <c r="E4494" s="134"/>
      <c r="F4494" s="135"/>
      <c r="G4494" s="109"/>
      <c r="H4494" s="137">
        <f t="shared" si="212"/>
        <v>3.5</v>
      </c>
      <c r="I4494" s="147">
        <f t="shared" si="210"/>
        <v>0</v>
      </c>
      <c r="J4494" s="147">
        <f t="shared" si="211"/>
        <v>0</v>
      </c>
    </row>
    <row r="4495" spans="2:10" ht="25.15" customHeight="1">
      <c r="B4495" s="141"/>
      <c r="C4495" s="138"/>
      <c r="D4495" s="133"/>
      <c r="E4495" s="134"/>
      <c r="F4495" s="135"/>
      <c r="G4495" s="109"/>
      <c r="H4495" s="137">
        <f t="shared" si="212"/>
        <v>3.5</v>
      </c>
      <c r="I4495" s="147">
        <f t="shared" si="210"/>
        <v>0</v>
      </c>
      <c r="J4495" s="147">
        <f t="shared" si="211"/>
        <v>0</v>
      </c>
    </row>
    <row r="4496" spans="2:10" ht="25.15" customHeight="1">
      <c r="B4496" s="141"/>
      <c r="C4496" s="138"/>
      <c r="D4496" s="133"/>
      <c r="E4496" s="134"/>
      <c r="F4496" s="135"/>
      <c r="G4496" s="109"/>
      <c r="H4496" s="137">
        <f t="shared" si="212"/>
        <v>3.5</v>
      </c>
      <c r="I4496" s="147">
        <f t="shared" si="210"/>
        <v>0</v>
      </c>
      <c r="J4496" s="147">
        <f t="shared" si="211"/>
        <v>0</v>
      </c>
    </row>
    <row r="4497" spans="2:10" ht="25.15" customHeight="1">
      <c r="B4497" s="141"/>
      <c r="C4497" s="138"/>
      <c r="D4497" s="133"/>
      <c r="E4497" s="134"/>
      <c r="F4497" s="135"/>
      <c r="G4497" s="109"/>
      <c r="H4497" s="137">
        <f t="shared" si="212"/>
        <v>3.5</v>
      </c>
      <c r="I4497" s="147">
        <f t="shared" si="210"/>
        <v>0</v>
      </c>
      <c r="J4497" s="147">
        <f t="shared" si="211"/>
        <v>0</v>
      </c>
    </row>
    <row r="4498" spans="2:10" ht="25.15" customHeight="1">
      <c r="B4498" s="141"/>
      <c r="C4498" s="138"/>
      <c r="D4498" s="133"/>
      <c r="E4498" s="134"/>
      <c r="F4498" s="135"/>
      <c r="G4498" s="109"/>
      <c r="H4498" s="137">
        <f t="shared" si="212"/>
        <v>3.5</v>
      </c>
      <c r="I4498" s="147">
        <f t="shared" si="210"/>
        <v>0</v>
      </c>
      <c r="J4498" s="147">
        <f t="shared" si="211"/>
        <v>0</v>
      </c>
    </row>
    <row r="4499" spans="2:10" ht="25.15" customHeight="1">
      <c r="B4499" s="141"/>
      <c r="C4499" s="138"/>
      <c r="D4499" s="133"/>
      <c r="E4499" s="134"/>
      <c r="F4499" s="135"/>
      <c r="G4499" s="109"/>
      <c r="H4499" s="137">
        <f t="shared" si="212"/>
        <v>3.5</v>
      </c>
      <c r="I4499" s="147">
        <f t="shared" si="210"/>
        <v>0</v>
      </c>
      <c r="J4499" s="147">
        <f t="shared" si="211"/>
        <v>0</v>
      </c>
    </row>
    <row r="4500" spans="2:10" ht="25.15" customHeight="1">
      <c r="B4500" s="141"/>
      <c r="C4500" s="138"/>
      <c r="D4500" s="133"/>
      <c r="E4500" s="134"/>
      <c r="F4500" s="135"/>
      <c r="G4500" s="109"/>
      <c r="H4500" s="137">
        <f t="shared" si="212"/>
        <v>3.5</v>
      </c>
      <c r="I4500" s="147">
        <f t="shared" si="210"/>
        <v>0</v>
      </c>
      <c r="J4500" s="147">
        <f t="shared" si="211"/>
        <v>0</v>
      </c>
    </row>
    <row r="4501" spans="2:10" ht="25.15" customHeight="1">
      <c r="B4501" s="141"/>
      <c r="C4501" s="138"/>
      <c r="D4501" s="133"/>
      <c r="E4501" s="134"/>
      <c r="F4501" s="135"/>
      <c r="G4501" s="109"/>
      <c r="H4501" s="137">
        <f t="shared" si="212"/>
        <v>3.5</v>
      </c>
      <c r="I4501" s="147">
        <f t="shared" si="210"/>
        <v>0</v>
      </c>
      <c r="J4501" s="147">
        <f t="shared" si="211"/>
        <v>0</v>
      </c>
    </row>
    <row r="4502" spans="2:10" ht="25.15" customHeight="1">
      <c r="B4502" s="141"/>
      <c r="C4502" s="138"/>
      <c r="D4502" s="133"/>
      <c r="E4502" s="134"/>
      <c r="F4502" s="135"/>
      <c r="G4502" s="109"/>
      <c r="H4502" s="137">
        <f t="shared" si="212"/>
        <v>3.5</v>
      </c>
      <c r="I4502" s="147">
        <f t="shared" si="210"/>
        <v>0</v>
      </c>
      <c r="J4502" s="147">
        <f t="shared" si="211"/>
        <v>0</v>
      </c>
    </row>
    <row r="4503" spans="2:10" ht="25.15" customHeight="1">
      <c r="B4503" s="141"/>
      <c r="C4503" s="138"/>
      <c r="D4503" s="133"/>
      <c r="E4503" s="134"/>
      <c r="F4503" s="135"/>
      <c r="G4503" s="109"/>
      <c r="H4503" s="137">
        <f t="shared" si="212"/>
        <v>3.5</v>
      </c>
      <c r="I4503" s="147">
        <f t="shared" ref="I4503:I4566" si="213">IF(B4503="",0,MONTH(B4503))</f>
        <v>0</v>
      </c>
      <c r="J4503" s="147">
        <f t="shared" ref="J4503:J4566" si="214">IF(B4503="",0,DAY(B4503))</f>
        <v>0</v>
      </c>
    </row>
    <row r="4504" spans="2:10" ht="25.15" customHeight="1">
      <c r="B4504" s="141"/>
      <c r="C4504" s="138"/>
      <c r="D4504" s="133"/>
      <c r="E4504" s="134"/>
      <c r="F4504" s="135"/>
      <c r="G4504" s="109"/>
      <c r="H4504" s="137">
        <f t="shared" ref="H4504:H4567" si="215">IF(F4504="pago",H4503+G4504,H4503)</f>
        <v>3.5</v>
      </c>
      <c r="I4504" s="147">
        <f t="shared" si="213"/>
        <v>0</v>
      </c>
      <c r="J4504" s="147">
        <f t="shared" si="214"/>
        <v>0</v>
      </c>
    </row>
    <row r="4505" spans="2:10" ht="25.15" customHeight="1">
      <c r="B4505" s="141"/>
      <c r="C4505" s="138"/>
      <c r="D4505" s="133"/>
      <c r="E4505" s="134"/>
      <c r="F4505" s="135"/>
      <c r="G4505" s="109"/>
      <c r="H4505" s="137">
        <f t="shared" si="215"/>
        <v>3.5</v>
      </c>
      <c r="I4505" s="147">
        <f t="shared" si="213"/>
        <v>0</v>
      </c>
      <c r="J4505" s="147">
        <f t="shared" si="214"/>
        <v>0</v>
      </c>
    </row>
    <row r="4506" spans="2:10" ht="25.15" customHeight="1">
      <c r="B4506" s="141"/>
      <c r="C4506" s="138"/>
      <c r="D4506" s="133"/>
      <c r="E4506" s="134"/>
      <c r="F4506" s="135"/>
      <c r="G4506" s="109"/>
      <c r="H4506" s="137">
        <f t="shared" si="215"/>
        <v>3.5</v>
      </c>
      <c r="I4506" s="147">
        <f t="shared" si="213"/>
        <v>0</v>
      </c>
      <c r="J4506" s="147">
        <f t="shared" si="214"/>
        <v>0</v>
      </c>
    </row>
    <row r="4507" spans="2:10" ht="25.15" customHeight="1">
      <c r="B4507" s="141"/>
      <c r="C4507" s="138"/>
      <c r="D4507" s="133"/>
      <c r="E4507" s="134"/>
      <c r="F4507" s="135"/>
      <c r="G4507" s="109"/>
      <c r="H4507" s="137">
        <f t="shared" si="215"/>
        <v>3.5</v>
      </c>
      <c r="I4507" s="147">
        <f t="shared" si="213"/>
        <v>0</v>
      </c>
      <c r="J4507" s="147">
        <f t="shared" si="214"/>
        <v>0</v>
      </c>
    </row>
    <row r="4508" spans="2:10" ht="25.15" customHeight="1">
      <c r="B4508" s="141"/>
      <c r="C4508" s="138"/>
      <c r="D4508" s="133"/>
      <c r="E4508" s="134"/>
      <c r="F4508" s="135"/>
      <c r="G4508" s="109"/>
      <c r="H4508" s="137">
        <f t="shared" si="215"/>
        <v>3.5</v>
      </c>
      <c r="I4508" s="147">
        <f t="shared" si="213"/>
        <v>0</v>
      </c>
      <c r="J4508" s="147">
        <f t="shared" si="214"/>
        <v>0</v>
      </c>
    </row>
    <row r="4509" spans="2:10" ht="25.15" customHeight="1">
      <c r="B4509" s="141"/>
      <c r="C4509" s="138"/>
      <c r="D4509" s="133"/>
      <c r="E4509" s="134"/>
      <c r="F4509" s="135"/>
      <c r="G4509" s="109"/>
      <c r="H4509" s="137">
        <f t="shared" si="215"/>
        <v>3.5</v>
      </c>
      <c r="I4509" s="147">
        <f t="shared" si="213"/>
        <v>0</v>
      </c>
      <c r="J4509" s="147">
        <f t="shared" si="214"/>
        <v>0</v>
      </c>
    </row>
    <row r="4510" spans="2:10" ht="25.15" customHeight="1">
      <c r="B4510" s="141"/>
      <c r="C4510" s="138"/>
      <c r="D4510" s="133"/>
      <c r="E4510" s="134"/>
      <c r="F4510" s="135"/>
      <c r="G4510" s="109"/>
      <c r="H4510" s="137">
        <f t="shared" si="215"/>
        <v>3.5</v>
      </c>
      <c r="I4510" s="147">
        <f t="shared" si="213"/>
        <v>0</v>
      </c>
      <c r="J4510" s="147">
        <f t="shared" si="214"/>
        <v>0</v>
      </c>
    </row>
    <row r="4511" spans="2:10" ht="25.15" customHeight="1">
      <c r="B4511" s="141"/>
      <c r="C4511" s="138"/>
      <c r="D4511" s="133"/>
      <c r="E4511" s="134"/>
      <c r="F4511" s="135"/>
      <c r="G4511" s="109"/>
      <c r="H4511" s="137">
        <f t="shared" si="215"/>
        <v>3.5</v>
      </c>
      <c r="I4511" s="147">
        <f t="shared" si="213"/>
        <v>0</v>
      </c>
      <c r="J4511" s="147">
        <f t="shared" si="214"/>
        <v>0</v>
      </c>
    </row>
    <row r="4512" spans="2:10" ht="25.15" customHeight="1">
      <c r="B4512" s="141"/>
      <c r="C4512" s="138"/>
      <c r="D4512" s="133"/>
      <c r="E4512" s="134"/>
      <c r="F4512" s="135"/>
      <c r="G4512" s="109"/>
      <c r="H4512" s="137">
        <f t="shared" si="215"/>
        <v>3.5</v>
      </c>
      <c r="I4512" s="147">
        <f t="shared" si="213"/>
        <v>0</v>
      </c>
      <c r="J4512" s="147">
        <f t="shared" si="214"/>
        <v>0</v>
      </c>
    </row>
    <row r="4513" spans="2:10" ht="25.15" customHeight="1">
      <c r="B4513" s="141"/>
      <c r="C4513" s="138"/>
      <c r="D4513" s="133"/>
      <c r="E4513" s="134"/>
      <c r="F4513" s="135"/>
      <c r="G4513" s="109"/>
      <c r="H4513" s="137">
        <f t="shared" si="215"/>
        <v>3.5</v>
      </c>
      <c r="I4513" s="147">
        <f t="shared" si="213"/>
        <v>0</v>
      </c>
      <c r="J4513" s="147">
        <f t="shared" si="214"/>
        <v>0</v>
      </c>
    </row>
    <row r="4514" spans="2:10" ht="25.15" customHeight="1">
      <c r="B4514" s="141"/>
      <c r="C4514" s="138"/>
      <c r="D4514" s="133"/>
      <c r="E4514" s="134"/>
      <c r="F4514" s="135"/>
      <c r="G4514" s="109"/>
      <c r="H4514" s="137">
        <f t="shared" si="215"/>
        <v>3.5</v>
      </c>
      <c r="I4514" s="147">
        <f t="shared" si="213"/>
        <v>0</v>
      </c>
      <c r="J4514" s="147">
        <f t="shared" si="214"/>
        <v>0</v>
      </c>
    </row>
    <row r="4515" spans="2:10" ht="25.15" customHeight="1">
      <c r="B4515" s="141"/>
      <c r="C4515" s="138"/>
      <c r="D4515" s="133"/>
      <c r="E4515" s="134"/>
      <c r="F4515" s="135"/>
      <c r="G4515" s="109"/>
      <c r="H4515" s="137">
        <f t="shared" si="215"/>
        <v>3.5</v>
      </c>
      <c r="I4515" s="147">
        <f t="shared" si="213"/>
        <v>0</v>
      </c>
      <c r="J4515" s="147">
        <f t="shared" si="214"/>
        <v>0</v>
      </c>
    </row>
    <row r="4516" spans="2:10" ht="25.15" customHeight="1">
      <c r="B4516" s="141"/>
      <c r="C4516" s="138"/>
      <c r="D4516" s="133"/>
      <c r="E4516" s="134"/>
      <c r="F4516" s="135"/>
      <c r="G4516" s="109"/>
      <c r="H4516" s="137">
        <f t="shared" si="215"/>
        <v>3.5</v>
      </c>
      <c r="I4516" s="147">
        <f t="shared" si="213"/>
        <v>0</v>
      </c>
      <c r="J4516" s="147">
        <f t="shared" si="214"/>
        <v>0</v>
      </c>
    </row>
    <row r="4517" spans="2:10" ht="25.15" customHeight="1">
      <c r="B4517" s="141"/>
      <c r="C4517" s="138"/>
      <c r="D4517" s="133"/>
      <c r="E4517" s="134"/>
      <c r="F4517" s="135"/>
      <c r="G4517" s="109"/>
      <c r="H4517" s="137">
        <f t="shared" si="215"/>
        <v>3.5</v>
      </c>
      <c r="I4517" s="147">
        <f t="shared" si="213"/>
        <v>0</v>
      </c>
      <c r="J4517" s="147">
        <f t="shared" si="214"/>
        <v>0</v>
      </c>
    </row>
    <row r="4518" spans="2:10" ht="25.15" customHeight="1">
      <c r="B4518" s="141"/>
      <c r="C4518" s="138"/>
      <c r="D4518" s="133"/>
      <c r="E4518" s="134"/>
      <c r="F4518" s="135"/>
      <c r="G4518" s="109"/>
      <c r="H4518" s="137">
        <f t="shared" si="215"/>
        <v>3.5</v>
      </c>
      <c r="I4518" s="147">
        <f t="shared" si="213"/>
        <v>0</v>
      </c>
      <c r="J4518" s="147">
        <f t="shared" si="214"/>
        <v>0</v>
      </c>
    </row>
    <row r="4519" spans="2:10" ht="25.15" customHeight="1">
      <c r="B4519" s="141"/>
      <c r="C4519" s="138"/>
      <c r="D4519" s="133"/>
      <c r="E4519" s="134"/>
      <c r="F4519" s="135"/>
      <c r="G4519" s="109"/>
      <c r="H4519" s="137">
        <f t="shared" si="215"/>
        <v>3.5</v>
      </c>
      <c r="I4519" s="147">
        <f t="shared" si="213"/>
        <v>0</v>
      </c>
      <c r="J4519" s="147">
        <f t="shared" si="214"/>
        <v>0</v>
      </c>
    </row>
    <row r="4520" spans="2:10" ht="25.15" customHeight="1">
      <c r="B4520" s="141"/>
      <c r="C4520" s="138"/>
      <c r="D4520" s="133"/>
      <c r="E4520" s="134"/>
      <c r="F4520" s="135"/>
      <c r="G4520" s="109"/>
      <c r="H4520" s="137">
        <f t="shared" si="215"/>
        <v>3.5</v>
      </c>
      <c r="I4520" s="147">
        <f t="shared" si="213"/>
        <v>0</v>
      </c>
      <c r="J4520" s="147">
        <f t="shared" si="214"/>
        <v>0</v>
      </c>
    </row>
    <row r="4521" spans="2:10" ht="25.15" customHeight="1">
      <c r="B4521" s="141"/>
      <c r="C4521" s="138"/>
      <c r="D4521" s="133"/>
      <c r="E4521" s="134"/>
      <c r="F4521" s="135"/>
      <c r="G4521" s="109"/>
      <c r="H4521" s="137">
        <f t="shared" si="215"/>
        <v>3.5</v>
      </c>
      <c r="I4521" s="147">
        <f t="shared" si="213"/>
        <v>0</v>
      </c>
      <c r="J4521" s="147">
        <f t="shared" si="214"/>
        <v>0</v>
      </c>
    </row>
    <row r="4522" spans="2:10" ht="25.15" customHeight="1">
      <c r="B4522" s="141"/>
      <c r="C4522" s="138"/>
      <c r="D4522" s="133"/>
      <c r="E4522" s="134"/>
      <c r="F4522" s="135"/>
      <c r="G4522" s="109"/>
      <c r="H4522" s="137">
        <f t="shared" si="215"/>
        <v>3.5</v>
      </c>
      <c r="I4522" s="147">
        <f t="shared" si="213"/>
        <v>0</v>
      </c>
      <c r="J4522" s="147">
        <f t="shared" si="214"/>
        <v>0</v>
      </c>
    </row>
    <row r="4523" spans="2:10" ht="25.15" customHeight="1">
      <c r="B4523" s="141"/>
      <c r="C4523" s="138"/>
      <c r="D4523" s="133"/>
      <c r="E4523" s="134"/>
      <c r="F4523" s="135"/>
      <c r="G4523" s="109"/>
      <c r="H4523" s="137">
        <f t="shared" si="215"/>
        <v>3.5</v>
      </c>
      <c r="I4523" s="147">
        <f t="shared" si="213"/>
        <v>0</v>
      </c>
      <c r="J4523" s="147">
        <f t="shared" si="214"/>
        <v>0</v>
      </c>
    </row>
    <row r="4524" spans="2:10" ht="25.15" customHeight="1">
      <c r="B4524" s="141"/>
      <c r="C4524" s="138"/>
      <c r="D4524" s="133"/>
      <c r="E4524" s="134"/>
      <c r="F4524" s="135"/>
      <c r="G4524" s="109"/>
      <c r="H4524" s="137">
        <f t="shared" si="215"/>
        <v>3.5</v>
      </c>
      <c r="I4524" s="147">
        <f t="shared" si="213"/>
        <v>0</v>
      </c>
      <c r="J4524" s="147">
        <f t="shared" si="214"/>
        <v>0</v>
      </c>
    </row>
    <row r="4525" spans="2:10" ht="25.15" customHeight="1">
      <c r="B4525" s="141"/>
      <c r="C4525" s="138"/>
      <c r="D4525" s="133"/>
      <c r="E4525" s="134"/>
      <c r="F4525" s="135"/>
      <c r="G4525" s="109"/>
      <c r="H4525" s="137">
        <f t="shared" si="215"/>
        <v>3.5</v>
      </c>
      <c r="I4525" s="147">
        <f t="shared" si="213"/>
        <v>0</v>
      </c>
      <c r="J4525" s="147">
        <f t="shared" si="214"/>
        <v>0</v>
      </c>
    </row>
    <row r="4526" spans="2:10" ht="25.15" customHeight="1">
      <c r="B4526" s="141"/>
      <c r="C4526" s="138"/>
      <c r="D4526" s="133"/>
      <c r="E4526" s="134"/>
      <c r="F4526" s="135"/>
      <c r="G4526" s="109"/>
      <c r="H4526" s="137">
        <f t="shared" si="215"/>
        <v>3.5</v>
      </c>
      <c r="I4526" s="147">
        <f t="shared" si="213"/>
        <v>0</v>
      </c>
      <c r="J4526" s="147">
        <f t="shared" si="214"/>
        <v>0</v>
      </c>
    </row>
    <row r="4527" spans="2:10" ht="25.15" customHeight="1">
      <c r="B4527" s="141"/>
      <c r="C4527" s="138"/>
      <c r="D4527" s="133"/>
      <c r="E4527" s="134"/>
      <c r="F4527" s="135"/>
      <c r="G4527" s="109"/>
      <c r="H4527" s="137">
        <f t="shared" si="215"/>
        <v>3.5</v>
      </c>
      <c r="I4527" s="147">
        <f t="shared" si="213"/>
        <v>0</v>
      </c>
      <c r="J4527" s="147">
        <f t="shared" si="214"/>
        <v>0</v>
      </c>
    </row>
    <row r="4528" spans="2:10" ht="25.15" customHeight="1">
      <c r="B4528" s="141"/>
      <c r="C4528" s="138"/>
      <c r="D4528" s="133"/>
      <c r="E4528" s="134"/>
      <c r="F4528" s="135"/>
      <c r="G4528" s="109"/>
      <c r="H4528" s="137">
        <f t="shared" si="215"/>
        <v>3.5</v>
      </c>
      <c r="I4528" s="147">
        <f t="shared" si="213"/>
        <v>0</v>
      </c>
      <c r="J4528" s="147">
        <f t="shared" si="214"/>
        <v>0</v>
      </c>
    </row>
    <row r="4529" spans="2:10" ht="25.15" customHeight="1">
      <c r="B4529" s="141"/>
      <c r="C4529" s="138"/>
      <c r="D4529" s="133"/>
      <c r="E4529" s="134"/>
      <c r="F4529" s="135"/>
      <c r="G4529" s="109"/>
      <c r="H4529" s="137">
        <f t="shared" si="215"/>
        <v>3.5</v>
      </c>
      <c r="I4529" s="147">
        <f t="shared" si="213"/>
        <v>0</v>
      </c>
      <c r="J4529" s="147">
        <f t="shared" si="214"/>
        <v>0</v>
      </c>
    </row>
    <row r="4530" spans="2:10" ht="25.15" customHeight="1">
      <c r="B4530" s="141"/>
      <c r="C4530" s="138"/>
      <c r="D4530" s="133"/>
      <c r="E4530" s="134"/>
      <c r="F4530" s="135"/>
      <c r="G4530" s="109"/>
      <c r="H4530" s="137">
        <f t="shared" si="215"/>
        <v>3.5</v>
      </c>
      <c r="I4530" s="147">
        <f t="shared" si="213"/>
        <v>0</v>
      </c>
      <c r="J4530" s="147">
        <f t="shared" si="214"/>
        <v>0</v>
      </c>
    </row>
    <row r="4531" spans="2:10" ht="25.15" customHeight="1">
      <c r="B4531" s="141"/>
      <c r="C4531" s="138"/>
      <c r="D4531" s="133"/>
      <c r="E4531" s="134"/>
      <c r="F4531" s="135"/>
      <c r="G4531" s="109"/>
      <c r="H4531" s="137">
        <f t="shared" si="215"/>
        <v>3.5</v>
      </c>
      <c r="I4531" s="147">
        <f t="shared" si="213"/>
        <v>0</v>
      </c>
      <c r="J4531" s="147">
        <f t="shared" si="214"/>
        <v>0</v>
      </c>
    </row>
    <row r="4532" spans="2:10" ht="25.15" customHeight="1">
      <c r="B4532" s="141"/>
      <c r="C4532" s="138"/>
      <c r="D4532" s="133"/>
      <c r="E4532" s="134"/>
      <c r="F4532" s="135"/>
      <c r="G4532" s="109"/>
      <c r="H4532" s="137">
        <f t="shared" si="215"/>
        <v>3.5</v>
      </c>
      <c r="I4532" s="147">
        <f t="shared" si="213"/>
        <v>0</v>
      </c>
      <c r="J4532" s="147">
        <f t="shared" si="214"/>
        <v>0</v>
      </c>
    </row>
    <row r="4533" spans="2:10" ht="25.15" customHeight="1">
      <c r="B4533" s="141"/>
      <c r="C4533" s="138"/>
      <c r="D4533" s="133"/>
      <c r="E4533" s="134"/>
      <c r="F4533" s="135"/>
      <c r="G4533" s="109"/>
      <c r="H4533" s="137">
        <f t="shared" si="215"/>
        <v>3.5</v>
      </c>
      <c r="I4533" s="147">
        <f t="shared" si="213"/>
        <v>0</v>
      </c>
      <c r="J4533" s="147">
        <f t="shared" si="214"/>
        <v>0</v>
      </c>
    </row>
    <row r="4534" spans="2:10" ht="25.15" customHeight="1">
      <c r="B4534" s="141"/>
      <c r="C4534" s="138"/>
      <c r="D4534" s="133"/>
      <c r="E4534" s="134"/>
      <c r="F4534" s="135"/>
      <c r="G4534" s="109"/>
      <c r="H4534" s="137">
        <f t="shared" si="215"/>
        <v>3.5</v>
      </c>
      <c r="I4534" s="147">
        <f t="shared" si="213"/>
        <v>0</v>
      </c>
      <c r="J4534" s="147">
        <f t="shared" si="214"/>
        <v>0</v>
      </c>
    </row>
    <row r="4535" spans="2:10" ht="25.15" customHeight="1">
      <c r="B4535" s="141"/>
      <c r="C4535" s="138"/>
      <c r="D4535" s="133"/>
      <c r="E4535" s="134"/>
      <c r="F4535" s="135"/>
      <c r="G4535" s="109"/>
      <c r="H4535" s="137">
        <f t="shared" si="215"/>
        <v>3.5</v>
      </c>
      <c r="I4535" s="147">
        <f t="shared" si="213"/>
        <v>0</v>
      </c>
      <c r="J4535" s="147">
        <f t="shared" si="214"/>
        <v>0</v>
      </c>
    </row>
    <row r="4536" spans="2:10" ht="25.15" customHeight="1">
      <c r="B4536" s="141"/>
      <c r="C4536" s="138"/>
      <c r="D4536" s="133"/>
      <c r="E4536" s="134"/>
      <c r="F4536" s="135"/>
      <c r="G4536" s="109"/>
      <c r="H4536" s="137">
        <f t="shared" si="215"/>
        <v>3.5</v>
      </c>
      <c r="I4536" s="147">
        <f t="shared" si="213"/>
        <v>0</v>
      </c>
      <c r="J4536" s="147">
        <f t="shared" si="214"/>
        <v>0</v>
      </c>
    </row>
    <row r="4537" spans="2:10" ht="25.15" customHeight="1">
      <c r="B4537" s="141"/>
      <c r="C4537" s="138"/>
      <c r="D4537" s="133"/>
      <c r="E4537" s="134"/>
      <c r="F4537" s="135"/>
      <c r="G4537" s="109"/>
      <c r="H4537" s="137">
        <f t="shared" si="215"/>
        <v>3.5</v>
      </c>
      <c r="I4537" s="147">
        <f t="shared" si="213"/>
        <v>0</v>
      </c>
      <c r="J4537" s="147">
        <f t="shared" si="214"/>
        <v>0</v>
      </c>
    </row>
    <row r="4538" spans="2:10" ht="25.15" customHeight="1">
      <c r="B4538" s="141"/>
      <c r="C4538" s="138"/>
      <c r="D4538" s="133"/>
      <c r="E4538" s="134"/>
      <c r="F4538" s="135"/>
      <c r="G4538" s="109"/>
      <c r="H4538" s="137">
        <f t="shared" si="215"/>
        <v>3.5</v>
      </c>
      <c r="I4538" s="147">
        <f t="shared" si="213"/>
        <v>0</v>
      </c>
      <c r="J4538" s="147">
        <f t="shared" si="214"/>
        <v>0</v>
      </c>
    </row>
    <row r="4539" spans="2:10" ht="25.15" customHeight="1">
      <c r="B4539" s="141"/>
      <c r="C4539" s="138"/>
      <c r="D4539" s="133"/>
      <c r="E4539" s="134"/>
      <c r="F4539" s="135"/>
      <c r="G4539" s="109"/>
      <c r="H4539" s="137">
        <f t="shared" si="215"/>
        <v>3.5</v>
      </c>
      <c r="I4539" s="147">
        <f t="shared" si="213"/>
        <v>0</v>
      </c>
      <c r="J4539" s="147">
        <f t="shared" si="214"/>
        <v>0</v>
      </c>
    </row>
    <row r="4540" spans="2:10" ht="25.15" customHeight="1">
      <c r="B4540" s="141"/>
      <c r="C4540" s="138"/>
      <c r="D4540" s="133"/>
      <c r="E4540" s="134"/>
      <c r="F4540" s="135"/>
      <c r="G4540" s="109"/>
      <c r="H4540" s="137">
        <f t="shared" si="215"/>
        <v>3.5</v>
      </c>
      <c r="I4540" s="147">
        <f t="shared" si="213"/>
        <v>0</v>
      </c>
      <c r="J4540" s="147">
        <f t="shared" si="214"/>
        <v>0</v>
      </c>
    </row>
    <row r="4541" spans="2:10" ht="25.15" customHeight="1">
      <c r="B4541" s="141"/>
      <c r="C4541" s="138"/>
      <c r="D4541" s="133"/>
      <c r="E4541" s="134"/>
      <c r="F4541" s="135"/>
      <c r="G4541" s="109"/>
      <c r="H4541" s="137">
        <f t="shared" si="215"/>
        <v>3.5</v>
      </c>
      <c r="I4541" s="147">
        <f t="shared" si="213"/>
        <v>0</v>
      </c>
      <c r="J4541" s="147">
        <f t="shared" si="214"/>
        <v>0</v>
      </c>
    </row>
    <row r="4542" spans="2:10" ht="25.15" customHeight="1">
      <c r="B4542" s="141"/>
      <c r="C4542" s="138"/>
      <c r="D4542" s="133"/>
      <c r="E4542" s="134"/>
      <c r="F4542" s="135"/>
      <c r="G4542" s="109"/>
      <c r="H4542" s="137">
        <f t="shared" si="215"/>
        <v>3.5</v>
      </c>
      <c r="I4542" s="147">
        <f t="shared" si="213"/>
        <v>0</v>
      </c>
      <c r="J4542" s="147">
        <f t="shared" si="214"/>
        <v>0</v>
      </c>
    </row>
    <row r="4543" spans="2:10" ht="25.15" customHeight="1">
      <c r="B4543" s="141"/>
      <c r="C4543" s="138"/>
      <c r="D4543" s="133"/>
      <c r="E4543" s="134"/>
      <c r="F4543" s="135"/>
      <c r="G4543" s="109"/>
      <c r="H4543" s="137">
        <f t="shared" si="215"/>
        <v>3.5</v>
      </c>
      <c r="I4543" s="147">
        <f t="shared" si="213"/>
        <v>0</v>
      </c>
      <c r="J4543" s="147">
        <f t="shared" si="214"/>
        <v>0</v>
      </c>
    </row>
    <row r="4544" spans="2:10" ht="25.15" customHeight="1">
      <c r="B4544" s="141"/>
      <c r="C4544" s="138"/>
      <c r="D4544" s="133"/>
      <c r="E4544" s="134"/>
      <c r="F4544" s="135"/>
      <c r="G4544" s="109"/>
      <c r="H4544" s="137">
        <f t="shared" si="215"/>
        <v>3.5</v>
      </c>
      <c r="I4544" s="147">
        <f t="shared" si="213"/>
        <v>0</v>
      </c>
      <c r="J4544" s="147">
        <f t="shared" si="214"/>
        <v>0</v>
      </c>
    </row>
    <row r="4545" spans="2:10" ht="25.15" customHeight="1">
      <c r="B4545" s="141"/>
      <c r="C4545" s="138"/>
      <c r="D4545" s="133"/>
      <c r="E4545" s="134"/>
      <c r="F4545" s="135"/>
      <c r="G4545" s="109"/>
      <c r="H4545" s="137">
        <f t="shared" si="215"/>
        <v>3.5</v>
      </c>
      <c r="I4545" s="147">
        <f t="shared" si="213"/>
        <v>0</v>
      </c>
      <c r="J4545" s="147">
        <f t="shared" si="214"/>
        <v>0</v>
      </c>
    </row>
    <row r="4546" spans="2:10" ht="25.15" customHeight="1">
      <c r="B4546" s="141"/>
      <c r="C4546" s="138"/>
      <c r="D4546" s="133"/>
      <c r="E4546" s="134"/>
      <c r="F4546" s="135"/>
      <c r="G4546" s="109"/>
      <c r="H4546" s="137">
        <f t="shared" si="215"/>
        <v>3.5</v>
      </c>
      <c r="I4546" s="147">
        <f t="shared" si="213"/>
        <v>0</v>
      </c>
      <c r="J4546" s="147">
        <f t="shared" si="214"/>
        <v>0</v>
      </c>
    </row>
    <row r="4547" spans="2:10" ht="25.15" customHeight="1">
      <c r="B4547" s="141"/>
      <c r="C4547" s="138"/>
      <c r="D4547" s="133"/>
      <c r="E4547" s="134"/>
      <c r="F4547" s="135"/>
      <c r="G4547" s="109"/>
      <c r="H4547" s="137">
        <f t="shared" si="215"/>
        <v>3.5</v>
      </c>
      <c r="I4547" s="147">
        <f t="shared" si="213"/>
        <v>0</v>
      </c>
      <c r="J4547" s="147">
        <f t="shared" si="214"/>
        <v>0</v>
      </c>
    </row>
    <row r="4548" spans="2:10" ht="25.15" customHeight="1">
      <c r="B4548" s="141"/>
      <c r="C4548" s="138"/>
      <c r="D4548" s="133"/>
      <c r="E4548" s="134"/>
      <c r="F4548" s="135"/>
      <c r="G4548" s="109"/>
      <c r="H4548" s="137">
        <f t="shared" si="215"/>
        <v>3.5</v>
      </c>
      <c r="I4548" s="147">
        <f t="shared" si="213"/>
        <v>0</v>
      </c>
      <c r="J4548" s="147">
        <f t="shared" si="214"/>
        <v>0</v>
      </c>
    </row>
    <row r="4549" spans="2:10" ht="25.15" customHeight="1">
      <c r="B4549" s="141"/>
      <c r="C4549" s="138"/>
      <c r="D4549" s="133"/>
      <c r="E4549" s="134"/>
      <c r="F4549" s="135"/>
      <c r="G4549" s="109"/>
      <c r="H4549" s="137">
        <f t="shared" si="215"/>
        <v>3.5</v>
      </c>
      <c r="I4549" s="147">
        <f t="shared" si="213"/>
        <v>0</v>
      </c>
      <c r="J4549" s="147">
        <f t="shared" si="214"/>
        <v>0</v>
      </c>
    </row>
    <row r="4550" spans="2:10" ht="25.15" customHeight="1">
      <c r="B4550" s="141"/>
      <c r="C4550" s="138"/>
      <c r="D4550" s="133"/>
      <c r="E4550" s="134"/>
      <c r="F4550" s="135"/>
      <c r="G4550" s="109"/>
      <c r="H4550" s="137">
        <f t="shared" si="215"/>
        <v>3.5</v>
      </c>
      <c r="I4550" s="147">
        <f t="shared" si="213"/>
        <v>0</v>
      </c>
      <c r="J4550" s="147">
        <f t="shared" si="214"/>
        <v>0</v>
      </c>
    </row>
    <row r="4551" spans="2:10" ht="25.15" customHeight="1">
      <c r="B4551" s="141"/>
      <c r="C4551" s="138"/>
      <c r="D4551" s="133"/>
      <c r="E4551" s="134"/>
      <c r="F4551" s="135"/>
      <c r="G4551" s="109"/>
      <c r="H4551" s="137">
        <f t="shared" si="215"/>
        <v>3.5</v>
      </c>
      <c r="I4551" s="147">
        <f t="shared" si="213"/>
        <v>0</v>
      </c>
      <c r="J4551" s="147">
        <f t="shared" si="214"/>
        <v>0</v>
      </c>
    </row>
    <row r="4552" spans="2:10" ht="25.15" customHeight="1">
      <c r="B4552" s="141"/>
      <c r="C4552" s="138"/>
      <c r="D4552" s="133"/>
      <c r="E4552" s="134"/>
      <c r="F4552" s="135"/>
      <c r="G4552" s="109"/>
      <c r="H4552" s="137">
        <f t="shared" si="215"/>
        <v>3.5</v>
      </c>
      <c r="I4552" s="147">
        <f t="shared" si="213"/>
        <v>0</v>
      </c>
      <c r="J4552" s="147">
        <f t="shared" si="214"/>
        <v>0</v>
      </c>
    </row>
    <row r="4553" spans="2:10" ht="25.15" customHeight="1">
      <c r="B4553" s="141"/>
      <c r="C4553" s="138"/>
      <c r="D4553" s="133"/>
      <c r="E4553" s="134"/>
      <c r="F4553" s="135"/>
      <c r="G4553" s="109"/>
      <c r="H4553" s="137">
        <f t="shared" si="215"/>
        <v>3.5</v>
      </c>
      <c r="I4553" s="147">
        <f t="shared" si="213"/>
        <v>0</v>
      </c>
      <c r="J4553" s="147">
        <f t="shared" si="214"/>
        <v>0</v>
      </c>
    </row>
    <row r="4554" spans="2:10" ht="25.15" customHeight="1">
      <c r="B4554" s="141"/>
      <c r="C4554" s="138"/>
      <c r="D4554" s="133"/>
      <c r="E4554" s="134"/>
      <c r="F4554" s="135"/>
      <c r="G4554" s="109"/>
      <c r="H4554" s="137">
        <f t="shared" si="215"/>
        <v>3.5</v>
      </c>
      <c r="I4554" s="147">
        <f t="shared" si="213"/>
        <v>0</v>
      </c>
      <c r="J4554" s="147">
        <f t="shared" si="214"/>
        <v>0</v>
      </c>
    </row>
    <row r="4555" spans="2:10" ht="25.15" customHeight="1">
      <c r="B4555" s="141"/>
      <c r="C4555" s="138"/>
      <c r="D4555" s="133"/>
      <c r="E4555" s="134"/>
      <c r="F4555" s="135"/>
      <c r="G4555" s="109"/>
      <c r="H4555" s="137">
        <f t="shared" si="215"/>
        <v>3.5</v>
      </c>
      <c r="I4555" s="147">
        <f t="shared" si="213"/>
        <v>0</v>
      </c>
      <c r="J4555" s="147">
        <f t="shared" si="214"/>
        <v>0</v>
      </c>
    </row>
    <row r="4556" spans="2:10" ht="25.15" customHeight="1">
      <c r="B4556" s="141"/>
      <c r="C4556" s="138"/>
      <c r="D4556" s="133"/>
      <c r="E4556" s="134"/>
      <c r="F4556" s="135"/>
      <c r="G4556" s="109"/>
      <c r="H4556" s="137">
        <f t="shared" si="215"/>
        <v>3.5</v>
      </c>
      <c r="I4556" s="147">
        <f t="shared" si="213"/>
        <v>0</v>
      </c>
      <c r="J4556" s="147">
        <f t="shared" si="214"/>
        <v>0</v>
      </c>
    </row>
    <row r="4557" spans="2:10" ht="25.15" customHeight="1">
      <c r="B4557" s="141"/>
      <c r="C4557" s="138"/>
      <c r="D4557" s="133"/>
      <c r="E4557" s="134"/>
      <c r="F4557" s="135"/>
      <c r="G4557" s="109"/>
      <c r="H4557" s="137">
        <f t="shared" si="215"/>
        <v>3.5</v>
      </c>
      <c r="I4557" s="147">
        <f t="shared" si="213"/>
        <v>0</v>
      </c>
      <c r="J4557" s="147">
        <f t="shared" si="214"/>
        <v>0</v>
      </c>
    </row>
    <row r="4558" spans="2:10" ht="25.15" customHeight="1">
      <c r="B4558" s="141"/>
      <c r="C4558" s="138"/>
      <c r="D4558" s="133"/>
      <c r="E4558" s="134"/>
      <c r="F4558" s="135"/>
      <c r="G4558" s="109"/>
      <c r="H4558" s="137">
        <f t="shared" si="215"/>
        <v>3.5</v>
      </c>
      <c r="I4558" s="147">
        <f t="shared" si="213"/>
        <v>0</v>
      </c>
      <c r="J4558" s="147">
        <f t="shared" si="214"/>
        <v>0</v>
      </c>
    </row>
    <row r="4559" spans="2:10" ht="25.15" customHeight="1">
      <c r="B4559" s="141"/>
      <c r="C4559" s="138"/>
      <c r="D4559" s="133"/>
      <c r="E4559" s="134"/>
      <c r="F4559" s="135"/>
      <c r="G4559" s="109"/>
      <c r="H4559" s="137">
        <f t="shared" si="215"/>
        <v>3.5</v>
      </c>
      <c r="I4559" s="147">
        <f t="shared" si="213"/>
        <v>0</v>
      </c>
      <c r="J4559" s="147">
        <f t="shared" si="214"/>
        <v>0</v>
      </c>
    </row>
    <row r="4560" spans="2:10" ht="25.15" customHeight="1">
      <c r="B4560" s="141"/>
      <c r="C4560" s="138"/>
      <c r="D4560" s="133"/>
      <c r="E4560" s="134"/>
      <c r="F4560" s="135"/>
      <c r="G4560" s="109"/>
      <c r="H4560" s="137">
        <f t="shared" si="215"/>
        <v>3.5</v>
      </c>
      <c r="I4560" s="147">
        <f t="shared" si="213"/>
        <v>0</v>
      </c>
      <c r="J4560" s="147">
        <f t="shared" si="214"/>
        <v>0</v>
      </c>
    </row>
    <row r="4561" spans="2:10" ht="25.15" customHeight="1">
      <c r="B4561" s="141"/>
      <c r="C4561" s="138"/>
      <c r="D4561" s="133"/>
      <c r="E4561" s="134"/>
      <c r="F4561" s="135"/>
      <c r="G4561" s="109"/>
      <c r="H4561" s="137">
        <f t="shared" si="215"/>
        <v>3.5</v>
      </c>
      <c r="I4561" s="147">
        <f t="shared" si="213"/>
        <v>0</v>
      </c>
      <c r="J4561" s="147">
        <f t="shared" si="214"/>
        <v>0</v>
      </c>
    </row>
    <row r="4562" spans="2:10" ht="25.15" customHeight="1">
      <c r="B4562" s="141"/>
      <c r="C4562" s="138"/>
      <c r="D4562" s="133"/>
      <c r="E4562" s="134"/>
      <c r="F4562" s="135"/>
      <c r="G4562" s="109"/>
      <c r="H4562" s="137">
        <f t="shared" si="215"/>
        <v>3.5</v>
      </c>
      <c r="I4562" s="147">
        <f t="shared" si="213"/>
        <v>0</v>
      </c>
      <c r="J4562" s="147">
        <f t="shared" si="214"/>
        <v>0</v>
      </c>
    </row>
    <row r="4563" spans="2:10" ht="25.15" customHeight="1">
      <c r="B4563" s="141"/>
      <c r="C4563" s="138"/>
      <c r="D4563" s="133"/>
      <c r="E4563" s="134"/>
      <c r="F4563" s="135"/>
      <c r="G4563" s="109"/>
      <c r="H4563" s="137">
        <f t="shared" si="215"/>
        <v>3.5</v>
      </c>
      <c r="I4563" s="147">
        <f t="shared" si="213"/>
        <v>0</v>
      </c>
      <c r="J4563" s="147">
        <f t="shared" si="214"/>
        <v>0</v>
      </c>
    </row>
    <row r="4564" spans="2:10" ht="25.15" customHeight="1">
      <c r="B4564" s="141"/>
      <c r="C4564" s="138"/>
      <c r="D4564" s="133"/>
      <c r="E4564" s="134"/>
      <c r="F4564" s="135"/>
      <c r="G4564" s="109"/>
      <c r="H4564" s="137">
        <f t="shared" si="215"/>
        <v>3.5</v>
      </c>
      <c r="I4564" s="147">
        <f t="shared" si="213"/>
        <v>0</v>
      </c>
      <c r="J4564" s="147">
        <f t="shared" si="214"/>
        <v>0</v>
      </c>
    </row>
    <row r="4565" spans="2:10" ht="25.15" customHeight="1">
      <c r="B4565" s="141"/>
      <c r="C4565" s="138"/>
      <c r="D4565" s="133"/>
      <c r="E4565" s="134"/>
      <c r="F4565" s="135"/>
      <c r="G4565" s="109"/>
      <c r="H4565" s="137">
        <f t="shared" si="215"/>
        <v>3.5</v>
      </c>
      <c r="I4565" s="147">
        <f t="shared" si="213"/>
        <v>0</v>
      </c>
      <c r="J4565" s="147">
        <f t="shared" si="214"/>
        <v>0</v>
      </c>
    </row>
    <row r="4566" spans="2:10" ht="25.15" customHeight="1">
      <c r="B4566" s="141"/>
      <c r="C4566" s="138"/>
      <c r="D4566" s="133"/>
      <c r="E4566" s="134"/>
      <c r="F4566" s="135"/>
      <c r="G4566" s="109"/>
      <c r="H4566" s="137">
        <f t="shared" si="215"/>
        <v>3.5</v>
      </c>
      <c r="I4566" s="147">
        <f t="shared" si="213"/>
        <v>0</v>
      </c>
      <c r="J4566" s="147">
        <f t="shared" si="214"/>
        <v>0</v>
      </c>
    </row>
    <row r="4567" spans="2:10" ht="25.15" customHeight="1">
      <c r="B4567" s="141"/>
      <c r="C4567" s="138"/>
      <c r="D4567" s="133"/>
      <c r="E4567" s="134"/>
      <c r="F4567" s="135"/>
      <c r="G4567" s="109"/>
      <c r="H4567" s="137">
        <f t="shared" si="215"/>
        <v>3.5</v>
      </c>
      <c r="I4567" s="147">
        <f t="shared" ref="I4567:I4630" si="216">IF(B4567="",0,MONTH(B4567))</f>
        <v>0</v>
      </c>
      <c r="J4567" s="147">
        <f t="shared" ref="J4567:J4630" si="217">IF(B4567="",0,DAY(B4567))</f>
        <v>0</v>
      </c>
    </row>
    <row r="4568" spans="2:10" ht="25.15" customHeight="1">
      <c r="B4568" s="141"/>
      <c r="C4568" s="138"/>
      <c r="D4568" s="133"/>
      <c r="E4568" s="134"/>
      <c r="F4568" s="135"/>
      <c r="G4568" s="109"/>
      <c r="H4568" s="137">
        <f t="shared" ref="H4568:H4631" si="218">IF(F4568="pago",H4567+G4568,H4567)</f>
        <v>3.5</v>
      </c>
      <c r="I4568" s="147">
        <f t="shared" si="216"/>
        <v>0</v>
      </c>
      <c r="J4568" s="147">
        <f t="shared" si="217"/>
        <v>0</v>
      </c>
    </row>
    <row r="4569" spans="2:10" ht="25.15" customHeight="1">
      <c r="B4569" s="141"/>
      <c r="C4569" s="138"/>
      <c r="D4569" s="133"/>
      <c r="E4569" s="134"/>
      <c r="F4569" s="135"/>
      <c r="G4569" s="109"/>
      <c r="H4569" s="137">
        <f t="shared" si="218"/>
        <v>3.5</v>
      </c>
      <c r="I4569" s="147">
        <f t="shared" si="216"/>
        <v>0</v>
      </c>
      <c r="J4569" s="147">
        <f t="shared" si="217"/>
        <v>0</v>
      </c>
    </row>
    <row r="4570" spans="2:10" ht="25.15" customHeight="1">
      <c r="B4570" s="141"/>
      <c r="C4570" s="138"/>
      <c r="D4570" s="133"/>
      <c r="E4570" s="134"/>
      <c r="F4570" s="135"/>
      <c r="G4570" s="109"/>
      <c r="H4570" s="137">
        <f t="shared" si="218"/>
        <v>3.5</v>
      </c>
      <c r="I4570" s="147">
        <f t="shared" si="216"/>
        <v>0</v>
      </c>
      <c r="J4570" s="147">
        <f t="shared" si="217"/>
        <v>0</v>
      </c>
    </row>
    <row r="4571" spans="2:10" ht="25.15" customHeight="1">
      <c r="B4571" s="141"/>
      <c r="C4571" s="138"/>
      <c r="D4571" s="133"/>
      <c r="E4571" s="134"/>
      <c r="F4571" s="135"/>
      <c r="G4571" s="109"/>
      <c r="H4571" s="137">
        <f t="shared" si="218"/>
        <v>3.5</v>
      </c>
      <c r="I4571" s="147">
        <f t="shared" si="216"/>
        <v>0</v>
      </c>
      <c r="J4571" s="147">
        <f t="shared" si="217"/>
        <v>0</v>
      </c>
    </row>
    <row r="4572" spans="2:10" ht="25.15" customHeight="1">
      <c r="B4572" s="141"/>
      <c r="C4572" s="138"/>
      <c r="D4572" s="133"/>
      <c r="E4572" s="134"/>
      <c r="F4572" s="135"/>
      <c r="G4572" s="109"/>
      <c r="H4572" s="137">
        <f t="shared" si="218"/>
        <v>3.5</v>
      </c>
      <c r="I4572" s="147">
        <f t="shared" si="216"/>
        <v>0</v>
      </c>
      <c r="J4572" s="147">
        <f t="shared" si="217"/>
        <v>0</v>
      </c>
    </row>
    <row r="4573" spans="2:10" ht="25.15" customHeight="1">
      <c r="B4573" s="141"/>
      <c r="C4573" s="138"/>
      <c r="D4573" s="133"/>
      <c r="E4573" s="134"/>
      <c r="F4573" s="135"/>
      <c r="G4573" s="109"/>
      <c r="H4573" s="137">
        <f t="shared" si="218"/>
        <v>3.5</v>
      </c>
      <c r="I4573" s="147">
        <f t="shared" si="216"/>
        <v>0</v>
      </c>
      <c r="J4573" s="147">
        <f t="shared" si="217"/>
        <v>0</v>
      </c>
    </row>
    <row r="4574" spans="2:10" ht="25.15" customHeight="1">
      <c r="B4574" s="141"/>
      <c r="C4574" s="138"/>
      <c r="D4574" s="133"/>
      <c r="E4574" s="134"/>
      <c r="F4574" s="135"/>
      <c r="G4574" s="109"/>
      <c r="H4574" s="137">
        <f t="shared" si="218"/>
        <v>3.5</v>
      </c>
      <c r="I4574" s="147">
        <f t="shared" si="216"/>
        <v>0</v>
      </c>
      <c r="J4574" s="147">
        <f t="shared" si="217"/>
        <v>0</v>
      </c>
    </row>
    <row r="4575" spans="2:10" ht="25.15" customHeight="1">
      <c r="B4575" s="141"/>
      <c r="C4575" s="138"/>
      <c r="D4575" s="133"/>
      <c r="E4575" s="134"/>
      <c r="F4575" s="135"/>
      <c r="G4575" s="109"/>
      <c r="H4575" s="137">
        <f t="shared" si="218"/>
        <v>3.5</v>
      </c>
      <c r="I4575" s="147">
        <f t="shared" si="216"/>
        <v>0</v>
      </c>
      <c r="J4575" s="147">
        <f t="shared" si="217"/>
        <v>0</v>
      </c>
    </row>
    <row r="4576" spans="2:10" ht="25.15" customHeight="1">
      <c r="B4576" s="141"/>
      <c r="C4576" s="138"/>
      <c r="D4576" s="133"/>
      <c r="E4576" s="134"/>
      <c r="F4576" s="135"/>
      <c r="G4576" s="109"/>
      <c r="H4576" s="137">
        <f t="shared" si="218"/>
        <v>3.5</v>
      </c>
      <c r="I4576" s="147">
        <f t="shared" si="216"/>
        <v>0</v>
      </c>
      <c r="J4576" s="147">
        <f t="shared" si="217"/>
        <v>0</v>
      </c>
    </row>
    <row r="4577" spans="2:10" ht="25.15" customHeight="1">
      <c r="B4577" s="141"/>
      <c r="C4577" s="138"/>
      <c r="D4577" s="133"/>
      <c r="E4577" s="134"/>
      <c r="F4577" s="135"/>
      <c r="G4577" s="109"/>
      <c r="H4577" s="137">
        <f t="shared" si="218"/>
        <v>3.5</v>
      </c>
      <c r="I4577" s="147">
        <f t="shared" si="216"/>
        <v>0</v>
      </c>
      <c r="J4577" s="147">
        <f t="shared" si="217"/>
        <v>0</v>
      </c>
    </row>
    <row r="4578" spans="2:10" ht="25.15" customHeight="1">
      <c r="B4578" s="141"/>
      <c r="C4578" s="138"/>
      <c r="D4578" s="133"/>
      <c r="E4578" s="134"/>
      <c r="F4578" s="135"/>
      <c r="G4578" s="109"/>
      <c r="H4578" s="137">
        <f t="shared" si="218"/>
        <v>3.5</v>
      </c>
      <c r="I4578" s="147">
        <f t="shared" si="216"/>
        <v>0</v>
      </c>
      <c r="J4578" s="147">
        <f t="shared" si="217"/>
        <v>0</v>
      </c>
    </row>
    <row r="4579" spans="2:10" ht="25.15" customHeight="1">
      <c r="B4579" s="141"/>
      <c r="C4579" s="138"/>
      <c r="D4579" s="133"/>
      <c r="E4579" s="134"/>
      <c r="F4579" s="135"/>
      <c r="G4579" s="109"/>
      <c r="H4579" s="137">
        <f t="shared" si="218"/>
        <v>3.5</v>
      </c>
      <c r="I4579" s="147">
        <f t="shared" si="216"/>
        <v>0</v>
      </c>
      <c r="J4579" s="147">
        <f t="shared" si="217"/>
        <v>0</v>
      </c>
    </row>
    <row r="4580" spans="2:10" ht="25.15" customHeight="1">
      <c r="B4580" s="141"/>
      <c r="C4580" s="138"/>
      <c r="D4580" s="133"/>
      <c r="E4580" s="134"/>
      <c r="F4580" s="135"/>
      <c r="G4580" s="109"/>
      <c r="H4580" s="137">
        <f t="shared" si="218"/>
        <v>3.5</v>
      </c>
      <c r="I4580" s="147">
        <f t="shared" si="216"/>
        <v>0</v>
      </c>
      <c r="J4580" s="147">
        <f t="shared" si="217"/>
        <v>0</v>
      </c>
    </row>
    <row r="4581" spans="2:10" ht="25.15" customHeight="1">
      <c r="B4581" s="141"/>
      <c r="C4581" s="138"/>
      <c r="D4581" s="133"/>
      <c r="E4581" s="134"/>
      <c r="F4581" s="135"/>
      <c r="G4581" s="109"/>
      <c r="H4581" s="137">
        <f t="shared" si="218"/>
        <v>3.5</v>
      </c>
      <c r="I4581" s="147">
        <f t="shared" si="216"/>
        <v>0</v>
      </c>
      <c r="J4581" s="147">
        <f t="shared" si="217"/>
        <v>0</v>
      </c>
    </row>
    <row r="4582" spans="2:10" ht="25.15" customHeight="1">
      <c r="B4582" s="141"/>
      <c r="C4582" s="138"/>
      <c r="D4582" s="133"/>
      <c r="E4582" s="134"/>
      <c r="F4582" s="135"/>
      <c r="G4582" s="109"/>
      <c r="H4582" s="137">
        <f t="shared" si="218"/>
        <v>3.5</v>
      </c>
      <c r="I4582" s="147">
        <f t="shared" si="216"/>
        <v>0</v>
      </c>
      <c r="J4582" s="147">
        <f t="shared" si="217"/>
        <v>0</v>
      </c>
    </row>
    <row r="4583" spans="2:10" ht="25.15" customHeight="1">
      <c r="B4583" s="141"/>
      <c r="C4583" s="138"/>
      <c r="D4583" s="133"/>
      <c r="E4583" s="134"/>
      <c r="F4583" s="135"/>
      <c r="G4583" s="109"/>
      <c r="H4583" s="137">
        <f t="shared" si="218"/>
        <v>3.5</v>
      </c>
      <c r="I4583" s="147">
        <f t="shared" si="216"/>
        <v>0</v>
      </c>
      <c r="J4583" s="147">
        <f t="shared" si="217"/>
        <v>0</v>
      </c>
    </row>
    <row r="4584" spans="2:10" ht="25.15" customHeight="1">
      <c r="B4584" s="141"/>
      <c r="C4584" s="138"/>
      <c r="D4584" s="133"/>
      <c r="E4584" s="134"/>
      <c r="F4584" s="135"/>
      <c r="G4584" s="109"/>
      <c r="H4584" s="137">
        <f t="shared" si="218"/>
        <v>3.5</v>
      </c>
      <c r="I4584" s="147">
        <f t="shared" si="216"/>
        <v>0</v>
      </c>
      <c r="J4584" s="147">
        <f t="shared" si="217"/>
        <v>0</v>
      </c>
    </row>
    <row r="4585" spans="2:10" ht="25.15" customHeight="1">
      <c r="B4585" s="141"/>
      <c r="C4585" s="138"/>
      <c r="D4585" s="133"/>
      <c r="E4585" s="134"/>
      <c r="F4585" s="135"/>
      <c r="G4585" s="109"/>
      <c r="H4585" s="137">
        <f t="shared" si="218"/>
        <v>3.5</v>
      </c>
      <c r="I4585" s="147">
        <f t="shared" si="216"/>
        <v>0</v>
      </c>
      <c r="J4585" s="147">
        <f t="shared" si="217"/>
        <v>0</v>
      </c>
    </row>
    <row r="4586" spans="2:10" ht="25.15" customHeight="1">
      <c r="B4586" s="141"/>
      <c r="C4586" s="138"/>
      <c r="D4586" s="133"/>
      <c r="E4586" s="134"/>
      <c r="F4586" s="135"/>
      <c r="G4586" s="109"/>
      <c r="H4586" s="137">
        <f t="shared" si="218"/>
        <v>3.5</v>
      </c>
      <c r="I4586" s="147">
        <f t="shared" si="216"/>
        <v>0</v>
      </c>
      <c r="J4586" s="147">
        <f t="shared" si="217"/>
        <v>0</v>
      </c>
    </row>
    <row r="4587" spans="2:10" ht="25.15" customHeight="1">
      <c r="B4587" s="141"/>
      <c r="C4587" s="138"/>
      <c r="D4587" s="133"/>
      <c r="E4587" s="134"/>
      <c r="F4587" s="135"/>
      <c r="G4587" s="109"/>
      <c r="H4587" s="137">
        <f t="shared" si="218"/>
        <v>3.5</v>
      </c>
      <c r="I4587" s="147">
        <f t="shared" si="216"/>
        <v>0</v>
      </c>
      <c r="J4587" s="147">
        <f t="shared" si="217"/>
        <v>0</v>
      </c>
    </row>
    <row r="4588" spans="2:10" ht="25.15" customHeight="1">
      <c r="B4588" s="141"/>
      <c r="C4588" s="138"/>
      <c r="D4588" s="133"/>
      <c r="E4588" s="134"/>
      <c r="F4588" s="135"/>
      <c r="G4588" s="109"/>
      <c r="H4588" s="137">
        <f t="shared" si="218"/>
        <v>3.5</v>
      </c>
      <c r="I4588" s="147">
        <f t="shared" si="216"/>
        <v>0</v>
      </c>
      <c r="J4588" s="147">
        <f t="shared" si="217"/>
        <v>0</v>
      </c>
    </row>
    <row r="4589" spans="2:10" ht="25.15" customHeight="1">
      <c r="B4589" s="141"/>
      <c r="C4589" s="138"/>
      <c r="D4589" s="133"/>
      <c r="E4589" s="134"/>
      <c r="F4589" s="135"/>
      <c r="G4589" s="109"/>
      <c r="H4589" s="137">
        <f t="shared" si="218"/>
        <v>3.5</v>
      </c>
      <c r="I4589" s="147">
        <f t="shared" si="216"/>
        <v>0</v>
      </c>
      <c r="J4589" s="147">
        <f t="shared" si="217"/>
        <v>0</v>
      </c>
    </row>
    <row r="4590" spans="2:10" ht="25.15" customHeight="1">
      <c r="B4590" s="141"/>
      <c r="C4590" s="138"/>
      <c r="D4590" s="133"/>
      <c r="E4590" s="134"/>
      <c r="F4590" s="135"/>
      <c r="G4590" s="109"/>
      <c r="H4590" s="137">
        <f t="shared" si="218"/>
        <v>3.5</v>
      </c>
      <c r="I4590" s="147">
        <f t="shared" si="216"/>
        <v>0</v>
      </c>
      <c r="J4590" s="147">
        <f t="shared" si="217"/>
        <v>0</v>
      </c>
    </row>
    <row r="4591" spans="2:10" ht="25.15" customHeight="1">
      <c r="B4591" s="141"/>
      <c r="C4591" s="138"/>
      <c r="D4591" s="133"/>
      <c r="E4591" s="134"/>
      <c r="F4591" s="135"/>
      <c r="G4591" s="109"/>
      <c r="H4591" s="137">
        <f t="shared" si="218"/>
        <v>3.5</v>
      </c>
      <c r="I4591" s="147">
        <f t="shared" si="216"/>
        <v>0</v>
      </c>
      <c r="J4591" s="147">
        <f t="shared" si="217"/>
        <v>0</v>
      </c>
    </row>
    <row r="4592" spans="2:10" ht="25.15" customHeight="1">
      <c r="B4592" s="141"/>
      <c r="C4592" s="138"/>
      <c r="D4592" s="133"/>
      <c r="E4592" s="134"/>
      <c r="F4592" s="135"/>
      <c r="G4592" s="109"/>
      <c r="H4592" s="137">
        <f t="shared" si="218"/>
        <v>3.5</v>
      </c>
      <c r="I4592" s="147">
        <f t="shared" si="216"/>
        <v>0</v>
      </c>
      <c r="J4592" s="147">
        <f t="shared" si="217"/>
        <v>0</v>
      </c>
    </row>
    <row r="4593" spans="2:10" ht="25.15" customHeight="1">
      <c r="B4593" s="141"/>
      <c r="C4593" s="138"/>
      <c r="D4593" s="133"/>
      <c r="E4593" s="134"/>
      <c r="F4593" s="135"/>
      <c r="G4593" s="109"/>
      <c r="H4593" s="137">
        <f t="shared" si="218"/>
        <v>3.5</v>
      </c>
      <c r="I4593" s="147">
        <f t="shared" si="216"/>
        <v>0</v>
      </c>
      <c r="J4593" s="147">
        <f t="shared" si="217"/>
        <v>0</v>
      </c>
    </row>
    <row r="4594" spans="2:10" ht="25.15" customHeight="1">
      <c r="B4594" s="141"/>
      <c r="C4594" s="138"/>
      <c r="D4594" s="133"/>
      <c r="E4594" s="134"/>
      <c r="F4594" s="135"/>
      <c r="G4594" s="109"/>
      <c r="H4594" s="137">
        <f t="shared" si="218"/>
        <v>3.5</v>
      </c>
      <c r="I4594" s="147">
        <f t="shared" si="216"/>
        <v>0</v>
      </c>
      <c r="J4594" s="147">
        <f t="shared" si="217"/>
        <v>0</v>
      </c>
    </row>
    <row r="4595" spans="2:10" ht="25.15" customHeight="1">
      <c r="B4595" s="141"/>
      <c r="C4595" s="138"/>
      <c r="D4595" s="133"/>
      <c r="E4595" s="134"/>
      <c r="F4595" s="135"/>
      <c r="G4595" s="109"/>
      <c r="H4595" s="137">
        <f t="shared" si="218"/>
        <v>3.5</v>
      </c>
      <c r="I4595" s="147">
        <f t="shared" si="216"/>
        <v>0</v>
      </c>
      <c r="J4595" s="147">
        <f t="shared" si="217"/>
        <v>0</v>
      </c>
    </row>
    <row r="4596" spans="2:10" ht="25.15" customHeight="1">
      <c r="B4596" s="141"/>
      <c r="C4596" s="138"/>
      <c r="D4596" s="133"/>
      <c r="E4596" s="134"/>
      <c r="F4596" s="135"/>
      <c r="G4596" s="109"/>
      <c r="H4596" s="137">
        <f t="shared" si="218"/>
        <v>3.5</v>
      </c>
      <c r="I4596" s="147">
        <f t="shared" si="216"/>
        <v>0</v>
      </c>
      <c r="J4596" s="147">
        <f t="shared" si="217"/>
        <v>0</v>
      </c>
    </row>
    <row r="4597" spans="2:10" ht="25.15" customHeight="1">
      <c r="B4597" s="141"/>
      <c r="C4597" s="138"/>
      <c r="D4597" s="133"/>
      <c r="E4597" s="134"/>
      <c r="F4597" s="135"/>
      <c r="G4597" s="109"/>
      <c r="H4597" s="137">
        <f t="shared" si="218"/>
        <v>3.5</v>
      </c>
      <c r="I4597" s="147">
        <f t="shared" si="216"/>
        <v>0</v>
      </c>
      <c r="J4597" s="147">
        <f t="shared" si="217"/>
        <v>0</v>
      </c>
    </row>
    <row r="4598" spans="2:10" ht="25.15" customHeight="1">
      <c r="B4598" s="141"/>
      <c r="C4598" s="138"/>
      <c r="D4598" s="133"/>
      <c r="E4598" s="134"/>
      <c r="F4598" s="135"/>
      <c r="G4598" s="109"/>
      <c r="H4598" s="137">
        <f t="shared" si="218"/>
        <v>3.5</v>
      </c>
      <c r="I4598" s="147">
        <f t="shared" si="216"/>
        <v>0</v>
      </c>
      <c r="J4598" s="147">
        <f t="shared" si="217"/>
        <v>0</v>
      </c>
    </row>
    <row r="4599" spans="2:10" ht="25.15" customHeight="1">
      <c r="B4599" s="141"/>
      <c r="C4599" s="138"/>
      <c r="D4599" s="133"/>
      <c r="E4599" s="134"/>
      <c r="F4599" s="135"/>
      <c r="G4599" s="109"/>
      <c r="H4599" s="137">
        <f t="shared" si="218"/>
        <v>3.5</v>
      </c>
      <c r="I4599" s="147">
        <f t="shared" si="216"/>
        <v>0</v>
      </c>
      <c r="J4599" s="147">
        <f t="shared" si="217"/>
        <v>0</v>
      </c>
    </row>
    <row r="4600" spans="2:10" ht="25.15" customHeight="1">
      <c r="B4600" s="141"/>
      <c r="C4600" s="138"/>
      <c r="D4600" s="133"/>
      <c r="E4600" s="134"/>
      <c r="F4600" s="135"/>
      <c r="G4600" s="109"/>
      <c r="H4600" s="137">
        <f t="shared" si="218"/>
        <v>3.5</v>
      </c>
      <c r="I4600" s="147">
        <f t="shared" si="216"/>
        <v>0</v>
      </c>
      <c r="J4600" s="147">
        <f t="shared" si="217"/>
        <v>0</v>
      </c>
    </row>
    <row r="4601" spans="2:10" ht="25.15" customHeight="1">
      <c r="B4601" s="141"/>
      <c r="C4601" s="138"/>
      <c r="D4601" s="133"/>
      <c r="E4601" s="134"/>
      <c r="F4601" s="135"/>
      <c r="G4601" s="109"/>
      <c r="H4601" s="137">
        <f t="shared" si="218"/>
        <v>3.5</v>
      </c>
      <c r="I4601" s="147">
        <f t="shared" si="216"/>
        <v>0</v>
      </c>
      <c r="J4601" s="147">
        <f t="shared" si="217"/>
        <v>0</v>
      </c>
    </row>
    <row r="4602" spans="2:10" ht="25.15" customHeight="1">
      <c r="B4602" s="141"/>
      <c r="C4602" s="138"/>
      <c r="D4602" s="133"/>
      <c r="E4602" s="134"/>
      <c r="F4602" s="135"/>
      <c r="G4602" s="109"/>
      <c r="H4602" s="137">
        <f t="shared" si="218"/>
        <v>3.5</v>
      </c>
      <c r="I4602" s="147">
        <f t="shared" si="216"/>
        <v>0</v>
      </c>
      <c r="J4602" s="147">
        <f t="shared" si="217"/>
        <v>0</v>
      </c>
    </row>
    <row r="4603" spans="2:10" ht="25.15" customHeight="1">
      <c r="B4603" s="141"/>
      <c r="C4603" s="138"/>
      <c r="D4603" s="133"/>
      <c r="E4603" s="134"/>
      <c r="F4603" s="135"/>
      <c r="G4603" s="109"/>
      <c r="H4603" s="137">
        <f t="shared" si="218"/>
        <v>3.5</v>
      </c>
      <c r="I4603" s="147">
        <f t="shared" si="216"/>
        <v>0</v>
      </c>
      <c r="J4603" s="147">
        <f t="shared" si="217"/>
        <v>0</v>
      </c>
    </row>
    <row r="4604" spans="2:10" ht="25.15" customHeight="1">
      <c r="B4604" s="141"/>
      <c r="C4604" s="138"/>
      <c r="D4604" s="133"/>
      <c r="E4604" s="134"/>
      <c r="F4604" s="135"/>
      <c r="G4604" s="109"/>
      <c r="H4604" s="137">
        <f t="shared" si="218"/>
        <v>3.5</v>
      </c>
      <c r="I4604" s="147">
        <f t="shared" si="216"/>
        <v>0</v>
      </c>
      <c r="J4604" s="147">
        <f t="shared" si="217"/>
        <v>0</v>
      </c>
    </row>
    <row r="4605" spans="2:10" ht="25.15" customHeight="1">
      <c r="B4605" s="141"/>
      <c r="C4605" s="138"/>
      <c r="D4605" s="133"/>
      <c r="E4605" s="134"/>
      <c r="F4605" s="135"/>
      <c r="G4605" s="109"/>
      <c r="H4605" s="137">
        <f t="shared" si="218"/>
        <v>3.5</v>
      </c>
      <c r="I4605" s="147">
        <f t="shared" si="216"/>
        <v>0</v>
      </c>
      <c r="J4605" s="147">
        <f t="shared" si="217"/>
        <v>0</v>
      </c>
    </row>
    <row r="4606" spans="2:10" ht="25.15" customHeight="1">
      <c r="B4606" s="141"/>
      <c r="C4606" s="138"/>
      <c r="D4606" s="133"/>
      <c r="E4606" s="134"/>
      <c r="F4606" s="135"/>
      <c r="G4606" s="109"/>
      <c r="H4606" s="137">
        <f t="shared" si="218"/>
        <v>3.5</v>
      </c>
      <c r="I4606" s="147">
        <f t="shared" si="216"/>
        <v>0</v>
      </c>
      <c r="J4606" s="147">
        <f t="shared" si="217"/>
        <v>0</v>
      </c>
    </row>
    <row r="4607" spans="2:10" ht="25.15" customHeight="1">
      <c r="B4607" s="141"/>
      <c r="C4607" s="138"/>
      <c r="D4607" s="133"/>
      <c r="E4607" s="134"/>
      <c r="F4607" s="135"/>
      <c r="G4607" s="109"/>
      <c r="H4607" s="137">
        <f t="shared" si="218"/>
        <v>3.5</v>
      </c>
      <c r="I4607" s="147">
        <f t="shared" si="216"/>
        <v>0</v>
      </c>
      <c r="J4607" s="147">
        <f t="shared" si="217"/>
        <v>0</v>
      </c>
    </row>
    <row r="4608" spans="2:10" ht="25.15" customHeight="1">
      <c r="B4608" s="141"/>
      <c r="C4608" s="138"/>
      <c r="D4608" s="133"/>
      <c r="E4608" s="134"/>
      <c r="F4608" s="135"/>
      <c r="G4608" s="109"/>
      <c r="H4608" s="137">
        <f t="shared" si="218"/>
        <v>3.5</v>
      </c>
      <c r="I4608" s="147">
        <f t="shared" si="216"/>
        <v>0</v>
      </c>
      <c r="J4608" s="147">
        <f t="shared" si="217"/>
        <v>0</v>
      </c>
    </row>
    <row r="4609" spans="2:10" ht="25.15" customHeight="1">
      <c r="B4609" s="141"/>
      <c r="C4609" s="138"/>
      <c r="D4609" s="133"/>
      <c r="E4609" s="134"/>
      <c r="F4609" s="135"/>
      <c r="G4609" s="109"/>
      <c r="H4609" s="137">
        <f t="shared" si="218"/>
        <v>3.5</v>
      </c>
      <c r="I4609" s="147">
        <f t="shared" si="216"/>
        <v>0</v>
      </c>
      <c r="J4609" s="147">
        <f t="shared" si="217"/>
        <v>0</v>
      </c>
    </row>
    <row r="4610" spans="2:10" ht="25.15" customHeight="1">
      <c r="B4610" s="141"/>
      <c r="C4610" s="138"/>
      <c r="D4610" s="133"/>
      <c r="E4610" s="134"/>
      <c r="F4610" s="135"/>
      <c r="G4610" s="109"/>
      <c r="H4610" s="137">
        <f t="shared" si="218"/>
        <v>3.5</v>
      </c>
      <c r="I4610" s="147">
        <f t="shared" si="216"/>
        <v>0</v>
      </c>
      <c r="J4610" s="147">
        <f t="shared" si="217"/>
        <v>0</v>
      </c>
    </row>
    <row r="4611" spans="2:10" ht="25.15" customHeight="1">
      <c r="B4611" s="141"/>
      <c r="C4611" s="138"/>
      <c r="D4611" s="133"/>
      <c r="E4611" s="134"/>
      <c r="F4611" s="135"/>
      <c r="G4611" s="109"/>
      <c r="H4611" s="137">
        <f t="shared" si="218"/>
        <v>3.5</v>
      </c>
      <c r="I4611" s="147">
        <f t="shared" si="216"/>
        <v>0</v>
      </c>
      <c r="J4611" s="147">
        <f t="shared" si="217"/>
        <v>0</v>
      </c>
    </row>
    <row r="4612" spans="2:10" ht="25.15" customHeight="1">
      <c r="B4612" s="141"/>
      <c r="C4612" s="138"/>
      <c r="D4612" s="133"/>
      <c r="E4612" s="134"/>
      <c r="F4612" s="135"/>
      <c r="G4612" s="109"/>
      <c r="H4612" s="137">
        <f t="shared" si="218"/>
        <v>3.5</v>
      </c>
      <c r="I4612" s="147">
        <f t="shared" si="216"/>
        <v>0</v>
      </c>
      <c r="J4612" s="147">
        <f t="shared" si="217"/>
        <v>0</v>
      </c>
    </row>
    <row r="4613" spans="2:10" ht="25.15" customHeight="1">
      <c r="B4613" s="141"/>
      <c r="C4613" s="138"/>
      <c r="D4613" s="133"/>
      <c r="E4613" s="134"/>
      <c r="F4613" s="135"/>
      <c r="G4613" s="109"/>
      <c r="H4613" s="137">
        <f t="shared" si="218"/>
        <v>3.5</v>
      </c>
      <c r="I4613" s="147">
        <f t="shared" si="216"/>
        <v>0</v>
      </c>
      <c r="J4613" s="147">
        <f t="shared" si="217"/>
        <v>0</v>
      </c>
    </row>
    <row r="4614" spans="2:10" ht="25.15" customHeight="1">
      <c r="B4614" s="141"/>
      <c r="C4614" s="138"/>
      <c r="D4614" s="133"/>
      <c r="E4614" s="134"/>
      <c r="F4614" s="135"/>
      <c r="G4614" s="109"/>
      <c r="H4614" s="137">
        <f t="shared" si="218"/>
        <v>3.5</v>
      </c>
      <c r="I4614" s="147">
        <f t="shared" si="216"/>
        <v>0</v>
      </c>
      <c r="J4614" s="147">
        <f t="shared" si="217"/>
        <v>0</v>
      </c>
    </row>
    <row r="4615" spans="2:10" ht="25.15" customHeight="1">
      <c r="B4615" s="141"/>
      <c r="C4615" s="138"/>
      <c r="D4615" s="133"/>
      <c r="E4615" s="134"/>
      <c r="F4615" s="135"/>
      <c r="G4615" s="109"/>
      <c r="H4615" s="137">
        <f t="shared" si="218"/>
        <v>3.5</v>
      </c>
      <c r="I4615" s="147">
        <f t="shared" si="216"/>
        <v>0</v>
      </c>
      <c r="J4615" s="147">
        <f t="shared" si="217"/>
        <v>0</v>
      </c>
    </row>
    <row r="4616" spans="2:10" ht="25.15" customHeight="1">
      <c r="B4616" s="141"/>
      <c r="C4616" s="138"/>
      <c r="D4616" s="133"/>
      <c r="E4616" s="134"/>
      <c r="F4616" s="135"/>
      <c r="G4616" s="109"/>
      <c r="H4616" s="137">
        <f t="shared" si="218"/>
        <v>3.5</v>
      </c>
      <c r="I4616" s="147">
        <f t="shared" si="216"/>
        <v>0</v>
      </c>
      <c r="J4616" s="147">
        <f t="shared" si="217"/>
        <v>0</v>
      </c>
    </row>
    <row r="4617" spans="2:10" ht="25.15" customHeight="1">
      <c r="B4617" s="141"/>
      <c r="C4617" s="138"/>
      <c r="D4617" s="133"/>
      <c r="E4617" s="134"/>
      <c r="F4617" s="135"/>
      <c r="G4617" s="109"/>
      <c r="H4617" s="137">
        <f t="shared" si="218"/>
        <v>3.5</v>
      </c>
      <c r="I4617" s="147">
        <f t="shared" si="216"/>
        <v>0</v>
      </c>
      <c r="J4617" s="147">
        <f t="shared" si="217"/>
        <v>0</v>
      </c>
    </row>
    <row r="4618" spans="2:10" ht="25.15" customHeight="1">
      <c r="B4618" s="141"/>
      <c r="C4618" s="138"/>
      <c r="D4618" s="133"/>
      <c r="E4618" s="134"/>
      <c r="F4618" s="135"/>
      <c r="G4618" s="109"/>
      <c r="H4618" s="137">
        <f t="shared" si="218"/>
        <v>3.5</v>
      </c>
      <c r="I4618" s="147">
        <f t="shared" si="216"/>
        <v>0</v>
      </c>
      <c r="J4618" s="147">
        <f t="shared" si="217"/>
        <v>0</v>
      </c>
    </row>
    <row r="4619" spans="2:10" ht="25.15" customHeight="1">
      <c r="B4619" s="141"/>
      <c r="C4619" s="138"/>
      <c r="D4619" s="133"/>
      <c r="E4619" s="134"/>
      <c r="F4619" s="135"/>
      <c r="G4619" s="109"/>
      <c r="H4619" s="137">
        <f t="shared" si="218"/>
        <v>3.5</v>
      </c>
      <c r="I4619" s="147">
        <f t="shared" si="216"/>
        <v>0</v>
      </c>
      <c r="J4619" s="147">
        <f t="shared" si="217"/>
        <v>0</v>
      </c>
    </row>
    <row r="4620" spans="2:10" ht="25.15" customHeight="1">
      <c r="B4620" s="141"/>
      <c r="C4620" s="138"/>
      <c r="D4620" s="133"/>
      <c r="E4620" s="134"/>
      <c r="F4620" s="135"/>
      <c r="G4620" s="109"/>
      <c r="H4620" s="137">
        <f t="shared" si="218"/>
        <v>3.5</v>
      </c>
      <c r="I4620" s="147">
        <f t="shared" si="216"/>
        <v>0</v>
      </c>
      <c r="J4620" s="147">
        <f t="shared" si="217"/>
        <v>0</v>
      </c>
    </row>
    <row r="4621" spans="2:10" ht="25.15" customHeight="1">
      <c r="B4621" s="141"/>
      <c r="C4621" s="138"/>
      <c r="D4621" s="133"/>
      <c r="E4621" s="134"/>
      <c r="F4621" s="135"/>
      <c r="G4621" s="109"/>
      <c r="H4621" s="137">
        <f t="shared" si="218"/>
        <v>3.5</v>
      </c>
      <c r="I4621" s="147">
        <f t="shared" si="216"/>
        <v>0</v>
      </c>
      <c r="J4621" s="147">
        <f t="shared" si="217"/>
        <v>0</v>
      </c>
    </row>
    <row r="4622" spans="2:10" ht="25.15" customHeight="1">
      <c r="B4622" s="141"/>
      <c r="C4622" s="138"/>
      <c r="D4622" s="133"/>
      <c r="E4622" s="134"/>
      <c r="F4622" s="135"/>
      <c r="G4622" s="109"/>
      <c r="H4622" s="137">
        <f t="shared" si="218"/>
        <v>3.5</v>
      </c>
      <c r="I4622" s="147">
        <f t="shared" si="216"/>
        <v>0</v>
      </c>
      <c r="J4622" s="147">
        <f t="shared" si="217"/>
        <v>0</v>
      </c>
    </row>
    <row r="4623" spans="2:10" ht="25.15" customHeight="1">
      <c r="B4623" s="141"/>
      <c r="C4623" s="138"/>
      <c r="D4623" s="133"/>
      <c r="E4623" s="134"/>
      <c r="F4623" s="135"/>
      <c r="G4623" s="109"/>
      <c r="H4623" s="137">
        <f t="shared" si="218"/>
        <v>3.5</v>
      </c>
      <c r="I4623" s="147">
        <f t="shared" si="216"/>
        <v>0</v>
      </c>
      <c r="J4623" s="147">
        <f t="shared" si="217"/>
        <v>0</v>
      </c>
    </row>
    <row r="4624" spans="2:10" ht="25.15" customHeight="1">
      <c r="B4624" s="141"/>
      <c r="C4624" s="138"/>
      <c r="D4624" s="133"/>
      <c r="E4624" s="134"/>
      <c r="F4624" s="135"/>
      <c r="G4624" s="109"/>
      <c r="H4624" s="137">
        <f t="shared" si="218"/>
        <v>3.5</v>
      </c>
      <c r="I4624" s="147">
        <f t="shared" si="216"/>
        <v>0</v>
      </c>
      <c r="J4624" s="147">
        <f t="shared" si="217"/>
        <v>0</v>
      </c>
    </row>
    <row r="4625" spans="2:10" ht="25.15" customHeight="1">
      <c r="B4625" s="141"/>
      <c r="C4625" s="138"/>
      <c r="D4625" s="133"/>
      <c r="E4625" s="134"/>
      <c r="F4625" s="135"/>
      <c r="G4625" s="109"/>
      <c r="H4625" s="137">
        <f t="shared" si="218"/>
        <v>3.5</v>
      </c>
      <c r="I4625" s="147">
        <f t="shared" si="216"/>
        <v>0</v>
      </c>
      <c r="J4625" s="147">
        <f t="shared" si="217"/>
        <v>0</v>
      </c>
    </row>
    <row r="4626" spans="2:10" ht="25.15" customHeight="1">
      <c r="B4626" s="141"/>
      <c r="C4626" s="138"/>
      <c r="D4626" s="133"/>
      <c r="E4626" s="134"/>
      <c r="F4626" s="135"/>
      <c r="G4626" s="109"/>
      <c r="H4626" s="137">
        <f t="shared" si="218"/>
        <v>3.5</v>
      </c>
      <c r="I4626" s="147">
        <f t="shared" si="216"/>
        <v>0</v>
      </c>
      <c r="J4626" s="147">
        <f t="shared" si="217"/>
        <v>0</v>
      </c>
    </row>
    <row r="4627" spans="2:10" ht="25.15" customHeight="1">
      <c r="B4627" s="141"/>
      <c r="C4627" s="138"/>
      <c r="D4627" s="133"/>
      <c r="E4627" s="134"/>
      <c r="F4627" s="135"/>
      <c r="G4627" s="109"/>
      <c r="H4627" s="137">
        <f t="shared" si="218"/>
        <v>3.5</v>
      </c>
      <c r="I4627" s="147">
        <f t="shared" si="216"/>
        <v>0</v>
      </c>
      <c r="J4627" s="147">
        <f t="shared" si="217"/>
        <v>0</v>
      </c>
    </row>
    <row r="4628" spans="2:10" ht="25.15" customHeight="1">
      <c r="B4628" s="141"/>
      <c r="C4628" s="138"/>
      <c r="D4628" s="133"/>
      <c r="E4628" s="134"/>
      <c r="F4628" s="135"/>
      <c r="G4628" s="109"/>
      <c r="H4628" s="137">
        <f t="shared" si="218"/>
        <v>3.5</v>
      </c>
      <c r="I4628" s="147">
        <f t="shared" si="216"/>
        <v>0</v>
      </c>
      <c r="J4628" s="147">
        <f t="shared" si="217"/>
        <v>0</v>
      </c>
    </row>
    <row r="4629" spans="2:10" ht="25.15" customHeight="1">
      <c r="B4629" s="141"/>
      <c r="C4629" s="138"/>
      <c r="D4629" s="133"/>
      <c r="E4629" s="134"/>
      <c r="F4629" s="135"/>
      <c r="G4629" s="109"/>
      <c r="H4629" s="137">
        <f t="shared" si="218"/>
        <v>3.5</v>
      </c>
      <c r="I4629" s="147">
        <f t="shared" si="216"/>
        <v>0</v>
      </c>
      <c r="J4629" s="147">
        <f t="shared" si="217"/>
        <v>0</v>
      </c>
    </row>
    <row r="4630" spans="2:10" ht="25.15" customHeight="1">
      <c r="B4630" s="141"/>
      <c r="C4630" s="138"/>
      <c r="D4630" s="133"/>
      <c r="E4630" s="134"/>
      <c r="F4630" s="135"/>
      <c r="G4630" s="109"/>
      <c r="H4630" s="137">
        <f t="shared" si="218"/>
        <v>3.5</v>
      </c>
      <c r="I4630" s="147">
        <f t="shared" si="216"/>
        <v>0</v>
      </c>
      <c r="J4630" s="147">
        <f t="shared" si="217"/>
        <v>0</v>
      </c>
    </row>
    <row r="4631" spans="2:10" ht="25.15" customHeight="1">
      <c r="B4631" s="141"/>
      <c r="C4631" s="138"/>
      <c r="D4631" s="133"/>
      <c r="E4631" s="134"/>
      <c r="F4631" s="135"/>
      <c r="G4631" s="109"/>
      <c r="H4631" s="137">
        <f t="shared" si="218"/>
        <v>3.5</v>
      </c>
      <c r="I4631" s="147">
        <f t="shared" ref="I4631:I4694" si="219">IF(B4631="",0,MONTH(B4631))</f>
        <v>0</v>
      </c>
      <c r="J4631" s="147">
        <f t="shared" ref="J4631:J4694" si="220">IF(B4631="",0,DAY(B4631))</f>
        <v>0</v>
      </c>
    </row>
    <row r="4632" spans="2:10" ht="25.15" customHeight="1">
      <c r="B4632" s="141"/>
      <c r="C4632" s="138"/>
      <c r="D4632" s="133"/>
      <c r="E4632" s="134"/>
      <c r="F4632" s="135"/>
      <c r="G4632" s="109"/>
      <c r="H4632" s="137">
        <f t="shared" ref="H4632:H4695" si="221">IF(F4632="pago",H4631+G4632,H4631)</f>
        <v>3.5</v>
      </c>
      <c r="I4632" s="147">
        <f t="shared" si="219"/>
        <v>0</v>
      </c>
      <c r="J4632" s="147">
        <f t="shared" si="220"/>
        <v>0</v>
      </c>
    </row>
    <row r="4633" spans="2:10" ht="25.15" customHeight="1">
      <c r="B4633" s="141"/>
      <c r="C4633" s="138"/>
      <c r="D4633" s="133"/>
      <c r="E4633" s="134"/>
      <c r="F4633" s="135"/>
      <c r="G4633" s="109"/>
      <c r="H4633" s="137">
        <f t="shared" si="221"/>
        <v>3.5</v>
      </c>
      <c r="I4633" s="147">
        <f t="shared" si="219"/>
        <v>0</v>
      </c>
      <c r="J4633" s="147">
        <f t="shared" si="220"/>
        <v>0</v>
      </c>
    </row>
    <row r="4634" spans="2:10" ht="25.15" customHeight="1">
      <c r="B4634" s="141"/>
      <c r="C4634" s="138"/>
      <c r="D4634" s="133"/>
      <c r="E4634" s="134"/>
      <c r="F4634" s="135"/>
      <c r="G4634" s="109"/>
      <c r="H4634" s="137">
        <f t="shared" si="221"/>
        <v>3.5</v>
      </c>
      <c r="I4634" s="147">
        <f t="shared" si="219"/>
        <v>0</v>
      </c>
      <c r="J4634" s="147">
        <f t="shared" si="220"/>
        <v>0</v>
      </c>
    </row>
    <row r="4635" spans="2:10" ht="25.15" customHeight="1">
      <c r="B4635" s="141"/>
      <c r="C4635" s="138"/>
      <c r="D4635" s="133"/>
      <c r="E4635" s="134"/>
      <c r="F4635" s="135"/>
      <c r="G4635" s="109"/>
      <c r="H4635" s="137">
        <f t="shared" si="221"/>
        <v>3.5</v>
      </c>
      <c r="I4635" s="147">
        <f t="shared" si="219"/>
        <v>0</v>
      </c>
      <c r="J4635" s="147">
        <f t="shared" si="220"/>
        <v>0</v>
      </c>
    </row>
    <row r="4636" spans="2:10" ht="25.15" customHeight="1">
      <c r="B4636" s="141"/>
      <c r="C4636" s="138"/>
      <c r="D4636" s="133"/>
      <c r="E4636" s="134"/>
      <c r="F4636" s="135"/>
      <c r="G4636" s="109"/>
      <c r="H4636" s="137">
        <f t="shared" si="221"/>
        <v>3.5</v>
      </c>
      <c r="I4636" s="147">
        <f t="shared" si="219"/>
        <v>0</v>
      </c>
      <c r="J4636" s="147">
        <f t="shared" si="220"/>
        <v>0</v>
      </c>
    </row>
    <row r="4637" spans="2:10" ht="25.15" customHeight="1">
      <c r="B4637" s="141"/>
      <c r="C4637" s="138"/>
      <c r="D4637" s="133"/>
      <c r="E4637" s="134"/>
      <c r="F4637" s="135"/>
      <c r="G4637" s="109"/>
      <c r="H4637" s="137">
        <f t="shared" si="221"/>
        <v>3.5</v>
      </c>
      <c r="I4637" s="147">
        <f t="shared" si="219"/>
        <v>0</v>
      </c>
      <c r="J4637" s="147">
        <f t="shared" si="220"/>
        <v>0</v>
      </c>
    </row>
    <row r="4638" spans="2:10" ht="25.15" customHeight="1">
      <c r="B4638" s="141"/>
      <c r="C4638" s="138"/>
      <c r="D4638" s="133"/>
      <c r="E4638" s="134"/>
      <c r="F4638" s="135"/>
      <c r="G4638" s="109"/>
      <c r="H4638" s="137">
        <f t="shared" si="221"/>
        <v>3.5</v>
      </c>
      <c r="I4638" s="147">
        <f t="shared" si="219"/>
        <v>0</v>
      </c>
      <c r="J4638" s="147">
        <f t="shared" si="220"/>
        <v>0</v>
      </c>
    </row>
    <row r="4639" spans="2:10" ht="25.15" customHeight="1">
      <c r="B4639" s="141"/>
      <c r="C4639" s="138"/>
      <c r="D4639" s="133"/>
      <c r="E4639" s="134"/>
      <c r="F4639" s="135"/>
      <c r="G4639" s="109"/>
      <c r="H4639" s="137">
        <f t="shared" si="221"/>
        <v>3.5</v>
      </c>
      <c r="I4639" s="147">
        <f t="shared" si="219"/>
        <v>0</v>
      </c>
      <c r="J4639" s="147">
        <f t="shared" si="220"/>
        <v>0</v>
      </c>
    </row>
    <row r="4640" spans="2:10" ht="25.15" customHeight="1">
      <c r="B4640" s="141"/>
      <c r="C4640" s="138"/>
      <c r="D4640" s="133"/>
      <c r="E4640" s="134"/>
      <c r="F4640" s="135"/>
      <c r="G4640" s="109"/>
      <c r="H4640" s="137">
        <f t="shared" si="221"/>
        <v>3.5</v>
      </c>
      <c r="I4640" s="147">
        <f t="shared" si="219"/>
        <v>0</v>
      </c>
      <c r="J4640" s="147">
        <f t="shared" si="220"/>
        <v>0</v>
      </c>
    </row>
    <row r="4641" spans="2:10" ht="25.15" customHeight="1">
      <c r="B4641" s="141"/>
      <c r="C4641" s="138"/>
      <c r="D4641" s="133"/>
      <c r="E4641" s="134"/>
      <c r="F4641" s="135"/>
      <c r="G4641" s="109"/>
      <c r="H4641" s="137">
        <f t="shared" si="221"/>
        <v>3.5</v>
      </c>
      <c r="I4641" s="147">
        <f t="shared" si="219"/>
        <v>0</v>
      </c>
      <c r="J4641" s="147">
        <f t="shared" si="220"/>
        <v>0</v>
      </c>
    </row>
    <row r="4642" spans="2:10" ht="25.15" customHeight="1">
      <c r="B4642" s="141"/>
      <c r="C4642" s="138"/>
      <c r="D4642" s="133"/>
      <c r="E4642" s="134"/>
      <c r="F4642" s="135"/>
      <c r="G4642" s="109"/>
      <c r="H4642" s="137">
        <f t="shared" si="221"/>
        <v>3.5</v>
      </c>
      <c r="I4642" s="147">
        <f t="shared" si="219"/>
        <v>0</v>
      </c>
      <c r="J4642" s="147">
        <f t="shared" si="220"/>
        <v>0</v>
      </c>
    </row>
    <row r="4643" spans="2:10" ht="25.15" customHeight="1">
      <c r="B4643" s="141"/>
      <c r="C4643" s="138"/>
      <c r="D4643" s="133"/>
      <c r="E4643" s="134"/>
      <c r="F4643" s="135"/>
      <c r="G4643" s="109"/>
      <c r="H4643" s="137">
        <f t="shared" si="221"/>
        <v>3.5</v>
      </c>
      <c r="I4643" s="147">
        <f t="shared" si="219"/>
        <v>0</v>
      </c>
      <c r="J4643" s="147">
        <f t="shared" si="220"/>
        <v>0</v>
      </c>
    </row>
    <row r="4644" spans="2:10" ht="25.15" customHeight="1">
      <c r="B4644" s="141"/>
      <c r="C4644" s="138"/>
      <c r="D4644" s="133"/>
      <c r="E4644" s="134"/>
      <c r="F4644" s="135"/>
      <c r="G4644" s="109"/>
      <c r="H4644" s="137">
        <f t="shared" si="221"/>
        <v>3.5</v>
      </c>
      <c r="I4644" s="147">
        <f t="shared" si="219"/>
        <v>0</v>
      </c>
      <c r="J4644" s="147">
        <f t="shared" si="220"/>
        <v>0</v>
      </c>
    </row>
    <row r="4645" spans="2:10" ht="25.15" customHeight="1">
      <c r="B4645" s="141"/>
      <c r="C4645" s="138"/>
      <c r="D4645" s="133"/>
      <c r="E4645" s="134"/>
      <c r="F4645" s="135"/>
      <c r="G4645" s="109"/>
      <c r="H4645" s="137">
        <f t="shared" si="221"/>
        <v>3.5</v>
      </c>
      <c r="I4645" s="147">
        <f t="shared" si="219"/>
        <v>0</v>
      </c>
      <c r="J4645" s="147">
        <f t="shared" si="220"/>
        <v>0</v>
      </c>
    </row>
    <row r="4646" spans="2:10" ht="25.15" customHeight="1">
      <c r="B4646" s="141"/>
      <c r="C4646" s="138"/>
      <c r="D4646" s="133"/>
      <c r="E4646" s="134"/>
      <c r="F4646" s="135"/>
      <c r="G4646" s="109"/>
      <c r="H4646" s="137">
        <f t="shared" si="221"/>
        <v>3.5</v>
      </c>
      <c r="I4646" s="147">
        <f t="shared" si="219"/>
        <v>0</v>
      </c>
      <c r="J4646" s="147">
        <f t="shared" si="220"/>
        <v>0</v>
      </c>
    </row>
    <row r="4647" spans="2:10" ht="25.15" customHeight="1">
      <c r="B4647" s="141"/>
      <c r="C4647" s="138"/>
      <c r="D4647" s="133"/>
      <c r="E4647" s="134"/>
      <c r="F4647" s="135"/>
      <c r="G4647" s="109"/>
      <c r="H4647" s="137">
        <f t="shared" si="221"/>
        <v>3.5</v>
      </c>
      <c r="I4647" s="147">
        <f t="shared" si="219"/>
        <v>0</v>
      </c>
      <c r="J4647" s="147">
        <f t="shared" si="220"/>
        <v>0</v>
      </c>
    </row>
    <row r="4648" spans="2:10" ht="25.15" customHeight="1">
      <c r="B4648" s="141"/>
      <c r="C4648" s="138"/>
      <c r="D4648" s="133"/>
      <c r="E4648" s="134"/>
      <c r="F4648" s="135"/>
      <c r="G4648" s="109"/>
      <c r="H4648" s="137">
        <f t="shared" si="221"/>
        <v>3.5</v>
      </c>
      <c r="I4648" s="147">
        <f t="shared" si="219"/>
        <v>0</v>
      </c>
      <c r="J4648" s="147">
        <f t="shared" si="220"/>
        <v>0</v>
      </c>
    </row>
    <row r="4649" spans="2:10" ht="25.15" customHeight="1">
      <c r="B4649" s="141"/>
      <c r="C4649" s="138"/>
      <c r="D4649" s="133"/>
      <c r="E4649" s="134"/>
      <c r="F4649" s="135"/>
      <c r="G4649" s="109"/>
      <c r="H4649" s="137">
        <f t="shared" si="221"/>
        <v>3.5</v>
      </c>
      <c r="I4649" s="147">
        <f t="shared" si="219"/>
        <v>0</v>
      </c>
      <c r="J4649" s="147">
        <f t="shared" si="220"/>
        <v>0</v>
      </c>
    </row>
    <row r="4650" spans="2:10" ht="25.15" customHeight="1">
      <c r="B4650" s="141"/>
      <c r="C4650" s="138"/>
      <c r="D4650" s="133"/>
      <c r="E4650" s="134"/>
      <c r="F4650" s="135"/>
      <c r="G4650" s="109"/>
      <c r="H4650" s="137">
        <f t="shared" si="221"/>
        <v>3.5</v>
      </c>
      <c r="I4650" s="147">
        <f t="shared" si="219"/>
        <v>0</v>
      </c>
      <c r="J4650" s="147">
        <f t="shared" si="220"/>
        <v>0</v>
      </c>
    </row>
    <row r="4651" spans="2:10" ht="25.15" customHeight="1">
      <c r="B4651" s="141"/>
      <c r="C4651" s="138"/>
      <c r="D4651" s="133"/>
      <c r="E4651" s="134"/>
      <c r="F4651" s="135"/>
      <c r="G4651" s="109"/>
      <c r="H4651" s="137">
        <f t="shared" si="221"/>
        <v>3.5</v>
      </c>
      <c r="I4651" s="147">
        <f t="shared" si="219"/>
        <v>0</v>
      </c>
      <c r="J4651" s="147">
        <f t="shared" si="220"/>
        <v>0</v>
      </c>
    </row>
    <row r="4652" spans="2:10" ht="25.15" customHeight="1">
      <c r="B4652" s="141"/>
      <c r="C4652" s="138"/>
      <c r="D4652" s="133"/>
      <c r="E4652" s="134"/>
      <c r="F4652" s="135"/>
      <c r="G4652" s="109"/>
      <c r="H4652" s="137">
        <f t="shared" si="221"/>
        <v>3.5</v>
      </c>
      <c r="I4652" s="147">
        <f t="shared" si="219"/>
        <v>0</v>
      </c>
      <c r="J4652" s="147">
        <f t="shared" si="220"/>
        <v>0</v>
      </c>
    </row>
    <row r="4653" spans="2:10" ht="25.15" customHeight="1">
      <c r="B4653" s="141"/>
      <c r="C4653" s="138"/>
      <c r="D4653" s="133"/>
      <c r="E4653" s="134"/>
      <c r="F4653" s="135"/>
      <c r="G4653" s="109"/>
      <c r="H4653" s="137">
        <f t="shared" si="221"/>
        <v>3.5</v>
      </c>
      <c r="I4653" s="147">
        <f t="shared" si="219"/>
        <v>0</v>
      </c>
      <c r="J4653" s="147">
        <f t="shared" si="220"/>
        <v>0</v>
      </c>
    </row>
    <row r="4654" spans="2:10" ht="25.15" customHeight="1">
      <c r="B4654" s="141"/>
      <c r="C4654" s="138"/>
      <c r="D4654" s="133"/>
      <c r="E4654" s="134"/>
      <c r="F4654" s="135"/>
      <c r="G4654" s="109"/>
      <c r="H4654" s="137">
        <f t="shared" si="221"/>
        <v>3.5</v>
      </c>
      <c r="I4654" s="147">
        <f t="shared" si="219"/>
        <v>0</v>
      </c>
      <c r="J4654" s="147">
        <f t="shared" si="220"/>
        <v>0</v>
      </c>
    </row>
    <row r="4655" spans="2:10" ht="25.15" customHeight="1">
      <c r="B4655" s="141"/>
      <c r="C4655" s="138"/>
      <c r="D4655" s="133"/>
      <c r="E4655" s="134"/>
      <c r="F4655" s="135"/>
      <c r="G4655" s="109"/>
      <c r="H4655" s="137">
        <f t="shared" si="221"/>
        <v>3.5</v>
      </c>
      <c r="I4655" s="147">
        <f t="shared" si="219"/>
        <v>0</v>
      </c>
      <c r="J4655" s="147">
        <f t="shared" si="220"/>
        <v>0</v>
      </c>
    </row>
    <row r="4656" spans="2:10" ht="25.15" customHeight="1">
      <c r="B4656" s="141"/>
      <c r="C4656" s="138"/>
      <c r="D4656" s="133"/>
      <c r="E4656" s="134"/>
      <c r="F4656" s="135"/>
      <c r="G4656" s="109"/>
      <c r="H4656" s="137">
        <f t="shared" si="221"/>
        <v>3.5</v>
      </c>
      <c r="I4656" s="147">
        <f t="shared" si="219"/>
        <v>0</v>
      </c>
      <c r="J4656" s="147">
        <f t="shared" si="220"/>
        <v>0</v>
      </c>
    </row>
    <row r="4657" spans="2:10" ht="25.15" customHeight="1">
      <c r="B4657" s="141"/>
      <c r="C4657" s="138"/>
      <c r="D4657" s="133"/>
      <c r="E4657" s="134"/>
      <c r="F4657" s="135"/>
      <c r="G4657" s="109"/>
      <c r="H4657" s="137">
        <f t="shared" si="221"/>
        <v>3.5</v>
      </c>
      <c r="I4657" s="147">
        <f t="shared" si="219"/>
        <v>0</v>
      </c>
      <c r="J4657" s="147">
        <f t="shared" si="220"/>
        <v>0</v>
      </c>
    </row>
    <row r="4658" spans="2:10" ht="25.15" customHeight="1">
      <c r="B4658" s="141"/>
      <c r="C4658" s="138"/>
      <c r="D4658" s="133"/>
      <c r="E4658" s="134"/>
      <c r="F4658" s="135"/>
      <c r="G4658" s="109"/>
      <c r="H4658" s="137">
        <f t="shared" si="221"/>
        <v>3.5</v>
      </c>
      <c r="I4658" s="147">
        <f t="shared" si="219"/>
        <v>0</v>
      </c>
      <c r="J4658" s="147">
        <f t="shared" si="220"/>
        <v>0</v>
      </c>
    </row>
    <row r="4659" spans="2:10" ht="25.15" customHeight="1">
      <c r="B4659" s="141"/>
      <c r="C4659" s="138"/>
      <c r="D4659" s="133"/>
      <c r="E4659" s="134"/>
      <c r="F4659" s="135"/>
      <c r="G4659" s="109"/>
      <c r="H4659" s="137">
        <f t="shared" si="221"/>
        <v>3.5</v>
      </c>
      <c r="I4659" s="147">
        <f t="shared" si="219"/>
        <v>0</v>
      </c>
      <c r="J4659" s="147">
        <f t="shared" si="220"/>
        <v>0</v>
      </c>
    </row>
    <row r="4660" spans="2:10" ht="25.15" customHeight="1">
      <c r="B4660" s="141"/>
      <c r="C4660" s="138"/>
      <c r="D4660" s="133"/>
      <c r="E4660" s="134"/>
      <c r="F4660" s="135"/>
      <c r="G4660" s="109"/>
      <c r="H4660" s="137">
        <f t="shared" si="221"/>
        <v>3.5</v>
      </c>
      <c r="I4660" s="147">
        <f t="shared" si="219"/>
        <v>0</v>
      </c>
      <c r="J4660" s="147">
        <f t="shared" si="220"/>
        <v>0</v>
      </c>
    </row>
    <row r="4661" spans="2:10" ht="25.15" customHeight="1">
      <c r="B4661" s="141"/>
      <c r="C4661" s="138"/>
      <c r="D4661" s="133"/>
      <c r="E4661" s="134"/>
      <c r="F4661" s="135"/>
      <c r="G4661" s="109"/>
      <c r="H4661" s="137">
        <f t="shared" si="221"/>
        <v>3.5</v>
      </c>
      <c r="I4661" s="147">
        <f t="shared" si="219"/>
        <v>0</v>
      </c>
      <c r="J4661" s="147">
        <f t="shared" si="220"/>
        <v>0</v>
      </c>
    </row>
    <row r="4662" spans="2:10" ht="25.15" customHeight="1">
      <c r="B4662" s="141"/>
      <c r="C4662" s="138"/>
      <c r="D4662" s="133"/>
      <c r="E4662" s="134"/>
      <c r="F4662" s="135"/>
      <c r="G4662" s="109"/>
      <c r="H4662" s="137">
        <f t="shared" si="221"/>
        <v>3.5</v>
      </c>
      <c r="I4662" s="147">
        <f t="shared" si="219"/>
        <v>0</v>
      </c>
      <c r="J4662" s="147">
        <f t="shared" si="220"/>
        <v>0</v>
      </c>
    </row>
    <row r="4663" spans="2:10" ht="25.15" customHeight="1">
      <c r="B4663" s="141"/>
      <c r="C4663" s="138"/>
      <c r="D4663" s="133"/>
      <c r="E4663" s="134"/>
      <c r="F4663" s="135"/>
      <c r="G4663" s="109"/>
      <c r="H4663" s="137">
        <f t="shared" si="221"/>
        <v>3.5</v>
      </c>
      <c r="I4663" s="147">
        <f t="shared" si="219"/>
        <v>0</v>
      </c>
      <c r="J4663" s="147">
        <f t="shared" si="220"/>
        <v>0</v>
      </c>
    </row>
    <row r="4664" spans="2:10" ht="25.15" customHeight="1">
      <c r="B4664" s="141"/>
      <c r="C4664" s="138"/>
      <c r="D4664" s="133"/>
      <c r="E4664" s="134"/>
      <c r="F4664" s="135"/>
      <c r="G4664" s="109"/>
      <c r="H4664" s="137">
        <f t="shared" si="221"/>
        <v>3.5</v>
      </c>
      <c r="I4664" s="147">
        <f t="shared" si="219"/>
        <v>0</v>
      </c>
      <c r="J4664" s="147">
        <f t="shared" si="220"/>
        <v>0</v>
      </c>
    </row>
    <row r="4665" spans="2:10" ht="25.15" customHeight="1">
      <c r="B4665" s="141"/>
      <c r="C4665" s="138"/>
      <c r="D4665" s="133"/>
      <c r="E4665" s="134"/>
      <c r="F4665" s="135"/>
      <c r="G4665" s="109"/>
      <c r="H4665" s="137">
        <f t="shared" si="221"/>
        <v>3.5</v>
      </c>
      <c r="I4665" s="147">
        <f t="shared" si="219"/>
        <v>0</v>
      </c>
      <c r="J4665" s="147">
        <f t="shared" si="220"/>
        <v>0</v>
      </c>
    </row>
    <row r="4666" spans="2:10" ht="25.15" customHeight="1">
      <c r="B4666" s="141"/>
      <c r="C4666" s="138"/>
      <c r="D4666" s="133"/>
      <c r="E4666" s="134"/>
      <c r="F4666" s="135"/>
      <c r="G4666" s="109"/>
      <c r="H4666" s="137">
        <f t="shared" si="221"/>
        <v>3.5</v>
      </c>
      <c r="I4666" s="147">
        <f t="shared" si="219"/>
        <v>0</v>
      </c>
      <c r="J4666" s="147">
        <f t="shared" si="220"/>
        <v>0</v>
      </c>
    </row>
    <row r="4667" spans="2:10" ht="25.15" customHeight="1">
      <c r="B4667" s="141"/>
      <c r="C4667" s="138"/>
      <c r="D4667" s="133"/>
      <c r="E4667" s="134"/>
      <c r="F4667" s="135"/>
      <c r="G4667" s="109"/>
      <c r="H4667" s="137">
        <f t="shared" si="221"/>
        <v>3.5</v>
      </c>
      <c r="I4667" s="147">
        <f t="shared" si="219"/>
        <v>0</v>
      </c>
      <c r="J4667" s="147">
        <f t="shared" si="220"/>
        <v>0</v>
      </c>
    </row>
    <row r="4668" spans="2:10" ht="25.15" customHeight="1">
      <c r="B4668" s="141"/>
      <c r="C4668" s="138"/>
      <c r="D4668" s="133"/>
      <c r="E4668" s="134"/>
      <c r="F4668" s="135"/>
      <c r="G4668" s="109"/>
      <c r="H4668" s="137">
        <f t="shared" si="221"/>
        <v>3.5</v>
      </c>
      <c r="I4668" s="147">
        <f t="shared" si="219"/>
        <v>0</v>
      </c>
      <c r="J4668" s="147">
        <f t="shared" si="220"/>
        <v>0</v>
      </c>
    </row>
    <row r="4669" spans="2:10" ht="25.15" customHeight="1">
      <c r="B4669" s="141"/>
      <c r="C4669" s="138"/>
      <c r="D4669" s="133"/>
      <c r="E4669" s="134"/>
      <c r="F4669" s="135"/>
      <c r="G4669" s="109"/>
      <c r="H4669" s="137">
        <f t="shared" si="221"/>
        <v>3.5</v>
      </c>
      <c r="I4669" s="147">
        <f t="shared" si="219"/>
        <v>0</v>
      </c>
      <c r="J4669" s="147">
        <f t="shared" si="220"/>
        <v>0</v>
      </c>
    </row>
    <row r="4670" spans="2:10" ht="25.15" customHeight="1">
      <c r="B4670" s="141"/>
      <c r="C4670" s="138"/>
      <c r="D4670" s="133"/>
      <c r="E4670" s="134"/>
      <c r="F4670" s="135"/>
      <c r="G4670" s="109"/>
      <c r="H4670" s="137">
        <f t="shared" si="221"/>
        <v>3.5</v>
      </c>
      <c r="I4670" s="147">
        <f t="shared" si="219"/>
        <v>0</v>
      </c>
      <c r="J4670" s="147">
        <f t="shared" si="220"/>
        <v>0</v>
      </c>
    </row>
    <row r="4671" spans="2:10" ht="25.15" customHeight="1">
      <c r="B4671" s="141"/>
      <c r="C4671" s="138"/>
      <c r="D4671" s="133"/>
      <c r="E4671" s="134"/>
      <c r="F4671" s="135"/>
      <c r="G4671" s="109"/>
      <c r="H4671" s="137">
        <f t="shared" si="221"/>
        <v>3.5</v>
      </c>
      <c r="I4671" s="147">
        <f t="shared" si="219"/>
        <v>0</v>
      </c>
      <c r="J4671" s="147">
        <f t="shared" si="220"/>
        <v>0</v>
      </c>
    </row>
    <row r="4672" spans="2:10" ht="25.15" customHeight="1">
      <c r="B4672" s="141"/>
      <c r="C4672" s="138"/>
      <c r="D4672" s="133"/>
      <c r="E4672" s="134"/>
      <c r="F4672" s="135"/>
      <c r="G4672" s="109"/>
      <c r="H4672" s="137">
        <f t="shared" si="221"/>
        <v>3.5</v>
      </c>
      <c r="I4672" s="147">
        <f t="shared" si="219"/>
        <v>0</v>
      </c>
      <c r="J4672" s="147">
        <f t="shared" si="220"/>
        <v>0</v>
      </c>
    </row>
    <row r="4673" spans="2:10" ht="25.15" customHeight="1">
      <c r="B4673" s="141"/>
      <c r="C4673" s="138"/>
      <c r="D4673" s="133"/>
      <c r="E4673" s="134"/>
      <c r="F4673" s="135"/>
      <c r="G4673" s="109"/>
      <c r="H4673" s="137">
        <f t="shared" si="221"/>
        <v>3.5</v>
      </c>
      <c r="I4673" s="147">
        <f t="shared" si="219"/>
        <v>0</v>
      </c>
      <c r="J4673" s="147">
        <f t="shared" si="220"/>
        <v>0</v>
      </c>
    </row>
    <row r="4674" spans="2:10" ht="25.15" customHeight="1">
      <c r="B4674" s="141"/>
      <c r="C4674" s="138"/>
      <c r="D4674" s="133"/>
      <c r="E4674" s="134"/>
      <c r="F4674" s="135"/>
      <c r="G4674" s="109"/>
      <c r="H4674" s="137">
        <f t="shared" si="221"/>
        <v>3.5</v>
      </c>
      <c r="I4674" s="147">
        <f t="shared" si="219"/>
        <v>0</v>
      </c>
      <c r="J4674" s="147">
        <f t="shared" si="220"/>
        <v>0</v>
      </c>
    </row>
    <row r="4675" spans="2:10" ht="25.15" customHeight="1">
      <c r="B4675" s="141"/>
      <c r="C4675" s="138"/>
      <c r="D4675" s="133"/>
      <c r="E4675" s="134"/>
      <c r="F4675" s="135"/>
      <c r="G4675" s="109"/>
      <c r="H4675" s="137">
        <f t="shared" si="221"/>
        <v>3.5</v>
      </c>
      <c r="I4675" s="147">
        <f t="shared" si="219"/>
        <v>0</v>
      </c>
      <c r="J4675" s="147">
        <f t="shared" si="220"/>
        <v>0</v>
      </c>
    </row>
    <row r="4676" spans="2:10" ht="25.15" customHeight="1">
      <c r="B4676" s="141"/>
      <c r="C4676" s="138"/>
      <c r="D4676" s="133"/>
      <c r="E4676" s="134"/>
      <c r="F4676" s="135"/>
      <c r="G4676" s="109"/>
      <c r="H4676" s="137">
        <f t="shared" si="221"/>
        <v>3.5</v>
      </c>
      <c r="I4676" s="147">
        <f t="shared" si="219"/>
        <v>0</v>
      </c>
      <c r="J4676" s="147">
        <f t="shared" si="220"/>
        <v>0</v>
      </c>
    </row>
    <row r="4677" spans="2:10" ht="25.15" customHeight="1">
      <c r="B4677" s="141"/>
      <c r="C4677" s="138"/>
      <c r="D4677" s="133"/>
      <c r="E4677" s="134"/>
      <c r="F4677" s="135"/>
      <c r="G4677" s="109"/>
      <c r="H4677" s="137">
        <f t="shared" si="221"/>
        <v>3.5</v>
      </c>
      <c r="I4677" s="147">
        <f t="shared" si="219"/>
        <v>0</v>
      </c>
      <c r="J4677" s="147">
        <f t="shared" si="220"/>
        <v>0</v>
      </c>
    </row>
    <row r="4678" spans="2:10" ht="25.15" customHeight="1">
      <c r="B4678" s="141"/>
      <c r="C4678" s="138"/>
      <c r="D4678" s="133"/>
      <c r="E4678" s="134"/>
      <c r="F4678" s="135"/>
      <c r="G4678" s="109"/>
      <c r="H4678" s="137">
        <f t="shared" si="221"/>
        <v>3.5</v>
      </c>
      <c r="I4678" s="147">
        <f t="shared" si="219"/>
        <v>0</v>
      </c>
      <c r="J4678" s="147">
        <f t="shared" si="220"/>
        <v>0</v>
      </c>
    </row>
    <row r="4679" spans="2:10" ht="25.15" customHeight="1">
      <c r="B4679" s="141"/>
      <c r="C4679" s="138"/>
      <c r="D4679" s="133"/>
      <c r="E4679" s="134"/>
      <c r="F4679" s="135"/>
      <c r="G4679" s="109"/>
      <c r="H4679" s="137">
        <f t="shared" si="221"/>
        <v>3.5</v>
      </c>
      <c r="I4679" s="147">
        <f t="shared" si="219"/>
        <v>0</v>
      </c>
      <c r="J4679" s="147">
        <f t="shared" si="220"/>
        <v>0</v>
      </c>
    </row>
    <row r="4680" spans="2:10" ht="25.15" customHeight="1">
      <c r="B4680" s="141"/>
      <c r="C4680" s="138"/>
      <c r="D4680" s="133"/>
      <c r="E4680" s="134"/>
      <c r="F4680" s="135"/>
      <c r="G4680" s="109"/>
      <c r="H4680" s="137">
        <f t="shared" si="221"/>
        <v>3.5</v>
      </c>
      <c r="I4680" s="147">
        <f t="shared" si="219"/>
        <v>0</v>
      </c>
      <c r="J4680" s="147">
        <f t="shared" si="220"/>
        <v>0</v>
      </c>
    </row>
    <row r="4681" spans="2:10" ht="25.15" customHeight="1">
      <c r="B4681" s="141"/>
      <c r="C4681" s="138"/>
      <c r="D4681" s="133"/>
      <c r="E4681" s="134"/>
      <c r="F4681" s="135"/>
      <c r="G4681" s="109"/>
      <c r="H4681" s="137">
        <f t="shared" si="221"/>
        <v>3.5</v>
      </c>
      <c r="I4681" s="147">
        <f t="shared" si="219"/>
        <v>0</v>
      </c>
      <c r="J4681" s="147">
        <f t="shared" si="220"/>
        <v>0</v>
      </c>
    </row>
    <row r="4682" spans="2:10" ht="25.15" customHeight="1">
      <c r="B4682" s="141"/>
      <c r="C4682" s="138"/>
      <c r="D4682" s="133"/>
      <c r="E4682" s="134"/>
      <c r="F4682" s="135"/>
      <c r="G4682" s="109"/>
      <c r="H4682" s="137">
        <f t="shared" si="221"/>
        <v>3.5</v>
      </c>
      <c r="I4682" s="147">
        <f t="shared" si="219"/>
        <v>0</v>
      </c>
      <c r="J4682" s="147">
        <f t="shared" si="220"/>
        <v>0</v>
      </c>
    </row>
    <row r="4683" spans="2:10" ht="25.15" customHeight="1">
      <c r="B4683" s="141"/>
      <c r="C4683" s="138"/>
      <c r="D4683" s="133"/>
      <c r="E4683" s="134"/>
      <c r="F4683" s="135"/>
      <c r="G4683" s="109"/>
      <c r="H4683" s="137">
        <f t="shared" si="221"/>
        <v>3.5</v>
      </c>
      <c r="I4683" s="147">
        <f t="shared" si="219"/>
        <v>0</v>
      </c>
      <c r="J4683" s="147">
        <f t="shared" si="220"/>
        <v>0</v>
      </c>
    </row>
    <row r="4684" spans="2:10" ht="25.15" customHeight="1">
      <c r="B4684" s="141"/>
      <c r="C4684" s="138"/>
      <c r="D4684" s="133"/>
      <c r="E4684" s="134"/>
      <c r="F4684" s="135"/>
      <c r="G4684" s="109"/>
      <c r="H4684" s="137">
        <f t="shared" si="221"/>
        <v>3.5</v>
      </c>
      <c r="I4684" s="147">
        <f t="shared" si="219"/>
        <v>0</v>
      </c>
      <c r="J4684" s="147">
        <f t="shared" si="220"/>
        <v>0</v>
      </c>
    </row>
    <row r="4685" spans="2:10" ht="25.15" customHeight="1">
      <c r="B4685" s="141"/>
      <c r="C4685" s="138"/>
      <c r="D4685" s="133"/>
      <c r="E4685" s="134"/>
      <c r="F4685" s="135"/>
      <c r="G4685" s="109"/>
      <c r="H4685" s="137">
        <f t="shared" si="221"/>
        <v>3.5</v>
      </c>
      <c r="I4685" s="147">
        <f t="shared" si="219"/>
        <v>0</v>
      </c>
      <c r="J4685" s="147">
        <f t="shared" si="220"/>
        <v>0</v>
      </c>
    </row>
    <row r="4686" spans="2:10" ht="25.15" customHeight="1">
      <c r="B4686" s="141"/>
      <c r="C4686" s="138"/>
      <c r="D4686" s="133"/>
      <c r="E4686" s="134"/>
      <c r="F4686" s="135"/>
      <c r="G4686" s="109"/>
      <c r="H4686" s="137">
        <f t="shared" si="221"/>
        <v>3.5</v>
      </c>
      <c r="I4686" s="147">
        <f t="shared" si="219"/>
        <v>0</v>
      </c>
      <c r="J4686" s="147">
        <f t="shared" si="220"/>
        <v>0</v>
      </c>
    </row>
    <row r="4687" spans="2:10" ht="25.15" customHeight="1">
      <c r="B4687" s="141"/>
      <c r="C4687" s="138"/>
      <c r="D4687" s="133"/>
      <c r="E4687" s="134"/>
      <c r="F4687" s="135"/>
      <c r="G4687" s="109"/>
      <c r="H4687" s="137">
        <f t="shared" si="221"/>
        <v>3.5</v>
      </c>
      <c r="I4687" s="147">
        <f t="shared" si="219"/>
        <v>0</v>
      </c>
      <c r="J4687" s="147">
        <f t="shared" si="220"/>
        <v>0</v>
      </c>
    </row>
    <row r="4688" spans="2:10" ht="25.15" customHeight="1">
      <c r="B4688" s="141"/>
      <c r="C4688" s="138"/>
      <c r="D4688" s="133"/>
      <c r="E4688" s="134"/>
      <c r="F4688" s="135"/>
      <c r="G4688" s="109"/>
      <c r="H4688" s="137">
        <f t="shared" si="221"/>
        <v>3.5</v>
      </c>
      <c r="I4688" s="147">
        <f t="shared" si="219"/>
        <v>0</v>
      </c>
      <c r="J4688" s="147">
        <f t="shared" si="220"/>
        <v>0</v>
      </c>
    </row>
    <row r="4689" spans="2:10" ht="25.15" customHeight="1">
      <c r="B4689" s="141"/>
      <c r="C4689" s="138"/>
      <c r="D4689" s="133"/>
      <c r="E4689" s="134"/>
      <c r="F4689" s="135"/>
      <c r="G4689" s="109"/>
      <c r="H4689" s="137">
        <f t="shared" si="221"/>
        <v>3.5</v>
      </c>
      <c r="I4689" s="147">
        <f t="shared" si="219"/>
        <v>0</v>
      </c>
      <c r="J4689" s="147">
        <f t="shared" si="220"/>
        <v>0</v>
      </c>
    </row>
    <row r="4690" spans="2:10" ht="25.15" customHeight="1">
      <c r="B4690" s="141"/>
      <c r="C4690" s="138"/>
      <c r="D4690" s="133"/>
      <c r="E4690" s="134"/>
      <c r="F4690" s="135"/>
      <c r="G4690" s="109"/>
      <c r="H4690" s="137">
        <f t="shared" si="221"/>
        <v>3.5</v>
      </c>
      <c r="I4690" s="147">
        <f t="shared" si="219"/>
        <v>0</v>
      </c>
      <c r="J4690" s="147">
        <f t="shared" si="220"/>
        <v>0</v>
      </c>
    </row>
    <row r="4691" spans="2:10" ht="25.15" customHeight="1">
      <c r="B4691" s="141"/>
      <c r="C4691" s="138"/>
      <c r="D4691" s="133"/>
      <c r="E4691" s="134"/>
      <c r="F4691" s="135"/>
      <c r="G4691" s="109"/>
      <c r="H4691" s="137">
        <f t="shared" si="221"/>
        <v>3.5</v>
      </c>
      <c r="I4691" s="147">
        <f t="shared" si="219"/>
        <v>0</v>
      </c>
      <c r="J4691" s="147">
        <f t="shared" si="220"/>
        <v>0</v>
      </c>
    </row>
    <row r="4692" spans="2:10" ht="25.15" customHeight="1">
      <c r="B4692" s="141"/>
      <c r="C4692" s="138"/>
      <c r="D4692" s="133"/>
      <c r="E4692" s="134"/>
      <c r="F4692" s="135"/>
      <c r="G4692" s="109"/>
      <c r="H4692" s="137">
        <f t="shared" si="221"/>
        <v>3.5</v>
      </c>
      <c r="I4692" s="147">
        <f t="shared" si="219"/>
        <v>0</v>
      </c>
      <c r="J4692" s="147">
        <f t="shared" si="220"/>
        <v>0</v>
      </c>
    </row>
    <row r="4693" spans="2:10" ht="25.15" customHeight="1">
      <c r="B4693" s="141"/>
      <c r="C4693" s="138"/>
      <c r="D4693" s="133"/>
      <c r="E4693" s="134"/>
      <c r="F4693" s="135"/>
      <c r="G4693" s="109"/>
      <c r="H4693" s="137">
        <f t="shared" si="221"/>
        <v>3.5</v>
      </c>
      <c r="I4693" s="147">
        <f t="shared" si="219"/>
        <v>0</v>
      </c>
      <c r="J4693" s="147">
        <f t="shared" si="220"/>
        <v>0</v>
      </c>
    </row>
    <row r="4694" spans="2:10" ht="25.15" customHeight="1">
      <c r="B4694" s="141"/>
      <c r="C4694" s="138"/>
      <c r="D4694" s="133"/>
      <c r="E4694" s="134"/>
      <c r="F4694" s="135"/>
      <c r="G4694" s="109"/>
      <c r="H4694" s="137">
        <f t="shared" si="221"/>
        <v>3.5</v>
      </c>
      <c r="I4694" s="147">
        <f t="shared" si="219"/>
        <v>0</v>
      </c>
      <c r="J4694" s="147">
        <f t="shared" si="220"/>
        <v>0</v>
      </c>
    </row>
    <row r="4695" spans="2:10" ht="25.15" customHeight="1">
      <c r="B4695" s="141"/>
      <c r="C4695" s="138"/>
      <c r="D4695" s="133"/>
      <c r="E4695" s="134"/>
      <c r="F4695" s="135"/>
      <c r="G4695" s="109"/>
      <c r="H4695" s="137">
        <f t="shared" si="221"/>
        <v>3.5</v>
      </c>
      <c r="I4695" s="147">
        <f t="shared" ref="I4695:I4758" si="222">IF(B4695="",0,MONTH(B4695))</f>
        <v>0</v>
      </c>
      <c r="J4695" s="147">
        <f t="shared" ref="J4695:J4758" si="223">IF(B4695="",0,DAY(B4695))</f>
        <v>0</v>
      </c>
    </row>
    <row r="4696" spans="2:10" ht="25.15" customHeight="1">
      <c r="B4696" s="141"/>
      <c r="C4696" s="138"/>
      <c r="D4696" s="133"/>
      <c r="E4696" s="134"/>
      <c r="F4696" s="135"/>
      <c r="G4696" s="109"/>
      <c r="H4696" s="137">
        <f t="shared" ref="H4696:H4759" si="224">IF(F4696="pago",H4695+G4696,H4695)</f>
        <v>3.5</v>
      </c>
      <c r="I4696" s="147">
        <f t="shared" si="222"/>
        <v>0</v>
      </c>
      <c r="J4696" s="147">
        <f t="shared" si="223"/>
        <v>0</v>
      </c>
    </row>
    <row r="4697" spans="2:10" ht="25.15" customHeight="1">
      <c r="B4697" s="141"/>
      <c r="C4697" s="138"/>
      <c r="D4697" s="133"/>
      <c r="E4697" s="134"/>
      <c r="F4697" s="135"/>
      <c r="G4697" s="109"/>
      <c r="H4697" s="137">
        <f t="shared" si="224"/>
        <v>3.5</v>
      </c>
      <c r="I4697" s="147">
        <f t="shared" si="222"/>
        <v>0</v>
      </c>
      <c r="J4697" s="147">
        <f t="shared" si="223"/>
        <v>0</v>
      </c>
    </row>
    <row r="4698" spans="2:10" ht="25.15" customHeight="1">
      <c r="B4698" s="141"/>
      <c r="C4698" s="138"/>
      <c r="D4698" s="133"/>
      <c r="E4698" s="134"/>
      <c r="F4698" s="135"/>
      <c r="G4698" s="109"/>
      <c r="H4698" s="137">
        <f t="shared" si="224"/>
        <v>3.5</v>
      </c>
      <c r="I4698" s="147">
        <f t="shared" si="222"/>
        <v>0</v>
      </c>
      <c r="J4698" s="147">
        <f t="shared" si="223"/>
        <v>0</v>
      </c>
    </row>
    <row r="4699" spans="2:10" ht="25.15" customHeight="1">
      <c r="B4699" s="141"/>
      <c r="C4699" s="138"/>
      <c r="D4699" s="133"/>
      <c r="E4699" s="134"/>
      <c r="F4699" s="135"/>
      <c r="G4699" s="109"/>
      <c r="H4699" s="137">
        <f t="shared" si="224"/>
        <v>3.5</v>
      </c>
      <c r="I4699" s="147">
        <f t="shared" si="222"/>
        <v>0</v>
      </c>
      <c r="J4699" s="147">
        <f t="shared" si="223"/>
        <v>0</v>
      </c>
    </row>
    <row r="4700" spans="2:10" ht="25.15" customHeight="1">
      <c r="B4700" s="141"/>
      <c r="C4700" s="138"/>
      <c r="D4700" s="133"/>
      <c r="E4700" s="134"/>
      <c r="F4700" s="135"/>
      <c r="G4700" s="109"/>
      <c r="H4700" s="137">
        <f t="shared" si="224"/>
        <v>3.5</v>
      </c>
      <c r="I4700" s="147">
        <f t="shared" si="222"/>
        <v>0</v>
      </c>
      <c r="J4700" s="147">
        <f t="shared" si="223"/>
        <v>0</v>
      </c>
    </row>
    <row r="4701" spans="2:10" ht="25.15" customHeight="1">
      <c r="B4701" s="141"/>
      <c r="C4701" s="138"/>
      <c r="D4701" s="133"/>
      <c r="E4701" s="134"/>
      <c r="F4701" s="135"/>
      <c r="G4701" s="109"/>
      <c r="H4701" s="137">
        <f t="shared" si="224"/>
        <v>3.5</v>
      </c>
      <c r="I4701" s="147">
        <f t="shared" si="222"/>
        <v>0</v>
      </c>
      <c r="J4701" s="147">
        <f t="shared" si="223"/>
        <v>0</v>
      </c>
    </row>
    <row r="4702" spans="2:10" ht="25.15" customHeight="1">
      <c r="B4702" s="141"/>
      <c r="C4702" s="138"/>
      <c r="D4702" s="133"/>
      <c r="E4702" s="134"/>
      <c r="F4702" s="135"/>
      <c r="G4702" s="109"/>
      <c r="H4702" s="137">
        <f t="shared" si="224"/>
        <v>3.5</v>
      </c>
      <c r="I4702" s="147">
        <f t="shared" si="222"/>
        <v>0</v>
      </c>
      <c r="J4702" s="147">
        <f t="shared" si="223"/>
        <v>0</v>
      </c>
    </row>
    <row r="4703" spans="2:10" ht="25.15" customHeight="1">
      <c r="B4703" s="141"/>
      <c r="C4703" s="138"/>
      <c r="D4703" s="133"/>
      <c r="E4703" s="134"/>
      <c r="F4703" s="135"/>
      <c r="G4703" s="109"/>
      <c r="H4703" s="137">
        <f t="shared" si="224"/>
        <v>3.5</v>
      </c>
      <c r="I4703" s="147">
        <f t="shared" si="222"/>
        <v>0</v>
      </c>
      <c r="J4703" s="147">
        <f t="shared" si="223"/>
        <v>0</v>
      </c>
    </row>
    <row r="4704" spans="2:10" ht="25.15" customHeight="1">
      <c r="B4704" s="141"/>
      <c r="C4704" s="138"/>
      <c r="D4704" s="133"/>
      <c r="E4704" s="134"/>
      <c r="F4704" s="135"/>
      <c r="G4704" s="109"/>
      <c r="H4704" s="137">
        <f t="shared" si="224"/>
        <v>3.5</v>
      </c>
      <c r="I4704" s="147">
        <f t="shared" si="222"/>
        <v>0</v>
      </c>
      <c r="J4704" s="147">
        <f t="shared" si="223"/>
        <v>0</v>
      </c>
    </row>
    <row r="4705" spans="2:10" ht="25.15" customHeight="1">
      <c r="B4705" s="141"/>
      <c r="C4705" s="138"/>
      <c r="D4705" s="133"/>
      <c r="E4705" s="134"/>
      <c r="F4705" s="135"/>
      <c r="G4705" s="109"/>
      <c r="H4705" s="137">
        <f t="shared" si="224"/>
        <v>3.5</v>
      </c>
      <c r="I4705" s="147">
        <f t="shared" si="222"/>
        <v>0</v>
      </c>
      <c r="J4705" s="147">
        <f t="shared" si="223"/>
        <v>0</v>
      </c>
    </row>
    <row r="4706" spans="2:10" ht="25.15" customHeight="1">
      <c r="B4706" s="141"/>
      <c r="C4706" s="138"/>
      <c r="D4706" s="133"/>
      <c r="E4706" s="134"/>
      <c r="F4706" s="135"/>
      <c r="G4706" s="109"/>
      <c r="H4706" s="137">
        <f t="shared" si="224"/>
        <v>3.5</v>
      </c>
      <c r="I4706" s="147">
        <f t="shared" si="222"/>
        <v>0</v>
      </c>
      <c r="J4706" s="147">
        <f t="shared" si="223"/>
        <v>0</v>
      </c>
    </row>
    <row r="4707" spans="2:10" ht="25.15" customHeight="1">
      <c r="B4707" s="141"/>
      <c r="C4707" s="138"/>
      <c r="D4707" s="133"/>
      <c r="E4707" s="134"/>
      <c r="F4707" s="135"/>
      <c r="G4707" s="109"/>
      <c r="H4707" s="137">
        <f t="shared" si="224"/>
        <v>3.5</v>
      </c>
      <c r="I4707" s="147">
        <f t="shared" si="222"/>
        <v>0</v>
      </c>
      <c r="J4707" s="147">
        <f t="shared" si="223"/>
        <v>0</v>
      </c>
    </row>
    <row r="4708" spans="2:10" ht="25.15" customHeight="1">
      <c r="B4708" s="141"/>
      <c r="C4708" s="138"/>
      <c r="D4708" s="133"/>
      <c r="E4708" s="134"/>
      <c r="F4708" s="135"/>
      <c r="G4708" s="109"/>
      <c r="H4708" s="137">
        <f t="shared" si="224"/>
        <v>3.5</v>
      </c>
      <c r="I4708" s="147">
        <f t="shared" si="222"/>
        <v>0</v>
      </c>
      <c r="J4708" s="147">
        <f t="shared" si="223"/>
        <v>0</v>
      </c>
    </row>
    <row r="4709" spans="2:10" ht="25.15" customHeight="1">
      <c r="B4709" s="141"/>
      <c r="C4709" s="138"/>
      <c r="D4709" s="133"/>
      <c r="E4709" s="134"/>
      <c r="F4709" s="135"/>
      <c r="G4709" s="109"/>
      <c r="H4709" s="137">
        <f t="shared" si="224"/>
        <v>3.5</v>
      </c>
      <c r="I4709" s="147">
        <f t="shared" si="222"/>
        <v>0</v>
      </c>
      <c r="J4709" s="147">
        <f t="shared" si="223"/>
        <v>0</v>
      </c>
    </row>
    <row r="4710" spans="2:10" ht="25.15" customHeight="1">
      <c r="B4710" s="141"/>
      <c r="C4710" s="138"/>
      <c r="D4710" s="133"/>
      <c r="E4710" s="134"/>
      <c r="F4710" s="135"/>
      <c r="G4710" s="109"/>
      <c r="H4710" s="137">
        <f t="shared" si="224"/>
        <v>3.5</v>
      </c>
      <c r="I4710" s="147">
        <f t="shared" si="222"/>
        <v>0</v>
      </c>
      <c r="J4710" s="147">
        <f t="shared" si="223"/>
        <v>0</v>
      </c>
    </row>
    <row r="4711" spans="2:10" ht="25.15" customHeight="1">
      <c r="B4711" s="141"/>
      <c r="C4711" s="138"/>
      <c r="D4711" s="133"/>
      <c r="E4711" s="134"/>
      <c r="F4711" s="135"/>
      <c r="G4711" s="109"/>
      <c r="H4711" s="137">
        <f t="shared" si="224"/>
        <v>3.5</v>
      </c>
      <c r="I4711" s="147">
        <f t="shared" si="222"/>
        <v>0</v>
      </c>
      <c r="J4711" s="147">
        <f t="shared" si="223"/>
        <v>0</v>
      </c>
    </row>
    <row r="4712" spans="2:10" ht="25.15" customHeight="1">
      <c r="B4712" s="141"/>
      <c r="C4712" s="138"/>
      <c r="D4712" s="133"/>
      <c r="E4712" s="134"/>
      <c r="F4712" s="135"/>
      <c r="G4712" s="109"/>
      <c r="H4712" s="137">
        <f t="shared" si="224"/>
        <v>3.5</v>
      </c>
      <c r="I4712" s="147">
        <f t="shared" si="222"/>
        <v>0</v>
      </c>
      <c r="J4712" s="147">
        <f t="shared" si="223"/>
        <v>0</v>
      </c>
    </row>
    <row r="4713" spans="2:10" ht="25.15" customHeight="1">
      <c r="B4713" s="141"/>
      <c r="C4713" s="138"/>
      <c r="D4713" s="133"/>
      <c r="E4713" s="134"/>
      <c r="F4713" s="135"/>
      <c r="G4713" s="109"/>
      <c r="H4713" s="137">
        <f t="shared" si="224"/>
        <v>3.5</v>
      </c>
      <c r="I4713" s="147">
        <f t="shared" si="222"/>
        <v>0</v>
      </c>
      <c r="J4713" s="147">
        <f t="shared" si="223"/>
        <v>0</v>
      </c>
    </row>
    <row r="4714" spans="2:10" ht="25.15" customHeight="1">
      <c r="B4714" s="141"/>
      <c r="C4714" s="138"/>
      <c r="D4714" s="133"/>
      <c r="E4714" s="134"/>
      <c r="F4714" s="135"/>
      <c r="G4714" s="109"/>
      <c r="H4714" s="137">
        <f t="shared" si="224"/>
        <v>3.5</v>
      </c>
      <c r="I4714" s="147">
        <f t="shared" si="222"/>
        <v>0</v>
      </c>
      <c r="J4714" s="147">
        <f t="shared" si="223"/>
        <v>0</v>
      </c>
    </row>
    <row r="4715" spans="2:10" ht="25.15" customHeight="1">
      <c r="B4715" s="141"/>
      <c r="C4715" s="138"/>
      <c r="D4715" s="133"/>
      <c r="E4715" s="134"/>
      <c r="F4715" s="135"/>
      <c r="G4715" s="109"/>
      <c r="H4715" s="137">
        <f t="shared" si="224"/>
        <v>3.5</v>
      </c>
      <c r="I4715" s="147">
        <f t="shared" si="222"/>
        <v>0</v>
      </c>
      <c r="J4715" s="147">
        <f t="shared" si="223"/>
        <v>0</v>
      </c>
    </row>
    <row r="4716" spans="2:10" ht="25.15" customHeight="1">
      <c r="B4716" s="141"/>
      <c r="C4716" s="138"/>
      <c r="D4716" s="133"/>
      <c r="E4716" s="134"/>
      <c r="F4716" s="135"/>
      <c r="G4716" s="109"/>
      <c r="H4716" s="137">
        <f t="shared" si="224"/>
        <v>3.5</v>
      </c>
      <c r="I4716" s="147">
        <f t="shared" si="222"/>
        <v>0</v>
      </c>
      <c r="J4716" s="147">
        <f t="shared" si="223"/>
        <v>0</v>
      </c>
    </row>
    <row r="4717" spans="2:10" ht="25.15" customHeight="1">
      <c r="B4717" s="141"/>
      <c r="C4717" s="138"/>
      <c r="D4717" s="133"/>
      <c r="E4717" s="134"/>
      <c r="F4717" s="135"/>
      <c r="G4717" s="109"/>
      <c r="H4717" s="137">
        <f t="shared" si="224"/>
        <v>3.5</v>
      </c>
      <c r="I4717" s="147">
        <f t="shared" si="222"/>
        <v>0</v>
      </c>
      <c r="J4717" s="147">
        <f t="shared" si="223"/>
        <v>0</v>
      </c>
    </row>
    <row r="4718" spans="2:10" ht="25.15" customHeight="1">
      <c r="B4718" s="141"/>
      <c r="C4718" s="138"/>
      <c r="D4718" s="133"/>
      <c r="E4718" s="134"/>
      <c r="F4718" s="135"/>
      <c r="G4718" s="109"/>
      <c r="H4718" s="137">
        <f t="shared" si="224"/>
        <v>3.5</v>
      </c>
      <c r="I4718" s="147">
        <f t="shared" si="222"/>
        <v>0</v>
      </c>
      <c r="J4718" s="147">
        <f t="shared" si="223"/>
        <v>0</v>
      </c>
    </row>
    <row r="4719" spans="2:10" ht="25.15" customHeight="1">
      <c r="B4719" s="141"/>
      <c r="C4719" s="138"/>
      <c r="D4719" s="133"/>
      <c r="E4719" s="134"/>
      <c r="F4719" s="135"/>
      <c r="G4719" s="109"/>
      <c r="H4719" s="137">
        <f t="shared" si="224"/>
        <v>3.5</v>
      </c>
      <c r="I4719" s="147">
        <f t="shared" si="222"/>
        <v>0</v>
      </c>
      <c r="J4719" s="147">
        <f t="shared" si="223"/>
        <v>0</v>
      </c>
    </row>
    <row r="4720" spans="2:10" ht="25.15" customHeight="1">
      <c r="B4720" s="141"/>
      <c r="C4720" s="138"/>
      <c r="D4720" s="133"/>
      <c r="E4720" s="134"/>
      <c r="F4720" s="135"/>
      <c r="G4720" s="109"/>
      <c r="H4720" s="137">
        <f t="shared" si="224"/>
        <v>3.5</v>
      </c>
      <c r="I4720" s="147">
        <f t="shared" si="222"/>
        <v>0</v>
      </c>
      <c r="J4720" s="147">
        <f t="shared" si="223"/>
        <v>0</v>
      </c>
    </row>
    <row r="4721" spans="2:10" ht="25.15" customHeight="1">
      <c r="B4721" s="141"/>
      <c r="C4721" s="138"/>
      <c r="D4721" s="133"/>
      <c r="E4721" s="134"/>
      <c r="F4721" s="135"/>
      <c r="G4721" s="109"/>
      <c r="H4721" s="137">
        <f t="shared" si="224"/>
        <v>3.5</v>
      </c>
      <c r="I4721" s="147">
        <f t="shared" si="222"/>
        <v>0</v>
      </c>
      <c r="J4721" s="147">
        <f t="shared" si="223"/>
        <v>0</v>
      </c>
    </row>
    <row r="4722" spans="2:10" ht="25.15" customHeight="1">
      <c r="B4722" s="141"/>
      <c r="C4722" s="138"/>
      <c r="D4722" s="133"/>
      <c r="E4722" s="134"/>
      <c r="F4722" s="135"/>
      <c r="G4722" s="109"/>
      <c r="H4722" s="137">
        <f t="shared" si="224"/>
        <v>3.5</v>
      </c>
      <c r="I4722" s="147">
        <f t="shared" si="222"/>
        <v>0</v>
      </c>
      <c r="J4722" s="147">
        <f t="shared" si="223"/>
        <v>0</v>
      </c>
    </row>
    <row r="4723" spans="2:10" ht="25.15" customHeight="1">
      <c r="B4723" s="141"/>
      <c r="C4723" s="138"/>
      <c r="D4723" s="133"/>
      <c r="E4723" s="134"/>
      <c r="F4723" s="135"/>
      <c r="G4723" s="109"/>
      <c r="H4723" s="137">
        <f t="shared" si="224"/>
        <v>3.5</v>
      </c>
      <c r="I4723" s="147">
        <f t="shared" si="222"/>
        <v>0</v>
      </c>
      <c r="J4723" s="147">
        <f t="shared" si="223"/>
        <v>0</v>
      </c>
    </row>
    <row r="4724" spans="2:10" ht="25.15" customHeight="1">
      <c r="B4724" s="141"/>
      <c r="C4724" s="138"/>
      <c r="D4724" s="133"/>
      <c r="E4724" s="134"/>
      <c r="F4724" s="135"/>
      <c r="G4724" s="109"/>
      <c r="H4724" s="137">
        <f t="shared" si="224"/>
        <v>3.5</v>
      </c>
      <c r="I4724" s="147">
        <f t="shared" si="222"/>
        <v>0</v>
      </c>
      <c r="J4724" s="147">
        <f t="shared" si="223"/>
        <v>0</v>
      </c>
    </row>
    <row r="4725" spans="2:10" ht="25.15" customHeight="1">
      <c r="B4725" s="141"/>
      <c r="C4725" s="138"/>
      <c r="D4725" s="133"/>
      <c r="E4725" s="134"/>
      <c r="F4725" s="135"/>
      <c r="G4725" s="109"/>
      <c r="H4725" s="137">
        <f t="shared" si="224"/>
        <v>3.5</v>
      </c>
      <c r="I4725" s="147">
        <f t="shared" si="222"/>
        <v>0</v>
      </c>
      <c r="J4725" s="147">
        <f t="shared" si="223"/>
        <v>0</v>
      </c>
    </row>
    <row r="4726" spans="2:10" ht="25.15" customHeight="1">
      <c r="B4726" s="141"/>
      <c r="C4726" s="138"/>
      <c r="D4726" s="133"/>
      <c r="E4726" s="134"/>
      <c r="F4726" s="135"/>
      <c r="G4726" s="109"/>
      <c r="H4726" s="137">
        <f t="shared" si="224"/>
        <v>3.5</v>
      </c>
      <c r="I4726" s="147">
        <f t="shared" si="222"/>
        <v>0</v>
      </c>
      <c r="J4726" s="147">
        <f t="shared" si="223"/>
        <v>0</v>
      </c>
    </row>
    <row r="4727" spans="2:10" ht="25.15" customHeight="1">
      <c r="B4727" s="141"/>
      <c r="C4727" s="138"/>
      <c r="D4727" s="133"/>
      <c r="E4727" s="134"/>
      <c r="F4727" s="135"/>
      <c r="G4727" s="109"/>
      <c r="H4727" s="137">
        <f t="shared" si="224"/>
        <v>3.5</v>
      </c>
      <c r="I4727" s="147">
        <f t="shared" si="222"/>
        <v>0</v>
      </c>
      <c r="J4727" s="147">
        <f t="shared" si="223"/>
        <v>0</v>
      </c>
    </row>
    <row r="4728" spans="2:10" ht="25.15" customHeight="1">
      <c r="B4728" s="141"/>
      <c r="C4728" s="138"/>
      <c r="D4728" s="133"/>
      <c r="E4728" s="134"/>
      <c r="F4728" s="135"/>
      <c r="G4728" s="109"/>
      <c r="H4728" s="137">
        <f t="shared" si="224"/>
        <v>3.5</v>
      </c>
      <c r="I4728" s="147">
        <f t="shared" si="222"/>
        <v>0</v>
      </c>
      <c r="J4728" s="147">
        <f t="shared" si="223"/>
        <v>0</v>
      </c>
    </row>
    <row r="4729" spans="2:10" ht="25.15" customHeight="1">
      <c r="B4729" s="141"/>
      <c r="C4729" s="138"/>
      <c r="D4729" s="133"/>
      <c r="E4729" s="134"/>
      <c r="F4729" s="135"/>
      <c r="G4729" s="109"/>
      <c r="H4729" s="137">
        <f t="shared" si="224"/>
        <v>3.5</v>
      </c>
      <c r="I4729" s="147">
        <f t="shared" si="222"/>
        <v>0</v>
      </c>
      <c r="J4729" s="147">
        <f t="shared" si="223"/>
        <v>0</v>
      </c>
    </row>
    <row r="4730" spans="2:10" ht="25.15" customHeight="1">
      <c r="B4730" s="141"/>
      <c r="C4730" s="138"/>
      <c r="D4730" s="133"/>
      <c r="E4730" s="134"/>
      <c r="F4730" s="135"/>
      <c r="G4730" s="109"/>
      <c r="H4730" s="137">
        <f t="shared" si="224"/>
        <v>3.5</v>
      </c>
      <c r="I4730" s="147">
        <f t="shared" si="222"/>
        <v>0</v>
      </c>
      <c r="J4730" s="147">
        <f t="shared" si="223"/>
        <v>0</v>
      </c>
    </row>
    <row r="4731" spans="2:10" ht="25.15" customHeight="1">
      <c r="B4731" s="141"/>
      <c r="C4731" s="138"/>
      <c r="D4731" s="133"/>
      <c r="E4731" s="134"/>
      <c r="F4731" s="135"/>
      <c r="G4731" s="109"/>
      <c r="H4731" s="137">
        <f t="shared" si="224"/>
        <v>3.5</v>
      </c>
      <c r="I4731" s="147">
        <f t="shared" si="222"/>
        <v>0</v>
      </c>
      <c r="J4731" s="147">
        <f t="shared" si="223"/>
        <v>0</v>
      </c>
    </row>
    <row r="4732" spans="2:10" ht="25.15" customHeight="1">
      <c r="B4732" s="141"/>
      <c r="C4732" s="138"/>
      <c r="D4732" s="133"/>
      <c r="E4732" s="134"/>
      <c r="F4732" s="135"/>
      <c r="G4732" s="109"/>
      <c r="H4732" s="137">
        <f t="shared" si="224"/>
        <v>3.5</v>
      </c>
      <c r="I4732" s="147">
        <f t="shared" si="222"/>
        <v>0</v>
      </c>
      <c r="J4732" s="147">
        <f t="shared" si="223"/>
        <v>0</v>
      </c>
    </row>
    <row r="4733" spans="2:10" ht="25.15" customHeight="1">
      <c r="B4733" s="141"/>
      <c r="C4733" s="138"/>
      <c r="D4733" s="133"/>
      <c r="E4733" s="134"/>
      <c r="F4733" s="135"/>
      <c r="G4733" s="109"/>
      <c r="H4733" s="137">
        <f t="shared" si="224"/>
        <v>3.5</v>
      </c>
      <c r="I4733" s="147">
        <f t="shared" si="222"/>
        <v>0</v>
      </c>
      <c r="J4733" s="147">
        <f t="shared" si="223"/>
        <v>0</v>
      </c>
    </row>
    <row r="4734" spans="2:10" ht="25.15" customHeight="1">
      <c r="B4734" s="141"/>
      <c r="C4734" s="138"/>
      <c r="D4734" s="133"/>
      <c r="E4734" s="134"/>
      <c r="F4734" s="135"/>
      <c r="G4734" s="109"/>
      <c r="H4734" s="137">
        <f t="shared" si="224"/>
        <v>3.5</v>
      </c>
      <c r="I4734" s="147">
        <f t="shared" si="222"/>
        <v>0</v>
      </c>
      <c r="J4734" s="147">
        <f t="shared" si="223"/>
        <v>0</v>
      </c>
    </row>
    <row r="4735" spans="2:10" ht="25.15" customHeight="1">
      <c r="B4735" s="141"/>
      <c r="C4735" s="138"/>
      <c r="D4735" s="133"/>
      <c r="E4735" s="134"/>
      <c r="F4735" s="135"/>
      <c r="G4735" s="109"/>
      <c r="H4735" s="137">
        <f t="shared" si="224"/>
        <v>3.5</v>
      </c>
      <c r="I4735" s="147">
        <f t="shared" si="222"/>
        <v>0</v>
      </c>
      <c r="J4735" s="147">
        <f t="shared" si="223"/>
        <v>0</v>
      </c>
    </row>
    <row r="4736" spans="2:10" ht="25.15" customHeight="1">
      <c r="B4736" s="141"/>
      <c r="C4736" s="138"/>
      <c r="D4736" s="133"/>
      <c r="E4736" s="134"/>
      <c r="F4736" s="135"/>
      <c r="G4736" s="109"/>
      <c r="H4736" s="137">
        <f t="shared" si="224"/>
        <v>3.5</v>
      </c>
      <c r="I4736" s="147">
        <f t="shared" si="222"/>
        <v>0</v>
      </c>
      <c r="J4736" s="147">
        <f t="shared" si="223"/>
        <v>0</v>
      </c>
    </row>
    <row r="4737" spans="2:10" ht="25.15" customHeight="1">
      <c r="B4737" s="141"/>
      <c r="C4737" s="138"/>
      <c r="D4737" s="133"/>
      <c r="E4737" s="134"/>
      <c r="F4737" s="135"/>
      <c r="G4737" s="109"/>
      <c r="H4737" s="137">
        <f t="shared" si="224"/>
        <v>3.5</v>
      </c>
      <c r="I4737" s="147">
        <f t="shared" si="222"/>
        <v>0</v>
      </c>
      <c r="J4737" s="147">
        <f t="shared" si="223"/>
        <v>0</v>
      </c>
    </row>
    <row r="4738" spans="2:10" ht="25.15" customHeight="1">
      <c r="B4738" s="141"/>
      <c r="C4738" s="138"/>
      <c r="D4738" s="133"/>
      <c r="E4738" s="134"/>
      <c r="F4738" s="135"/>
      <c r="G4738" s="109"/>
      <c r="H4738" s="137">
        <f t="shared" si="224"/>
        <v>3.5</v>
      </c>
      <c r="I4738" s="147">
        <f t="shared" si="222"/>
        <v>0</v>
      </c>
      <c r="J4738" s="147">
        <f t="shared" si="223"/>
        <v>0</v>
      </c>
    </row>
    <row r="4739" spans="2:10" ht="25.15" customHeight="1">
      <c r="B4739" s="141"/>
      <c r="C4739" s="138"/>
      <c r="D4739" s="133"/>
      <c r="E4739" s="134"/>
      <c r="F4739" s="135"/>
      <c r="G4739" s="109"/>
      <c r="H4739" s="137">
        <f t="shared" si="224"/>
        <v>3.5</v>
      </c>
      <c r="I4739" s="147">
        <f t="shared" si="222"/>
        <v>0</v>
      </c>
      <c r="J4739" s="147">
        <f t="shared" si="223"/>
        <v>0</v>
      </c>
    </row>
    <row r="4740" spans="2:10" ht="25.15" customHeight="1">
      <c r="B4740" s="141"/>
      <c r="C4740" s="138"/>
      <c r="D4740" s="133"/>
      <c r="E4740" s="134"/>
      <c r="F4740" s="135"/>
      <c r="G4740" s="109"/>
      <c r="H4740" s="137">
        <f t="shared" si="224"/>
        <v>3.5</v>
      </c>
      <c r="I4740" s="147">
        <f t="shared" si="222"/>
        <v>0</v>
      </c>
      <c r="J4740" s="147">
        <f t="shared" si="223"/>
        <v>0</v>
      </c>
    </row>
    <row r="4741" spans="2:10" ht="25.15" customHeight="1">
      <c r="B4741" s="141"/>
      <c r="C4741" s="138"/>
      <c r="D4741" s="133"/>
      <c r="E4741" s="134"/>
      <c r="F4741" s="135"/>
      <c r="G4741" s="109"/>
      <c r="H4741" s="137">
        <f t="shared" si="224"/>
        <v>3.5</v>
      </c>
      <c r="I4741" s="147">
        <f t="shared" si="222"/>
        <v>0</v>
      </c>
      <c r="J4741" s="147">
        <f t="shared" si="223"/>
        <v>0</v>
      </c>
    </row>
    <row r="4742" spans="2:10" ht="25.15" customHeight="1">
      <c r="B4742" s="141"/>
      <c r="C4742" s="138"/>
      <c r="D4742" s="133"/>
      <c r="E4742" s="134"/>
      <c r="F4742" s="135"/>
      <c r="G4742" s="109"/>
      <c r="H4742" s="137">
        <f t="shared" si="224"/>
        <v>3.5</v>
      </c>
      <c r="I4742" s="147">
        <f t="shared" si="222"/>
        <v>0</v>
      </c>
      <c r="J4742" s="147">
        <f t="shared" si="223"/>
        <v>0</v>
      </c>
    </row>
    <row r="4743" spans="2:10" ht="25.15" customHeight="1">
      <c r="B4743" s="141"/>
      <c r="C4743" s="138"/>
      <c r="D4743" s="133"/>
      <c r="E4743" s="134"/>
      <c r="F4743" s="135"/>
      <c r="G4743" s="109"/>
      <c r="H4743" s="137">
        <f t="shared" si="224"/>
        <v>3.5</v>
      </c>
      <c r="I4743" s="147">
        <f t="shared" si="222"/>
        <v>0</v>
      </c>
      <c r="J4743" s="147">
        <f t="shared" si="223"/>
        <v>0</v>
      </c>
    </row>
    <row r="4744" spans="2:10" ht="25.15" customHeight="1">
      <c r="B4744" s="141"/>
      <c r="C4744" s="138"/>
      <c r="D4744" s="133"/>
      <c r="E4744" s="134"/>
      <c r="F4744" s="135"/>
      <c r="G4744" s="109"/>
      <c r="H4744" s="137">
        <f t="shared" si="224"/>
        <v>3.5</v>
      </c>
      <c r="I4744" s="147">
        <f t="shared" si="222"/>
        <v>0</v>
      </c>
      <c r="J4744" s="147">
        <f t="shared" si="223"/>
        <v>0</v>
      </c>
    </row>
    <row r="4745" spans="2:10" ht="25.15" customHeight="1">
      <c r="B4745" s="141"/>
      <c r="C4745" s="138"/>
      <c r="D4745" s="133"/>
      <c r="E4745" s="134"/>
      <c r="F4745" s="135"/>
      <c r="G4745" s="109"/>
      <c r="H4745" s="137">
        <f t="shared" si="224"/>
        <v>3.5</v>
      </c>
      <c r="I4745" s="147">
        <f t="shared" si="222"/>
        <v>0</v>
      </c>
      <c r="J4745" s="147">
        <f t="shared" si="223"/>
        <v>0</v>
      </c>
    </row>
    <row r="4746" spans="2:10" ht="25.15" customHeight="1">
      <c r="B4746" s="141"/>
      <c r="C4746" s="138"/>
      <c r="D4746" s="133"/>
      <c r="E4746" s="134"/>
      <c r="F4746" s="135"/>
      <c r="G4746" s="109"/>
      <c r="H4746" s="137">
        <f t="shared" si="224"/>
        <v>3.5</v>
      </c>
      <c r="I4746" s="147">
        <f t="shared" si="222"/>
        <v>0</v>
      </c>
      <c r="J4746" s="147">
        <f t="shared" si="223"/>
        <v>0</v>
      </c>
    </row>
    <row r="4747" spans="2:10" ht="25.15" customHeight="1">
      <c r="B4747" s="141"/>
      <c r="C4747" s="138"/>
      <c r="D4747" s="133"/>
      <c r="E4747" s="134"/>
      <c r="F4747" s="135"/>
      <c r="G4747" s="109"/>
      <c r="H4747" s="137">
        <f t="shared" si="224"/>
        <v>3.5</v>
      </c>
      <c r="I4747" s="147">
        <f t="shared" si="222"/>
        <v>0</v>
      </c>
      <c r="J4747" s="147">
        <f t="shared" si="223"/>
        <v>0</v>
      </c>
    </row>
    <row r="4748" spans="2:10" ht="25.15" customHeight="1">
      <c r="B4748" s="141"/>
      <c r="C4748" s="138"/>
      <c r="D4748" s="133"/>
      <c r="E4748" s="134"/>
      <c r="F4748" s="135"/>
      <c r="G4748" s="109"/>
      <c r="H4748" s="137">
        <f t="shared" si="224"/>
        <v>3.5</v>
      </c>
      <c r="I4748" s="147">
        <f t="shared" si="222"/>
        <v>0</v>
      </c>
      <c r="J4748" s="147">
        <f t="shared" si="223"/>
        <v>0</v>
      </c>
    </row>
    <row r="4749" spans="2:10" ht="25.15" customHeight="1">
      <c r="B4749" s="141"/>
      <c r="C4749" s="138"/>
      <c r="D4749" s="133"/>
      <c r="E4749" s="134"/>
      <c r="F4749" s="135"/>
      <c r="G4749" s="109"/>
      <c r="H4749" s="137">
        <f t="shared" si="224"/>
        <v>3.5</v>
      </c>
      <c r="I4749" s="147">
        <f t="shared" si="222"/>
        <v>0</v>
      </c>
      <c r="J4749" s="147">
        <f t="shared" si="223"/>
        <v>0</v>
      </c>
    </row>
    <row r="4750" spans="2:10" ht="25.15" customHeight="1">
      <c r="B4750" s="141"/>
      <c r="C4750" s="138"/>
      <c r="D4750" s="133"/>
      <c r="E4750" s="134"/>
      <c r="F4750" s="135"/>
      <c r="G4750" s="109"/>
      <c r="H4750" s="137">
        <f t="shared" si="224"/>
        <v>3.5</v>
      </c>
      <c r="I4750" s="147">
        <f t="shared" si="222"/>
        <v>0</v>
      </c>
      <c r="J4750" s="147">
        <f t="shared" si="223"/>
        <v>0</v>
      </c>
    </row>
    <row r="4751" spans="2:10" ht="25.15" customHeight="1">
      <c r="B4751" s="141"/>
      <c r="C4751" s="138"/>
      <c r="D4751" s="133"/>
      <c r="E4751" s="134"/>
      <c r="F4751" s="135"/>
      <c r="G4751" s="109"/>
      <c r="H4751" s="137">
        <f t="shared" si="224"/>
        <v>3.5</v>
      </c>
      <c r="I4751" s="147">
        <f t="shared" si="222"/>
        <v>0</v>
      </c>
      <c r="J4751" s="147">
        <f t="shared" si="223"/>
        <v>0</v>
      </c>
    </row>
    <row r="4752" spans="2:10" ht="25.15" customHeight="1">
      <c r="B4752" s="141"/>
      <c r="C4752" s="138"/>
      <c r="D4752" s="133"/>
      <c r="E4752" s="134"/>
      <c r="F4752" s="135"/>
      <c r="G4752" s="109"/>
      <c r="H4752" s="137">
        <f t="shared" si="224"/>
        <v>3.5</v>
      </c>
      <c r="I4752" s="147">
        <f t="shared" si="222"/>
        <v>0</v>
      </c>
      <c r="J4752" s="147">
        <f t="shared" si="223"/>
        <v>0</v>
      </c>
    </row>
    <row r="4753" spans="2:10" ht="25.15" customHeight="1">
      <c r="B4753" s="141"/>
      <c r="C4753" s="138"/>
      <c r="D4753" s="133"/>
      <c r="E4753" s="134"/>
      <c r="F4753" s="135"/>
      <c r="G4753" s="109"/>
      <c r="H4753" s="137">
        <f t="shared" si="224"/>
        <v>3.5</v>
      </c>
      <c r="I4753" s="147">
        <f t="shared" si="222"/>
        <v>0</v>
      </c>
      <c r="J4753" s="147">
        <f t="shared" si="223"/>
        <v>0</v>
      </c>
    </row>
    <row r="4754" spans="2:10" ht="25.15" customHeight="1">
      <c r="B4754" s="141"/>
      <c r="C4754" s="138"/>
      <c r="D4754" s="133"/>
      <c r="E4754" s="134"/>
      <c r="F4754" s="135"/>
      <c r="G4754" s="109"/>
      <c r="H4754" s="137">
        <f t="shared" si="224"/>
        <v>3.5</v>
      </c>
      <c r="I4754" s="147">
        <f t="shared" si="222"/>
        <v>0</v>
      </c>
      <c r="J4754" s="147">
        <f t="shared" si="223"/>
        <v>0</v>
      </c>
    </row>
    <row r="4755" spans="2:10" ht="25.15" customHeight="1">
      <c r="B4755" s="141"/>
      <c r="C4755" s="138"/>
      <c r="D4755" s="133"/>
      <c r="E4755" s="134"/>
      <c r="F4755" s="135"/>
      <c r="G4755" s="109"/>
      <c r="H4755" s="137">
        <f t="shared" si="224"/>
        <v>3.5</v>
      </c>
      <c r="I4755" s="147">
        <f t="shared" si="222"/>
        <v>0</v>
      </c>
      <c r="J4755" s="147">
        <f t="shared" si="223"/>
        <v>0</v>
      </c>
    </row>
    <row r="4756" spans="2:10" ht="25.15" customHeight="1">
      <c r="B4756" s="141"/>
      <c r="C4756" s="138"/>
      <c r="D4756" s="133"/>
      <c r="E4756" s="134"/>
      <c r="F4756" s="135"/>
      <c r="G4756" s="109"/>
      <c r="H4756" s="137">
        <f t="shared" si="224"/>
        <v>3.5</v>
      </c>
      <c r="I4756" s="147">
        <f t="shared" si="222"/>
        <v>0</v>
      </c>
      <c r="J4756" s="147">
        <f t="shared" si="223"/>
        <v>0</v>
      </c>
    </row>
    <row r="4757" spans="2:10" ht="25.15" customHeight="1">
      <c r="B4757" s="141"/>
      <c r="C4757" s="138"/>
      <c r="D4757" s="133"/>
      <c r="E4757" s="134"/>
      <c r="F4757" s="135"/>
      <c r="G4757" s="109"/>
      <c r="H4757" s="137">
        <f t="shared" si="224"/>
        <v>3.5</v>
      </c>
      <c r="I4757" s="147">
        <f t="shared" si="222"/>
        <v>0</v>
      </c>
      <c r="J4757" s="147">
        <f t="shared" si="223"/>
        <v>0</v>
      </c>
    </row>
    <row r="4758" spans="2:10" ht="25.15" customHeight="1">
      <c r="B4758" s="141"/>
      <c r="C4758" s="138"/>
      <c r="D4758" s="133"/>
      <c r="E4758" s="134"/>
      <c r="F4758" s="135"/>
      <c r="G4758" s="109"/>
      <c r="H4758" s="137">
        <f t="shared" si="224"/>
        <v>3.5</v>
      </c>
      <c r="I4758" s="147">
        <f t="shared" si="222"/>
        <v>0</v>
      </c>
      <c r="J4758" s="147">
        <f t="shared" si="223"/>
        <v>0</v>
      </c>
    </row>
    <row r="4759" spans="2:10" ht="25.15" customHeight="1">
      <c r="B4759" s="141"/>
      <c r="C4759" s="138"/>
      <c r="D4759" s="133"/>
      <c r="E4759" s="134"/>
      <c r="F4759" s="135"/>
      <c r="G4759" s="109"/>
      <c r="H4759" s="137">
        <f t="shared" si="224"/>
        <v>3.5</v>
      </c>
      <c r="I4759" s="147">
        <f t="shared" ref="I4759:I4822" si="225">IF(B4759="",0,MONTH(B4759))</f>
        <v>0</v>
      </c>
      <c r="J4759" s="147">
        <f t="shared" ref="J4759:J4822" si="226">IF(B4759="",0,DAY(B4759))</f>
        <v>0</v>
      </c>
    </row>
    <row r="4760" spans="2:10" ht="25.15" customHeight="1">
      <c r="B4760" s="141"/>
      <c r="C4760" s="138"/>
      <c r="D4760" s="133"/>
      <c r="E4760" s="134"/>
      <c r="F4760" s="135"/>
      <c r="G4760" s="109"/>
      <c r="H4760" s="137">
        <f t="shared" ref="H4760:H4823" si="227">IF(F4760="pago",H4759+G4760,H4759)</f>
        <v>3.5</v>
      </c>
      <c r="I4760" s="147">
        <f t="shared" si="225"/>
        <v>0</v>
      </c>
      <c r="J4760" s="147">
        <f t="shared" si="226"/>
        <v>0</v>
      </c>
    </row>
    <row r="4761" spans="2:10" ht="25.15" customHeight="1">
      <c r="B4761" s="141"/>
      <c r="C4761" s="138"/>
      <c r="D4761" s="133"/>
      <c r="E4761" s="134"/>
      <c r="F4761" s="135"/>
      <c r="G4761" s="109"/>
      <c r="H4761" s="137">
        <f t="shared" si="227"/>
        <v>3.5</v>
      </c>
      <c r="I4761" s="147">
        <f t="shared" si="225"/>
        <v>0</v>
      </c>
      <c r="J4761" s="147">
        <f t="shared" si="226"/>
        <v>0</v>
      </c>
    </row>
    <row r="4762" spans="2:10" ht="25.15" customHeight="1">
      <c r="B4762" s="141"/>
      <c r="C4762" s="138"/>
      <c r="D4762" s="133"/>
      <c r="E4762" s="134"/>
      <c r="F4762" s="135"/>
      <c r="G4762" s="109"/>
      <c r="H4762" s="137">
        <f t="shared" si="227"/>
        <v>3.5</v>
      </c>
      <c r="I4762" s="147">
        <f t="shared" si="225"/>
        <v>0</v>
      </c>
      <c r="J4762" s="147">
        <f t="shared" si="226"/>
        <v>0</v>
      </c>
    </row>
    <row r="4763" spans="2:10" ht="25.15" customHeight="1">
      <c r="B4763" s="141"/>
      <c r="C4763" s="138"/>
      <c r="D4763" s="133"/>
      <c r="E4763" s="134"/>
      <c r="F4763" s="135"/>
      <c r="G4763" s="109"/>
      <c r="H4763" s="137">
        <f t="shared" si="227"/>
        <v>3.5</v>
      </c>
      <c r="I4763" s="147">
        <f t="shared" si="225"/>
        <v>0</v>
      </c>
      <c r="J4763" s="147">
        <f t="shared" si="226"/>
        <v>0</v>
      </c>
    </row>
    <row r="4764" spans="2:10" ht="25.15" customHeight="1">
      <c r="B4764" s="141"/>
      <c r="C4764" s="138"/>
      <c r="D4764" s="133"/>
      <c r="E4764" s="134"/>
      <c r="F4764" s="135"/>
      <c r="G4764" s="109"/>
      <c r="H4764" s="137">
        <f t="shared" si="227"/>
        <v>3.5</v>
      </c>
      <c r="I4764" s="147">
        <f t="shared" si="225"/>
        <v>0</v>
      </c>
      <c r="J4764" s="147">
        <f t="shared" si="226"/>
        <v>0</v>
      </c>
    </row>
    <row r="4765" spans="2:10" ht="25.15" customHeight="1">
      <c r="B4765" s="141"/>
      <c r="C4765" s="138"/>
      <c r="D4765" s="133"/>
      <c r="E4765" s="134"/>
      <c r="F4765" s="135"/>
      <c r="G4765" s="109"/>
      <c r="H4765" s="137">
        <f t="shared" si="227"/>
        <v>3.5</v>
      </c>
      <c r="I4765" s="147">
        <f t="shared" si="225"/>
        <v>0</v>
      </c>
      <c r="J4765" s="147">
        <f t="shared" si="226"/>
        <v>0</v>
      </c>
    </row>
    <row r="4766" spans="2:10" ht="25.15" customHeight="1">
      <c r="B4766" s="141"/>
      <c r="C4766" s="138"/>
      <c r="D4766" s="133"/>
      <c r="E4766" s="134"/>
      <c r="F4766" s="135"/>
      <c r="G4766" s="109"/>
      <c r="H4766" s="137">
        <f t="shared" si="227"/>
        <v>3.5</v>
      </c>
      <c r="I4766" s="147">
        <f t="shared" si="225"/>
        <v>0</v>
      </c>
      <c r="J4766" s="147">
        <f t="shared" si="226"/>
        <v>0</v>
      </c>
    </row>
    <row r="4767" spans="2:10" ht="25.15" customHeight="1">
      <c r="B4767" s="141"/>
      <c r="C4767" s="138"/>
      <c r="D4767" s="133"/>
      <c r="E4767" s="134"/>
      <c r="F4767" s="135"/>
      <c r="G4767" s="109"/>
      <c r="H4767" s="137">
        <f t="shared" si="227"/>
        <v>3.5</v>
      </c>
      <c r="I4767" s="147">
        <f t="shared" si="225"/>
        <v>0</v>
      </c>
      <c r="J4767" s="147">
        <f t="shared" si="226"/>
        <v>0</v>
      </c>
    </row>
    <row r="4768" spans="2:10" ht="25.15" customHeight="1">
      <c r="B4768" s="141"/>
      <c r="C4768" s="138"/>
      <c r="D4768" s="133"/>
      <c r="E4768" s="134"/>
      <c r="F4768" s="135"/>
      <c r="G4768" s="109"/>
      <c r="H4768" s="137">
        <f t="shared" si="227"/>
        <v>3.5</v>
      </c>
      <c r="I4768" s="147">
        <f t="shared" si="225"/>
        <v>0</v>
      </c>
      <c r="J4768" s="147">
        <f t="shared" si="226"/>
        <v>0</v>
      </c>
    </row>
    <row r="4769" spans="2:10" ht="25.15" customHeight="1">
      <c r="B4769" s="141"/>
      <c r="C4769" s="138"/>
      <c r="D4769" s="133"/>
      <c r="E4769" s="134"/>
      <c r="F4769" s="135"/>
      <c r="G4769" s="109"/>
      <c r="H4769" s="137">
        <f t="shared" si="227"/>
        <v>3.5</v>
      </c>
      <c r="I4769" s="147">
        <f t="shared" si="225"/>
        <v>0</v>
      </c>
      <c r="J4769" s="147">
        <f t="shared" si="226"/>
        <v>0</v>
      </c>
    </row>
    <row r="4770" spans="2:10" ht="25.15" customHeight="1">
      <c r="B4770" s="141"/>
      <c r="C4770" s="138"/>
      <c r="D4770" s="133"/>
      <c r="E4770" s="134"/>
      <c r="F4770" s="135"/>
      <c r="G4770" s="109"/>
      <c r="H4770" s="137">
        <f t="shared" si="227"/>
        <v>3.5</v>
      </c>
      <c r="I4770" s="147">
        <f t="shared" si="225"/>
        <v>0</v>
      </c>
      <c r="J4770" s="147">
        <f t="shared" si="226"/>
        <v>0</v>
      </c>
    </row>
    <row r="4771" spans="2:10" ht="25.15" customHeight="1">
      <c r="B4771" s="141"/>
      <c r="C4771" s="138"/>
      <c r="D4771" s="133"/>
      <c r="E4771" s="134"/>
      <c r="F4771" s="135"/>
      <c r="G4771" s="109"/>
      <c r="H4771" s="137">
        <f t="shared" si="227"/>
        <v>3.5</v>
      </c>
      <c r="I4771" s="147">
        <f t="shared" si="225"/>
        <v>0</v>
      </c>
      <c r="J4771" s="147">
        <f t="shared" si="226"/>
        <v>0</v>
      </c>
    </row>
    <row r="4772" spans="2:10" ht="25.15" customHeight="1">
      <c r="B4772" s="141"/>
      <c r="C4772" s="138"/>
      <c r="D4772" s="133"/>
      <c r="E4772" s="134"/>
      <c r="F4772" s="135"/>
      <c r="G4772" s="109"/>
      <c r="H4772" s="137">
        <f t="shared" si="227"/>
        <v>3.5</v>
      </c>
      <c r="I4772" s="147">
        <f t="shared" si="225"/>
        <v>0</v>
      </c>
      <c r="J4772" s="147">
        <f t="shared" si="226"/>
        <v>0</v>
      </c>
    </row>
    <row r="4773" spans="2:10" ht="25.15" customHeight="1">
      <c r="B4773" s="141"/>
      <c r="C4773" s="138"/>
      <c r="D4773" s="133"/>
      <c r="E4773" s="134"/>
      <c r="F4773" s="135"/>
      <c r="G4773" s="109"/>
      <c r="H4773" s="137">
        <f t="shared" si="227"/>
        <v>3.5</v>
      </c>
      <c r="I4773" s="147">
        <f t="shared" si="225"/>
        <v>0</v>
      </c>
      <c r="J4773" s="147">
        <f t="shared" si="226"/>
        <v>0</v>
      </c>
    </row>
    <row r="4774" spans="2:10" ht="25.15" customHeight="1">
      <c r="B4774" s="141"/>
      <c r="C4774" s="138"/>
      <c r="D4774" s="133"/>
      <c r="E4774" s="134"/>
      <c r="F4774" s="135"/>
      <c r="G4774" s="109"/>
      <c r="H4774" s="137">
        <f t="shared" si="227"/>
        <v>3.5</v>
      </c>
      <c r="I4774" s="147">
        <f t="shared" si="225"/>
        <v>0</v>
      </c>
      <c r="J4774" s="147">
        <f t="shared" si="226"/>
        <v>0</v>
      </c>
    </row>
    <row r="4775" spans="2:10" ht="25.15" customHeight="1">
      <c r="B4775" s="141"/>
      <c r="C4775" s="138"/>
      <c r="D4775" s="133"/>
      <c r="E4775" s="134"/>
      <c r="F4775" s="135"/>
      <c r="G4775" s="109"/>
      <c r="H4775" s="137">
        <f t="shared" si="227"/>
        <v>3.5</v>
      </c>
      <c r="I4775" s="147">
        <f t="shared" si="225"/>
        <v>0</v>
      </c>
      <c r="J4775" s="147">
        <f t="shared" si="226"/>
        <v>0</v>
      </c>
    </row>
    <row r="4776" spans="2:10" ht="25.15" customHeight="1">
      <c r="B4776" s="141"/>
      <c r="C4776" s="138"/>
      <c r="D4776" s="133"/>
      <c r="E4776" s="134"/>
      <c r="F4776" s="135"/>
      <c r="G4776" s="109"/>
      <c r="H4776" s="137">
        <f t="shared" si="227"/>
        <v>3.5</v>
      </c>
      <c r="I4776" s="147">
        <f t="shared" si="225"/>
        <v>0</v>
      </c>
      <c r="J4776" s="147">
        <f t="shared" si="226"/>
        <v>0</v>
      </c>
    </row>
    <row r="4777" spans="2:10" ht="25.15" customHeight="1">
      <c r="B4777" s="141"/>
      <c r="C4777" s="138"/>
      <c r="D4777" s="133"/>
      <c r="E4777" s="134"/>
      <c r="F4777" s="135"/>
      <c r="G4777" s="109"/>
      <c r="H4777" s="137">
        <f t="shared" si="227"/>
        <v>3.5</v>
      </c>
      <c r="I4777" s="147">
        <f t="shared" si="225"/>
        <v>0</v>
      </c>
      <c r="J4777" s="147">
        <f t="shared" si="226"/>
        <v>0</v>
      </c>
    </row>
    <row r="4778" spans="2:10" ht="25.15" customHeight="1">
      <c r="B4778" s="141"/>
      <c r="C4778" s="138"/>
      <c r="D4778" s="133"/>
      <c r="E4778" s="134"/>
      <c r="F4778" s="135"/>
      <c r="G4778" s="109"/>
      <c r="H4778" s="137">
        <f t="shared" si="227"/>
        <v>3.5</v>
      </c>
      <c r="I4778" s="147">
        <f t="shared" si="225"/>
        <v>0</v>
      </c>
      <c r="J4778" s="147">
        <f t="shared" si="226"/>
        <v>0</v>
      </c>
    </row>
    <row r="4779" spans="2:10" ht="25.15" customHeight="1">
      <c r="B4779" s="141"/>
      <c r="C4779" s="138"/>
      <c r="D4779" s="133"/>
      <c r="E4779" s="134"/>
      <c r="F4779" s="135"/>
      <c r="G4779" s="109"/>
      <c r="H4779" s="137">
        <f t="shared" si="227"/>
        <v>3.5</v>
      </c>
      <c r="I4779" s="147">
        <f t="shared" si="225"/>
        <v>0</v>
      </c>
      <c r="J4779" s="147">
        <f t="shared" si="226"/>
        <v>0</v>
      </c>
    </row>
    <row r="4780" spans="2:10" ht="25.15" customHeight="1">
      <c r="B4780" s="141"/>
      <c r="C4780" s="138"/>
      <c r="D4780" s="133"/>
      <c r="E4780" s="134"/>
      <c r="F4780" s="135"/>
      <c r="G4780" s="109"/>
      <c r="H4780" s="137">
        <f t="shared" si="227"/>
        <v>3.5</v>
      </c>
      <c r="I4780" s="147">
        <f t="shared" si="225"/>
        <v>0</v>
      </c>
      <c r="J4780" s="147">
        <f t="shared" si="226"/>
        <v>0</v>
      </c>
    </row>
    <row r="4781" spans="2:10" ht="25.15" customHeight="1">
      <c r="B4781" s="141"/>
      <c r="C4781" s="138"/>
      <c r="D4781" s="133"/>
      <c r="E4781" s="134"/>
      <c r="F4781" s="135"/>
      <c r="G4781" s="109"/>
      <c r="H4781" s="137">
        <f t="shared" si="227"/>
        <v>3.5</v>
      </c>
      <c r="I4781" s="147">
        <f t="shared" si="225"/>
        <v>0</v>
      </c>
      <c r="J4781" s="147">
        <f t="shared" si="226"/>
        <v>0</v>
      </c>
    </row>
    <row r="4782" spans="2:10" ht="25.15" customHeight="1">
      <c r="B4782" s="141"/>
      <c r="C4782" s="138"/>
      <c r="D4782" s="133"/>
      <c r="E4782" s="134"/>
      <c r="F4782" s="135"/>
      <c r="G4782" s="109"/>
      <c r="H4782" s="137">
        <f t="shared" si="227"/>
        <v>3.5</v>
      </c>
      <c r="I4782" s="147">
        <f t="shared" si="225"/>
        <v>0</v>
      </c>
      <c r="J4782" s="147">
        <f t="shared" si="226"/>
        <v>0</v>
      </c>
    </row>
    <row r="4783" spans="2:10" ht="25.15" customHeight="1">
      <c r="B4783" s="141"/>
      <c r="C4783" s="138"/>
      <c r="D4783" s="133"/>
      <c r="E4783" s="134"/>
      <c r="F4783" s="135"/>
      <c r="G4783" s="109"/>
      <c r="H4783" s="137">
        <f t="shared" si="227"/>
        <v>3.5</v>
      </c>
      <c r="I4783" s="147">
        <f t="shared" si="225"/>
        <v>0</v>
      </c>
      <c r="J4783" s="147">
        <f t="shared" si="226"/>
        <v>0</v>
      </c>
    </row>
    <row r="4784" spans="2:10" ht="25.15" customHeight="1">
      <c r="B4784" s="141"/>
      <c r="C4784" s="138"/>
      <c r="D4784" s="133"/>
      <c r="E4784" s="134"/>
      <c r="F4784" s="135"/>
      <c r="G4784" s="109"/>
      <c r="H4784" s="137">
        <f t="shared" si="227"/>
        <v>3.5</v>
      </c>
      <c r="I4784" s="147">
        <f t="shared" si="225"/>
        <v>0</v>
      </c>
      <c r="J4784" s="147">
        <f t="shared" si="226"/>
        <v>0</v>
      </c>
    </row>
    <row r="4785" spans="2:10" ht="25.15" customHeight="1">
      <c r="B4785" s="141"/>
      <c r="C4785" s="138"/>
      <c r="D4785" s="133"/>
      <c r="E4785" s="134"/>
      <c r="F4785" s="135"/>
      <c r="G4785" s="109"/>
      <c r="H4785" s="137">
        <f t="shared" si="227"/>
        <v>3.5</v>
      </c>
      <c r="I4785" s="147">
        <f t="shared" si="225"/>
        <v>0</v>
      </c>
      <c r="J4785" s="147">
        <f t="shared" si="226"/>
        <v>0</v>
      </c>
    </row>
    <row r="4786" spans="2:10" ht="25.15" customHeight="1">
      <c r="B4786" s="141"/>
      <c r="C4786" s="138"/>
      <c r="D4786" s="133"/>
      <c r="E4786" s="134"/>
      <c r="F4786" s="135"/>
      <c r="G4786" s="109"/>
      <c r="H4786" s="137">
        <f t="shared" si="227"/>
        <v>3.5</v>
      </c>
      <c r="I4786" s="147">
        <f t="shared" si="225"/>
        <v>0</v>
      </c>
      <c r="J4786" s="147">
        <f t="shared" si="226"/>
        <v>0</v>
      </c>
    </row>
    <row r="4787" spans="2:10" ht="25.15" customHeight="1">
      <c r="B4787" s="141"/>
      <c r="C4787" s="138"/>
      <c r="D4787" s="133"/>
      <c r="E4787" s="134"/>
      <c r="F4787" s="135"/>
      <c r="G4787" s="109"/>
      <c r="H4787" s="137">
        <f t="shared" si="227"/>
        <v>3.5</v>
      </c>
      <c r="I4787" s="147">
        <f t="shared" si="225"/>
        <v>0</v>
      </c>
      <c r="J4787" s="147">
        <f t="shared" si="226"/>
        <v>0</v>
      </c>
    </row>
    <row r="4788" spans="2:10" ht="25.15" customHeight="1">
      <c r="B4788" s="141"/>
      <c r="C4788" s="138"/>
      <c r="D4788" s="133"/>
      <c r="E4788" s="134"/>
      <c r="F4788" s="135"/>
      <c r="G4788" s="109"/>
      <c r="H4788" s="137">
        <f t="shared" si="227"/>
        <v>3.5</v>
      </c>
      <c r="I4788" s="147">
        <f t="shared" si="225"/>
        <v>0</v>
      </c>
      <c r="J4788" s="147">
        <f t="shared" si="226"/>
        <v>0</v>
      </c>
    </row>
    <row r="4789" spans="2:10" ht="25.15" customHeight="1">
      <c r="B4789" s="141"/>
      <c r="C4789" s="138"/>
      <c r="D4789" s="133"/>
      <c r="E4789" s="134"/>
      <c r="F4789" s="135"/>
      <c r="G4789" s="109"/>
      <c r="H4789" s="137">
        <f t="shared" si="227"/>
        <v>3.5</v>
      </c>
      <c r="I4789" s="147">
        <f t="shared" si="225"/>
        <v>0</v>
      </c>
      <c r="J4789" s="147">
        <f t="shared" si="226"/>
        <v>0</v>
      </c>
    </row>
    <row r="4790" spans="2:10" ht="25.15" customHeight="1">
      <c r="B4790" s="141"/>
      <c r="C4790" s="138"/>
      <c r="D4790" s="133"/>
      <c r="E4790" s="134"/>
      <c r="F4790" s="135"/>
      <c r="G4790" s="109"/>
      <c r="H4790" s="137">
        <f t="shared" si="227"/>
        <v>3.5</v>
      </c>
      <c r="I4790" s="147">
        <f t="shared" si="225"/>
        <v>0</v>
      </c>
      <c r="J4790" s="147">
        <f t="shared" si="226"/>
        <v>0</v>
      </c>
    </row>
    <row r="4791" spans="2:10" ht="25.15" customHeight="1">
      <c r="B4791" s="141"/>
      <c r="C4791" s="138"/>
      <c r="D4791" s="133"/>
      <c r="E4791" s="134"/>
      <c r="F4791" s="135"/>
      <c r="G4791" s="109"/>
      <c r="H4791" s="137">
        <f t="shared" si="227"/>
        <v>3.5</v>
      </c>
      <c r="I4791" s="147">
        <f t="shared" si="225"/>
        <v>0</v>
      </c>
      <c r="J4791" s="147">
        <f t="shared" si="226"/>
        <v>0</v>
      </c>
    </row>
    <row r="4792" spans="2:10" ht="25.15" customHeight="1">
      <c r="B4792" s="141"/>
      <c r="C4792" s="138"/>
      <c r="D4792" s="133"/>
      <c r="E4792" s="134"/>
      <c r="F4792" s="135"/>
      <c r="G4792" s="109"/>
      <c r="H4792" s="137">
        <f t="shared" si="227"/>
        <v>3.5</v>
      </c>
      <c r="I4792" s="147">
        <f t="shared" si="225"/>
        <v>0</v>
      </c>
      <c r="J4792" s="147">
        <f t="shared" si="226"/>
        <v>0</v>
      </c>
    </row>
    <row r="4793" spans="2:10" ht="25.15" customHeight="1">
      <c r="B4793" s="141"/>
      <c r="C4793" s="138"/>
      <c r="D4793" s="133"/>
      <c r="E4793" s="134"/>
      <c r="F4793" s="135"/>
      <c r="G4793" s="109"/>
      <c r="H4793" s="137">
        <f t="shared" si="227"/>
        <v>3.5</v>
      </c>
      <c r="I4793" s="147">
        <f t="shared" si="225"/>
        <v>0</v>
      </c>
      <c r="J4793" s="147">
        <f t="shared" si="226"/>
        <v>0</v>
      </c>
    </row>
    <row r="4794" spans="2:10" ht="25.15" customHeight="1">
      <c r="B4794" s="141"/>
      <c r="C4794" s="138"/>
      <c r="D4794" s="133"/>
      <c r="E4794" s="134"/>
      <c r="F4794" s="135"/>
      <c r="G4794" s="109"/>
      <c r="H4794" s="137">
        <f t="shared" si="227"/>
        <v>3.5</v>
      </c>
      <c r="I4794" s="147">
        <f t="shared" si="225"/>
        <v>0</v>
      </c>
      <c r="J4794" s="147">
        <f t="shared" si="226"/>
        <v>0</v>
      </c>
    </row>
    <row r="4795" spans="2:10" ht="25.15" customHeight="1">
      <c r="B4795" s="141"/>
      <c r="C4795" s="138"/>
      <c r="D4795" s="133"/>
      <c r="E4795" s="134"/>
      <c r="F4795" s="135"/>
      <c r="G4795" s="109"/>
      <c r="H4795" s="137">
        <f t="shared" si="227"/>
        <v>3.5</v>
      </c>
      <c r="I4795" s="147">
        <f t="shared" si="225"/>
        <v>0</v>
      </c>
      <c r="J4795" s="147">
        <f t="shared" si="226"/>
        <v>0</v>
      </c>
    </row>
    <row r="4796" spans="2:10" ht="25.15" customHeight="1">
      <c r="B4796" s="141"/>
      <c r="C4796" s="138"/>
      <c r="D4796" s="133"/>
      <c r="E4796" s="134"/>
      <c r="F4796" s="135"/>
      <c r="G4796" s="109"/>
      <c r="H4796" s="137">
        <f t="shared" si="227"/>
        <v>3.5</v>
      </c>
      <c r="I4796" s="147">
        <f t="shared" si="225"/>
        <v>0</v>
      </c>
      <c r="J4796" s="147">
        <f t="shared" si="226"/>
        <v>0</v>
      </c>
    </row>
    <row r="4797" spans="2:10" ht="25.15" customHeight="1">
      <c r="B4797" s="141"/>
      <c r="C4797" s="138"/>
      <c r="D4797" s="133"/>
      <c r="E4797" s="134"/>
      <c r="F4797" s="135"/>
      <c r="G4797" s="109"/>
      <c r="H4797" s="137">
        <f t="shared" si="227"/>
        <v>3.5</v>
      </c>
      <c r="I4797" s="147">
        <f t="shared" si="225"/>
        <v>0</v>
      </c>
      <c r="J4797" s="147">
        <f t="shared" si="226"/>
        <v>0</v>
      </c>
    </row>
    <row r="4798" spans="2:10" ht="25.15" customHeight="1">
      <c r="B4798" s="141"/>
      <c r="C4798" s="138"/>
      <c r="D4798" s="133"/>
      <c r="E4798" s="134"/>
      <c r="F4798" s="135"/>
      <c r="G4798" s="109"/>
      <c r="H4798" s="137">
        <f t="shared" si="227"/>
        <v>3.5</v>
      </c>
      <c r="I4798" s="147">
        <f t="shared" si="225"/>
        <v>0</v>
      </c>
      <c r="J4798" s="147">
        <f t="shared" si="226"/>
        <v>0</v>
      </c>
    </row>
    <row r="4799" spans="2:10" ht="25.15" customHeight="1">
      <c r="B4799" s="141"/>
      <c r="C4799" s="138"/>
      <c r="D4799" s="133"/>
      <c r="E4799" s="134"/>
      <c r="F4799" s="135"/>
      <c r="G4799" s="109"/>
      <c r="H4799" s="137">
        <f t="shared" si="227"/>
        <v>3.5</v>
      </c>
      <c r="I4799" s="147">
        <f t="shared" si="225"/>
        <v>0</v>
      </c>
      <c r="J4799" s="147">
        <f t="shared" si="226"/>
        <v>0</v>
      </c>
    </row>
    <row r="4800" spans="2:10" ht="25.15" customHeight="1">
      <c r="B4800" s="141"/>
      <c r="C4800" s="138"/>
      <c r="D4800" s="133"/>
      <c r="E4800" s="134"/>
      <c r="F4800" s="135"/>
      <c r="G4800" s="109"/>
      <c r="H4800" s="137">
        <f t="shared" si="227"/>
        <v>3.5</v>
      </c>
      <c r="I4800" s="147">
        <f t="shared" si="225"/>
        <v>0</v>
      </c>
      <c r="J4800" s="147">
        <f t="shared" si="226"/>
        <v>0</v>
      </c>
    </row>
    <row r="4801" spans="2:10" ht="25.15" customHeight="1">
      <c r="B4801" s="141"/>
      <c r="C4801" s="138"/>
      <c r="D4801" s="133"/>
      <c r="E4801" s="134"/>
      <c r="F4801" s="135"/>
      <c r="G4801" s="109"/>
      <c r="H4801" s="137">
        <f t="shared" si="227"/>
        <v>3.5</v>
      </c>
      <c r="I4801" s="147">
        <f t="shared" si="225"/>
        <v>0</v>
      </c>
      <c r="J4801" s="147">
        <f t="shared" si="226"/>
        <v>0</v>
      </c>
    </row>
    <row r="4802" spans="2:10" ht="25.15" customHeight="1">
      <c r="B4802" s="141"/>
      <c r="C4802" s="138"/>
      <c r="D4802" s="133"/>
      <c r="E4802" s="134"/>
      <c r="F4802" s="135"/>
      <c r="G4802" s="109"/>
      <c r="H4802" s="137">
        <f t="shared" si="227"/>
        <v>3.5</v>
      </c>
      <c r="I4802" s="147">
        <f t="shared" si="225"/>
        <v>0</v>
      </c>
      <c r="J4802" s="147">
        <f t="shared" si="226"/>
        <v>0</v>
      </c>
    </row>
    <row r="4803" spans="2:10" ht="25.15" customHeight="1">
      <c r="B4803" s="141"/>
      <c r="C4803" s="138"/>
      <c r="D4803" s="133"/>
      <c r="E4803" s="134"/>
      <c r="F4803" s="135"/>
      <c r="G4803" s="109"/>
      <c r="H4803" s="137">
        <f t="shared" si="227"/>
        <v>3.5</v>
      </c>
      <c r="I4803" s="147">
        <f t="shared" si="225"/>
        <v>0</v>
      </c>
      <c r="J4803" s="147">
        <f t="shared" si="226"/>
        <v>0</v>
      </c>
    </row>
    <row r="4804" spans="2:10" ht="25.15" customHeight="1">
      <c r="B4804" s="141"/>
      <c r="C4804" s="138"/>
      <c r="D4804" s="133"/>
      <c r="E4804" s="134"/>
      <c r="F4804" s="135"/>
      <c r="G4804" s="109"/>
      <c r="H4804" s="137">
        <f t="shared" si="227"/>
        <v>3.5</v>
      </c>
      <c r="I4804" s="147">
        <f t="shared" si="225"/>
        <v>0</v>
      </c>
      <c r="J4804" s="147">
        <f t="shared" si="226"/>
        <v>0</v>
      </c>
    </row>
    <row r="4805" spans="2:10" ht="25.15" customHeight="1">
      <c r="B4805" s="141"/>
      <c r="C4805" s="138"/>
      <c r="D4805" s="133"/>
      <c r="E4805" s="134"/>
      <c r="F4805" s="135"/>
      <c r="G4805" s="109"/>
      <c r="H4805" s="137">
        <f t="shared" si="227"/>
        <v>3.5</v>
      </c>
      <c r="I4805" s="147">
        <f t="shared" si="225"/>
        <v>0</v>
      </c>
      <c r="J4805" s="147">
        <f t="shared" si="226"/>
        <v>0</v>
      </c>
    </row>
    <row r="4806" spans="2:10" ht="25.15" customHeight="1">
      <c r="B4806" s="141"/>
      <c r="C4806" s="138"/>
      <c r="D4806" s="133"/>
      <c r="E4806" s="134"/>
      <c r="F4806" s="135"/>
      <c r="G4806" s="109"/>
      <c r="H4806" s="137">
        <f t="shared" si="227"/>
        <v>3.5</v>
      </c>
      <c r="I4806" s="147">
        <f t="shared" si="225"/>
        <v>0</v>
      </c>
      <c r="J4806" s="147">
        <f t="shared" si="226"/>
        <v>0</v>
      </c>
    </row>
    <row r="4807" spans="2:10" ht="25.15" customHeight="1">
      <c r="B4807" s="141"/>
      <c r="C4807" s="138"/>
      <c r="D4807" s="133"/>
      <c r="E4807" s="134"/>
      <c r="F4807" s="135"/>
      <c r="G4807" s="109"/>
      <c r="H4807" s="137">
        <f t="shared" si="227"/>
        <v>3.5</v>
      </c>
      <c r="I4807" s="147">
        <f t="shared" si="225"/>
        <v>0</v>
      </c>
      <c r="J4807" s="147">
        <f t="shared" si="226"/>
        <v>0</v>
      </c>
    </row>
    <row r="4808" spans="2:10" ht="25.15" customHeight="1">
      <c r="B4808" s="141"/>
      <c r="C4808" s="138"/>
      <c r="D4808" s="133"/>
      <c r="E4808" s="134"/>
      <c r="F4808" s="135"/>
      <c r="G4808" s="109"/>
      <c r="H4808" s="137">
        <f t="shared" si="227"/>
        <v>3.5</v>
      </c>
      <c r="I4808" s="147">
        <f t="shared" si="225"/>
        <v>0</v>
      </c>
      <c r="J4808" s="147">
        <f t="shared" si="226"/>
        <v>0</v>
      </c>
    </row>
    <row r="4809" spans="2:10" ht="25.15" customHeight="1">
      <c r="B4809" s="141"/>
      <c r="C4809" s="138"/>
      <c r="D4809" s="133"/>
      <c r="E4809" s="134"/>
      <c r="F4809" s="135"/>
      <c r="G4809" s="109"/>
      <c r="H4809" s="137">
        <f t="shared" si="227"/>
        <v>3.5</v>
      </c>
      <c r="I4809" s="147">
        <f t="shared" si="225"/>
        <v>0</v>
      </c>
      <c r="J4809" s="147">
        <f t="shared" si="226"/>
        <v>0</v>
      </c>
    </row>
    <row r="4810" spans="2:10" ht="25.15" customHeight="1">
      <c r="B4810" s="141"/>
      <c r="C4810" s="138"/>
      <c r="D4810" s="133"/>
      <c r="E4810" s="134"/>
      <c r="F4810" s="135"/>
      <c r="G4810" s="109"/>
      <c r="H4810" s="137">
        <f t="shared" si="227"/>
        <v>3.5</v>
      </c>
      <c r="I4810" s="147">
        <f t="shared" si="225"/>
        <v>0</v>
      </c>
      <c r="J4810" s="147">
        <f t="shared" si="226"/>
        <v>0</v>
      </c>
    </row>
    <row r="4811" spans="2:10" ht="25.15" customHeight="1">
      <c r="B4811" s="141"/>
      <c r="C4811" s="138"/>
      <c r="D4811" s="133"/>
      <c r="E4811" s="134"/>
      <c r="F4811" s="135"/>
      <c r="G4811" s="109"/>
      <c r="H4811" s="137">
        <f t="shared" si="227"/>
        <v>3.5</v>
      </c>
      <c r="I4811" s="147">
        <f t="shared" si="225"/>
        <v>0</v>
      </c>
      <c r="J4811" s="147">
        <f t="shared" si="226"/>
        <v>0</v>
      </c>
    </row>
    <row r="4812" spans="2:10" ht="25.15" customHeight="1">
      <c r="B4812" s="141"/>
      <c r="C4812" s="138"/>
      <c r="D4812" s="133"/>
      <c r="E4812" s="134"/>
      <c r="F4812" s="135"/>
      <c r="G4812" s="109"/>
      <c r="H4812" s="137">
        <f t="shared" si="227"/>
        <v>3.5</v>
      </c>
      <c r="I4812" s="147">
        <f t="shared" si="225"/>
        <v>0</v>
      </c>
      <c r="J4812" s="147">
        <f t="shared" si="226"/>
        <v>0</v>
      </c>
    </row>
    <row r="4813" spans="2:10" ht="25.15" customHeight="1">
      <c r="B4813" s="141"/>
      <c r="C4813" s="138"/>
      <c r="D4813" s="133"/>
      <c r="E4813" s="134"/>
      <c r="F4813" s="135"/>
      <c r="G4813" s="109"/>
      <c r="H4813" s="137">
        <f t="shared" si="227"/>
        <v>3.5</v>
      </c>
      <c r="I4813" s="147">
        <f t="shared" si="225"/>
        <v>0</v>
      </c>
      <c r="J4813" s="147">
        <f t="shared" si="226"/>
        <v>0</v>
      </c>
    </row>
    <row r="4814" spans="2:10" ht="25.15" customHeight="1">
      <c r="B4814" s="141"/>
      <c r="C4814" s="138"/>
      <c r="D4814" s="133"/>
      <c r="E4814" s="134"/>
      <c r="F4814" s="135"/>
      <c r="G4814" s="109"/>
      <c r="H4814" s="137">
        <f t="shared" si="227"/>
        <v>3.5</v>
      </c>
      <c r="I4814" s="147">
        <f t="shared" si="225"/>
        <v>0</v>
      </c>
      <c r="J4814" s="147">
        <f t="shared" si="226"/>
        <v>0</v>
      </c>
    </row>
    <row r="4815" spans="2:10" ht="25.15" customHeight="1">
      <c r="B4815" s="141"/>
      <c r="C4815" s="138"/>
      <c r="D4815" s="133"/>
      <c r="E4815" s="134"/>
      <c r="F4815" s="135"/>
      <c r="G4815" s="109"/>
      <c r="H4815" s="137">
        <f t="shared" si="227"/>
        <v>3.5</v>
      </c>
      <c r="I4815" s="147">
        <f t="shared" si="225"/>
        <v>0</v>
      </c>
      <c r="J4815" s="147">
        <f t="shared" si="226"/>
        <v>0</v>
      </c>
    </row>
    <row r="4816" spans="2:10" ht="25.15" customHeight="1">
      <c r="B4816" s="141"/>
      <c r="C4816" s="138"/>
      <c r="D4816" s="133"/>
      <c r="E4816" s="134"/>
      <c r="F4816" s="135"/>
      <c r="G4816" s="109"/>
      <c r="H4816" s="137">
        <f t="shared" si="227"/>
        <v>3.5</v>
      </c>
      <c r="I4816" s="147">
        <f t="shared" si="225"/>
        <v>0</v>
      </c>
      <c r="J4816" s="147">
        <f t="shared" si="226"/>
        <v>0</v>
      </c>
    </row>
    <row r="4817" spans="2:10" ht="25.15" customHeight="1">
      <c r="B4817" s="141"/>
      <c r="C4817" s="138"/>
      <c r="D4817" s="133"/>
      <c r="E4817" s="134"/>
      <c r="F4817" s="135"/>
      <c r="G4817" s="109"/>
      <c r="H4817" s="137">
        <f t="shared" si="227"/>
        <v>3.5</v>
      </c>
      <c r="I4817" s="147">
        <f t="shared" si="225"/>
        <v>0</v>
      </c>
      <c r="J4817" s="147">
        <f t="shared" si="226"/>
        <v>0</v>
      </c>
    </row>
    <row r="4818" spans="2:10" ht="25.15" customHeight="1">
      <c r="B4818" s="141"/>
      <c r="C4818" s="138"/>
      <c r="D4818" s="133"/>
      <c r="E4818" s="134"/>
      <c r="F4818" s="135"/>
      <c r="G4818" s="109"/>
      <c r="H4818" s="137">
        <f t="shared" si="227"/>
        <v>3.5</v>
      </c>
      <c r="I4818" s="147">
        <f t="shared" si="225"/>
        <v>0</v>
      </c>
      <c r="J4818" s="147">
        <f t="shared" si="226"/>
        <v>0</v>
      </c>
    </row>
    <row r="4819" spans="2:10" ht="25.15" customHeight="1">
      <c r="B4819" s="141"/>
      <c r="C4819" s="138"/>
      <c r="D4819" s="133"/>
      <c r="E4819" s="134"/>
      <c r="F4819" s="135"/>
      <c r="G4819" s="109"/>
      <c r="H4819" s="137">
        <f t="shared" si="227"/>
        <v>3.5</v>
      </c>
      <c r="I4819" s="147">
        <f t="shared" si="225"/>
        <v>0</v>
      </c>
      <c r="J4819" s="147">
        <f t="shared" si="226"/>
        <v>0</v>
      </c>
    </row>
    <row r="4820" spans="2:10" ht="25.15" customHeight="1">
      <c r="B4820" s="141"/>
      <c r="C4820" s="138"/>
      <c r="D4820" s="133"/>
      <c r="E4820" s="134"/>
      <c r="F4820" s="135"/>
      <c r="G4820" s="109"/>
      <c r="H4820" s="137">
        <f t="shared" si="227"/>
        <v>3.5</v>
      </c>
      <c r="I4820" s="147">
        <f t="shared" si="225"/>
        <v>0</v>
      </c>
      <c r="J4820" s="147">
        <f t="shared" si="226"/>
        <v>0</v>
      </c>
    </row>
    <row r="4821" spans="2:10" ht="25.15" customHeight="1">
      <c r="B4821" s="141"/>
      <c r="C4821" s="138"/>
      <c r="D4821" s="133"/>
      <c r="E4821" s="134"/>
      <c r="F4821" s="135"/>
      <c r="G4821" s="109"/>
      <c r="H4821" s="137">
        <f t="shared" si="227"/>
        <v>3.5</v>
      </c>
      <c r="I4821" s="147">
        <f t="shared" si="225"/>
        <v>0</v>
      </c>
      <c r="J4821" s="147">
        <f t="shared" si="226"/>
        <v>0</v>
      </c>
    </row>
    <row r="4822" spans="2:10" ht="25.15" customHeight="1">
      <c r="B4822" s="141"/>
      <c r="C4822" s="138"/>
      <c r="D4822" s="133"/>
      <c r="E4822" s="134"/>
      <c r="F4822" s="135"/>
      <c r="G4822" s="109"/>
      <c r="H4822" s="137">
        <f t="shared" si="227"/>
        <v>3.5</v>
      </c>
      <c r="I4822" s="147">
        <f t="shared" si="225"/>
        <v>0</v>
      </c>
      <c r="J4822" s="147">
        <f t="shared" si="226"/>
        <v>0</v>
      </c>
    </row>
    <row r="4823" spans="2:10" ht="25.15" customHeight="1">
      <c r="B4823" s="141"/>
      <c r="C4823" s="138"/>
      <c r="D4823" s="133"/>
      <c r="E4823" s="134"/>
      <c r="F4823" s="135"/>
      <c r="G4823" s="109"/>
      <c r="H4823" s="137">
        <f t="shared" si="227"/>
        <v>3.5</v>
      </c>
      <c r="I4823" s="147">
        <f t="shared" ref="I4823:I4886" si="228">IF(B4823="",0,MONTH(B4823))</f>
        <v>0</v>
      </c>
      <c r="J4823" s="147">
        <f t="shared" ref="J4823:J4886" si="229">IF(B4823="",0,DAY(B4823))</f>
        <v>0</v>
      </c>
    </row>
    <row r="4824" spans="2:10" ht="25.15" customHeight="1">
      <c r="B4824" s="141"/>
      <c r="C4824" s="138"/>
      <c r="D4824" s="133"/>
      <c r="E4824" s="134"/>
      <c r="F4824" s="135"/>
      <c r="G4824" s="109"/>
      <c r="H4824" s="137">
        <f t="shared" ref="H4824:H4887" si="230">IF(F4824="pago",H4823+G4824,H4823)</f>
        <v>3.5</v>
      </c>
      <c r="I4824" s="147">
        <f t="shared" si="228"/>
        <v>0</v>
      </c>
      <c r="J4824" s="147">
        <f t="shared" si="229"/>
        <v>0</v>
      </c>
    </row>
    <row r="4825" spans="2:10" ht="25.15" customHeight="1">
      <c r="B4825" s="141"/>
      <c r="C4825" s="138"/>
      <c r="D4825" s="133"/>
      <c r="E4825" s="134"/>
      <c r="F4825" s="135"/>
      <c r="G4825" s="109"/>
      <c r="H4825" s="137">
        <f t="shared" si="230"/>
        <v>3.5</v>
      </c>
      <c r="I4825" s="147">
        <f t="shared" si="228"/>
        <v>0</v>
      </c>
      <c r="J4825" s="147">
        <f t="shared" si="229"/>
        <v>0</v>
      </c>
    </row>
    <row r="4826" spans="2:10" ht="25.15" customHeight="1">
      <c r="B4826" s="141"/>
      <c r="C4826" s="138"/>
      <c r="D4826" s="133"/>
      <c r="E4826" s="134"/>
      <c r="F4826" s="135"/>
      <c r="G4826" s="109"/>
      <c r="H4826" s="137">
        <f t="shared" si="230"/>
        <v>3.5</v>
      </c>
      <c r="I4826" s="147">
        <f t="shared" si="228"/>
        <v>0</v>
      </c>
      <c r="J4826" s="147">
        <f t="shared" si="229"/>
        <v>0</v>
      </c>
    </row>
    <row r="4827" spans="2:10" ht="25.15" customHeight="1">
      <c r="B4827" s="141"/>
      <c r="C4827" s="138"/>
      <c r="D4827" s="133"/>
      <c r="E4827" s="134"/>
      <c r="F4827" s="135"/>
      <c r="G4827" s="109"/>
      <c r="H4827" s="137">
        <f t="shared" si="230"/>
        <v>3.5</v>
      </c>
      <c r="I4827" s="147">
        <f t="shared" si="228"/>
        <v>0</v>
      </c>
      <c r="J4827" s="147">
        <f t="shared" si="229"/>
        <v>0</v>
      </c>
    </row>
    <row r="4828" spans="2:10" ht="25.15" customHeight="1">
      <c r="B4828" s="141"/>
      <c r="C4828" s="138"/>
      <c r="D4828" s="133"/>
      <c r="E4828" s="134"/>
      <c r="F4828" s="135"/>
      <c r="G4828" s="109"/>
      <c r="H4828" s="137">
        <f t="shared" si="230"/>
        <v>3.5</v>
      </c>
      <c r="I4828" s="147">
        <f t="shared" si="228"/>
        <v>0</v>
      </c>
      <c r="J4828" s="147">
        <f t="shared" si="229"/>
        <v>0</v>
      </c>
    </row>
    <row r="4829" spans="2:10" ht="25.15" customHeight="1">
      <c r="B4829" s="141"/>
      <c r="C4829" s="138"/>
      <c r="D4829" s="133"/>
      <c r="E4829" s="134"/>
      <c r="F4829" s="135"/>
      <c r="G4829" s="109"/>
      <c r="H4829" s="137">
        <f t="shared" si="230"/>
        <v>3.5</v>
      </c>
      <c r="I4829" s="147">
        <f t="shared" si="228"/>
        <v>0</v>
      </c>
      <c r="J4829" s="147">
        <f t="shared" si="229"/>
        <v>0</v>
      </c>
    </row>
    <row r="4830" spans="2:10" ht="25.15" customHeight="1">
      <c r="B4830" s="141"/>
      <c r="C4830" s="138"/>
      <c r="D4830" s="133"/>
      <c r="E4830" s="134"/>
      <c r="F4830" s="135"/>
      <c r="G4830" s="109"/>
      <c r="H4830" s="137">
        <f t="shared" si="230"/>
        <v>3.5</v>
      </c>
      <c r="I4830" s="147">
        <f t="shared" si="228"/>
        <v>0</v>
      </c>
      <c r="J4830" s="147">
        <f t="shared" si="229"/>
        <v>0</v>
      </c>
    </row>
    <row r="4831" spans="2:10" ht="25.15" customHeight="1">
      <c r="B4831" s="141"/>
      <c r="C4831" s="138"/>
      <c r="D4831" s="133"/>
      <c r="E4831" s="134"/>
      <c r="F4831" s="135"/>
      <c r="G4831" s="109"/>
      <c r="H4831" s="137">
        <f t="shared" si="230"/>
        <v>3.5</v>
      </c>
      <c r="I4831" s="147">
        <f t="shared" si="228"/>
        <v>0</v>
      </c>
      <c r="J4831" s="147">
        <f t="shared" si="229"/>
        <v>0</v>
      </c>
    </row>
    <row r="4832" spans="2:10" ht="25.15" customHeight="1">
      <c r="B4832" s="141"/>
      <c r="C4832" s="138"/>
      <c r="D4832" s="133"/>
      <c r="E4832" s="134"/>
      <c r="F4832" s="135"/>
      <c r="G4832" s="109"/>
      <c r="H4832" s="137">
        <f t="shared" si="230"/>
        <v>3.5</v>
      </c>
      <c r="I4832" s="147">
        <f t="shared" si="228"/>
        <v>0</v>
      </c>
      <c r="J4832" s="147">
        <f t="shared" si="229"/>
        <v>0</v>
      </c>
    </row>
    <row r="4833" spans="2:10" ht="25.15" customHeight="1">
      <c r="B4833" s="141"/>
      <c r="C4833" s="138"/>
      <c r="D4833" s="133"/>
      <c r="E4833" s="134"/>
      <c r="F4833" s="135"/>
      <c r="G4833" s="109"/>
      <c r="H4833" s="137">
        <f t="shared" si="230"/>
        <v>3.5</v>
      </c>
      <c r="I4833" s="147">
        <f t="shared" si="228"/>
        <v>0</v>
      </c>
      <c r="J4833" s="147">
        <f t="shared" si="229"/>
        <v>0</v>
      </c>
    </row>
    <row r="4834" spans="2:10" ht="25.15" customHeight="1">
      <c r="B4834" s="141"/>
      <c r="C4834" s="138"/>
      <c r="D4834" s="133"/>
      <c r="E4834" s="134"/>
      <c r="F4834" s="135"/>
      <c r="G4834" s="109"/>
      <c r="H4834" s="137">
        <f t="shared" si="230"/>
        <v>3.5</v>
      </c>
      <c r="I4834" s="147">
        <f t="shared" si="228"/>
        <v>0</v>
      </c>
      <c r="J4834" s="147">
        <f t="shared" si="229"/>
        <v>0</v>
      </c>
    </row>
    <row r="4835" spans="2:10" ht="25.15" customHeight="1">
      <c r="B4835" s="141"/>
      <c r="C4835" s="138"/>
      <c r="D4835" s="133"/>
      <c r="E4835" s="134"/>
      <c r="F4835" s="135"/>
      <c r="G4835" s="109"/>
      <c r="H4835" s="137">
        <f t="shared" si="230"/>
        <v>3.5</v>
      </c>
      <c r="I4835" s="147">
        <f t="shared" si="228"/>
        <v>0</v>
      </c>
      <c r="J4835" s="147">
        <f t="shared" si="229"/>
        <v>0</v>
      </c>
    </row>
    <row r="4836" spans="2:10" ht="25.15" customHeight="1">
      <c r="B4836" s="141"/>
      <c r="C4836" s="138"/>
      <c r="D4836" s="133"/>
      <c r="E4836" s="134"/>
      <c r="F4836" s="135"/>
      <c r="G4836" s="109"/>
      <c r="H4836" s="137">
        <f t="shared" si="230"/>
        <v>3.5</v>
      </c>
      <c r="I4836" s="147">
        <f t="shared" si="228"/>
        <v>0</v>
      </c>
      <c r="J4836" s="147">
        <f t="shared" si="229"/>
        <v>0</v>
      </c>
    </row>
    <row r="4837" spans="2:10" ht="25.15" customHeight="1">
      <c r="B4837" s="141"/>
      <c r="C4837" s="138"/>
      <c r="D4837" s="133"/>
      <c r="E4837" s="134"/>
      <c r="F4837" s="135"/>
      <c r="G4837" s="109"/>
      <c r="H4837" s="137">
        <f t="shared" si="230"/>
        <v>3.5</v>
      </c>
      <c r="I4837" s="147">
        <f t="shared" si="228"/>
        <v>0</v>
      </c>
      <c r="J4837" s="147">
        <f t="shared" si="229"/>
        <v>0</v>
      </c>
    </row>
    <row r="4838" spans="2:10" ht="25.15" customHeight="1">
      <c r="B4838" s="141"/>
      <c r="C4838" s="138"/>
      <c r="D4838" s="133"/>
      <c r="E4838" s="134"/>
      <c r="F4838" s="135"/>
      <c r="G4838" s="109"/>
      <c r="H4838" s="137">
        <f t="shared" si="230"/>
        <v>3.5</v>
      </c>
      <c r="I4838" s="147">
        <f t="shared" si="228"/>
        <v>0</v>
      </c>
      <c r="J4838" s="147">
        <f t="shared" si="229"/>
        <v>0</v>
      </c>
    </row>
    <row r="4839" spans="2:10" ht="25.15" customHeight="1">
      <c r="B4839" s="141"/>
      <c r="C4839" s="138"/>
      <c r="D4839" s="133"/>
      <c r="E4839" s="134"/>
      <c r="F4839" s="135"/>
      <c r="G4839" s="109"/>
      <c r="H4839" s="137">
        <f t="shared" si="230"/>
        <v>3.5</v>
      </c>
      <c r="I4839" s="147">
        <f t="shared" si="228"/>
        <v>0</v>
      </c>
      <c r="J4839" s="147">
        <f t="shared" si="229"/>
        <v>0</v>
      </c>
    </row>
    <row r="4840" spans="2:10" ht="25.15" customHeight="1">
      <c r="B4840" s="141"/>
      <c r="C4840" s="138"/>
      <c r="D4840" s="133"/>
      <c r="E4840" s="134"/>
      <c r="F4840" s="135"/>
      <c r="G4840" s="109"/>
      <c r="H4840" s="137">
        <f t="shared" si="230"/>
        <v>3.5</v>
      </c>
      <c r="I4840" s="147">
        <f t="shared" si="228"/>
        <v>0</v>
      </c>
      <c r="J4840" s="147">
        <f t="shared" si="229"/>
        <v>0</v>
      </c>
    </row>
    <row r="4841" spans="2:10" ht="25.15" customHeight="1">
      <c r="B4841" s="141"/>
      <c r="C4841" s="138"/>
      <c r="D4841" s="133"/>
      <c r="E4841" s="134"/>
      <c r="F4841" s="135"/>
      <c r="G4841" s="109"/>
      <c r="H4841" s="137">
        <f t="shared" si="230"/>
        <v>3.5</v>
      </c>
      <c r="I4841" s="147">
        <f t="shared" si="228"/>
        <v>0</v>
      </c>
      <c r="J4841" s="147">
        <f t="shared" si="229"/>
        <v>0</v>
      </c>
    </row>
    <row r="4842" spans="2:10" ht="25.15" customHeight="1">
      <c r="B4842" s="141"/>
      <c r="C4842" s="138"/>
      <c r="D4842" s="133"/>
      <c r="E4842" s="134"/>
      <c r="F4842" s="135"/>
      <c r="G4842" s="109"/>
      <c r="H4842" s="137">
        <f t="shared" si="230"/>
        <v>3.5</v>
      </c>
      <c r="I4842" s="147">
        <f t="shared" si="228"/>
        <v>0</v>
      </c>
      <c r="J4842" s="147">
        <f t="shared" si="229"/>
        <v>0</v>
      </c>
    </row>
    <row r="4843" spans="2:10" ht="25.15" customHeight="1">
      <c r="B4843" s="141"/>
      <c r="C4843" s="138"/>
      <c r="D4843" s="133"/>
      <c r="E4843" s="134"/>
      <c r="F4843" s="135"/>
      <c r="G4843" s="109"/>
      <c r="H4843" s="137">
        <f t="shared" si="230"/>
        <v>3.5</v>
      </c>
      <c r="I4843" s="147">
        <f t="shared" si="228"/>
        <v>0</v>
      </c>
      <c r="J4843" s="147">
        <f t="shared" si="229"/>
        <v>0</v>
      </c>
    </row>
    <row r="4844" spans="2:10" ht="25.15" customHeight="1">
      <c r="B4844" s="141"/>
      <c r="C4844" s="138"/>
      <c r="D4844" s="133"/>
      <c r="E4844" s="134"/>
      <c r="F4844" s="135"/>
      <c r="G4844" s="109"/>
      <c r="H4844" s="137">
        <f t="shared" si="230"/>
        <v>3.5</v>
      </c>
      <c r="I4844" s="147">
        <f t="shared" si="228"/>
        <v>0</v>
      </c>
      <c r="J4844" s="147">
        <f t="shared" si="229"/>
        <v>0</v>
      </c>
    </row>
    <row r="4845" spans="2:10" ht="25.15" customHeight="1">
      <c r="B4845" s="141"/>
      <c r="C4845" s="138"/>
      <c r="D4845" s="133"/>
      <c r="E4845" s="134"/>
      <c r="F4845" s="135"/>
      <c r="G4845" s="109"/>
      <c r="H4845" s="137">
        <f t="shared" si="230"/>
        <v>3.5</v>
      </c>
      <c r="I4845" s="147">
        <f t="shared" si="228"/>
        <v>0</v>
      </c>
      <c r="J4845" s="147">
        <f t="shared" si="229"/>
        <v>0</v>
      </c>
    </row>
    <row r="4846" spans="2:10" ht="25.15" customHeight="1">
      <c r="B4846" s="141"/>
      <c r="C4846" s="138"/>
      <c r="D4846" s="133"/>
      <c r="E4846" s="134"/>
      <c r="F4846" s="135"/>
      <c r="G4846" s="109"/>
      <c r="H4846" s="137">
        <f t="shared" si="230"/>
        <v>3.5</v>
      </c>
      <c r="I4846" s="147">
        <f t="shared" si="228"/>
        <v>0</v>
      </c>
      <c r="J4846" s="147">
        <f t="shared" si="229"/>
        <v>0</v>
      </c>
    </row>
    <row r="4847" spans="2:10" ht="25.15" customHeight="1">
      <c r="B4847" s="141"/>
      <c r="C4847" s="138"/>
      <c r="D4847" s="133"/>
      <c r="E4847" s="134"/>
      <c r="F4847" s="135"/>
      <c r="G4847" s="109"/>
      <c r="H4847" s="137">
        <f t="shared" si="230"/>
        <v>3.5</v>
      </c>
      <c r="I4847" s="147">
        <f t="shared" si="228"/>
        <v>0</v>
      </c>
      <c r="J4847" s="147">
        <f t="shared" si="229"/>
        <v>0</v>
      </c>
    </row>
    <row r="4848" spans="2:10" ht="25.15" customHeight="1">
      <c r="B4848" s="141"/>
      <c r="C4848" s="138"/>
      <c r="D4848" s="133"/>
      <c r="E4848" s="134"/>
      <c r="F4848" s="135"/>
      <c r="G4848" s="109"/>
      <c r="H4848" s="137">
        <f t="shared" si="230"/>
        <v>3.5</v>
      </c>
      <c r="I4848" s="147">
        <f t="shared" si="228"/>
        <v>0</v>
      </c>
      <c r="J4848" s="147">
        <f t="shared" si="229"/>
        <v>0</v>
      </c>
    </row>
    <row r="4849" spans="2:10" ht="25.15" customHeight="1">
      <c r="B4849" s="141"/>
      <c r="C4849" s="138"/>
      <c r="D4849" s="133"/>
      <c r="E4849" s="134"/>
      <c r="F4849" s="135"/>
      <c r="G4849" s="109"/>
      <c r="H4849" s="137">
        <f t="shared" si="230"/>
        <v>3.5</v>
      </c>
      <c r="I4849" s="147">
        <f t="shared" si="228"/>
        <v>0</v>
      </c>
      <c r="J4849" s="147">
        <f t="shared" si="229"/>
        <v>0</v>
      </c>
    </row>
    <row r="4850" spans="2:10" ht="25.15" customHeight="1">
      <c r="B4850" s="141"/>
      <c r="C4850" s="138"/>
      <c r="D4850" s="133"/>
      <c r="E4850" s="134"/>
      <c r="F4850" s="135"/>
      <c r="G4850" s="109"/>
      <c r="H4850" s="137">
        <f t="shared" si="230"/>
        <v>3.5</v>
      </c>
      <c r="I4850" s="147">
        <f t="shared" si="228"/>
        <v>0</v>
      </c>
      <c r="J4850" s="147">
        <f t="shared" si="229"/>
        <v>0</v>
      </c>
    </row>
    <row r="4851" spans="2:10" ht="25.15" customHeight="1">
      <c r="B4851" s="141"/>
      <c r="C4851" s="138"/>
      <c r="D4851" s="133"/>
      <c r="E4851" s="134"/>
      <c r="F4851" s="135"/>
      <c r="G4851" s="109"/>
      <c r="H4851" s="137">
        <f t="shared" si="230"/>
        <v>3.5</v>
      </c>
      <c r="I4851" s="147">
        <f t="shared" si="228"/>
        <v>0</v>
      </c>
      <c r="J4851" s="147">
        <f t="shared" si="229"/>
        <v>0</v>
      </c>
    </row>
    <row r="4852" spans="2:10" ht="25.15" customHeight="1">
      <c r="B4852" s="141"/>
      <c r="C4852" s="138"/>
      <c r="D4852" s="133"/>
      <c r="E4852" s="134"/>
      <c r="F4852" s="135"/>
      <c r="G4852" s="109"/>
      <c r="H4852" s="137">
        <f t="shared" si="230"/>
        <v>3.5</v>
      </c>
      <c r="I4852" s="147">
        <f t="shared" si="228"/>
        <v>0</v>
      </c>
      <c r="J4852" s="147">
        <f t="shared" si="229"/>
        <v>0</v>
      </c>
    </row>
    <row r="4853" spans="2:10" ht="25.15" customHeight="1">
      <c r="B4853" s="141"/>
      <c r="C4853" s="138"/>
      <c r="D4853" s="133"/>
      <c r="E4853" s="134"/>
      <c r="F4853" s="135"/>
      <c r="G4853" s="109"/>
      <c r="H4853" s="137">
        <f t="shared" si="230"/>
        <v>3.5</v>
      </c>
      <c r="I4853" s="147">
        <f t="shared" si="228"/>
        <v>0</v>
      </c>
      <c r="J4853" s="147">
        <f t="shared" si="229"/>
        <v>0</v>
      </c>
    </row>
    <row r="4854" spans="2:10" ht="25.15" customHeight="1">
      <c r="B4854" s="141"/>
      <c r="C4854" s="138"/>
      <c r="D4854" s="133"/>
      <c r="E4854" s="134"/>
      <c r="F4854" s="135"/>
      <c r="G4854" s="109"/>
      <c r="H4854" s="137">
        <f t="shared" si="230"/>
        <v>3.5</v>
      </c>
      <c r="I4854" s="147">
        <f t="shared" si="228"/>
        <v>0</v>
      </c>
      <c r="J4854" s="147">
        <f t="shared" si="229"/>
        <v>0</v>
      </c>
    </row>
    <row r="4855" spans="2:10" ht="25.15" customHeight="1">
      <c r="B4855" s="141"/>
      <c r="C4855" s="138"/>
      <c r="D4855" s="133"/>
      <c r="E4855" s="134"/>
      <c r="F4855" s="135"/>
      <c r="G4855" s="109"/>
      <c r="H4855" s="137">
        <f t="shared" si="230"/>
        <v>3.5</v>
      </c>
      <c r="I4855" s="147">
        <f t="shared" si="228"/>
        <v>0</v>
      </c>
      <c r="J4855" s="147">
        <f t="shared" si="229"/>
        <v>0</v>
      </c>
    </row>
    <row r="4856" spans="2:10" ht="25.15" customHeight="1">
      <c r="B4856" s="141"/>
      <c r="C4856" s="138"/>
      <c r="D4856" s="133"/>
      <c r="E4856" s="134"/>
      <c r="F4856" s="135"/>
      <c r="G4856" s="109"/>
      <c r="H4856" s="137">
        <f t="shared" si="230"/>
        <v>3.5</v>
      </c>
      <c r="I4856" s="147">
        <f t="shared" si="228"/>
        <v>0</v>
      </c>
      <c r="J4856" s="147">
        <f t="shared" si="229"/>
        <v>0</v>
      </c>
    </row>
    <row r="4857" spans="2:10" ht="25.15" customHeight="1">
      <c r="B4857" s="141"/>
      <c r="C4857" s="138"/>
      <c r="D4857" s="133"/>
      <c r="E4857" s="134"/>
      <c r="F4857" s="135"/>
      <c r="G4857" s="109"/>
      <c r="H4857" s="137">
        <f t="shared" si="230"/>
        <v>3.5</v>
      </c>
      <c r="I4857" s="147">
        <f t="shared" si="228"/>
        <v>0</v>
      </c>
      <c r="J4857" s="147">
        <f t="shared" si="229"/>
        <v>0</v>
      </c>
    </row>
    <row r="4858" spans="2:10" ht="25.15" customHeight="1">
      <c r="B4858" s="141"/>
      <c r="C4858" s="138"/>
      <c r="D4858" s="133"/>
      <c r="E4858" s="134"/>
      <c r="F4858" s="135"/>
      <c r="G4858" s="109"/>
      <c r="H4858" s="137">
        <f t="shared" si="230"/>
        <v>3.5</v>
      </c>
      <c r="I4858" s="147">
        <f t="shared" si="228"/>
        <v>0</v>
      </c>
      <c r="J4858" s="147">
        <f t="shared" si="229"/>
        <v>0</v>
      </c>
    </row>
    <row r="4859" spans="2:10" ht="25.15" customHeight="1">
      <c r="B4859" s="141"/>
      <c r="C4859" s="138"/>
      <c r="D4859" s="133"/>
      <c r="E4859" s="134"/>
      <c r="F4859" s="135"/>
      <c r="G4859" s="109"/>
      <c r="H4859" s="137">
        <f t="shared" si="230"/>
        <v>3.5</v>
      </c>
      <c r="I4859" s="147">
        <f t="shared" si="228"/>
        <v>0</v>
      </c>
      <c r="J4859" s="147">
        <f t="shared" si="229"/>
        <v>0</v>
      </c>
    </row>
    <row r="4860" spans="2:10" ht="25.15" customHeight="1">
      <c r="B4860" s="141"/>
      <c r="C4860" s="138"/>
      <c r="D4860" s="133"/>
      <c r="E4860" s="134"/>
      <c r="F4860" s="135"/>
      <c r="G4860" s="109"/>
      <c r="H4860" s="137">
        <f t="shared" si="230"/>
        <v>3.5</v>
      </c>
      <c r="I4860" s="147">
        <f t="shared" si="228"/>
        <v>0</v>
      </c>
      <c r="J4860" s="147">
        <f t="shared" si="229"/>
        <v>0</v>
      </c>
    </row>
    <row r="4861" spans="2:10" ht="25.15" customHeight="1">
      <c r="B4861" s="141"/>
      <c r="C4861" s="138"/>
      <c r="D4861" s="133"/>
      <c r="E4861" s="134"/>
      <c r="F4861" s="135"/>
      <c r="G4861" s="109"/>
      <c r="H4861" s="137">
        <f t="shared" si="230"/>
        <v>3.5</v>
      </c>
      <c r="I4861" s="147">
        <f t="shared" si="228"/>
        <v>0</v>
      </c>
      <c r="J4861" s="147">
        <f t="shared" si="229"/>
        <v>0</v>
      </c>
    </row>
    <row r="4862" spans="2:10" ht="25.15" customHeight="1">
      <c r="B4862" s="141"/>
      <c r="C4862" s="138"/>
      <c r="D4862" s="133"/>
      <c r="E4862" s="134"/>
      <c r="F4862" s="135"/>
      <c r="G4862" s="109"/>
      <c r="H4862" s="137">
        <f t="shared" si="230"/>
        <v>3.5</v>
      </c>
      <c r="I4862" s="147">
        <f t="shared" si="228"/>
        <v>0</v>
      </c>
      <c r="J4862" s="147">
        <f t="shared" si="229"/>
        <v>0</v>
      </c>
    </row>
    <row r="4863" spans="2:10" ht="25.15" customHeight="1">
      <c r="B4863" s="141"/>
      <c r="C4863" s="138"/>
      <c r="D4863" s="133"/>
      <c r="E4863" s="134"/>
      <c r="F4863" s="135"/>
      <c r="G4863" s="109"/>
      <c r="H4863" s="137">
        <f t="shared" si="230"/>
        <v>3.5</v>
      </c>
      <c r="I4863" s="147">
        <f t="shared" si="228"/>
        <v>0</v>
      </c>
      <c r="J4863" s="147">
        <f t="shared" si="229"/>
        <v>0</v>
      </c>
    </row>
    <row r="4864" spans="2:10" ht="25.15" customHeight="1">
      <c r="B4864" s="141"/>
      <c r="C4864" s="138"/>
      <c r="D4864" s="133"/>
      <c r="E4864" s="134"/>
      <c r="F4864" s="135"/>
      <c r="G4864" s="109"/>
      <c r="H4864" s="137">
        <f t="shared" si="230"/>
        <v>3.5</v>
      </c>
      <c r="I4864" s="147">
        <f t="shared" si="228"/>
        <v>0</v>
      </c>
      <c r="J4864" s="147">
        <f t="shared" si="229"/>
        <v>0</v>
      </c>
    </row>
    <row r="4865" spans="2:10" ht="25.15" customHeight="1">
      <c r="B4865" s="141"/>
      <c r="C4865" s="138"/>
      <c r="D4865" s="133"/>
      <c r="E4865" s="134"/>
      <c r="F4865" s="135"/>
      <c r="G4865" s="109"/>
      <c r="H4865" s="137">
        <f t="shared" si="230"/>
        <v>3.5</v>
      </c>
      <c r="I4865" s="147">
        <f t="shared" si="228"/>
        <v>0</v>
      </c>
      <c r="J4865" s="147">
        <f t="shared" si="229"/>
        <v>0</v>
      </c>
    </row>
    <row r="4866" spans="2:10" ht="25.15" customHeight="1">
      <c r="B4866" s="141"/>
      <c r="C4866" s="138"/>
      <c r="D4866" s="133"/>
      <c r="E4866" s="134"/>
      <c r="F4866" s="135"/>
      <c r="G4866" s="109"/>
      <c r="H4866" s="137">
        <f t="shared" si="230"/>
        <v>3.5</v>
      </c>
      <c r="I4866" s="147">
        <f t="shared" si="228"/>
        <v>0</v>
      </c>
      <c r="J4866" s="147">
        <f t="shared" si="229"/>
        <v>0</v>
      </c>
    </row>
    <row r="4867" spans="2:10" ht="25.15" customHeight="1">
      <c r="B4867" s="141"/>
      <c r="C4867" s="138"/>
      <c r="D4867" s="133"/>
      <c r="E4867" s="134"/>
      <c r="F4867" s="135"/>
      <c r="G4867" s="109"/>
      <c r="H4867" s="137">
        <f t="shared" si="230"/>
        <v>3.5</v>
      </c>
      <c r="I4867" s="147">
        <f t="shared" si="228"/>
        <v>0</v>
      </c>
      <c r="J4867" s="147">
        <f t="shared" si="229"/>
        <v>0</v>
      </c>
    </row>
    <row r="4868" spans="2:10" ht="25.15" customHeight="1">
      <c r="B4868" s="141"/>
      <c r="C4868" s="138"/>
      <c r="D4868" s="133"/>
      <c r="E4868" s="134"/>
      <c r="F4868" s="135"/>
      <c r="G4868" s="109"/>
      <c r="H4868" s="137">
        <f t="shared" si="230"/>
        <v>3.5</v>
      </c>
      <c r="I4868" s="147">
        <f t="shared" si="228"/>
        <v>0</v>
      </c>
      <c r="J4868" s="147">
        <f t="shared" si="229"/>
        <v>0</v>
      </c>
    </row>
    <row r="4869" spans="2:10" ht="25.15" customHeight="1">
      <c r="B4869" s="141"/>
      <c r="C4869" s="138"/>
      <c r="D4869" s="133"/>
      <c r="E4869" s="134"/>
      <c r="F4869" s="135"/>
      <c r="G4869" s="109"/>
      <c r="H4869" s="137">
        <f t="shared" si="230"/>
        <v>3.5</v>
      </c>
      <c r="I4869" s="147">
        <f t="shared" si="228"/>
        <v>0</v>
      </c>
      <c r="J4869" s="147">
        <f t="shared" si="229"/>
        <v>0</v>
      </c>
    </row>
    <row r="4870" spans="2:10" ht="25.15" customHeight="1">
      <c r="B4870" s="141"/>
      <c r="C4870" s="138"/>
      <c r="D4870" s="133"/>
      <c r="E4870" s="134"/>
      <c r="F4870" s="135"/>
      <c r="G4870" s="109"/>
      <c r="H4870" s="137">
        <f t="shared" si="230"/>
        <v>3.5</v>
      </c>
      <c r="I4870" s="147">
        <f t="shared" si="228"/>
        <v>0</v>
      </c>
      <c r="J4870" s="147">
        <f t="shared" si="229"/>
        <v>0</v>
      </c>
    </row>
    <row r="4871" spans="2:10" ht="25.15" customHeight="1">
      <c r="B4871" s="141"/>
      <c r="C4871" s="138"/>
      <c r="D4871" s="133"/>
      <c r="E4871" s="134"/>
      <c r="F4871" s="135"/>
      <c r="G4871" s="109"/>
      <c r="H4871" s="137">
        <f t="shared" si="230"/>
        <v>3.5</v>
      </c>
      <c r="I4871" s="147">
        <f t="shared" si="228"/>
        <v>0</v>
      </c>
      <c r="J4871" s="147">
        <f t="shared" si="229"/>
        <v>0</v>
      </c>
    </row>
    <row r="4872" spans="2:10" ht="25.15" customHeight="1">
      <c r="B4872" s="141"/>
      <c r="C4872" s="138"/>
      <c r="D4872" s="133"/>
      <c r="E4872" s="134"/>
      <c r="F4872" s="135"/>
      <c r="G4872" s="109"/>
      <c r="H4872" s="137">
        <f t="shared" si="230"/>
        <v>3.5</v>
      </c>
      <c r="I4872" s="147">
        <f t="shared" si="228"/>
        <v>0</v>
      </c>
      <c r="J4872" s="147">
        <f t="shared" si="229"/>
        <v>0</v>
      </c>
    </row>
    <row r="4873" spans="2:10" ht="25.15" customHeight="1">
      <c r="B4873" s="141"/>
      <c r="C4873" s="138"/>
      <c r="D4873" s="133"/>
      <c r="E4873" s="134"/>
      <c r="F4873" s="135"/>
      <c r="G4873" s="109"/>
      <c r="H4873" s="137">
        <f t="shared" si="230"/>
        <v>3.5</v>
      </c>
      <c r="I4873" s="147">
        <f t="shared" si="228"/>
        <v>0</v>
      </c>
      <c r="J4873" s="147">
        <f t="shared" si="229"/>
        <v>0</v>
      </c>
    </row>
    <row r="4874" spans="2:10" ht="25.15" customHeight="1">
      <c r="B4874" s="141"/>
      <c r="C4874" s="138"/>
      <c r="D4874" s="133"/>
      <c r="E4874" s="134"/>
      <c r="F4874" s="135"/>
      <c r="G4874" s="109"/>
      <c r="H4874" s="137">
        <f t="shared" si="230"/>
        <v>3.5</v>
      </c>
      <c r="I4874" s="147">
        <f t="shared" si="228"/>
        <v>0</v>
      </c>
      <c r="J4874" s="147">
        <f t="shared" si="229"/>
        <v>0</v>
      </c>
    </row>
    <row r="4875" spans="2:10" ht="25.15" customHeight="1">
      <c r="B4875" s="141"/>
      <c r="C4875" s="138"/>
      <c r="D4875" s="133"/>
      <c r="E4875" s="134"/>
      <c r="F4875" s="135"/>
      <c r="G4875" s="109"/>
      <c r="H4875" s="137">
        <f t="shared" si="230"/>
        <v>3.5</v>
      </c>
      <c r="I4875" s="147">
        <f t="shared" si="228"/>
        <v>0</v>
      </c>
      <c r="J4875" s="147">
        <f t="shared" si="229"/>
        <v>0</v>
      </c>
    </row>
    <row r="4876" spans="2:10" ht="25.15" customHeight="1">
      <c r="B4876" s="141"/>
      <c r="C4876" s="138"/>
      <c r="D4876" s="133"/>
      <c r="E4876" s="134"/>
      <c r="F4876" s="135"/>
      <c r="G4876" s="109"/>
      <c r="H4876" s="137">
        <f t="shared" si="230"/>
        <v>3.5</v>
      </c>
      <c r="I4876" s="147">
        <f t="shared" si="228"/>
        <v>0</v>
      </c>
      <c r="J4876" s="147">
        <f t="shared" si="229"/>
        <v>0</v>
      </c>
    </row>
    <row r="4877" spans="2:10" ht="25.15" customHeight="1">
      <c r="B4877" s="141"/>
      <c r="C4877" s="138"/>
      <c r="D4877" s="133"/>
      <c r="E4877" s="134"/>
      <c r="F4877" s="135"/>
      <c r="G4877" s="109"/>
      <c r="H4877" s="137">
        <f t="shared" si="230"/>
        <v>3.5</v>
      </c>
      <c r="I4877" s="147">
        <f t="shared" si="228"/>
        <v>0</v>
      </c>
      <c r="J4877" s="147">
        <f t="shared" si="229"/>
        <v>0</v>
      </c>
    </row>
    <row r="4878" spans="2:10" ht="25.15" customHeight="1">
      <c r="B4878" s="141"/>
      <c r="C4878" s="138"/>
      <c r="D4878" s="133"/>
      <c r="E4878" s="134"/>
      <c r="F4878" s="135"/>
      <c r="G4878" s="109"/>
      <c r="H4878" s="137">
        <f t="shared" si="230"/>
        <v>3.5</v>
      </c>
      <c r="I4878" s="147">
        <f t="shared" si="228"/>
        <v>0</v>
      </c>
      <c r="J4878" s="147">
        <f t="shared" si="229"/>
        <v>0</v>
      </c>
    </row>
    <row r="4879" spans="2:10" ht="25.15" customHeight="1">
      <c r="B4879" s="141"/>
      <c r="C4879" s="138"/>
      <c r="D4879" s="133"/>
      <c r="E4879" s="134"/>
      <c r="F4879" s="135"/>
      <c r="G4879" s="109"/>
      <c r="H4879" s="137">
        <f t="shared" si="230"/>
        <v>3.5</v>
      </c>
      <c r="I4879" s="147">
        <f t="shared" si="228"/>
        <v>0</v>
      </c>
      <c r="J4879" s="147">
        <f t="shared" si="229"/>
        <v>0</v>
      </c>
    </row>
    <row r="4880" spans="2:10" ht="25.15" customHeight="1">
      <c r="B4880" s="141"/>
      <c r="C4880" s="138"/>
      <c r="D4880" s="133"/>
      <c r="E4880" s="134"/>
      <c r="F4880" s="135"/>
      <c r="G4880" s="109"/>
      <c r="H4880" s="137">
        <f t="shared" si="230"/>
        <v>3.5</v>
      </c>
      <c r="I4880" s="147">
        <f t="shared" si="228"/>
        <v>0</v>
      </c>
      <c r="J4880" s="147">
        <f t="shared" si="229"/>
        <v>0</v>
      </c>
    </row>
    <row r="4881" spans="2:10" ht="25.15" customHeight="1">
      <c r="B4881" s="141"/>
      <c r="C4881" s="138"/>
      <c r="D4881" s="133"/>
      <c r="E4881" s="134"/>
      <c r="F4881" s="135"/>
      <c r="G4881" s="109"/>
      <c r="H4881" s="137">
        <f t="shared" si="230"/>
        <v>3.5</v>
      </c>
      <c r="I4881" s="147">
        <f t="shared" si="228"/>
        <v>0</v>
      </c>
      <c r="J4881" s="147">
        <f t="shared" si="229"/>
        <v>0</v>
      </c>
    </row>
    <row r="4882" spans="2:10" ht="25.15" customHeight="1">
      <c r="B4882" s="141"/>
      <c r="C4882" s="138"/>
      <c r="D4882" s="133"/>
      <c r="E4882" s="134"/>
      <c r="F4882" s="135"/>
      <c r="G4882" s="109"/>
      <c r="H4882" s="137">
        <f t="shared" si="230"/>
        <v>3.5</v>
      </c>
      <c r="I4882" s="147">
        <f t="shared" si="228"/>
        <v>0</v>
      </c>
      <c r="J4882" s="147">
        <f t="shared" si="229"/>
        <v>0</v>
      </c>
    </row>
    <row r="4883" spans="2:10" ht="25.15" customHeight="1">
      <c r="B4883" s="141"/>
      <c r="C4883" s="138"/>
      <c r="D4883" s="133"/>
      <c r="E4883" s="134"/>
      <c r="F4883" s="135"/>
      <c r="G4883" s="109"/>
      <c r="H4883" s="137">
        <f t="shared" si="230"/>
        <v>3.5</v>
      </c>
      <c r="I4883" s="147">
        <f t="shared" si="228"/>
        <v>0</v>
      </c>
      <c r="J4883" s="147">
        <f t="shared" si="229"/>
        <v>0</v>
      </c>
    </row>
    <row r="4884" spans="2:10" ht="25.15" customHeight="1">
      <c r="B4884" s="141"/>
      <c r="C4884" s="138"/>
      <c r="D4884" s="133"/>
      <c r="E4884" s="134"/>
      <c r="F4884" s="135"/>
      <c r="G4884" s="109"/>
      <c r="H4884" s="137">
        <f t="shared" si="230"/>
        <v>3.5</v>
      </c>
      <c r="I4884" s="147">
        <f t="shared" si="228"/>
        <v>0</v>
      </c>
      <c r="J4884" s="147">
        <f t="shared" si="229"/>
        <v>0</v>
      </c>
    </row>
    <row r="4885" spans="2:10" ht="25.15" customHeight="1">
      <c r="B4885" s="141"/>
      <c r="C4885" s="138"/>
      <c r="D4885" s="133"/>
      <c r="E4885" s="134"/>
      <c r="F4885" s="135"/>
      <c r="G4885" s="109"/>
      <c r="H4885" s="137">
        <f t="shared" si="230"/>
        <v>3.5</v>
      </c>
      <c r="I4885" s="147">
        <f t="shared" si="228"/>
        <v>0</v>
      </c>
      <c r="J4885" s="147">
        <f t="shared" si="229"/>
        <v>0</v>
      </c>
    </row>
    <row r="4886" spans="2:10" ht="25.15" customHeight="1">
      <c r="B4886" s="141"/>
      <c r="C4886" s="138"/>
      <c r="D4886" s="133"/>
      <c r="E4886" s="134"/>
      <c r="F4886" s="135"/>
      <c r="G4886" s="109"/>
      <c r="H4886" s="137">
        <f t="shared" si="230"/>
        <v>3.5</v>
      </c>
      <c r="I4886" s="147">
        <f t="shared" si="228"/>
        <v>0</v>
      </c>
      <c r="J4886" s="147">
        <f t="shared" si="229"/>
        <v>0</v>
      </c>
    </row>
    <row r="4887" spans="2:10" ht="25.15" customHeight="1">
      <c r="B4887" s="141"/>
      <c r="C4887" s="138"/>
      <c r="D4887" s="133"/>
      <c r="E4887" s="134"/>
      <c r="F4887" s="135"/>
      <c r="G4887" s="109"/>
      <c r="H4887" s="137">
        <f t="shared" si="230"/>
        <v>3.5</v>
      </c>
      <c r="I4887" s="147">
        <f t="shared" ref="I4887:I4950" si="231">IF(B4887="",0,MONTH(B4887))</f>
        <v>0</v>
      </c>
      <c r="J4887" s="147">
        <f t="shared" ref="J4887:J4950" si="232">IF(B4887="",0,DAY(B4887))</f>
        <v>0</v>
      </c>
    </row>
    <row r="4888" spans="2:10" ht="25.15" customHeight="1">
      <c r="B4888" s="141"/>
      <c r="C4888" s="138"/>
      <c r="D4888" s="133"/>
      <c r="E4888" s="134"/>
      <c r="F4888" s="135"/>
      <c r="G4888" s="109"/>
      <c r="H4888" s="137">
        <f t="shared" ref="H4888:H4951" si="233">IF(F4888="pago",H4887+G4888,H4887)</f>
        <v>3.5</v>
      </c>
      <c r="I4888" s="147">
        <f t="shared" si="231"/>
        <v>0</v>
      </c>
      <c r="J4888" s="147">
        <f t="shared" si="232"/>
        <v>0</v>
      </c>
    </row>
    <row r="4889" spans="2:10" ht="25.15" customHeight="1">
      <c r="B4889" s="141"/>
      <c r="C4889" s="138"/>
      <c r="D4889" s="133"/>
      <c r="E4889" s="134"/>
      <c r="F4889" s="135"/>
      <c r="G4889" s="109"/>
      <c r="H4889" s="137">
        <f t="shared" si="233"/>
        <v>3.5</v>
      </c>
      <c r="I4889" s="147">
        <f t="shared" si="231"/>
        <v>0</v>
      </c>
      <c r="J4889" s="147">
        <f t="shared" si="232"/>
        <v>0</v>
      </c>
    </row>
    <row r="4890" spans="2:10" ht="25.15" customHeight="1">
      <c r="B4890" s="141"/>
      <c r="C4890" s="138"/>
      <c r="D4890" s="133"/>
      <c r="E4890" s="134"/>
      <c r="F4890" s="135"/>
      <c r="G4890" s="109"/>
      <c r="H4890" s="137">
        <f t="shared" si="233"/>
        <v>3.5</v>
      </c>
      <c r="I4890" s="147">
        <f t="shared" si="231"/>
        <v>0</v>
      </c>
      <c r="J4890" s="147">
        <f t="shared" si="232"/>
        <v>0</v>
      </c>
    </row>
    <row r="4891" spans="2:10" ht="25.15" customHeight="1">
      <c r="B4891" s="141"/>
      <c r="C4891" s="138"/>
      <c r="D4891" s="133"/>
      <c r="E4891" s="134"/>
      <c r="F4891" s="135"/>
      <c r="G4891" s="109"/>
      <c r="H4891" s="137">
        <f t="shared" si="233"/>
        <v>3.5</v>
      </c>
      <c r="I4891" s="147">
        <f t="shared" si="231"/>
        <v>0</v>
      </c>
      <c r="J4891" s="147">
        <f t="shared" si="232"/>
        <v>0</v>
      </c>
    </row>
    <row r="4892" spans="2:10" ht="25.15" customHeight="1">
      <c r="B4892" s="141"/>
      <c r="C4892" s="138"/>
      <c r="D4892" s="133"/>
      <c r="E4892" s="134"/>
      <c r="F4892" s="135"/>
      <c r="G4892" s="109"/>
      <c r="H4892" s="137">
        <f t="shared" si="233"/>
        <v>3.5</v>
      </c>
      <c r="I4892" s="147">
        <f t="shared" si="231"/>
        <v>0</v>
      </c>
      <c r="J4892" s="147">
        <f t="shared" si="232"/>
        <v>0</v>
      </c>
    </row>
    <row r="4893" spans="2:10" ht="25.15" customHeight="1">
      <c r="B4893" s="141"/>
      <c r="C4893" s="138"/>
      <c r="D4893" s="133"/>
      <c r="E4893" s="134"/>
      <c r="F4893" s="135"/>
      <c r="G4893" s="109"/>
      <c r="H4893" s="137">
        <f t="shared" si="233"/>
        <v>3.5</v>
      </c>
      <c r="I4893" s="147">
        <f t="shared" si="231"/>
        <v>0</v>
      </c>
      <c r="J4893" s="147">
        <f t="shared" si="232"/>
        <v>0</v>
      </c>
    </row>
    <row r="4894" spans="2:10" ht="25.15" customHeight="1">
      <c r="B4894" s="141"/>
      <c r="C4894" s="138"/>
      <c r="D4894" s="133"/>
      <c r="E4894" s="134"/>
      <c r="F4894" s="135"/>
      <c r="G4894" s="109"/>
      <c r="H4894" s="137">
        <f t="shared" si="233"/>
        <v>3.5</v>
      </c>
      <c r="I4894" s="147">
        <f t="shared" si="231"/>
        <v>0</v>
      </c>
      <c r="J4894" s="147">
        <f t="shared" si="232"/>
        <v>0</v>
      </c>
    </row>
    <row r="4895" spans="2:10" ht="25.15" customHeight="1">
      <c r="B4895" s="141"/>
      <c r="C4895" s="138"/>
      <c r="D4895" s="133"/>
      <c r="E4895" s="134"/>
      <c r="F4895" s="135"/>
      <c r="G4895" s="109"/>
      <c r="H4895" s="137">
        <f t="shared" si="233"/>
        <v>3.5</v>
      </c>
      <c r="I4895" s="147">
        <f t="shared" si="231"/>
        <v>0</v>
      </c>
      <c r="J4895" s="147">
        <f t="shared" si="232"/>
        <v>0</v>
      </c>
    </row>
    <row r="4896" spans="2:10" ht="25.15" customHeight="1">
      <c r="B4896" s="141"/>
      <c r="C4896" s="138"/>
      <c r="D4896" s="133"/>
      <c r="E4896" s="134"/>
      <c r="F4896" s="135"/>
      <c r="G4896" s="109"/>
      <c r="H4896" s="137">
        <f t="shared" si="233"/>
        <v>3.5</v>
      </c>
      <c r="I4896" s="147">
        <f t="shared" si="231"/>
        <v>0</v>
      </c>
      <c r="J4896" s="147">
        <f t="shared" si="232"/>
        <v>0</v>
      </c>
    </row>
    <row r="4897" spans="2:10" ht="25.15" customHeight="1">
      <c r="B4897" s="141"/>
      <c r="C4897" s="138"/>
      <c r="D4897" s="133"/>
      <c r="E4897" s="134"/>
      <c r="F4897" s="135"/>
      <c r="G4897" s="109"/>
      <c r="H4897" s="137">
        <f t="shared" si="233"/>
        <v>3.5</v>
      </c>
      <c r="I4897" s="147">
        <f t="shared" si="231"/>
        <v>0</v>
      </c>
      <c r="J4897" s="147">
        <f t="shared" si="232"/>
        <v>0</v>
      </c>
    </row>
    <row r="4898" spans="2:10" ht="25.15" customHeight="1">
      <c r="B4898" s="141"/>
      <c r="C4898" s="138"/>
      <c r="D4898" s="133"/>
      <c r="E4898" s="134"/>
      <c r="F4898" s="135"/>
      <c r="G4898" s="109"/>
      <c r="H4898" s="137">
        <f t="shared" si="233"/>
        <v>3.5</v>
      </c>
      <c r="I4898" s="147">
        <f t="shared" si="231"/>
        <v>0</v>
      </c>
      <c r="J4898" s="147">
        <f t="shared" si="232"/>
        <v>0</v>
      </c>
    </row>
    <row r="4899" spans="2:10" ht="25.15" customHeight="1">
      <c r="B4899" s="141"/>
      <c r="C4899" s="138"/>
      <c r="D4899" s="133"/>
      <c r="E4899" s="134"/>
      <c r="F4899" s="135"/>
      <c r="G4899" s="109"/>
      <c r="H4899" s="137">
        <f t="shared" si="233"/>
        <v>3.5</v>
      </c>
      <c r="I4899" s="147">
        <f t="shared" si="231"/>
        <v>0</v>
      </c>
      <c r="J4899" s="147">
        <f t="shared" si="232"/>
        <v>0</v>
      </c>
    </row>
    <row r="4900" spans="2:10" ht="25.15" customHeight="1">
      <c r="B4900" s="141"/>
      <c r="C4900" s="138"/>
      <c r="D4900" s="133"/>
      <c r="E4900" s="134"/>
      <c r="F4900" s="135"/>
      <c r="G4900" s="109"/>
      <c r="H4900" s="137">
        <f t="shared" si="233"/>
        <v>3.5</v>
      </c>
      <c r="I4900" s="147">
        <f t="shared" si="231"/>
        <v>0</v>
      </c>
      <c r="J4900" s="147">
        <f t="shared" si="232"/>
        <v>0</v>
      </c>
    </row>
    <row r="4901" spans="2:10" ht="25.15" customHeight="1">
      <c r="B4901" s="141"/>
      <c r="C4901" s="138"/>
      <c r="D4901" s="133"/>
      <c r="E4901" s="134"/>
      <c r="F4901" s="135"/>
      <c r="G4901" s="109"/>
      <c r="H4901" s="137">
        <f t="shared" si="233"/>
        <v>3.5</v>
      </c>
      <c r="I4901" s="147">
        <f t="shared" si="231"/>
        <v>0</v>
      </c>
      <c r="J4901" s="147">
        <f t="shared" si="232"/>
        <v>0</v>
      </c>
    </row>
    <row r="4902" spans="2:10" ht="25.15" customHeight="1">
      <c r="B4902" s="141"/>
      <c r="C4902" s="138"/>
      <c r="D4902" s="133"/>
      <c r="E4902" s="134"/>
      <c r="F4902" s="135"/>
      <c r="G4902" s="109"/>
      <c r="H4902" s="137">
        <f t="shared" si="233"/>
        <v>3.5</v>
      </c>
      <c r="I4902" s="147">
        <f t="shared" si="231"/>
        <v>0</v>
      </c>
      <c r="J4902" s="147">
        <f t="shared" si="232"/>
        <v>0</v>
      </c>
    </row>
    <row r="4903" spans="2:10" ht="25.15" customHeight="1">
      <c r="B4903" s="141"/>
      <c r="C4903" s="138"/>
      <c r="D4903" s="133"/>
      <c r="E4903" s="134"/>
      <c r="F4903" s="135"/>
      <c r="G4903" s="109"/>
      <c r="H4903" s="137">
        <f t="shared" si="233"/>
        <v>3.5</v>
      </c>
      <c r="I4903" s="147">
        <f t="shared" si="231"/>
        <v>0</v>
      </c>
      <c r="J4903" s="147">
        <f t="shared" si="232"/>
        <v>0</v>
      </c>
    </row>
    <row r="4904" spans="2:10" ht="25.15" customHeight="1">
      <c r="B4904" s="141"/>
      <c r="C4904" s="138"/>
      <c r="D4904" s="133"/>
      <c r="E4904" s="134"/>
      <c r="F4904" s="135"/>
      <c r="G4904" s="109"/>
      <c r="H4904" s="137">
        <f t="shared" si="233"/>
        <v>3.5</v>
      </c>
      <c r="I4904" s="147">
        <f t="shared" si="231"/>
        <v>0</v>
      </c>
      <c r="J4904" s="147">
        <f t="shared" si="232"/>
        <v>0</v>
      </c>
    </row>
    <row r="4905" spans="2:10" ht="25.15" customHeight="1">
      <c r="B4905" s="141"/>
      <c r="C4905" s="138"/>
      <c r="D4905" s="133"/>
      <c r="E4905" s="134"/>
      <c r="F4905" s="135"/>
      <c r="G4905" s="109"/>
      <c r="H4905" s="137">
        <f t="shared" si="233"/>
        <v>3.5</v>
      </c>
      <c r="I4905" s="147">
        <f t="shared" si="231"/>
        <v>0</v>
      </c>
      <c r="J4905" s="147">
        <f t="shared" si="232"/>
        <v>0</v>
      </c>
    </row>
    <row r="4906" spans="2:10" ht="25.15" customHeight="1">
      <c r="B4906" s="141"/>
      <c r="C4906" s="138"/>
      <c r="D4906" s="133"/>
      <c r="E4906" s="134"/>
      <c r="F4906" s="135"/>
      <c r="G4906" s="109"/>
      <c r="H4906" s="137">
        <f t="shared" si="233"/>
        <v>3.5</v>
      </c>
      <c r="I4906" s="147">
        <f t="shared" si="231"/>
        <v>0</v>
      </c>
      <c r="J4906" s="147">
        <f t="shared" si="232"/>
        <v>0</v>
      </c>
    </row>
    <row r="4907" spans="2:10" ht="25.15" customHeight="1">
      <c r="B4907" s="141"/>
      <c r="C4907" s="138"/>
      <c r="D4907" s="133"/>
      <c r="E4907" s="134"/>
      <c r="F4907" s="135"/>
      <c r="G4907" s="109"/>
      <c r="H4907" s="137">
        <f t="shared" si="233"/>
        <v>3.5</v>
      </c>
      <c r="I4907" s="147">
        <f t="shared" si="231"/>
        <v>0</v>
      </c>
      <c r="J4907" s="147">
        <f t="shared" si="232"/>
        <v>0</v>
      </c>
    </row>
    <row r="4908" spans="2:10" ht="25.15" customHeight="1">
      <c r="B4908" s="141"/>
      <c r="C4908" s="138"/>
      <c r="D4908" s="133"/>
      <c r="E4908" s="134"/>
      <c r="F4908" s="135"/>
      <c r="G4908" s="109"/>
      <c r="H4908" s="137">
        <f t="shared" si="233"/>
        <v>3.5</v>
      </c>
      <c r="I4908" s="147">
        <f t="shared" si="231"/>
        <v>0</v>
      </c>
      <c r="J4908" s="147">
        <f t="shared" si="232"/>
        <v>0</v>
      </c>
    </row>
    <row r="4909" spans="2:10" ht="25.15" customHeight="1">
      <c r="B4909" s="141"/>
      <c r="C4909" s="138"/>
      <c r="D4909" s="133"/>
      <c r="E4909" s="134"/>
      <c r="F4909" s="135"/>
      <c r="G4909" s="109"/>
      <c r="H4909" s="137">
        <f t="shared" si="233"/>
        <v>3.5</v>
      </c>
      <c r="I4909" s="147">
        <f t="shared" si="231"/>
        <v>0</v>
      </c>
      <c r="J4909" s="147">
        <f t="shared" si="232"/>
        <v>0</v>
      </c>
    </row>
    <row r="4910" spans="2:10" ht="25.15" customHeight="1">
      <c r="B4910" s="141"/>
      <c r="C4910" s="138"/>
      <c r="D4910" s="133"/>
      <c r="E4910" s="134"/>
      <c r="F4910" s="135"/>
      <c r="G4910" s="109"/>
      <c r="H4910" s="137">
        <f t="shared" si="233"/>
        <v>3.5</v>
      </c>
      <c r="I4910" s="147">
        <f t="shared" si="231"/>
        <v>0</v>
      </c>
      <c r="J4910" s="147">
        <f t="shared" si="232"/>
        <v>0</v>
      </c>
    </row>
    <row r="4911" spans="2:10" ht="25.15" customHeight="1">
      <c r="B4911" s="141"/>
      <c r="C4911" s="138"/>
      <c r="D4911" s="133"/>
      <c r="E4911" s="134"/>
      <c r="F4911" s="135"/>
      <c r="G4911" s="109"/>
      <c r="H4911" s="137">
        <f t="shared" si="233"/>
        <v>3.5</v>
      </c>
      <c r="I4911" s="147">
        <f t="shared" si="231"/>
        <v>0</v>
      </c>
      <c r="J4911" s="147">
        <f t="shared" si="232"/>
        <v>0</v>
      </c>
    </row>
    <row r="4912" spans="2:10" ht="25.15" customHeight="1">
      <c r="B4912" s="141"/>
      <c r="C4912" s="138"/>
      <c r="D4912" s="133"/>
      <c r="E4912" s="134"/>
      <c r="F4912" s="135"/>
      <c r="G4912" s="109"/>
      <c r="H4912" s="137">
        <f t="shared" si="233"/>
        <v>3.5</v>
      </c>
      <c r="I4912" s="147">
        <f t="shared" si="231"/>
        <v>0</v>
      </c>
      <c r="J4912" s="147">
        <f t="shared" si="232"/>
        <v>0</v>
      </c>
    </row>
    <row r="4913" spans="2:10" ht="25.15" customHeight="1">
      <c r="B4913" s="141"/>
      <c r="C4913" s="138"/>
      <c r="D4913" s="133"/>
      <c r="E4913" s="134"/>
      <c r="F4913" s="135"/>
      <c r="G4913" s="109"/>
      <c r="H4913" s="137">
        <f t="shared" si="233"/>
        <v>3.5</v>
      </c>
      <c r="I4913" s="147">
        <f t="shared" si="231"/>
        <v>0</v>
      </c>
      <c r="J4913" s="147">
        <f t="shared" si="232"/>
        <v>0</v>
      </c>
    </row>
    <row r="4914" spans="2:10" ht="25.15" customHeight="1">
      <c r="B4914" s="141"/>
      <c r="C4914" s="138"/>
      <c r="D4914" s="133"/>
      <c r="E4914" s="134"/>
      <c r="F4914" s="135"/>
      <c r="G4914" s="109"/>
      <c r="H4914" s="137">
        <f t="shared" si="233"/>
        <v>3.5</v>
      </c>
      <c r="I4914" s="147">
        <f t="shared" si="231"/>
        <v>0</v>
      </c>
      <c r="J4914" s="147">
        <f t="shared" si="232"/>
        <v>0</v>
      </c>
    </row>
    <row r="4915" spans="2:10" ht="25.15" customHeight="1">
      <c r="B4915" s="141"/>
      <c r="C4915" s="138"/>
      <c r="D4915" s="133"/>
      <c r="E4915" s="134"/>
      <c r="F4915" s="135"/>
      <c r="G4915" s="109"/>
      <c r="H4915" s="137">
        <f t="shared" si="233"/>
        <v>3.5</v>
      </c>
      <c r="I4915" s="147">
        <f t="shared" si="231"/>
        <v>0</v>
      </c>
      <c r="J4915" s="147">
        <f t="shared" si="232"/>
        <v>0</v>
      </c>
    </row>
    <row r="4916" spans="2:10" ht="25.15" customHeight="1">
      <c r="B4916" s="141"/>
      <c r="C4916" s="138"/>
      <c r="D4916" s="133"/>
      <c r="E4916" s="134"/>
      <c r="F4916" s="135"/>
      <c r="G4916" s="109"/>
      <c r="H4916" s="137">
        <f t="shared" si="233"/>
        <v>3.5</v>
      </c>
      <c r="I4916" s="147">
        <f t="shared" si="231"/>
        <v>0</v>
      </c>
      <c r="J4916" s="147">
        <f t="shared" si="232"/>
        <v>0</v>
      </c>
    </row>
    <row r="4917" spans="2:10" ht="25.15" customHeight="1">
      <c r="B4917" s="141"/>
      <c r="C4917" s="138"/>
      <c r="D4917" s="133"/>
      <c r="E4917" s="134"/>
      <c r="F4917" s="135"/>
      <c r="G4917" s="109"/>
      <c r="H4917" s="137">
        <f t="shared" si="233"/>
        <v>3.5</v>
      </c>
      <c r="I4917" s="147">
        <f t="shared" si="231"/>
        <v>0</v>
      </c>
      <c r="J4917" s="147">
        <f t="shared" si="232"/>
        <v>0</v>
      </c>
    </row>
    <row r="4918" spans="2:10" ht="25.15" customHeight="1">
      <c r="B4918" s="141"/>
      <c r="C4918" s="138"/>
      <c r="D4918" s="133"/>
      <c r="E4918" s="134"/>
      <c r="F4918" s="135"/>
      <c r="G4918" s="109"/>
      <c r="H4918" s="137">
        <f t="shared" si="233"/>
        <v>3.5</v>
      </c>
      <c r="I4918" s="147">
        <f t="shared" si="231"/>
        <v>0</v>
      </c>
      <c r="J4918" s="147">
        <f t="shared" si="232"/>
        <v>0</v>
      </c>
    </row>
    <row r="4919" spans="2:10" ht="25.15" customHeight="1">
      <c r="B4919" s="141"/>
      <c r="C4919" s="138"/>
      <c r="D4919" s="133"/>
      <c r="E4919" s="134"/>
      <c r="F4919" s="135"/>
      <c r="G4919" s="109"/>
      <c r="H4919" s="137">
        <f t="shared" si="233"/>
        <v>3.5</v>
      </c>
      <c r="I4919" s="147">
        <f t="shared" si="231"/>
        <v>0</v>
      </c>
      <c r="J4919" s="147">
        <f t="shared" si="232"/>
        <v>0</v>
      </c>
    </row>
    <row r="4920" spans="2:10" ht="25.15" customHeight="1">
      <c r="B4920" s="141"/>
      <c r="C4920" s="138"/>
      <c r="D4920" s="133"/>
      <c r="E4920" s="134"/>
      <c r="F4920" s="135"/>
      <c r="G4920" s="109"/>
      <c r="H4920" s="137">
        <f t="shared" si="233"/>
        <v>3.5</v>
      </c>
      <c r="I4920" s="147">
        <f t="shared" si="231"/>
        <v>0</v>
      </c>
      <c r="J4920" s="147">
        <f t="shared" si="232"/>
        <v>0</v>
      </c>
    </row>
    <row r="4921" spans="2:10" ht="25.15" customHeight="1">
      <c r="B4921" s="141"/>
      <c r="C4921" s="138"/>
      <c r="D4921" s="133"/>
      <c r="E4921" s="134"/>
      <c r="F4921" s="135"/>
      <c r="G4921" s="109"/>
      <c r="H4921" s="137">
        <f t="shared" si="233"/>
        <v>3.5</v>
      </c>
      <c r="I4921" s="147">
        <f t="shared" si="231"/>
        <v>0</v>
      </c>
      <c r="J4921" s="147">
        <f t="shared" si="232"/>
        <v>0</v>
      </c>
    </row>
    <row r="4922" spans="2:10" ht="25.15" customHeight="1">
      <c r="B4922" s="141"/>
      <c r="C4922" s="138"/>
      <c r="D4922" s="133"/>
      <c r="E4922" s="134"/>
      <c r="F4922" s="135"/>
      <c r="G4922" s="109"/>
      <c r="H4922" s="137">
        <f t="shared" si="233"/>
        <v>3.5</v>
      </c>
      <c r="I4922" s="147">
        <f t="shared" si="231"/>
        <v>0</v>
      </c>
      <c r="J4922" s="147">
        <f t="shared" si="232"/>
        <v>0</v>
      </c>
    </row>
    <row r="4923" spans="2:10" ht="25.15" customHeight="1">
      <c r="B4923" s="141"/>
      <c r="C4923" s="138"/>
      <c r="D4923" s="133"/>
      <c r="E4923" s="134"/>
      <c r="F4923" s="135"/>
      <c r="G4923" s="109"/>
      <c r="H4923" s="137">
        <f t="shared" si="233"/>
        <v>3.5</v>
      </c>
      <c r="I4923" s="147">
        <f t="shared" si="231"/>
        <v>0</v>
      </c>
      <c r="J4923" s="147">
        <f t="shared" si="232"/>
        <v>0</v>
      </c>
    </row>
    <row r="4924" spans="2:10" ht="25.15" customHeight="1">
      <c r="B4924" s="141"/>
      <c r="C4924" s="138"/>
      <c r="D4924" s="133"/>
      <c r="E4924" s="134"/>
      <c r="F4924" s="135"/>
      <c r="G4924" s="109"/>
      <c r="H4924" s="137">
        <f t="shared" si="233"/>
        <v>3.5</v>
      </c>
      <c r="I4924" s="147">
        <f t="shared" si="231"/>
        <v>0</v>
      </c>
      <c r="J4924" s="147">
        <f t="shared" si="232"/>
        <v>0</v>
      </c>
    </row>
    <row r="4925" spans="2:10" ht="25.15" customHeight="1">
      <c r="B4925" s="141"/>
      <c r="C4925" s="138"/>
      <c r="D4925" s="133"/>
      <c r="E4925" s="134"/>
      <c r="F4925" s="135"/>
      <c r="G4925" s="109"/>
      <c r="H4925" s="137">
        <f t="shared" si="233"/>
        <v>3.5</v>
      </c>
      <c r="I4925" s="147">
        <f t="shared" si="231"/>
        <v>0</v>
      </c>
      <c r="J4925" s="147">
        <f t="shared" si="232"/>
        <v>0</v>
      </c>
    </row>
    <row r="4926" spans="2:10" ht="25.15" customHeight="1">
      <c r="B4926" s="141"/>
      <c r="C4926" s="138"/>
      <c r="D4926" s="133"/>
      <c r="E4926" s="134"/>
      <c r="F4926" s="135"/>
      <c r="G4926" s="109"/>
      <c r="H4926" s="137">
        <f t="shared" si="233"/>
        <v>3.5</v>
      </c>
      <c r="I4926" s="147">
        <f t="shared" si="231"/>
        <v>0</v>
      </c>
      <c r="J4926" s="147">
        <f t="shared" si="232"/>
        <v>0</v>
      </c>
    </row>
    <row r="4927" spans="2:10" ht="25.15" customHeight="1">
      <c r="B4927" s="141"/>
      <c r="C4927" s="138"/>
      <c r="D4927" s="133"/>
      <c r="E4927" s="134"/>
      <c r="F4927" s="135"/>
      <c r="G4927" s="109"/>
      <c r="H4927" s="137">
        <f t="shared" si="233"/>
        <v>3.5</v>
      </c>
      <c r="I4927" s="147">
        <f t="shared" si="231"/>
        <v>0</v>
      </c>
      <c r="J4927" s="147">
        <f t="shared" si="232"/>
        <v>0</v>
      </c>
    </row>
    <row r="4928" spans="2:10" ht="25.15" customHeight="1">
      <c r="B4928" s="141"/>
      <c r="C4928" s="138"/>
      <c r="D4928" s="133"/>
      <c r="E4928" s="134"/>
      <c r="F4928" s="135"/>
      <c r="G4928" s="109"/>
      <c r="H4928" s="137">
        <f t="shared" si="233"/>
        <v>3.5</v>
      </c>
      <c r="I4928" s="147">
        <f t="shared" si="231"/>
        <v>0</v>
      </c>
      <c r="J4928" s="147">
        <f t="shared" si="232"/>
        <v>0</v>
      </c>
    </row>
    <row r="4929" spans="2:10" ht="25.15" customHeight="1">
      <c r="B4929" s="141"/>
      <c r="C4929" s="138"/>
      <c r="D4929" s="133"/>
      <c r="E4929" s="134"/>
      <c r="F4929" s="135"/>
      <c r="G4929" s="109"/>
      <c r="H4929" s="137">
        <f t="shared" si="233"/>
        <v>3.5</v>
      </c>
      <c r="I4929" s="147">
        <f t="shared" si="231"/>
        <v>0</v>
      </c>
      <c r="J4929" s="147">
        <f t="shared" si="232"/>
        <v>0</v>
      </c>
    </row>
    <row r="4930" spans="2:10" ht="25.15" customHeight="1">
      <c r="B4930" s="141"/>
      <c r="C4930" s="138"/>
      <c r="D4930" s="133"/>
      <c r="E4930" s="134"/>
      <c r="F4930" s="135"/>
      <c r="G4930" s="109"/>
      <c r="H4930" s="137">
        <f t="shared" si="233"/>
        <v>3.5</v>
      </c>
      <c r="I4930" s="147">
        <f t="shared" si="231"/>
        <v>0</v>
      </c>
      <c r="J4930" s="147">
        <f t="shared" si="232"/>
        <v>0</v>
      </c>
    </row>
    <row r="4931" spans="2:10" ht="25.15" customHeight="1">
      <c r="B4931" s="141"/>
      <c r="C4931" s="138"/>
      <c r="D4931" s="133"/>
      <c r="E4931" s="134"/>
      <c r="F4931" s="135"/>
      <c r="G4931" s="109"/>
      <c r="H4931" s="137">
        <f t="shared" si="233"/>
        <v>3.5</v>
      </c>
      <c r="I4931" s="147">
        <f t="shared" si="231"/>
        <v>0</v>
      </c>
      <c r="J4931" s="147">
        <f t="shared" si="232"/>
        <v>0</v>
      </c>
    </row>
    <row r="4932" spans="2:10" ht="25.15" customHeight="1">
      <c r="B4932" s="141"/>
      <c r="C4932" s="138"/>
      <c r="D4932" s="133"/>
      <c r="E4932" s="134"/>
      <c r="F4932" s="135"/>
      <c r="G4932" s="109"/>
      <c r="H4932" s="137">
        <f t="shared" si="233"/>
        <v>3.5</v>
      </c>
      <c r="I4932" s="147">
        <f t="shared" si="231"/>
        <v>0</v>
      </c>
      <c r="J4932" s="147">
        <f t="shared" si="232"/>
        <v>0</v>
      </c>
    </row>
    <row r="4933" spans="2:10" ht="25.15" customHeight="1">
      <c r="B4933" s="141"/>
      <c r="C4933" s="138"/>
      <c r="D4933" s="133"/>
      <c r="E4933" s="134"/>
      <c r="F4933" s="135"/>
      <c r="G4933" s="109"/>
      <c r="H4933" s="137">
        <f t="shared" si="233"/>
        <v>3.5</v>
      </c>
      <c r="I4933" s="147">
        <f t="shared" si="231"/>
        <v>0</v>
      </c>
      <c r="J4933" s="147">
        <f t="shared" si="232"/>
        <v>0</v>
      </c>
    </row>
    <row r="4934" spans="2:10" ht="25.15" customHeight="1">
      <c r="B4934" s="141"/>
      <c r="C4934" s="138"/>
      <c r="D4934" s="133"/>
      <c r="E4934" s="134"/>
      <c r="F4934" s="135"/>
      <c r="G4934" s="109"/>
      <c r="H4934" s="137">
        <f t="shared" si="233"/>
        <v>3.5</v>
      </c>
      <c r="I4934" s="147">
        <f t="shared" si="231"/>
        <v>0</v>
      </c>
      <c r="J4934" s="147">
        <f t="shared" si="232"/>
        <v>0</v>
      </c>
    </row>
    <row r="4935" spans="2:10" ht="25.15" customHeight="1">
      <c r="B4935" s="141"/>
      <c r="C4935" s="138"/>
      <c r="D4935" s="133"/>
      <c r="E4935" s="134"/>
      <c r="F4935" s="135"/>
      <c r="G4935" s="109"/>
      <c r="H4935" s="137">
        <f t="shared" si="233"/>
        <v>3.5</v>
      </c>
      <c r="I4935" s="147">
        <f t="shared" si="231"/>
        <v>0</v>
      </c>
      <c r="J4935" s="147">
        <f t="shared" si="232"/>
        <v>0</v>
      </c>
    </row>
    <row r="4936" spans="2:10" ht="25.15" customHeight="1">
      <c r="B4936" s="141"/>
      <c r="C4936" s="138"/>
      <c r="D4936" s="133"/>
      <c r="E4936" s="134"/>
      <c r="F4936" s="135"/>
      <c r="G4936" s="109"/>
      <c r="H4936" s="137">
        <f t="shared" si="233"/>
        <v>3.5</v>
      </c>
      <c r="I4936" s="147">
        <f t="shared" si="231"/>
        <v>0</v>
      </c>
      <c r="J4936" s="147">
        <f t="shared" si="232"/>
        <v>0</v>
      </c>
    </row>
    <row r="4937" spans="2:10" ht="25.15" customHeight="1">
      <c r="B4937" s="141"/>
      <c r="C4937" s="138"/>
      <c r="D4937" s="133"/>
      <c r="E4937" s="134"/>
      <c r="F4937" s="135"/>
      <c r="G4937" s="109"/>
      <c r="H4937" s="137">
        <f t="shared" si="233"/>
        <v>3.5</v>
      </c>
      <c r="I4937" s="147">
        <f t="shared" si="231"/>
        <v>0</v>
      </c>
      <c r="J4937" s="147">
        <f t="shared" si="232"/>
        <v>0</v>
      </c>
    </row>
    <row r="4938" spans="2:10" ht="25.15" customHeight="1">
      <c r="B4938" s="141"/>
      <c r="C4938" s="138"/>
      <c r="D4938" s="133"/>
      <c r="E4938" s="134"/>
      <c r="F4938" s="135"/>
      <c r="G4938" s="109"/>
      <c r="H4938" s="137">
        <f t="shared" si="233"/>
        <v>3.5</v>
      </c>
      <c r="I4938" s="147">
        <f t="shared" si="231"/>
        <v>0</v>
      </c>
      <c r="J4938" s="147">
        <f t="shared" si="232"/>
        <v>0</v>
      </c>
    </row>
    <row r="4939" spans="2:10" ht="25.15" customHeight="1">
      <c r="B4939" s="141"/>
      <c r="C4939" s="138"/>
      <c r="D4939" s="133"/>
      <c r="E4939" s="134"/>
      <c r="F4939" s="135"/>
      <c r="G4939" s="109"/>
      <c r="H4939" s="137">
        <f t="shared" si="233"/>
        <v>3.5</v>
      </c>
      <c r="I4939" s="147">
        <f t="shared" si="231"/>
        <v>0</v>
      </c>
      <c r="J4939" s="147">
        <f t="shared" si="232"/>
        <v>0</v>
      </c>
    </row>
    <row r="4940" spans="2:10" ht="25.15" customHeight="1">
      <c r="B4940" s="141"/>
      <c r="C4940" s="138"/>
      <c r="D4940" s="133"/>
      <c r="E4940" s="134"/>
      <c r="F4940" s="135"/>
      <c r="G4940" s="109"/>
      <c r="H4940" s="137">
        <f t="shared" si="233"/>
        <v>3.5</v>
      </c>
      <c r="I4940" s="147">
        <f t="shared" si="231"/>
        <v>0</v>
      </c>
      <c r="J4940" s="147">
        <f t="shared" si="232"/>
        <v>0</v>
      </c>
    </row>
    <row r="4941" spans="2:10" ht="25.15" customHeight="1">
      <c r="B4941" s="141"/>
      <c r="C4941" s="138"/>
      <c r="D4941" s="133"/>
      <c r="E4941" s="134"/>
      <c r="F4941" s="135"/>
      <c r="G4941" s="109"/>
      <c r="H4941" s="137">
        <f t="shared" si="233"/>
        <v>3.5</v>
      </c>
      <c r="I4941" s="147">
        <f t="shared" si="231"/>
        <v>0</v>
      </c>
      <c r="J4941" s="147">
        <f t="shared" si="232"/>
        <v>0</v>
      </c>
    </row>
    <row r="4942" spans="2:10" ht="25.15" customHeight="1">
      <c r="B4942" s="141"/>
      <c r="C4942" s="138"/>
      <c r="D4942" s="133"/>
      <c r="E4942" s="134"/>
      <c r="F4942" s="135"/>
      <c r="G4942" s="109"/>
      <c r="H4942" s="137">
        <f t="shared" si="233"/>
        <v>3.5</v>
      </c>
      <c r="I4942" s="147">
        <f t="shared" si="231"/>
        <v>0</v>
      </c>
      <c r="J4942" s="147">
        <f t="shared" si="232"/>
        <v>0</v>
      </c>
    </row>
    <row r="4943" spans="2:10" ht="25.15" customHeight="1">
      <c r="B4943" s="141"/>
      <c r="C4943" s="138"/>
      <c r="D4943" s="133"/>
      <c r="E4943" s="134"/>
      <c r="F4943" s="135"/>
      <c r="G4943" s="109"/>
      <c r="H4943" s="137">
        <f t="shared" si="233"/>
        <v>3.5</v>
      </c>
      <c r="I4943" s="147">
        <f t="shared" si="231"/>
        <v>0</v>
      </c>
      <c r="J4943" s="147">
        <f t="shared" si="232"/>
        <v>0</v>
      </c>
    </row>
    <row r="4944" spans="2:10" ht="25.15" customHeight="1">
      <c r="B4944" s="141"/>
      <c r="C4944" s="138"/>
      <c r="D4944" s="133"/>
      <c r="E4944" s="134"/>
      <c r="F4944" s="135"/>
      <c r="G4944" s="109"/>
      <c r="H4944" s="137">
        <f t="shared" si="233"/>
        <v>3.5</v>
      </c>
      <c r="I4944" s="147">
        <f t="shared" si="231"/>
        <v>0</v>
      </c>
      <c r="J4944" s="147">
        <f t="shared" si="232"/>
        <v>0</v>
      </c>
    </row>
    <row r="4945" spans="2:10" ht="25.15" customHeight="1">
      <c r="B4945" s="141"/>
      <c r="C4945" s="138"/>
      <c r="D4945" s="133"/>
      <c r="E4945" s="134"/>
      <c r="F4945" s="135"/>
      <c r="G4945" s="109"/>
      <c r="H4945" s="137">
        <f t="shared" si="233"/>
        <v>3.5</v>
      </c>
      <c r="I4945" s="147">
        <f t="shared" si="231"/>
        <v>0</v>
      </c>
      <c r="J4945" s="147">
        <f t="shared" si="232"/>
        <v>0</v>
      </c>
    </row>
    <row r="4946" spans="2:10" ht="25.15" customHeight="1">
      <c r="B4946" s="141"/>
      <c r="C4946" s="138"/>
      <c r="D4946" s="133"/>
      <c r="E4946" s="134"/>
      <c r="F4946" s="135"/>
      <c r="G4946" s="109"/>
      <c r="H4946" s="137">
        <f t="shared" si="233"/>
        <v>3.5</v>
      </c>
      <c r="I4946" s="147">
        <f t="shared" si="231"/>
        <v>0</v>
      </c>
      <c r="J4946" s="147">
        <f t="shared" si="232"/>
        <v>0</v>
      </c>
    </row>
    <row r="4947" spans="2:10" ht="25.15" customHeight="1">
      <c r="B4947" s="141"/>
      <c r="C4947" s="138"/>
      <c r="D4947" s="133"/>
      <c r="E4947" s="134"/>
      <c r="F4947" s="135"/>
      <c r="G4947" s="109"/>
      <c r="H4947" s="137">
        <f t="shared" si="233"/>
        <v>3.5</v>
      </c>
      <c r="I4947" s="147">
        <f t="shared" si="231"/>
        <v>0</v>
      </c>
      <c r="J4947" s="147">
        <f t="shared" si="232"/>
        <v>0</v>
      </c>
    </row>
    <row r="4948" spans="2:10" ht="25.15" customHeight="1">
      <c r="B4948" s="141"/>
      <c r="C4948" s="138"/>
      <c r="D4948" s="133"/>
      <c r="E4948" s="134"/>
      <c r="F4948" s="135"/>
      <c r="G4948" s="109"/>
      <c r="H4948" s="137">
        <f t="shared" si="233"/>
        <v>3.5</v>
      </c>
      <c r="I4948" s="147">
        <f t="shared" si="231"/>
        <v>0</v>
      </c>
      <c r="J4948" s="147">
        <f t="shared" si="232"/>
        <v>0</v>
      </c>
    </row>
    <row r="4949" spans="2:10" ht="25.15" customHeight="1">
      <c r="B4949" s="141"/>
      <c r="C4949" s="138"/>
      <c r="D4949" s="133"/>
      <c r="E4949" s="134"/>
      <c r="F4949" s="135"/>
      <c r="G4949" s="109"/>
      <c r="H4949" s="137">
        <f t="shared" si="233"/>
        <v>3.5</v>
      </c>
      <c r="I4949" s="147">
        <f t="shared" si="231"/>
        <v>0</v>
      </c>
      <c r="J4949" s="147">
        <f t="shared" si="232"/>
        <v>0</v>
      </c>
    </row>
    <row r="4950" spans="2:10" ht="25.15" customHeight="1">
      <c r="B4950" s="141"/>
      <c r="C4950" s="138"/>
      <c r="D4950" s="133"/>
      <c r="E4950" s="134"/>
      <c r="F4950" s="135"/>
      <c r="G4950" s="109"/>
      <c r="H4950" s="137">
        <f t="shared" si="233"/>
        <v>3.5</v>
      </c>
      <c r="I4950" s="147">
        <f t="shared" si="231"/>
        <v>0</v>
      </c>
      <c r="J4950" s="147">
        <f t="shared" si="232"/>
        <v>0</v>
      </c>
    </row>
    <row r="4951" spans="2:10" ht="25.15" customHeight="1">
      <c r="B4951" s="141"/>
      <c r="C4951" s="138"/>
      <c r="D4951" s="133"/>
      <c r="E4951" s="134"/>
      <c r="F4951" s="135"/>
      <c r="G4951" s="109"/>
      <c r="H4951" s="137">
        <f t="shared" si="233"/>
        <v>3.5</v>
      </c>
      <c r="I4951" s="147">
        <f t="shared" ref="I4951:I5014" si="234">IF(B4951="",0,MONTH(B4951))</f>
        <v>0</v>
      </c>
      <c r="J4951" s="147">
        <f t="shared" ref="J4951:J5014" si="235">IF(B4951="",0,DAY(B4951))</f>
        <v>0</v>
      </c>
    </row>
    <row r="4952" spans="2:10" ht="25.15" customHeight="1">
      <c r="B4952" s="141"/>
      <c r="C4952" s="138"/>
      <c r="D4952" s="133"/>
      <c r="E4952" s="134"/>
      <c r="F4952" s="135"/>
      <c r="G4952" s="109"/>
      <c r="H4952" s="137">
        <f t="shared" ref="H4952:H5015" si="236">IF(F4952="pago",H4951+G4952,H4951)</f>
        <v>3.5</v>
      </c>
      <c r="I4952" s="147">
        <f t="shared" si="234"/>
        <v>0</v>
      </c>
      <c r="J4952" s="147">
        <f t="shared" si="235"/>
        <v>0</v>
      </c>
    </row>
    <row r="4953" spans="2:10" ht="25.15" customHeight="1">
      <c r="B4953" s="141"/>
      <c r="C4953" s="138"/>
      <c r="D4953" s="133"/>
      <c r="E4953" s="134"/>
      <c r="F4953" s="135"/>
      <c r="G4953" s="109"/>
      <c r="H4953" s="137">
        <f t="shared" si="236"/>
        <v>3.5</v>
      </c>
      <c r="I4953" s="147">
        <f t="shared" si="234"/>
        <v>0</v>
      </c>
      <c r="J4953" s="147">
        <f t="shared" si="235"/>
        <v>0</v>
      </c>
    </row>
    <row r="4954" spans="2:10" ht="25.15" customHeight="1">
      <c r="B4954" s="141"/>
      <c r="C4954" s="138"/>
      <c r="D4954" s="133"/>
      <c r="E4954" s="134"/>
      <c r="F4954" s="135"/>
      <c r="G4954" s="109"/>
      <c r="H4954" s="137">
        <f t="shared" si="236"/>
        <v>3.5</v>
      </c>
      <c r="I4954" s="147">
        <f t="shared" si="234"/>
        <v>0</v>
      </c>
      <c r="J4954" s="147">
        <f t="shared" si="235"/>
        <v>0</v>
      </c>
    </row>
    <row r="4955" spans="2:10" ht="25.15" customHeight="1">
      <c r="B4955" s="141"/>
      <c r="C4955" s="138"/>
      <c r="D4955" s="133"/>
      <c r="E4955" s="134"/>
      <c r="F4955" s="135"/>
      <c r="G4955" s="109"/>
      <c r="H4955" s="137">
        <f t="shared" si="236"/>
        <v>3.5</v>
      </c>
      <c r="I4955" s="147">
        <f t="shared" si="234"/>
        <v>0</v>
      </c>
      <c r="J4955" s="147">
        <f t="shared" si="235"/>
        <v>0</v>
      </c>
    </row>
    <row r="4956" spans="2:10" ht="25.15" customHeight="1">
      <c r="B4956" s="141"/>
      <c r="C4956" s="138"/>
      <c r="D4956" s="133"/>
      <c r="E4956" s="134"/>
      <c r="F4956" s="135"/>
      <c r="G4956" s="109"/>
      <c r="H4956" s="137">
        <f t="shared" si="236"/>
        <v>3.5</v>
      </c>
      <c r="I4956" s="147">
        <f t="shared" si="234"/>
        <v>0</v>
      </c>
      <c r="J4956" s="147">
        <f t="shared" si="235"/>
        <v>0</v>
      </c>
    </row>
    <row r="4957" spans="2:10" ht="25.15" customHeight="1">
      <c r="B4957" s="141"/>
      <c r="C4957" s="138"/>
      <c r="D4957" s="133"/>
      <c r="E4957" s="134"/>
      <c r="F4957" s="135"/>
      <c r="G4957" s="109"/>
      <c r="H4957" s="137">
        <f t="shared" si="236"/>
        <v>3.5</v>
      </c>
      <c r="I4957" s="147">
        <f t="shared" si="234"/>
        <v>0</v>
      </c>
      <c r="J4957" s="147">
        <f t="shared" si="235"/>
        <v>0</v>
      </c>
    </row>
    <row r="4958" spans="2:10" ht="25.15" customHeight="1">
      <c r="B4958" s="141"/>
      <c r="C4958" s="138"/>
      <c r="D4958" s="133"/>
      <c r="E4958" s="134"/>
      <c r="F4958" s="135"/>
      <c r="G4958" s="109"/>
      <c r="H4958" s="137">
        <f t="shared" si="236"/>
        <v>3.5</v>
      </c>
      <c r="I4958" s="147">
        <f t="shared" si="234"/>
        <v>0</v>
      </c>
      <c r="J4958" s="147">
        <f t="shared" si="235"/>
        <v>0</v>
      </c>
    </row>
    <row r="4959" spans="2:10" ht="25.15" customHeight="1">
      <c r="B4959" s="141"/>
      <c r="C4959" s="138"/>
      <c r="D4959" s="133"/>
      <c r="E4959" s="134"/>
      <c r="F4959" s="135"/>
      <c r="G4959" s="109"/>
      <c r="H4959" s="137">
        <f t="shared" si="236"/>
        <v>3.5</v>
      </c>
      <c r="I4959" s="147">
        <f t="shared" si="234"/>
        <v>0</v>
      </c>
      <c r="J4959" s="147">
        <f t="shared" si="235"/>
        <v>0</v>
      </c>
    </row>
    <row r="4960" spans="2:10" ht="25.15" customHeight="1">
      <c r="B4960" s="141"/>
      <c r="C4960" s="138"/>
      <c r="D4960" s="133"/>
      <c r="E4960" s="134"/>
      <c r="F4960" s="135"/>
      <c r="G4960" s="109"/>
      <c r="H4960" s="137">
        <f t="shared" si="236"/>
        <v>3.5</v>
      </c>
      <c r="I4960" s="147">
        <f t="shared" si="234"/>
        <v>0</v>
      </c>
      <c r="J4960" s="147">
        <f t="shared" si="235"/>
        <v>0</v>
      </c>
    </row>
    <row r="4961" spans="2:10" ht="25.15" customHeight="1">
      <c r="B4961" s="141"/>
      <c r="C4961" s="138"/>
      <c r="D4961" s="133"/>
      <c r="E4961" s="134"/>
      <c r="F4961" s="135"/>
      <c r="G4961" s="109"/>
      <c r="H4961" s="137">
        <f t="shared" si="236"/>
        <v>3.5</v>
      </c>
      <c r="I4961" s="147">
        <f t="shared" si="234"/>
        <v>0</v>
      </c>
      <c r="J4961" s="147">
        <f t="shared" si="235"/>
        <v>0</v>
      </c>
    </row>
    <row r="4962" spans="2:10" ht="25.15" customHeight="1">
      <c r="B4962" s="141"/>
      <c r="C4962" s="138"/>
      <c r="D4962" s="133"/>
      <c r="E4962" s="134"/>
      <c r="F4962" s="135"/>
      <c r="G4962" s="109"/>
      <c r="H4962" s="137">
        <f t="shared" si="236"/>
        <v>3.5</v>
      </c>
      <c r="I4962" s="147">
        <f t="shared" si="234"/>
        <v>0</v>
      </c>
      <c r="J4962" s="147">
        <f t="shared" si="235"/>
        <v>0</v>
      </c>
    </row>
    <row r="4963" spans="2:10" ht="25.15" customHeight="1">
      <c r="B4963" s="141"/>
      <c r="C4963" s="138"/>
      <c r="D4963" s="133"/>
      <c r="E4963" s="134"/>
      <c r="F4963" s="135"/>
      <c r="G4963" s="109"/>
      <c r="H4963" s="137">
        <f t="shared" si="236"/>
        <v>3.5</v>
      </c>
      <c r="I4963" s="147">
        <f t="shared" si="234"/>
        <v>0</v>
      </c>
      <c r="J4963" s="147">
        <f t="shared" si="235"/>
        <v>0</v>
      </c>
    </row>
    <row r="4964" spans="2:10" ht="25.15" customHeight="1">
      <c r="B4964" s="141"/>
      <c r="C4964" s="138"/>
      <c r="D4964" s="133"/>
      <c r="E4964" s="134"/>
      <c r="F4964" s="135"/>
      <c r="G4964" s="109"/>
      <c r="H4964" s="137">
        <f t="shared" si="236"/>
        <v>3.5</v>
      </c>
      <c r="I4964" s="147">
        <f t="shared" si="234"/>
        <v>0</v>
      </c>
      <c r="J4964" s="147">
        <f t="shared" si="235"/>
        <v>0</v>
      </c>
    </row>
    <row r="4965" spans="2:10" ht="25.15" customHeight="1">
      <c r="B4965" s="141"/>
      <c r="C4965" s="138"/>
      <c r="D4965" s="133"/>
      <c r="E4965" s="134"/>
      <c r="F4965" s="135"/>
      <c r="G4965" s="109"/>
      <c r="H4965" s="137">
        <f t="shared" si="236"/>
        <v>3.5</v>
      </c>
      <c r="I4965" s="147">
        <f t="shared" si="234"/>
        <v>0</v>
      </c>
      <c r="J4965" s="147">
        <f t="shared" si="235"/>
        <v>0</v>
      </c>
    </row>
    <row r="4966" spans="2:10" ht="25.15" customHeight="1">
      <c r="B4966" s="141"/>
      <c r="C4966" s="138"/>
      <c r="D4966" s="133"/>
      <c r="E4966" s="134"/>
      <c r="F4966" s="135"/>
      <c r="G4966" s="109"/>
      <c r="H4966" s="137">
        <f t="shared" si="236"/>
        <v>3.5</v>
      </c>
      <c r="I4966" s="147">
        <f t="shared" si="234"/>
        <v>0</v>
      </c>
      <c r="J4966" s="147">
        <f t="shared" si="235"/>
        <v>0</v>
      </c>
    </row>
    <row r="4967" spans="2:10" ht="25.15" customHeight="1">
      <c r="B4967" s="141"/>
      <c r="C4967" s="138"/>
      <c r="D4967" s="133"/>
      <c r="E4967" s="134"/>
      <c r="F4967" s="135"/>
      <c r="G4967" s="109"/>
      <c r="H4967" s="137">
        <f t="shared" si="236"/>
        <v>3.5</v>
      </c>
      <c r="I4967" s="147">
        <f t="shared" si="234"/>
        <v>0</v>
      </c>
      <c r="J4967" s="147">
        <f t="shared" si="235"/>
        <v>0</v>
      </c>
    </row>
    <row r="4968" spans="2:10" ht="25.15" customHeight="1">
      <c r="B4968" s="141"/>
      <c r="C4968" s="138"/>
      <c r="D4968" s="133"/>
      <c r="E4968" s="134"/>
      <c r="F4968" s="135"/>
      <c r="G4968" s="109"/>
      <c r="H4968" s="137">
        <f t="shared" si="236"/>
        <v>3.5</v>
      </c>
      <c r="I4968" s="147">
        <f t="shared" si="234"/>
        <v>0</v>
      </c>
      <c r="J4968" s="147">
        <f t="shared" si="235"/>
        <v>0</v>
      </c>
    </row>
    <row r="4969" spans="2:10" ht="25.15" customHeight="1">
      <c r="B4969" s="141"/>
      <c r="C4969" s="138"/>
      <c r="D4969" s="133"/>
      <c r="E4969" s="134"/>
      <c r="F4969" s="135"/>
      <c r="G4969" s="109"/>
      <c r="H4969" s="137">
        <f t="shared" si="236"/>
        <v>3.5</v>
      </c>
      <c r="I4969" s="147">
        <f t="shared" si="234"/>
        <v>0</v>
      </c>
      <c r="J4969" s="147">
        <f t="shared" si="235"/>
        <v>0</v>
      </c>
    </row>
    <row r="4970" spans="2:10" ht="25.15" customHeight="1">
      <c r="B4970" s="141"/>
      <c r="C4970" s="138"/>
      <c r="D4970" s="133"/>
      <c r="E4970" s="134"/>
      <c r="F4970" s="135"/>
      <c r="G4970" s="109"/>
      <c r="H4970" s="137">
        <f t="shared" si="236"/>
        <v>3.5</v>
      </c>
      <c r="I4970" s="147">
        <f t="shared" si="234"/>
        <v>0</v>
      </c>
      <c r="J4970" s="147">
        <f t="shared" si="235"/>
        <v>0</v>
      </c>
    </row>
    <row r="4971" spans="2:10" ht="25.15" customHeight="1">
      <c r="B4971" s="141"/>
      <c r="C4971" s="138"/>
      <c r="D4971" s="133"/>
      <c r="E4971" s="134"/>
      <c r="F4971" s="135"/>
      <c r="G4971" s="109"/>
      <c r="H4971" s="137">
        <f t="shared" si="236"/>
        <v>3.5</v>
      </c>
      <c r="I4971" s="147">
        <f t="shared" si="234"/>
        <v>0</v>
      </c>
      <c r="J4971" s="147">
        <f t="shared" si="235"/>
        <v>0</v>
      </c>
    </row>
    <row r="4972" spans="2:10" ht="25.15" customHeight="1">
      <c r="B4972" s="141"/>
      <c r="C4972" s="138"/>
      <c r="D4972" s="133"/>
      <c r="E4972" s="134"/>
      <c r="F4972" s="135"/>
      <c r="G4972" s="109"/>
      <c r="H4972" s="137">
        <f t="shared" si="236"/>
        <v>3.5</v>
      </c>
      <c r="I4972" s="147">
        <f t="shared" si="234"/>
        <v>0</v>
      </c>
      <c r="J4972" s="147">
        <f t="shared" si="235"/>
        <v>0</v>
      </c>
    </row>
    <row r="4973" spans="2:10" ht="25.15" customHeight="1">
      <c r="B4973" s="141"/>
      <c r="C4973" s="138"/>
      <c r="D4973" s="133"/>
      <c r="E4973" s="134"/>
      <c r="F4973" s="135"/>
      <c r="G4973" s="109"/>
      <c r="H4973" s="137">
        <f t="shared" si="236"/>
        <v>3.5</v>
      </c>
      <c r="I4973" s="147">
        <f t="shared" si="234"/>
        <v>0</v>
      </c>
      <c r="J4973" s="147">
        <f t="shared" si="235"/>
        <v>0</v>
      </c>
    </row>
    <row r="4974" spans="2:10" ht="25.15" customHeight="1">
      <c r="B4974" s="141"/>
      <c r="C4974" s="138"/>
      <c r="D4974" s="133"/>
      <c r="E4974" s="134"/>
      <c r="F4974" s="135"/>
      <c r="G4974" s="109"/>
      <c r="H4974" s="137">
        <f t="shared" si="236"/>
        <v>3.5</v>
      </c>
      <c r="I4974" s="147">
        <f t="shared" si="234"/>
        <v>0</v>
      </c>
      <c r="J4974" s="147">
        <f t="shared" si="235"/>
        <v>0</v>
      </c>
    </row>
    <row r="4975" spans="2:10" ht="25.15" customHeight="1">
      <c r="B4975" s="141"/>
      <c r="C4975" s="138"/>
      <c r="D4975" s="133"/>
      <c r="E4975" s="134"/>
      <c r="F4975" s="135"/>
      <c r="G4975" s="109"/>
      <c r="H4975" s="137">
        <f t="shared" si="236"/>
        <v>3.5</v>
      </c>
      <c r="I4975" s="147">
        <f t="shared" si="234"/>
        <v>0</v>
      </c>
      <c r="J4975" s="147">
        <f t="shared" si="235"/>
        <v>0</v>
      </c>
    </row>
    <row r="4976" spans="2:10" ht="25.15" customHeight="1">
      <c r="B4976" s="141"/>
      <c r="C4976" s="138"/>
      <c r="D4976" s="133"/>
      <c r="E4976" s="134"/>
      <c r="F4976" s="135"/>
      <c r="G4976" s="109"/>
      <c r="H4976" s="137">
        <f t="shared" si="236"/>
        <v>3.5</v>
      </c>
      <c r="I4976" s="147">
        <f t="shared" si="234"/>
        <v>0</v>
      </c>
      <c r="J4976" s="147">
        <f t="shared" si="235"/>
        <v>0</v>
      </c>
    </row>
    <row r="4977" spans="2:10" ht="25.15" customHeight="1">
      <c r="B4977" s="141"/>
      <c r="C4977" s="138"/>
      <c r="D4977" s="133"/>
      <c r="E4977" s="134"/>
      <c r="F4977" s="135"/>
      <c r="G4977" s="109"/>
      <c r="H4977" s="137">
        <f t="shared" si="236"/>
        <v>3.5</v>
      </c>
      <c r="I4977" s="147">
        <f t="shared" si="234"/>
        <v>0</v>
      </c>
      <c r="J4977" s="147">
        <f t="shared" si="235"/>
        <v>0</v>
      </c>
    </row>
    <row r="4978" spans="2:10" ht="25.15" customHeight="1">
      <c r="B4978" s="141"/>
      <c r="C4978" s="138"/>
      <c r="D4978" s="133"/>
      <c r="E4978" s="134"/>
      <c r="F4978" s="135"/>
      <c r="G4978" s="109"/>
      <c r="H4978" s="137">
        <f t="shared" si="236"/>
        <v>3.5</v>
      </c>
      <c r="I4978" s="147">
        <f t="shared" si="234"/>
        <v>0</v>
      </c>
      <c r="J4978" s="147">
        <f t="shared" si="235"/>
        <v>0</v>
      </c>
    </row>
    <row r="4979" spans="2:10" ht="25.15" customHeight="1">
      <c r="B4979" s="141"/>
      <c r="C4979" s="138"/>
      <c r="D4979" s="133"/>
      <c r="E4979" s="134"/>
      <c r="F4979" s="135"/>
      <c r="G4979" s="109"/>
      <c r="H4979" s="137">
        <f t="shared" si="236"/>
        <v>3.5</v>
      </c>
      <c r="I4979" s="147">
        <f t="shared" si="234"/>
        <v>0</v>
      </c>
      <c r="J4979" s="147">
        <f t="shared" si="235"/>
        <v>0</v>
      </c>
    </row>
    <row r="4980" spans="2:10" ht="25.15" customHeight="1">
      <c r="B4980" s="141"/>
      <c r="C4980" s="138"/>
      <c r="D4980" s="133"/>
      <c r="E4980" s="134"/>
      <c r="F4980" s="135"/>
      <c r="G4980" s="109"/>
      <c r="H4980" s="137">
        <f t="shared" si="236"/>
        <v>3.5</v>
      </c>
      <c r="I4980" s="147">
        <f t="shared" si="234"/>
        <v>0</v>
      </c>
      <c r="J4980" s="147">
        <f t="shared" si="235"/>
        <v>0</v>
      </c>
    </row>
    <row r="4981" spans="2:10" ht="25.15" customHeight="1">
      <c r="B4981" s="141"/>
      <c r="C4981" s="138"/>
      <c r="D4981" s="133"/>
      <c r="E4981" s="134"/>
      <c r="F4981" s="135"/>
      <c r="G4981" s="109"/>
      <c r="H4981" s="137">
        <f t="shared" si="236"/>
        <v>3.5</v>
      </c>
      <c r="I4981" s="147">
        <f t="shared" si="234"/>
        <v>0</v>
      </c>
      <c r="J4981" s="147">
        <f t="shared" si="235"/>
        <v>0</v>
      </c>
    </row>
    <row r="4982" spans="2:10" ht="25.15" customHeight="1">
      <c r="B4982" s="141"/>
      <c r="C4982" s="138"/>
      <c r="D4982" s="133"/>
      <c r="E4982" s="134"/>
      <c r="F4982" s="135"/>
      <c r="G4982" s="109"/>
      <c r="H4982" s="137">
        <f t="shared" si="236"/>
        <v>3.5</v>
      </c>
      <c r="I4982" s="147">
        <f t="shared" si="234"/>
        <v>0</v>
      </c>
      <c r="J4982" s="147">
        <f t="shared" si="235"/>
        <v>0</v>
      </c>
    </row>
    <row r="4983" spans="2:10" ht="25.15" customHeight="1">
      <c r="B4983" s="141"/>
      <c r="C4983" s="138"/>
      <c r="D4983" s="133"/>
      <c r="E4983" s="134"/>
      <c r="F4983" s="135"/>
      <c r="G4983" s="109"/>
      <c r="H4983" s="137">
        <f t="shared" si="236"/>
        <v>3.5</v>
      </c>
      <c r="I4983" s="147">
        <f t="shared" si="234"/>
        <v>0</v>
      </c>
      <c r="J4983" s="147">
        <f t="shared" si="235"/>
        <v>0</v>
      </c>
    </row>
    <row r="4984" spans="2:10" ht="25.15" customHeight="1">
      <c r="B4984" s="141"/>
      <c r="C4984" s="138"/>
      <c r="D4984" s="133"/>
      <c r="E4984" s="134"/>
      <c r="F4984" s="135"/>
      <c r="G4984" s="109"/>
      <c r="H4984" s="137">
        <f t="shared" si="236"/>
        <v>3.5</v>
      </c>
      <c r="I4984" s="147">
        <f t="shared" si="234"/>
        <v>0</v>
      </c>
      <c r="J4984" s="147">
        <f t="shared" si="235"/>
        <v>0</v>
      </c>
    </row>
    <row r="4985" spans="2:10" ht="25.15" customHeight="1">
      <c r="B4985" s="141"/>
      <c r="C4985" s="138"/>
      <c r="D4985" s="133"/>
      <c r="E4985" s="134"/>
      <c r="F4985" s="135"/>
      <c r="G4985" s="109"/>
      <c r="H4985" s="137">
        <f t="shared" si="236"/>
        <v>3.5</v>
      </c>
      <c r="I4985" s="147">
        <f t="shared" si="234"/>
        <v>0</v>
      </c>
      <c r="J4985" s="147">
        <f t="shared" si="235"/>
        <v>0</v>
      </c>
    </row>
    <row r="4986" spans="2:10" ht="25.15" customHeight="1">
      <c r="B4986" s="141"/>
      <c r="C4986" s="138"/>
      <c r="D4986" s="133"/>
      <c r="E4986" s="134"/>
      <c r="F4986" s="135"/>
      <c r="G4986" s="109"/>
      <c r="H4986" s="137">
        <f t="shared" si="236"/>
        <v>3.5</v>
      </c>
      <c r="I4986" s="147">
        <f t="shared" si="234"/>
        <v>0</v>
      </c>
      <c r="J4986" s="147">
        <f t="shared" si="235"/>
        <v>0</v>
      </c>
    </row>
    <row r="4987" spans="2:10" ht="25.15" customHeight="1">
      <c r="B4987" s="141"/>
      <c r="C4987" s="138"/>
      <c r="D4987" s="133"/>
      <c r="E4987" s="134"/>
      <c r="F4987" s="135"/>
      <c r="G4987" s="109"/>
      <c r="H4987" s="137">
        <f t="shared" si="236"/>
        <v>3.5</v>
      </c>
      <c r="I4987" s="147">
        <f t="shared" si="234"/>
        <v>0</v>
      </c>
      <c r="J4987" s="147">
        <f t="shared" si="235"/>
        <v>0</v>
      </c>
    </row>
    <row r="4988" spans="2:10" ht="25.15" customHeight="1">
      <c r="B4988" s="141"/>
      <c r="C4988" s="138"/>
      <c r="D4988" s="133"/>
      <c r="E4988" s="134"/>
      <c r="F4988" s="135"/>
      <c r="G4988" s="109"/>
      <c r="H4988" s="137">
        <f t="shared" si="236"/>
        <v>3.5</v>
      </c>
      <c r="I4988" s="147">
        <f t="shared" si="234"/>
        <v>0</v>
      </c>
      <c r="J4988" s="147">
        <f t="shared" si="235"/>
        <v>0</v>
      </c>
    </row>
    <row r="4989" spans="2:10" ht="25.15" customHeight="1">
      <c r="B4989" s="141"/>
      <c r="C4989" s="138"/>
      <c r="D4989" s="133"/>
      <c r="E4989" s="134"/>
      <c r="F4989" s="135"/>
      <c r="G4989" s="109"/>
      <c r="H4989" s="137">
        <f t="shared" si="236"/>
        <v>3.5</v>
      </c>
      <c r="I4989" s="147">
        <f t="shared" si="234"/>
        <v>0</v>
      </c>
      <c r="J4989" s="147">
        <f t="shared" si="235"/>
        <v>0</v>
      </c>
    </row>
    <row r="4990" spans="2:10" ht="25.15" customHeight="1">
      <c r="B4990" s="141"/>
      <c r="C4990" s="138"/>
      <c r="D4990" s="133"/>
      <c r="E4990" s="134"/>
      <c r="F4990" s="135"/>
      <c r="G4990" s="109"/>
      <c r="H4990" s="137">
        <f t="shared" si="236"/>
        <v>3.5</v>
      </c>
      <c r="I4990" s="147">
        <f t="shared" si="234"/>
        <v>0</v>
      </c>
      <c r="J4990" s="147">
        <f t="shared" si="235"/>
        <v>0</v>
      </c>
    </row>
    <row r="4991" spans="2:10" ht="25.15" customHeight="1">
      <c r="B4991" s="141"/>
      <c r="C4991" s="138"/>
      <c r="D4991" s="133"/>
      <c r="E4991" s="134"/>
      <c r="F4991" s="135"/>
      <c r="G4991" s="109"/>
      <c r="H4991" s="137">
        <f t="shared" si="236"/>
        <v>3.5</v>
      </c>
      <c r="I4991" s="147">
        <f t="shared" si="234"/>
        <v>0</v>
      </c>
      <c r="J4991" s="147">
        <f t="shared" si="235"/>
        <v>0</v>
      </c>
    </row>
    <row r="4992" spans="2:10" ht="25.15" customHeight="1">
      <c r="B4992" s="141"/>
      <c r="C4992" s="138"/>
      <c r="D4992" s="133"/>
      <c r="E4992" s="134"/>
      <c r="F4992" s="135"/>
      <c r="G4992" s="109"/>
      <c r="H4992" s="137">
        <f t="shared" si="236"/>
        <v>3.5</v>
      </c>
      <c r="I4992" s="147">
        <f t="shared" si="234"/>
        <v>0</v>
      </c>
      <c r="J4992" s="147">
        <f t="shared" si="235"/>
        <v>0</v>
      </c>
    </row>
    <row r="4993" spans="2:10" ht="25.15" customHeight="1">
      <c r="B4993" s="141"/>
      <c r="C4993" s="138"/>
      <c r="D4993" s="133"/>
      <c r="E4993" s="134"/>
      <c r="F4993" s="135"/>
      <c r="G4993" s="109"/>
      <c r="H4993" s="137">
        <f t="shared" si="236"/>
        <v>3.5</v>
      </c>
      <c r="I4993" s="147">
        <f t="shared" si="234"/>
        <v>0</v>
      </c>
      <c r="J4993" s="147">
        <f t="shared" si="235"/>
        <v>0</v>
      </c>
    </row>
    <row r="4994" spans="2:10" ht="25.15" customHeight="1">
      <c r="B4994" s="141"/>
      <c r="C4994" s="138"/>
      <c r="D4994" s="133"/>
      <c r="E4994" s="134"/>
      <c r="F4994" s="135"/>
      <c r="G4994" s="109"/>
      <c r="H4994" s="137">
        <f t="shared" si="236"/>
        <v>3.5</v>
      </c>
      <c r="I4994" s="147">
        <f t="shared" si="234"/>
        <v>0</v>
      </c>
      <c r="J4994" s="147">
        <f t="shared" si="235"/>
        <v>0</v>
      </c>
    </row>
    <row r="4995" spans="2:10" ht="25.15" customHeight="1">
      <c r="B4995" s="141"/>
      <c r="C4995" s="138"/>
      <c r="D4995" s="133"/>
      <c r="E4995" s="134"/>
      <c r="F4995" s="135"/>
      <c r="G4995" s="109"/>
      <c r="H4995" s="137">
        <f t="shared" si="236"/>
        <v>3.5</v>
      </c>
      <c r="I4995" s="147">
        <f t="shared" si="234"/>
        <v>0</v>
      </c>
      <c r="J4995" s="147">
        <f t="shared" si="235"/>
        <v>0</v>
      </c>
    </row>
    <row r="4996" spans="2:10" ht="25.15" customHeight="1">
      <c r="B4996" s="141"/>
      <c r="C4996" s="138"/>
      <c r="D4996" s="133"/>
      <c r="E4996" s="134"/>
      <c r="F4996" s="135"/>
      <c r="G4996" s="109"/>
      <c r="H4996" s="137">
        <f t="shared" si="236"/>
        <v>3.5</v>
      </c>
      <c r="I4996" s="147">
        <f t="shared" si="234"/>
        <v>0</v>
      </c>
      <c r="J4996" s="147">
        <f t="shared" si="235"/>
        <v>0</v>
      </c>
    </row>
    <row r="4997" spans="2:10" ht="25.15" customHeight="1">
      <c r="B4997" s="141"/>
      <c r="C4997" s="138"/>
      <c r="D4997" s="133"/>
      <c r="E4997" s="134"/>
      <c r="F4997" s="135"/>
      <c r="G4997" s="109"/>
      <c r="H4997" s="137">
        <f t="shared" si="236"/>
        <v>3.5</v>
      </c>
      <c r="I4997" s="147">
        <f t="shared" si="234"/>
        <v>0</v>
      </c>
      <c r="J4997" s="147">
        <f t="shared" si="235"/>
        <v>0</v>
      </c>
    </row>
    <row r="4998" spans="2:10" ht="25.15" customHeight="1">
      <c r="B4998" s="141"/>
      <c r="C4998" s="138"/>
      <c r="D4998" s="133"/>
      <c r="E4998" s="134"/>
      <c r="F4998" s="135"/>
      <c r="G4998" s="109"/>
      <c r="H4998" s="137">
        <f t="shared" si="236"/>
        <v>3.5</v>
      </c>
      <c r="I4998" s="147">
        <f t="shared" si="234"/>
        <v>0</v>
      </c>
      <c r="J4998" s="147">
        <f t="shared" si="235"/>
        <v>0</v>
      </c>
    </row>
    <row r="4999" spans="2:10" ht="25.15" customHeight="1">
      <c r="B4999" s="141"/>
      <c r="C4999" s="138"/>
      <c r="D4999" s="133"/>
      <c r="E4999" s="134"/>
      <c r="F4999" s="135"/>
      <c r="G4999" s="109"/>
      <c r="H4999" s="137">
        <f t="shared" si="236"/>
        <v>3.5</v>
      </c>
      <c r="I4999" s="147">
        <f t="shared" si="234"/>
        <v>0</v>
      </c>
      <c r="J4999" s="147">
        <f t="shared" si="235"/>
        <v>0</v>
      </c>
    </row>
    <row r="5000" spans="2:10" ht="25.15" customHeight="1">
      <c r="B5000" s="141"/>
      <c r="C5000" s="138"/>
      <c r="D5000" s="133"/>
      <c r="E5000" s="134"/>
      <c r="F5000" s="135"/>
      <c r="G5000" s="109"/>
      <c r="H5000" s="137">
        <f t="shared" si="236"/>
        <v>3.5</v>
      </c>
      <c r="I5000" s="147">
        <f t="shared" si="234"/>
        <v>0</v>
      </c>
      <c r="J5000" s="147">
        <f t="shared" si="235"/>
        <v>0</v>
      </c>
    </row>
    <row r="5001" spans="2:10" ht="25.15" customHeight="1">
      <c r="B5001" s="141"/>
      <c r="C5001" s="138"/>
      <c r="D5001" s="133"/>
      <c r="E5001" s="134"/>
      <c r="F5001" s="135"/>
      <c r="G5001" s="109"/>
      <c r="H5001" s="137">
        <f t="shared" si="236"/>
        <v>3.5</v>
      </c>
      <c r="I5001" s="147">
        <f t="shared" si="234"/>
        <v>0</v>
      </c>
      <c r="J5001" s="147">
        <f t="shared" si="235"/>
        <v>0</v>
      </c>
    </row>
    <row r="5002" spans="2:10" ht="25.15" customHeight="1">
      <c r="B5002" s="141"/>
      <c r="C5002" s="138"/>
      <c r="D5002" s="133"/>
      <c r="E5002" s="134"/>
      <c r="F5002" s="135"/>
      <c r="G5002" s="109"/>
      <c r="H5002" s="137">
        <f t="shared" si="236"/>
        <v>3.5</v>
      </c>
      <c r="I5002" s="147">
        <f t="shared" si="234"/>
        <v>0</v>
      </c>
      <c r="J5002" s="147">
        <f t="shared" si="235"/>
        <v>0</v>
      </c>
    </row>
    <row r="5003" spans="2:10" ht="25.15" customHeight="1">
      <c r="B5003" s="141"/>
      <c r="C5003" s="138"/>
      <c r="D5003" s="133"/>
      <c r="E5003" s="134"/>
      <c r="F5003" s="135"/>
      <c r="G5003" s="109"/>
      <c r="H5003" s="137">
        <f t="shared" si="236"/>
        <v>3.5</v>
      </c>
      <c r="I5003" s="147">
        <f t="shared" si="234"/>
        <v>0</v>
      </c>
      <c r="J5003" s="147">
        <f t="shared" si="235"/>
        <v>0</v>
      </c>
    </row>
    <row r="5004" spans="2:10" ht="25.15" customHeight="1">
      <c r="B5004" s="141"/>
      <c r="C5004" s="138"/>
      <c r="D5004" s="133"/>
      <c r="E5004" s="134"/>
      <c r="F5004" s="135"/>
      <c r="G5004" s="109"/>
      <c r="H5004" s="137">
        <f t="shared" si="236"/>
        <v>3.5</v>
      </c>
      <c r="I5004" s="147">
        <f t="shared" si="234"/>
        <v>0</v>
      </c>
      <c r="J5004" s="147">
        <f t="shared" si="235"/>
        <v>0</v>
      </c>
    </row>
    <row r="5005" spans="2:10" ht="25.15" customHeight="1">
      <c r="B5005" s="141"/>
      <c r="C5005" s="138"/>
      <c r="D5005" s="133"/>
      <c r="E5005" s="134"/>
      <c r="F5005" s="135"/>
      <c r="G5005" s="109"/>
      <c r="H5005" s="137">
        <f t="shared" si="236"/>
        <v>3.5</v>
      </c>
      <c r="I5005" s="147">
        <f t="shared" si="234"/>
        <v>0</v>
      </c>
      <c r="J5005" s="147">
        <f t="shared" si="235"/>
        <v>0</v>
      </c>
    </row>
    <row r="5006" spans="2:10" ht="25.15" customHeight="1">
      <c r="B5006" s="141"/>
      <c r="C5006" s="138"/>
      <c r="D5006" s="133"/>
      <c r="E5006" s="134"/>
      <c r="F5006" s="135"/>
      <c r="G5006" s="109"/>
      <c r="H5006" s="137">
        <f t="shared" si="236"/>
        <v>3.5</v>
      </c>
      <c r="I5006" s="147">
        <f t="shared" si="234"/>
        <v>0</v>
      </c>
      <c r="J5006" s="147">
        <f t="shared" si="235"/>
        <v>0</v>
      </c>
    </row>
    <row r="5007" spans="2:10" ht="25.15" customHeight="1">
      <c r="B5007" s="141"/>
      <c r="C5007" s="138"/>
      <c r="D5007" s="133"/>
      <c r="E5007" s="134"/>
      <c r="F5007" s="135"/>
      <c r="G5007" s="109"/>
      <c r="H5007" s="137">
        <f t="shared" si="236"/>
        <v>3.5</v>
      </c>
      <c r="I5007" s="147">
        <f t="shared" si="234"/>
        <v>0</v>
      </c>
      <c r="J5007" s="147">
        <f t="shared" si="235"/>
        <v>0</v>
      </c>
    </row>
    <row r="5008" spans="2:10" ht="25.15" customHeight="1">
      <c r="B5008" s="141"/>
      <c r="C5008" s="138"/>
      <c r="D5008" s="133"/>
      <c r="E5008" s="134"/>
      <c r="F5008" s="135"/>
      <c r="G5008" s="109"/>
      <c r="H5008" s="137">
        <f t="shared" si="236"/>
        <v>3.5</v>
      </c>
      <c r="I5008" s="147">
        <f t="shared" si="234"/>
        <v>0</v>
      </c>
      <c r="J5008" s="147">
        <f t="shared" si="235"/>
        <v>0</v>
      </c>
    </row>
    <row r="5009" spans="2:10" ht="25.15" customHeight="1">
      <c r="B5009" s="141"/>
      <c r="C5009" s="138"/>
      <c r="D5009" s="133"/>
      <c r="E5009" s="134"/>
      <c r="F5009" s="135"/>
      <c r="G5009" s="109"/>
      <c r="H5009" s="137">
        <f t="shared" si="236"/>
        <v>3.5</v>
      </c>
      <c r="I5009" s="147">
        <f t="shared" si="234"/>
        <v>0</v>
      </c>
      <c r="J5009" s="147">
        <f t="shared" si="235"/>
        <v>0</v>
      </c>
    </row>
    <row r="5010" spans="2:10" ht="25.15" customHeight="1">
      <c r="B5010" s="141"/>
      <c r="C5010" s="138"/>
      <c r="D5010" s="133"/>
      <c r="E5010" s="134"/>
      <c r="F5010" s="135"/>
      <c r="G5010" s="109"/>
      <c r="H5010" s="137">
        <f t="shared" si="236"/>
        <v>3.5</v>
      </c>
      <c r="I5010" s="147">
        <f t="shared" si="234"/>
        <v>0</v>
      </c>
      <c r="J5010" s="147">
        <f t="shared" si="235"/>
        <v>0</v>
      </c>
    </row>
    <row r="5011" spans="2:10" ht="25.15" customHeight="1">
      <c r="B5011" s="141"/>
      <c r="C5011" s="138"/>
      <c r="D5011" s="133"/>
      <c r="E5011" s="134"/>
      <c r="F5011" s="135"/>
      <c r="G5011" s="109"/>
      <c r="H5011" s="137">
        <f t="shared" si="236"/>
        <v>3.5</v>
      </c>
      <c r="I5011" s="147">
        <f t="shared" si="234"/>
        <v>0</v>
      </c>
      <c r="J5011" s="147">
        <f t="shared" si="235"/>
        <v>0</v>
      </c>
    </row>
    <row r="5012" spans="2:10" ht="25.15" customHeight="1">
      <c r="B5012" s="141"/>
      <c r="C5012" s="138"/>
      <c r="D5012" s="133"/>
      <c r="E5012" s="134"/>
      <c r="F5012" s="135"/>
      <c r="G5012" s="109"/>
      <c r="H5012" s="137">
        <f t="shared" si="236"/>
        <v>3.5</v>
      </c>
      <c r="I5012" s="147">
        <f t="shared" si="234"/>
        <v>0</v>
      </c>
      <c r="J5012" s="147">
        <f t="shared" si="235"/>
        <v>0</v>
      </c>
    </row>
    <row r="5013" spans="2:10" ht="25.15" customHeight="1">
      <c r="B5013" s="141"/>
      <c r="C5013" s="138"/>
      <c r="D5013" s="133"/>
      <c r="E5013" s="134"/>
      <c r="F5013" s="135"/>
      <c r="G5013" s="109"/>
      <c r="H5013" s="137">
        <f t="shared" si="236"/>
        <v>3.5</v>
      </c>
      <c r="I5013" s="147">
        <f t="shared" si="234"/>
        <v>0</v>
      </c>
      <c r="J5013" s="147">
        <f t="shared" si="235"/>
        <v>0</v>
      </c>
    </row>
    <row r="5014" spans="2:10" ht="25.15" customHeight="1">
      <c r="B5014" s="141"/>
      <c r="C5014" s="138"/>
      <c r="D5014" s="133"/>
      <c r="E5014" s="134"/>
      <c r="F5014" s="135"/>
      <c r="G5014" s="109"/>
      <c r="H5014" s="137">
        <f t="shared" si="236"/>
        <v>3.5</v>
      </c>
      <c r="I5014" s="147">
        <f t="shared" si="234"/>
        <v>0</v>
      </c>
      <c r="J5014" s="147">
        <f t="shared" si="235"/>
        <v>0</v>
      </c>
    </row>
    <row r="5015" spans="2:10" ht="25.15" customHeight="1">
      <c r="B5015" s="141"/>
      <c r="C5015" s="138"/>
      <c r="D5015" s="133"/>
      <c r="E5015" s="134"/>
      <c r="F5015" s="135"/>
      <c r="G5015" s="109"/>
      <c r="H5015" s="137">
        <f t="shared" si="236"/>
        <v>3.5</v>
      </c>
      <c r="I5015" s="147">
        <f t="shared" ref="I5015:I5078" si="237">IF(B5015="",0,MONTH(B5015))</f>
        <v>0</v>
      </c>
      <c r="J5015" s="147">
        <f t="shared" ref="J5015:J5078" si="238">IF(B5015="",0,DAY(B5015))</f>
        <v>0</v>
      </c>
    </row>
    <row r="5016" spans="2:10" ht="25.15" customHeight="1">
      <c r="B5016" s="141"/>
      <c r="C5016" s="138"/>
      <c r="D5016" s="133"/>
      <c r="E5016" s="134"/>
      <c r="F5016" s="135"/>
      <c r="G5016" s="109"/>
      <c r="H5016" s="137">
        <f t="shared" ref="H5016:H5079" si="239">IF(F5016="pago",H5015+G5016,H5015)</f>
        <v>3.5</v>
      </c>
      <c r="I5016" s="147">
        <f t="shared" si="237"/>
        <v>0</v>
      </c>
      <c r="J5016" s="147">
        <f t="shared" si="238"/>
        <v>0</v>
      </c>
    </row>
    <row r="5017" spans="2:10" ht="25.15" customHeight="1">
      <c r="B5017" s="141"/>
      <c r="C5017" s="138"/>
      <c r="D5017" s="133"/>
      <c r="E5017" s="134"/>
      <c r="F5017" s="135"/>
      <c r="G5017" s="109"/>
      <c r="H5017" s="137">
        <f t="shared" si="239"/>
        <v>3.5</v>
      </c>
      <c r="I5017" s="147">
        <f t="shared" si="237"/>
        <v>0</v>
      </c>
      <c r="J5017" s="147">
        <f t="shared" si="238"/>
        <v>0</v>
      </c>
    </row>
    <row r="5018" spans="2:10" ht="25.15" customHeight="1">
      <c r="B5018" s="141"/>
      <c r="C5018" s="138"/>
      <c r="D5018" s="133"/>
      <c r="E5018" s="134"/>
      <c r="F5018" s="135"/>
      <c r="G5018" s="109"/>
      <c r="H5018" s="137">
        <f t="shared" si="239"/>
        <v>3.5</v>
      </c>
      <c r="I5018" s="147">
        <f t="shared" si="237"/>
        <v>0</v>
      </c>
      <c r="J5018" s="147">
        <f t="shared" si="238"/>
        <v>0</v>
      </c>
    </row>
    <row r="5019" spans="2:10" ht="25.15" customHeight="1">
      <c r="B5019" s="141"/>
      <c r="C5019" s="138"/>
      <c r="D5019" s="133"/>
      <c r="E5019" s="134"/>
      <c r="F5019" s="135"/>
      <c r="G5019" s="109"/>
      <c r="H5019" s="137">
        <f t="shared" si="239"/>
        <v>3.5</v>
      </c>
      <c r="I5019" s="147">
        <f t="shared" si="237"/>
        <v>0</v>
      </c>
      <c r="J5019" s="147">
        <f t="shared" si="238"/>
        <v>0</v>
      </c>
    </row>
    <row r="5020" spans="2:10" ht="25.15" customHeight="1">
      <c r="B5020" s="141"/>
      <c r="C5020" s="138"/>
      <c r="D5020" s="133"/>
      <c r="E5020" s="134"/>
      <c r="F5020" s="135"/>
      <c r="G5020" s="109"/>
      <c r="H5020" s="137">
        <f t="shared" si="239"/>
        <v>3.5</v>
      </c>
      <c r="I5020" s="147">
        <f t="shared" si="237"/>
        <v>0</v>
      </c>
      <c r="J5020" s="147">
        <f t="shared" si="238"/>
        <v>0</v>
      </c>
    </row>
    <row r="5021" spans="2:10" ht="25.15" customHeight="1">
      <c r="B5021" s="141"/>
      <c r="C5021" s="138"/>
      <c r="D5021" s="133"/>
      <c r="E5021" s="134"/>
      <c r="F5021" s="135"/>
      <c r="G5021" s="109"/>
      <c r="H5021" s="137">
        <f t="shared" si="239"/>
        <v>3.5</v>
      </c>
      <c r="I5021" s="147">
        <f t="shared" si="237"/>
        <v>0</v>
      </c>
      <c r="J5021" s="147">
        <f t="shared" si="238"/>
        <v>0</v>
      </c>
    </row>
    <row r="5022" spans="2:10" ht="25.15" customHeight="1">
      <c r="B5022" s="141"/>
      <c r="C5022" s="138"/>
      <c r="D5022" s="133"/>
      <c r="E5022" s="134"/>
      <c r="F5022" s="135"/>
      <c r="G5022" s="109"/>
      <c r="H5022" s="137">
        <f t="shared" si="239"/>
        <v>3.5</v>
      </c>
      <c r="I5022" s="147">
        <f t="shared" si="237"/>
        <v>0</v>
      </c>
      <c r="J5022" s="147">
        <f t="shared" si="238"/>
        <v>0</v>
      </c>
    </row>
    <row r="5023" spans="2:10" ht="25.15" customHeight="1">
      <c r="B5023" s="141"/>
      <c r="C5023" s="138"/>
      <c r="D5023" s="133"/>
      <c r="E5023" s="134"/>
      <c r="F5023" s="135"/>
      <c r="G5023" s="109"/>
      <c r="H5023" s="137">
        <f t="shared" si="239"/>
        <v>3.5</v>
      </c>
      <c r="I5023" s="147">
        <f t="shared" si="237"/>
        <v>0</v>
      </c>
      <c r="J5023" s="147">
        <f t="shared" si="238"/>
        <v>0</v>
      </c>
    </row>
    <row r="5024" spans="2:10" ht="25.15" customHeight="1">
      <c r="B5024" s="141"/>
      <c r="C5024" s="138"/>
      <c r="D5024" s="133"/>
      <c r="E5024" s="134"/>
      <c r="F5024" s="135"/>
      <c r="G5024" s="109"/>
      <c r="H5024" s="137">
        <f t="shared" si="239"/>
        <v>3.5</v>
      </c>
      <c r="I5024" s="147">
        <f t="shared" si="237"/>
        <v>0</v>
      </c>
      <c r="J5024" s="147">
        <f t="shared" si="238"/>
        <v>0</v>
      </c>
    </row>
    <row r="5025" spans="2:10" ht="25.15" customHeight="1">
      <c r="B5025" s="141"/>
      <c r="C5025" s="138"/>
      <c r="D5025" s="133"/>
      <c r="E5025" s="134"/>
      <c r="F5025" s="135"/>
      <c r="G5025" s="109"/>
      <c r="H5025" s="137">
        <f t="shared" si="239"/>
        <v>3.5</v>
      </c>
      <c r="I5025" s="147">
        <f t="shared" si="237"/>
        <v>0</v>
      </c>
      <c r="J5025" s="147">
        <f t="shared" si="238"/>
        <v>0</v>
      </c>
    </row>
    <row r="5026" spans="2:10" ht="25.15" customHeight="1">
      <c r="B5026" s="141"/>
      <c r="C5026" s="138"/>
      <c r="D5026" s="133"/>
      <c r="E5026" s="134"/>
      <c r="F5026" s="135"/>
      <c r="G5026" s="109"/>
      <c r="H5026" s="137">
        <f t="shared" si="239"/>
        <v>3.5</v>
      </c>
      <c r="I5026" s="147">
        <f t="shared" si="237"/>
        <v>0</v>
      </c>
      <c r="J5026" s="147">
        <f t="shared" si="238"/>
        <v>0</v>
      </c>
    </row>
    <row r="5027" spans="2:10" ht="25.15" customHeight="1">
      <c r="B5027" s="141"/>
      <c r="C5027" s="138"/>
      <c r="D5027" s="133"/>
      <c r="E5027" s="134"/>
      <c r="F5027" s="135"/>
      <c r="G5027" s="109"/>
      <c r="H5027" s="137">
        <f t="shared" si="239"/>
        <v>3.5</v>
      </c>
      <c r="I5027" s="147">
        <f t="shared" si="237"/>
        <v>0</v>
      </c>
      <c r="J5027" s="147">
        <f t="shared" si="238"/>
        <v>0</v>
      </c>
    </row>
    <row r="5028" spans="2:10" ht="25.15" customHeight="1">
      <c r="B5028" s="141"/>
      <c r="C5028" s="138"/>
      <c r="D5028" s="133"/>
      <c r="E5028" s="134"/>
      <c r="F5028" s="135"/>
      <c r="G5028" s="109"/>
      <c r="H5028" s="137">
        <f t="shared" si="239"/>
        <v>3.5</v>
      </c>
      <c r="I5028" s="147">
        <f t="shared" si="237"/>
        <v>0</v>
      </c>
      <c r="J5028" s="147">
        <f t="shared" si="238"/>
        <v>0</v>
      </c>
    </row>
    <row r="5029" spans="2:10" ht="25.15" customHeight="1">
      <c r="B5029" s="141"/>
      <c r="C5029" s="138"/>
      <c r="D5029" s="133"/>
      <c r="E5029" s="134"/>
      <c r="F5029" s="135"/>
      <c r="G5029" s="109"/>
      <c r="H5029" s="137">
        <f t="shared" si="239"/>
        <v>3.5</v>
      </c>
      <c r="I5029" s="147">
        <f t="shared" si="237"/>
        <v>0</v>
      </c>
      <c r="J5029" s="147">
        <f t="shared" si="238"/>
        <v>0</v>
      </c>
    </row>
    <row r="5030" spans="2:10" ht="25.15" customHeight="1">
      <c r="B5030" s="141"/>
      <c r="C5030" s="138"/>
      <c r="D5030" s="133"/>
      <c r="E5030" s="134"/>
      <c r="F5030" s="135"/>
      <c r="G5030" s="109"/>
      <c r="H5030" s="137">
        <f t="shared" si="239"/>
        <v>3.5</v>
      </c>
      <c r="I5030" s="147">
        <f t="shared" si="237"/>
        <v>0</v>
      </c>
      <c r="J5030" s="147">
        <f t="shared" si="238"/>
        <v>0</v>
      </c>
    </row>
    <row r="5031" spans="2:10" ht="25.15" customHeight="1">
      <c r="B5031" s="141"/>
      <c r="C5031" s="138"/>
      <c r="D5031" s="133"/>
      <c r="E5031" s="134"/>
      <c r="F5031" s="135"/>
      <c r="G5031" s="109"/>
      <c r="H5031" s="137">
        <f t="shared" si="239"/>
        <v>3.5</v>
      </c>
      <c r="I5031" s="147">
        <f t="shared" si="237"/>
        <v>0</v>
      </c>
      <c r="J5031" s="147">
        <f t="shared" si="238"/>
        <v>0</v>
      </c>
    </row>
    <row r="5032" spans="2:10" ht="25.15" customHeight="1">
      <c r="B5032" s="141"/>
      <c r="C5032" s="138"/>
      <c r="D5032" s="133"/>
      <c r="E5032" s="134"/>
      <c r="F5032" s="135"/>
      <c r="G5032" s="109"/>
      <c r="H5032" s="137">
        <f t="shared" si="239"/>
        <v>3.5</v>
      </c>
      <c r="I5032" s="147">
        <f t="shared" si="237"/>
        <v>0</v>
      </c>
      <c r="J5032" s="147">
        <f t="shared" si="238"/>
        <v>0</v>
      </c>
    </row>
    <row r="5033" spans="2:10" ht="25.15" customHeight="1">
      <c r="B5033" s="141"/>
      <c r="C5033" s="138"/>
      <c r="D5033" s="133"/>
      <c r="E5033" s="134"/>
      <c r="F5033" s="135"/>
      <c r="G5033" s="109"/>
      <c r="H5033" s="137">
        <f t="shared" si="239"/>
        <v>3.5</v>
      </c>
      <c r="I5033" s="147">
        <f t="shared" si="237"/>
        <v>0</v>
      </c>
      <c r="J5033" s="147">
        <f t="shared" si="238"/>
        <v>0</v>
      </c>
    </row>
    <row r="5034" spans="2:10" ht="25.15" customHeight="1">
      <c r="B5034" s="141"/>
      <c r="C5034" s="138"/>
      <c r="D5034" s="133"/>
      <c r="E5034" s="134"/>
      <c r="F5034" s="135"/>
      <c r="G5034" s="109"/>
      <c r="H5034" s="137">
        <f t="shared" si="239"/>
        <v>3.5</v>
      </c>
      <c r="I5034" s="147">
        <f t="shared" si="237"/>
        <v>0</v>
      </c>
      <c r="J5034" s="147">
        <f t="shared" si="238"/>
        <v>0</v>
      </c>
    </row>
    <row r="5035" spans="2:10" ht="25.15" customHeight="1">
      <c r="B5035" s="141"/>
      <c r="C5035" s="138"/>
      <c r="D5035" s="133"/>
      <c r="E5035" s="134"/>
      <c r="F5035" s="135"/>
      <c r="G5035" s="109"/>
      <c r="H5035" s="137">
        <f t="shared" si="239"/>
        <v>3.5</v>
      </c>
      <c r="I5035" s="147">
        <f t="shared" si="237"/>
        <v>0</v>
      </c>
      <c r="J5035" s="147">
        <f t="shared" si="238"/>
        <v>0</v>
      </c>
    </row>
    <row r="5036" spans="2:10" ht="25.15" customHeight="1">
      <c r="B5036" s="141"/>
      <c r="C5036" s="138"/>
      <c r="D5036" s="133"/>
      <c r="E5036" s="134"/>
      <c r="F5036" s="135"/>
      <c r="G5036" s="109"/>
      <c r="H5036" s="137">
        <f t="shared" si="239"/>
        <v>3.5</v>
      </c>
      <c r="I5036" s="147">
        <f t="shared" si="237"/>
        <v>0</v>
      </c>
      <c r="J5036" s="147">
        <f t="shared" si="238"/>
        <v>0</v>
      </c>
    </row>
    <row r="5037" spans="2:10" ht="25.15" customHeight="1">
      <c r="B5037" s="141"/>
      <c r="C5037" s="138"/>
      <c r="D5037" s="133"/>
      <c r="E5037" s="134"/>
      <c r="F5037" s="135"/>
      <c r="G5037" s="109"/>
      <c r="H5037" s="137">
        <f t="shared" si="239"/>
        <v>3.5</v>
      </c>
      <c r="I5037" s="147">
        <f t="shared" si="237"/>
        <v>0</v>
      </c>
      <c r="J5037" s="147">
        <f t="shared" si="238"/>
        <v>0</v>
      </c>
    </row>
    <row r="5038" spans="2:10" ht="25.15" customHeight="1">
      <c r="B5038" s="141"/>
      <c r="C5038" s="138"/>
      <c r="D5038" s="133"/>
      <c r="E5038" s="134"/>
      <c r="F5038" s="135"/>
      <c r="G5038" s="109"/>
      <c r="H5038" s="137">
        <f t="shared" si="239"/>
        <v>3.5</v>
      </c>
      <c r="I5038" s="147">
        <f t="shared" si="237"/>
        <v>0</v>
      </c>
      <c r="J5038" s="147">
        <f t="shared" si="238"/>
        <v>0</v>
      </c>
    </row>
    <row r="5039" spans="2:10" ht="25.15" customHeight="1">
      <c r="B5039" s="141"/>
      <c r="C5039" s="138"/>
      <c r="D5039" s="133"/>
      <c r="E5039" s="134"/>
      <c r="F5039" s="135"/>
      <c r="G5039" s="109"/>
      <c r="H5039" s="137">
        <f t="shared" si="239"/>
        <v>3.5</v>
      </c>
      <c r="I5039" s="147">
        <f t="shared" si="237"/>
        <v>0</v>
      </c>
      <c r="J5039" s="147">
        <f t="shared" si="238"/>
        <v>0</v>
      </c>
    </row>
    <row r="5040" spans="2:10" ht="25.15" customHeight="1">
      <c r="B5040" s="141"/>
      <c r="C5040" s="138"/>
      <c r="D5040" s="133"/>
      <c r="E5040" s="134"/>
      <c r="F5040" s="135"/>
      <c r="G5040" s="109"/>
      <c r="H5040" s="137">
        <f t="shared" si="239"/>
        <v>3.5</v>
      </c>
      <c r="I5040" s="147">
        <f t="shared" si="237"/>
        <v>0</v>
      </c>
      <c r="J5040" s="147">
        <f t="shared" si="238"/>
        <v>0</v>
      </c>
    </row>
    <row r="5041" spans="2:10" ht="25.15" customHeight="1">
      <c r="B5041" s="141"/>
      <c r="C5041" s="138"/>
      <c r="D5041" s="133"/>
      <c r="E5041" s="134"/>
      <c r="F5041" s="135"/>
      <c r="G5041" s="109"/>
      <c r="H5041" s="137">
        <f t="shared" si="239"/>
        <v>3.5</v>
      </c>
      <c r="I5041" s="147">
        <f t="shared" si="237"/>
        <v>0</v>
      </c>
      <c r="J5041" s="147">
        <f t="shared" si="238"/>
        <v>0</v>
      </c>
    </row>
    <row r="5042" spans="2:10" ht="25.15" customHeight="1">
      <c r="B5042" s="141"/>
      <c r="C5042" s="138"/>
      <c r="D5042" s="133"/>
      <c r="E5042" s="134"/>
      <c r="F5042" s="135"/>
      <c r="G5042" s="109"/>
      <c r="H5042" s="137">
        <f t="shared" si="239"/>
        <v>3.5</v>
      </c>
      <c r="I5042" s="147">
        <f t="shared" si="237"/>
        <v>0</v>
      </c>
      <c r="J5042" s="147">
        <f t="shared" si="238"/>
        <v>0</v>
      </c>
    </row>
    <row r="5043" spans="2:10" ht="25.15" customHeight="1">
      <c r="B5043" s="141"/>
      <c r="C5043" s="138"/>
      <c r="D5043" s="133"/>
      <c r="E5043" s="134"/>
      <c r="F5043" s="135"/>
      <c r="G5043" s="109"/>
      <c r="H5043" s="137">
        <f t="shared" si="239"/>
        <v>3.5</v>
      </c>
      <c r="I5043" s="147">
        <f t="shared" si="237"/>
        <v>0</v>
      </c>
      <c r="J5043" s="147">
        <f t="shared" si="238"/>
        <v>0</v>
      </c>
    </row>
    <row r="5044" spans="2:10" ht="25.15" customHeight="1">
      <c r="B5044" s="141"/>
      <c r="C5044" s="138"/>
      <c r="D5044" s="133"/>
      <c r="E5044" s="134"/>
      <c r="F5044" s="135"/>
      <c r="G5044" s="109"/>
      <c r="H5044" s="137">
        <f t="shared" si="239"/>
        <v>3.5</v>
      </c>
      <c r="I5044" s="147">
        <f t="shared" si="237"/>
        <v>0</v>
      </c>
      <c r="J5044" s="147">
        <f t="shared" si="238"/>
        <v>0</v>
      </c>
    </row>
    <row r="5045" spans="2:10" ht="25.15" customHeight="1">
      <c r="B5045" s="141"/>
      <c r="C5045" s="138"/>
      <c r="D5045" s="133"/>
      <c r="E5045" s="134"/>
      <c r="F5045" s="135"/>
      <c r="G5045" s="109"/>
      <c r="H5045" s="137">
        <f t="shared" si="239"/>
        <v>3.5</v>
      </c>
      <c r="I5045" s="147">
        <f t="shared" si="237"/>
        <v>0</v>
      </c>
      <c r="J5045" s="147">
        <f t="shared" si="238"/>
        <v>0</v>
      </c>
    </row>
    <row r="5046" spans="2:10" ht="25.15" customHeight="1">
      <c r="B5046" s="141"/>
      <c r="C5046" s="138"/>
      <c r="D5046" s="133"/>
      <c r="E5046" s="134"/>
      <c r="F5046" s="135"/>
      <c r="G5046" s="109"/>
      <c r="H5046" s="137">
        <f t="shared" si="239"/>
        <v>3.5</v>
      </c>
      <c r="I5046" s="147">
        <f t="shared" si="237"/>
        <v>0</v>
      </c>
      <c r="J5046" s="147">
        <f t="shared" si="238"/>
        <v>0</v>
      </c>
    </row>
    <row r="5047" spans="2:10" ht="25.15" customHeight="1">
      <c r="B5047" s="141"/>
      <c r="C5047" s="138"/>
      <c r="D5047" s="133"/>
      <c r="E5047" s="134"/>
      <c r="F5047" s="135"/>
      <c r="G5047" s="109"/>
      <c r="H5047" s="137">
        <f t="shared" si="239"/>
        <v>3.5</v>
      </c>
      <c r="I5047" s="147">
        <f t="shared" si="237"/>
        <v>0</v>
      </c>
      <c r="J5047" s="147">
        <f t="shared" si="238"/>
        <v>0</v>
      </c>
    </row>
    <row r="5048" spans="2:10" ht="25.15" customHeight="1">
      <c r="B5048" s="141"/>
      <c r="C5048" s="138"/>
      <c r="D5048" s="133"/>
      <c r="E5048" s="134"/>
      <c r="F5048" s="135"/>
      <c r="G5048" s="109"/>
      <c r="H5048" s="137">
        <f t="shared" si="239"/>
        <v>3.5</v>
      </c>
      <c r="I5048" s="147">
        <f t="shared" si="237"/>
        <v>0</v>
      </c>
      <c r="J5048" s="147">
        <f t="shared" si="238"/>
        <v>0</v>
      </c>
    </row>
    <row r="5049" spans="2:10" ht="25.15" customHeight="1">
      <c r="B5049" s="141"/>
      <c r="C5049" s="138"/>
      <c r="D5049" s="133"/>
      <c r="E5049" s="134"/>
      <c r="F5049" s="135"/>
      <c r="G5049" s="109"/>
      <c r="H5049" s="137">
        <f t="shared" si="239"/>
        <v>3.5</v>
      </c>
      <c r="I5049" s="147">
        <f t="shared" si="237"/>
        <v>0</v>
      </c>
      <c r="J5049" s="147">
        <f t="shared" si="238"/>
        <v>0</v>
      </c>
    </row>
    <row r="5050" spans="2:10" ht="25.15" customHeight="1">
      <c r="B5050" s="141"/>
      <c r="C5050" s="138"/>
      <c r="D5050" s="133"/>
      <c r="E5050" s="134"/>
      <c r="F5050" s="135"/>
      <c r="G5050" s="109"/>
      <c r="H5050" s="137">
        <f t="shared" si="239"/>
        <v>3.5</v>
      </c>
      <c r="I5050" s="147">
        <f t="shared" si="237"/>
        <v>0</v>
      </c>
      <c r="J5050" s="147">
        <f t="shared" si="238"/>
        <v>0</v>
      </c>
    </row>
    <row r="5051" spans="2:10" ht="25.15" customHeight="1">
      <c r="B5051" s="141"/>
      <c r="C5051" s="138"/>
      <c r="D5051" s="133"/>
      <c r="E5051" s="134"/>
      <c r="F5051" s="135"/>
      <c r="G5051" s="109"/>
      <c r="H5051" s="137">
        <f t="shared" si="239"/>
        <v>3.5</v>
      </c>
      <c r="I5051" s="147">
        <f t="shared" si="237"/>
        <v>0</v>
      </c>
      <c r="J5051" s="147">
        <f t="shared" si="238"/>
        <v>0</v>
      </c>
    </row>
    <row r="5052" spans="2:10" ht="25.15" customHeight="1">
      <c r="B5052" s="141"/>
      <c r="C5052" s="138"/>
      <c r="D5052" s="133"/>
      <c r="E5052" s="134"/>
      <c r="F5052" s="135"/>
      <c r="G5052" s="109"/>
      <c r="H5052" s="137">
        <f t="shared" si="239"/>
        <v>3.5</v>
      </c>
      <c r="I5052" s="147">
        <f t="shared" si="237"/>
        <v>0</v>
      </c>
      <c r="J5052" s="147">
        <f t="shared" si="238"/>
        <v>0</v>
      </c>
    </row>
    <row r="5053" spans="2:10" ht="25.15" customHeight="1">
      <c r="B5053" s="141"/>
      <c r="C5053" s="138"/>
      <c r="D5053" s="133"/>
      <c r="E5053" s="134"/>
      <c r="F5053" s="135"/>
      <c r="G5053" s="109"/>
      <c r="H5053" s="137">
        <f t="shared" si="239"/>
        <v>3.5</v>
      </c>
      <c r="I5053" s="147">
        <f t="shared" si="237"/>
        <v>0</v>
      </c>
      <c r="J5053" s="147">
        <f t="shared" si="238"/>
        <v>0</v>
      </c>
    </row>
    <row r="5054" spans="2:10" ht="25.15" customHeight="1">
      <c r="B5054" s="141"/>
      <c r="C5054" s="138"/>
      <c r="D5054" s="133"/>
      <c r="E5054" s="134"/>
      <c r="F5054" s="135"/>
      <c r="G5054" s="109"/>
      <c r="H5054" s="137">
        <f t="shared" si="239"/>
        <v>3.5</v>
      </c>
      <c r="I5054" s="147">
        <f t="shared" si="237"/>
        <v>0</v>
      </c>
      <c r="J5054" s="147">
        <f t="shared" si="238"/>
        <v>0</v>
      </c>
    </row>
    <row r="5055" spans="2:10" ht="25.15" customHeight="1">
      <c r="B5055" s="141"/>
      <c r="C5055" s="138"/>
      <c r="D5055" s="133"/>
      <c r="E5055" s="134"/>
      <c r="F5055" s="135"/>
      <c r="G5055" s="109"/>
      <c r="H5055" s="137">
        <f t="shared" si="239"/>
        <v>3.5</v>
      </c>
      <c r="I5055" s="147">
        <f t="shared" si="237"/>
        <v>0</v>
      </c>
      <c r="J5055" s="147">
        <f t="shared" si="238"/>
        <v>0</v>
      </c>
    </row>
    <row r="5056" spans="2:10" ht="25.15" customHeight="1">
      <c r="B5056" s="141"/>
      <c r="C5056" s="138"/>
      <c r="D5056" s="133"/>
      <c r="E5056" s="134"/>
      <c r="F5056" s="135"/>
      <c r="G5056" s="109"/>
      <c r="H5056" s="137">
        <f t="shared" si="239"/>
        <v>3.5</v>
      </c>
      <c r="I5056" s="147">
        <f t="shared" si="237"/>
        <v>0</v>
      </c>
      <c r="J5056" s="147">
        <f t="shared" si="238"/>
        <v>0</v>
      </c>
    </row>
    <row r="5057" spans="2:10" ht="25.15" customHeight="1">
      <c r="B5057" s="141"/>
      <c r="C5057" s="138"/>
      <c r="D5057" s="133"/>
      <c r="E5057" s="134"/>
      <c r="F5057" s="135"/>
      <c r="G5057" s="109"/>
      <c r="H5057" s="137">
        <f t="shared" si="239"/>
        <v>3.5</v>
      </c>
      <c r="I5057" s="147">
        <f t="shared" si="237"/>
        <v>0</v>
      </c>
      <c r="J5057" s="147">
        <f t="shared" si="238"/>
        <v>0</v>
      </c>
    </row>
    <row r="5058" spans="2:10" ht="25.15" customHeight="1">
      <c r="B5058" s="141"/>
      <c r="C5058" s="138"/>
      <c r="D5058" s="133"/>
      <c r="E5058" s="134"/>
      <c r="F5058" s="135"/>
      <c r="G5058" s="109"/>
      <c r="H5058" s="137">
        <f t="shared" si="239"/>
        <v>3.5</v>
      </c>
      <c r="I5058" s="147">
        <f t="shared" si="237"/>
        <v>0</v>
      </c>
      <c r="J5058" s="147">
        <f t="shared" si="238"/>
        <v>0</v>
      </c>
    </row>
    <row r="5059" spans="2:10" ht="25.15" customHeight="1">
      <c r="B5059" s="141"/>
      <c r="C5059" s="138"/>
      <c r="D5059" s="133"/>
      <c r="E5059" s="134"/>
      <c r="F5059" s="135"/>
      <c r="G5059" s="109"/>
      <c r="H5059" s="137">
        <f t="shared" si="239"/>
        <v>3.5</v>
      </c>
      <c r="I5059" s="147">
        <f t="shared" si="237"/>
        <v>0</v>
      </c>
      <c r="J5059" s="147">
        <f t="shared" si="238"/>
        <v>0</v>
      </c>
    </row>
    <row r="5060" spans="2:10" ht="25.15" customHeight="1">
      <c r="B5060" s="141"/>
      <c r="C5060" s="138"/>
      <c r="D5060" s="133"/>
      <c r="E5060" s="134"/>
      <c r="F5060" s="135"/>
      <c r="G5060" s="109"/>
      <c r="H5060" s="137">
        <f t="shared" si="239"/>
        <v>3.5</v>
      </c>
      <c r="I5060" s="147">
        <f t="shared" si="237"/>
        <v>0</v>
      </c>
      <c r="J5060" s="147">
        <f t="shared" si="238"/>
        <v>0</v>
      </c>
    </row>
    <row r="5061" spans="2:10" ht="25.15" customHeight="1">
      <c r="B5061" s="141"/>
      <c r="C5061" s="138"/>
      <c r="D5061" s="133"/>
      <c r="E5061" s="134"/>
      <c r="F5061" s="135"/>
      <c r="G5061" s="109"/>
      <c r="H5061" s="137">
        <f t="shared" si="239"/>
        <v>3.5</v>
      </c>
      <c r="I5061" s="147">
        <f t="shared" si="237"/>
        <v>0</v>
      </c>
      <c r="J5061" s="147">
        <f t="shared" si="238"/>
        <v>0</v>
      </c>
    </row>
    <row r="5062" spans="2:10" ht="25.15" customHeight="1">
      <c r="B5062" s="141"/>
      <c r="C5062" s="138"/>
      <c r="D5062" s="133"/>
      <c r="E5062" s="134"/>
      <c r="F5062" s="135"/>
      <c r="G5062" s="109"/>
      <c r="H5062" s="137">
        <f t="shared" si="239"/>
        <v>3.5</v>
      </c>
      <c r="I5062" s="147">
        <f t="shared" si="237"/>
        <v>0</v>
      </c>
      <c r="J5062" s="147">
        <f t="shared" si="238"/>
        <v>0</v>
      </c>
    </row>
    <row r="5063" spans="2:10" ht="25.15" customHeight="1">
      <c r="B5063" s="141"/>
      <c r="C5063" s="138"/>
      <c r="D5063" s="133"/>
      <c r="E5063" s="134"/>
      <c r="F5063" s="135"/>
      <c r="G5063" s="109"/>
      <c r="H5063" s="137">
        <f t="shared" si="239"/>
        <v>3.5</v>
      </c>
      <c r="I5063" s="147">
        <f t="shared" si="237"/>
        <v>0</v>
      </c>
      <c r="J5063" s="147">
        <f t="shared" si="238"/>
        <v>0</v>
      </c>
    </row>
    <row r="5064" spans="2:10" ht="25.15" customHeight="1">
      <c r="B5064" s="141"/>
      <c r="C5064" s="138"/>
      <c r="D5064" s="133"/>
      <c r="E5064" s="134"/>
      <c r="F5064" s="135"/>
      <c r="G5064" s="109"/>
      <c r="H5064" s="137">
        <f t="shared" si="239"/>
        <v>3.5</v>
      </c>
      <c r="I5064" s="147">
        <f t="shared" si="237"/>
        <v>0</v>
      </c>
      <c r="J5064" s="147">
        <f t="shared" si="238"/>
        <v>0</v>
      </c>
    </row>
    <row r="5065" spans="2:10" ht="25.15" customHeight="1">
      <c r="B5065" s="141"/>
      <c r="C5065" s="138"/>
      <c r="D5065" s="133"/>
      <c r="E5065" s="134"/>
      <c r="F5065" s="135"/>
      <c r="G5065" s="109"/>
      <c r="H5065" s="137">
        <f t="shared" si="239"/>
        <v>3.5</v>
      </c>
      <c r="I5065" s="147">
        <f t="shared" si="237"/>
        <v>0</v>
      </c>
      <c r="J5065" s="147">
        <f t="shared" si="238"/>
        <v>0</v>
      </c>
    </row>
    <row r="5066" spans="2:10" ht="25.15" customHeight="1">
      <c r="B5066" s="141"/>
      <c r="C5066" s="138"/>
      <c r="D5066" s="133"/>
      <c r="E5066" s="134"/>
      <c r="F5066" s="135"/>
      <c r="G5066" s="109"/>
      <c r="H5066" s="137">
        <f t="shared" si="239"/>
        <v>3.5</v>
      </c>
      <c r="I5066" s="147">
        <f t="shared" si="237"/>
        <v>0</v>
      </c>
      <c r="J5066" s="147">
        <f t="shared" si="238"/>
        <v>0</v>
      </c>
    </row>
    <row r="5067" spans="2:10" ht="25.15" customHeight="1">
      <c r="B5067" s="141"/>
      <c r="C5067" s="138"/>
      <c r="D5067" s="133"/>
      <c r="E5067" s="134"/>
      <c r="F5067" s="135"/>
      <c r="G5067" s="109"/>
      <c r="H5067" s="137">
        <f t="shared" si="239"/>
        <v>3.5</v>
      </c>
      <c r="I5067" s="147">
        <f t="shared" si="237"/>
        <v>0</v>
      </c>
      <c r="J5067" s="147">
        <f t="shared" si="238"/>
        <v>0</v>
      </c>
    </row>
    <row r="5068" spans="2:10" ht="25.15" customHeight="1">
      <c r="B5068" s="141"/>
      <c r="C5068" s="138"/>
      <c r="D5068" s="133"/>
      <c r="E5068" s="134"/>
      <c r="F5068" s="135"/>
      <c r="G5068" s="109"/>
      <c r="H5068" s="137">
        <f t="shared" si="239"/>
        <v>3.5</v>
      </c>
      <c r="I5068" s="147">
        <f t="shared" si="237"/>
        <v>0</v>
      </c>
      <c r="J5068" s="147">
        <f t="shared" si="238"/>
        <v>0</v>
      </c>
    </row>
    <row r="5069" spans="2:10" ht="25.15" customHeight="1">
      <c r="B5069" s="141"/>
      <c r="C5069" s="138"/>
      <c r="D5069" s="133"/>
      <c r="E5069" s="134"/>
      <c r="F5069" s="135"/>
      <c r="G5069" s="109"/>
      <c r="H5069" s="137">
        <f t="shared" si="239"/>
        <v>3.5</v>
      </c>
      <c r="I5069" s="147">
        <f t="shared" si="237"/>
        <v>0</v>
      </c>
      <c r="J5069" s="147">
        <f t="shared" si="238"/>
        <v>0</v>
      </c>
    </row>
    <row r="5070" spans="2:10" ht="25.15" customHeight="1">
      <c r="B5070" s="141"/>
      <c r="C5070" s="138"/>
      <c r="D5070" s="133"/>
      <c r="E5070" s="134"/>
      <c r="F5070" s="135"/>
      <c r="G5070" s="109"/>
      <c r="H5070" s="137">
        <f t="shared" si="239"/>
        <v>3.5</v>
      </c>
      <c r="I5070" s="147">
        <f t="shared" si="237"/>
        <v>0</v>
      </c>
      <c r="J5070" s="147">
        <f t="shared" si="238"/>
        <v>0</v>
      </c>
    </row>
    <row r="5071" spans="2:10" ht="25.15" customHeight="1">
      <c r="B5071" s="141"/>
      <c r="C5071" s="138"/>
      <c r="D5071" s="133"/>
      <c r="E5071" s="134"/>
      <c r="F5071" s="135"/>
      <c r="G5071" s="109"/>
      <c r="H5071" s="137">
        <f t="shared" si="239"/>
        <v>3.5</v>
      </c>
      <c r="I5071" s="147">
        <f t="shared" si="237"/>
        <v>0</v>
      </c>
      <c r="J5071" s="147">
        <f t="shared" si="238"/>
        <v>0</v>
      </c>
    </row>
    <row r="5072" spans="2:10" ht="25.15" customHeight="1">
      <c r="B5072" s="141"/>
      <c r="C5072" s="138"/>
      <c r="D5072" s="133"/>
      <c r="E5072" s="134"/>
      <c r="F5072" s="135"/>
      <c r="G5072" s="109"/>
      <c r="H5072" s="137">
        <f t="shared" si="239"/>
        <v>3.5</v>
      </c>
      <c r="I5072" s="147">
        <f t="shared" si="237"/>
        <v>0</v>
      </c>
      <c r="J5072" s="147">
        <f t="shared" si="238"/>
        <v>0</v>
      </c>
    </row>
    <row r="5073" spans="2:10" ht="25.15" customHeight="1">
      <c r="B5073" s="141"/>
      <c r="C5073" s="138"/>
      <c r="D5073" s="133"/>
      <c r="E5073" s="134"/>
      <c r="F5073" s="135"/>
      <c r="G5073" s="109"/>
      <c r="H5073" s="137">
        <f t="shared" si="239"/>
        <v>3.5</v>
      </c>
      <c r="I5073" s="147">
        <f t="shared" si="237"/>
        <v>0</v>
      </c>
      <c r="J5073" s="147">
        <f t="shared" si="238"/>
        <v>0</v>
      </c>
    </row>
    <row r="5074" spans="2:10" ht="25.15" customHeight="1">
      <c r="B5074" s="141"/>
      <c r="C5074" s="138"/>
      <c r="D5074" s="133"/>
      <c r="E5074" s="134"/>
      <c r="F5074" s="135"/>
      <c r="G5074" s="109"/>
      <c r="H5074" s="137">
        <f t="shared" si="239"/>
        <v>3.5</v>
      </c>
      <c r="I5074" s="147">
        <f t="shared" si="237"/>
        <v>0</v>
      </c>
      <c r="J5074" s="147">
        <f t="shared" si="238"/>
        <v>0</v>
      </c>
    </row>
    <row r="5075" spans="2:10" ht="25.15" customHeight="1">
      <c r="B5075" s="141"/>
      <c r="C5075" s="138"/>
      <c r="D5075" s="133"/>
      <c r="E5075" s="134"/>
      <c r="F5075" s="135"/>
      <c r="G5075" s="109"/>
      <c r="H5075" s="137">
        <f t="shared" si="239"/>
        <v>3.5</v>
      </c>
      <c r="I5075" s="147">
        <f t="shared" si="237"/>
        <v>0</v>
      </c>
      <c r="J5075" s="147">
        <f t="shared" si="238"/>
        <v>0</v>
      </c>
    </row>
    <row r="5076" spans="2:10" ht="25.15" customHeight="1">
      <c r="B5076" s="141"/>
      <c r="C5076" s="138"/>
      <c r="D5076" s="133"/>
      <c r="E5076" s="134"/>
      <c r="F5076" s="135"/>
      <c r="G5076" s="109"/>
      <c r="H5076" s="137">
        <f t="shared" si="239"/>
        <v>3.5</v>
      </c>
      <c r="I5076" s="147">
        <f t="shared" si="237"/>
        <v>0</v>
      </c>
      <c r="J5076" s="147">
        <f t="shared" si="238"/>
        <v>0</v>
      </c>
    </row>
    <row r="5077" spans="2:10" ht="25.15" customHeight="1">
      <c r="B5077" s="141"/>
      <c r="C5077" s="138"/>
      <c r="D5077" s="133"/>
      <c r="E5077" s="134"/>
      <c r="F5077" s="135"/>
      <c r="G5077" s="109"/>
      <c r="H5077" s="137">
        <f t="shared" si="239"/>
        <v>3.5</v>
      </c>
      <c r="I5077" s="147">
        <f t="shared" si="237"/>
        <v>0</v>
      </c>
      <c r="J5077" s="147">
        <f t="shared" si="238"/>
        <v>0</v>
      </c>
    </row>
    <row r="5078" spans="2:10" ht="25.15" customHeight="1">
      <c r="B5078" s="141"/>
      <c r="C5078" s="138"/>
      <c r="D5078" s="133"/>
      <c r="E5078" s="134"/>
      <c r="F5078" s="135"/>
      <c r="G5078" s="109"/>
      <c r="H5078" s="137">
        <f t="shared" si="239"/>
        <v>3.5</v>
      </c>
      <c r="I5078" s="147">
        <f t="shared" si="237"/>
        <v>0</v>
      </c>
      <c r="J5078" s="147">
        <f t="shared" si="238"/>
        <v>0</v>
      </c>
    </row>
    <row r="5079" spans="2:10" ht="25.15" customHeight="1">
      <c r="B5079" s="141"/>
      <c r="C5079" s="138"/>
      <c r="D5079" s="133"/>
      <c r="E5079" s="134"/>
      <c r="F5079" s="135"/>
      <c r="G5079" s="109"/>
      <c r="H5079" s="137">
        <f t="shared" si="239"/>
        <v>3.5</v>
      </c>
      <c r="I5079" s="147">
        <f t="shared" ref="I5079:I5142" si="240">IF(B5079="",0,MONTH(B5079))</f>
        <v>0</v>
      </c>
      <c r="J5079" s="147">
        <f t="shared" ref="J5079:J5142" si="241">IF(B5079="",0,DAY(B5079))</f>
        <v>0</v>
      </c>
    </row>
    <row r="5080" spans="2:10" ht="25.15" customHeight="1">
      <c r="B5080" s="141"/>
      <c r="C5080" s="138"/>
      <c r="D5080" s="133"/>
      <c r="E5080" s="134"/>
      <c r="F5080" s="135"/>
      <c r="G5080" s="109"/>
      <c r="H5080" s="137">
        <f t="shared" ref="H5080:H5143" si="242">IF(F5080="pago",H5079+G5080,H5079)</f>
        <v>3.5</v>
      </c>
      <c r="I5080" s="147">
        <f t="shared" si="240"/>
        <v>0</v>
      </c>
      <c r="J5080" s="147">
        <f t="shared" si="241"/>
        <v>0</v>
      </c>
    </row>
    <row r="5081" spans="2:10" ht="25.15" customHeight="1">
      <c r="B5081" s="141"/>
      <c r="C5081" s="138"/>
      <c r="D5081" s="133"/>
      <c r="E5081" s="134"/>
      <c r="F5081" s="135"/>
      <c r="G5081" s="109"/>
      <c r="H5081" s="137">
        <f t="shared" si="242"/>
        <v>3.5</v>
      </c>
      <c r="I5081" s="147">
        <f t="shared" si="240"/>
        <v>0</v>
      </c>
      <c r="J5081" s="147">
        <f t="shared" si="241"/>
        <v>0</v>
      </c>
    </row>
    <row r="5082" spans="2:10" ht="25.15" customHeight="1">
      <c r="B5082" s="141"/>
      <c r="C5082" s="138"/>
      <c r="D5082" s="133"/>
      <c r="E5082" s="134"/>
      <c r="F5082" s="135"/>
      <c r="G5082" s="109"/>
      <c r="H5082" s="137">
        <f t="shared" si="242"/>
        <v>3.5</v>
      </c>
      <c r="I5082" s="147">
        <f t="shared" si="240"/>
        <v>0</v>
      </c>
      <c r="J5082" s="147">
        <f t="shared" si="241"/>
        <v>0</v>
      </c>
    </row>
    <row r="5083" spans="2:10" ht="25.15" customHeight="1">
      <c r="B5083" s="141"/>
      <c r="C5083" s="138"/>
      <c r="D5083" s="133"/>
      <c r="E5083" s="134"/>
      <c r="F5083" s="135"/>
      <c r="G5083" s="109"/>
      <c r="H5083" s="137">
        <f t="shared" si="242"/>
        <v>3.5</v>
      </c>
      <c r="I5083" s="147">
        <f t="shared" si="240"/>
        <v>0</v>
      </c>
      <c r="J5083" s="147">
        <f t="shared" si="241"/>
        <v>0</v>
      </c>
    </row>
    <row r="5084" spans="2:10" ht="25.15" customHeight="1">
      <c r="B5084" s="141"/>
      <c r="C5084" s="138"/>
      <c r="D5084" s="133"/>
      <c r="E5084" s="134"/>
      <c r="F5084" s="135"/>
      <c r="G5084" s="109"/>
      <c r="H5084" s="137">
        <f t="shared" si="242"/>
        <v>3.5</v>
      </c>
      <c r="I5084" s="147">
        <f t="shared" si="240"/>
        <v>0</v>
      </c>
      <c r="J5084" s="147">
        <f t="shared" si="241"/>
        <v>0</v>
      </c>
    </row>
    <row r="5085" spans="2:10" ht="25.15" customHeight="1">
      <c r="B5085" s="141"/>
      <c r="C5085" s="138"/>
      <c r="D5085" s="133"/>
      <c r="E5085" s="134"/>
      <c r="F5085" s="135"/>
      <c r="G5085" s="109"/>
      <c r="H5085" s="137">
        <f t="shared" si="242"/>
        <v>3.5</v>
      </c>
      <c r="I5085" s="147">
        <f t="shared" si="240"/>
        <v>0</v>
      </c>
      <c r="J5085" s="147">
        <f t="shared" si="241"/>
        <v>0</v>
      </c>
    </row>
    <row r="5086" spans="2:10" ht="25.15" customHeight="1">
      <c r="B5086" s="141"/>
      <c r="C5086" s="138"/>
      <c r="D5086" s="133"/>
      <c r="E5086" s="134"/>
      <c r="F5086" s="135"/>
      <c r="G5086" s="109"/>
      <c r="H5086" s="137">
        <f t="shared" si="242"/>
        <v>3.5</v>
      </c>
      <c r="I5086" s="147">
        <f t="shared" si="240"/>
        <v>0</v>
      </c>
      <c r="J5086" s="147">
        <f t="shared" si="241"/>
        <v>0</v>
      </c>
    </row>
    <row r="5087" spans="2:10" ht="25.15" customHeight="1">
      <c r="B5087" s="141"/>
      <c r="C5087" s="138"/>
      <c r="D5087" s="133"/>
      <c r="E5087" s="134"/>
      <c r="F5087" s="135"/>
      <c r="G5087" s="109"/>
      <c r="H5087" s="137">
        <f t="shared" si="242"/>
        <v>3.5</v>
      </c>
      <c r="I5087" s="147">
        <f t="shared" si="240"/>
        <v>0</v>
      </c>
      <c r="J5087" s="147">
        <f t="shared" si="241"/>
        <v>0</v>
      </c>
    </row>
    <row r="5088" spans="2:10" ht="25.15" customHeight="1">
      <c r="B5088" s="141"/>
      <c r="C5088" s="138"/>
      <c r="D5088" s="133"/>
      <c r="E5088" s="134"/>
      <c r="F5088" s="135"/>
      <c r="G5088" s="109"/>
      <c r="H5088" s="137">
        <f t="shared" si="242"/>
        <v>3.5</v>
      </c>
      <c r="I5088" s="147">
        <f t="shared" si="240"/>
        <v>0</v>
      </c>
      <c r="J5088" s="147">
        <f t="shared" si="241"/>
        <v>0</v>
      </c>
    </row>
    <row r="5089" spans="2:10" ht="25.15" customHeight="1">
      <c r="B5089" s="141"/>
      <c r="C5089" s="138"/>
      <c r="D5089" s="133"/>
      <c r="E5089" s="134"/>
      <c r="F5089" s="135"/>
      <c r="G5089" s="109"/>
      <c r="H5089" s="137">
        <f t="shared" si="242"/>
        <v>3.5</v>
      </c>
      <c r="I5089" s="147">
        <f t="shared" si="240"/>
        <v>0</v>
      </c>
      <c r="J5089" s="147">
        <f t="shared" si="241"/>
        <v>0</v>
      </c>
    </row>
    <row r="5090" spans="2:10" ht="25.15" customHeight="1">
      <c r="B5090" s="141"/>
      <c r="C5090" s="138"/>
      <c r="D5090" s="133"/>
      <c r="E5090" s="134"/>
      <c r="F5090" s="135"/>
      <c r="G5090" s="109"/>
      <c r="H5090" s="137">
        <f t="shared" si="242"/>
        <v>3.5</v>
      </c>
      <c r="I5090" s="147">
        <f t="shared" si="240"/>
        <v>0</v>
      </c>
      <c r="J5090" s="147">
        <f t="shared" si="241"/>
        <v>0</v>
      </c>
    </row>
    <row r="5091" spans="2:10" ht="25.15" customHeight="1">
      <c r="B5091" s="141"/>
      <c r="C5091" s="138"/>
      <c r="D5091" s="133"/>
      <c r="E5091" s="134"/>
      <c r="F5091" s="135"/>
      <c r="G5091" s="109"/>
      <c r="H5091" s="137">
        <f t="shared" si="242"/>
        <v>3.5</v>
      </c>
      <c r="I5091" s="147">
        <f t="shared" si="240"/>
        <v>0</v>
      </c>
      <c r="J5091" s="147">
        <f t="shared" si="241"/>
        <v>0</v>
      </c>
    </row>
    <row r="5092" spans="2:10" ht="25.15" customHeight="1">
      <c r="B5092" s="141"/>
      <c r="C5092" s="138"/>
      <c r="D5092" s="133"/>
      <c r="E5092" s="134"/>
      <c r="F5092" s="135"/>
      <c r="G5092" s="109"/>
      <c r="H5092" s="137">
        <f t="shared" si="242"/>
        <v>3.5</v>
      </c>
      <c r="I5092" s="147">
        <f t="shared" si="240"/>
        <v>0</v>
      </c>
      <c r="J5092" s="147">
        <f t="shared" si="241"/>
        <v>0</v>
      </c>
    </row>
    <row r="5093" spans="2:10" ht="25.15" customHeight="1">
      <c r="B5093" s="141"/>
      <c r="C5093" s="138"/>
      <c r="D5093" s="133"/>
      <c r="E5093" s="134"/>
      <c r="F5093" s="135"/>
      <c r="G5093" s="109"/>
      <c r="H5093" s="137">
        <f t="shared" si="242"/>
        <v>3.5</v>
      </c>
      <c r="I5093" s="147">
        <f t="shared" si="240"/>
        <v>0</v>
      </c>
      <c r="J5093" s="147">
        <f t="shared" si="241"/>
        <v>0</v>
      </c>
    </row>
    <row r="5094" spans="2:10" ht="25.15" customHeight="1">
      <c r="B5094" s="141"/>
      <c r="C5094" s="138"/>
      <c r="D5094" s="133"/>
      <c r="E5094" s="134"/>
      <c r="F5094" s="135"/>
      <c r="G5094" s="109"/>
      <c r="H5094" s="137">
        <f t="shared" si="242"/>
        <v>3.5</v>
      </c>
      <c r="I5094" s="147">
        <f t="shared" si="240"/>
        <v>0</v>
      </c>
      <c r="J5094" s="147">
        <f t="shared" si="241"/>
        <v>0</v>
      </c>
    </row>
    <row r="5095" spans="2:10" ht="25.15" customHeight="1">
      <c r="B5095" s="141"/>
      <c r="C5095" s="138"/>
      <c r="D5095" s="133"/>
      <c r="E5095" s="134"/>
      <c r="F5095" s="135"/>
      <c r="G5095" s="109"/>
      <c r="H5095" s="137">
        <f t="shared" si="242"/>
        <v>3.5</v>
      </c>
      <c r="I5095" s="147">
        <f t="shared" si="240"/>
        <v>0</v>
      </c>
      <c r="J5095" s="147">
        <f t="shared" si="241"/>
        <v>0</v>
      </c>
    </row>
    <row r="5096" spans="2:10" ht="25.15" customHeight="1">
      <c r="B5096" s="141"/>
      <c r="C5096" s="138"/>
      <c r="D5096" s="133"/>
      <c r="E5096" s="134"/>
      <c r="F5096" s="135"/>
      <c r="G5096" s="109"/>
      <c r="H5096" s="137">
        <f t="shared" si="242"/>
        <v>3.5</v>
      </c>
      <c r="I5096" s="147">
        <f t="shared" si="240"/>
        <v>0</v>
      </c>
      <c r="J5096" s="147">
        <f t="shared" si="241"/>
        <v>0</v>
      </c>
    </row>
    <row r="5097" spans="2:10" ht="25.15" customHeight="1">
      <c r="B5097" s="141"/>
      <c r="C5097" s="138"/>
      <c r="D5097" s="133"/>
      <c r="E5097" s="134"/>
      <c r="F5097" s="135"/>
      <c r="G5097" s="109"/>
      <c r="H5097" s="137">
        <f t="shared" si="242"/>
        <v>3.5</v>
      </c>
      <c r="I5097" s="147">
        <f t="shared" si="240"/>
        <v>0</v>
      </c>
      <c r="J5097" s="147">
        <f t="shared" si="241"/>
        <v>0</v>
      </c>
    </row>
    <row r="5098" spans="2:10" ht="25.15" customHeight="1">
      <c r="B5098" s="141"/>
      <c r="C5098" s="138"/>
      <c r="D5098" s="133"/>
      <c r="E5098" s="134"/>
      <c r="F5098" s="135"/>
      <c r="G5098" s="109"/>
      <c r="H5098" s="137">
        <f t="shared" si="242"/>
        <v>3.5</v>
      </c>
      <c r="I5098" s="147">
        <f t="shared" si="240"/>
        <v>0</v>
      </c>
      <c r="J5098" s="147">
        <f t="shared" si="241"/>
        <v>0</v>
      </c>
    </row>
    <row r="5099" spans="2:10" ht="25.15" customHeight="1">
      <c r="B5099" s="141"/>
      <c r="C5099" s="138"/>
      <c r="D5099" s="133"/>
      <c r="E5099" s="134"/>
      <c r="F5099" s="135"/>
      <c r="G5099" s="109"/>
      <c r="H5099" s="137">
        <f t="shared" si="242"/>
        <v>3.5</v>
      </c>
      <c r="I5099" s="147">
        <f t="shared" si="240"/>
        <v>0</v>
      </c>
      <c r="J5099" s="147">
        <f t="shared" si="241"/>
        <v>0</v>
      </c>
    </row>
    <row r="5100" spans="2:10" ht="25.15" customHeight="1">
      <c r="B5100" s="141"/>
      <c r="C5100" s="138"/>
      <c r="D5100" s="133"/>
      <c r="E5100" s="134"/>
      <c r="F5100" s="135"/>
      <c r="G5100" s="109"/>
      <c r="H5100" s="137">
        <f t="shared" si="242"/>
        <v>3.5</v>
      </c>
      <c r="I5100" s="147">
        <f t="shared" si="240"/>
        <v>0</v>
      </c>
      <c r="J5100" s="147">
        <f t="shared" si="241"/>
        <v>0</v>
      </c>
    </row>
    <row r="5101" spans="2:10" ht="25.15" customHeight="1">
      <c r="B5101" s="141"/>
      <c r="C5101" s="138"/>
      <c r="D5101" s="133"/>
      <c r="E5101" s="134"/>
      <c r="F5101" s="135"/>
      <c r="G5101" s="109"/>
      <c r="H5101" s="137">
        <f t="shared" si="242"/>
        <v>3.5</v>
      </c>
      <c r="I5101" s="147">
        <f t="shared" si="240"/>
        <v>0</v>
      </c>
      <c r="J5101" s="147">
        <f t="shared" si="241"/>
        <v>0</v>
      </c>
    </row>
    <row r="5102" spans="2:10" ht="25.15" customHeight="1">
      <c r="B5102" s="141"/>
      <c r="C5102" s="138"/>
      <c r="D5102" s="133"/>
      <c r="E5102" s="134"/>
      <c r="F5102" s="135"/>
      <c r="G5102" s="109"/>
      <c r="H5102" s="137">
        <f t="shared" si="242"/>
        <v>3.5</v>
      </c>
      <c r="I5102" s="147">
        <f t="shared" si="240"/>
        <v>0</v>
      </c>
      <c r="J5102" s="147">
        <f t="shared" si="241"/>
        <v>0</v>
      </c>
    </row>
    <row r="5103" spans="2:10" ht="25.15" customHeight="1">
      <c r="B5103" s="141"/>
      <c r="C5103" s="138"/>
      <c r="D5103" s="133"/>
      <c r="E5103" s="134"/>
      <c r="F5103" s="135"/>
      <c r="G5103" s="109"/>
      <c r="H5103" s="137">
        <f t="shared" si="242"/>
        <v>3.5</v>
      </c>
      <c r="I5103" s="147">
        <f t="shared" si="240"/>
        <v>0</v>
      </c>
      <c r="J5103" s="147">
        <f t="shared" si="241"/>
        <v>0</v>
      </c>
    </row>
    <row r="5104" spans="2:10" ht="25.15" customHeight="1">
      <c r="B5104" s="141"/>
      <c r="C5104" s="138"/>
      <c r="D5104" s="133"/>
      <c r="E5104" s="134"/>
      <c r="F5104" s="135"/>
      <c r="G5104" s="109"/>
      <c r="H5104" s="137">
        <f t="shared" si="242"/>
        <v>3.5</v>
      </c>
      <c r="I5104" s="147">
        <f t="shared" si="240"/>
        <v>0</v>
      </c>
      <c r="J5104" s="147">
        <f t="shared" si="241"/>
        <v>0</v>
      </c>
    </row>
    <row r="5105" spans="2:10" ht="25.15" customHeight="1">
      <c r="B5105" s="141"/>
      <c r="C5105" s="138"/>
      <c r="D5105" s="133"/>
      <c r="E5105" s="134"/>
      <c r="F5105" s="135"/>
      <c r="G5105" s="109"/>
      <c r="H5105" s="137">
        <f t="shared" si="242"/>
        <v>3.5</v>
      </c>
      <c r="I5105" s="147">
        <f t="shared" si="240"/>
        <v>0</v>
      </c>
      <c r="J5105" s="147">
        <f t="shared" si="241"/>
        <v>0</v>
      </c>
    </row>
    <row r="5106" spans="2:10" ht="25.15" customHeight="1">
      <c r="B5106" s="141"/>
      <c r="C5106" s="138"/>
      <c r="D5106" s="133"/>
      <c r="E5106" s="134"/>
      <c r="F5106" s="135"/>
      <c r="G5106" s="109"/>
      <c r="H5106" s="137">
        <f t="shared" si="242"/>
        <v>3.5</v>
      </c>
      <c r="I5106" s="147">
        <f t="shared" si="240"/>
        <v>0</v>
      </c>
      <c r="J5106" s="147">
        <f t="shared" si="241"/>
        <v>0</v>
      </c>
    </row>
    <row r="5107" spans="2:10" ht="25.15" customHeight="1">
      <c r="B5107" s="141"/>
      <c r="C5107" s="138"/>
      <c r="D5107" s="133"/>
      <c r="E5107" s="134"/>
      <c r="F5107" s="135"/>
      <c r="G5107" s="109"/>
      <c r="H5107" s="137">
        <f t="shared" si="242"/>
        <v>3.5</v>
      </c>
      <c r="I5107" s="147">
        <f t="shared" si="240"/>
        <v>0</v>
      </c>
      <c r="J5107" s="147">
        <f t="shared" si="241"/>
        <v>0</v>
      </c>
    </row>
    <row r="5108" spans="2:10" ht="25.15" customHeight="1">
      <c r="B5108" s="141"/>
      <c r="C5108" s="138"/>
      <c r="D5108" s="133"/>
      <c r="E5108" s="134"/>
      <c r="F5108" s="135"/>
      <c r="G5108" s="109"/>
      <c r="H5108" s="137">
        <f t="shared" si="242"/>
        <v>3.5</v>
      </c>
      <c r="I5108" s="147">
        <f t="shared" si="240"/>
        <v>0</v>
      </c>
      <c r="J5108" s="147">
        <f t="shared" si="241"/>
        <v>0</v>
      </c>
    </row>
    <row r="5109" spans="2:10" ht="25.15" customHeight="1">
      <c r="B5109" s="141"/>
      <c r="C5109" s="138"/>
      <c r="D5109" s="133"/>
      <c r="E5109" s="134"/>
      <c r="F5109" s="135"/>
      <c r="G5109" s="109"/>
      <c r="H5109" s="137">
        <f t="shared" si="242"/>
        <v>3.5</v>
      </c>
      <c r="I5109" s="147">
        <f t="shared" si="240"/>
        <v>0</v>
      </c>
      <c r="J5109" s="147">
        <f t="shared" si="241"/>
        <v>0</v>
      </c>
    </row>
    <row r="5110" spans="2:10" ht="25.15" customHeight="1">
      <c r="B5110" s="141"/>
      <c r="C5110" s="138"/>
      <c r="D5110" s="133"/>
      <c r="E5110" s="134"/>
      <c r="F5110" s="135"/>
      <c r="G5110" s="109"/>
      <c r="H5110" s="137">
        <f t="shared" si="242"/>
        <v>3.5</v>
      </c>
      <c r="I5110" s="147">
        <f t="shared" si="240"/>
        <v>0</v>
      </c>
      <c r="J5110" s="147">
        <f t="shared" si="241"/>
        <v>0</v>
      </c>
    </row>
    <row r="5111" spans="2:10" ht="25.15" customHeight="1">
      <c r="B5111" s="141"/>
      <c r="C5111" s="138"/>
      <c r="D5111" s="133"/>
      <c r="E5111" s="134"/>
      <c r="F5111" s="135"/>
      <c r="G5111" s="109"/>
      <c r="H5111" s="137">
        <f t="shared" si="242"/>
        <v>3.5</v>
      </c>
      <c r="I5111" s="147">
        <f t="shared" si="240"/>
        <v>0</v>
      </c>
      <c r="J5111" s="147">
        <f t="shared" si="241"/>
        <v>0</v>
      </c>
    </row>
    <row r="5112" spans="2:10" ht="25.15" customHeight="1">
      <c r="B5112" s="141"/>
      <c r="C5112" s="138"/>
      <c r="D5112" s="133"/>
      <c r="E5112" s="134"/>
      <c r="F5112" s="135"/>
      <c r="G5112" s="109"/>
      <c r="H5112" s="137">
        <f t="shared" si="242"/>
        <v>3.5</v>
      </c>
      <c r="I5112" s="147">
        <f t="shared" si="240"/>
        <v>0</v>
      </c>
      <c r="J5112" s="147">
        <f t="shared" si="241"/>
        <v>0</v>
      </c>
    </row>
    <row r="5113" spans="2:10" ht="25.15" customHeight="1">
      <c r="B5113" s="141"/>
      <c r="C5113" s="138"/>
      <c r="D5113" s="133"/>
      <c r="E5113" s="134"/>
      <c r="F5113" s="135"/>
      <c r="G5113" s="109"/>
      <c r="H5113" s="137">
        <f t="shared" si="242"/>
        <v>3.5</v>
      </c>
      <c r="I5113" s="147">
        <f t="shared" si="240"/>
        <v>0</v>
      </c>
      <c r="J5113" s="147">
        <f t="shared" si="241"/>
        <v>0</v>
      </c>
    </row>
    <row r="5114" spans="2:10" ht="25.15" customHeight="1">
      <c r="B5114" s="141"/>
      <c r="C5114" s="138"/>
      <c r="D5114" s="133"/>
      <c r="E5114" s="134"/>
      <c r="F5114" s="135"/>
      <c r="G5114" s="109"/>
      <c r="H5114" s="137">
        <f t="shared" si="242"/>
        <v>3.5</v>
      </c>
      <c r="I5114" s="147">
        <f t="shared" si="240"/>
        <v>0</v>
      </c>
      <c r="J5114" s="147">
        <f t="shared" si="241"/>
        <v>0</v>
      </c>
    </row>
    <row r="5115" spans="2:10" ht="25.15" customHeight="1">
      <c r="B5115" s="141"/>
      <c r="C5115" s="138"/>
      <c r="D5115" s="133"/>
      <c r="E5115" s="134"/>
      <c r="F5115" s="135"/>
      <c r="G5115" s="109"/>
      <c r="H5115" s="137">
        <f t="shared" si="242"/>
        <v>3.5</v>
      </c>
      <c r="I5115" s="147">
        <f t="shared" si="240"/>
        <v>0</v>
      </c>
      <c r="J5115" s="147">
        <f t="shared" si="241"/>
        <v>0</v>
      </c>
    </row>
    <row r="5116" spans="2:10" ht="25.15" customHeight="1">
      <c r="B5116" s="141"/>
      <c r="C5116" s="138"/>
      <c r="D5116" s="133"/>
      <c r="E5116" s="134"/>
      <c r="F5116" s="135"/>
      <c r="G5116" s="109"/>
      <c r="H5116" s="137">
        <f t="shared" si="242"/>
        <v>3.5</v>
      </c>
      <c r="I5116" s="147">
        <f t="shared" si="240"/>
        <v>0</v>
      </c>
      <c r="J5116" s="147">
        <f t="shared" si="241"/>
        <v>0</v>
      </c>
    </row>
    <row r="5117" spans="2:10" ht="25.15" customHeight="1">
      <c r="B5117" s="141"/>
      <c r="C5117" s="138"/>
      <c r="D5117" s="133"/>
      <c r="E5117" s="134"/>
      <c r="F5117" s="135"/>
      <c r="G5117" s="109"/>
      <c r="H5117" s="137">
        <f t="shared" si="242"/>
        <v>3.5</v>
      </c>
      <c r="I5117" s="147">
        <f t="shared" si="240"/>
        <v>0</v>
      </c>
      <c r="J5117" s="147">
        <f t="shared" si="241"/>
        <v>0</v>
      </c>
    </row>
    <row r="5118" spans="2:10" ht="25.15" customHeight="1">
      <c r="B5118" s="141"/>
      <c r="C5118" s="138"/>
      <c r="D5118" s="133"/>
      <c r="E5118" s="134"/>
      <c r="F5118" s="135"/>
      <c r="G5118" s="109"/>
      <c r="H5118" s="137">
        <f t="shared" si="242"/>
        <v>3.5</v>
      </c>
      <c r="I5118" s="147">
        <f t="shared" si="240"/>
        <v>0</v>
      </c>
      <c r="J5118" s="147">
        <f t="shared" si="241"/>
        <v>0</v>
      </c>
    </row>
    <row r="5119" spans="2:10" ht="25.15" customHeight="1">
      <c r="B5119" s="141"/>
      <c r="C5119" s="138"/>
      <c r="D5119" s="133"/>
      <c r="E5119" s="134"/>
      <c r="F5119" s="135"/>
      <c r="G5119" s="109"/>
      <c r="H5119" s="137">
        <f t="shared" si="242"/>
        <v>3.5</v>
      </c>
      <c r="I5119" s="147">
        <f t="shared" si="240"/>
        <v>0</v>
      </c>
      <c r="J5119" s="147">
        <f t="shared" si="241"/>
        <v>0</v>
      </c>
    </row>
    <row r="5120" spans="2:10" ht="25.15" customHeight="1">
      <c r="B5120" s="141"/>
      <c r="C5120" s="138"/>
      <c r="D5120" s="133"/>
      <c r="E5120" s="134"/>
      <c r="F5120" s="135"/>
      <c r="G5120" s="109"/>
      <c r="H5120" s="137">
        <f t="shared" si="242"/>
        <v>3.5</v>
      </c>
      <c r="I5120" s="147">
        <f t="shared" si="240"/>
        <v>0</v>
      </c>
      <c r="J5120" s="147">
        <f t="shared" si="241"/>
        <v>0</v>
      </c>
    </row>
    <row r="5121" spans="2:10" ht="25.15" customHeight="1">
      <c r="B5121" s="141"/>
      <c r="C5121" s="138"/>
      <c r="D5121" s="133"/>
      <c r="E5121" s="134"/>
      <c r="F5121" s="135"/>
      <c r="G5121" s="109"/>
      <c r="H5121" s="137">
        <f t="shared" si="242"/>
        <v>3.5</v>
      </c>
      <c r="I5121" s="147">
        <f t="shared" si="240"/>
        <v>0</v>
      </c>
      <c r="J5121" s="147">
        <f t="shared" si="241"/>
        <v>0</v>
      </c>
    </row>
    <row r="5122" spans="2:10" ht="25.15" customHeight="1">
      <c r="B5122" s="141"/>
      <c r="C5122" s="138"/>
      <c r="D5122" s="133"/>
      <c r="E5122" s="134"/>
      <c r="F5122" s="135"/>
      <c r="G5122" s="109"/>
      <c r="H5122" s="137">
        <f t="shared" si="242"/>
        <v>3.5</v>
      </c>
      <c r="I5122" s="147">
        <f t="shared" si="240"/>
        <v>0</v>
      </c>
      <c r="J5122" s="147">
        <f t="shared" si="241"/>
        <v>0</v>
      </c>
    </row>
    <row r="5123" spans="2:10" ht="25.15" customHeight="1">
      <c r="B5123" s="141"/>
      <c r="C5123" s="138"/>
      <c r="D5123" s="133"/>
      <c r="E5123" s="134"/>
      <c r="F5123" s="135"/>
      <c r="G5123" s="109"/>
      <c r="H5123" s="137">
        <f t="shared" si="242"/>
        <v>3.5</v>
      </c>
      <c r="I5123" s="147">
        <f t="shared" si="240"/>
        <v>0</v>
      </c>
      <c r="J5123" s="147">
        <f t="shared" si="241"/>
        <v>0</v>
      </c>
    </row>
    <row r="5124" spans="2:10" ht="25.15" customHeight="1">
      <c r="B5124" s="141"/>
      <c r="C5124" s="138"/>
      <c r="D5124" s="133"/>
      <c r="E5124" s="134"/>
      <c r="F5124" s="135"/>
      <c r="G5124" s="109"/>
      <c r="H5124" s="137">
        <f t="shared" si="242"/>
        <v>3.5</v>
      </c>
      <c r="I5124" s="147">
        <f t="shared" si="240"/>
        <v>0</v>
      </c>
      <c r="J5124" s="147">
        <f t="shared" si="241"/>
        <v>0</v>
      </c>
    </row>
    <row r="5125" spans="2:10" ht="25.15" customHeight="1">
      <c r="B5125" s="141"/>
      <c r="C5125" s="138"/>
      <c r="D5125" s="133"/>
      <c r="E5125" s="134"/>
      <c r="F5125" s="135"/>
      <c r="G5125" s="109"/>
      <c r="H5125" s="137">
        <f t="shared" si="242"/>
        <v>3.5</v>
      </c>
      <c r="I5125" s="147">
        <f t="shared" si="240"/>
        <v>0</v>
      </c>
      <c r="J5125" s="147">
        <f t="shared" si="241"/>
        <v>0</v>
      </c>
    </row>
    <row r="5126" spans="2:10" ht="25.15" customHeight="1">
      <c r="B5126" s="141"/>
      <c r="C5126" s="138"/>
      <c r="D5126" s="133"/>
      <c r="E5126" s="134"/>
      <c r="F5126" s="135"/>
      <c r="G5126" s="109"/>
      <c r="H5126" s="137">
        <f t="shared" si="242"/>
        <v>3.5</v>
      </c>
      <c r="I5126" s="147">
        <f t="shared" si="240"/>
        <v>0</v>
      </c>
      <c r="J5126" s="147">
        <f t="shared" si="241"/>
        <v>0</v>
      </c>
    </row>
    <row r="5127" spans="2:10" ht="25.15" customHeight="1">
      <c r="B5127" s="141"/>
      <c r="C5127" s="138"/>
      <c r="D5127" s="133"/>
      <c r="E5127" s="134"/>
      <c r="F5127" s="135"/>
      <c r="G5127" s="109"/>
      <c r="H5127" s="137">
        <f t="shared" si="242"/>
        <v>3.5</v>
      </c>
      <c r="I5127" s="147">
        <f t="shared" si="240"/>
        <v>0</v>
      </c>
      <c r="J5127" s="147">
        <f t="shared" si="241"/>
        <v>0</v>
      </c>
    </row>
    <row r="5128" spans="2:10" ht="25.15" customHeight="1">
      <c r="B5128" s="141"/>
      <c r="C5128" s="138"/>
      <c r="D5128" s="133"/>
      <c r="E5128" s="134"/>
      <c r="F5128" s="135"/>
      <c r="G5128" s="109"/>
      <c r="H5128" s="137">
        <f t="shared" si="242"/>
        <v>3.5</v>
      </c>
      <c r="I5128" s="147">
        <f t="shared" si="240"/>
        <v>0</v>
      </c>
      <c r="J5128" s="147">
        <f t="shared" si="241"/>
        <v>0</v>
      </c>
    </row>
    <row r="5129" spans="2:10" ht="25.15" customHeight="1">
      <c r="B5129" s="141"/>
      <c r="C5129" s="138"/>
      <c r="D5129" s="133"/>
      <c r="E5129" s="134"/>
      <c r="F5129" s="135"/>
      <c r="G5129" s="109"/>
      <c r="H5129" s="137">
        <f t="shared" si="242"/>
        <v>3.5</v>
      </c>
      <c r="I5129" s="147">
        <f t="shared" si="240"/>
        <v>0</v>
      </c>
      <c r="J5129" s="147">
        <f t="shared" si="241"/>
        <v>0</v>
      </c>
    </row>
    <row r="5130" spans="2:10" ht="25.15" customHeight="1">
      <c r="B5130" s="141"/>
      <c r="C5130" s="138"/>
      <c r="D5130" s="133"/>
      <c r="E5130" s="134"/>
      <c r="F5130" s="135"/>
      <c r="G5130" s="109"/>
      <c r="H5130" s="137">
        <f t="shared" si="242"/>
        <v>3.5</v>
      </c>
      <c r="I5130" s="147">
        <f t="shared" si="240"/>
        <v>0</v>
      </c>
      <c r="J5130" s="147">
        <f t="shared" si="241"/>
        <v>0</v>
      </c>
    </row>
    <row r="5131" spans="2:10" ht="25.15" customHeight="1">
      <c r="B5131" s="141"/>
      <c r="C5131" s="138"/>
      <c r="D5131" s="133"/>
      <c r="E5131" s="134"/>
      <c r="F5131" s="135"/>
      <c r="G5131" s="109"/>
      <c r="H5131" s="137">
        <f t="shared" si="242"/>
        <v>3.5</v>
      </c>
      <c r="I5131" s="147">
        <f t="shared" si="240"/>
        <v>0</v>
      </c>
      <c r="J5131" s="147">
        <f t="shared" si="241"/>
        <v>0</v>
      </c>
    </row>
    <row r="5132" spans="2:10" ht="25.15" customHeight="1">
      <c r="B5132" s="141"/>
      <c r="C5132" s="138"/>
      <c r="D5132" s="133"/>
      <c r="E5132" s="134"/>
      <c r="F5132" s="135"/>
      <c r="G5132" s="109"/>
      <c r="H5132" s="137">
        <f t="shared" si="242"/>
        <v>3.5</v>
      </c>
      <c r="I5132" s="147">
        <f t="shared" si="240"/>
        <v>0</v>
      </c>
      <c r="J5132" s="147">
        <f t="shared" si="241"/>
        <v>0</v>
      </c>
    </row>
    <row r="5133" spans="2:10" ht="25.15" customHeight="1">
      <c r="B5133" s="141"/>
      <c r="C5133" s="138"/>
      <c r="D5133" s="133"/>
      <c r="E5133" s="134"/>
      <c r="F5133" s="135"/>
      <c r="G5133" s="109"/>
      <c r="H5133" s="137">
        <f t="shared" si="242"/>
        <v>3.5</v>
      </c>
      <c r="I5133" s="147">
        <f t="shared" si="240"/>
        <v>0</v>
      </c>
      <c r="J5133" s="147">
        <f t="shared" si="241"/>
        <v>0</v>
      </c>
    </row>
    <row r="5134" spans="2:10" ht="25.15" customHeight="1">
      <c r="B5134" s="141"/>
      <c r="C5134" s="138"/>
      <c r="D5134" s="133"/>
      <c r="E5134" s="134"/>
      <c r="F5134" s="135"/>
      <c r="G5134" s="109"/>
      <c r="H5134" s="137">
        <f t="shared" si="242"/>
        <v>3.5</v>
      </c>
      <c r="I5134" s="147">
        <f t="shared" si="240"/>
        <v>0</v>
      </c>
      <c r="J5134" s="147">
        <f t="shared" si="241"/>
        <v>0</v>
      </c>
    </row>
    <row r="5135" spans="2:10" ht="25.15" customHeight="1">
      <c r="B5135" s="141"/>
      <c r="C5135" s="138"/>
      <c r="D5135" s="133"/>
      <c r="E5135" s="134"/>
      <c r="F5135" s="135"/>
      <c r="G5135" s="109"/>
      <c r="H5135" s="137">
        <f t="shared" si="242"/>
        <v>3.5</v>
      </c>
      <c r="I5135" s="147">
        <f t="shared" si="240"/>
        <v>0</v>
      </c>
      <c r="J5135" s="147">
        <f t="shared" si="241"/>
        <v>0</v>
      </c>
    </row>
    <row r="5136" spans="2:10" ht="25.15" customHeight="1">
      <c r="B5136" s="141"/>
      <c r="C5136" s="138"/>
      <c r="D5136" s="133"/>
      <c r="E5136" s="134"/>
      <c r="F5136" s="135"/>
      <c r="G5136" s="109"/>
      <c r="H5136" s="137">
        <f t="shared" si="242"/>
        <v>3.5</v>
      </c>
      <c r="I5136" s="147">
        <f t="shared" si="240"/>
        <v>0</v>
      </c>
      <c r="J5136" s="147">
        <f t="shared" si="241"/>
        <v>0</v>
      </c>
    </row>
    <row r="5137" spans="2:10" ht="25.15" customHeight="1">
      <c r="B5137" s="141"/>
      <c r="C5137" s="138"/>
      <c r="D5137" s="133"/>
      <c r="E5137" s="134"/>
      <c r="F5137" s="135"/>
      <c r="G5137" s="109"/>
      <c r="H5137" s="137">
        <f t="shared" si="242"/>
        <v>3.5</v>
      </c>
      <c r="I5137" s="147">
        <f t="shared" si="240"/>
        <v>0</v>
      </c>
      <c r="J5137" s="147">
        <f t="shared" si="241"/>
        <v>0</v>
      </c>
    </row>
    <row r="5138" spans="2:10" ht="25.15" customHeight="1">
      <c r="B5138" s="141"/>
      <c r="C5138" s="138"/>
      <c r="D5138" s="133"/>
      <c r="E5138" s="134"/>
      <c r="F5138" s="135"/>
      <c r="G5138" s="109"/>
      <c r="H5138" s="137">
        <f t="shared" si="242"/>
        <v>3.5</v>
      </c>
      <c r="I5138" s="147">
        <f t="shared" si="240"/>
        <v>0</v>
      </c>
      <c r="J5138" s="147">
        <f t="shared" si="241"/>
        <v>0</v>
      </c>
    </row>
    <row r="5139" spans="2:10" ht="25.15" customHeight="1">
      <c r="B5139" s="141"/>
      <c r="C5139" s="138"/>
      <c r="D5139" s="133"/>
      <c r="E5139" s="134"/>
      <c r="F5139" s="135"/>
      <c r="G5139" s="109"/>
      <c r="H5139" s="137">
        <f t="shared" si="242"/>
        <v>3.5</v>
      </c>
      <c r="I5139" s="147">
        <f t="shared" si="240"/>
        <v>0</v>
      </c>
      <c r="J5139" s="147">
        <f t="shared" si="241"/>
        <v>0</v>
      </c>
    </row>
    <row r="5140" spans="2:10" ht="25.15" customHeight="1">
      <c r="B5140" s="141"/>
      <c r="C5140" s="138"/>
      <c r="D5140" s="133"/>
      <c r="E5140" s="134"/>
      <c r="F5140" s="135"/>
      <c r="G5140" s="109"/>
      <c r="H5140" s="137">
        <f t="shared" si="242"/>
        <v>3.5</v>
      </c>
      <c r="I5140" s="147">
        <f t="shared" si="240"/>
        <v>0</v>
      </c>
      <c r="J5140" s="147">
        <f t="shared" si="241"/>
        <v>0</v>
      </c>
    </row>
    <row r="5141" spans="2:10" ht="25.15" customHeight="1">
      <c r="B5141" s="141"/>
      <c r="C5141" s="138"/>
      <c r="D5141" s="133"/>
      <c r="E5141" s="134"/>
      <c r="F5141" s="135"/>
      <c r="G5141" s="109"/>
      <c r="H5141" s="137">
        <f t="shared" si="242"/>
        <v>3.5</v>
      </c>
      <c r="I5141" s="147">
        <f t="shared" si="240"/>
        <v>0</v>
      </c>
      <c r="J5141" s="147">
        <f t="shared" si="241"/>
        <v>0</v>
      </c>
    </row>
    <row r="5142" spans="2:10" ht="25.15" customHeight="1">
      <c r="B5142" s="141"/>
      <c r="C5142" s="138"/>
      <c r="D5142" s="133"/>
      <c r="E5142" s="134"/>
      <c r="F5142" s="135"/>
      <c r="G5142" s="109"/>
      <c r="H5142" s="137">
        <f t="shared" si="242"/>
        <v>3.5</v>
      </c>
      <c r="I5142" s="147">
        <f t="shared" si="240"/>
        <v>0</v>
      </c>
      <c r="J5142" s="147">
        <f t="shared" si="241"/>
        <v>0</v>
      </c>
    </row>
    <row r="5143" spans="2:10" ht="25.15" customHeight="1">
      <c r="B5143" s="141"/>
      <c r="C5143" s="138"/>
      <c r="D5143" s="133"/>
      <c r="E5143" s="134"/>
      <c r="F5143" s="135"/>
      <c r="G5143" s="109"/>
      <c r="H5143" s="137">
        <f t="shared" si="242"/>
        <v>3.5</v>
      </c>
      <c r="I5143" s="147">
        <f t="shared" ref="I5143:I5206" si="243">IF(B5143="",0,MONTH(B5143))</f>
        <v>0</v>
      </c>
      <c r="J5143" s="147">
        <f t="shared" ref="J5143:J5206" si="244">IF(B5143="",0,DAY(B5143))</f>
        <v>0</v>
      </c>
    </row>
    <row r="5144" spans="2:10" ht="25.15" customHeight="1">
      <c r="B5144" s="141"/>
      <c r="C5144" s="138"/>
      <c r="D5144" s="133"/>
      <c r="E5144" s="134"/>
      <c r="F5144" s="135"/>
      <c r="G5144" s="109"/>
      <c r="H5144" s="137">
        <f t="shared" ref="H5144:H5207" si="245">IF(F5144="pago",H5143+G5144,H5143)</f>
        <v>3.5</v>
      </c>
      <c r="I5144" s="147">
        <f t="shared" si="243"/>
        <v>0</v>
      </c>
      <c r="J5144" s="147">
        <f t="shared" si="244"/>
        <v>0</v>
      </c>
    </row>
    <row r="5145" spans="2:10" ht="25.15" customHeight="1">
      <c r="B5145" s="141"/>
      <c r="C5145" s="138"/>
      <c r="D5145" s="133"/>
      <c r="E5145" s="134"/>
      <c r="F5145" s="135"/>
      <c r="G5145" s="109"/>
      <c r="H5145" s="137">
        <f t="shared" si="245"/>
        <v>3.5</v>
      </c>
      <c r="I5145" s="147">
        <f t="shared" si="243"/>
        <v>0</v>
      </c>
      <c r="J5145" s="147">
        <f t="shared" si="244"/>
        <v>0</v>
      </c>
    </row>
    <row r="5146" spans="2:10" ht="25.15" customHeight="1">
      <c r="B5146" s="141"/>
      <c r="C5146" s="138"/>
      <c r="D5146" s="133"/>
      <c r="E5146" s="134"/>
      <c r="F5146" s="135"/>
      <c r="G5146" s="109"/>
      <c r="H5146" s="137">
        <f t="shared" si="245"/>
        <v>3.5</v>
      </c>
      <c r="I5146" s="147">
        <f t="shared" si="243"/>
        <v>0</v>
      </c>
      <c r="J5146" s="147">
        <f t="shared" si="244"/>
        <v>0</v>
      </c>
    </row>
    <row r="5147" spans="2:10" ht="25.15" customHeight="1">
      <c r="B5147" s="141"/>
      <c r="C5147" s="138"/>
      <c r="D5147" s="133"/>
      <c r="E5147" s="134"/>
      <c r="F5147" s="135"/>
      <c r="G5147" s="109"/>
      <c r="H5147" s="137">
        <f t="shared" si="245"/>
        <v>3.5</v>
      </c>
      <c r="I5147" s="147">
        <f t="shared" si="243"/>
        <v>0</v>
      </c>
      <c r="J5147" s="147">
        <f t="shared" si="244"/>
        <v>0</v>
      </c>
    </row>
    <row r="5148" spans="2:10" ht="25.15" customHeight="1">
      <c r="B5148" s="141"/>
      <c r="C5148" s="138"/>
      <c r="D5148" s="133"/>
      <c r="E5148" s="134"/>
      <c r="F5148" s="135"/>
      <c r="G5148" s="109"/>
      <c r="H5148" s="137">
        <f t="shared" si="245"/>
        <v>3.5</v>
      </c>
      <c r="I5148" s="147">
        <f t="shared" si="243"/>
        <v>0</v>
      </c>
      <c r="J5148" s="147">
        <f t="shared" si="244"/>
        <v>0</v>
      </c>
    </row>
    <row r="5149" spans="2:10" ht="25.15" customHeight="1">
      <c r="B5149" s="141"/>
      <c r="C5149" s="138"/>
      <c r="D5149" s="133"/>
      <c r="E5149" s="134"/>
      <c r="F5149" s="135"/>
      <c r="G5149" s="109"/>
      <c r="H5149" s="137">
        <f t="shared" si="245"/>
        <v>3.5</v>
      </c>
      <c r="I5149" s="147">
        <f t="shared" si="243"/>
        <v>0</v>
      </c>
      <c r="J5149" s="147">
        <f t="shared" si="244"/>
        <v>0</v>
      </c>
    </row>
    <row r="5150" spans="2:10" ht="25.15" customHeight="1">
      <c r="B5150" s="141"/>
      <c r="C5150" s="138"/>
      <c r="D5150" s="133"/>
      <c r="E5150" s="134"/>
      <c r="F5150" s="135"/>
      <c r="G5150" s="109"/>
      <c r="H5150" s="137">
        <f t="shared" si="245"/>
        <v>3.5</v>
      </c>
      <c r="I5150" s="147">
        <f t="shared" si="243"/>
        <v>0</v>
      </c>
      <c r="J5150" s="147">
        <f t="shared" si="244"/>
        <v>0</v>
      </c>
    </row>
    <row r="5151" spans="2:10" ht="25.15" customHeight="1">
      <c r="B5151" s="141"/>
      <c r="C5151" s="138"/>
      <c r="D5151" s="133"/>
      <c r="E5151" s="134"/>
      <c r="F5151" s="135"/>
      <c r="G5151" s="109"/>
      <c r="H5151" s="137">
        <f t="shared" si="245"/>
        <v>3.5</v>
      </c>
      <c r="I5151" s="147">
        <f t="shared" si="243"/>
        <v>0</v>
      </c>
      <c r="J5151" s="147">
        <f t="shared" si="244"/>
        <v>0</v>
      </c>
    </row>
    <row r="5152" spans="2:10" ht="25.15" customHeight="1">
      <c r="B5152" s="141"/>
      <c r="C5152" s="138"/>
      <c r="D5152" s="133"/>
      <c r="E5152" s="134"/>
      <c r="F5152" s="135"/>
      <c r="G5152" s="109"/>
      <c r="H5152" s="137">
        <f t="shared" si="245"/>
        <v>3.5</v>
      </c>
      <c r="I5152" s="147">
        <f t="shared" si="243"/>
        <v>0</v>
      </c>
      <c r="J5152" s="147">
        <f t="shared" si="244"/>
        <v>0</v>
      </c>
    </row>
    <row r="5153" spans="2:10" ht="25.15" customHeight="1">
      <c r="B5153" s="141"/>
      <c r="C5153" s="138"/>
      <c r="D5153" s="133"/>
      <c r="E5153" s="134"/>
      <c r="F5153" s="135"/>
      <c r="G5153" s="109"/>
      <c r="H5153" s="137">
        <f t="shared" si="245"/>
        <v>3.5</v>
      </c>
      <c r="I5153" s="147">
        <f t="shared" si="243"/>
        <v>0</v>
      </c>
      <c r="J5153" s="147">
        <f t="shared" si="244"/>
        <v>0</v>
      </c>
    </row>
    <row r="5154" spans="2:10" ht="25.15" customHeight="1">
      <c r="B5154" s="141"/>
      <c r="C5154" s="138"/>
      <c r="D5154" s="133"/>
      <c r="E5154" s="134"/>
      <c r="F5154" s="135"/>
      <c r="G5154" s="109"/>
      <c r="H5154" s="137">
        <f t="shared" si="245"/>
        <v>3.5</v>
      </c>
      <c r="I5154" s="147">
        <f t="shared" si="243"/>
        <v>0</v>
      </c>
      <c r="J5154" s="147">
        <f t="shared" si="244"/>
        <v>0</v>
      </c>
    </row>
    <row r="5155" spans="2:10" ht="25.15" customHeight="1">
      <c r="B5155" s="141"/>
      <c r="C5155" s="138"/>
      <c r="D5155" s="133"/>
      <c r="E5155" s="134"/>
      <c r="F5155" s="135"/>
      <c r="G5155" s="109"/>
      <c r="H5155" s="137">
        <f t="shared" si="245"/>
        <v>3.5</v>
      </c>
      <c r="I5155" s="147">
        <f t="shared" si="243"/>
        <v>0</v>
      </c>
      <c r="J5155" s="147">
        <f t="shared" si="244"/>
        <v>0</v>
      </c>
    </row>
    <row r="5156" spans="2:10" ht="25.15" customHeight="1">
      <c r="B5156" s="141"/>
      <c r="C5156" s="138"/>
      <c r="D5156" s="133"/>
      <c r="E5156" s="134"/>
      <c r="F5156" s="135"/>
      <c r="G5156" s="109"/>
      <c r="H5156" s="137">
        <f t="shared" si="245"/>
        <v>3.5</v>
      </c>
      <c r="I5156" s="147">
        <f t="shared" si="243"/>
        <v>0</v>
      </c>
      <c r="J5156" s="147">
        <f t="shared" si="244"/>
        <v>0</v>
      </c>
    </row>
    <row r="5157" spans="2:10" ht="25.15" customHeight="1">
      <c r="B5157" s="141"/>
      <c r="C5157" s="138"/>
      <c r="D5157" s="133"/>
      <c r="E5157" s="134"/>
      <c r="F5157" s="135"/>
      <c r="G5157" s="109"/>
      <c r="H5157" s="137">
        <f t="shared" si="245"/>
        <v>3.5</v>
      </c>
      <c r="I5157" s="147">
        <f t="shared" si="243"/>
        <v>0</v>
      </c>
      <c r="J5157" s="147">
        <f t="shared" si="244"/>
        <v>0</v>
      </c>
    </row>
    <row r="5158" spans="2:10" ht="25.15" customHeight="1">
      <c r="B5158" s="141"/>
      <c r="C5158" s="138"/>
      <c r="D5158" s="133"/>
      <c r="E5158" s="134"/>
      <c r="F5158" s="135"/>
      <c r="G5158" s="109"/>
      <c r="H5158" s="137">
        <f t="shared" si="245"/>
        <v>3.5</v>
      </c>
      <c r="I5158" s="147">
        <f t="shared" si="243"/>
        <v>0</v>
      </c>
      <c r="J5158" s="147">
        <f t="shared" si="244"/>
        <v>0</v>
      </c>
    </row>
    <row r="5159" spans="2:10" ht="25.15" customHeight="1">
      <c r="B5159" s="141"/>
      <c r="C5159" s="138"/>
      <c r="D5159" s="133"/>
      <c r="E5159" s="134"/>
      <c r="F5159" s="135"/>
      <c r="G5159" s="109"/>
      <c r="H5159" s="137">
        <f t="shared" si="245"/>
        <v>3.5</v>
      </c>
      <c r="I5159" s="147">
        <f t="shared" si="243"/>
        <v>0</v>
      </c>
      <c r="J5159" s="147">
        <f t="shared" si="244"/>
        <v>0</v>
      </c>
    </row>
    <row r="5160" spans="2:10" ht="25.15" customHeight="1">
      <c r="B5160" s="141"/>
      <c r="C5160" s="138"/>
      <c r="D5160" s="133"/>
      <c r="E5160" s="134"/>
      <c r="F5160" s="135"/>
      <c r="G5160" s="109"/>
      <c r="H5160" s="137">
        <f t="shared" si="245"/>
        <v>3.5</v>
      </c>
      <c r="I5160" s="147">
        <f t="shared" si="243"/>
        <v>0</v>
      </c>
      <c r="J5160" s="147">
        <f t="shared" si="244"/>
        <v>0</v>
      </c>
    </row>
    <row r="5161" spans="2:10" ht="25.15" customHeight="1">
      <c r="B5161" s="141"/>
      <c r="C5161" s="138"/>
      <c r="D5161" s="133"/>
      <c r="E5161" s="134"/>
      <c r="F5161" s="135"/>
      <c r="G5161" s="109"/>
      <c r="H5161" s="137">
        <f t="shared" si="245"/>
        <v>3.5</v>
      </c>
      <c r="I5161" s="147">
        <f t="shared" si="243"/>
        <v>0</v>
      </c>
      <c r="J5161" s="147">
        <f t="shared" si="244"/>
        <v>0</v>
      </c>
    </row>
    <row r="5162" spans="2:10" ht="25.15" customHeight="1">
      <c r="B5162" s="141"/>
      <c r="C5162" s="138"/>
      <c r="D5162" s="133"/>
      <c r="E5162" s="134"/>
      <c r="F5162" s="135"/>
      <c r="G5162" s="109"/>
      <c r="H5162" s="137">
        <f t="shared" si="245"/>
        <v>3.5</v>
      </c>
      <c r="I5162" s="147">
        <f t="shared" si="243"/>
        <v>0</v>
      </c>
      <c r="J5162" s="147">
        <f t="shared" si="244"/>
        <v>0</v>
      </c>
    </row>
    <row r="5163" spans="2:10" ht="25.15" customHeight="1">
      <c r="B5163" s="141"/>
      <c r="C5163" s="138"/>
      <c r="D5163" s="133"/>
      <c r="E5163" s="134"/>
      <c r="F5163" s="135"/>
      <c r="G5163" s="109"/>
      <c r="H5163" s="137">
        <f t="shared" si="245"/>
        <v>3.5</v>
      </c>
      <c r="I5163" s="147">
        <f t="shared" si="243"/>
        <v>0</v>
      </c>
      <c r="J5163" s="147">
        <f t="shared" si="244"/>
        <v>0</v>
      </c>
    </row>
    <row r="5164" spans="2:10" ht="25.15" customHeight="1">
      <c r="B5164" s="141"/>
      <c r="C5164" s="138"/>
      <c r="D5164" s="133"/>
      <c r="E5164" s="134"/>
      <c r="F5164" s="135"/>
      <c r="G5164" s="109"/>
      <c r="H5164" s="137">
        <f t="shared" si="245"/>
        <v>3.5</v>
      </c>
      <c r="I5164" s="147">
        <f t="shared" si="243"/>
        <v>0</v>
      </c>
      <c r="J5164" s="147">
        <f t="shared" si="244"/>
        <v>0</v>
      </c>
    </row>
    <row r="5165" spans="2:10" ht="25.15" customHeight="1">
      <c r="B5165" s="141"/>
      <c r="C5165" s="138"/>
      <c r="D5165" s="133"/>
      <c r="E5165" s="134"/>
      <c r="F5165" s="135"/>
      <c r="G5165" s="109"/>
      <c r="H5165" s="137">
        <f t="shared" si="245"/>
        <v>3.5</v>
      </c>
      <c r="I5165" s="147">
        <f t="shared" si="243"/>
        <v>0</v>
      </c>
      <c r="J5165" s="147">
        <f t="shared" si="244"/>
        <v>0</v>
      </c>
    </row>
    <row r="5166" spans="2:10" ht="25.15" customHeight="1">
      <c r="B5166" s="141"/>
      <c r="C5166" s="138"/>
      <c r="D5166" s="133"/>
      <c r="E5166" s="134"/>
      <c r="F5166" s="135"/>
      <c r="G5166" s="109"/>
      <c r="H5166" s="137">
        <f t="shared" si="245"/>
        <v>3.5</v>
      </c>
      <c r="I5166" s="147">
        <f t="shared" si="243"/>
        <v>0</v>
      </c>
      <c r="J5166" s="147">
        <f t="shared" si="244"/>
        <v>0</v>
      </c>
    </row>
    <row r="5167" spans="2:10" ht="25.15" customHeight="1">
      <c r="B5167" s="141"/>
      <c r="C5167" s="138"/>
      <c r="D5167" s="133"/>
      <c r="E5167" s="134"/>
      <c r="F5167" s="135"/>
      <c r="G5167" s="109"/>
      <c r="H5167" s="137">
        <f t="shared" si="245"/>
        <v>3.5</v>
      </c>
      <c r="I5167" s="147">
        <f t="shared" si="243"/>
        <v>0</v>
      </c>
      <c r="J5167" s="147">
        <f t="shared" si="244"/>
        <v>0</v>
      </c>
    </row>
    <row r="5168" spans="2:10" ht="25.15" customHeight="1">
      <c r="B5168" s="141"/>
      <c r="C5168" s="138"/>
      <c r="D5168" s="133"/>
      <c r="E5168" s="134"/>
      <c r="F5168" s="135"/>
      <c r="G5168" s="109"/>
      <c r="H5168" s="137">
        <f t="shared" si="245"/>
        <v>3.5</v>
      </c>
      <c r="I5168" s="147">
        <f t="shared" si="243"/>
        <v>0</v>
      </c>
      <c r="J5168" s="147">
        <f t="shared" si="244"/>
        <v>0</v>
      </c>
    </row>
    <row r="5169" spans="2:10" ht="25.15" customHeight="1">
      <c r="B5169" s="141"/>
      <c r="C5169" s="138"/>
      <c r="D5169" s="133"/>
      <c r="E5169" s="134"/>
      <c r="F5169" s="135"/>
      <c r="G5169" s="109"/>
      <c r="H5169" s="137">
        <f t="shared" si="245"/>
        <v>3.5</v>
      </c>
      <c r="I5169" s="147">
        <f t="shared" si="243"/>
        <v>0</v>
      </c>
      <c r="J5169" s="147">
        <f t="shared" si="244"/>
        <v>0</v>
      </c>
    </row>
    <row r="5170" spans="2:10" ht="25.15" customHeight="1">
      <c r="B5170" s="141"/>
      <c r="C5170" s="138"/>
      <c r="D5170" s="133"/>
      <c r="E5170" s="134"/>
      <c r="F5170" s="135"/>
      <c r="G5170" s="109"/>
      <c r="H5170" s="137">
        <f t="shared" si="245"/>
        <v>3.5</v>
      </c>
      <c r="I5170" s="147">
        <f t="shared" si="243"/>
        <v>0</v>
      </c>
      <c r="J5170" s="147">
        <f t="shared" si="244"/>
        <v>0</v>
      </c>
    </row>
    <row r="5171" spans="2:10" ht="25.15" customHeight="1">
      <c r="B5171" s="141"/>
      <c r="C5171" s="138"/>
      <c r="D5171" s="133"/>
      <c r="E5171" s="134"/>
      <c r="F5171" s="135"/>
      <c r="G5171" s="109"/>
      <c r="H5171" s="137">
        <f t="shared" si="245"/>
        <v>3.5</v>
      </c>
      <c r="I5171" s="147">
        <f t="shared" si="243"/>
        <v>0</v>
      </c>
      <c r="J5171" s="147">
        <f t="shared" si="244"/>
        <v>0</v>
      </c>
    </row>
    <row r="5172" spans="2:10" ht="25.15" customHeight="1">
      <c r="B5172" s="141"/>
      <c r="C5172" s="138"/>
      <c r="D5172" s="133"/>
      <c r="E5172" s="134"/>
      <c r="F5172" s="135"/>
      <c r="G5172" s="109"/>
      <c r="H5172" s="137">
        <f t="shared" si="245"/>
        <v>3.5</v>
      </c>
      <c r="I5172" s="147">
        <f t="shared" si="243"/>
        <v>0</v>
      </c>
      <c r="J5172" s="147">
        <f t="shared" si="244"/>
        <v>0</v>
      </c>
    </row>
    <row r="5173" spans="2:10" ht="25.15" customHeight="1">
      <c r="B5173" s="141"/>
      <c r="C5173" s="138"/>
      <c r="D5173" s="133"/>
      <c r="E5173" s="134"/>
      <c r="F5173" s="135"/>
      <c r="G5173" s="109"/>
      <c r="H5173" s="137">
        <f t="shared" si="245"/>
        <v>3.5</v>
      </c>
      <c r="I5173" s="147">
        <f t="shared" si="243"/>
        <v>0</v>
      </c>
      <c r="J5173" s="147">
        <f t="shared" si="244"/>
        <v>0</v>
      </c>
    </row>
    <row r="5174" spans="2:10" ht="25.15" customHeight="1">
      <c r="B5174" s="141"/>
      <c r="C5174" s="138"/>
      <c r="D5174" s="133"/>
      <c r="E5174" s="134"/>
      <c r="F5174" s="135"/>
      <c r="G5174" s="109"/>
      <c r="H5174" s="137">
        <f t="shared" si="245"/>
        <v>3.5</v>
      </c>
      <c r="I5174" s="147">
        <f t="shared" si="243"/>
        <v>0</v>
      </c>
      <c r="J5174" s="147">
        <f t="shared" si="244"/>
        <v>0</v>
      </c>
    </row>
    <row r="5175" spans="2:10" ht="25.15" customHeight="1">
      <c r="B5175" s="141"/>
      <c r="C5175" s="138"/>
      <c r="D5175" s="133"/>
      <c r="E5175" s="134"/>
      <c r="F5175" s="135"/>
      <c r="G5175" s="109"/>
      <c r="H5175" s="137">
        <f t="shared" si="245"/>
        <v>3.5</v>
      </c>
      <c r="I5175" s="147">
        <f t="shared" si="243"/>
        <v>0</v>
      </c>
      <c r="J5175" s="147">
        <f t="shared" si="244"/>
        <v>0</v>
      </c>
    </row>
    <row r="5176" spans="2:10" ht="25.15" customHeight="1">
      <c r="B5176" s="141"/>
      <c r="C5176" s="138"/>
      <c r="D5176" s="133"/>
      <c r="E5176" s="134"/>
      <c r="F5176" s="135"/>
      <c r="G5176" s="109"/>
      <c r="H5176" s="137">
        <f t="shared" si="245"/>
        <v>3.5</v>
      </c>
      <c r="I5176" s="147">
        <f t="shared" si="243"/>
        <v>0</v>
      </c>
      <c r="J5176" s="147">
        <f t="shared" si="244"/>
        <v>0</v>
      </c>
    </row>
    <row r="5177" spans="2:10" ht="25.15" customHeight="1">
      <c r="B5177" s="141"/>
      <c r="C5177" s="138"/>
      <c r="D5177" s="133"/>
      <c r="E5177" s="134"/>
      <c r="F5177" s="135"/>
      <c r="G5177" s="109"/>
      <c r="H5177" s="137">
        <f t="shared" si="245"/>
        <v>3.5</v>
      </c>
      <c r="I5177" s="147">
        <f t="shared" si="243"/>
        <v>0</v>
      </c>
      <c r="J5177" s="147">
        <f t="shared" si="244"/>
        <v>0</v>
      </c>
    </row>
    <row r="5178" spans="2:10" ht="25.15" customHeight="1">
      <c r="B5178" s="141"/>
      <c r="C5178" s="138"/>
      <c r="D5178" s="133"/>
      <c r="E5178" s="134"/>
      <c r="F5178" s="135"/>
      <c r="G5178" s="109"/>
      <c r="H5178" s="137">
        <f t="shared" si="245"/>
        <v>3.5</v>
      </c>
      <c r="I5178" s="147">
        <f t="shared" si="243"/>
        <v>0</v>
      </c>
      <c r="J5178" s="147">
        <f t="shared" si="244"/>
        <v>0</v>
      </c>
    </row>
    <row r="5179" spans="2:10" ht="25.15" customHeight="1">
      <c r="B5179" s="141"/>
      <c r="C5179" s="138"/>
      <c r="D5179" s="133"/>
      <c r="E5179" s="134"/>
      <c r="F5179" s="135"/>
      <c r="G5179" s="109"/>
      <c r="H5179" s="137">
        <f t="shared" si="245"/>
        <v>3.5</v>
      </c>
      <c r="I5179" s="147">
        <f t="shared" si="243"/>
        <v>0</v>
      </c>
      <c r="J5179" s="147">
        <f t="shared" si="244"/>
        <v>0</v>
      </c>
    </row>
    <row r="5180" spans="2:10" ht="25.15" customHeight="1">
      <c r="B5180" s="141"/>
      <c r="C5180" s="138"/>
      <c r="D5180" s="133"/>
      <c r="E5180" s="134"/>
      <c r="F5180" s="135"/>
      <c r="G5180" s="109"/>
      <c r="H5180" s="137">
        <f t="shared" si="245"/>
        <v>3.5</v>
      </c>
      <c r="I5180" s="147">
        <f t="shared" si="243"/>
        <v>0</v>
      </c>
      <c r="J5180" s="147">
        <f t="shared" si="244"/>
        <v>0</v>
      </c>
    </row>
    <row r="5181" spans="2:10" ht="25.15" customHeight="1">
      <c r="B5181" s="141"/>
      <c r="C5181" s="138"/>
      <c r="D5181" s="133"/>
      <c r="E5181" s="134"/>
      <c r="F5181" s="135"/>
      <c r="G5181" s="109"/>
      <c r="H5181" s="137">
        <f t="shared" si="245"/>
        <v>3.5</v>
      </c>
      <c r="I5181" s="147">
        <f t="shared" si="243"/>
        <v>0</v>
      </c>
      <c r="J5181" s="147">
        <f t="shared" si="244"/>
        <v>0</v>
      </c>
    </row>
    <row r="5182" spans="2:10" ht="25.15" customHeight="1">
      <c r="B5182" s="141"/>
      <c r="C5182" s="138"/>
      <c r="D5182" s="133"/>
      <c r="E5182" s="134"/>
      <c r="F5182" s="135"/>
      <c r="G5182" s="109"/>
      <c r="H5182" s="137">
        <f t="shared" si="245"/>
        <v>3.5</v>
      </c>
      <c r="I5182" s="147">
        <f t="shared" si="243"/>
        <v>0</v>
      </c>
      <c r="J5182" s="147">
        <f t="shared" si="244"/>
        <v>0</v>
      </c>
    </row>
    <row r="5183" spans="2:10" ht="25.15" customHeight="1">
      <c r="B5183" s="141"/>
      <c r="C5183" s="138"/>
      <c r="D5183" s="133"/>
      <c r="E5183" s="134"/>
      <c r="F5183" s="135"/>
      <c r="G5183" s="109"/>
      <c r="H5183" s="137">
        <f t="shared" si="245"/>
        <v>3.5</v>
      </c>
      <c r="I5183" s="147">
        <f t="shared" si="243"/>
        <v>0</v>
      </c>
      <c r="J5183" s="147">
        <f t="shared" si="244"/>
        <v>0</v>
      </c>
    </row>
    <row r="5184" spans="2:10" ht="25.15" customHeight="1">
      <c r="B5184" s="141"/>
      <c r="C5184" s="138"/>
      <c r="D5184" s="133"/>
      <c r="E5184" s="134"/>
      <c r="F5184" s="135"/>
      <c r="G5184" s="109"/>
      <c r="H5184" s="137">
        <f t="shared" si="245"/>
        <v>3.5</v>
      </c>
      <c r="I5184" s="147">
        <f t="shared" si="243"/>
        <v>0</v>
      </c>
      <c r="J5184" s="147">
        <f t="shared" si="244"/>
        <v>0</v>
      </c>
    </row>
    <row r="5185" spans="2:10" ht="25.15" customHeight="1">
      <c r="B5185" s="141"/>
      <c r="C5185" s="138"/>
      <c r="D5185" s="133"/>
      <c r="E5185" s="134"/>
      <c r="F5185" s="135"/>
      <c r="G5185" s="109"/>
      <c r="H5185" s="137">
        <f t="shared" si="245"/>
        <v>3.5</v>
      </c>
      <c r="I5185" s="147">
        <f t="shared" si="243"/>
        <v>0</v>
      </c>
      <c r="J5185" s="147">
        <f t="shared" si="244"/>
        <v>0</v>
      </c>
    </row>
    <row r="5186" spans="2:10" ht="25.15" customHeight="1">
      <c r="B5186" s="141"/>
      <c r="C5186" s="138"/>
      <c r="D5186" s="133"/>
      <c r="E5186" s="134"/>
      <c r="F5186" s="135"/>
      <c r="G5186" s="109"/>
      <c r="H5186" s="137">
        <f t="shared" si="245"/>
        <v>3.5</v>
      </c>
      <c r="I5186" s="147">
        <f t="shared" si="243"/>
        <v>0</v>
      </c>
      <c r="J5186" s="147">
        <f t="shared" si="244"/>
        <v>0</v>
      </c>
    </row>
    <row r="5187" spans="2:10" ht="25.15" customHeight="1">
      <c r="B5187" s="141"/>
      <c r="C5187" s="138"/>
      <c r="D5187" s="133"/>
      <c r="E5187" s="134"/>
      <c r="F5187" s="135"/>
      <c r="G5187" s="109"/>
      <c r="H5187" s="137">
        <f t="shared" si="245"/>
        <v>3.5</v>
      </c>
      <c r="I5187" s="147">
        <f t="shared" si="243"/>
        <v>0</v>
      </c>
      <c r="J5187" s="147">
        <f t="shared" si="244"/>
        <v>0</v>
      </c>
    </row>
    <row r="5188" spans="2:10" ht="25.15" customHeight="1">
      <c r="B5188" s="141"/>
      <c r="C5188" s="138"/>
      <c r="D5188" s="133"/>
      <c r="E5188" s="134"/>
      <c r="F5188" s="135"/>
      <c r="G5188" s="109"/>
      <c r="H5188" s="137">
        <f t="shared" si="245"/>
        <v>3.5</v>
      </c>
      <c r="I5188" s="147">
        <f t="shared" si="243"/>
        <v>0</v>
      </c>
      <c r="J5188" s="147">
        <f t="shared" si="244"/>
        <v>0</v>
      </c>
    </row>
    <row r="5189" spans="2:10" ht="25.15" customHeight="1">
      <c r="B5189" s="141"/>
      <c r="C5189" s="138"/>
      <c r="D5189" s="133"/>
      <c r="E5189" s="134"/>
      <c r="F5189" s="135"/>
      <c r="G5189" s="109"/>
      <c r="H5189" s="137">
        <f t="shared" si="245"/>
        <v>3.5</v>
      </c>
      <c r="I5189" s="147">
        <f t="shared" si="243"/>
        <v>0</v>
      </c>
      <c r="J5189" s="147">
        <f t="shared" si="244"/>
        <v>0</v>
      </c>
    </row>
    <row r="5190" spans="2:10" ht="25.15" customHeight="1">
      <c r="B5190" s="141"/>
      <c r="C5190" s="138"/>
      <c r="D5190" s="133"/>
      <c r="E5190" s="134"/>
      <c r="F5190" s="135"/>
      <c r="G5190" s="109"/>
      <c r="H5190" s="137">
        <f t="shared" si="245"/>
        <v>3.5</v>
      </c>
      <c r="I5190" s="147">
        <f t="shared" si="243"/>
        <v>0</v>
      </c>
      <c r="J5190" s="147">
        <f t="shared" si="244"/>
        <v>0</v>
      </c>
    </row>
    <row r="5191" spans="2:10" ht="25.15" customHeight="1">
      <c r="B5191" s="141"/>
      <c r="C5191" s="138"/>
      <c r="D5191" s="133"/>
      <c r="E5191" s="134"/>
      <c r="F5191" s="135"/>
      <c r="G5191" s="109"/>
      <c r="H5191" s="137">
        <f t="shared" si="245"/>
        <v>3.5</v>
      </c>
      <c r="I5191" s="147">
        <f t="shared" si="243"/>
        <v>0</v>
      </c>
      <c r="J5191" s="147">
        <f t="shared" si="244"/>
        <v>0</v>
      </c>
    </row>
    <row r="5192" spans="2:10" ht="25.15" customHeight="1">
      <c r="B5192" s="141"/>
      <c r="C5192" s="138"/>
      <c r="D5192" s="133"/>
      <c r="E5192" s="134"/>
      <c r="F5192" s="135"/>
      <c r="G5192" s="109"/>
      <c r="H5192" s="137">
        <f t="shared" si="245"/>
        <v>3.5</v>
      </c>
      <c r="I5192" s="147">
        <f t="shared" si="243"/>
        <v>0</v>
      </c>
      <c r="J5192" s="147">
        <f t="shared" si="244"/>
        <v>0</v>
      </c>
    </row>
    <row r="5193" spans="2:10" ht="25.15" customHeight="1">
      <c r="B5193" s="141"/>
      <c r="C5193" s="138"/>
      <c r="D5193" s="133"/>
      <c r="E5193" s="134"/>
      <c r="F5193" s="135"/>
      <c r="G5193" s="109"/>
      <c r="H5193" s="137">
        <f t="shared" si="245"/>
        <v>3.5</v>
      </c>
      <c r="I5193" s="147">
        <f t="shared" si="243"/>
        <v>0</v>
      </c>
      <c r="J5193" s="147">
        <f t="shared" si="244"/>
        <v>0</v>
      </c>
    </row>
    <row r="5194" spans="2:10" ht="25.15" customHeight="1">
      <c r="B5194" s="141"/>
      <c r="C5194" s="138"/>
      <c r="D5194" s="133"/>
      <c r="E5194" s="134"/>
      <c r="F5194" s="135"/>
      <c r="G5194" s="109"/>
      <c r="H5194" s="137">
        <f t="shared" si="245"/>
        <v>3.5</v>
      </c>
      <c r="I5194" s="147">
        <f t="shared" si="243"/>
        <v>0</v>
      </c>
      <c r="J5194" s="147">
        <f t="shared" si="244"/>
        <v>0</v>
      </c>
    </row>
    <row r="5195" spans="2:10" ht="25.15" customHeight="1">
      <c r="B5195" s="141"/>
      <c r="C5195" s="138"/>
      <c r="D5195" s="133"/>
      <c r="E5195" s="134"/>
      <c r="F5195" s="135"/>
      <c r="G5195" s="109"/>
      <c r="H5195" s="137">
        <f t="shared" si="245"/>
        <v>3.5</v>
      </c>
      <c r="I5195" s="147">
        <f t="shared" si="243"/>
        <v>0</v>
      </c>
      <c r="J5195" s="147">
        <f t="shared" si="244"/>
        <v>0</v>
      </c>
    </row>
    <row r="5196" spans="2:10" ht="25.15" customHeight="1">
      <c r="B5196" s="141"/>
      <c r="C5196" s="138"/>
      <c r="D5196" s="133"/>
      <c r="E5196" s="134"/>
      <c r="F5196" s="135"/>
      <c r="G5196" s="109"/>
      <c r="H5196" s="137">
        <f t="shared" si="245"/>
        <v>3.5</v>
      </c>
      <c r="I5196" s="147">
        <f t="shared" si="243"/>
        <v>0</v>
      </c>
      <c r="J5196" s="147">
        <f t="shared" si="244"/>
        <v>0</v>
      </c>
    </row>
    <row r="5197" spans="2:10" ht="25.15" customHeight="1">
      <c r="B5197" s="141"/>
      <c r="C5197" s="138"/>
      <c r="D5197" s="133"/>
      <c r="E5197" s="134"/>
      <c r="F5197" s="135"/>
      <c r="G5197" s="109"/>
      <c r="H5197" s="137">
        <f t="shared" si="245"/>
        <v>3.5</v>
      </c>
      <c r="I5197" s="147">
        <f t="shared" si="243"/>
        <v>0</v>
      </c>
      <c r="J5197" s="147">
        <f t="shared" si="244"/>
        <v>0</v>
      </c>
    </row>
    <row r="5198" spans="2:10" ht="25.15" customHeight="1">
      <c r="B5198" s="141"/>
      <c r="C5198" s="138"/>
      <c r="D5198" s="133"/>
      <c r="E5198" s="134"/>
      <c r="F5198" s="135"/>
      <c r="G5198" s="109"/>
      <c r="H5198" s="137">
        <f t="shared" si="245"/>
        <v>3.5</v>
      </c>
      <c r="I5198" s="147">
        <f t="shared" si="243"/>
        <v>0</v>
      </c>
      <c r="J5198" s="147">
        <f t="shared" si="244"/>
        <v>0</v>
      </c>
    </row>
    <row r="5199" spans="2:10" ht="25.15" customHeight="1">
      <c r="B5199" s="141"/>
      <c r="C5199" s="138"/>
      <c r="D5199" s="133"/>
      <c r="E5199" s="134"/>
      <c r="F5199" s="135"/>
      <c r="G5199" s="109"/>
      <c r="H5199" s="137">
        <f t="shared" si="245"/>
        <v>3.5</v>
      </c>
      <c r="I5199" s="147">
        <f t="shared" si="243"/>
        <v>0</v>
      </c>
      <c r="J5199" s="147">
        <f t="shared" si="244"/>
        <v>0</v>
      </c>
    </row>
    <row r="5200" spans="2:10" ht="25.15" customHeight="1">
      <c r="B5200" s="141"/>
      <c r="C5200" s="138"/>
      <c r="D5200" s="133"/>
      <c r="E5200" s="134"/>
      <c r="F5200" s="135"/>
      <c r="G5200" s="109"/>
      <c r="H5200" s="137">
        <f t="shared" si="245"/>
        <v>3.5</v>
      </c>
      <c r="I5200" s="147">
        <f t="shared" si="243"/>
        <v>0</v>
      </c>
      <c r="J5200" s="147">
        <f t="shared" si="244"/>
        <v>0</v>
      </c>
    </row>
    <row r="5201" spans="2:10" ht="25.15" customHeight="1">
      <c r="B5201" s="141"/>
      <c r="C5201" s="138"/>
      <c r="D5201" s="133"/>
      <c r="E5201" s="134"/>
      <c r="F5201" s="135"/>
      <c r="G5201" s="109"/>
      <c r="H5201" s="137">
        <f t="shared" si="245"/>
        <v>3.5</v>
      </c>
      <c r="I5201" s="147">
        <f t="shared" si="243"/>
        <v>0</v>
      </c>
      <c r="J5201" s="147">
        <f t="shared" si="244"/>
        <v>0</v>
      </c>
    </row>
    <row r="5202" spans="2:10" ht="25.15" customHeight="1">
      <c r="B5202" s="141"/>
      <c r="C5202" s="138"/>
      <c r="D5202" s="133"/>
      <c r="E5202" s="134"/>
      <c r="F5202" s="135"/>
      <c r="G5202" s="109"/>
      <c r="H5202" s="137">
        <f t="shared" si="245"/>
        <v>3.5</v>
      </c>
      <c r="I5202" s="147">
        <f t="shared" si="243"/>
        <v>0</v>
      </c>
      <c r="J5202" s="147">
        <f t="shared" si="244"/>
        <v>0</v>
      </c>
    </row>
    <row r="5203" spans="2:10" ht="25.15" customHeight="1">
      <c r="B5203" s="141"/>
      <c r="C5203" s="138"/>
      <c r="D5203" s="133"/>
      <c r="E5203" s="134"/>
      <c r="F5203" s="135"/>
      <c r="G5203" s="109"/>
      <c r="H5203" s="137">
        <f t="shared" si="245"/>
        <v>3.5</v>
      </c>
      <c r="I5203" s="147">
        <f t="shared" si="243"/>
        <v>0</v>
      </c>
      <c r="J5203" s="147">
        <f t="shared" si="244"/>
        <v>0</v>
      </c>
    </row>
    <row r="5204" spans="2:10" ht="25.15" customHeight="1">
      <c r="B5204" s="141"/>
      <c r="C5204" s="138"/>
      <c r="D5204" s="133"/>
      <c r="E5204" s="134"/>
      <c r="F5204" s="135"/>
      <c r="G5204" s="109"/>
      <c r="H5204" s="137">
        <f t="shared" si="245"/>
        <v>3.5</v>
      </c>
      <c r="I5204" s="147">
        <f t="shared" si="243"/>
        <v>0</v>
      </c>
      <c r="J5204" s="147">
        <f t="shared" si="244"/>
        <v>0</v>
      </c>
    </row>
    <row r="5205" spans="2:10" ht="25.15" customHeight="1">
      <c r="B5205" s="141"/>
      <c r="C5205" s="138"/>
      <c r="D5205" s="133"/>
      <c r="E5205" s="134"/>
      <c r="F5205" s="135"/>
      <c r="G5205" s="109"/>
      <c r="H5205" s="137">
        <f t="shared" si="245"/>
        <v>3.5</v>
      </c>
      <c r="I5205" s="147">
        <f t="shared" si="243"/>
        <v>0</v>
      </c>
      <c r="J5205" s="147">
        <f t="shared" si="244"/>
        <v>0</v>
      </c>
    </row>
    <row r="5206" spans="2:10" ht="25.15" customHeight="1">
      <c r="B5206" s="141"/>
      <c r="C5206" s="138"/>
      <c r="D5206" s="133"/>
      <c r="E5206" s="134"/>
      <c r="F5206" s="135"/>
      <c r="G5206" s="109"/>
      <c r="H5206" s="137">
        <f t="shared" si="245"/>
        <v>3.5</v>
      </c>
      <c r="I5206" s="147">
        <f t="shared" si="243"/>
        <v>0</v>
      </c>
      <c r="J5206" s="147">
        <f t="shared" si="244"/>
        <v>0</v>
      </c>
    </row>
    <row r="5207" spans="2:10" ht="25.15" customHeight="1">
      <c r="B5207" s="141"/>
      <c r="C5207" s="138"/>
      <c r="D5207" s="133"/>
      <c r="E5207" s="134"/>
      <c r="F5207" s="135"/>
      <c r="G5207" s="109"/>
      <c r="H5207" s="137">
        <f t="shared" si="245"/>
        <v>3.5</v>
      </c>
      <c r="I5207" s="147">
        <f t="shared" ref="I5207:I5270" si="246">IF(B5207="",0,MONTH(B5207))</f>
        <v>0</v>
      </c>
      <c r="J5207" s="147">
        <f t="shared" ref="J5207:J5270" si="247">IF(B5207="",0,DAY(B5207))</f>
        <v>0</v>
      </c>
    </row>
    <row r="5208" spans="2:10" ht="25.15" customHeight="1">
      <c r="B5208" s="141"/>
      <c r="C5208" s="138"/>
      <c r="D5208" s="133"/>
      <c r="E5208" s="134"/>
      <c r="F5208" s="135"/>
      <c r="G5208" s="109"/>
      <c r="H5208" s="137">
        <f t="shared" ref="H5208:H5271" si="248">IF(F5208="pago",H5207+G5208,H5207)</f>
        <v>3.5</v>
      </c>
      <c r="I5208" s="147">
        <f t="shared" si="246"/>
        <v>0</v>
      </c>
      <c r="J5208" s="147">
        <f t="shared" si="247"/>
        <v>0</v>
      </c>
    </row>
    <row r="5209" spans="2:10" ht="25.15" customHeight="1">
      <c r="B5209" s="141"/>
      <c r="C5209" s="138"/>
      <c r="D5209" s="133"/>
      <c r="E5209" s="134"/>
      <c r="F5209" s="135"/>
      <c r="G5209" s="109"/>
      <c r="H5209" s="137">
        <f t="shared" si="248"/>
        <v>3.5</v>
      </c>
      <c r="I5209" s="147">
        <f t="shared" si="246"/>
        <v>0</v>
      </c>
      <c r="J5209" s="147">
        <f t="shared" si="247"/>
        <v>0</v>
      </c>
    </row>
    <row r="5210" spans="2:10" ht="25.15" customHeight="1">
      <c r="B5210" s="141"/>
      <c r="C5210" s="138"/>
      <c r="D5210" s="133"/>
      <c r="E5210" s="134"/>
      <c r="F5210" s="135"/>
      <c r="G5210" s="109"/>
      <c r="H5210" s="137">
        <f t="shared" si="248"/>
        <v>3.5</v>
      </c>
      <c r="I5210" s="147">
        <f t="shared" si="246"/>
        <v>0</v>
      </c>
      <c r="J5210" s="147">
        <f t="shared" si="247"/>
        <v>0</v>
      </c>
    </row>
    <row r="5211" spans="2:10" ht="25.15" customHeight="1">
      <c r="B5211" s="141"/>
      <c r="C5211" s="138"/>
      <c r="D5211" s="133"/>
      <c r="E5211" s="134"/>
      <c r="F5211" s="135"/>
      <c r="G5211" s="109"/>
      <c r="H5211" s="137">
        <f t="shared" si="248"/>
        <v>3.5</v>
      </c>
      <c r="I5211" s="147">
        <f t="shared" si="246"/>
        <v>0</v>
      </c>
      <c r="J5211" s="147">
        <f t="shared" si="247"/>
        <v>0</v>
      </c>
    </row>
    <row r="5212" spans="2:10" ht="25.15" customHeight="1">
      <c r="B5212" s="141"/>
      <c r="C5212" s="138"/>
      <c r="D5212" s="133"/>
      <c r="E5212" s="134"/>
      <c r="F5212" s="135"/>
      <c r="G5212" s="109"/>
      <c r="H5212" s="137">
        <f t="shared" si="248"/>
        <v>3.5</v>
      </c>
      <c r="I5212" s="147">
        <f t="shared" si="246"/>
        <v>0</v>
      </c>
      <c r="J5212" s="147">
        <f t="shared" si="247"/>
        <v>0</v>
      </c>
    </row>
    <row r="5213" spans="2:10" ht="25.15" customHeight="1">
      <c r="B5213" s="141"/>
      <c r="C5213" s="138"/>
      <c r="D5213" s="133"/>
      <c r="E5213" s="134"/>
      <c r="F5213" s="135"/>
      <c r="G5213" s="109"/>
      <c r="H5213" s="137">
        <f t="shared" si="248"/>
        <v>3.5</v>
      </c>
      <c r="I5213" s="147">
        <f t="shared" si="246"/>
        <v>0</v>
      </c>
      <c r="J5213" s="147">
        <f t="shared" si="247"/>
        <v>0</v>
      </c>
    </row>
    <row r="5214" spans="2:10" ht="25.15" customHeight="1">
      <c r="B5214" s="141"/>
      <c r="C5214" s="138"/>
      <c r="D5214" s="133"/>
      <c r="E5214" s="134"/>
      <c r="F5214" s="135"/>
      <c r="G5214" s="109"/>
      <c r="H5214" s="137">
        <f t="shared" si="248"/>
        <v>3.5</v>
      </c>
      <c r="I5214" s="147">
        <f t="shared" si="246"/>
        <v>0</v>
      </c>
      <c r="J5214" s="147">
        <f t="shared" si="247"/>
        <v>0</v>
      </c>
    </row>
    <row r="5215" spans="2:10" ht="25.15" customHeight="1">
      <c r="B5215" s="141"/>
      <c r="C5215" s="138"/>
      <c r="D5215" s="133"/>
      <c r="E5215" s="134"/>
      <c r="F5215" s="135"/>
      <c r="G5215" s="109"/>
      <c r="H5215" s="137">
        <f t="shared" si="248"/>
        <v>3.5</v>
      </c>
      <c r="I5215" s="147">
        <f t="shared" si="246"/>
        <v>0</v>
      </c>
      <c r="J5215" s="147">
        <f t="shared" si="247"/>
        <v>0</v>
      </c>
    </row>
    <row r="5216" spans="2:10" ht="25.15" customHeight="1">
      <c r="B5216" s="141"/>
      <c r="C5216" s="138"/>
      <c r="D5216" s="133"/>
      <c r="E5216" s="134"/>
      <c r="F5216" s="135"/>
      <c r="G5216" s="109"/>
      <c r="H5216" s="137">
        <f t="shared" si="248"/>
        <v>3.5</v>
      </c>
      <c r="I5216" s="147">
        <f t="shared" si="246"/>
        <v>0</v>
      </c>
      <c r="J5216" s="147">
        <f t="shared" si="247"/>
        <v>0</v>
      </c>
    </row>
    <row r="5217" spans="2:10" ht="25.15" customHeight="1">
      <c r="B5217" s="141"/>
      <c r="C5217" s="138"/>
      <c r="D5217" s="133"/>
      <c r="E5217" s="134"/>
      <c r="F5217" s="135"/>
      <c r="G5217" s="109"/>
      <c r="H5217" s="137">
        <f t="shared" si="248"/>
        <v>3.5</v>
      </c>
      <c r="I5217" s="147">
        <f t="shared" si="246"/>
        <v>0</v>
      </c>
      <c r="J5217" s="147">
        <f t="shared" si="247"/>
        <v>0</v>
      </c>
    </row>
    <row r="5218" spans="2:10" ht="25.15" customHeight="1">
      <c r="B5218" s="141"/>
      <c r="C5218" s="138"/>
      <c r="D5218" s="133"/>
      <c r="E5218" s="134"/>
      <c r="F5218" s="135"/>
      <c r="G5218" s="109"/>
      <c r="H5218" s="137">
        <f t="shared" si="248"/>
        <v>3.5</v>
      </c>
      <c r="I5218" s="147">
        <f t="shared" si="246"/>
        <v>0</v>
      </c>
      <c r="J5218" s="147">
        <f t="shared" si="247"/>
        <v>0</v>
      </c>
    </row>
    <row r="5219" spans="2:10" ht="25.15" customHeight="1">
      <c r="B5219" s="141"/>
      <c r="C5219" s="138"/>
      <c r="D5219" s="133"/>
      <c r="E5219" s="134"/>
      <c r="F5219" s="135"/>
      <c r="G5219" s="109"/>
      <c r="H5219" s="137">
        <f t="shared" si="248"/>
        <v>3.5</v>
      </c>
      <c r="I5219" s="147">
        <f t="shared" si="246"/>
        <v>0</v>
      </c>
      <c r="J5219" s="147">
        <f t="shared" si="247"/>
        <v>0</v>
      </c>
    </row>
    <row r="5220" spans="2:10" ht="25.15" customHeight="1">
      <c r="B5220" s="141"/>
      <c r="C5220" s="138"/>
      <c r="D5220" s="133"/>
      <c r="E5220" s="134"/>
      <c r="F5220" s="135"/>
      <c r="G5220" s="109"/>
      <c r="H5220" s="137">
        <f t="shared" si="248"/>
        <v>3.5</v>
      </c>
      <c r="I5220" s="147">
        <f t="shared" si="246"/>
        <v>0</v>
      </c>
      <c r="J5220" s="147">
        <f t="shared" si="247"/>
        <v>0</v>
      </c>
    </row>
    <row r="5221" spans="2:10" ht="25.15" customHeight="1">
      <c r="B5221" s="141"/>
      <c r="C5221" s="138"/>
      <c r="D5221" s="133"/>
      <c r="E5221" s="134"/>
      <c r="F5221" s="135"/>
      <c r="G5221" s="109"/>
      <c r="H5221" s="137">
        <f t="shared" si="248"/>
        <v>3.5</v>
      </c>
      <c r="I5221" s="147">
        <f t="shared" si="246"/>
        <v>0</v>
      </c>
      <c r="J5221" s="147">
        <f t="shared" si="247"/>
        <v>0</v>
      </c>
    </row>
    <row r="5222" spans="2:10" ht="25.15" customHeight="1">
      <c r="B5222" s="141"/>
      <c r="C5222" s="138"/>
      <c r="D5222" s="133"/>
      <c r="E5222" s="134"/>
      <c r="F5222" s="135"/>
      <c r="G5222" s="109"/>
      <c r="H5222" s="137">
        <f t="shared" si="248"/>
        <v>3.5</v>
      </c>
      <c r="I5222" s="147">
        <f t="shared" si="246"/>
        <v>0</v>
      </c>
      <c r="J5222" s="147">
        <f t="shared" si="247"/>
        <v>0</v>
      </c>
    </row>
    <row r="5223" spans="2:10" ht="25.15" customHeight="1">
      <c r="B5223" s="141"/>
      <c r="C5223" s="138"/>
      <c r="D5223" s="133"/>
      <c r="E5223" s="134"/>
      <c r="F5223" s="135"/>
      <c r="G5223" s="109"/>
      <c r="H5223" s="137">
        <f t="shared" si="248"/>
        <v>3.5</v>
      </c>
      <c r="I5223" s="147">
        <f t="shared" si="246"/>
        <v>0</v>
      </c>
      <c r="J5223" s="147">
        <f t="shared" si="247"/>
        <v>0</v>
      </c>
    </row>
    <row r="5224" spans="2:10" ht="25.15" customHeight="1">
      <c r="B5224" s="141"/>
      <c r="C5224" s="138"/>
      <c r="D5224" s="133"/>
      <c r="E5224" s="134"/>
      <c r="F5224" s="135"/>
      <c r="G5224" s="109"/>
      <c r="H5224" s="137">
        <f t="shared" si="248"/>
        <v>3.5</v>
      </c>
      <c r="I5224" s="147">
        <f t="shared" si="246"/>
        <v>0</v>
      </c>
      <c r="J5224" s="147">
        <f t="shared" si="247"/>
        <v>0</v>
      </c>
    </row>
    <row r="5225" spans="2:10" ht="25.15" customHeight="1">
      <c r="B5225" s="141"/>
      <c r="C5225" s="138"/>
      <c r="D5225" s="133"/>
      <c r="E5225" s="134"/>
      <c r="F5225" s="135"/>
      <c r="G5225" s="109"/>
      <c r="H5225" s="137">
        <f t="shared" si="248"/>
        <v>3.5</v>
      </c>
      <c r="I5225" s="147">
        <f t="shared" si="246"/>
        <v>0</v>
      </c>
      <c r="J5225" s="147">
        <f t="shared" si="247"/>
        <v>0</v>
      </c>
    </row>
    <row r="5226" spans="2:10" ht="25.15" customHeight="1">
      <c r="B5226" s="141"/>
      <c r="C5226" s="138"/>
      <c r="D5226" s="133"/>
      <c r="E5226" s="134"/>
      <c r="F5226" s="135"/>
      <c r="G5226" s="109"/>
      <c r="H5226" s="137">
        <f t="shared" si="248"/>
        <v>3.5</v>
      </c>
      <c r="I5226" s="147">
        <f t="shared" si="246"/>
        <v>0</v>
      </c>
      <c r="J5226" s="147">
        <f t="shared" si="247"/>
        <v>0</v>
      </c>
    </row>
    <row r="5227" spans="2:10" ht="25.15" customHeight="1">
      <c r="B5227" s="141"/>
      <c r="C5227" s="138"/>
      <c r="D5227" s="133"/>
      <c r="E5227" s="134"/>
      <c r="F5227" s="135"/>
      <c r="G5227" s="109"/>
      <c r="H5227" s="137">
        <f t="shared" si="248"/>
        <v>3.5</v>
      </c>
      <c r="I5227" s="147">
        <f t="shared" si="246"/>
        <v>0</v>
      </c>
      <c r="J5227" s="147">
        <f t="shared" si="247"/>
        <v>0</v>
      </c>
    </row>
    <row r="5228" spans="2:10" ht="25.15" customHeight="1">
      <c r="B5228" s="141"/>
      <c r="C5228" s="138"/>
      <c r="D5228" s="133"/>
      <c r="E5228" s="134"/>
      <c r="F5228" s="135"/>
      <c r="G5228" s="109"/>
      <c r="H5228" s="137">
        <f t="shared" si="248"/>
        <v>3.5</v>
      </c>
      <c r="I5228" s="147">
        <f t="shared" si="246"/>
        <v>0</v>
      </c>
      <c r="J5228" s="147">
        <f t="shared" si="247"/>
        <v>0</v>
      </c>
    </row>
    <row r="5229" spans="2:10" ht="25.15" customHeight="1">
      <c r="B5229" s="141"/>
      <c r="C5229" s="138"/>
      <c r="D5229" s="133"/>
      <c r="E5229" s="134"/>
      <c r="F5229" s="135"/>
      <c r="G5229" s="109"/>
      <c r="H5229" s="137">
        <f t="shared" si="248"/>
        <v>3.5</v>
      </c>
      <c r="I5229" s="147">
        <f t="shared" si="246"/>
        <v>0</v>
      </c>
      <c r="J5229" s="147">
        <f t="shared" si="247"/>
        <v>0</v>
      </c>
    </row>
    <row r="5230" spans="2:10" ht="25.15" customHeight="1">
      <c r="B5230" s="141"/>
      <c r="C5230" s="138"/>
      <c r="D5230" s="133"/>
      <c r="E5230" s="134"/>
      <c r="F5230" s="135"/>
      <c r="G5230" s="109"/>
      <c r="H5230" s="137">
        <f t="shared" si="248"/>
        <v>3.5</v>
      </c>
      <c r="I5230" s="147">
        <f t="shared" si="246"/>
        <v>0</v>
      </c>
      <c r="J5230" s="147">
        <f t="shared" si="247"/>
        <v>0</v>
      </c>
    </row>
    <row r="5231" spans="2:10" ht="25.15" customHeight="1">
      <c r="B5231" s="141"/>
      <c r="C5231" s="138"/>
      <c r="D5231" s="133"/>
      <c r="E5231" s="134"/>
      <c r="F5231" s="135"/>
      <c r="G5231" s="109"/>
      <c r="H5231" s="137">
        <f t="shared" si="248"/>
        <v>3.5</v>
      </c>
      <c r="I5231" s="147">
        <f t="shared" si="246"/>
        <v>0</v>
      </c>
      <c r="J5231" s="147">
        <f t="shared" si="247"/>
        <v>0</v>
      </c>
    </row>
    <row r="5232" spans="2:10" ht="25.15" customHeight="1">
      <c r="B5232" s="141"/>
      <c r="C5232" s="138"/>
      <c r="D5232" s="133"/>
      <c r="E5232" s="134"/>
      <c r="F5232" s="135"/>
      <c r="G5232" s="109"/>
      <c r="H5232" s="137">
        <f t="shared" si="248"/>
        <v>3.5</v>
      </c>
      <c r="I5232" s="147">
        <f t="shared" si="246"/>
        <v>0</v>
      </c>
      <c r="J5232" s="147">
        <f t="shared" si="247"/>
        <v>0</v>
      </c>
    </row>
    <row r="5233" spans="2:10" ht="25.15" customHeight="1">
      <c r="B5233" s="141"/>
      <c r="C5233" s="138"/>
      <c r="D5233" s="133"/>
      <c r="E5233" s="134"/>
      <c r="F5233" s="135"/>
      <c r="G5233" s="109"/>
      <c r="H5233" s="137">
        <f t="shared" si="248"/>
        <v>3.5</v>
      </c>
      <c r="I5233" s="147">
        <f t="shared" si="246"/>
        <v>0</v>
      </c>
      <c r="J5233" s="147">
        <f t="shared" si="247"/>
        <v>0</v>
      </c>
    </row>
    <row r="5234" spans="2:10" ht="25.15" customHeight="1">
      <c r="B5234" s="141"/>
      <c r="C5234" s="138"/>
      <c r="D5234" s="133"/>
      <c r="E5234" s="134"/>
      <c r="F5234" s="135"/>
      <c r="G5234" s="109"/>
      <c r="H5234" s="137">
        <f t="shared" si="248"/>
        <v>3.5</v>
      </c>
      <c r="I5234" s="147">
        <f t="shared" si="246"/>
        <v>0</v>
      </c>
      <c r="J5234" s="147">
        <f t="shared" si="247"/>
        <v>0</v>
      </c>
    </row>
    <row r="5235" spans="2:10" ht="25.15" customHeight="1">
      <c r="B5235" s="141"/>
      <c r="C5235" s="138"/>
      <c r="D5235" s="133"/>
      <c r="E5235" s="134"/>
      <c r="F5235" s="135"/>
      <c r="G5235" s="109"/>
      <c r="H5235" s="137">
        <f t="shared" si="248"/>
        <v>3.5</v>
      </c>
      <c r="I5235" s="147">
        <f t="shared" si="246"/>
        <v>0</v>
      </c>
      <c r="J5235" s="147">
        <f t="shared" si="247"/>
        <v>0</v>
      </c>
    </row>
    <row r="5236" spans="2:10" ht="25.15" customHeight="1">
      <c r="B5236" s="141"/>
      <c r="C5236" s="138"/>
      <c r="D5236" s="133"/>
      <c r="E5236" s="134"/>
      <c r="F5236" s="135"/>
      <c r="G5236" s="109"/>
      <c r="H5236" s="137">
        <f t="shared" si="248"/>
        <v>3.5</v>
      </c>
      <c r="I5236" s="147">
        <f t="shared" si="246"/>
        <v>0</v>
      </c>
      <c r="J5236" s="147">
        <f t="shared" si="247"/>
        <v>0</v>
      </c>
    </row>
    <row r="5237" spans="2:10" ht="25.15" customHeight="1">
      <c r="B5237" s="141"/>
      <c r="C5237" s="138"/>
      <c r="D5237" s="133"/>
      <c r="E5237" s="134"/>
      <c r="F5237" s="135"/>
      <c r="G5237" s="109"/>
      <c r="H5237" s="137">
        <f t="shared" si="248"/>
        <v>3.5</v>
      </c>
      <c r="I5237" s="147">
        <f t="shared" si="246"/>
        <v>0</v>
      </c>
      <c r="J5237" s="147">
        <f t="shared" si="247"/>
        <v>0</v>
      </c>
    </row>
    <row r="5238" spans="2:10" ht="25.15" customHeight="1">
      <c r="B5238" s="141"/>
      <c r="C5238" s="138"/>
      <c r="D5238" s="133"/>
      <c r="E5238" s="134"/>
      <c r="F5238" s="135"/>
      <c r="G5238" s="109"/>
      <c r="H5238" s="137">
        <f t="shared" si="248"/>
        <v>3.5</v>
      </c>
      <c r="I5238" s="147">
        <f t="shared" si="246"/>
        <v>0</v>
      </c>
      <c r="J5238" s="147">
        <f t="shared" si="247"/>
        <v>0</v>
      </c>
    </row>
    <row r="5239" spans="2:10" ht="25.15" customHeight="1">
      <c r="B5239" s="141"/>
      <c r="C5239" s="138"/>
      <c r="D5239" s="133"/>
      <c r="E5239" s="134"/>
      <c r="F5239" s="135"/>
      <c r="G5239" s="109"/>
      <c r="H5239" s="137">
        <f t="shared" si="248"/>
        <v>3.5</v>
      </c>
      <c r="I5239" s="147">
        <f t="shared" si="246"/>
        <v>0</v>
      </c>
      <c r="J5239" s="147">
        <f t="shared" si="247"/>
        <v>0</v>
      </c>
    </row>
    <row r="5240" spans="2:10" ht="25.15" customHeight="1">
      <c r="B5240" s="141"/>
      <c r="C5240" s="138"/>
      <c r="D5240" s="133"/>
      <c r="E5240" s="134"/>
      <c r="F5240" s="135"/>
      <c r="G5240" s="109"/>
      <c r="H5240" s="137">
        <f t="shared" si="248"/>
        <v>3.5</v>
      </c>
      <c r="I5240" s="147">
        <f t="shared" si="246"/>
        <v>0</v>
      </c>
      <c r="J5240" s="147">
        <f t="shared" si="247"/>
        <v>0</v>
      </c>
    </row>
    <row r="5241" spans="2:10" ht="25.15" customHeight="1">
      <c r="B5241" s="141"/>
      <c r="C5241" s="138"/>
      <c r="D5241" s="133"/>
      <c r="E5241" s="134"/>
      <c r="F5241" s="135"/>
      <c r="G5241" s="109"/>
      <c r="H5241" s="137">
        <f t="shared" si="248"/>
        <v>3.5</v>
      </c>
      <c r="I5241" s="147">
        <f t="shared" si="246"/>
        <v>0</v>
      </c>
      <c r="J5241" s="147">
        <f t="shared" si="247"/>
        <v>0</v>
      </c>
    </row>
    <row r="5242" spans="2:10" ht="25.15" customHeight="1">
      <c r="B5242" s="141"/>
      <c r="C5242" s="138"/>
      <c r="D5242" s="133"/>
      <c r="E5242" s="134"/>
      <c r="F5242" s="135"/>
      <c r="G5242" s="109"/>
      <c r="H5242" s="137">
        <f t="shared" si="248"/>
        <v>3.5</v>
      </c>
      <c r="I5242" s="147">
        <f t="shared" si="246"/>
        <v>0</v>
      </c>
      <c r="J5242" s="147">
        <f t="shared" si="247"/>
        <v>0</v>
      </c>
    </row>
    <row r="5243" spans="2:10" ht="25.15" customHeight="1">
      <c r="B5243" s="141"/>
      <c r="C5243" s="138"/>
      <c r="D5243" s="133"/>
      <c r="E5243" s="134"/>
      <c r="F5243" s="135"/>
      <c r="G5243" s="109"/>
      <c r="H5243" s="137">
        <f t="shared" si="248"/>
        <v>3.5</v>
      </c>
      <c r="I5243" s="147">
        <f t="shared" si="246"/>
        <v>0</v>
      </c>
      <c r="J5243" s="147">
        <f t="shared" si="247"/>
        <v>0</v>
      </c>
    </row>
    <row r="5244" spans="2:10" ht="25.15" customHeight="1">
      <c r="B5244" s="141"/>
      <c r="C5244" s="138"/>
      <c r="D5244" s="133"/>
      <c r="E5244" s="134"/>
      <c r="F5244" s="135"/>
      <c r="G5244" s="109"/>
      <c r="H5244" s="137">
        <f t="shared" si="248"/>
        <v>3.5</v>
      </c>
      <c r="I5244" s="147">
        <f t="shared" si="246"/>
        <v>0</v>
      </c>
      <c r="J5244" s="147">
        <f t="shared" si="247"/>
        <v>0</v>
      </c>
    </row>
    <row r="5245" spans="2:10" ht="25.15" customHeight="1">
      <c r="B5245" s="141"/>
      <c r="C5245" s="138"/>
      <c r="D5245" s="133"/>
      <c r="E5245" s="134"/>
      <c r="F5245" s="135"/>
      <c r="G5245" s="109"/>
      <c r="H5245" s="137">
        <f t="shared" si="248"/>
        <v>3.5</v>
      </c>
      <c r="I5245" s="147">
        <f t="shared" si="246"/>
        <v>0</v>
      </c>
      <c r="J5245" s="147">
        <f t="shared" si="247"/>
        <v>0</v>
      </c>
    </row>
    <row r="5246" spans="2:10" ht="25.15" customHeight="1">
      <c r="B5246" s="141"/>
      <c r="C5246" s="138"/>
      <c r="D5246" s="133"/>
      <c r="E5246" s="134"/>
      <c r="F5246" s="135"/>
      <c r="G5246" s="109"/>
      <c r="H5246" s="137">
        <f t="shared" si="248"/>
        <v>3.5</v>
      </c>
      <c r="I5246" s="147">
        <f t="shared" si="246"/>
        <v>0</v>
      </c>
      <c r="J5246" s="147">
        <f t="shared" si="247"/>
        <v>0</v>
      </c>
    </row>
    <row r="5247" spans="2:10" ht="25.15" customHeight="1">
      <c r="B5247" s="141"/>
      <c r="C5247" s="138"/>
      <c r="D5247" s="133"/>
      <c r="E5247" s="134"/>
      <c r="F5247" s="135"/>
      <c r="G5247" s="109"/>
      <c r="H5247" s="137">
        <f t="shared" si="248"/>
        <v>3.5</v>
      </c>
      <c r="I5247" s="147">
        <f t="shared" si="246"/>
        <v>0</v>
      </c>
      <c r="J5247" s="147">
        <f t="shared" si="247"/>
        <v>0</v>
      </c>
    </row>
    <row r="5248" spans="2:10" ht="25.15" customHeight="1">
      <c r="B5248" s="141"/>
      <c r="C5248" s="138"/>
      <c r="D5248" s="133"/>
      <c r="E5248" s="134"/>
      <c r="F5248" s="135"/>
      <c r="G5248" s="109"/>
      <c r="H5248" s="137">
        <f t="shared" si="248"/>
        <v>3.5</v>
      </c>
      <c r="I5248" s="147">
        <f t="shared" si="246"/>
        <v>0</v>
      </c>
      <c r="J5248" s="147">
        <f t="shared" si="247"/>
        <v>0</v>
      </c>
    </row>
    <row r="5249" spans="2:10" ht="25.15" customHeight="1">
      <c r="B5249" s="141"/>
      <c r="C5249" s="138"/>
      <c r="D5249" s="133"/>
      <c r="E5249" s="134"/>
      <c r="F5249" s="135"/>
      <c r="G5249" s="109"/>
      <c r="H5249" s="137">
        <f t="shared" si="248"/>
        <v>3.5</v>
      </c>
      <c r="I5249" s="147">
        <f t="shared" si="246"/>
        <v>0</v>
      </c>
      <c r="J5249" s="147">
        <f t="shared" si="247"/>
        <v>0</v>
      </c>
    </row>
    <row r="5250" spans="2:10" ht="25.15" customHeight="1">
      <c r="B5250" s="141"/>
      <c r="C5250" s="138"/>
      <c r="D5250" s="133"/>
      <c r="E5250" s="134"/>
      <c r="F5250" s="135"/>
      <c r="G5250" s="109"/>
      <c r="H5250" s="137">
        <f t="shared" si="248"/>
        <v>3.5</v>
      </c>
      <c r="I5250" s="147">
        <f t="shared" si="246"/>
        <v>0</v>
      </c>
      <c r="J5250" s="147">
        <f t="shared" si="247"/>
        <v>0</v>
      </c>
    </row>
    <row r="5251" spans="2:10" ht="25.15" customHeight="1">
      <c r="B5251" s="141"/>
      <c r="C5251" s="138"/>
      <c r="D5251" s="133"/>
      <c r="E5251" s="134"/>
      <c r="F5251" s="135"/>
      <c r="G5251" s="109"/>
      <c r="H5251" s="137">
        <f t="shared" si="248"/>
        <v>3.5</v>
      </c>
      <c r="I5251" s="147">
        <f t="shared" si="246"/>
        <v>0</v>
      </c>
      <c r="J5251" s="147">
        <f t="shared" si="247"/>
        <v>0</v>
      </c>
    </row>
    <row r="5252" spans="2:10" ht="25.15" customHeight="1">
      <c r="B5252" s="141"/>
      <c r="C5252" s="138"/>
      <c r="D5252" s="133"/>
      <c r="E5252" s="134"/>
      <c r="F5252" s="135"/>
      <c r="G5252" s="109"/>
      <c r="H5252" s="137">
        <f t="shared" si="248"/>
        <v>3.5</v>
      </c>
      <c r="I5252" s="147">
        <f t="shared" si="246"/>
        <v>0</v>
      </c>
      <c r="J5252" s="147">
        <f t="shared" si="247"/>
        <v>0</v>
      </c>
    </row>
    <row r="5253" spans="2:10" ht="25.15" customHeight="1">
      <c r="B5253" s="141"/>
      <c r="C5253" s="138"/>
      <c r="D5253" s="133"/>
      <c r="E5253" s="134"/>
      <c r="F5253" s="135"/>
      <c r="G5253" s="109"/>
      <c r="H5253" s="137">
        <f t="shared" si="248"/>
        <v>3.5</v>
      </c>
      <c r="I5253" s="147">
        <f t="shared" si="246"/>
        <v>0</v>
      </c>
      <c r="J5253" s="147">
        <f t="shared" si="247"/>
        <v>0</v>
      </c>
    </row>
    <row r="5254" spans="2:10" ht="25.15" customHeight="1">
      <c r="B5254" s="141"/>
      <c r="C5254" s="138"/>
      <c r="D5254" s="133"/>
      <c r="E5254" s="134"/>
      <c r="F5254" s="135"/>
      <c r="G5254" s="109"/>
      <c r="H5254" s="137">
        <f t="shared" si="248"/>
        <v>3.5</v>
      </c>
      <c r="I5254" s="147">
        <f t="shared" si="246"/>
        <v>0</v>
      </c>
      <c r="J5254" s="147">
        <f t="shared" si="247"/>
        <v>0</v>
      </c>
    </row>
    <row r="5255" spans="2:10" ht="25.15" customHeight="1">
      <c r="B5255" s="141"/>
      <c r="C5255" s="138"/>
      <c r="D5255" s="133"/>
      <c r="E5255" s="134"/>
      <c r="F5255" s="135"/>
      <c r="G5255" s="109"/>
      <c r="H5255" s="137">
        <f t="shared" si="248"/>
        <v>3.5</v>
      </c>
      <c r="I5255" s="147">
        <f t="shared" si="246"/>
        <v>0</v>
      </c>
      <c r="J5255" s="147">
        <f t="shared" si="247"/>
        <v>0</v>
      </c>
    </row>
    <row r="5256" spans="2:10" ht="25.15" customHeight="1">
      <c r="B5256" s="141"/>
      <c r="C5256" s="138"/>
      <c r="D5256" s="133"/>
      <c r="E5256" s="134"/>
      <c r="F5256" s="135"/>
      <c r="G5256" s="109"/>
      <c r="H5256" s="137">
        <f t="shared" si="248"/>
        <v>3.5</v>
      </c>
      <c r="I5256" s="147">
        <f t="shared" si="246"/>
        <v>0</v>
      </c>
      <c r="J5256" s="147">
        <f t="shared" si="247"/>
        <v>0</v>
      </c>
    </row>
    <row r="5257" spans="2:10" ht="25.15" customHeight="1">
      <c r="B5257" s="141"/>
      <c r="C5257" s="138"/>
      <c r="D5257" s="133"/>
      <c r="E5257" s="134"/>
      <c r="F5257" s="135"/>
      <c r="G5257" s="109"/>
      <c r="H5257" s="137">
        <f t="shared" si="248"/>
        <v>3.5</v>
      </c>
      <c r="I5257" s="147">
        <f t="shared" si="246"/>
        <v>0</v>
      </c>
      <c r="J5257" s="147">
        <f t="shared" si="247"/>
        <v>0</v>
      </c>
    </row>
    <row r="5258" spans="2:10" ht="25.15" customHeight="1">
      <c r="B5258" s="141"/>
      <c r="C5258" s="138"/>
      <c r="D5258" s="133"/>
      <c r="E5258" s="134"/>
      <c r="F5258" s="135"/>
      <c r="G5258" s="109"/>
      <c r="H5258" s="137">
        <f t="shared" si="248"/>
        <v>3.5</v>
      </c>
      <c r="I5258" s="147">
        <f t="shared" si="246"/>
        <v>0</v>
      </c>
      <c r="J5258" s="147">
        <f t="shared" si="247"/>
        <v>0</v>
      </c>
    </row>
    <row r="5259" spans="2:10" ht="25.15" customHeight="1">
      <c r="B5259" s="141"/>
      <c r="C5259" s="138"/>
      <c r="D5259" s="133"/>
      <c r="E5259" s="134"/>
      <c r="F5259" s="135"/>
      <c r="G5259" s="109"/>
      <c r="H5259" s="137">
        <f t="shared" si="248"/>
        <v>3.5</v>
      </c>
      <c r="I5259" s="147">
        <f t="shared" si="246"/>
        <v>0</v>
      </c>
      <c r="J5259" s="147">
        <f t="shared" si="247"/>
        <v>0</v>
      </c>
    </row>
    <row r="5260" spans="2:10" ht="25.15" customHeight="1">
      <c r="B5260" s="141"/>
      <c r="C5260" s="138"/>
      <c r="D5260" s="133"/>
      <c r="E5260" s="134"/>
      <c r="F5260" s="135"/>
      <c r="G5260" s="109"/>
      <c r="H5260" s="137">
        <f t="shared" si="248"/>
        <v>3.5</v>
      </c>
      <c r="I5260" s="147">
        <f t="shared" si="246"/>
        <v>0</v>
      </c>
      <c r="J5260" s="147">
        <f t="shared" si="247"/>
        <v>0</v>
      </c>
    </row>
    <row r="5261" spans="2:10" ht="25.15" customHeight="1">
      <c r="B5261" s="141"/>
      <c r="C5261" s="138"/>
      <c r="D5261" s="133"/>
      <c r="E5261" s="134"/>
      <c r="F5261" s="135"/>
      <c r="G5261" s="109"/>
      <c r="H5261" s="137">
        <f t="shared" si="248"/>
        <v>3.5</v>
      </c>
      <c r="I5261" s="147">
        <f t="shared" si="246"/>
        <v>0</v>
      </c>
      <c r="J5261" s="147">
        <f t="shared" si="247"/>
        <v>0</v>
      </c>
    </row>
    <row r="5262" spans="2:10" ht="25.15" customHeight="1">
      <c r="B5262" s="141"/>
      <c r="C5262" s="138"/>
      <c r="D5262" s="133"/>
      <c r="E5262" s="134"/>
      <c r="F5262" s="135"/>
      <c r="G5262" s="109"/>
      <c r="H5262" s="137">
        <f t="shared" si="248"/>
        <v>3.5</v>
      </c>
      <c r="I5262" s="147">
        <f t="shared" si="246"/>
        <v>0</v>
      </c>
      <c r="J5262" s="147">
        <f t="shared" si="247"/>
        <v>0</v>
      </c>
    </row>
    <row r="5263" spans="2:10" ht="25.15" customHeight="1">
      <c r="B5263" s="141"/>
      <c r="C5263" s="138"/>
      <c r="D5263" s="133"/>
      <c r="E5263" s="134"/>
      <c r="F5263" s="135"/>
      <c r="G5263" s="109"/>
      <c r="H5263" s="137">
        <f t="shared" si="248"/>
        <v>3.5</v>
      </c>
      <c r="I5263" s="147">
        <f t="shared" si="246"/>
        <v>0</v>
      </c>
      <c r="J5263" s="147">
        <f t="shared" si="247"/>
        <v>0</v>
      </c>
    </row>
    <row r="5264" spans="2:10" ht="25.15" customHeight="1">
      <c r="B5264" s="141"/>
      <c r="C5264" s="138"/>
      <c r="D5264" s="133"/>
      <c r="E5264" s="134"/>
      <c r="F5264" s="135"/>
      <c r="G5264" s="109"/>
      <c r="H5264" s="137">
        <f t="shared" si="248"/>
        <v>3.5</v>
      </c>
      <c r="I5264" s="147">
        <f t="shared" si="246"/>
        <v>0</v>
      </c>
      <c r="J5264" s="147">
        <f t="shared" si="247"/>
        <v>0</v>
      </c>
    </row>
    <row r="5265" spans="2:10" ht="25.15" customHeight="1">
      <c r="B5265" s="141"/>
      <c r="C5265" s="138"/>
      <c r="D5265" s="133"/>
      <c r="E5265" s="134"/>
      <c r="F5265" s="135"/>
      <c r="G5265" s="109"/>
      <c r="H5265" s="137">
        <f t="shared" si="248"/>
        <v>3.5</v>
      </c>
      <c r="I5265" s="147">
        <f t="shared" si="246"/>
        <v>0</v>
      </c>
      <c r="J5265" s="147">
        <f t="shared" si="247"/>
        <v>0</v>
      </c>
    </row>
    <row r="5266" spans="2:10" ht="25.15" customHeight="1">
      <c r="B5266" s="141"/>
      <c r="C5266" s="138"/>
      <c r="D5266" s="133"/>
      <c r="E5266" s="134"/>
      <c r="F5266" s="135"/>
      <c r="G5266" s="109"/>
      <c r="H5266" s="137">
        <f t="shared" si="248"/>
        <v>3.5</v>
      </c>
      <c r="I5266" s="147">
        <f t="shared" si="246"/>
        <v>0</v>
      </c>
      <c r="J5266" s="147">
        <f t="shared" si="247"/>
        <v>0</v>
      </c>
    </row>
    <row r="5267" spans="2:10" ht="25.15" customHeight="1">
      <c r="B5267" s="141"/>
      <c r="C5267" s="138"/>
      <c r="D5267" s="133"/>
      <c r="E5267" s="134"/>
      <c r="F5267" s="135"/>
      <c r="G5267" s="109"/>
      <c r="H5267" s="137">
        <f t="shared" si="248"/>
        <v>3.5</v>
      </c>
      <c r="I5267" s="147">
        <f t="shared" si="246"/>
        <v>0</v>
      </c>
      <c r="J5267" s="147">
        <f t="shared" si="247"/>
        <v>0</v>
      </c>
    </row>
    <row r="5268" spans="2:10" ht="25.15" customHeight="1">
      <c r="B5268" s="141"/>
      <c r="C5268" s="138"/>
      <c r="D5268" s="133"/>
      <c r="E5268" s="134"/>
      <c r="F5268" s="135"/>
      <c r="G5268" s="109"/>
      <c r="H5268" s="137">
        <f t="shared" si="248"/>
        <v>3.5</v>
      </c>
      <c r="I5268" s="147">
        <f t="shared" si="246"/>
        <v>0</v>
      </c>
      <c r="J5268" s="147">
        <f t="shared" si="247"/>
        <v>0</v>
      </c>
    </row>
    <row r="5269" spans="2:10" ht="25.15" customHeight="1">
      <c r="B5269" s="141"/>
      <c r="C5269" s="138"/>
      <c r="D5269" s="133"/>
      <c r="E5269" s="134"/>
      <c r="F5269" s="135"/>
      <c r="G5269" s="109"/>
      <c r="H5269" s="137">
        <f t="shared" si="248"/>
        <v>3.5</v>
      </c>
      <c r="I5269" s="147">
        <f t="shared" si="246"/>
        <v>0</v>
      </c>
      <c r="J5269" s="147">
        <f t="shared" si="247"/>
        <v>0</v>
      </c>
    </row>
    <row r="5270" spans="2:10" ht="25.15" customHeight="1">
      <c r="B5270" s="141"/>
      <c r="C5270" s="138"/>
      <c r="D5270" s="133"/>
      <c r="E5270" s="134"/>
      <c r="F5270" s="135"/>
      <c r="G5270" s="109"/>
      <c r="H5270" s="137">
        <f t="shared" si="248"/>
        <v>3.5</v>
      </c>
      <c r="I5270" s="147">
        <f t="shared" si="246"/>
        <v>0</v>
      </c>
      <c r="J5270" s="147">
        <f t="shared" si="247"/>
        <v>0</v>
      </c>
    </row>
    <row r="5271" spans="2:10" ht="25.15" customHeight="1">
      <c r="B5271" s="141"/>
      <c r="C5271" s="138"/>
      <c r="D5271" s="133"/>
      <c r="E5271" s="134"/>
      <c r="F5271" s="135"/>
      <c r="G5271" s="109"/>
      <c r="H5271" s="137">
        <f t="shared" si="248"/>
        <v>3.5</v>
      </c>
      <c r="I5271" s="147">
        <f t="shared" ref="I5271:I5334" si="249">IF(B5271="",0,MONTH(B5271))</f>
        <v>0</v>
      </c>
      <c r="J5271" s="147">
        <f t="shared" ref="J5271:J5334" si="250">IF(B5271="",0,DAY(B5271))</f>
        <v>0</v>
      </c>
    </row>
    <row r="5272" spans="2:10" ht="25.15" customHeight="1">
      <c r="B5272" s="141"/>
      <c r="C5272" s="138"/>
      <c r="D5272" s="133"/>
      <c r="E5272" s="134"/>
      <c r="F5272" s="135"/>
      <c r="G5272" s="109"/>
      <c r="H5272" s="137">
        <f t="shared" ref="H5272:H5335" si="251">IF(F5272="pago",H5271+G5272,H5271)</f>
        <v>3.5</v>
      </c>
      <c r="I5272" s="147">
        <f t="shared" si="249"/>
        <v>0</v>
      </c>
      <c r="J5272" s="147">
        <f t="shared" si="250"/>
        <v>0</v>
      </c>
    </row>
    <row r="5273" spans="2:10" ht="25.15" customHeight="1">
      <c r="B5273" s="141"/>
      <c r="C5273" s="138"/>
      <c r="D5273" s="133"/>
      <c r="E5273" s="134"/>
      <c r="F5273" s="135"/>
      <c r="G5273" s="109"/>
      <c r="H5273" s="137">
        <f t="shared" si="251"/>
        <v>3.5</v>
      </c>
      <c r="I5273" s="147">
        <f t="shared" si="249"/>
        <v>0</v>
      </c>
      <c r="J5273" s="147">
        <f t="shared" si="250"/>
        <v>0</v>
      </c>
    </row>
    <row r="5274" spans="2:10" ht="25.15" customHeight="1">
      <c r="B5274" s="141"/>
      <c r="C5274" s="138"/>
      <c r="D5274" s="133"/>
      <c r="E5274" s="134"/>
      <c r="F5274" s="135"/>
      <c r="G5274" s="109"/>
      <c r="H5274" s="137">
        <f t="shared" si="251"/>
        <v>3.5</v>
      </c>
      <c r="I5274" s="147">
        <f t="shared" si="249"/>
        <v>0</v>
      </c>
      <c r="J5274" s="147">
        <f t="shared" si="250"/>
        <v>0</v>
      </c>
    </row>
    <row r="5275" spans="2:10" ht="25.15" customHeight="1">
      <c r="B5275" s="141"/>
      <c r="C5275" s="138"/>
      <c r="D5275" s="133"/>
      <c r="E5275" s="134"/>
      <c r="F5275" s="135"/>
      <c r="G5275" s="109"/>
      <c r="H5275" s="137">
        <f t="shared" si="251"/>
        <v>3.5</v>
      </c>
      <c r="I5275" s="147">
        <f t="shared" si="249"/>
        <v>0</v>
      </c>
      <c r="J5275" s="147">
        <f t="shared" si="250"/>
        <v>0</v>
      </c>
    </row>
    <row r="5276" spans="2:10" ht="25.15" customHeight="1">
      <c r="B5276" s="141"/>
      <c r="C5276" s="138"/>
      <c r="D5276" s="133"/>
      <c r="E5276" s="134"/>
      <c r="F5276" s="135"/>
      <c r="G5276" s="109"/>
      <c r="H5276" s="137">
        <f t="shared" si="251"/>
        <v>3.5</v>
      </c>
      <c r="I5276" s="147">
        <f t="shared" si="249"/>
        <v>0</v>
      </c>
      <c r="J5276" s="147">
        <f t="shared" si="250"/>
        <v>0</v>
      </c>
    </row>
    <row r="5277" spans="2:10" ht="25.15" customHeight="1">
      <c r="B5277" s="141"/>
      <c r="C5277" s="138"/>
      <c r="D5277" s="133"/>
      <c r="E5277" s="134"/>
      <c r="F5277" s="135"/>
      <c r="G5277" s="109"/>
      <c r="H5277" s="137">
        <f t="shared" si="251"/>
        <v>3.5</v>
      </c>
      <c r="I5277" s="147">
        <f t="shared" si="249"/>
        <v>0</v>
      </c>
      <c r="J5277" s="147">
        <f t="shared" si="250"/>
        <v>0</v>
      </c>
    </row>
    <row r="5278" spans="2:10" ht="25.15" customHeight="1">
      <c r="B5278" s="141"/>
      <c r="C5278" s="138"/>
      <c r="D5278" s="133"/>
      <c r="E5278" s="134"/>
      <c r="F5278" s="135"/>
      <c r="G5278" s="109"/>
      <c r="H5278" s="137">
        <f t="shared" si="251"/>
        <v>3.5</v>
      </c>
      <c r="I5278" s="147">
        <f t="shared" si="249"/>
        <v>0</v>
      </c>
      <c r="J5278" s="147">
        <f t="shared" si="250"/>
        <v>0</v>
      </c>
    </row>
    <row r="5279" spans="2:10" ht="25.15" customHeight="1">
      <c r="B5279" s="141"/>
      <c r="C5279" s="138"/>
      <c r="D5279" s="133"/>
      <c r="E5279" s="134"/>
      <c r="F5279" s="135"/>
      <c r="G5279" s="109"/>
      <c r="H5279" s="137">
        <f t="shared" si="251"/>
        <v>3.5</v>
      </c>
      <c r="I5279" s="147">
        <f t="shared" si="249"/>
        <v>0</v>
      </c>
      <c r="J5279" s="147">
        <f t="shared" si="250"/>
        <v>0</v>
      </c>
    </row>
    <row r="5280" spans="2:10" ht="25.15" customHeight="1">
      <c r="B5280" s="141"/>
      <c r="C5280" s="138"/>
      <c r="D5280" s="133"/>
      <c r="E5280" s="134"/>
      <c r="F5280" s="135"/>
      <c r="G5280" s="109"/>
      <c r="H5280" s="137">
        <f t="shared" si="251"/>
        <v>3.5</v>
      </c>
      <c r="I5280" s="147">
        <f t="shared" si="249"/>
        <v>0</v>
      </c>
      <c r="J5280" s="147">
        <f t="shared" si="250"/>
        <v>0</v>
      </c>
    </row>
    <row r="5281" spans="2:10" ht="25.15" customHeight="1">
      <c r="B5281" s="141"/>
      <c r="C5281" s="138"/>
      <c r="D5281" s="133"/>
      <c r="E5281" s="134"/>
      <c r="F5281" s="135"/>
      <c r="G5281" s="109"/>
      <c r="H5281" s="137">
        <f t="shared" si="251"/>
        <v>3.5</v>
      </c>
      <c r="I5281" s="147">
        <f t="shared" si="249"/>
        <v>0</v>
      </c>
      <c r="J5281" s="147">
        <f t="shared" si="250"/>
        <v>0</v>
      </c>
    </row>
    <row r="5282" spans="2:10" ht="25.15" customHeight="1">
      <c r="B5282" s="141"/>
      <c r="C5282" s="138"/>
      <c r="D5282" s="133"/>
      <c r="E5282" s="134"/>
      <c r="F5282" s="135"/>
      <c r="G5282" s="109"/>
      <c r="H5282" s="137">
        <f t="shared" si="251"/>
        <v>3.5</v>
      </c>
      <c r="I5282" s="147">
        <f t="shared" si="249"/>
        <v>0</v>
      </c>
      <c r="J5282" s="147">
        <f t="shared" si="250"/>
        <v>0</v>
      </c>
    </row>
    <row r="5283" spans="2:10" ht="25.15" customHeight="1">
      <c r="B5283" s="141"/>
      <c r="C5283" s="138"/>
      <c r="D5283" s="133"/>
      <c r="E5283" s="134"/>
      <c r="F5283" s="135"/>
      <c r="G5283" s="109"/>
      <c r="H5283" s="137">
        <f t="shared" si="251"/>
        <v>3.5</v>
      </c>
      <c r="I5283" s="147">
        <f t="shared" si="249"/>
        <v>0</v>
      </c>
      <c r="J5283" s="147">
        <f t="shared" si="250"/>
        <v>0</v>
      </c>
    </row>
    <row r="5284" spans="2:10" ht="25.15" customHeight="1">
      <c r="B5284" s="141"/>
      <c r="C5284" s="138"/>
      <c r="D5284" s="133"/>
      <c r="E5284" s="134"/>
      <c r="F5284" s="135"/>
      <c r="G5284" s="109"/>
      <c r="H5284" s="137">
        <f t="shared" si="251"/>
        <v>3.5</v>
      </c>
      <c r="I5284" s="147">
        <f t="shared" si="249"/>
        <v>0</v>
      </c>
      <c r="J5284" s="147">
        <f t="shared" si="250"/>
        <v>0</v>
      </c>
    </row>
    <row r="5285" spans="2:10" ht="25.15" customHeight="1">
      <c r="B5285" s="141"/>
      <c r="C5285" s="138"/>
      <c r="D5285" s="133"/>
      <c r="E5285" s="134"/>
      <c r="F5285" s="135"/>
      <c r="G5285" s="109"/>
      <c r="H5285" s="137">
        <f t="shared" si="251"/>
        <v>3.5</v>
      </c>
      <c r="I5285" s="147">
        <f t="shared" si="249"/>
        <v>0</v>
      </c>
      <c r="J5285" s="147">
        <f t="shared" si="250"/>
        <v>0</v>
      </c>
    </row>
    <row r="5286" spans="2:10" ht="25.15" customHeight="1">
      <c r="B5286" s="141"/>
      <c r="C5286" s="138"/>
      <c r="D5286" s="133"/>
      <c r="E5286" s="134"/>
      <c r="F5286" s="135"/>
      <c r="G5286" s="109"/>
      <c r="H5286" s="137">
        <f t="shared" si="251"/>
        <v>3.5</v>
      </c>
      <c r="I5286" s="147">
        <f t="shared" si="249"/>
        <v>0</v>
      </c>
      <c r="J5286" s="147">
        <f t="shared" si="250"/>
        <v>0</v>
      </c>
    </row>
    <row r="5287" spans="2:10" ht="25.15" customHeight="1">
      <c r="B5287" s="141"/>
      <c r="C5287" s="138"/>
      <c r="D5287" s="133"/>
      <c r="E5287" s="134"/>
      <c r="F5287" s="135"/>
      <c r="G5287" s="109"/>
      <c r="H5287" s="137">
        <f t="shared" si="251"/>
        <v>3.5</v>
      </c>
      <c r="I5287" s="147">
        <f t="shared" si="249"/>
        <v>0</v>
      </c>
      <c r="J5287" s="147">
        <f t="shared" si="250"/>
        <v>0</v>
      </c>
    </row>
    <row r="5288" spans="2:10" ht="25.15" customHeight="1">
      <c r="B5288" s="141"/>
      <c r="C5288" s="138"/>
      <c r="D5288" s="133"/>
      <c r="E5288" s="134"/>
      <c r="F5288" s="135"/>
      <c r="G5288" s="109"/>
      <c r="H5288" s="137">
        <f t="shared" si="251"/>
        <v>3.5</v>
      </c>
      <c r="I5288" s="147">
        <f t="shared" si="249"/>
        <v>0</v>
      </c>
      <c r="J5288" s="147">
        <f t="shared" si="250"/>
        <v>0</v>
      </c>
    </row>
    <row r="5289" spans="2:10" ht="25.15" customHeight="1">
      <c r="B5289" s="141"/>
      <c r="C5289" s="138"/>
      <c r="D5289" s="133"/>
      <c r="E5289" s="134"/>
      <c r="F5289" s="135"/>
      <c r="G5289" s="109"/>
      <c r="H5289" s="137">
        <f t="shared" si="251"/>
        <v>3.5</v>
      </c>
      <c r="I5289" s="147">
        <f t="shared" si="249"/>
        <v>0</v>
      </c>
      <c r="J5289" s="147">
        <f t="shared" si="250"/>
        <v>0</v>
      </c>
    </row>
    <row r="5290" spans="2:10" ht="25.15" customHeight="1">
      <c r="B5290" s="141"/>
      <c r="C5290" s="138"/>
      <c r="D5290" s="133"/>
      <c r="E5290" s="134"/>
      <c r="F5290" s="135"/>
      <c r="G5290" s="109"/>
      <c r="H5290" s="137">
        <f t="shared" si="251"/>
        <v>3.5</v>
      </c>
      <c r="I5290" s="147">
        <f t="shared" si="249"/>
        <v>0</v>
      </c>
      <c r="J5290" s="147">
        <f t="shared" si="250"/>
        <v>0</v>
      </c>
    </row>
    <row r="5291" spans="2:10" ht="25.15" customHeight="1">
      <c r="B5291" s="141"/>
      <c r="C5291" s="138"/>
      <c r="D5291" s="133"/>
      <c r="E5291" s="134"/>
      <c r="F5291" s="135"/>
      <c r="G5291" s="109"/>
      <c r="H5291" s="137">
        <f t="shared" si="251"/>
        <v>3.5</v>
      </c>
      <c r="I5291" s="147">
        <f t="shared" si="249"/>
        <v>0</v>
      </c>
      <c r="J5291" s="147">
        <f t="shared" si="250"/>
        <v>0</v>
      </c>
    </row>
    <row r="5292" spans="2:10" ht="25.15" customHeight="1">
      <c r="B5292" s="141"/>
      <c r="C5292" s="138"/>
      <c r="D5292" s="133"/>
      <c r="E5292" s="134"/>
      <c r="F5292" s="135"/>
      <c r="G5292" s="109"/>
      <c r="H5292" s="137">
        <f t="shared" si="251"/>
        <v>3.5</v>
      </c>
      <c r="I5292" s="147">
        <f t="shared" si="249"/>
        <v>0</v>
      </c>
      <c r="J5292" s="147">
        <f t="shared" si="250"/>
        <v>0</v>
      </c>
    </row>
    <row r="5293" spans="2:10" ht="25.15" customHeight="1">
      <c r="B5293" s="141"/>
      <c r="C5293" s="138"/>
      <c r="D5293" s="133"/>
      <c r="E5293" s="134"/>
      <c r="F5293" s="135"/>
      <c r="G5293" s="109"/>
      <c r="H5293" s="137">
        <f t="shared" si="251"/>
        <v>3.5</v>
      </c>
      <c r="I5293" s="147">
        <f t="shared" si="249"/>
        <v>0</v>
      </c>
      <c r="J5293" s="147">
        <f t="shared" si="250"/>
        <v>0</v>
      </c>
    </row>
    <row r="5294" spans="2:10" ht="25.15" customHeight="1">
      <c r="B5294" s="141"/>
      <c r="C5294" s="138"/>
      <c r="D5294" s="133"/>
      <c r="E5294" s="134"/>
      <c r="F5294" s="135"/>
      <c r="G5294" s="109"/>
      <c r="H5294" s="137">
        <f t="shared" si="251"/>
        <v>3.5</v>
      </c>
      <c r="I5294" s="147">
        <f t="shared" si="249"/>
        <v>0</v>
      </c>
      <c r="J5294" s="147">
        <f t="shared" si="250"/>
        <v>0</v>
      </c>
    </row>
    <row r="5295" spans="2:10" ht="25.15" customHeight="1">
      <c r="B5295" s="141"/>
      <c r="C5295" s="138"/>
      <c r="D5295" s="133"/>
      <c r="E5295" s="134"/>
      <c r="F5295" s="135"/>
      <c r="G5295" s="109"/>
      <c r="H5295" s="137">
        <f t="shared" si="251"/>
        <v>3.5</v>
      </c>
      <c r="I5295" s="147">
        <f t="shared" si="249"/>
        <v>0</v>
      </c>
      <c r="J5295" s="147">
        <f t="shared" si="250"/>
        <v>0</v>
      </c>
    </row>
    <row r="5296" spans="2:10" ht="25.15" customHeight="1">
      <c r="B5296" s="141"/>
      <c r="C5296" s="138"/>
      <c r="D5296" s="133"/>
      <c r="E5296" s="134"/>
      <c r="F5296" s="135"/>
      <c r="G5296" s="109"/>
      <c r="H5296" s="137">
        <f t="shared" si="251"/>
        <v>3.5</v>
      </c>
      <c r="I5296" s="147">
        <f t="shared" si="249"/>
        <v>0</v>
      </c>
      <c r="J5296" s="147">
        <f t="shared" si="250"/>
        <v>0</v>
      </c>
    </row>
    <row r="5297" spans="2:10" ht="25.15" customHeight="1">
      <c r="B5297" s="141"/>
      <c r="C5297" s="138"/>
      <c r="D5297" s="133"/>
      <c r="E5297" s="134"/>
      <c r="F5297" s="135"/>
      <c r="G5297" s="109"/>
      <c r="H5297" s="137">
        <f t="shared" si="251"/>
        <v>3.5</v>
      </c>
      <c r="I5297" s="147">
        <f t="shared" si="249"/>
        <v>0</v>
      </c>
      <c r="J5297" s="147">
        <f t="shared" si="250"/>
        <v>0</v>
      </c>
    </row>
    <row r="5298" spans="2:10" ht="25.15" customHeight="1">
      <c r="B5298" s="141"/>
      <c r="C5298" s="138"/>
      <c r="D5298" s="133"/>
      <c r="E5298" s="134"/>
      <c r="F5298" s="135"/>
      <c r="G5298" s="109"/>
      <c r="H5298" s="137">
        <f t="shared" si="251"/>
        <v>3.5</v>
      </c>
      <c r="I5298" s="147">
        <f t="shared" si="249"/>
        <v>0</v>
      </c>
      <c r="J5298" s="147">
        <f t="shared" si="250"/>
        <v>0</v>
      </c>
    </row>
    <row r="5299" spans="2:10" ht="25.15" customHeight="1">
      <c r="B5299" s="141"/>
      <c r="C5299" s="138"/>
      <c r="D5299" s="133"/>
      <c r="E5299" s="134"/>
      <c r="F5299" s="135"/>
      <c r="G5299" s="109"/>
      <c r="H5299" s="137">
        <f t="shared" si="251"/>
        <v>3.5</v>
      </c>
      <c r="I5299" s="147">
        <f t="shared" si="249"/>
        <v>0</v>
      </c>
      <c r="J5299" s="147">
        <f t="shared" si="250"/>
        <v>0</v>
      </c>
    </row>
    <row r="5300" spans="2:10" ht="25.15" customHeight="1">
      <c r="B5300" s="141"/>
      <c r="C5300" s="138"/>
      <c r="D5300" s="133"/>
      <c r="E5300" s="134"/>
      <c r="F5300" s="135"/>
      <c r="G5300" s="109"/>
      <c r="H5300" s="137">
        <f t="shared" si="251"/>
        <v>3.5</v>
      </c>
      <c r="I5300" s="147">
        <f t="shared" si="249"/>
        <v>0</v>
      </c>
      <c r="J5300" s="147">
        <f t="shared" si="250"/>
        <v>0</v>
      </c>
    </row>
    <row r="5301" spans="2:10" ht="25.15" customHeight="1">
      <c r="B5301" s="141"/>
      <c r="C5301" s="138"/>
      <c r="D5301" s="133"/>
      <c r="E5301" s="134"/>
      <c r="F5301" s="135"/>
      <c r="G5301" s="109"/>
      <c r="H5301" s="137">
        <f t="shared" si="251"/>
        <v>3.5</v>
      </c>
      <c r="I5301" s="147">
        <f t="shared" si="249"/>
        <v>0</v>
      </c>
      <c r="J5301" s="147">
        <f t="shared" si="250"/>
        <v>0</v>
      </c>
    </row>
    <row r="5302" spans="2:10" ht="25.15" customHeight="1">
      <c r="B5302" s="141"/>
      <c r="C5302" s="138"/>
      <c r="D5302" s="133"/>
      <c r="E5302" s="134"/>
      <c r="F5302" s="135"/>
      <c r="G5302" s="109"/>
      <c r="H5302" s="137">
        <f t="shared" si="251"/>
        <v>3.5</v>
      </c>
      <c r="I5302" s="147">
        <f t="shared" si="249"/>
        <v>0</v>
      </c>
      <c r="J5302" s="147">
        <f t="shared" si="250"/>
        <v>0</v>
      </c>
    </row>
    <row r="5303" spans="2:10" ht="25.15" customHeight="1">
      <c r="B5303" s="141"/>
      <c r="C5303" s="138"/>
      <c r="D5303" s="133"/>
      <c r="E5303" s="134"/>
      <c r="F5303" s="135"/>
      <c r="G5303" s="109"/>
      <c r="H5303" s="137">
        <f t="shared" si="251"/>
        <v>3.5</v>
      </c>
      <c r="I5303" s="147">
        <f t="shared" si="249"/>
        <v>0</v>
      </c>
      <c r="J5303" s="147">
        <f t="shared" si="250"/>
        <v>0</v>
      </c>
    </row>
    <row r="5304" spans="2:10" ht="25.15" customHeight="1">
      <c r="B5304" s="141"/>
      <c r="C5304" s="138"/>
      <c r="D5304" s="133"/>
      <c r="E5304" s="134"/>
      <c r="F5304" s="135"/>
      <c r="G5304" s="109"/>
      <c r="H5304" s="137">
        <f t="shared" si="251"/>
        <v>3.5</v>
      </c>
      <c r="I5304" s="147">
        <f t="shared" si="249"/>
        <v>0</v>
      </c>
      <c r="J5304" s="147">
        <f t="shared" si="250"/>
        <v>0</v>
      </c>
    </row>
    <row r="5305" spans="2:10" ht="25.15" customHeight="1">
      <c r="B5305" s="141"/>
      <c r="C5305" s="138"/>
      <c r="D5305" s="133"/>
      <c r="E5305" s="134"/>
      <c r="F5305" s="135"/>
      <c r="G5305" s="109"/>
      <c r="H5305" s="137">
        <f t="shared" si="251"/>
        <v>3.5</v>
      </c>
      <c r="I5305" s="147">
        <f t="shared" si="249"/>
        <v>0</v>
      </c>
      <c r="J5305" s="147">
        <f t="shared" si="250"/>
        <v>0</v>
      </c>
    </row>
    <row r="5306" spans="2:10" ht="25.15" customHeight="1">
      <c r="B5306" s="141"/>
      <c r="C5306" s="138"/>
      <c r="D5306" s="133"/>
      <c r="E5306" s="134"/>
      <c r="F5306" s="135"/>
      <c r="G5306" s="109"/>
      <c r="H5306" s="137">
        <f t="shared" si="251"/>
        <v>3.5</v>
      </c>
      <c r="I5306" s="147">
        <f t="shared" si="249"/>
        <v>0</v>
      </c>
      <c r="J5306" s="147">
        <f t="shared" si="250"/>
        <v>0</v>
      </c>
    </row>
    <row r="5307" spans="2:10" ht="25.15" customHeight="1">
      <c r="B5307" s="141"/>
      <c r="C5307" s="138"/>
      <c r="D5307" s="133"/>
      <c r="E5307" s="134"/>
      <c r="F5307" s="135"/>
      <c r="G5307" s="109"/>
      <c r="H5307" s="137">
        <f t="shared" si="251"/>
        <v>3.5</v>
      </c>
      <c r="I5307" s="147">
        <f t="shared" si="249"/>
        <v>0</v>
      </c>
      <c r="J5307" s="147">
        <f t="shared" si="250"/>
        <v>0</v>
      </c>
    </row>
    <row r="5308" spans="2:10" ht="25.15" customHeight="1">
      <c r="B5308" s="141"/>
      <c r="C5308" s="138"/>
      <c r="D5308" s="133"/>
      <c r="E5308" s="134"/>
      <c r="F5308" s="135"/>
      <c r="G5308" s="109"/>
      <c r="H5308" s="137">
        <f t="shared" si="251"/>
        <v>3.5</v>
      </c>
      <c r="I5308" s="147">
        <f t="shared" si="249"/>
        <v>0</v>
      </c>
      <c r="J5308" s="147">
        <f t="shared" si="250"/>
        <v>0</v>
      </c>
    </row>
    <row r="5309" spans="2:10" ht="25.15" customHeight="1">
      <c r="B5309" s="141"/>
      <c r="C5309" s="138"/>
      <c r="D5309" s="133"/>
      <c r="E5309" s="134"/>
      <c r="F5309" s="135"/>
      <c r="G5309" s="109"/>
      <c r="H5309" s="137">
        <f t="shared" si="251"/>
        <v>3.5</v>
      </c>
      <c r="I5309" s="147">
        <f t="shared" si="249"/>
        <v>0</v>
      </c>
      <c r="J5309" s="147">
        <f t="shared" si="250"/>
        <v>0</v>
      </c>
    </row>
    <row r="5310" spans="2:10" ht="25.15" customHeight="1">
      <c r="B5310" s="141"/>
      <c r="C5310" s="138"/>
      <c r="D5310" s="133"/>
      <c r="E5310" s="134"/>
      <c r="F5310" s="135"/>
      <c r="G5310" s="109"/>
      <c r="H5310" s="137">
        <f t="shared" si="251"/>
        <v>3.5</v>
      </c>
      <c r="I5310" s="147">
        <f t="shared" si="249"/>
        <v>0</v>
      </c>
      <c r="J5310" s="147">
        <f t="shared" si="250"/>
        <v>0</v>
      </c>
    </row>
    <row r="5311" spans="2:10" ht="25.15" customHeight="1">
      <c r="B5311" s="141"/>
      <c r="C5311" s="138"/>
      <c r="D5311" s="133"/>
      <c r="E5311" s="134"/>
      <c r="F5311" s="135"/>
      <c r="G5311" s="109"/>
      <c r="H5311" s="137">
        <f t="shared" si="251"/>
        <v>3.5</v>
      </c>
      <c r="I5311" s="147">
        <f t="shared" si="249"/>
        <v>0</v>
      </c>
      <c r="J5311" s="147">
        <f t="shared" si="250"/>
        <v>0</v>
      </c>
    </row>
    <row r="5312" spans="2:10" ht="25.15" customHeight="1">
      <c r="B5312" s="141"/>
      <c r="C5312" s="138"/>
      <c r="D5312" s="133"/>
      <c r="E5312" s="134"/>
      <c r="F5312" s="135"/>
      <c r="G5312" s="109"/>
      <c r="H5312" s="137">
        <f t="shared" si="251"/>
        <v>3.5</v>
      </c>
      <c r="I5312" s="147">
        <f t="shared" si="249"/>
        <v>0</v>
      </c>
      <c r="J5312" s="147">
        <f t="shared" si="250"/>
        <v>0</v>
      </c>
    </row>
    <row r="5313" spans="2:10" ht="25.15" customHeight="1">
      <c r="B5313" s="141"/>
      <c r="C5313" s="138"/>
      <c r="D5313" s="133"/>
      <c r="E5313" s="134"/>
      <c r="F5313" s="135"/>
      <c r="G5313" s="109"/>
      <c r="H5313" s="137">
        <f t="shared" si="251"/>
        <v>3.5</v>
      </c>
      <c r="I5313" s="147">
        <f t="shared" si="249"/>
        <v>0</v>
      </c>
      <c r="J5313" s="147">
        <f t="shared" si="250"/>
        <v>0</v>
      </c>
    </row>
    <row r="5314" spans="2:10" ht="25.15" customHeight="1">
      <c r="B5314" s="141"/>
      <c r="C5314" s="138"/>
      <c r="D5314" s="133"/>
      <c r="E5314" s="134"/>
      <c r="F5314" s="135"/>
      <c r="G5314" s="109"/>
      <c r="H5314" s="137">
        <f t="shared" si="251"/>
        <v>3.5</v>
      </c>
      <c r="I5314" s="147">
        <f t="shared" si="249"/>
        <v>0</v>
      </c>
      <c r="J5314" s="147">
        <f t="shared" si="250"/>
        <v>0</v>
      </c>
    </row>
    <row r="5315" spans="2:10" ht="25.15" customHeight="1">
      <c r="B5315" s="141"/>
      <c r="C5315" s="138"/>
      <c r="D5315" s="133"/>
      <c r="E5315" s="134"/>
      <c r="F5315" s="135"/>
      <c r="G5315" s="109"/>
      <c r="H5315" s="137">
        <f t="shared" si="251"/>
        <v>3.5</v>
      </c>
      <c r="I5315" s="147">
        <f t="shared" si="249"/>
        <v>0</v>
      </c>
      <c r="J5315" s="147">
        <f t="shared" si="250"/>
        <v>0</v>
      </c>
    </row>
    <row r="5316" spans="2:10" ht="25.15" customHeight="1">
      <c r="B5316" s="141"/>
      <c r="C5316" s="138"/>
      <c r="D5316" s="133"/>
      <c r="E5316" s="134"/>
      <c r="F5316" s="135"/>
      <c r="G5316" s="109"/>
      <c r="H5316" s="137">
        <f t="shared" si="251"/>
        <v>3.5</v>
      </c>
      <c r="I5316" s="147">
        <f t="shared" si="249"/>
        <v>0</v>
      </c>
      <c r="J5316" s="147">
        <f t="shared" si="250"/>
        <v>0</v>
      </c>
    </row>
    <row r="5317" spans="2:10" ht="25.15" customHeight="1">
      <c r="B5317" s="141"/>
      <c r="C5317" s="138"/>
      <c r="D5317" s="133"/>
      <c r="E5317" s="134"/>
      <c r="F5317" s="135"/>
      <c r="G5317" s="109"/>
      <c r="H5317" s="137">
        <f t="shared" si="251"/>
        <v>3.5</v>
      </c>
      <c r="I5317" s="147">
        <f t="shared" si="249"/>
        <v>0</v>
      </c>
      <c r="J5317" s="147">
        <f t="shared" si="250"/>
        <v>0</v>
      </c>
    </row>
    <row r="5318" spans="2:10" ht="25.15" customHeight="1">
      <c r="B5318" s="141"/>
      <c r="C5318" s="138"/>
      <c r="D5318" s="133"/>
      <c r="E5318" s="134"/>
      <c r="F5318" s="135"/>
      <c r="G5318" s="109"/>
      <c r="H5318" s="137">
        <f t="shared" si="251"/>
        <v>3.5</v>
      </c>
      <c r="I5318" s="147">
        <f t="shared" si="249"/>
        <v>0</v>
      </c>
      <c r="J5318" s="147">
        <f t="shared" si="250"/>
        <v>0</v>
      </c>
    </row>
    <row r="5319" spans="2:10" ht="25.15" customHeight="1">
      <c r="B5319" s="141"/>
      <c r="C5319" s="138"/>
      <c r="D5319" s="133"/>
      <c r="E5319" s="134"/>
      <c r="F5319" s="135"/>
      <c r="G5319" s="109"/>
      <c r="H5319" s="137">
        <f t="shared" si="251"/>
        <v>3.5</v>
      </c>
      <c r="I5319" s="147">
        <f t="shared" si="249"/>
        <v>0</v>
      </c>
      <c r="J5319" s="147">
        <f t="shared" si="250"/>
        <v>0</v>
      </c>
    </row>
    <row r="5320" spans="2:10" ht="25.15" customHeight="1">
      <c r="B5320" s="141"/>
      <c r="C5320" s="138"/>
      <c r="D5320" s="133"/>
      <c r="E5320" s="134"/>
      <c r="F5320" s="135"/>
      <c r="G5320" s="109"/>
      <c r="H5320" s="137">
        <f t="shared" si="251"/>
        <v>3.5</v>
      </c>
      <c r="I5320" s="147">
        <f t="shared" si="249"/>
        <v>0</v>
      </c>
      <c r="J5320" s="147">
        <f t="shared" si="250"/>
        <v>0</v>
      </c>
    </row>
    <row r="5321" spans="2:10" ht="25.15" customHeight="1">
      <c r="B5321" s="141"/>
      <c r="C5321" s="138"/>
      <c r="D5321" s="133"/>
      <c r="E5321" s="134"/>
      <c r="F5321" s="135"/>
      <c r="G5321" s="109"/>
      <c r="H5321" s="137">
        <f t="shared" si="251"/>
        <v>3.5</v>
      </c>
      <c r="I5321" s="147">
        <f t="shared" si="249"/>
        <v>0</v>
      </c>
      <c r="J5321" s="147">
        <f t="shared" si="250"/>
        <v>0</v>
      </c>
    </row>
    <row r="5322" spans="2:10" ht="25.15" customHeight="1">
      <c r="B5322" s="141"/>
      <c r="C5322" s="138"/>
      <c r="D5322" s="133"/>
      <c r="E5322" s="134"/>
      <c r="F5322" s="135"/>
      <c r="G5322" s="109"/>
      <c r="H5322" s="137">
        <f t="shared" si="251"/>
        <v>3.5</v>
      </c>
      <c r="I5322" s="147">
        <f t="shared" si="249"/>
        <v>0</v>
      </c>
      <c r="J5322" s="147">
        <f t="shared" si="250"/>
        <v>0</v>
      </c>
    </row>
    <row r="5323" spans="2:10" ht="25.15" customHeight="1">
      <c r="B5323" s="141"/>
      <c r="C5323" s="138"/>
      <c r="D5323" s="133"/>
      <c r="E5323" s="134"/>
      <c r="F5323" s="135"/>
      <c r="G5323" s="109"/>
      <c r="H5323" s="137">
        <f t="shared" si="251"/>
        <v>3.5</v>
      </c>
      <c r="I5323" s="147">
        <f t="shared" si="249"/>
        <v>0</v>
      </c>
      <c r="J5323" s="147">
        <f t="shared" si="250"/>
        <v>0</v>
      </c>
    </row>
    <row r="5324" spans="2:10" ht="25.15" customHeight="1">
      <c r="B5324" s="141"/>
      <c r="C5324" s="138"/>
      <c r="D5324" s="133"/>
      <c r="E5324" s="134"/>
      <c r="F5324" s="135"/>
      <c r="G5324" s="109"/>
      <c r="H5324" s="137">
        <f t="shared" si="251"/>
        <v>3.5</v>
      </c>
      <c r="I5324" s="147">
        <f t="shared" si="249"/>
        <v>0</v>
      </c>
      <c r="J5324" s="147">
        <f t="shared" si="250"/>
        <v>0</v>
      </c>
    </row>
    <row r="5325" spans="2:10" ht="25.15" customHeight="1">
      <c r="B5325" s="141"/>
      <c r="C5325" s="138"/>
      <c r="D5325" s="133"/>
      <c r="E5325" s="134"/>
      <c r="F5325" s="135"/>
      <c r="G5325" s="109"/>
      <c r="H5325" s="137">
        <f t="shared" si="251"/>
        <v>3.5</v>
      </c>
      <c r="I5325" s="147">
        <f t="shared" si="249"/>
        <v>0</v>
      </c>
      <c r="J5325" s="147">
        <f t="shared" si="250"/>
        <v>0</v>
      </c>
    </row>
    <row r="5326" spans="2:10" ht="25.15" customHeight="1">
      <c r="B5326" s="141"/>
      <c r="C5326" s="138"/>
      <c r="D5326" s="133"/>
      <c r="E5326" s="134"/>
      <c r="F5326" s="135"/>
      <c r="G5326" s="109"/>
      <c r="H5326" s="137">
        <f t="shared" si="251"/>
        <v>3.5</v>
      </c>
      <c r="I5326" s="147">
        <f t="shared" si="249"/>
        <v>0</v>
      </c>
      <c r="J5326" s="147">
        <f t="shared" si="250"/>
        <v>0</v>
      </c>
    </row>
    <row r="5327" spans="2:10" ht="25.15" customHeight="1">
      <c r="B5327" s="141"/>
      <c r="C5327" s="138"/>
      <c r="D5327" s="133"/>
      <c r="E5327" s="134"/>
      <c r="F5327" s="135"/>
      <c r="G5327" s="109"/>
      <c r="H5327" s="137">
        <f t="shared" si="251"/>
        <v>3.5</v>
      </c>
      <c r="I5327" s="147">
        <f t="shared" si="249"/>
        <v>0</v>
      </c>
      <c r="J5327" s="147">
        <f t="shared" si="250"/>
        <v>0</v>
      </c>
    </row>
    <row r="5328" spans="2:10" ht="25.15" customHeight="1">
      <c r="B5328" s="141"/>
      <c r="C5328" s="138"/>
      <c r="D5328" s="133"/>
      <c r="E5328" s="134"/>
      <c r="F5328" s="135"/>
      <c r="G5328" s="109"/>
      <c r="H5328" s="137">
        <f t="shared" si="251"/>
        <v>3.5</v>
      </c>
      <c r="I5328" s="147">
        <f t="shared" si="249"/>
        <v>0</v>
      </c>
      <c r="J5328" s="147">
        <f t="shared" si="250"/>
        <v>0</v>
      </c>
    </row>
    <row r="5329" spans="2:10" ht="25.15" customHeight="1">
      <c r="B5329" s="141"/>
      <c r="C5329" s="138"/>
      <c r="D5329" s="133"/>
      <c r="E5329" s="134"/>
      <c r="F5329" s="135"/>
      <c r="G5329" s="109"/>
      <c r="H5329" s="137">
        <f t="shared" si="251"/>
        <v>3.5</v>
      </c>
      <c r="I5329" s="147">
        <f t="shared" si="249"/>
        <v>0</v>
      </c>
      <c r="J5329" s="147">
        <f t="shared" si="250"/>
        <v>0</v>
      </c>
    </row>
    <row r="5330" spans="2:10" ht="25.15" customHeight="1">
      <c r="B5330" s="141"/>
      <c r="C5330" s="138"/>
      <c r="D5330" s="133"/>
      <c r="E5330" s="134"/>
      <c r="F5330" s="135"/>
      <c r="G5330" s="109"/>
      <c r="H5330" s="137">
        <f t="shared" si="251"/>
        <v>3.5</v>
      </c>
      <c r="I5330" s="147">
        <f t="shared" si="249"/>
        <v>0</v>
      </c>
      <c r="J5330" s="147">
        <f t="shared" si="250"/>
        <v>0</v>
      </c>
    </row>
    <row r="5331" spans="2:10" ht="25.15" customHeight="1">
      <c r="B5331" s="141"/>
      <c r="C5331" s="138"/>
      <c r="D5331" s="133"/>
      <c r="E5331" s="134"/>
      <c r="F5331" s="135"/>
      <c r="G5331" s="109"/>
      <c r="H5331" s="137">
        <f t="shared" si="251"/>
        <v>3.5</v>
      </c>
      <c r="I5331" s="147">
        <f t="shared" si="249"/>
        <v>0</v>
      </c>
      <c r="J5331" s="147">
        <f t="shared" si="250"/>
        <v>0</v>
      </c>
    </row>
    <row r="5332" spans="2:10" ht="25.15" customHeight="1">
      <c r="B5332" s="141"/>
      <c r="C5332" s="138"/>
      <c r="D5332" s="133"/>
      <c r="E5332" s="134"/>
      <c r="F5332" s="135"/>
      <c r="G5332" s="109"/>
      <c r="H5332" s="137">
        <f t="shared" si="251"/>
        <v>3.5</v>
      </c>
      <c r="I5332" s="147">
        <f t="shared" si="249"/>
        <v>0</v>
      </c>
      <c r="J5332" s="147">
        <f t="shared" si="250"/>
        <v>0</v>
      </c>
    </row>
    <row r="5333" spans="2:10" ht="25.15" customHeight="1">
      <c r="B5333" s="141"/>
      <c r="C5333" s="138"/>
      <c r="D5333" s="133"/>
      <c r="E5333" s="134"/>
      <c r="F5333" s="135"/>
      <c r="G5333" s="109"/>
      <c r="H5333" s="137">
        <f t="shared" si="251"/>
        <v>3.5</v>
      </c>
      <c r="I5333" s="147">
        <f t="shared" si="249"/>
        <v>0</v>
      </c>
      <c r="J5333" s="147">
        <f t="shared" si="250"/>
        <v>0</v>
      </c>
    </row>
    <row r="5334" spans="2:10" ht="25.15" customHeight="1">
      <c r="B5334" s="141"/>
      <c r="C5334" s="138"/>
      <c r="D5334" s="133"/>
      <c r="E5334" s="134"/>
      <c r="F5334" s="135"/>
      <c r="G5334" s="109"/>
      <c r="H5334" s="137">
        <f t="shared" si="251"/>
        <v>3.5</v>
      </c>
      <c r="I5334" s="147">
        <f t="shared" si="249"/>
        <v>0</v>
      </c>
      <c r="J5334" s="147">
        <f t="shared" si="250"/>
        <v>0</v>
      </c>
    </row>
    <row r="5335" spans="2:10" ht="25.15" customHeight="1">
      <c r="B5335" s="141"/>
      <c r="C5335" s="138"/>
      <c r="D5335" s="133"/>
      <c r="E5335" s="134"/>
      <c r="F5335" s="135"/>
      <c r="G5335" s="109"/>
      <c r="H5335" s="137">
        <f t="shared" si="251"/>
        <v>3.5</v>
      </c>
      <c r="I5335" s="147">
        <f t="shared" ref="I5335:I5398" si="252">IF(B5335="",0,MONTH(B5335))</f>
        <v>0</v>
      </c>
      <c r="J5335" s="147">
        <f t="shared" ref="J5335:J5398" si="253">IF(B5335="",0,DAY(B5335))</f>
        <v>0</v>
      </c>
    </row>
    <row r="5336" spans="2:10" ht="25.15" customHeight="1">
      <c r="B5336" s="141"/>
      <c r="C5336" s="138"/>
      <c r="D5336" s="133"/>
      <c r="E5336" s="134"/>
      <c r="F5336" s="135"/>
      <c r="G5336" s="109"/>
      <c r="H5336" s="137">
        <f t="shared" ref="H5336:H5399" si="254">IF(F5336="pago",H5335+G5336,H5335)</f>
        <v>3.5</v>
      </c>
      <c r="I5336" s="147">
        <f t="shared" si="252"/>
        <v>0</v>
      </c>
      <c r="J5336" s="147">
        <f t="shared" si="253"/>
        <v>0</v>
      </c>
    </row>
    <row r="5337" spans="2:10" ht="25.15" customHeight="1">
      <c r="B5337" s="141"/>
      <c r="C5337" s="138"/>
      <c r="D5337" s="133"/>
      <c r="E5337" s="134"/>
      <c r="F5337" s="135"/>
      <c r="G5337" s="109"/>
      <c r="H5337" s="137">
        <f t="shared" si="254"/>
        <v>3.5</v>
      </c>
      <c r="I5337" s="147">
        <f t="shared" si="252"/>
        <v>0</v>
      </c>
      <c r="J5337" s="147">
        <f t="shared" si="253"/>
        <v>0</v>
      </c>
    </row>
    <row r="5338" spans="2:10" ht="25.15" customHeight="1">
      <c r="B5338" s="141"/>
      <c r="C5338" s="138"/>
      <c r="D5338" s="133"/>
      <c r="E5338" s="134"/>
      <c r="F5338" s="135"/>
      <c r="G5338" s="109"/>
      <c r="H5338" s="137">
        <f t="shared" si="254"/>
        <v>3.5</v>
      </c>
      <c r="I5338" s="147">
        <f t="shared" si="252"/>
        <v>0</v>
      </c>
      <c r="J5338" s="147">
        <f t="shared" si="253"/>
        <v>0</v>
      </c>
    </row>
    <row r="5339" spans="2:10" ht="25.15" customHeight="1">
      <c r="B5339" s="141"/>
      <c r="C5339" s="138"/>
      <c r="D5339" s="133"/>
      <c r="E5339" s="134"/>
      <c r="F5339" s="135"/>
      <c r="G5339" s="109"/>
      <c r="H5339" s="137">
        <f t="shared" si="254"/>
        <v>3.5</v>
      </c>
      <c r="I5339" s="147">
        <f t="shared" si="252"/>
        <v>0</v>
      </c>
      <c r="J5339" s="147">
        <f t="shared" si="253"/>
        <v>0</v>
      </c>
    </row>
    <row r="5340" spans="2:10" ht="25.15" customHeight="1">
      <c r="B5340" s="141"/>
      <c r="C5340" s="138"/>
      <c r="D5340" s="133"/>
      <c r="E5340" s="134"/>
      <c r="F5340" s="135"/>
      <c r="G5340" s="109"/>
      <c r="H5340" s="137">
        <f t="shared" si="254"/>
        <v>3.5</v>
      </c>
      <c r="I5340" s="147">
        <f t="shared" si="252"/>
        <v>0</v>
      </c>
      <c r="J5340" s="147">
        <f t="shared" si="253"/>
        <v>0</v>
      </c>
    </row>
    <row r="5341" spans="2:10" ht="25.15" customHeight="1">
      <c r="B5341" s="141"/>
      <c r="C5341" s="138"/>
      <c r="D5341" s="133"/>
      <c r="E5341" s="134"/>
      <c r="F5341" s="135"/>
      <c r="G5341" s="109"/>
      <c r="H5341" s="137">
        <f t="shared" si="254"/>
        <v>3.5</v>
      </c>
      <c r="I5341" s="147">
        <f t="shared" si="252"/>
        <v>0</v>
      </c>
      <c r="J5341" s="147">
        <f t="shared" si="253"/>
        <v>0</v>
      </c>
    </row>
    <row r="5342" spans="2:10" ht="25.15" customHeight="1">
      <c r="B5342" s="141"/>
      <c r="C5342" s="138"/>
      <c r="D5342" s="133"/>
      <c r="E5342" s="134"/>
      <c r="F5342" s="135"/>
      <c r="G5342" s="109"/>
      <c r="H5342" s="137">
        <f t="shared" si="254"/>
        <v>3.5</v>
      </c>
      <c r="I5342" s="147">
        <f t="shared" si="252"/>
        <v>0</v>
      </c>
      <c r="J5342" s="147">
        <f t="shared" si="253"/>
        <v>0</v>
      </c>
    </row>
    <row r="5343" spans="2:10" ht="25.15" customHeight="1">
      <c r="B5343" s="141"/>
      <c r="C5343" s="138"/>
      <c r="D5343" s="133"/>
      <c r="E5343" s="134"/>
      <c r="F5343" s="135"/>
      <c r="G5343" s="109"/>
      <c r="H5343" s="137">
        <f t="shared" si="254"/>
        <v>3.5</v>
      </c>
      <c r="I5343" s="147">
        <f t="shared" si="252"/>
        <v>0</v>
      </c>
      <c r="J5343" s="147">
        <f t="shared" si="253"/>
        <v>0</v>
      </c>
    </row>
    <row r="5344" spans="2:10" ht="25.15" customHeight="1">
      <c r="B5344" s="141"/>
      <c r="C5344" s="138"/>
      <c r="D5344" s="133"/>
      <c r="E5344" s="134"/>
      <c r="F5344" s="135"/>
      <c r="G5344" s="109"/>
      <c r="H5344" s="137">
        <f t="shared" si="254"/>
        <v>3.5</v>
      </c>
      <c r="I5344" s="147">
        <f t="shared" si="252"/>
        <v>0</v>
      </c>
      <c r="J5344" s="147">
        <f t="shared" si="253"/>
        <v>0</v>
      </c>
    </row>
    <row r="5345" spans="2:10" ht="25.15" customHeight="1">
      <c r="B5345" s="141"/>
      <c r="C5345" s="138"/>
      <c r="D5345" s="133"/>
      <c r="E5345" s="134"/>
      <c r="F5345" s="135"/>
      <c r="G5345" s="109"/>
      <c r="H5345" s="137">
        <f t="shared" si="254"/>
        <v>3.5</v>
      </c>
      <c r="I5345" s="147">
        <f t="shared" si="252"/>
        <v>0</v>
      </c>
      <c r="J5345" s="147">
        <f t="shared" si="253"/>
        <v>0</v>
      </c>
    </row>
    <row r="5346" spans="2:10" ht="25.15" customHeight="1">
      <c r="B5346" s="141"/>
      <c r="C5346" s="138"/>
      <c r="D5346" s="133"/>
      <c r="E5346" s="134"/>
      <c r="F5346" s="135"/>
      <c r="G5346" s="109"/>
      <c r="H5346" s="137">
        <f t="shared" si="254"/>
        <v>3.5</v>
      </c>
      <c r="I5346" s="147">
        <f t="shared" si="252"/>
        <v>0</v>
      </c>
      <c r="J5346" s="147">
        <f t="shared" si="253"/>
        <v>0</v>
      </c>
    </row>
    <row r="5347" spans="2:10" ht="25.15" customHeight="1">
      <c r="B5347" s="141"/>
      <c r="C5347" s="138"/>
      <c r="D5347" s="133"/>
      <c r="E5347" s="134"/>
      <c r="F5347" s="135"/>
      <c r="G5347" s="109"/>
      <c r="H5347" s="137">
        <f t="shared" si="254"/>
        <v>3.5</v>
      </c>
      <c r="I5347" s="147">
        <f t="shared" si="252"/>
        <v>0</v>
      </c>
      <c r="J5347" s="147">
        <f t="shared" si="253"/>
        <v>0</v>
      </c>
    </row>
    <row r="5348" spans="2:10" ht="25.15" customHeight="1">
      <c r="B5348" s="141"/>
      <c r="C5348" s="138"/>
      <c r="D5348" s="133"/>
      <c r="E5348" s="134"/>
      <c r="F5348" s="135"/>
      <c r="G5348" s="109"/>
      <c r="H5348" s="137">
        <f t="shared" si="254"/>
        <v>3.5</v>
      </c>
      <c r="I5348" s="147">
        <f t="shared" si="252"/>
        <v>0</v>
      </c>
      <c r="J5348" s="147">
        <f t="shared" si="253"/>
        <v>0</v>
      </c>
    </row>
    <row r="5349" spans="2:10" ht="25.15" customHeight="1">
      <c r="B5349" s="141"/>
      <c r="C5349" s="138"/>
      <c r="D5349" s="133"/>
      <c r="E5349" s="134"/>
      <c r="F5349" s="135"/>
      <c r="G5349" s="109"/>
      <c r="H5349" s="137">
        <f t="shared" si="254"/>
        <v>3.5</v>
      </c>
      <c r="I5349" s="147">
        <f t="shared" si="252"/>
        <v>0</v>
      </c>
      <c r="J5349" s="147">
        <f t="shared" si="253"/>
        <v>0</v>
      </c>
    </row>
    <row r="5350" spans="2:10" ht="25.15" customHeight="1">
      <c r="B5350" s="141"/>
      <c r="C5350" s="138"/>
      <c r="D5350" s="133"/>
      <c r="E5350" s="134"/>
      <c r="F5350" s="135"/>
      <c r="G5350" s="109"/>
      <c r="H5350" s="137">
        <f t="shared" si="254"/>
        <v>3.5</v>
      </c>
      <c r="I5350" s="147">
        <f t="shared" si="252"/>
        <v>0</v>
      </c>
      <c r="J5350" s="147">
        <f t="shared" si="253"/>
        <v>0</v>
      </c>
    </row>
    <row r="5351" spans="2:10" ht="25.15" customHeight="1">
      <c r="B5351" s="141"/>
      <c r="C5351" s="138"/>
      <c r="D5351" s="133"/>
      <c r="E5351" s="134"/>
      <c r="F5351" s="135"/>
      <c r="G5351" s="109"/>
      <c r="H5351" s="137">
        <f t="shared" si="254"/>
        <v>3.5</v>
      </c>
      <c r="I5351" s="147">
        <f t="shared" si="252"/>
        <v>0</v>
      </c>
      <c r="J5351" s="147">
        <f t="shared" si="253"/>
        <v>0</v>
      </c>
    </row>
    <row r="5352" spans="2:10" ht="25.15" customHeight="1">
      <c r="B5352" s="141"/>
      <c r="C5352" s="138"/>
      <c r="D5352" s="133"/>
      <c r="E5352" s="134"/>
      <c r="F5352" s="135"/>
      <c r="G5352" s="109"/>
      <c r="H5352" s="137">
        <f t="shared" si="254"/>
        <v>3.5</v>
      </c>
      <c r="I5352" s="147">
        <f t="shared" si="252"/>
        <v>0</v>
      </c>
      <c r="J5352" s="147">
        <f t="shared" si="253"/>
        <v>0</v>
      </c>
    </row>
    <row r="5353" spans="2:10" ht="25.15" customHeight="1">
      <c r="B5353" s="141"/>
      <c r="C5353" s="138"/>
      <c r="D5353" s="133"/>
      <c r="E5353" s="134"/>
      <c r="F5353" s="135"/>
      <c r="G5353" s="109"/>
      <c r="H5353" s="137">
        <f t="shared" si="254"/>
        <v>3.5</v>
      </c>
      <c r="I5353" s="147">
        <f t="shared" si="252"/>
        <v>0</v>
      </c>
      <c r="J5353" s="147">
        <f t="shared" si="253"/>
        <v>0</v>
      </c>
    </row>
    <row r="5354" spans="2:10" ht="25.15" customHeight="1">
      <c r="B5354" s="141"/>
      <c r="C5354" s="138"/>
      <c r="D5354" s="133"/>
      <c r="E5354" s="134"/>
      <c r="F5354" s="135"/>
      <c r="G5354" s="109"/>
      <c r="H5354" s="137">
        <f t="shared" si="254"/>
        <v>3.5</v>
      </c>
      <c r="I5354" s="147">
        <f t="shared" si="252"/>
        <v>0</v>
      </c>
      <c r="J5354" s="147">
        <f t="shared" si="253"/>
        <v>0</v>
      </c>
    </row>
    <row r="5355" spans="2:10" ht="25.15" customHeight="1">
      <c r="B5355" s="141"/>
      <c r="C5355" s="138"/>
      <c r="D5355" s="133"/>
      <c r="E5355" s="134"/>
      <c r="F5355" s="135"/>
      <c r="G5355" s="109"/>
      <c r="H5355" s="137">
        <f t="shared" si="254"/>
        <v>3.5</v>
      </c>
      <c r="I5355" s="147">
        <f t="shared" si="252"/>
        <v>0</v>
      </c>
      <c r="J5355" s="147">
        <f t="shared" si="253"/>
        <v>0</v>
      </c>
    </row>
    <row r="5356" spans="2:10" ht="25.15" customHeight="1">
      <c r="B5356" s="141"/>
      <c r="C5356" s="138"/>
      <c r="D5356" s="133"/>
      <c r="E5356" s="134"/>
      <c r="F5356" s="135"/>
      <c r="G5356" s="109"/>
      <c r="H5356" s="137">
        <f t="shared" si="254"/>
        <v>3.5</v>
      </c>
      <c r="I5356" s="147">
        <f t="shared" si="252"/>
        <v>0</v>
      </c>
      <c r="J5356" s="147">
        <f t="shared" si="253"/>
        <v>0</v>
      </c>
    </row>
    <row r="5357" spans="2:10" ht="25.15" customHeight="1">
      <c r="B5357" s="141"/>
      <c r="C5357" s="138"/>
      <c r="D5357" s="133"/>
      <c r="E5357" s="134"/>
      <c r="F5357" s="135"/>
      <c r="G5357" s="109"/>
      <c r="H5357" s="137">
        <f t="shared" si="254"/>
        <v>3.5</v>
      </c>
      <c r="I5357" s="147">
        <f t="shared" si="252"/>
        <v>0</v>
      </c>
      <c r="J5357" s="147">
        <f t="shared" si="253"/>
        <v>0</v>
      </c>
    </row>
    <row r="5358" spans="2:10" ht="25.15" customHeight="1">
      <c r="B5358" s="141"/>
      <c r="C5358" s="138"/>
      <c r="D5358" s="133"/>
      <c r="E5358" s="134"/>
      <c r="F5358" s="135"/>
      <c r="G5358" s="109"/>
      <c r="H5358" s="137">
        <f t="shared" si="254"/>
        <v>3.5</v>
      </c>
      <c r="I5358" s="147">
        <f t="shared" si="252"/>
        <v>0</v>
      </c>
      <c r="J5358" s="147">
        <f t="shared" si="253"/>
        <v>0</v>
      </c>
    </row>
    <row r="5359" spans="2:10" ht="25.15" customHeight="1">
      <c r="B5359" s="141"/>
      <c r="C5359" s="138"/>
      <c r="D5359" s="133"/>
      <c r="E5359" s="134"/>
      <c r="F5359" s="135"/>
      <c r="G5359" s="109"/>
      <c r="H5359" s="137">
        <f t="shared" si="254"/>
        <v>3.5</v>
      </c>
      <c r="I5359" s="147">
        <f t="shared" si="252"/>
        <v>0</v>
      </c>
      <c r="J5359" s="147">
        <f t="shared" si="253"/>
        <v>0</v>
      </c>
    </row>
    <row r="5360" spans="2:10" ht="25.15" customHeight="1">
      <c r="B5360" s="141"/>
      <c r="C5360" s="138"/>
      <c r="D5360" s="133"/>
      <c r="E5360" s="134"/>
      <c r="F5360" s="135"/>
      <c r="G5360" s="109"/>
      <c r="H5360" s="137">
        <f t="shared" si="254"/>
        <v>3.5</v>
      </c>
      <c r="I5360" s="147">
        <f t="shared" si="252"/>
        <v>0</v>
      </c>
      <c r="J5360" s="147">
        <f t="shared" si="253"/>
        <v>0</v>
      </c>
    </row>
    <row r="5361" spans="2:10" ht="25.15" customHeight="1">
      <c r="B5361" s="141"/>
      <c r="C5361" s="138"/>
      <c r="D5361" s="133"/>
      <c r="E5361" s="134"/>
      <c r="F5361" s="135"/>
      <c r="G5361" s="109"/>
      <c r="H5361" s="137">
        <f t="shared" si="254"/>
        <v>3.5</v>
      </c>
      <c r="I5361" s="147">
        <f t="shared" si="252"/>
        <v>0</v>
      </c>
      <c r="J5361" s="147">
        <f t="shared" si="253"/>
        <v>0</v>
      </c>
    </row>
    <row r="5362" spans="2:10" ht="25.15" customHeight="1">
      <c r="B5362" s="141"/>
      <c r="C5362" s="138"/>
      <c r="D5362" s="133"/>
      <c r="E5362" s="134"/>
      <c r="F5362" s="135"/>
      <c r="G5362" s="109"/>
      <c r="H5362" s="137">
        <f t="shared" si="254"/>
        <v>3.5</v>
      </c>
      <c r="I5362" s="147">
        <f t="shared" si="252"/>
        <v>0</v>
      </c>
      <c r="J5362" s="147">
        <f t="shared" si="253"/>
        <v>0</v>
      </c>
    </row>
    <row r="5363" spans="2:10" ht="25.15" customHeight="1">
      <c r="B5363" s="141"/>
      <c r="C5363" s="138"/>
      <c r="D5363" s="133"/>
      <c r="E5363" s="134"/>
      <c r="F5363" s="135"/>
      <c r="G5363" s="109"/>
      <c r="H5363" s="137">
        <f t="shared" si="254"/>
        <v>3.5</v>
      </c>
      <c r="I5363" s="147">
        <f t="shared" si="252"/>
        <v>0</v>
      </c>
      <c r="J5363" s="147">
        <f t="shared" si="253"/>
        <v>0</v>
      </c>
    </row>
    <row r="5364" spans="2:10" ht="25.15" customHeight="1">
      <c r="B5364" s="141"/>
      <c r="C5364" s="138"/>
      <c r="D5364" s="133"/>
      <c r="E5364" s="134"/>
      <c r="F5364" s="135"/>
      <c r="G5364" s="109"/>
      <c r="H5364" s="137">
        <f t="shared" si="254"/>
        <v>3.5</v>
      </c>
      <c r="I5364" s="147">
        <f t="shared" si="252"/>
        <v>0</v>
      </c>
      <c r="J5364" s="147">
        <f t="shared" si="253"/>
        <v>0</v>
      </c>
    </row>
    <row r="5365" spans="2:10" ht="25.15" customHeight="1">
      <c r="B5365" s="141"/>
      <c r="C5365" s="138"/>
      <c r="D5365" s="133"/>
      <c r="E5365" s="134"/>
      <c r="F5365" s="135"/>
      <c r="G5365" s="109"/>
      <c r="H5365" s="137">
        <f t="shared" si="254"/>
        <v>3.5</v>
      </c>
      <c r="I5365" s="147">
        <f t="shared" si="252"/>
        <v>0</v>
      </c>
      <c r="J5365" s="147">
        <f t="shared" si="253"/>
        <v>0</v>
      </c>
    </row>
    <row r="5366" spans="2:10" ht="25.15" customHeight="1">
      <c r="B5366" s="141"/>
      <c r="C5366" s="138"/>
      <c r="D5366" s="133"/>
      <c r="E5366" s="134"/>
      <c r="F5366" s="135"/>
      <c r="G5366" s="109"/>
      <c r="H5366" s="137">
        <f t="shared" si="254"/>
        <v>3.5</v>
      </c>
      <c r="I5366" s="147">
        <f t="shared" si="252"/>
        <v>0</v>
      </c>
      <c r="J5366" s="147">
        <f t="shared" si="253"/>
        <v>0</v>
      </c>
    </row>
    <row r="5367" spans="2:10" ht="25.15" customHeight="1">
      <c r="B5367" s="141"/>
      <c r="C5367" s="138"/>
      <c r="D5367" s="133"/>
      <c r="E5367" s="134"/>
      <c r="F5367" s="135"/>
      <c r="G5367" s="109"/>
      <c r="H5367" s="137">
        <f t="shared" si="254"/>
        <v>3.5</v>
      </c>
      <c r="I5367" s="147">
        <f t="shared" si="252"/>
        <v>0</v>
      </c>
      <c r="J5367" s="147">
        <f t="shared" si="253"/>
        <v>0</v>
      </c>
    </row>
    <row r="5368" spans="2:10" ht="25.15" customHeight="1">
      <c r="B5368" s="141"/>
      <c r="C5368" s="138"/>
      <c r="D5368" s="133"/>
      <c r="E5368" s="134"/>
      <c r="F5368" s="135"/>
      <c r="G5368" s="109"/>
      <c r="H5368" s="137">
        <f t="shared" si="254"/>
        <v>3.5</v>
      </c>
      <c r="I5368" s="147">
        <f t="shared" si="252"/>
        <v>0</v>
      </c>
      <c r="J5368" s="147">
        <f t="shared" si="253"/>
        <v>0</v>
      </c>
    </row>
    <row r="5369" spans="2:10" ht="25.15" customHeight="1">
      <c r="B5369" s="141"/>
      <c r="C5369" s="138"/>
      <c r="D5369" s="133"/>
      <c r="E5369" s="134"/>
      <c r="F5369" s="135"/>
      <c r="G5369" s="109"/>
      <c r="H5369" s="137">
        <f t="shared" si="254"/>
        <v>3.5</v>
      </c>
      <c r="I5369" s="147">
        <f t="shared" si="252"/>
        <v>0</v>
      </c>
      <c r="J5369" s="147">
        <f t="shared" si="253"/>
        <v>0</v>
      </c>
    </row>
    <row r="5370" spans="2:10" ht="25.15" customHeight="1">
      <c r="B5370" s="141"/>
      <c r="C5370" s="138"/>
      <c r="D5370" s="133"/>
      <c r="E5370" s="134"/>
      <c r="F5370" s="135"/>
      <c r="G5370" s="109"/>
      <c r="H5370" s="137">
        <f t="shared" si="254"/>
        <v>3.5</v>
      </c>
      <c r="I5370" s="147">
        <f t="shared" si="252"/>
        <v>0</v>
      </c>
      <c r="J5370" s="147">
        <f t="shared" si="253"/>
        <v>0</v>
      </c>
    </row>
    <row r="5371" spans="2:10" ht="25.15" customHeight="1">
      <c r="B5371" s="141"/>
      <c r="C5371" s="138"/>
      <c r="D5371" s="133"/>
      <c r="E5371" s="134"/>
      <c r="F5371" s="135"/>
      <c r="G5371" s="109"/>
      <c r="H5371" s="137">
        <f t="shared" si="254"/>
        <v>3.5</v>
      </c>
      <c r="I5371" s="147">
        <f t="shared" si="252"/>
        <v>0</v>
      </c>
      <c r="J5371" s="147">
        <f t="shared" si="253"/>
        <v>0</v>
      </c>
    </row>
    <row r="5372" spans="2:10" ht="25.15" customHeight="1">
      <c r="B5372" s="141"/>
      <c r="C5372" s="138"/>
      <c r="D5372" s="133"/>
      <c r="E5372" s="134"/>
      <c r="F5372" s="135"/>
      <c r="G5372" s="109"/>
      <c r="H5372" s="137">
        <f t="shared" si="254"/>
        <v>3.5</v>
      </c>
      <c r="I5372" s="147">
        <f t="shared" si="252"/>
        <v>0</v>
      </c>
      <c r="J5372" s="147">
        <f t="shared" si="253"/>
        <v>0</v>
      </c>
    </row>
    <row r="5373" spans="2:10" ht="25.15" customHeight="1">
      <c r="B5373" s="141"/>
      <c r="C5373" s="138"/>
      <c r="D5373" s="133"/>
      <c r="E5373" s="134"/>
      <c r="F5373" s="135"/>
      <c r="G5373" s="109"/>
      <c r="H5373" s="137">
        <f t="shared" si="254"/>
        <v>3.5</v>
      </c>
      <c r="I5373" s="147">
        <f t="shared" si="252"/>
        <v>0</v>
      </c>
      <c r="J5373" s="147">
        <f t="shared" si="253"/>
        <v>0</v>
      </c>
    </row>
    <row r="5374" spans="2:10" ht="25.15" customHeight="1">
      <c r="B5374" s="141"/>
      <c r="C5374" s="138"/>
      <c r="D5374" s="133"/>
      <c r="E5374" s="134"/>
      <c r="F5374" s="135"/>
      <c r="G5374" s="109"/>
      <c r="H5374" s="137">
        <f t="shared" si="254"/>
        <v>3.5</v>
      </c>
      <c r="I5374" s="147">
        <f t="shared" si="252"/>
        <v>0</v>
      </c>
      <c r="J5374" s="147">
        <f t="shared" si="253"/>
        <v>0</v>
      </c>
    </row>
    <row r="5375" spans="2:10" ht="25.15" customHeight="1">
      <c r="B5375" s="141"/>
      <c r="C5375" s="138"/>
      <c r="D5375" s="133"/>
      <c r="E5375" s="134"/>
      <c r="F5375" s="135"/>
      <c r="G5375" s="109"/>
      <c r="H5375" s="137">
        <f t="shared" si="254"/>
        <v>3.5</v>
      </c>
      <c r="I5375" s="147">
        <f t="shared" si="252"/>
        <v>0</v>
      </c>
      <c r="J5375" s="147">
        <f t="shared" si="253"/>
        <v>0</v>
      </c>
    </row>
    <row r="5376" spans="2:10" ht="25.15" customHeight="1">
      <c r="B5376" s="141"/>
      <c r="C5376" s="138"/>
      <c r="D5376" s="133"/>
      <c r="E5376" s="134"/>
      <c r="F5376" s="135"/>
      <c r="G5376" s="109"/>
      <c r="H5376" s="137">
        <f t="shared" si="254"/>
        <v>3.5</v>
      </c>
      <c r="I5376" s="147">
        <f t="shared" si="252"/>
        <v>0</v>
      </c>
      <c r="J5376" s="147">
        <f t="shared" si="253"/>
        <v>0</v>
      </c>
    </row>
    <row r="5377" spans="2:10" ht="25.15" customHeight="1">
      <c r="B5377" s="141"/>
      <c r="C5377" s="138"/>
      <c r="D5377" s="133"/>
      <c r="E5377" s="134"/>
      <c r="F5377" s="135"/>
      <c r="G5377" s="109"/>
      <c r="H5377" s="137">
        <f t="shared" si="254"/>
        <v>3.5</v>
      </c>
      <c r="I5377" s="147">
        <f t="shared" si="252"/>
        <v>0</v>
      </c>
      <c r="J5377" s="147">
        <f t="shared" si="253"/>
        <v>0</v>
      </c>
    </row>
    <row r="5378" spans="2:10" ht="25.15" customHeight="1">
      <c r="B5378" s="141"/>
      <c r="C5378" s="138"/>
      <c r="D5378" s="133"/>
      <c r="E5378" s="134"/>
      <c r="F5378" s="135"/>
      <c r="G5378" s="109"/>
      <c r="H5378" s="137">
        <f t="shared" si="254"/>
        <v>3.5</v>
      </c>
      <c r="I5378" s="147">
        <f t="shared" si="252"/>
        <v>0</v>
      </c>
      <c r="J5378" s="147">
        <f t="shared" si="253"/>
        <v>0</v>
      </c>
    </row>
    <row r="5379" spans="2:10" ht="25.15" customHeight="1">
      <c r="B5379" s="141"/>
      <c r="C5379" s="138"/>
      <c r="D5379" s="133"/>
      <c r="E5379" s="134"/>
      <c r="F5379" s="135"/>
      <c r="G5379" s="109"/>
      <c r="H5379" s="137">
        <f t="shared" si="254"/>
        <v>3.5</v>
      </c>
      <c r="I5379" s="147">
        <f t="shared" si="252"/>
        <v>0</v>
      </c>
      <c r="J5379" s="147">
        <f t="shared" si="253"/>
        <v>0</v>
      </c>
    </row>
    <row r="5380" spans="2:10" ht="25.15" customHeight="1">
      <c r="B5380" s="141"/>
      <c r="C5380" s="138"/>
      <c r="D5380" s="133"/>
      <c r="E5380" s="134"/>
      <c r="F5380" s="135"/>
      <c r="G5380" s="109"/>
      <c r="H5380" s="137">
        <f t="shared" si="254"/>
        <v>3.5</v>
      </c>
      <c r="I5380" s="147">
        <f t="shared" si="252"/>
        <v>0</v>
      </c>
      <c r="J5380" s="147">
        <f t="shared" si="253"/>
        <v>0</v>
      </c>
    </row>
    <row r="5381" spans="2:10" ht="25.15" customHeight="1">
      <c r="B5381" s="141"/>
      <c r="C5381" s="138"/>
      <c r="D5381" s="133"/>
      <c r="E5381" s="134"/>
      <c r="F5381" s="135"/>
      <c r="G5381" s="109"/>
      <c r="H5381" s="137">
        <f t="shared" si="254"/>
        <v>3.5</v>
      </c>
      <c r="I5381" s="147">
        <f t="shared" si="252"/>
        <v>0</v>
      </c>
      <c r="J5381" s="147">
        <f t="shared" si="253"/>
        <v>0</v>
      </c>
    </row>
    <row r="5382" spans="2:10" ht="25.15" customHeight="1">
      <c r="B5382" s="141"/>
      <c r="C5382" s="138"/>
      <c r="D5382" s="133"/>
      <c r="E5382" s="134"/>
      <c r="F5382" s="135"/>
      <c r="G5382" s="109"/>
      <c r="H5382" s="137">
        <f t="shared" si="254"/>
        <v>3.5</v>
      </c>
      <c r="I5382" s="147">
        <f t="shared" si="252"/>
        <v>0</v>
      </c>
      <c r="J5382" s="147">
        <f t="shared" si="253"/>
        <v>0</v>
      </c>
    </row>
    <row r="5383" spans="2:10" ht="25.15" customHeight="1">
      <c r="B5383" s="141"/>
      <c r="C5383" s="138"/>
      <c r="D5383" s="133"/>
      <c r="E5383" s="134"/>
      <c r="F5383" s="135"/>
      <c r="G5383" s="109"/>
      <c r="H5383" s="137">
        <f t="shared" si="254"/>
        <v>3.5</v>
      </c>
      <c r="I5383" s="147">
        <f t="shared" si="252"/>
        <v>0</v>
      </c>
      <c r="J5383" s="147">
        <f t="shared" si="253"/>
        <v>0</v>
      </c>
    </row>
    <row r="5384" spans="2:10" ht="25.15" customHeight="1">
      <c r="B5384" s="141"/>
      <c r="C5384" s="138"/>
      <c r="D5384" s="133"/>
      <c r="E5384" s="134"/>
      <c r="F5384" s="135"/>
      <c r="G5384" s="109"/>
      <c r="H5384" s="137">
        <f t="shared" si="254"/>
        <v>3.5</v>
      </c>
      <c r="I5384" s="147">
        <f t="shared" si="252"/>
        <v>0</v>
      </c>
      <c r="J5384" s="147">
        <f t="shared" si="253"/>
        <v>0</v>
      </c>
    </row>
    <row r="5385" spans="2:10" ht="25.15" customHeight="1">
      <c r="B5385" s="141"/>
      <c r="C5385" s="138"/>
      <c r="D5385" s="133"/>
      <c r="E5385" s="134"/>
      <c r="F5385" s="135"/>
      <c r="G5385" s="109"/>
      <c r="H5385" s="137">
        <f t="shared" si="254"/>
        <v>3.5</v>
      </c>
      <c r="I5385" s="147">
        <f t="shared" si="252"/>
        <v>0</v>
      </c>
      <c r="J5385" s="147">
        <f t="shared" si="253"/>
        <v>0</v>
      </c>
    </row>
    <row r="5386" spans="2:10" ht="25.15" customHeight="1">
      <c r="B5386" s="141"/>
      <c r="C5386" s="138"/>
      <c r="D5386" s="133"/>
      <c r="E5386" s="134"/>
      <c r="F5386" s="135"/>
      <c r="G5386" s="109"/>
      <c r="H5386" s="137">
        <f t="shared" si="254"/>
        <v>3.5</v>
      </c>
      <c r="I5386" s="147">
        <f t="shared" si="252"/>
        <v>0</v>
      </c>
      <c r="J5386" s="147">
        <f t="shared" si="253"/>
        <v>0</v>
      </c>
    </row>
    <row r="5387" spans="2:10" ht="25.15" customHeight="1">
      <c r="B5387" s="141"/>
      <c r="C5387" s="138"/>
      <c r="D5387" s="133"/>
      <c r="E5387" s="134"/>
      <c r="F5387" s="135"/>
      <c r="G5387" s="109"/>
      <c r="H5387" s="137">
        <f t="shared" si="254"/>
        <v>3.5</v>
      </c>
      <c r="I5387" s="147">
        <f t="shared" si="252"/>
        <v>0</v>
      </c>
      <c r="J5387" s="147">
        <f t="shared" si="253"/>
        <v>0</v>
      </c>
    </row>
    <row r="5388" spans="2:10" ht="25.15" customHeight="1">
      <c r="B5388" s="141"/>
      <c r="C5388" s="138"/>
      <c r="D5388" s="133"/>
      <c r="E5388" s="134"/>
      <c r="F5388" s="135"/>
      <c r="G5388" s="109"/>
      <c r="H5388" s="137">
        <f t="shared" si="254"/>
        <v>3.5</v>
      </c>
      <c r="I5388" s="147">
        <f t="shared" si="252"/>
        <v>0</v>
      </c>
      <c r="J5388" s="147">
        <f t="shared" si="253"/>
        <v>0</v>
      </c>
    </row>
    <row r="5389" spans="2:10" ht="25.15" customHeight="1">
      <c r="B5389" s="141"/>
      <c r="C5389" s="138"/>
      <c r="D5389" s="133"/>
      <c r="E5389" s="134"/>
      <c r="F5389" s="135"/>
      <c r="G5389" s="109"/>
      <c r="H5389" s="137">
        <f t="shared" si="254"/>
        <v>3.5</v>
      </c>
      <c r="I5389" s="147">
        <f t="shared" si="252"/>
        <v>0</v>
      </c>
      <c r="J5389" s="147">
        <f t="shared" si="253"/>
        <v>0</v>
      </c>
    </row>
    <row r="5390" spans="2:10" ht="25.15" customHeight="1">
      <c r="B5390" s="141"/>
      <c r="C5390" s="138"/>
      <c r="D5390" s="133"/>
      <c r="E5390" s="134"/>
      <c r="F5390" s="135"/>
      <c r="G5390" s="109"/>
      <c r="H5390" s="137">
        <f t="shared" si="254"/>
        <v>3.5</v>
      </c>
      <c r="I5390" s="147">
        <f t="shared" si="252"/>
        <v>0</v>
      </c>
      <c r="J5390" s="147">
        <f t="shared" si="253"/>
        <v>0</v>
      </c>
    </row>
    <row r="5391" spans="2:10" ht="25.15" customHeight="1">
      <c r="B5391" s="141"/>
      <c r="C5391" s="138"/>
      <c r="D5391" s="133"/>
      <c r="E5391" s="134"/>
      <c r="F5391" s="135"/>
      <c r="G5391" s="109"/>
      <c r="H5391" s="137">
        <f t="shared" si="254"/>
        <v>3.5</v>
      </c>
      <c r="I5391" s="147">
        <f t="shared" si="252"/>
        <v>0</v>
      </c>
      <c r="J5391" s="147">
        <f t="shared" si="253"/>
        <v>0</v>
      </c>
    </row>
    <row r="5392" spans="2:10" ht="25.15" customHeight="1">
      <c r="B5392" s="141"/>
      <c r="C5392" s="138"/>
      <c r="D5392" s="133"/>
      <c r="E5392" s="134"/>
      <c r="F5392" s="135"/>
      <c r="G5392" s="109"/>
      <c r="H5392" s="137">
        <f t="shared" si="254"/>
        <v>3.5</v>
      </c>
      <c r="I5392" s="147">
        <f t="shared" si="252"/>
        <v>0</v>
      </c>
      <c r="J5392" s="147">
        <f t="shared" si="253"/>
        <v>0</v>
      </c>
    </row>
    <row r="5393" spans="2:10" ht="25.15" customHeight="1">
      <c r="B5393" s="141"/>
      <c r="C5393" s="138"/>
      <c r="D5393" s="133"/>
      <c r="E5393" s="134"/>
      <c r="F5393" s="135"/>
      <c r="G5393" s="109"/>
      <c r="H5393" s="137">
        <f t="shared" si="254"/>
        <v>3.5</v>
      </c>
      <c r="I5393" s="147">
        <f t="shared" si="252"/>
        <v>0</v>
      </c>
      <c r="J5393" s="147">
        <f t="shared" si="253"/>
        <v>0</v>
      </c>
    </row>
    <row r="5394" spans="2:10" ht="25.15" customHeight="1">
      <c r="B5394" s="141"/>
      <c r="C5394" s="138"/>
      <c r="D5394" s="133"/>
      <c r="E5394" s="134"/>
      <c r="F5394" s="135"/>
      <c r="G5394" s="109"/>
      <c r="H5394" s="137">
        <f t="shared" si="254"/>
        <v>3.5</v>
      </c>
      <c r="I5394" s="147">
        <f t="shared" si="252"/>
        <v>0</v>
      </c>
      <c r="J5394" s="147">
        <f t="shared" si="253"/>
        <v>0</v>
      </c>
    </row>
    <row r="5395" spans="2:10" ht="25.15" customHeight="1">
      <c r="B5395" s="141"/>
      <c r="C5395" s="138"/>
      <c r="D5395" s="133"/>
      <c r="E5395" s="134"/>
      <c r="F5395" s="135"/>
      <c r="G5395" s="109"/>
      <c r="H5395" s="137">
        <f t="shared" si="254"/>
        <v>3.5</v>
      </c>
      <c r="I5395" s="147">
        <f t="shared" si="252"/>
        <v>0</v>
      </c>
      <c r="J5395" s="147">
        <f t="shared" si="253"/>
        <v>0</v>
      </c>
    </row>
    <row r="5396" spans="2:10" ht="25.15" customHeight="1">
      <c r="B5396" s="141"/>
      <c r="C5396" s="138"/>
      <c r="D5396" s="133"/>
      <c r="E5396" s="134"/>
      <c r="F5396" s="135"/>
      <c r="G5396" s="109"/>
      <c r="H5396" s="137">
        <f t="shared" si="254"/>
        <v>3.5</v>
      </c>
      <c r="I5396" s="147">
        <f t="shared" si="252"/>
        <v>0</v>
      </c>
      <c r="J5396" s="147">
        <f t="shared" si="253"/>
        <v>0</v>
      </c>
    </row>
    <row r="5397" spans="2:10" ht="25.15" customHeight="1">
      <c r="B5397" s="141"/>
      <c r="C5397" s="138"/>
      <c r="D5397" s="133"/>
      <c r="E5397" s="134"/>
      <c r="F5397" s="135"/>
      <c r="G5397" s="109"/>
      <c r="H5397" s="137">
        <f t="shared" si="254"/>
        <v>3.5</v>
      </c>
      <c r="I5397" s="147">
        <f t="shared" si="252"/>
        <v>0</v>
      </c>
      <c r="J5397" s="147">
        <f t="shared" si="253"/>
        <v>0</v>
      </c>
    </row>
    <row r="5398" spans="2:10" ht="25.15" customHeight="1">
      <c r="B5398" s="141"/>
      <c r="C5398" s="138"/>
      <c r="D5398" s="133"/>
      <c r="E5398" s="134"/>
      <c r="F5398" s="135"/>
      <c r="G5398" s="109"/>
      <c r="H5398" s="137">
        <f t="shared" si="254"/>
        <v>3.5</v>
      </c>
      <c r="I5398" s="147">
        <f t="shared" si="252"/>
        <v>0</v>
      </c>
      <c r="J5398" s="147">
        <f t="shared" si="253"/>
        <v>0</v>
      </c>
    </row>
    <row r="5399" spans="2:10" ht="25.15" customHeight="1">
      <c r="B5399" s="141"/>
      <c r="C5399" s="138"/>
      <c r="D5399" s="133"/>
      <c r="E5399" s="134"/>
      <c r="F5399" s="135"/>
      <c r="G5399" s="109"/>
      <c r="H5399" s="137">
        <f t="shared" si="254"/>
        <v>3.5</v>
      </c>
      <c r="I5399" s="147">
        <f t="shared" ref="I5399:I5462" si="255">IF(B5399="",0,MONTH(B5399))</f>
        <v>0</v>
      </c>
      <c r="J5399" s="147">
        <f t="shared" ref="J5399:J5462" si="256">IF(B5399="",0,DAY(B5399))</f>
        <v>0</v>
      </c>
    </row>
    <row r="5400" spans="2:10" ht="25.15" customHeight="1">
      <c r="B5400" s="141"/>
      <c r="C5400" s="138"/>
      <c r="D5400" s="133"/>
      <c r="E5400" s="134"/>
      <c r="F5400" s="135"/>
      <c r="G5400" s="109"/>
      <c r="H5400" s="137">
        <f t="shared" ref="H5400:H5463" si="257">IF(F5400="pago",H5399+G5400,H5399)</f>
        <v>3.5</v>
      </c>
      <c r="I5400" s="147">
        <f t="shared" si="255"/>
        <v>0</v>
      </c>
      <c r="J5400" s="147">
        <f t="shared" si="256"/>
        <v>0</v>
      </c>
    </row>
    <row r="5401" spans="2:10" ht="25.15" customHeight="1">
      <c r="B5401" s="141"/>
      <c r="C5401" s="138"/>
      <c r="D5401" s="133"/>
      <c r="E5401" s="134"/>
      <c r="F5401" s="135"/>
      <c r="G5401" s="109"/>
      <c r="H5401" s="137">
        <f t="shared" si="257"/>
        <v>3.5</v>
      </c>
      <c r="I5401" s="147">
        <f t="shared" si="255"/>
        <v>0</v>
      </c>
      <c r="J5401" s="147">
        <f t="shared" si="256"/>
        <v>0</v>
      </c>
    </row>
    <row r="5402" spans="2:10" ht="25.15" customHeight="1">
      <c r="B5402" s="141"/>
      <c r="C5402" s="138"/>
      <c r="D5402" s="133"/>
      <c r="E5402" s="134"/>
      <c r="F5402" s="135"/>
      <c r="G5402" s="109"/>
      <c r="H5402" s="137">
        <f t="shared" si="257"/>
        <v>3.5</v>
      </c>
      <c r="I5402" s="147">
        <f t="shared" si="255"/>
        <v>0</v>
      </c>
      <c r="J5402" s="147">
        <f t="shared" si="256"/>
        <v>0</v>
      </c>
    </row>
    <row r="5403" spans="2:10" ht="25.15" customHeight="1">
      <c r="B5403" s="141"/>
      <c r="C5403" s="138"/>
      <c r="D5403" s="133"/>
      <c r="E5403" s="134"/>
      <c r="F5403" s="135"/>
      <c r="G5403" s="109"/>
      <c r="H5403" s="137">
        <f t="shared" si="257"/>
        <v>3.5</v>
      </c>
      <c r="I5403" s="147">
        <f t="shared" si="255"/>
        <v>0</v>
      </c>
      <c r="J5403" s="147">
        <f t="shared" si="256"/>
        <v>0</v>
      </c>
    </row>
    <row r="5404" spans="2:10" ht="25.15" customHeight="1">
      <c r="B5404" s="141"/>
      <c r="C5404" s="138"/>
      <c r="D5404" s="133"/>
      <c r="E5404" s="134"/>
      <c r="F5404" s="135"/>
      <c r="G5404" s="109"/>
      <c r="H5404" s="137">
        <f t="shared" si="257"/>
        <v>3.5</v>
      </c>
      <c r="I5404" s="147">
        <f t="shared" si="255"/>
        <v>0</v>
      </c>
      <c r="J5404" s="147">
        <f t="shared" si="256"/>
        <v>0</v>
      </c>
    </row>
    <row r="5405" spans="2:10" ht="25.15" customHeight="1">
      <c r="B5405" s="141"/>
      <c r="C5405" s="138"/>
      <c r="D5405" s="133"/>
      <c r="E5405" s="134"/>
      <c r="F5405" s="135"/>
      <c r="G5405" s="109"/>
      <c r="H5405" s="137">
        <f t="shared" si="257"/>
        <v>3.5</v>
      </c>
      <c r="I5405" s="147">
        <f t="shared" si="255"/>
        <v>0</v>
      </c>
      <c r="J5405" s="147">
        <f t="shared" si="256"/>
        <v>0</v>
      </c>
    </row>
    <row r="5406" spans="2:10" ht="25.15" customHeight="1">
      <c r="B5406" s="141"/>
      <c r="C5406" s="138"/>
      <c r="D5406" s="133"/>
      <c r="E5406" s="134"/>
      <c r="F5406" s="135"/>
      <c r="G5406" s="109"/>
      <c r="H5406" s="137">
        <f t="shared" si="257"/>
        <v>3.5</v>
      </c>
      <c r="I5406" s="147">
        <f t="shared" si="255"/>
        <v>0</v>
      </c>
      <c r="J5406" s="147">
        <f t="shared" si="256"/>
        <v>0</v>
      </c>
    </row>
    <row r="5407" spans="2:10" ht="25.15" customHeight="1">
      <c r="B5407" s="141"/>
      <c r="C5407" s="138"/>
      <c r="D5407" s="133"/>
      <c r="E5407" s="134"/>
      <c r="F5407" s="135"/>
      <c r="G5407" s="109"/>
      <c r="H5407" s="137">
        <f t="shared" si="257"/>
        <v>3.5</v>
      </c>
      <c r="I5407" s="147">
        <f t="shared" si="255"/>
        <v>0</v>
      </c>
      <c r="J5407" s="147">
        <f t="shared" si="256"/>
        <v>0</v>
      </c>
    </row>
    <row r="5408" spans="2:10" ht="25.15" customHeight="1">
      <c r="B5408" s="141"/>
      <c r="C5408" s="138"/>
      <c r="D5408" s="133"/>
      <c r="E5408" s="134"/>
      <c r="F5408" s="135"/>
      <c r="G5408" s="109"/>
      <c r="H5408" s="137">
        <f t="shared" si="257"/>
        <v>3.5</v>
      </c>
      <c r="I5408" s="147">
        <f t="shared" si="255"/>
        <v>0</v>
      </c>
      <c r="J5408" s="147">
        <f t="shared" si="256"/>
        <v>0</v>
      </c>
    </row>
    <row r="5409" spans="2:10" ht="25.15" customHeight="1">
      <c r="B5409" s="141"/>
      <c r="C5409" s="138"/>
      <c r="D5409" s="133"/>
      <c r="E5409" s="134"/>
      <c r="F5409" s="135"/>
      <c r="G5409" s="109"/>
      <c r="H5409" s="137">
        <f t="shared" si="257"/>
        <v>3.5</v>
      </c>
      <c r="I5409" s="147">
        <f t="shared" si="255"/>
        <v>0</v>
      </c>
      <c r="J5409" s="147">
        <f t="shared" si="256"/>
        <v>0</v>
      </c>
    </row>
    <row r="5410" spans="2:10" ht="25.15" customHeight="1">
      <c r="B5410" s="141"/>
      <c r="C5410" s="138"/>
      <c r="D5410" s="133"/>
      <c r="E5410" s="134"/>
      <c r="F5410" s="135"/>
      <c r="G5410" s="109"/>
      <c r="H5410" s="137">
        <f t="shared" si="257"/>
        <v>3.5</v>
      </c>
      <c r="I5410" s="147">
        <f t="shared" si="255"/>
        <v>0</v>
      </c>
      <c r="J5410" s="147">
        <f t="shared" si="256"/>
        <v>0</v>
      </c>
    </row>
    <row r="5411" spans="2:10" ht="25.15" customHeight="1">
      <c r="B5411" s="141"/>
      <c r="C5411" s="138"/>
      <c r="D5411" s="133"/>
      <c r="E5411" s="134"/>
      <c r="F5411" s="135"/>
      <c r="G5411" s="109"/>
      <c r="H5411" s="137">
        <f t="shared" si="257"/>
        <v>3.5</v>
      </c>
      <c r="I5411" s="147">
        <f t="shared" si="255"/>
        <v>0</v>
      </c>
      <c r="J5411" s="147">
        <f t="shared" si="256"/>
        <v>0</v>
      </c>
    </row>
    <row r="5412" spans="2:10" ht="25.15" customHeight="1">
      <c r="B5412" s="141"/>
      <c r="C5412" s="138"/>
      <c r="D5412" s="133"/>
      <c r="E5412" s="134"/>
      <c r="F5412" s="135"/>
      <c r="G5412" s="109"/>
      <c r="H5412" s="137">
        <f t="shared" si="257"/>
        <v>3.5</v>
      </c>
      <c r="I5412" s="147">
        <f t="shared" si="255"/>
        <v>0</v>
      </c>
      <c r="J5412" s="147">
        <f t="shared" si="256"/>
        <v>0</v>
      </c>
    </row>
    <row r="5413" spans="2:10" ht="25.15" customHeight="1">
      <c r="B5413" s="141"/>
      <c r="C5413" s="138"/>
      <c r="D5413" s="133"/>
      <c r="E5413" s="134"/>
      <c r="F5413" s="135"/>
      <c r="G5413" s="109"/>
      <c r="H5413" s="137">
        <f t="shared" si="257"/>
        <v>3.5</v>
      </c>
      <c r="I5413" s="147">
        <f t="shared" si="255"/>
        <v>0</v>
      </c>
      <c r="J5413" s="147">
        <f t="shared" si="256"/>
        <v>0</v>
      </c>
    </row>
    <row r="5414" spans="2:10" ht="25.15" customHeight="1">
      <c r="B5414" s="141"/>
      <c r="C5414" s="138"/>
      <c r="D5414" s="133"/>
      <c r="E5414" s="134"/>
      <c r="F5414" s="135"/>
      <c r="G5414" s="109"/>
      <c r="H5414" s="137">
        <f t="shared" si="257"/>
        <v>3.5</v>
      </c>
      <c r="I5414" s="147">
        <f t="shared" si="255"/>
        <v>0</v>
      </c>
      <c r="J5414" s="147">
        <f t="shared" si="256"/>
        <v>0</v>
      </c>
    </row>
    <row r="5415" spans="2:10" ht="25.15" customHeight="1">
      <c r="B5415" s="141"/>
      <c r="C5415" s="138"/>
      <c r="D5415" s="133"/>
      <c r="E5415" s="134"/>
      <c r="F5415" s="135"/>
      <c r="G5415" s="109"/>
      <c r="H5415" s="137">
        <f t="shared" si="257"/>
        <v>3.5</v>
      </c>
      <c r="I5415" s="147">
        <f t="shared" si="255"/>
        <v>0</v>
      </c>
      <c r="J5415" s="147">
        <f t="shared" si="256"/>
        <v>0</v>
      </c>
    </row>
    <row r="5416" spans="2:10" ht="25.15" customHeight="1">
      <c r="B5416" s="141"/>
      <c r="C5416" s="138"/>
      <c r="D5416" s="133"/>
      <c r="E5416" s="134"/>
      <c r="F5416" s="135"/>
      <c r="G5416" s="109"/>
      <c r="H5416" s="137">
        <f t="shared" si="257"/>
        <v>3.5</v>
      </c>
      <c r="I5416" s="147">
        <f t="shared" si="255"/>
        <v>0</v>
      </c>
      <c r="J5416" s="147">
        <f t="shared" si="256"/>
        <v>0</v>
      </c>
    </row>
    <row r="5417" spans="2:10" ht="25.15" customHeight="1">
      <c r="B5417" s="141"/>
      <c r="C5417" s="138"/>
      <c r="D5417" s="133"/>
      <c r="E5417" s="134"/>
      <c r="F5417" s="135"/>
      <c r="G5417" s="109"/>
      <c r="H5417" s="137">
        <f t="shared" si="257"/>
        <v>3.5</v>
      </c>
      <c r="I5417" s="147">
        <f t="shared" si="255"/>
        <v>0</v>
      </c>
      <c r="J5417" s="147">
        <f t="shared" si="256"/>
        <v>0</v>
      </c>
    </row>
    <row r="5418" spans="2:10" ht="25.15" customHeight="1">
      <c r="B5418" s="141"/>
      <c r="C5418" s="138"/>
      <c r="D5418" s="133"/>
      <c r="E5418" s="134"/>
      <c r="F5418" s="135"/>
      <c r="G5418" s="109"/>
      <c r="H5418" s="137">
        <f t="shared" si="257"/>
        <v>3.5</v>
      </c>
      <c r="I5418" s="147">
        <f t="shared" si="255"/>
        <v>0</v>
      </c>
      <c r="J5418" s="147">
        <f t="shared" si="256"/>
        <v>0</v>
      </c>
    </row>
    <row r="5419" spans="2:10" ht="25.15" customHeight="1">
      <c r="B5419" s="141"/>
      <c r="C5419" s="138"/>
      <c r="D5419" s="133"/>
      <c r="E5419" s="134"/>
      <c r="F5419" s="135"/>
      <c r="G5419" s="109"/>
      <c r="H5419" s="137">
        <f t="shared" si="257"/>
        <v>3.5</v>
      </c>
      <c r="I5419" s="147">
        <f t="shared" si="255"/>
        <v>0</v>
      </c>
      <c r="J5419" s="147">
        <f t="shared" si="256"/>
        <v>0</v>
      </c>
    </row>
    <row r="5420" spans="2:10" ht="25.15" customHeight="1">
      <c r="B5420" s="141"/>
      <c r="C5420" s="138"/>
      <c r="D5420" s="133"/>
      <c r="E5420" s="134"/>
      <c r="F5420" s="135"/>
      <c r="G5420" s="109"/>
      <c r="H5420" s="137">
        <f t="shared" si="257"/>
        <v>3.5</v>
      </c>
      <c r="I5420" s="147">
        <f t="shared" si="255"/>
        <v>0</v>
      </c>
      <c r="J5420" s="147">
        <f t="shared" si="256"/>
        <v>0</v>
      </c>
    </row>
    <row r="5421" spans="2:10" ht="25.15" customHeight="1">
      <c r="B5421" s="141"/>
      <c r="C5421" s="138"/>
      <c r="D5421" s="133"/>
      <c r="E5421" s="134"/>
      <c r="F5421" s="135"/>
      <c r="G5421" s="109"/>
      <c r="H5421" s="137">
        <f t="shared" si="257"/>
        <v>3.5</v>
      </c>
      <c r="I5421" s="147">
        <f t="shared" si="255"/>
        <v>0</v>
      </c>
      <c r="J5421" s="147">
        <f t="shared" si="256"/>
        <v>0</v>
      </c>
    </row>
    <row r="5422" spans="2:10" ht="25.15" customHeight="1">
      <c r="B5422" s="141"/>
      <c r="C5422" s="138"/>
      <c r="D5422" s="133"/>
      <c r="E5422" s="134"/>
      <c r="F5422" s="135"/>
      <c r="G5422" s="109"/>
      <c r="H5422" s="137">
        <f t="shared" si="257"/>
        <v>3.5</v>
      </c>
      <c r="I5422" s="147">
        <f t="shared" si="255"/>
        <v>0</v>
      </c>
      <c r="J5422" s="147">
        <f t="shared" si="256"/>
        <v>0</v>
      </c>
    </row>
    <row r="5423" spans="2:10" ht="25.15" customHeight="1">
      <c r="B5423" s="141"/>
      <c r="C5423" s="138"/>
      <c r="D5423" s="133"/>
      <c r="E5423" s="134"/>
      <c r="F5423" s="135"/>
      <c r="G5423" s="109"/>
      <c r="H5423" s="137">
        <f t="shared" si="257"/>
        <v>3.5</v>
      </c>
      <c r="I5423" s="147">
        <f t="shared" si="255"/>
        <v>0</v>
      </c>
      <c r="J5423" s="147">
        <f t="shared" si="256"/>
        <v>0</v>
      </c>
    </row>
    <row r="5424" spans="2:10" ht="25.15" customHeight="1">
      <c r="B5424" s="141"/>
      <c r="C5424" s="138"/>
      <c r="D5424" s="133"/>
      <c r="E5424" s="134"/>
      <c r="F5424" s="135"/>
      <c r="G5424" s="109"/>
      <c r="H5424" s="137">
        <f t="shared" si="257"/>
        <v>3.5</v>
      </c>
      <c r="I5424" s="147">
        <f t="shared" si="255"/>
        <v>0</v>
      </c>
      <c r="J5424" s="147">
        <f t="shared" si="256"/>
        <v>0</v>
      </c>
    </row>
    <row r="5425" spans="2:10" ht="25.15" customHeight="1">
      <c r="B5425" s="141"/>
      <c r="C5425" s="138"/>
      <c r="D5425" s="133"/>
      <c r="E5425" s="134"/>
      <c r="F5425" s="135"/>
      <c r="G5425" s="109"/>
      <c r="H5425" s="137">
        <f t="shared" si="257"/>
        <v>3.5</v>
      </c>
      <c r="I5425" s="147">
        <f t="shared" si="255"/>
        <v>0</v>
      </c>
      <c r="J5425" s="147">
        <f t="shared" si="256"/>
        <v>0</v>
      </c>
    </row>
    <row r="5426" spans="2:10" ht="25.15" customHeight="1">
      <c r="B5426" s="141"/>
      <c r="C5426" s="138"/>
      <c r="D5426" s="133"/>
      <c r="E5426" s="134"/>
      <c r="F5426" s="135"/>
      <c r="G5426" s="109"/>
      <c r="H5426" s="137">
        <f t="shared" si="257"/>
        <v>3.5</v>
      </c>
      <c r="I5426" s="147">
        <f t="shared" si="255"/>
        <v>0</v>
      </c>
      <c r="J5426" s="147">
        <f t="shared" si="256"/>
        <v>0</v>
      </c>
    </row>
    <row r="5427" spans="2:10" ht="25.15" customHeight="1">
      <c r="B5427" s="141"/>
      <c r="C5427" s="138"/>
      <c r="D5427" s="133"/>
      <c r="E5427" s="134"/>
      <c r="F5427" s="135"/>
      <c r="G5427" s="109"/>
      <c r="H5427" s="137">
        <f t="shared" si="257"/>
        <v>3.5</v>
      </c>
      <c r="I5427" s="147">
        <f t="shared" si="255"/>
        <v>0</v>
      </c>
      <c r="J5427" s="147">
        <f t="shared" si="256"/>
        <v>0</v>
      </c>
    </row>
    <row r="5428" spans="2:10" ht="25.15" customHeight="1">
      <c r="B5428" s="141"/>
      <c r="C5428" s="138"/>
      <c r="D5428" s="133"/>
      <c r="E5428" s="134"/>
      <c r="F5428" s="135"/>
      <c r="G5428" s="109"/>
      <c r="H5428" s="137">
        <f t="shared" si="257"/>
        <v>3.5</v>
      </c>
      <c r="I5428" s="147">
        <f t="shared" si="255"/>
        <v>0</v>
      </c>
      <c r="J5428" s="147">
        <f t="shared" si="256"/>
        <v>0</v>
      </c>
    </row>
    <row r="5429" spans="2:10" ht="25.15" customHeight="1">
      <c r="B5429" s="141"/>
      <c r="C5429" s="138"/>
      <c r="D5429" s="133"/>
      <c r="E5429" s="134"/>
      <c r="F5429" s="135"/>
      <c r="G5429" s="109"/>
      <c r="H5429" s="137">
        <f t="shared" si="257"/>
        <v>3.5</v>
      </c>
      <c r="I5429" s="147">
        <f t="shared" si="255"/>
        <v>0</v>
      </c>
      <c r="J5429" s="147">
        <f t="shared" si="256"/>
        <v>0</v>
      </c>
    </row>
    <row r="5430" spans="2:10" ht="25.15" customHeight="1">
      <c r="B5430" s="141"/>
      <c r="C5430" s="138"/>
      <c r="D5430" s="133"/>
      <c r="E5430" s="134"/>
      <c r="F5430" s="135"/>
      <c r="G5430" s="109"/>
      <c r="H5430" s="137">
        <f t="shared" si="257"/>
        <v>3.5</v>
      </c>
      <c r="I5430" s="147">
        <f t="shared" si="255"/>
        <v>0</v>
      </c>
      <c r="J5430" s="147">
        <f t="shared" si="256"/>
        <v>0</v>
      </c>
    </row>
    <row r="5431" spans="2:10" ht="25.15" customHeight="1">
      <c r="B5431" s="141"/>
      <c r="C5431" s="138"/>
      <c r="D5431" s="133"/>
      <c r="E5431" s="134"/>
      <c r="F5431" s="135"/>
      <c r="G5431" s="109"/>
      <c r="H5431" s="137">
        <f t="shared" si="257"/>
        <v>3.5</v>
      </c>
      <c r="I5431" s="147">
        <f t="shared" si="255"/>
        <v>0</v>
      </c>
      <c r="J5431" s="147">
        <f t="shared" si="256"/>
        <v>0</v>
      </c>
    </row>
    <row r="5432" spans="2:10" ht="25.15" customHeight="1">
      <c r="B5432" s="141"/>
      <c r="C5432" s="138"/>
      <c r="D5432" s="133"/>
      <c r="E5432" s="134"/>
      <c r="F5432" s="135"/>
      <c r="G5432" s="109"/>
      <c r="H5432" s="137">
        <f t="shared" si="257"/>
        <v>3.5</v>
      </c>
      <c r="I5432" s="147">
        <f t="shared" si="255"/>
        <v>0</v>
      </c>
      <c r="J5432" s="147">
        <f t="shared" si="256"/>
        <v>0</v>
      </c>
    </row>
    <row r="5433" spans="2:10" ht="25.15" customHeight="1">
      <c r="B5433" s="141"/>
      <c r="C5433" s="138"/>
      <c r="D5433" s="133"/>
      <c r="E5433" s="134"/>
      <c r="F5433" s="135"/>
      <c r="G5433" s="109"/>
      <c r="H5433" s="137">
        <f t="shared" si="257"/>
        <v>3.5</v>
      </c>
      <c r="I5433" s="147">
        <f t="shared" si="255"/>
        <v>0</v>
      </c>
      <c r="J5433" s="147">
        <f t="shared" si="256"/>
        <v>0</v>
      </c>
    </row>
    <row r="5434" spans="2:10" ht="25.15" customHeight="1">
      <c r="B5434" s="141"/>
      <c r="C5434" s="138"/>
      <c r="D5434" s="133"/>
      <c r="E5434" s="134"/>
      <c r="F5434" s="135"/>
      <c r="G5434" s="109"/>
      <c r="H5434" s="137">
        <f t="shared" si="257"/>
        <v>3.5</v>
      </c>
      <c r="I5434" s="147">
        <f t="shared" si="255"/>
        <v>0</v>
      </c>
      <c r="J5434" s="147">
        <f t="shared" si="256"/>
        <v>0</v>
      </c>
    </row>
    <row r="5435" spans="2:10" ht="25.15" customHeight="1">
      <c r="B5435" s="141"/>
      <c r="C5435" s="138"/>
      <c r="D5435" s="133"/>
      <c r="E5435" s="134"/>
      <c r="F5435" s="135"/>
      <c r="G5435" s="109"/>
      <c r="H5435" s="137">
        <f t="shared" si="257"/>
        <v>3.5</v>
      </c>
      <c r="I5435" s="147">
        <f t="shared" si="255"/>
        <v>0</v>
      </c>
      <c r="J5435" s="147">
        <f t="shared" si="256"/>
        <v>0</v>
      </c>
    </row>
    <row r="5436" spans="2:10" ht="25.15" customHeight="1">
      <c r="B5436" s="141"/>
      <c r="C5436" s="138"/>
      <c r="D5436" s="133"/>
      <c r="E5436" s="134"/>
      <c r="F5436" s="135"/>
      <c r="G5436" s="109"/>
      <c r="H5436" s="137">
        <f t="shared" si="257"/>
        <v>3.5</v>
      </c>
      <c r="I5436" s="147">
        <f t="shared" si="255"/>
        <v>0</v>
      </c>
      <c r="J5436" s="147">
        <f t="shared" si="256"/>
        <v>0</v>
      </c>
    </row>
    <row r="5437" spans="2:10" ht="25.15" customHeight="1">
      <c r="B5437" s="141"/>
      <c r="C5437" s="138"/>
      <c r="D5437" s="133"/>
      <c r="E5437" s="134"/>
      <c r="F5437" s="135"/>
      <c r="G5437" s="109"/>
      <c r="H5437" s="137">
        <f t="shared" si="257"/>
        <v>3.5</v>
      </c>
      <c r="I5437" s="147">
        <f t="shared" si="255"/>
        <v>0</v>
      </c>
      <c r="J5437" s="147">
        <f t="shared" si="256"/>
        <v>0</v>
      </c>
    </row>
    <row r="5438" spans="2:10" ht="25.15" customHeight="1">
      <c r="B5438" s="141"/>
      <c r="C5438" s="138"/>
      <c r="D5438" s="133"/>
      <c r="E5438" s="134"/>
      <c r="F5438" s="135"/>
      <c r="G5438" s="109"/>
      <c r="H5438" s="137">
        <f t="shared" si="257"/>
        <v>3.5</v>
      </c>
      <c r="I5438" s="147">
        <f t="shared" si="255"/>
        <v>0</v>
      </c>
      <c r="J5438" s="147">
        <f t="shared" si="256"/>
        <v>0</v>
      </c>
    </row>
    <row r="5439" spans="2:10" ht="25.15" customHeight="1">
      <c r="B5439" s="141"/>
      <c r="C5439" s="138"/>
      <c r="D5439" s="133"/>
      <c r="E5439" s="134"/>
      <c r="F5439" s="135"/>
      <c r="G5439" s="109"/>
      <c r="H5439" s="137">
        <f t="shared" si="257"/>
        <v>3.5</v>
      </c>
      <c r="I5439" s="147">
        <f t="shared" si="255"/>
        <v>0</v>
      </c>
      <c r="J5439" s="147">
        <f t="shared" si="256"/>
        <v>0</v>
      </c>
    </row>
    <row r="5440" spans="2:10" ht="25.15" customHeight="1">
      <c r="B5440" s="141"/>
      <c r="C5440" s="138"/>
      <c r="D5440" s="133"/>
      <c r="E5440" s="134"/>
      <c r="F5440" s="135"/>
      <c r="G5440" s="109"/>
      <c r="H5440" s="137">
        <f t="shared" si="257"/>
        <v>3.5</v>
      </c>
      <c r="I5440" s="147">
        <f t="shared" si="255"/>
        <v>0</v>
      </c>
      <c r="J5440" s="147">
        <f t="shared" si="256"/>
        <v>0</v>
      </c>
    </row>
    <row r="5441" spans="2:10" ht="25.15" customHeight="1">
      <c r="B5441" s="141"/>
      <c r="C5441" s="138"/>
      <c r="D5441" s="133"/>
      <c r="E5441" s="134"/>
      <c r="F5441" s="135"/>
      <c r="G5441" s="109"/>
      <c r="H5441" s="137">
        <f t="shared" si="257"/>
        <v>3.5</v>
      </c>
      <c r="I5441" s="147">
        <f t="shared" si="255"/>
        <v>0</v>
      </c>
      <c r="J5441" s="147">
        <f t="shared" si="256"/>
        <v>0</v>
      </c>
    </row>
    <row r="5442" spans="2:10" ht="25.15" customHeight="1">
      <c r="B5442" s="141"/>
      <c r="C5442" s="138"/>
      <c r="D5442" s="133"/>
      <c r="E5442" s="134"/>
      <c r="F5442" s="135"/>
      <c r="G5442" s="109"/>
      <c r="H5442" s="137">
        <f t="shared" si="257"/>
        <v>3.5</v>
      </c>
      <c r="I5442" s="147">
        <f t="shared" si="255"/>
        <v>0</v>
      </c>
      <c r="J5442" s="147">
        <f t="shared" si="256"/>
        <v>0</v>
      </c>
    </row>
    <row r="5443" spans="2:10" ht="25.15" customHeight="1">
      <c r="B5443" s="141"/>
      <c r="C5443" s="138"/>
      <c r="D5443" s="133"/>
      <c r="E5443" s="134"/>
      <c r="F5443" s="135"/>
      <c r="G5443" s="109"/>
      <c r="H5443" s="137">
        <f t="shared" si="257"/>
        <v>3.5</v>
      </c>
      <c r="I5443" s="147">
        <f t="shared" si="255"/>
        <v>0</v>
      </c>
      <c r="J5443" s="147">
        <f t="shared" si="256"/>
        <v>0</v>
      </c>
    </row>
    <row r="5444" spans="2:10" ht="25.15" customHeight="1">
      <c r="B5444" s="141"/>
      <c r="C5444" s="138"/>
      <c r="D5444" s="133"/>
      <c r="E5444" s="134"/>
      <c r="F5444" s="135"/>
      <c r="G5444" s="109"/>
      <c r="H5444" s="137">
        <f t="shared" si="257"/>
        <v>3.5</v>
      </c>
      <c r="I5444" s="147">
        <f t="shared" si="255"/>
        <v>0</v>
      </c>
      <c r="J5444" s="147">
        <f t="shared" si="256"/>
        <v>0</v>
      </c>
    </row>
    <row r="5445" spans="2:10" ht="25.15" customHeight="1">
      <c r="B5445" s="141"/>
      <c r="C5445" s="138"/>
      <c r="D5445" s="133"/>
      <c r="E5445" s="134"/>
      <c r="F5445" s="135"/>
      <c r="G5445" s="109"/>
      <c r="H5445" s="137">
        <f t="shared" si="257"/>
        <v>3.5</v>
      </c>
      <c r="I5445" s="147">
        <f t="shared" si="255"/>
        <v>0</v>
      </c>
      <c r="J5445" s="147">
        <f t="shared" si="256"/>
        <v>0</v>
      </c>
    </row>
    <row r="5446" spans="2:10" ht="25.15" customHeight="1">
      <c r="B5446" s="141"/>
      <c r="C5446" s="138"/>
      <c r="D5446" s="133"/>
      <c r="E5446" s="134"/>
      <c r="F5446" s="135"/>
      <c r="G5446" s="109"/>
      <c r="H5446" s="137">
        <f t="shared" si="257"/>
        <v>3.5</v>
      </c>
      <c r="I5446" s="147">
        <f t="shared" si="255"/>
        <v>0</v>
      </c>
      <c r="J5446" s="147">
        <f t="shared" si="256"/>
        <v>0</v>
      </c>
    </row>
    <row r="5447" spans="2:10" ht="25.15" customHeight="1">
      <c r="B5447" s="141"/>
      <c r="C5447" s="138"/>
      <c r="D5447" s="133"/>
      <c r="E5447" s="134"/>
      <c r="F5447" s="135"/>
      <c r="G5447" s="109"/>
      <c r="H5447" s="137">
        <f t="shared" si="257"/>
        <v>3.5</v>
      </c>
      <c r="I5447" s="147">
        <f t="shared" si="255"/>
        <v>0</v>
      </c>
      <c r="J5447" s="147">
        <f t="shared" si="256"/>
        <v>0</v>
      </c>
    </row>
    <row r="5448" spans="2:10" ht="25.15" customHeight="1">
      <c r="B5448" s="141"/>
      <c r="C5448" s="138"/>
      <c r="D5448" s="133"/>
      <c r="E5448" s="134"/>
      <c r="F5448" s="135"/>
      <c r="G5448" s="109"/>
      <c r="H5448" s="137">
        <f t="shared" si="257"/>
        <v>3.5</v>
      </c>
      <c r="I5448" s="147">
        <f t="shared" si="255"/>
        <v>0</v>
      </c>
      <c r="J5448" s="147">
        <f t="shared" si="256"/>
        <v>0</v>
      </c>
    </row>
    <row r="5449" spans="2:10" ht="25.15" customHeight="1">
      <c r="B5449" s="141"/>
      <c r="C5449" s="138"/>
      <c r="D5449" s="133"/>
      <c r="E5449" s="134"/>
      <c r="F5449" s="135"/>
      <c r="G5449" s="109"/>
      <c r="H5449" s="137">
        <f t="shared" si="257"/>
        <v>3.5</v>
      </c>
      <c r="I5449" s="147">
        <f t="shared" si="255"/>
        <v>0</v>
      </c>
      <c r="J5449" s="147">
        <f t="shared" si="256"/>
        <v>0</v>
      </c>
    </row>
    <row r="5450" spans="2:10" ht="25.15" customHeight="1">
      <c r="B5450" s="141"/>
      <c r="C5450" s="138"/>
      <c r="D5450" s="133"/>
      <c r="E5450" s="134"/>
      <c r="F5450" s="135"/>
      <c r="G5450" s="109"/>
      <c r="H5450" s="137">
        <f t="shared" si="257"/>
        <v>3.5</v>
      </c>
      <c r="I5450" s="147">
        <f t="shared" si="255"/>
        <v>0</v>
      </c>
      <c r="J5450" s="147">
        <f t="shared" si="256"/>
        <v>0</v>
      </c>
    </row>
    <row r="5451" spans="2:10" ht="25.15" customHeight="1">
      <c r="B5451" s="141"/>
      <c r="C5451" s="138"/>
      <c r="D5451" s="133"/>
      <c r="E5451" s="134"/>
      <c r="F5451" s="135"/>
      <c r="G5451" s="109"/>
      <c r="H5451" s="137">
        <f t="shared" si="257"/>
        <v>3.5</v>
      </c>
      <c r="I5451" s="147">
        <f t="shared" si="255"/>
        <v>0</v>
      </c>
      <c r="J5451" s="147">
        <f t="shared" si="256"/>
        <v>0</v>
      </c>
    </row>
    <row r="5452" spans="2:10" ht="25.15" customHeight="1">
      <c r="B5452" s="141"/>
      <c r="C5452" s="138"/>
      <c r="D5452" s="133"/>
      <c r="E5452" s="134"/>
      <c r="F5452" s="135"/>
      <c r="G5452" s="109"/>
      <c r="H5452" s="137">
        <f t="shared" si="257"/>
        <v>3.5</v>
      </c>
      <c r="I5452" s="147">
        <f t="shared" si="255"/>
        <v>0</v>
      </c>
      <c r="J5452" s="147">
        <f t="shared" si="256"/>
        <v>0</v>
      </c>
    </row>
    <row r="5453" spans="2:10" ht="25.15" customHeight="1">
      <c r="B5453" s="141"/>
      <c r="C5453" s="138"/>
      <c r="D5453" s="133"/>
      <c r="E5453" s="134"/>
      <c r="F5453" s="135"/>
      <c r="G5453" s="109"/>
      <c r="H5453" s="137">
        <f t="shared" si="257"/>
        <v>3.5</v>
      </c>
      <c r="I5453" s="147">
        <f t="shared" si="255"/>
        <v>0</v>
      </c>
      <c r="J5453" s="147">
        <f t="shared" si="256"/>
        <v>0</v>
      </c>
    </row>
    <row r="5454" spans="2:10" ht="25.15" customHeight="1">
      <c r="B5454" s="141"/>
      <c r="C5454" s="138"/>
      <c r="D5454" s="133"/>
      <c r="E5454" s="134"/>
      <c r="F5454" s="135"/>
      <c r="G5454" s="109"/>
      <c r="H5454" s="137">
        <f t="shared" si="257"/>
        <v>3.5</v>
      </c>
      <c r="I5454" s="147">
        <f t="shared" si="255"/>
        <v>0</v>
      </c>
      <c r="J5454" s="147">
        <f t="shared" si="256"/>
        <v>0</v>
      </c>
    </row>
    <row r="5455" spans="2:10" ht="25.15" customHeight="1">
      <c r="B5455" s="141"/>
      <c r="C5455" s="138"/>
      <c r="D5455" s="133"/>
      <c r="E5455" s="134"/>
      <c r="F5455" s="135"/>
      <c r="G5455" s="109"/>
      <c r="H5455" s="137">
        <f t="shared" si="257"/>
        <v>3.5</v>
      </c>
      <c r="I5455" s="147">
        <f t="shared" si="255"/>
        <v>0</v>
      </c>
      <c r="J5455" s="147">
        <f t="shared" si="256"/>
        <v>0</v>
      </c>
    </row>
    <row r="5456" spans="2:10" ht="25.15" customHeight="1">
      <c r="B5456" s="141"/>
      <c r="C5456" s="138"/>
      <c r="D5456" s="133"/>
      <c r="E5456" s="134"/>
      <c r="F5456" s="135"/>
      <c r="G5456" s="109"/>
      <c r="H5456" s="137">
        <f t="shared" si="257"/>
        <v>3.5</v>
      </c>
      <c r="I5456" s="147">
        <f t="shared" si="255"/>
        <v>0</v>
      </c>
      <c r="J5456" s="147">
        <f t="shared" si="256"/>
        <v>0</v>
      </c>
    </row>
    <row r="5457" spans="2:10" ht="25.15" customHeight="1">
      <c r="B5457" s="141"/>
      <c r="C5457" s="138"/>
      <c r="D5457" s="133"/>
      <c r="E5457" s="134"/>
      <c r="F5457" s="135"/>
      <c r="G5457" s="109"/>
      <c r="H5457" s="137">
        <f t="shared" si="257"/>
        <v>3.5</v>
      </c>
      <c r="I5457" s="147">
        <f t="shared" si="255"/>
        <v>0</v>
      </c>
      <c r="J5457" s="147">
        <f t="shared" si="256"/>
        <v>0</v>
      </c>
    </row>
    <row r="5458" spans="2:10" ht="25.15" customHeight="1">
      <c r="B5458" s="141"/>
      <c r="C5458" s="138"/>
      <c r="D5458" s="133"/>
      <c r="E5458" s="134"/>
      <c r="F5458" s="135"/>
      <c r="G5458" s="109"/>
      <c r="H5458" s="137">
        <f t="shared" si="257"/>
        <v>3.5</v>
      </c>
      <c r="I5458" s="147">
        <f t="shared" si="255"/>
        <v>0</v>
      </c>
      <c r="J5458" s="147">
        <f t="shared" si="256"/>
        <v>0</v>
      </c>
    </row>
    <row r="5459" spans="2:10" ht="25.15" customHeight="1">
      <c r="B5459" s="141"/>
      <c r="C5459" s="138"/>
      <c r="D5459" s="133"/>
      <c r="E5459" s="134"/>
      <c r="F5459" s="135"/>
      <c r="G5459" s="109"/>
      <c r="H5459" s="137">
        <f t="shared" si="257"/>
        <v>3.5</v>
      </c>
      <c r="I5459" s="147">
        <f t="shared" si="255"/>
        <v>0</v>
      </c>
      <c r="J5459" s="147">
        <f t="shared" si="256"/>
        <v>0</v>
      </c>
    </row>
    <row r="5460" spans="2:10" ht="25.15" customHeight="1">
      <c r="B5460" s="141"/>
      <c r="C5460" s="138"/>
      <c r="D5460" s="133"/>
      <c r="E5460" s="134"/>
      <c r="F5460" s="135"/>
      <c r="G5460" s="109"/>
      <c r="H5460" s="137">
        <f t="shared" si="257"/>
        <v>3.5</v>
      </c>
      <c r="I5460" s="147">
        <f t="shared" si="255"/>
        <v>0</v>
      </c>
      <c r="J5460" s="147">
        <f t="shared" si="256"/>
        <v>0</v>
      </c>
    </row>
    <row r="5461" spans="2:10" ht="25.15" customHeight="1">
      <c r="B5461" s="141"/>
      <c r="C5461" s="138"/>
      <c r="D5461" s="133"/>
      <c r="E5461" s="134"/>
      <c r="F5461" s="135"/>
      <c r="G5461" s="109"/>
      <c r="H5461" s="137">
        <f t="shared" si="257"/>
        <v>3.5</v>
      </c>
      <c r="I5461" s="147">
        <f t="shared" si="255"/>
        <v>0</v>
      </c>
      <c r="J5461" s="147">
        <f t="shared" si="256"/>
        <v>0</v>
      </c>
    </row>
    <row r="5462" spans="2:10" ht="25.15" customHeight="1">
      <c r="B5462" s="141"/>
      <c r="C5462" s="138"/>
      <c r="D5462" s="133"/>
      <c r="E5462" s="134"/>
      <c r="F5462" s="135"/>
      <c r="G5462" s="109"/>
      <c r="H5462" s="137">
        <f t="shared" si="257"/>
        <v>3.5</v>
      </c>
      <c r="I5462" s="147">
        <f t="shared" si="255"/>
        <v>0</v>
      </c>
      <c r="J5462" s="147">
        <f t="shared" si="256"/>
        <v>0</v>
      </c>
    </row>
    <row r="5463" spans="2:10" ht="25.15" customHeight="1">
      <c r="B5463" s="141"/>
      <c r="C5463" s="138"/>
      <c r="D5463" s="133"/>
      <c r="E5463" s="134"/>
      <c r="F5463" s="135"/>
      <c r="G5463" s="109"/>
      <c r="H5463" s="137">
        <f t="shared" si="257"/>
        <v>3.5</v>
      </c>
      <c r="I5463" s="147">
        <f t="shared" ref="I5463:I5526" si="258">IF(B5463="",0,MONTH(B5463))</f>
        <v>0</v>
      </c>
      <c r="J5463" s="147">
        <f t="shared" ref="J5463:J5526" si="259">IF(B5463="",0,DAY(B5463))</f>
        <v>0</v>
      </c>
    </row>
    <row r="5464" spans="2:10" ht="25.15" customHeight="1">
      <c r="B5464" s="141"/>
      <c r="C5464" s="138"/>
      <c r="D5464" s="133"/>
      <c r="E5464" s="134"/>
      <c r="F5464" s="135"/>
      <c r="G5464" s="109"/>
      <c r="H5464" s="137">
        <f t="shared" ref="H5464:H5527" si="260">IF(F5464="pago",H5463+G5464,H5463)</f>
        <v>3.5</v>
      </c>
      <c r="I5464" s="147">
        <f t="shared" si="258"/>
        <v>0</v>
      </c>
      <c r="J5464" s="147">
        <f t="shared" si="259"/>
        <v>0</v>
      </c>
    </row>
    <row r="5465" spans="2:10" ht="25.15" customHeight="1">
      <c r="B5465" s="141"/>
      <c r="C5465" s="138"/>
      <c r="D5465" s="133"/>
      <c r="E5465" s="134"/>
      <c r="F5465" s="135"/>
      <c r="G5465" s="109"/>
      <c r="H5465" s="137">
        <f t="shared" si="260"/>
        <v>3.5</v>
      </c>
      <c r="I5465" s="147">
        <f t="shared" si="258"/>
        <v>0</v>
      </c>
      <c r="J5465" s="147">
        <f t="shared" si="259"/>
        <v>0</v>
      </c>
    </row>
    <row r="5466" spans="2:10" ht="25.15" customHeight="1">
      <c r="B5466" s="141"/>
      <c r="C5466" s="138"/>
      <c r="D5466" s="133"/>
      <c r="E5466" s="134"/>
      <c r="F5466" s="135"/>
      <c r="G5466" s="109"/>
      <c r="H5466" s="137">
        <f t="shared" si="260"/>
        <v>3.5</v>
      </c>
      <c r="I5466" s="147">
        <f t="shared" si="258"/>
        <v>0</v>
      </c>
      <c r="J5466" s="147">
        <f t="shared" si="259"/>
        <v>0</v>
      </c>
    </row>
    <row r="5467" spans="2:10" ht="25.15" customHeight="1">
      <c r="B5467" s="141"/>
      <c r="C5467" s="138"/>
      <c r="D5467" s="133"/>
      <c r="E5467" s="134"/>
      <c r="F5467" s="135"/>
      <c r="G5467" s="109"/>
      <c r="H5467" s="137">
        <f t="shared" si="260"/>
        <v>3.5</v>
      </c>
      <c r="I5467" s="147">
        <f t="shared" si="258"/>
        <v>0</v>
      </c>
      <c r="J5467" s="147">
        <f t="shared" si="259"/>
        <v>0</v>
      </c>
    </row>
    <row r="5468" spans="2:10" ht="25.15" customHeight="1">
      <c r="B5468" s="141"/>
      <c r="C5468" s="138"/>
      <c r="D5468" s="133"/>
      <c r="E5468" s="134"/>
      <c r="F5468" s="135"/>
      <c r="G5468" s="109"/>
      <c r="H5468" s="137">
        <f t="shared" si="260"/>
        <v>3.5</v>
      </c>
      <c r="I5468" s="147">
        <f t="shared" si="258"/>
        <v>0</v>
      </c>
      <c r="J5468" s="147">
        <f t="shared" si="259"/>
        <v>0</v>
      </c>
    </row>
    <row r="5469" spans="2:10" ht="25.15" customHeight="1">
      <c r="B5469" s="141"/>
      <c r="C5469" s="138"/>
      <c r="D5469" s="133"/>
      <c r="E5469" s="134"/>
      <c r="F5469" s="135"/>
      <c r="G5469" s="109"/>
      <c r="H5469" s="137">
        <f t="shared" si="260"/>
        <v>3.5</v>
      </c>
      <c r="I5469" s="147">
        <f t="shared" si="258"/>
        <v>0</v>
      </c>
      <c r="J5469" s="147">
        <f t="shared" si="259"/>
        <v>0</v>
      </c>
    </row>
    <row r="5470" spans="2:10" ht="25.15" customHeight="1">
      <c r="B5470" s="141"/>
      <c r="C5470" s="138"/>
      <c r="D5470" s="133"/>
      <c r="E5470" s="134"/>
      <c r="F5470" s="135"/>
      <c r="G5470" s="109"/>
      <c r="H5470" s="137">
        <f t="shared" si="260"/>
        <v>3.5</v>
      </c>
      <c r="I5470" s="147">
        <f t="shared" si="258"/>
        <v>0</v>
      </c>
      <c r="J5470" s="147">
        <f t="shared" si="259"/>
        <v>0</v>
      </c>
    </row>
    <row r="5471" spans="2:10" ht="25.15" customHeight="1">
      <c r="B5471" s="141"/>
      <c r="C5471" s="138"/>
      <c r="D5471" s="133"/>
      <c r="E5471" s="134"/>
      <c r="F5471" s="135"/>
      <c r="G5471" s="109"/>
      <c r="H5471" s="137">
        <f t="shared" si="260"/>
        <v>3.5</v>
      </c>
      <c r="I5471" s="147">
        <f t="shared" si="258"/>
        <v>0</v>
      </c>
      <c r="J5471" s="147">
        <f t="shared" si="259"/>
        <v>0</v>
      </c>
    </row>
    <row r="5472" spans="2:10" ht="25.15" customHeight="1">
      <c r="B5472" s="141"/>
      <c r="C5472" s="138"/>
      <c r="D5472" s="133"/>
      <c r="E5472" s="134"/>
      <c r="F5472" s="135"/>
      <c r="G5472" s="109"/>
      <c r="H5472" s="137">
        <f t="shared" si="260"/>
        <v>3.5</v>
      </c>
      <c r="I5472" s="147">
        <f t="shared" si="258"/>
        <v>0</v>
      </c>
      <c r="J5472" s="147">
        <f t="shared" si="259"/>
        <v>0</v>
      </c>
    </row>
    <row r="5473" spans="2:10" ht="25.15" customHeight="1">
      <c r="B5473" s="141"/>
      <c r="C5473" s="138"/>
      <c r="D5473" s="133"/>
      <c r="E5473" s="134"/>
      <c r="F5473" s="135"/>
      <c r="G5473" s="109"/>
      <c r="H5473" s="137">
        <f t="shared" si="260"/>
        <v>3.5</v>
      </c>
      <c r="I5473" s="147">
        <f t="shared" si="258"/>
        <v>0</v>
      </c>
      <c r="J5473" s="147">
        <f t="shared" si="259"/>
        <v>0</v>
      </c>
    </row>
    <row r="5474" spans="2:10" ht="25.15" customHeight="1">
      <c r="B5474" s="141"/>
      <c r="C5474" s="138"/>
      <c r="D5474" s="133"/>
      <c r="E5474" s="134"/>
      <c r="F5474" s="135"/>
      <c r="G5474" s="109"/>
      <c r="H5474" s="137">
        <f t="shared" si="260"/>
        <v>3.5</v>
      </c>
      <c r="I5474" s="147">
        <f t="shared" si="258"/>
        <v>0</v>
      </c>
      <c r="J5474" s="147">
        <f t="shared" si="259"/>
        <v>0</v>
      </c>
    </row>
    <row r="5475" spans="2:10" ht="25.15" customHeight="1">
      <c r="B5475" s="141"/>
      <c r="C5475" s="138"/>
      <c r="D5475" s="133"/>
      <c r="E5475" s="134"/>
      <c r="F5475" s="135"/>
      <c r="G5475" s="109"/>
      <c r="H5475" s="137">
        <f t="shared" si="260"/>
        <v>3.5</v>
      </c>
      <c r="I5475" s="147">
        <f t="shared" si="258"/>
        <v>0</v>
      </c>
      <c r="J5475" s="147">
        <f t="shared" si="259"/>
        <v>0</v>
      </c>
    </row>
    <row r="5476" spans="2:10" ht="25.15" customHeight="1">
      <c r="B5476" s="141"/>
      <c r="C5476" s="138"/>
      <c r="D5476" s="133"/>
      <c r="E5476" s="134"/>
      <c r="F5476" s="135"/>
      <c r="G5476" s="109"/>
      <c r="H5476" s="137">
        <f t="shared" si="260"/>
        <v>3.5</v>
      </c>
      <c r="I5476" s="147">
        <f t="shared" si="258"/>
        <v>0</v>
      </c>
      <c r="J5476" s="147">
        <f t="shared" si="259"/>
        <v>0</v>
      </c>
    </row>
    <row r="5477" spans="2:10" ht="25.15" customHeight="1">
      <c r="B5477" s="141"/>
      <c r="C5477" s="138"/>
      <c r="D5477" s="133"/>
      <c r="E5477" s="134"/>
      <c r="F5477" s="135"/>
      <c r="G5477" s="109"/>
      <c r="H5477" s="137">
        <f t="shared" si="260"/>
        <v>3.5</v>
      </c>
      <c r="I5477" s="147">
        <f t="shared" si="258"/>
        <v>0</v>
      </c>
      <c r="J5477" s="147">
        <f t="shared" si="259"/>
        <v>0</v>
      </c>
    </row>
    <row r="5478" spans="2:10" ht="25.15" customHeight="1">
      <c r="B5478" s="141"/>
      <c r="C5478" s="138"/>
      <c r="D5478" s="133"/>
      <c r="E5478" s="134"/>
      <c r="F5478" s="135"/>
      <c r="G5478" s="109"/>
      <c r="H5478" s="137">
        <f t="shared" si="260"/>
        <v>3.5</v>
      </c>
      <c r="I5478" s="147">
        <f t="shared" si="258"/>
        <v>0</v>
      </c>
      <c r="J5478" s="147">
        <f t="shared" si="259"/>
        <v>0</v>
      </c>
    </row>
    <row r="5479" spans="2:10" ht="25.15" customHeight="1">
      <c r="B5479" s="141"/>
      <c r="C5479" s="138"/>
      <c r="D5479" s="133"/>
      <c r="E5479" s="134"/>
      <c r="F5479" s="135"/>
      <c r="G5479" s="109"/>
      <c r="H5479" s="137">
        <f t="shared" si="260"/>
        <v>3.5</v>
      </c>
      <c r="I5479" s="147">
        <f t="shared" si="258"/>
        <v>0</v>
      </c>
      <c r="J5479" s="147">
        <f t="shared" si="259"/>
        <v>0</v>
      </c>
    </row>
    <row r="5480" spans="2:10" ht="25.15" customHeight="1">
      <c r="B5480" s="141"/>
      <c r="C5480" s="138"/>
      <c r="D5480" s="133"/>
      <c r="E5480" s="134"/>
      <c r="F5480" s="135"/>
      <c r="G5480" s="109"/>
      <c r="H5480" s="137">
        <f t="shared" si="260"/>
        <v>3.5</v>
      </c>
      <c r="I5480" s="147">
        <f t="shared" si="258"/>
        <v>0</v>
      </c>
      <c r="J5480" s="147">
        <f t="shared" si="259"/>
        <v>0</v>
      </c>
    </row>
    <row r="5481" spans="2:10" ht="25.15" customHeight="1">
      <c r="B5481" s="141"/>
      <c r="C5481" s="138"/>
      <c r="D5481" s="133"/>
      <c r="E5481" s="134"/>
      <c r="F5481" s="135"/>
      <c r="G5481" s="109"/>
      <c r="H5481" s="137">
        <f t="shared" si="260"/>
        <v>3.5</v>
      </c>
      <c r="I5481" s="147">
        <f t="shared" si="258"/>
        <v>0</v>
      </c>
      <c r="J5481" s="147">
        <f t="shared" si="259"/>
        <v>0</v>
      </c>
    </row>
    <row r="5482" spans="2:10" ht="25.15" customHeight="1">
      <c r="B5482" s="141"/>
      <c r="C5482" s="138"/>
      <c r="D5482" s="133"/>
      <c r="E5482" s="134"/>
      <c r="F5482" s="135"/>
      <c r="G5482" s="109"/>
      <c r="H5482" s="137">
        <f t="shared" si="260"/>
        <v>3.5</v>
      </c>
      <c r="I5482" s="147">
        <f t="shared" si="258"/>
        <v>0</v>
      </c>
      <c r="J5482" s="147">
        <f t="shared" si="259"/>
        <v>0</v>
      </c>
    </row>
    <row r="5483" spans="2:10" ht="25.15" customHeight="1">
      <c r="B5483" s="141"/>
      <c r="C5483" s="138"/>
      <c r="D5483" s="133"/>
      <c r="E5483" s="134"/>
      <c r="F5483" s="135"/>
      <c r="G5483" s="109"/>
      <c r="H5483" s="137">
        <f t="shared" si="260"/>
        <v>3.5</v>
      </c>
      <c r="I5483" s="147">
        <f t="shared" si="258"/>
        <v>0</v>
      </c>
      <c r="J5483" s="147">
        <f t="shared" si="259"/>
        <v>0</v>
      </c>
    </row>
    <row r="5484" spans="2:10" ht="25.15" customHeight="1">
      <c r="B5484" s="141"/>
      <c r="C5484" s="138"/>
      <c r="D5484" s="133"/>
      <c r="E5484" s="134"/>
      <c r="F5484" s="135"/>
      <c r="G5484" s="109"/>
      <c r="H5484" s="137">
        <f t="shared" si="260"/>
        <v>3.5</v>
      </c>
      <c r="I5484" s="147">
        <f t="shared" si="258"/>
        <v>0</v>
      </c>
      <c r="J5484" s="147">
        <f t="shared" si="259"/>
        <v>0</v>
      </c>
    </row>
    <row r="5485" spans="2:10" ht="25.15" customHeight="1">
      <c r="B5485" s="141"/>
      <c r="C5485" s="138"/>
      <c r="D5485" s="133"/>
      <c r="E5485" s="134"/>
      <c r="F5485" s="135"/>
      <c r="G5485" s="109"/>
      <c r="H5485" s="137">
        <f t="shared" si="260"/>
        <v>3.5</v>
      </c>
      <c r="I5485" s="147">
        <f t="shared" si="258"/>
        <v>0</v>
      </c>
      <c r="J5485" s="147">
        <f t="shared" si="259"/>
        <v>0</v>
      </c>
    </row>
    <row r="5486" spans="2:10" ht="25.15" customHeight="1">
      <c r="B5486" s="141"/>
      <c r="C5486" s="138"/>
      <c r="D5486" s="133"/>
      <c r="E5486" s="134"/>
      <c r="F5486" s="135"/>
      <c r="G5486" s="109"/>
      <c r="H5486" s="137">
        <f t="shared" si="260"/>
        <v>3.5</v>
      </c>
      <c r="I5486" s="147">
        <f t="shared" si="258"/>
        <v>0</v>
      </c>
      <c r="J5486" s="147">
        <f t="shared" si="259"/>
        <v>0</v>
      </c>
    </row>
    <row r="5487" spans="2:10" ht="25.15" customHeight="1">
      <c r="B5487" s="141"/>
      <c r="C5487" s="138"/>
      <c r="D5487" s="133"/>
      <c r="E5487" s="134"/>
      <c r="F5487" s="135"/>
      <c r="G5487" s="109"/>
      <c r="H5487" s="137">
        <f t="shared" si="260"/>
        <v>3.5</v>
      </c>
      <c r="I5487" s="147">
        <f t="shared" si="258"/>
        <v>0</v>
      </c>
      <c r="J5487" s="147">
        <f t="shared" si="259"/>
        <v>0</v>
      </c>
    </row>
    <row r="5488" spans="2:10" ht="25.15" customHeight="1">
      <c r="B5488" s="141"/>
      <c r="C5488" s="138"/>
      <c r="D5488" s="133"/>
      <c r="E5488" s="134"/>
      <c r="F5488" s="135"/>
      <c r="G5488" s="109"/>
      <c r="H5488" s="137">
        <f t="shared" si="260"/>
        <v>3.5</v>
      </c>
      <c r="I5488" s="147">
        <f t="shared" si="258"/>
        <v>0</v>
      </c>
      <c r="J5488" s="147">
        <f t="shared" si="259"/>
        <v>0</v>
      </c>
    </row>
    <row r="5489" spans="2:10" ht="25.15" customHeight="1">
      <c r="B5489" s="141"/>
      <c r="C5489" s="138"/>
      <c r="D5489" s="133"/>
      <c r="E5489" s="134"/>
      <c r="F5489" s="135"/>
      <c r="G5489" s="109"/>
      <c r="H5489" s="137">
        <f t="shared" si="260"/>
        <v>3.5</v>
      </c>
      <c r="I5489" s="147">
        <f t="shared" si="258"/>
        <v>0</v>
      </c>
      <c r="J5489" s="147">
        <f t="shared" si="259"/>
        <v>0</v>
      </c>
    </row>
    <row r="5490" spans="2:10" ht="25.15" customHeight="1">
      <c r="B5490" s="141"/>
      <c r="C5490" s="138"/>
      <c r="D5490" s="133"/>
      <c r="E5490" s="134"/>
      <c r="F5490" s="135"/>
      <c r="G5490" s="109"/>
      <c r="H5490" s="137">
        <f t="shared" si="260"/>
        <v>3.5</v>
      </c>
      <c r="I5490" s="147">
        <f t="shared" si="258"/>
        <v>0</v>
      </c>
      <c r="J5490" s="147">
        <f t="shared" si="259"/>
        <v>0</v>
      </c>
    </row>
    <row r="5491" spans="2:10" ht="25.15" customHeight="1">
      <c r="B5491" s="141"/>
      <c r="C5491" s="138"/>
      <c r="D5491" s="133"/>
      <c r="E5491" s="134"/>
      <c r="F5491" s="135"/>
      <c r="G5491" s="109"/>
      <c r="H5491" s="137">
        <f t="shared" si="260"/>
        <v>3.5</v>
      </c>
      <c r="I5491" s="147">
        <f t="shared" si="258"/>
        <v>0</v>
      </c>
      <c r="J5491" s="147">
        <f t="shared" si="259"/>
        <v>0</v>
      </c>
    </row>
    <row r="5492" spans="2:10" ht="25.15" customHeight="1">
      <c r="B5492" s="141"/>
      <c r="C5492" s="138"/>
      <c r="D5492" s="133"/>
      <c r="E5492" s="134"/>
      <c r="F5492" s="135"/>
      <c r="G5492" s="109"/>
      <c r="H5492" s="137">
        <f t="shared" si="260"/>
        <v>3.5</v>
      </c>
      <c r="I5492" s="147">
        <f t="shared" si="258"/>
        <v>0</v>
      </c>
      <c r="J5492" s="147">
        <f t="shared" si="259"/>
        <v>0</v>
      </c>
    </row>
    <row r="5493" spans="2:10" ht="25.15" customHeight="1">
      <c r="B5493" s="141"/>
      <c r="C5493" s="138"/>
      <c r="D5493" s="133"/>
      <c r="E5493" s="134"/>
      <c r="F5493" s="135"/>
      <c r="G5493" s="109"/>
      <c r="H5493" s="137">
        <f t="shared" si="260"/>
        <v>3.5</v>
      </c>
      <c r="I5493" s="147">
        <f t="shared" si="258"/>
        <v>0</v>
      </c>
      <c r="J5493" s="147">
        <f t="shared" si="259"/>
        <v>0</v>
      </c>
    </row>
    <row r="5494" spans="2:10" ht="25.15" customHeight="1">
      <c r="B5494" s="141"/>
      <c r="C5494" s="138"/>
      <c r="D5494" s="133"/>
      <c r="E5494" s="134"/>
      <c r="F5494" s="135"/>
      <c r="G5494" s="109"/>
      <c r="H5494" s="137">
        <f t="shared" si="260"/>
        <v>3.5</v>
      </c>
      <c r="I5494" s="147">
        <f t="shared" si="258"/>
        <v>0</v>
      </c>
      <c r="J5494" s="147">
        <f t="shared" si="259"/>
        <v>0</v>
      </c>
    </row>
    <row r="5495" spans="2:10" ht="25.15" customHeight="1">
      <c r="B5495" s="141"/>
      <c r="C5495" s="138"/>
      <c r="D5495" s="133"/>
      <c r="E5495" s="134"/>
      <c r="F5495" s="135"/>
      <c r="G5495" s="109"/>
      <c r="H5495" s="137">
        <f t="shared" si="260"/>
        <v>3.5</v>
      </c>
      <c r="I5495" s="147">
        <f t="shared" si="258"/>
        <v>0</v>
      </c>
      <c r="J5495" s="147">
        <f t="shared" si="259"/>
        <v>0</v>
      </c>
    </row>
    <row r="5496" spans="2:10" ht="25.15" customHeight="1">
      <c r="B5496" s="141"/>
      <c r="C5496" s="138"/>
      <c r="D5496" s="133"/>
      <c r="E5496" s="134"/>
      <c r="F5496" s="135"/>
      <c r="G5496" s="109"/>
      <c r="H5496" s="137">
        <f t="shared" si="260"/>
        <v>3.5</v>
      </c>
      <c r="I5496" s="147">
        <f t="shared" si="258"/>
        <v>0</v>
      </c>
      <c r="J5496" s="147">
        <f t="shared" si="259"/>
        <v>0</v>
      </c>
    </row>
    <row r="5497" spans="2:10" ht="25.15" customHeight="1">
      <c r="B5497" s="141"/>
      <c r="C5497" s="138"/>
      <c r="D5497" s="133"/>
      <c r="E5497" s="134"/>
      <c r="F5497" s="135"/>
      <c r="G5497" s="109"/>
      <c r="H5497" s="137">
        <f t="shared" si="260"/>
        <v>3.5</v>
      </c>
      <c r="I5497" s="147">
        <f t="shared" si="258"/>
        <v>0</v>
      </c>
      <c r="J5497" s="147">
        <f t="shared" si="259"/>
        <v>0</v>
      </c>
    </row>
    <row r="5498" spans="2:10" ht="25.15" customHeight="1">
      <c r="B5498" s="141"/>
      <c r="C5498" s="138"/>
      <c r="D5498" s="133"/>
      <c r="E5498" s="134"/>
      <c r="F5498" s="135"/>
      <c r="G5498" s="109"/>
      <c r="H5498" s="137">
        <f t="shared" si="260"/>
        <v>3.5</v>
      </c>
      <c r="I5498" s="147">
        <f t="shared" si="258"/>
        <v>0</v>
      </c>
      <c r="J5498" s="147">
        <f t="shared" si="259"/>
        <v>0</v>
      </c>
    </row>
    <row r="5499" spans="2:10" ht="25.15" customHeight="1">
      <c r="B5499" s="141"/>
      <c r="C5499" s="138"/>
      <c r="D5499" s="133"/>
      <c r="E5499" s="134"/>
      <c r="F5499" s="135"/>
      <c r="G5499" s="109"/>
      <c r="H5499" s="137">
        <f t="shared" si="260"/>
        <v>3.5</v>
      </c>
      <c r="I5499" s="147">
        <f t="shared" si="258"/>
        <v>0</v>
      </c>
      <c r="J5499" s="147">
        <f t="shared" si="259"/>
        <v>0</v>
      </c>
    </row>
    <row r="5500" spans="2:10" ht="25.15" customHeight="1">
      <c r="B5500" s="141"/>
      <c r="C5500" s="138"/>
      <c r="D5500" s="133"/>
      <c r="E5500" s="134"/>
      <c r="F5500" s="135"/>
      <c r="G5500" s="109"/>
      <c r="H5500" s="137">
        <f t="shared" si="260"/>
        <v>3.5</v>
      </c>
      <c r="I5500" s="147">
        <f t="shared" si="258"/>
        <v>0</v>
      </c>
      <c r="J5500" s="147">
        <f t="shared" si="259"/>
        <v>0</v>
      </c>
    </row>
    <row r="5501" spans="2:10" ht="25.15" customHeight="1">
      <c r="B5501" s="141"/>
      <c r="C5501" s="138"/>
      <c r="D5501" s="133"/>
      <c r="E5501" s="134"/>
      <c r="F5501" s="135"/>
      <c r="G5501" s="109"/>
      <c r="H5501" s="137">
        <f t="shared" si="260"/>
        <v>3.5</v>
      </c>
      <c r="I5501" s="147">
        <f t="shared" si="258"/>
        <v>0</v>
      </c>
      <c r="J5501" s="147">
        <f t="shared" si="259"/>
        <v>0</v>
      </c>
    </row>
    <row r="5502" spans="2:10" ht="25.15" customHeight="1">
      <c r="B5502" s="141"/>
      <c r="C5502" s="138"/>
      <c r="D5502" s="133"/>
      <c r="E5502" s="134"/>
      <c r="F5502" s="135"/>
      <c r="G5502" s="109"/>
      <c r="H5502" s="137">
        <f t="shared" si="260"/>
        <v>3.5</v>
      </c>
      <c r="I5502" s="147">
        <f t="shared" si="258"/>
        <v>0</v>
      </c>
      <c r="J5502" s="147">
        <f t="shared" si="259"/>
        <v>0</v>
      </c>
    </row>
    <row r="5503" spans="2:10" ht="25.15" customHeight="1">
      <c r="B5503" s="141"/>
      <c r="C5503" s="138"/>
      <c r="D5503" s="133"/>
      <c r="E5503" s="134"/>
      <c r="F5503" s="135"/>
      <c r="G5503" s="109"/>
      <c r="H5503" s="137">
        <f t="shared" si="260"/>
        <v>3.5</v>
      </c>
      <c r="I5503" s="147">
        <f t="shared" si="258"/>
        <v>0</v>
      </c>
      <c r="J5503" s="147">
        <f t="shared" si="259"/>
        <v>0</v>
      </c>
    </row>
    <row r="5504" spans="2:10" ht="25.15" customHeight="1">
      <c r="B5504" s="141"/>
      <c r="C5504" s="138"/>
      <c r="D5504" s="133"/>
      <c r="E5504" s="134"/>
      <c r="F5504" s="135"/>
      <c r="G5504" s="109"/>
      <c r="H5504" s="137">
        <f t="shared" si="260"/>
        <v>3.5</v>
      </c>
      <c r="I5504" s="147">
        <f t="shared" si="258"/>
        <v>0</v>
      </c>
      <c r="J5504" s="147">
        <f t="shared" si="259"/>
        <v>0</v>
      </c>
    </row>
    <row r="5505" spans="2:10" ht="25.15" customHeight="1">
      <c r="B5505" s="141"/>
      <c r="C5505" s="138"/>
      <c r="D5505" s="133"/>
      <c r="E5505" s="134"/>
      <c r="F5505" s="135"/>
      <c r="G5505" s="109"/>
      <c r="H5505" s="137">
        <f t="shared" si="260"/>
        <v>3.5</v>
      </c>
      <c r="I5505" s="147">
        <f t="shared" si="258"/>
        <v>0</v>
      </c>
      <c r="J5505" s="147">
        <f t="shared" si="259"/>
        <v>0</v>
      </c>
    </row>
    <row r="5506" spans="2:10" ht="25.15" customHeight="1">
      <c r="B5506" s="141"/>
      <c r="C5506" s="138"/>
      <c r="D5506" s="133"/>
      <c r="E5506" s="134"/>
      <c r="F5506" s="135"/>
      <c r="G5506" s="109"/>
      <c r="H5506" s="137">
        <f t="shared" si="260"/>
        <v>3.5</v>
      </c>
      <c r="I5506" s="147">
        <f t="shared" si="258"/>
        <v>0</v>
      </c>
      <c r="J5506" s="147">
        <f t="shared" si="259"/>
        <v>0</v>
      </c>
    </row>
    <row r="5507" spans="2:10" ht="25.15" customHeight="1">
      <c r="B5507" s="141"/>
      <c r="C5507" s="138"/>
      <c r="D5507" s="133"/>
      <c r="E5507" s="134"/>
      <c r="F5507" s="135"/>
      <c r="G5507" s="109"/>
      <c r="H5507" s="137">
        <f t="shared" si="260"/>
        <v>3.5</v>
      </c>
      <c r="I5507" s="147">
        <f t="shared" si="258"/>
        <v>0</v>
      </c>
      <c r="J5507" s="147">
        <f t="shared" si="259"/>
        <v>0</v>
      </c>
    </row>
    <row r="5508" spans="2:10" ht="25.15" customHeight="1">
      <c r="B5508" s="141"/>
      <c r="C5508" s="138"/>
      <c r="D5508" s="133"/>
      <c r="E5508" s="134"/>
      <c r="F5508" s="135"/>
      <c r="G5508" s="109"/>
      <c r="H5508" s="137">
        <f t="shared" si="260"/>
        <v>3.5</v>
      </c>
      <c r="I5508" s="147">
        <f t="shared" si="258"/>
        <v>0</v>
      </c>
      <c r="J5508" s="147">
        <f t="shared" si="259"/>
        <v>0</v>
      </c>
    </row>
    <row r="5509" spans="2:10" ht="25.15" customHeight="1">
      <c r="B5509" s="141"/>
      <c r="C5509" s="138"/>
      <c r="D5509" s="133"/>
      <c r="E5509" s="134"/>
      <c r="F5509" s="135"/>
      <c r="G5509" s="109"/>
      <c r="H5509" s="137">
        <f t="shared" si="260"/>
        <v>3.5</v>
      </c>
      <c r="I5509" s="147">
        <f t="shared" si="258"/>
        <v>0</v>
      </c>
      <c r="J5509" s="147">
        <f t="shared" si="259"/>
        <v>0</v>
      </c>
    </row>
    <row r="5510" spans="2:10" ht="25.15" customHeight="1">
      <c r="B5510" s="141"/>
      <c r="C5510" s="138"/>
      <c r="D5510" s="133"/>
      <c r="E5510" s="134"/>
      <c r="F5510" s="135"/>
      <c r="G5510" s="109"/>
      <c r="H5510" s="137">
        <f t="shared" si="260"/>
        <v>3.5</v>
      </c>
      <c r="I5510" s="147">
        <f t="shared" si="258"/>
        <v>0</v>
      </c>
      <c r="J5510" s="147">
        <f t="shared" si="259"/>
        <v>0</v>
      </c>
    </row>
    <row r="5511" spans="2:10" ht="25.15" customHeight="1">
      <c r="B5511" s="141"/>
      <c r="C5511" s="138"/>
      <c r="D5511" s="133"/>
      <c r="E5511" s="134"/>
      <c r="F5511" s="135"/>
      <c r="G5511" s="109"/>
      <c r="H5511" s="137">
        <f t="shared" si="260"/>
        <v>3.5</v>
      </c>
      <c r="I5511" s="147">
        <f t="shared" si="258"/>
        <v>0</v>
      </c>
      <c r="J5511" s="147">
        <f t="shared" si="259"/>
        <v>0</v>
      </c>
    </row>
    <row r="5512" spans="2:10" ht="25.15" customHeight="1">
      <c r="B5512" s="141"/>
      <c r="C5512" s="138"/>
      <c r="D5512" s="133"/>
      <c r="E5512" s="134"/>
      <c r="F5512" s="135"/>
      <c r="G5512" s="109"/>
      <c r="H5512" s="137">
        <f t="shared" si="260"/>
        <v>3.5</v>
      </c>
      <c r="I5512" s="147">
        <f t="shared" si="258"/>
        <v>0</v>
      </c>
      <c r="J5512" s="147">
        <f t="shared" si="259"/>
        <v>0</v>
      </c>
    </row>
    <row r="5513" spans="2:10" ht="25.15" customHeight="1">
      <c r="B5513" s="141"/>
      <c r="C5513" s="138"/>
      <c r="D5513" s="133"/>
      <c r="E5513" s="134"/>
      <c r="F5513" s="135"/>
      <c r="G5513" s="109"/>
      <c r="H5513" s="137">
        <f t="shared" si="260"/>
        <v>3.5</v>
      </c>
      <c r="I5513" s="147">
        <f t="shared" si="258"/>
        <v>0</v>
      </c>
      <c r="J5513" s="147">
        <f t="shared" si="259"/>
        <v>0</v>
      </c>
    </row>
    <row r="5514" spans="2:10" ht="25.15" customHeight="1">
      <c r="B5514" s="141"/>
      <c r="C5514" s="138"/>
      <c r="D5514" s="133"/>
      <c r="E5514" s="134"/>
      <c r="F5514" s="135"/>
      <c r="G5514" s="109"/>
      <c r="H5514" s="137">
        <f t="shared" si="260"/>
        <v>3.5</v>
      </c>
      <c r="I5514" s="147">
        <f t="shared" si="258"/>
        <v>0</v>
      </c>
      <c r="J5514" s="147">
        <f t="shared" si="259"/>
        <v>0</v>
      </c>
    </row>
    <row r="5515" spans="2:10" ht="25.15" customHeight="1">
      <c r="B5515" s="141"/>
      <c r="C5515" s="138"/>
      <c r="D5515" s="133"/>
      <c r="E5515" s="134"/>
      <c r="F5515" s="135"/>
      <c r="G5515" s="109"/>
      <c r="H5515" s="137">
        <f t="shared" si="260"/>
        <v>3.5</v>
      </c>
      <c r="I5515" s="147">
        <f t="shared" si="258"/>
        <v>0</v>
      </c>
      <c r="J5515" s="147">
        <f t="shared" si="259"/>
        <v>0</v>
      </c>
    </row>
    <row r="5516" spans="2:10" ht="25.15" customHeight="1">
      <c r="B5516" s="141"/>
      <c r="C5516" s="138"/>
      <c r="D5516" s="133"/>
      <c r="E5516" s="134"/>
      <c r="F5516" s="135"/>
      <c r="G5516" s="109"/>
      <c r="H5516" s="137">
        <f t="shared" si="260"/>
        <v>3.5</v>
      </c>
      <c r="I5516" s="147">
        <f t="shared" si="258"/>
        <v>0</v>
      </c>
      <c r="J5516" s="147">
        <f t="shared" si="259"/>
        <v>0</v>
      </c>
    </row>
    <row r="5517" spans="2:10" ht="25.15" customHeight="1">
      <c r="B5517" s="141"/>
      <c r="C5517" s="138"/>
      <c r="D5517" s="133"/>
      <c r="E5517" s="134"/>
      <c r="F5517" s="135"/>
      <c r="G5517" s="109"/>
      <c r="H5517" s="137">
        <f t="shared" si="260"/>
        <v>3.5</v>
      </c>
      <c r="I5517" s="147">
        <f t="shared" si="258"/>
        <v>0</v>
      </c>
      <c r="J5517" s="147">
        <f t="shared" si="259"/>
        <v>0</v>
      </c>
    </row>
    <row r="5518" spans="2:10" ht="25.15" customHeight="1">
      <c r="B5518" s="141"/>
      <c r="C5518" s="138"/>
      <c r="D5518" s="133"/>
      <c r="E5518" s="134"/>
      <c r="F5518" s="135"/>
      <c r="G5518" s="109"/>
      <c r="H5518" s="137">
        <f t="shared" si="260"/>
        <v>3.5</v>
      </c>
      <c r="I5518" s="147">
        <f t="shared" si="258"/>
        <v>0</v>
      </c>
      <c r="J5518" s="147">
        <f t="shared" si="259"/>
        <v>0</v>
      </c>
    </row>
    <row r="5519" spans="2:10" ht="25.15" customHeight="1">
      <c r="B5519" s="141"/>
      <c r="C5519" s="138"/>
      <c r="D5519" s="133"/>
      <c r="E5519" s="134"/>
      <c r="F5519" s="135"/>
      <c r="G5519" s="109"/>
      <c r="H5519" s="137">
        <f t="shared" si="260"/>
        <v>3.5</v>
      </c>
      <c r="I5519" s="147">
        <f t="shared" si="258"/>
        <v>0</v>
      </c>
      <c r="J5519" s="147">
        <f t="shared" si="259"/>
        <v>0</v>
      </c>
    </row>
    <row r="5520" spans="2:10" ht="25.15" customHeight="1">
      <c r="B5520" s="141"/>
      <c r="C5520" s="138"/>
      <c r="D5520" s="133"/>
      <c r="E5520" s="134"/>
      <c r="F5520" s="135"/>
      <c r="G5520" s="109"/>
      <c r="H5520" s="137">
        <f t="shared" si="260"/>
        <v>3.5</v>
      </c>
      <c r="I5520" s="147">
        <f t="shared" si="258"/>
        <v>0</v>
      </c>
      <c r="J5520" s="147">
        <f t="shared" si="259"/>
        <v>0</v>
      </c>
    </row>
    <row r="5521" spans="2:10" ht="25.15" customHeight="1">
      <c r="B5521" s="141"/>
      <c r="C5521" s="138"/>
      <c r="D5521" s="133"/>
      <c r="E5521" s="134"/>
      <c r="F5521" s="135"/>
      <c r="G5521" s="109"/>
      <c r="H5521" s="137">
        <f t="shared" si="260"/>
        <v>3.5</v>
      </c>
      <c r="I5521" s="147">
        <f t="shared" si="258"/>
        <v>0</v>
      </c>
      <c r="J5521" s="147">
        <f t="shared" si="259"/>
        <v>0</v>
      </c>
    </row>
    <row r="5522" spans="2:10" ht="25.15" customHeight="1">
      <c r="B5522" s="141"/>
      <c r="C5522" s="138"/>
      <c r="D5522" s="133"/>
      <c r="E5522" s="134"/>
      <c r="F5522" s="135"/>
      <c r="G5522" s="109"/>
      <c r="H5522" s="137">
        <f t="shared" si="260"/>
        <v>3.5</v>
      </c>
      <c r="I5522" s="147">
        <f t="shared" si="258"/>
        <v>0</v>
      </c>
      <c r="J5522" s="147">
        <f t="shared" si="259"/>
        <v>0</v>
      </c>
    </row>
    <row r="5523" spans="2:10" ht="25.15" customHeight="1">
      <c r="B5523" s="141"/>
      <c r="C5523" s="138"/>
      <c r="D5523" s="133"/>
      <c r="E5523" s="134"/>
      <c r="F5523" s="135"/>
      <c r="G5523" s="109"/>
      <c r="H5523" s="137">
        <f t="shared" si="260"/>
        <v>3.5</v>
      </c>
      <c r="I5523" s="147">
        <f t="shared" si="258"/>
        <v>0</v>
      </c>
      <c r="J5523" s="147">
        <f t="shared" si="259"/>
        <v>0</v>
      </c>
    </row>
    <row r="5524" spans="2:10" ht="25.15" customHeight="1">
      <c r="B5524" s="141"/>
      <c r="C5524" s="138"/>
      <c r="D5524" s="133"/>
      <c r="E5524" s="134"/>
      <c r="F5524" s="135"/>
      <c r="G5524" s="109"/>
      <c r="H5524" s="137">
        <f t="shared" si="260"/>
        <v>3.5</v>
      </c>
      <c r="I5524" s="147">
        <f t="shared" si="258"/>
        <v>0</v>
      </c>
      <c r="J5524" s="147">
        <f t="shared" si="259"/>
        <v>0</v>
      </c>
    </row>
    <row r="5525" spans="2:10" ht="25.15" customHeight="1">
      <c r="B5525" s="141"/>
      <c r="C5525" s="138"/>
      <c r="D5525" s="133"/>
      <c r="E5525" s="134"/>
      <c r="F5525" s="135"/>
      <c r="G5525" s="109"/>
      <c r="H5525" s="137">
        <f t="shared" si="260"/>
        <v>3.5</v>
      </c>
      <c r="I5525" s="147">
        <f t="shared" si="258"/>
        <v>0</v>
      </c>
      <c r="J5525" s="147">
        <f t="shared" si="259"/>
        <v>0</v>
      </c>
    </row>
    <row r="5526" spans="2:10" ht="25.15" customHeight="1">
      <c r="B5526" s="141"/>
      <c r="C5526" s="138"/>
      <c r="D5526" s="133"/>
      <c r="E5526" s="134"/>
      <c r="F5526" s="135"/>
      <c r="G5526" s="109"/>
      <c r="H5526" s="137">
        <f t="shared" si="260"/>
        <v>3.5</v>
      </c>
      <c r="I5526" s="147">
        <f t="shared" si="258"/>
        <v>0</v>
      </c>
      <c r="J5526" s="147">
        <f t="shared" si="259"/>
        <v>0</v>
      </c>
    </row>
    <row r="5527" spans="2:10" ht="25.15" customHeight="1">
      <c r="B5527" s="141"/>
      <c r="C5527" s="138"/>
      <c r="D5527" s="133"/>
      <c r="E5527" s="134"/>
      <c r="F5527" s="135"/>
      <c r="G5527" s="109"/>
      <c r="H5527" s="137">
        <f t="shared" si="260"/>
        <v>3.5</v>
      </c>
      <c r="I5527" s="147">
        <f t="shared" ref="I5527:I5590" si="261">IF(B5527="",0,MONTH(B5527))</f>
        <v>0</v>
      </c>
      <c r="J5527" s="147">
        <f t="shared" ref="J5527:J5590" si="262">IF(B5527="",0,DAY(B5527))</f>
        <v>0</v>
      </c>
    </row>
    <row r="5528" spans="2:10" ht="25.15" customHeight="1">
      <c r="B5528" s="141"/>
      <c r="C5528" s="138"/>
      <c r="D5528" s="133"/>
      <c r="E5528" s="134"/>
      <c r="F5528" s="135"/>
      <c r="G5528" s="109"/>
      <c r="H5528" s="137">
        <f t="shared" ref="H5528:H5591" si="263">IF(F5528="pago",H5527+G5528,H5527)</f>
        <v>3.5</v>
      </c>
      <c r="I5528" s="147">
        <f t="shared" si="261"/>
        <v>0</v>
      </c>
      <c r="J5528" s="147">
        <f t="shared" si="262"/>
        <v>0</v>
      </c>
    </row>
    <row r="5529" spans="2:10" ht="25.15" customHeight="1">
      <c r="B5529" s="141"/>
      <c r="C5529" s="138"/>
      <c r="D5529" s="133"/>
      <c r="E5529" s="134"/>
      <c r="F5529" s="135"/>
      <c r="G5529" s="109"/>
      <c r="H5529" s="137">
        <f t="shared" si="263"/>
        <v>3.5</v>
      </c>
      <c r="I5529" s="147">
        <f t="shared" si="261"/>
        <v>0</v>
      </c>
      <c r="J5529" s="147">
        <f t="shared" si="262"/>
        <v>0</v>
      </c>
    </row>
    <row r="5530" spans="2:10" ht="25.15" customHeight="1">
      <c r="B5530" s="141"/>
      <c r="C5530" s="138"/>
      <c r="D5530" s="133"/>
      <c r="E5530" s="134"/>
      <c r="F5530" s="135"/>
      <c r="G5530" s="109"/>
      <c r="H5530" s="137">
        <f t="shared" si="263"/>
        <v>3.5</v>
      </c>
      <c r="I5530" s="147">
        <f t="shared" si="261"/>
        <v>0</v>
      </c>
      <c r="J5530" s="147">
        <f t="shared" si="262"/>
        <v>0</v>
      </c>
    </row>
    <row r="5531" spans="2:10" ht="25.15" customHeight="1">
      <c r="B5531" s="141"/>
      <c r="C5531" s="138"/>
      <c r="D5531" s="133"/>
      <c r="E5531" s="134"/>
      <c r="F5531" s="135"/>
      <c r="G5531" s="109"/>
      <c r="H5531" s="137">
        <f t="shared" si="263"/>
        <v>3.5</v>
      </c>
      <c r="I5531" s="147">
        <f t="shared" si="261"/>
        <v>0</v>
      </c>
      <c r="J5531" s="147">
        <f t="shared" si="262"/>
        <v>0</v>
      </c>
    </row>
    <row r="5532" spans="2:10" ht="25.15" customHeight="1">
      <c r="B5532" s="141"/>
      <c r="C5532" s="138"/>
      <c r="D5532" s="133"/>
      <c r="E5532" s="134"/>
      <c r="F5532" s="135"/>
      <c r="G5532" s="109"/>
      <c r="H5532" s="137">
        <f t="shared" si="263"/>
        <v>3.5</v>
      </c>
      <c r="I5532" s="147">
        <f t="shared" si="261"/>
        <v>0</v>
      </c>
      <c r="J5532" s="147">
        <f t="shared" si="262"/>
        <v>0</v>
      </c>
    </row>
    <row r="5533" spans="2:10" ht="25.15" customHeight="1">
      <c r="B5533" s="141"/>
      <c r="C5533" s="138"/>
      <c r="D5533" s="133"/>
      <c r="E5533" s="134"/>
      <c r="F5533" s="135"/>
      <c r="G5533" s="109"/>
      <c r="H5533" s="137">
        <f t="shared" si="263"/>
        <v>3.5</v>
      </c>
      <c r="I5533" s="147">
        <f t="shared" si="261"/>
        <v>0</v>
      </c>
      <c r="J5533" s="147">
        <f t="shared" si="262"/>
        <v>0</v>
      </c>
    </row>
    <row r="5534" spans="2:10" ht="25.15" customHeight="1">
      <c r="B5534" s="141"/>
      <c r="C5534" s="138"/>
      <c r="D5534" s="133"/>
      <c r="E5534" s="134"/>
      <c r="F5534" s="135"/>
      <c r="G5534" s="109"/>
      <c r="H5534" s="137">
        <f t="shared" si="263"/>
        <v>3.5</v>
      </c>
      <c r="I5534" s="147">
        <f t="shared" si="261"/>
        <v>0</v>
      </c>
      <c r="J5534" s="147">
        <f t="shared" si="262"/>
        <v>0</v>
      </c>
    </row>
    <row r="5535" spans="2:10" ht="25.15" customHeight="1">
      <c r="B5535" s="141"/>
      <c r="C5535" s="138"/>
      <c r="D5535" s="133"/>
      <c r="E5535" s="134"/>
      <c r="F5535" s="135"/>
      <c r="G5535" s="109"/>
      <c r="H5535" s="137">
        <f t="shared" si="263"/>
        <v>3.5</v>
      </c>
      <c r="I5535" s="147">
        <f t="shared" si="261"/>
        <v>0</v>
      </c>
      <c r="J5535" s="147">
        <f t="shared" si="262"/>
        <v>0</v>
      </c>
    </row>
    <row r="5536" spans="2:10" ht="25.15" customHeight="1">
      <c r="B5536" s="141"/>
      <c r="C5536" s="138"/>
      <c r="D5536" s="133"/>
      <c r="E5536" s="134"/>
      <c r="F5536" s="135"/>
      <c r="G5536" s="109"/>
      <c r="H5536" s="137">
        <f t="shared" si="263"/>
        <v>3.5</v>
      </c>
      <c r="I5536" s="147">
        <f t="shared" si="261"/>
        <v>0</v>
      </c>
      <c r="J5536" s="147">
        <f t="shared" si="262"/>
        <v>0</v>
      </c>
    </row>
    <row r="5537" spans="2:10" ht="25.15" customHeight="1">
      <c r="B5537" s="141"/>
      <c r="C5537" s="138"/>
      <c r="D5537" s="133"/>
      <c r="E5537" s="134"/>
      <c r="F5537" s="135"/>
      <c r="G5537" s="109"/>
      <c r="H5537" s="137">
        <f t="shared" si="263"/>
        <v>3.5</v>
      </c>
      <c r="I5537" s="147">
        <f t="shared" si="261"/>
        <v>0</v>
      </c>
      <c r="J5537" s="147">
        <f t="shared" si="262"/>
        <v>0</v>
      </c>
    </row>
    <row r="5538" spans="2:10" ht="25.15" customHeight="1">
      <c r="B5538" s="141"/>
      <c r="C5538" s="138"/>
      <c r="D5538" s="133"/>
      <c r="E5538" s="134"/>
      <c r="F5538" s="135"/>
      <c r="G5538" s="109"/>
      <c r="H5538" s="137">
        <f t="shared" si="263"/>
        <v>3.5</v>
      </c>
      <c r="I5538" s="147">
        <f t="shared" si="261"/>
        <v>0</v>
      </c>
      <c r="J5538" s="147">
        <f t="shared" si="262"/>
        <v>0</v>
      </c>
    </row>
    <row r="5539" spans="2:10" ht="25.15" customHeight="1">
      <c r="B5539" s="141"/>
      <c r="C5539" s="138"/>
      <c r="D5539" s="133"/>
      <c r="E5539" s="134"/>
      <c r="F5539" s="135"/>
      <c r="G5539" s="109"/>
      <c r="H5539" s="137">
        <f t="shared" si="263"/>
        <v>3.5</v>
      </c>
      <c r="I5539" s="147">
        <f t="shared" si="261"/>
        <v>0</v>
      </c>
      <c r="J5539" s="147">
        <f t="shared" si="262"/>
        <v>0</v>
      </c>
    </row>
    <row r="5540" spans="2:10" ht="25.15" customHeight="1">
      <c r="B5540" s="141"/>
      <c r="C5540" s="138"/>
      <c r="D5540" s="133"/>
      <c r="E5540" s="134"/>
      <c r="F5540" s="135"/>
      <c r="G5540" s="109"/>
      <c r="H5540" s="137">
        <f t="shared" si="263"/>
        <v>3.5</v>
      </c>
      <c r="I5540" s="147">
        <f t="shared" si="261"/>
        <v>0</v>
      </c>
      <c r="J5540" s="147">
        <f t="shared" si="262"/>
        <v>0</v>
      </c>
    </row>
    <row r="5541" spans="2:10" ht="25.15" customHeight="1">
      <c r="B5541" s="141"/>
      <c r="C5541" s="138"/>
      <c r="D5541" s="133"/>
      <c r="E5541" s="134"/>
      <c r="F5541" s="135"/>
      <c r="G5541" s="109"/>
      <c r="H5541" s="137">
        <f t="shared" si="263"/>
        <v>3.5</v>
      </c>
      <c r="I5541" s="147">
        <f t="shared" si="261"/>
        <v>0</v>
      </c>
      <c r="J5541" s="147">
        <f t="shared" si="262"/>
        <v>0</v>
      </c>
    </row>
    <row r="5542" spans="2:10" ht="25.15" customHeight="1">
      <c r="B5542" s="141"/>
      <c r="C5542" s="138"/>
      <c r="D5542" s="133"/>
      <c r="E5542" s="134"/>
      <c r="F5542" s="135"/>
      <c r="G5542" s="109"/>
      <c r="H5542" s="137">
        <f t="shared" si="263"/>
        <v>3.5</v>
      </c>
      <c r="I5542" s="147">
        <f t="shared" si="261"/>
        <v>0</v>
      </c>
      <c r="J5542" s="147">
        <f t="shared" si="262"/>
        <v>0</v>
      </c>
    </row>
    <row r="5543" spans="2:10" ht="25.15" customHeight="1">
      <c r="B5543" s="141"/>
      <c r="C5543" s="138"/>
      <c r="D5543" s="133"/>
      <c r="E5543" s="134"/>
      <c r="F5543" s="135"/>
      <c r="G5543" s="109"/>
      <c r="H5543" s="137">
        <f t="shared" si="263"/>
        <v>3.5</v>
      </c>
      <c r="I5543" s="147">
        <f t="shared" si="261"/>
        <v>0</v>
      </c>
      <c r="J5543" s="147">
        <f t="shared" si="262"/>
        <v>0</v>
      </c>
    </row>
    <row r="5544" spans="2:10" ht="25.15" customHeight="1">
      <c r="B5544" s="141"/>
      <c r="C5544" s="138"/>
      <c r="D5544" s="133"/>
      <c r="E5544" s="134"/>
      <c r="F5544" s="135"/>
      <c r="G5544" s="109"/>
      <c r="H5544" s="137">
        <f t="shared" si="263"/>
        <v>3.5</v>
      </c>
      <c r="I5544" s="147">
        <f t="shared" si="261"/>
        <v>0</v>
      </c>
      <c r="J5544" s="147">
        <f t="shared" si="262"/>
        <v>0</v>
      </c>
    </row>
    <row r="5545" spans="2:10" ht="25.15" customHeight="1">
      <c r="B5545" s="141"/>
      <c r="C5545" s="138"/>
      <c r="D5545" s="133"/>
      <c r="E5545" s="134"/>
      <c r="F5545" s="135"/>
      <c r="G5545" s="109"/>
      <c r="H5545" s="137">
        <f t="shared" si="263"/>
        <v>3.5</v>
      </c>
      <c r="I5545" s="147">
        <f t="shared" si="261"/>
        <v>0</v>
      </c>
      <c r="J5545" s="147">
        <f t="shared" si="262"/>
        <v>0</v>
      </c>
    </row>
    <row r="5546" spans="2:10" ht="25.15" customHeight="1">
      <c r="B5546" s="141"/>
      <c r="C5546" s="138"/>
      <c r="D5546" s="133"/>
      <c r="E5546" s="134"/>
      <c r="F5546" s="135"/>
      <c r="G5546" s="109"/>
      <c r="H5546" s="137">
        <f t="shared" si="263"/>
        <v>3.5</v>
      </c>
      <c r="I5546" s="147">
        <f t="shared" si="261"/>
        <v>0</v>
      </c>
      <c r="J5546" s="147">
        <f t="shared" si="262"/>
        <v>0</v>
      </c>
    </row>
    <row r="5547" spans="2:10" ht="25.15" customHeight="1">
      <c r="B5547" s="141"/>
      <c r="C5547" s="138"/>
      <c r="D5547" s="133"/>
      <c r="E5547" s="134"/>
      <c r="F5547" s="135"/>
      <c r="G5547" s="109"/>
      <c r="H5547" s="137">
        <f t="shared" si="263"/>
        <v>3.5</v>
      </c>
      <c r="I5547" s="147">
        <f t="shared" si="261"/>
        <v>0</v>
      </c>
      <c r="J5547" s="147">
        <f t="shared" si="262"/>
        <v>0</v>
      </c>
    </row>
    <row r="5548" spans="2:10" ht="25.15" customHeight="1">
      <c r="B5548" s="141"/>
      <c r="C5548" s="138"/>
      <c r="D5548" s="133"/>
      <c r="E5548" s="134"/>
      <c r="F5548" s="135"/>
      <c r="G5548" s="109"/>
      <c r="H5548" s="137">
        <f t="shared" si="263"/>
        <v>3.5</v>
      </c>
      <c r="I5548" s="147">
        <f t="shared" si="261"/>
        <v>0</v>
      </c>
      <c r="J5548" s="147">
        <f t="shared" si="262"/>
        <v>0</v>
      </c>
    </row>
    <row r="5549" spans="2:10" ht="25.15" customHeight="1">
      <c r="B5549" s="141"/>
      <c r="C5549" s="138"/>
      <c r="D5549" s="133"/>
      <c r="E5549" s="134"/>
      <c r="F5549" s="135"/>
      <c r="G5549" s="109"/>
      <c r="H5549" s="137">
        <f t="shared" si="263"/>
        <v>3.5</v>
      </c>
      <c r="I5549" s="147">
        <f t="shared" si="261"/>
        <v>0</v>
      </c>
      <c r="J5549" s="147">
        <f t="shared" si="262"/>
        <v>0</v>
      </c>
    </row>
    <row r="5550" spans="2:10" ht="25.15" customHeight="1">
      <c r="B5550" s="141"/>
      <c r="C5550" s="138"/>
      <c r="D5550" s="133"/>
      <c r="E5550" s="134"/>
      <c r="F5550" s="135"/>
      <c r="G5550" s="109"/>
      <c r="H5550" s="137">
        <f t="shared" si="263"/>
        <v>3.5</v>
      </c>
      <c r="I5550" s="147">
        <f t="shared" si="261"/>
        <v>0</v>
      </c>
      <c r="J5550" s="147">
        <f t="shared" si="262"/>
        <v>0</v>
      </c>
    </row>
    <row r="5551" spans="2:10" ht="25.15" customHeight="1">
      <c r="B5551" s="141"/>
      <c r="C5551" s="138"/>
      <c r="D5551" s="133"/>
      <c r="E5551" s="134"/>
      <c r="F5551" s="135"/>
      <c r="G5551" s="109"/>
      <c r="H5551" s="137">
        <f t="shared" si="263"/>
        <v>3.5</v>
      </c>
      <c r="I5551" s="147">
        <f t="shared" si="261"/>
        <v>0</v>
      </c>
      <c r="J5551" s="147">
        <f t="shared" si="262"/>
        <v>0</v>
      </c>
    </row>
    <row r="5552" spans="2:10" ht="25.15" customHeight="1">
      <c r="B5552" s="141"/>
      <c r="C5552" s="138"/>
      <c r="D5552" s="133"/>
      <c r="E5552" s="134"/>
      <c r="F5552" s="135"/>
      <c r="G5552" s="109"/>
      <c r="H5552" s="137">
        <f t="shared" si="263"/>
        <v>3.5</v>
      </c>
      <c r="I5552" s="147">
        <f t="shared" si="261"/>
        <v>0</v>
      </c>
      <c r="J5552" s="147">
        <f t="shared" si="262"/>
        <v>0</v>
      </c>
    </row>
    <row r="5553" spans="2:10" ht="25.15" customHeight="1">
      <c r="B5553" s="141"/>
      <c r="C5553" s="138"/>
      <c r="D5553" s="133"/>
      <c r="E5553" s="134"/>
      <c r="F5553" s="135"/>
      <c r="G5553" s="109"/>
      <c r="H5553" s="137">
        <f t="shared" si="263"/>
        <v>3.5</v>
      </c>
      <c r="I5553" s="147">
        <f t="shared" si="261"/>
        <v>0</v>
      </c>
      <c r="J5553" s="147">
        <f t="shared" si="262"/>
        <v>0</v>
      </c>
    </row>
    <row r="5554" spans="2:10" ht="25.15" customHeight="1">
      <c r="B5554" s="141"/>
      <c r="C5554" s="138"/>
      <c r="D5554" s="133"/>
      <c r="E5554" s="134"/>
      <c r="F5554" s="135"/>
      <c r="G5554" s="109"/>
      <c r="H5554" s="137">
        <f t="shared" si="263"/>
        <v>3.5</v>
      </c>
      <c r="I5554" s="147">
        <f t="shared" si="261"/>
        <v>0</v>
      </c>
      <c r="J5554" s="147">
        <f t="shared" si="262"/>
        <v>0</v>
      </c>
    </row>
    <row r="5555" spans="2:10" ht="25.15" customHeight="1">
      <c r="B5555" s="141"/>
      <c r="C5555" s="138"/>
      <c r="D5555" s="133"/>
      <c r="E5555" s="134"/>
      <c r="F5555" s="135"/>
      <c r="G5555" s="109"/>
      <c r="H5555" s="137">
        <f t="shared" si="263"/>
        <v>3.5</v>
      </c>
      <c r="I5555" s="147">
        <f t="shared" si="261"/>
        <v>0</v>
      </c>
      <c r="J5555" s="147">
        <f t="shared" si="262"/>
        <v>0</v>
      </c>
    </row>
    <row r="5556" spans="2:10" ht="25.15" customHeight="1">
      <c r="B5556" s="141"/>
      <c r="C5556" s="138"/>
      <c r="D5556" s="133"/>
      <c r="E5556" s="134"/>
      <c r="F5556" s="135"/>
      <c r="G5556" s="109"/>
      <c r="H5556" s="137">
        <f t="shared" si="263"/>
        <v>3.5</v>
      </c>
      <c r="I5556" s="147">
        <f t="shared" si="261"/>
        <v>0</v>
      </c>
      <c r="J5556" s="147">
        <f t="shared" si="262"/>
        <v>0</v>
      </c>
    </row>
    <row r="5557" spans="2:10" ht="25.15" customHeight="1">
      <c r="B5557" s="141"/>
      <c r="C5557" s="138"/>
      <c r="D5557" s="133"/>
      <c r="E5557" s="134"/>
      <c r="F5557" s="135"/>
      <c r="G5557" s="109"/>
      <c r="H5557" s="137">
        <f t="shared" si="263"/>
        <v>3.5</v>
      </c>
      <c r="I5557" s="147">
        <f t="shared" si="261"/>
        <v>0</v>
      </c>
      <c r="J5557" s="147">
        <f t="shared" si="262"/>
        <v>0</v>
      </c>
    </row>
    <row r="5558" spans="2:10" ht="25.15" customHeight="1">
      <c r="B5558" s="141"/>
      <c r="C5558" s="138"/>
      <c r="D5558" s="133"/>
      <c r="E5558" s="134"/>
      <c r="F5558" s="135"/>
      <c r="G5558" s="109"/>
      <c r="H5558" s="137">
        <f t="shared" si="263"/>
        <v>3.5</v>
      </c>
      <c r="I5558" s="147">
        <f t="shared" si="261"/>
        <v>0</v>
      </c>
      <c r="J5558" s="147">
        <f t="shared" si="262"/>
        <v>0</v>
      </c>
    </row>
    <row r="5559" spans="2:10" ht="25.15" customHeight="1">
      <c r="B5559" s="141"/>
      <c r="C5559" s="138"/>
      <c r="D5559" s="133"/>
      <c r="E5559" s="134"/>
      <c r="F5559" s="135"/>
      <c r="G5559" s="109"/>
      <c r="H5559" s="137">
        <f t="shared" si="263"/>
        <v>3.5</v>
      </c>
      <c r="I5559" s="147">
        <f t="shared" si="261"/>
        <v>0</v>
      </c>
      <c r="J5559" s="147">
        <f t="shared" si="262"/>
        <v>0</v>
      </c>
    </row>
    <row r="5560" spans="2:10" ht="25.15" customHeight="1">
      <c r="B5560" s="141"/>
      <c r="C5560" s="138"/>
      <c r="D5560" s="133"/>
      <c r="E5560" s="134"/>
      <c r="F5560" s="135"/>
      <c r="G5560" s="109"/>
      <c r="H5560" s="137">
        <f t="shared" si="263"/>
        <v>3.5</v>
      </c>
      <c r="I5560" s="147">
        <f t="shared" si="261"/>
        <v>0</v>
      </c>
      <c r="J5560" s="147">
        <f t="shared" si="262"/>
        <v>0</v>
      </c>
    </row>
    <row r="5561" spans="2:10" ht="25.15" customHeight="1">
      <c r="B5561" s="141"/>
      <c r="C5561" s="138"/>
      <c r="D5561" s="133"/>
      <c r="E5561" s="134"/>
      <c r="F5561" s="135"/>
      <c r="G5561" s="109"/>
      <c r="H5561" s="137">
        <f t="shared" si="263"/>
        <v>3.5</v>
      </c>
      <c r="I5561" s="147">
        <f t="shared" si="261"/>
        <v>0</v>
      </c>
      <c r="J5561" s="147">
        <f t="shared" si="262"/>
        <v>0</v>
      </c>
    </row>
    <row r="5562" spans="2:10" ht="25.15" customHeight="1">
      <c r="B5562" s="141"/>
      <c r="C5562" s="138"/>
      <c r="D5562" s="133"/>
      <c r="E5562" s="134"/>
      <c r="F5562" s="135"/>
      <c r="G5562" s="109"/>
      <c r="H5562" s="137">
        <f t="shared" si="263"/>
        <v>3.5</v>
      </c>
      <c r="I5562" s="147">
        <f t="shared" si="261"/>
        <v>0</v>
      </c>
      <c r="J5562" s="147">
        <f t="shared" si="262"/>
        <v>0</v>
      </c>
    </row>
    <row r="5563" spans="2:10" ht="25.15" customHeight="1">
      <c r="B5563" s="141"/>
      <c r="C5563" s="138"/>
      <c r="D5563" s="133"/>
      <c r="E5563" s="134"/>
      <c r="F5563" s="135"/>
      <c r="G5563" s="109"/>
      <c r="H5563" s="137">
        <f t="shared" si="263"/>
        <v>3.5</v>
      </c>
      <c r="I5563" s="147">
        <f t="shared" si="261"/>
        <v>0</v>
      </c>
      <c r="J5563" s="147">
        <f t="shared" si="262"/>
        <v>0</v>
      </c>
    </row>
    <row r="5564" spans="2:10" ht="25.15" customHeight="1">
      <c r="B5564" s="141"/>
      <c r="C5564" s="138"/>
      <c r="D5564" s="133"/>
      <c r="E5564" s="134"/>
      <c r="F5564" s="135"/>
      <c r="G5564" s="109"/>
      <c r="H5564" s="137">
        <f t="shared" si="263"/>
        <v>3.5</v>
      </c>
      <c r="I5564" s="147">
        <f t="shared" si="261"/>
        <v>0</v>
      </c>
      <c r="J5564" s="147">
        <f t="shared" si="262"/>
        <v>0</v>
      </c>
    </row>
    <row r="5565" spans="2:10" ht="25.15" customHeight="1">
      <c r="B5565" s="141"/>
      <c r="C5565" s="138"/>
      <c r="D5565" s="133"/>
      <c r="E5565" s="134"/>
      <c r="F5565" s="135"/>
      <c r="G5565" s="109"/>
      <c r="H5565" s="137">
        <f t="shared" si="263"/>
        <v>3.5</v>
      </c>
      <c r="I5565" s="147">
        <f t="shared" si="261"/>
        <v>0</v>
      </c>
      <c r="J5565" s="147">
        <f t="shared" si="262"/>
        <v>0</v>
      </c>
    </row>
    <row r="5566" spans="2:10" ht="25.15" customHeight="1">
      <c r="B5566" s="141"/>
      <c r="C5566" s="138"/>
      <c r="D5566" s="133"/>
      <c r="E5566" s="134"/>
      <c r="F5566" s="135"/>
      <c r="G5566" s="109"/>
      <c r="H5566" s="137">
        <f t="shared" si="263"/>
        <v>3.5</v>
      </c>
      <c r="I5566" s="147">
        <f t="shared" si="261"/>
        <v>0</v>
      </c>
      <c r="J5566" s="147">
        <f t="shared" si="262"/>
        <v>0</v>
      </c>
    </row>
    <row r="5567" spans="2:10" ht="25.15" customHeight="1">
      <c r="B5567" s="141"/>
      <c r="C5567" s="138"/>
      <c r="D5567" s="133"/>
      <c r="E5567" s="134"/>
      <c r="F5567" s="135"/>
      <c r="G5567" s="109"/>
      <c r="H5567" s="137">
        <f t="shared" si="263"/>
        <v>3.5</v>
      </c>
      <c r="I5567" s="147">
        <f t="shared" si="261"/>
        <v>0</v>
      </c>
      <c r="J5567" s="147">
        <f t="shared" si="262"/>
        <v>0</v>
      </c>
    </row>
    <row r="5568" spans="2:10" ht="25.15" customHeight="1">
      <c r="B5568" s="141"/>
      <c r="C5568" s="138"/>
      <c r="D5568" s="133"/>
      <c r="E5568" s="134"/>
      <c r="F5568" s="135"/>
      <c r="G5568" s="109"/>
      <c r="H5568" s="137">
        <f t="shared" si="263"/>
        <v>3.5</v>
      </c>
      <c r="I5568" s="147">
        <f t="shared" si="261"/>
        <v>0</v>
      </c>
      <c r="J5568" s="147">
        <f t="shared" si="262"/>
        <v>0</v>
      </c>
    </row>
    <row r="5569" spans="2:10" ht="25.15" customHeight="1">
      <c r="B5569" s="141"/>
      <c r="C5569" s="138"/>
      <c r="D5569" s="133"/>
      <c r="E5569" s="134"/>
      <c r="F5569" s="135"/>
      <c r="G5569" s="109"/>
      <c r="H5569" s="137">
        <f t="shared" si="263"/>
        <v>3.5</v>
      </c>
      <c r="I5569" s="147">
        <f t="shared" si="261"/>
        <v>0</v>
      </c>
      <c r="J5569" s="147">
        <f t="shared" si="262"/>
        <v>0</v>
      </c>
    </row>
    <row r="5570" spans="2:10" ht="25.15" customHeight="1">
      <c r="B5570" s="141"/>
      <c r="C5570" s="138"/>
      <c r="D5570" s="133"/>
      <c r="E5570" s="134"/>
      <c r="F5570" s="135"/>
      <c r="G5570" s="109"/>
      <c r="H5570" s="137">
        <f t="shared" si="263"/>
        <v>3.5</v>
      </c>
      <c r="I5570" s="147">
        <f t="shared" si="261"/>
        <v>0</v>
      </c>
      <c r="J5570" s="147">
        <f t="shared" si="262"/>
        <v>0</v>
      </c>
    </row>
    <row r="5571" spans="2:10" ht="25.15" customHeight="1">
      <c r="B5571" s="141"/>
      <c r="C5571" s="138"/>
      <c r="D5571" s="133"/>
      <c r="E5571" s="134"/>
      <c r="F5571" s="135"/>
      <c r="G5571" s="109"/>
      <c r="H5571" s="137">
        <f t="shared" si="263"/>
        <v>3.5</v>
      </c>
      <c r="I5571" s="147">
        <f t="shared" si="261"/>
        <v>0</v>
      </c>
      <c r="J5571" s="147">
        <f t="shared" si="262"/>
        <v>0</v>
      </c>
    </row>
    <row r="5572" spans="2:10" ht="25.15" customHeight="1">
      <c r="B5572" s="141"/>
      <c r="C5572" s="138"/>
      <c r="D5572" s="133"/>
      <c r="E5572" s="134"/>
      <c r="F5572" s="135"/>
      <c r="G5572" s="109"/>
      <c r="H5572" s="137">
        <f t="shared" si="263"/>
        <v>3.5</v>
      </c>
      <c r="I5572" s="147">
        <f t="shared" si="261"/>
        <v>0</v>
      </c>
      <c r="J5572" s="147">
        <f t="shared" si="262"/>
        <v>0</v>
      </c>
    </row>
    <row r="5573" spans="2:10" ht="25.15" customHeight="1">
      <c r="B5573" s="141"/>
      <c r="C5573" s="138"/>
      <c r="D5573" s="133"/>
      <c r="E5573" s="134"/>
      <c r="F5573" s="135"/>
      <c r="G5573" s="109"/>
      <c r="H5573" s="137">
        <f t="shared" si="263"/>
        <v>3.5</v>
      </c>
      <c r="I5573" s="147">
        <f t="shared" si="261"/>
        <v>0</v>
      </c>
      <c r="J5573" s="147">
        <f t="shared" si="262"/>
        <v>0</v>
      </c>
    </row>
    <row r="5574" spans="2:10" ht="25.15" customHeight="1">
      <c r="B5574" s="141"/>
      <c r="C5574" s="138"/>
      <c r="D5574" s="133"/>
      <c r="E5574" s="134"/>
      <c r="F5574" s="135"/>
      <c r="G5574" s="109"/>
      <c r="H5574" s="137">
        <f t="shared" si="263"/>
        <v>3.5</v>
      </c>
      <c r="I5574" s="147">
        <f t="shared" si="261"/>
        <v>0</v>
      </c>
      <c r="J5574" s="147">
        <f t="shared" si="262"/>
        <v>0</v>
      </c>
    </row>
    <row r="5575" spans="2:10" ht="25.15" customHeight="1">
      <c r="B5575" s="141"/>
      <c r="C5575" s="138"/>
      <c r="D5575" s="133"/>
      <c r="E5575" s="134"/>
      <c r="F5575" s="135"/>
      <c r="G5575" s="109"/>
      <c r="H5575" s="137">
        <f t="shared" si="263"/>
        <v>3.5</v>
      </c>
      <c r="I5575" s="147">
        <f t="shared" si="261"/>
        <v>0</v>
      </c>
      <c r="J5575" s="147">
        <f t="shared" si="262"/>
        <v>0</v>
      </c>
    </row>
    <row r="5576" spans="2:10" ht="25.15" customHeight="1">
      <c r="B5576" s="141"/>
      <c r="C5576" s="138"/>
      <c r="D5576" s="133"/>
      <c r="E5576" s="134"/>
      <c r="F5576" s="135"/>
      <c r="G5576" s="109"/>
      <c r="H5576" s="137">
        <f t="shared" si="263"/>
        <v>3.5</v>
      </c>
      <c r="I5576" s="147">
        <f t="shared" si="261"/>
        <v>0</v>
      </c>
      <c r="J5576" s="147">
        <f t="shared" si="262"/>
        <v>0</v>
      </c>
    </row>
    <row r="5577" spans="2:10" ht="25.15" customHeight="1">
      <c r="B5577" s="141"/>
      <c r="C5577" s="138"/>
      <c r="D5577" s="133"/>
      <c r="E5577" s="134"/>
      <c r="F5577" s="135"/>
      <c r="G5577" s="109"/>
      <c r="H5577" s="137">
        <f t="shared" si="263"/>
        <v>3.5</v>
      </c>
      <c r="I5577" s="147">
        <f t="shared" si="261"/>
        <v>0</v>
      </c>
      <c r="J5577" s="147">
        <f t="shared" si="262"/>
        <v>0</v>
      </c>
    </row>
    <row r="5578" spans="2:10" ht="25.15" customHeight="1">
      <c r="B5578" s="141"/>
      <c r="C5578" s="138"/>
      <c r="D5578" s="133"/>
      <c r="E5578" s="134"/>
      <c r="F5578" s="135"/>
      <c r="G5578" s="109"/>
      <c r="H5578" s="137">
        <f t="shared" si="263"/>
        <v>3.5</v>
      </c>
      <c r="I5578" s="147">
        <f t="shared" si="261"/>
        <v>0</v>
      </c>
      <c r="J5578" s="147">
        <f t="shared" si="262"/>
        <v>0</v>
      </c>
    </row>
    <row r="5579" spans="2:10" ht="25.15" customHeight="1">
      <c r="B5579" s="141"/>
      <c r="C5579" s="138"/>
      <c r="D5579" s="133"/>
      <c r="E5579" s="134"/>
      <c r="F5579" s="135"/>
      <c r="G5579" s="109"/>
      <c r="H5579" s="137">
        <f t="shared" si="263"/>
        <v>3.5</v>
      </c>
      <c r="I5579" s="147">
        <f t="shared" si="261"/>
        <v>0</v>
      </c>
      <c r="J5579" s="147">
        <f t="shared" si="262"/>
        <v>0</v>
      </c>
    </row>
    <row r="5580" spans="2:10" ht="25.15" customHeight="1">
      <c r="B5580" s="141"/>
      <c r="C5580" s="138"/>
      <c r="D5580" s="133"/>
      <c r="E5580" s="134"/>
      <c r="F5580" s="135"/>
      <c r="G5580" s="109"/>
      <c r="H5580" s="137">
        <f t="shared" si="263"/>
        <v>3.5</v>
      </c>
      <c r="I5580" s="147">
        <f t="shared" si="261"/>
        <v>0</v>
      </c>
      <c r="J5580" s="147">
        <f t="shared" si="262"/>
        <v>0</v>
      </c>
    </row>
    <row r="5581" spans="2:10" ht="25.15" customHeight="1">
      <c r="B5581" s="141"/>
      <c r="C5581" s="138"/>
      <c r="D5581" s="133"/>
      <c r="E5581" s="134"/>
      <c r="F5581" s="135"/>
      <c r="G5581" s="109"/>
      <c r="H5581" s="137">
        <f t="shared" si="263"/>
        <v>3.5</v>
      </c>
      <c r="I5581" s="147">
        <f t="shared" si="261"/>
        <v>0</v>
      </c>
      <c r="J5581" s="147">
        <f t="shared" si="262"/>
        <v>0</v>
      </c>
    </row>
    <row r="5582" spans="2:10" ht="25.15" customHeight="1">
      <c r="B5582" s="141"/>
      <c r="C5582" s="138"/>
      <c r="D5582" s="133"/>
      <c r="E5582" s="134"/>
      <c r="F5582" s="135"/>
      <c r="G5582" s="109"/>
      <c r="H5582" s="137">
        <f t="shared" si="263"/>
        <v>3.5</v>
      </c>
      <c r="I5582" s="147">
        <f t="shared" si="261"/>
        <v>0</v>
      </c>
      <c r="J5582" s="147">
        <f t="shared" si="262"/>
        <v>0</v>
      </c>
    </row>
    <row r="5583" spans="2:10" ht="25.15" customHeight="1">
      <c r="B5583" s="141"/>
      <c r="C5583" s="138"/>
      <c r="D5583" s="133"/>
      <c r="E5583" s="134"/>
      <c r="F5583" s="135"/>
      <c r="G5583" s="109"/>
      <c r="H5583" s="137">
        <f t="shared" si="263"/>
        <v>3.5</v>
      </c>
      <c r="I5583" s="147">
        <f t="shared" si="261"/>
        <v>0</v>
      </c>
      <c r="J5583" s="147">
        <f t="shared" si="262"/>
        <v>0</v>
      </c>
    </row>
    <row r="5584" spans="2:10" ht="25.15" customHeight="1">
      <c r="B5584" s="141"/>
      <c r="C5584" s="138"/>
      <c r="D5584" s="133"/>
      <c r="E5584" s="134"/>
      <c r="F5584" s="135"/>
      <c r="G5584" s="109"/>
      <c r="H5584" s="137">
        <f t="shared" si="263"/>
        <v>3.5</v>
      </c>
      <c r="I5584" s="147">
        <f t="shared" si="261"/>
        <v>0</v>
      </c>
      <c r="J5584" s="147">
        <f t="shared" si="262"/>
        <v>0</v>
      </c>
    </row>
    <row r="5585" spans="2:10" ht="25.15" customHeight="1">
      <c r="B5585" s="141"/>
      <c r="C5585" s="138"/>
      <c r="D5585" s="133"/>
      <c r="E5585" s="134"/>
      <c r="F5585" s="135"/>
      <c r="G5585" s="109"/>
      <c r="H5585" s="137">
        <f t="shared" si="263"/>
        <v>3.5</v>
      </c>
      <c r="I5585" s="147">
        <f t="shared" si="261"/>
        <v>0</v>
      </c>
      <c r="J5585" s="147">
        <f t="shared" si="262"/>
        <v>0</v>
      </c>
    </row>
    <row r="5586" spans="2:10" ht="25.15" customHeight="1">
      <c r="B5586" s="141"/>
      <c r="C5586" s="138"/>
      <c r="D5586" s="133"/>
      <c r="E5586" s="134"/>
      <c r="F5586" s="135"/>
      <c r="G5586" s="109"/>
      <c r="H5586" s="137">
        <f t="shared" si="263"/>
        <v>3.5</v>
      </c>
      <c r="I5586" s="147">
        <f t="shared" si="261"/>
        <v>0</v>
      </c>
      <c r="J5586" s="147">
        <f t="shared" si="262"/>
        <v>0</v>
      </c>
    </row>
    <row r="5587" spans="2:10" ht="25.15" customHeight="1">
      <c r="B5587" s="141"/>
      <c r="C5587" s="138"/>
      <c r="D5587" s="133"/>
      <c r="E5587" s="134"/>
      <c r="F5587" s="135"/>
      <c r="G5587" s="109"/>
      <c r="H5587" s="137">
        <f t="shared" si="263"/>
        <v>3.5</v>
      </c>
      <c r="I5587" s="147">
        <f t="shared" si="261"/>
        <v>0</v>
      </c>
      <c r="J5587" s="147">
        <f t="shared" si="262"/>
        <v>0</v>
      </c>
    </row>
    <row r="5588" spans="2:10" ht="25.15" customHeight="1">
      <c r="B5588" s="141"/>
      <c r="C5588" s="138"/>
      <c r="D5588" s="133"/>
      <c r="E5588" s="134"/>
      <c r="F5588" s="135"/>
      <c r="G5588" s="109"/>
      <c r="H5588" s="137">
        <f t="shared" si="263"/>
        <v>3.5</v>
      </c>
      <c r="I5588" s="147">
        <f t="shared" si="261"/>
        <v>0</v>
      </c>
      <c r="J5588" s="147">
        <f t="shared" si="262"/>
        <v>0</v>
      </c>
    </row>
    <row r="5589" spans="2:10" ht="25.15" customHeight="1">
      <c r="B5589" s="141"/>
      <c r="C5589" s="138"/>
      <c r="D5589" s="133"/>
      <c r="E5589" s="134"/>
      <c r="F5589" s="135"/>
      <c r="G5589" s="109"/>
      <c r="H5589" s="137">
        <f t="shared" si="263"/>
        <v>3.5</v>
      </c>
      <c r="I5589" s="147">
        <f t="shared" si="261"/>
        <v>0</v>
      </c>
      <c r="J5589" s="147">
        <f t="shared" si="262"/>
        <v>0</v>
      </c>
    </row>
    <row r="5590" spans="2:10" ht="25.15" customHeight="1">
      <c r="B5590" s="141"/>
      <c r="C5590" s="138"/>
      <c r="D5590" s="133"/>
      <c r="E5590" s="134"/>
      <c r="F5590" s="135"/>
      <c r="G5590" s="109"/>
      <c r="H5590" s="137">
        <f t="shared" si="263"/>
        <v>3.5</v>
      </c>
      <c r="I5590" s="147">
        <f t="shared" si="261"/>
        <v>0</v>
      </c>
      <c r="J5590" s="147">
        <f t="shared" si="262"/>
        <v>0</v>
      </c>
    </row>
    <row r="5591" spans="2:10" ht="25.15" customHeight="1">
      <c r="B5591" s="141"/>
      <c r="C5591" s="138"/>
      <c r="D5591" s="133"/>
      <c r="E5591" s="134"/>
      <c r="F5591" s="135"/>
      <c r="G5591" s="109"/>
      <c r="H5591" s="137">
        <f t="shared" si="263"/>
        <v>3.5</v>
      </c>
      <c r="I5591" s="147">
        <f t="shared" ref="I5591:I5654" si="264">IF(B5591="",0,MONTH(B5591))</f>
        <v>0</v>
      </c>
      <c r="J5591" s="147">
        <f t="shared" ref="J5591:J5654" si="265">IF(B5591="",0,DAY(B5591))</f>
        <v>0</v>
      </c>
    </row>
    <row r="5592" spans="2:10" ht="25.15" customHeight="1">
      <c r="B5592" s="141"/>
      <c r="C5592" s="138"/>
      <c r="D5592" s="133"/>
      <c r="E5592" s="134"/>
      <c r="F5592" s="135"/>
      <c r="G5592" s="109"/>
      <c r="H5592" s="137">
        <f t="shared" ref="H5592:H5655" si="266">IF(F5592="pago",H5591+G5592,H5591)</f>
        <v>3.5</v>
      </c>
      <c r="I5592" s="147">
        <f t="shared" si="264"/>
        <v>0</v>
      </c>
      <c r="J5592" s="147">
        <f t="shared" si="265"/>
        <v>0</v>
      </c>
    </row>
    <row r="5593" spans="2:10" ht="25.15" customHeight="1">
      <c r="B5593" s="141"/>
      <c r="C5593" s="138"/>
      <c r="D5593" s="133"/>
      <c r="E5593" s="134"/>
      <c r="F5593" s="135"/>
      <c r="G5593" s="109"/>
      <c r="H5593" s="137">
        <f t="shared" si="266"/>
        <v>3.5</v>
      </c>
      <c r="I5593" s="147">
        <f t="shared" si="264"/>
        <v>0</v>
      </c>
      <c r="J5593" s="147">
        <f t="shared" si="265"/>
        <v>0</v>
      </c>
    </row>
    <row r="5594" spans="2:10" ht="25.15" customHeight="1">
      <c r="B5594" s="141"/>
      <c r="C5594" s="138"/>
      <c r="D5594" s="133"/>
      <c r="E5594" s="134"/>
      <c r="F5594" s="135"/>
      <c r="G5594" s="109"/>
      <c r="H5594" s="137">
        <f t="shared" si="266"/>
        <v>3.5</v>
      </c>
      <c r="I5594" s="147">
        <f t="shared" si="264"/>
        <v>0</v>
      </c>
      <c r="J5594" s="147">
        <f t="shared" si="265"/>
        <v>0</v>
      </c>
    </row>
    <row r="5595" spans="2:10" ht="25.15" customHeight="1">
      <c r="B5595" s="141"/>
      <c r="C5595" s="138"/>
      <c r="D5595" s="133"/>
      <c r="E5595" s="134"/>
      <c r="F5595" s="135"/>
      <c r="G5595" s="109"/>
      <c r="H5595" s="137">
        <f t="shared" si="266"/>
        <v>3.5</v>
      </c>
      <c r="I5595" s="147">
        <f t="shared" si="264"/>
        <v>0</v>
      </c>
      <c r="J5595" s="147">
        <f t="shared" si="265"/>
        <v>0</v>
      </c>
    </row>
    <row r="5596" spans="2:10" ht="25.15" customHeight="1">
      <c r="B5596" s="141"/>
      <c r="C5596" s="138"/>
      <c r="D5596" s="133"/>
      <c r="E5596" s="134"/>
      <c r="F5596" s="135"/>
      <c r="G5596" s="109"/>
      <c r="H5596" s="137">
        <f t="shared" si="266"/>
        <v>3.5</v>
      </c>
      <c r="I5596" s="147">
        <f t="shared" si="264"/>
        <v>0</v>
      </c>
      <c r="J5596" s="147">
        <f t="shared" si="265"/>
        <v>0</v>
      </c>
    </row>
    <row r="5597" spans="2:10" ht="25.15" customHeight="1">
      <c r="B5597" s="141"/>
      <c r="C5597" s="138"/>
      <c r="D5597" s="133"/>
      <c r="E5597" s="134"/>
      <c r="F5597" s="135"/>
      <c r="G5597" s="109"/>
      <c r="H5597" s="137">
        <f t="shared" si="266"/>
        <v>3.5</v>
      </c>
      <c r="I5597" s="147">
        <f t="shared" si="264"/>
        <v>0</v>
      </c>
      <c r="J5597" s="147">
        <f t="shared" si="265"/>
        <v>0</v>
      </c>
    </row>
    <row r="5598" spans="2:10" ht="25.15" customHeight="1">
      <c r="B5598" s="141"/>
      <c r="C5598" s="138"/>
      <c r="D5598" s="133"/>
      <c r="E5598" s="134"/>
      <c r="F5598" s="135"/>
      <c r="G5598" s="109"/>
      <c r="H5598" s="137">
        <f t="shared" si="266"/>
        <v>3.5</v>
      </c>
      <c r="I5598" s="147">
        <f t="shared" si="264"/>
        <v>0</v>
      </c>
      <c r="J5598" s="147">
        <f t="shared" si="265"/>
        <v>0</v>
      </c>
    </row>
    <row r="5599" spans="2:10" ht="25.15" customHeight="1">
      <c r="B5599" s="141"/>
      <c r="C5599" s="138"/>
      <c r="D5599" s="133"/>
      <c r="E5599" s="134"/>
      <c r="F5599" s="135"/>
      <c r="G5599" s="109"/>
      <c r="H5599" s="137">
        <f t="shared" si="266"/>
        <v>3.5</v>
      </c>
      <c r="I5599" s="147">
        <f t="shared" si="264"/>
        <v>0</v>
      </c>
      <c r="J5599" s="147">
        <f t="shared" si="265"/>
        <v>0</v>
      </c>
    </row>
    <row r="5600" spans="2:10" ht="25.15" customHeight="1">
      <c r="B5600" s="141"/>
      <c r="C5600" s="138"/>
      <c r="D5600" s="133"/>
      <c r="E5600" s="134"/>
      <c r="F5600" s="135"/>
      <c r="G5600" s="109"/>
      <c r="H5600" s="137">
        <f t="shared" si="266"/>
        <v>3.5</v>
      </c>
      <c r="I5600" s="147">
        <f t="shared" si="264"/>
        <v>0</v>
      </c>
      <c r="J5600" s="147">
        <f t="shared" si="265"/>
        <v>0</v>
      </c>
    </row>
    <row r="5601" spans="2:10" ht="25.15" customHeight="1">
      <c r="B5601" s="141"/>
      <c r="C5601" s="138"/>
      <c r="D5601" s="133"/>
      <c r="E5601" s="134"/>
      <c r="F5601" s="135"/>
      <c r="G5601" s="109"/>
      <c r="H5601" s="137">
        <f t="shared" si="266"/>
        <v>3.5</v>
      </c>
      <c r="I5601" s="147">
        <f t="shared" si="264"/>
        <v>0</v>
      </c>
      <c r="J5601" s="147">
        <f t="shared" si="265"/>
        <v>0</v>
      </c>
    </row>
    <row r="5602" spans="2:10" ht="25.15" customHeight="1">
      <c r="B5602" s="141"/>
      <c r="C5602" s="138"/>
      <c r="D5602" s="133"/>
      <c r="E5602" s="134"/>
      <c r="F5602" s="135"/>
      <c r="G5602" s="109"/>
      <c r="H5602" s="137">
        <f t="shared" si="266"/>
        <v>3.5</v>
      </c>
      <c r="I5602" s="147">
        <f t="shared" si="264"/>
        <v>0</v>
      </c>
      <c r="J5602" s="147">
        <f t="shared" si="265"/>
        <v>0</v>
      </c>
    </row>
    <row r="5603" spans="2:10" ht="25.15" customHeight="1">
      <c r="B5603" s="141"/>
      <c r="C5603" s="138"/>
      <c r="D5603" s="133"/>
      <c r="E5603" s="134"/>
      <c r="F5603" s="135"/>
      <c r="G5603" s="109"/>
      <c r="H5603" s="137">
        <f t="shared" si="266"/>
        <v>3.5</v>
      </c>
      <c r="I5603" s="147">
        <f t="shared" si="264"/>
        <v>0</v>
      </c>
      <c r="J5603" s="147">
        <f t="shared" si="265"/>
        <v>0</v>
      </c>
    </row>
    <row r="5604" spans="2:10" ht="25.15" customHeight="1">
      <c r="B5604" s="141"/>
      <c r="C5604" s="138"/>
      <c r="D5604" s="133"/>
      <c r="E5604" s="134"/>
      <c r="F5604" s="135"/>
      <c r="G5604" s="109"/>
      <c r="H5604" s="137">
        <f t="shared" si="266"/>
        <v>3.5</v>
      </c>
      <c r="I5604" s="147">
        <f t="shared" si="264"/>
        <v>0</v>
      </c>
      <c r="J5604" s="147">
        <f t="shared" si="265"/>
        <v>0</v>
      </c>
    </row>
    <row r="5605" spans="2:10" ht="25.15" customHeight="1">
      <c r="B5605" s="141"/>
      <c r="C5605" s="138"/>
      <c r="D5605" s="133"/>
      <c r="E5605" s="134"/>
      <c r="F5605" s="135"/>
      <c r="G5605" s="109"/>
      <c r="H5605" s="137">
        <f t="shared" si="266"/>
        <v>3.5</v>
      </c>
      <c r="I5605" s="147">
        <f t="shared" si="264"/>
        <v>0</v>
      </c>
      <c r="J5605" s="147">
        <f t="shared" si="265"/>
        <v>0</v>
      </c>
    </row>
    <row r="5606" spans="2:10" ht="25.15" customHeight="1">
      <c r="B5606" s="141"/>
      <c r="C5606" s="138"/>
      <c r="D5606" s="133"/>
      <c r="E5606" s="134"/>
      <c r="F5606" s="135"/>
      <c r="G5606" s="109"/>
      <c r="H5606" s="137">
        <f t="shared" si="266"/>
        <v>3.5</v>
      </c>
      <c r="I5606" s="147">
        <f t="shared" si="264"/>
        <v>0</v>
      </c>
      <c r="J5606" s="147">
        <f t="shared" si="265"/>
        <v>0</v>
      </c>
    </row>
    <row r="5607" spans="2:10" ht="25.15" customHeight="1">
      <c r="B5607" s="141"/>
      <c r="C5607" s="138"/>
      <c r="D5607" s="133"/>
      <c r="E5607" s="134"/>
      <c r="F5607" s="135"/>
      <c r="G5607" s="109"/>
      <c r="H5607" s="137">
        <f t="shared" si="266"/>
        <v>3.5</v>
      </c>
      <c r="I5607" s="147">
        <f t="shared" si="264"/>
        <v>0</v>
      </c>
      <c r="J5607" s="147">
        <f t="shared" si="265"/>
        <v>0</v>
      </c>
    </row>
    <row r="5608" spans="2:10" ht="25.15" customHeight="1">
      <c r="B5608" s="141"/>
      <c r="C5608" s="138"/>
      <c r="D5608" s="133"/>
      <c r="E5608" s="134"/>
      <c r="F5608" s="135"/>
      <c r="G5608" s="109"/>
      <c r="H5608" s="137">
        <f t="shared" si="266"/>
        <v>3.5</v>
      </c>
      <c r="I5608" s="147">
        <f t="shared" si="264"/>
        <v>0</v>
      </c>
      <c r="J5608" s="147">
        <f t="shared" si="265"/>
        <v>0</v>
      </c>
    </row>
    <row r="5609" spans="2:10" ht="25.15" customHeight="1">
      <c r="B5609" s="141"/>
      <c r="C5609" s="138"/>
      <c r="D5609" s="133"/>
      <c r="E5609" s="134"/>
      <c r="F5609" s="135"/>
      <c r="G5609" s="109"/>
      <c r="H5609" s="137">
        <f t="shared" si="266"/>
        <v>3.5</v>
      </c>
      <c r="I5609" s="147">
        <f t="shared" si="264"/>
        <v>0</v>
      </c>
      <c r="J5609" s="147">
        <f t="shared" si="265"/>
        <v>0</v>
      </c>
    </row>
    <row r="5610" spans="2:10" ht="25.15" customHeight="1">
      <c r="B5610" s="141"/>
      <c r="C5610" s="138"/>
      <c r="D5610" s="133"/>
      <c r="E5610" s="134"/>
      <c r="F5610" s="135"/>
      <c r="G5610" s="109"/>
      <c r="H5610" s="137">
        <f t="shared" si="266"/>
        <v>3.5</v>
      </c>
      <c r="I5610" s="147">
        <f t="shared" si="264"/>
        <v>0</v>
      </c>
      <c r="J5610" s="147">
        <f t="shared" si="265"/>
        <v>0</v>
      </c>
    </row>
    <row r="5611" spans="2:10" ht="25.15" customHeight="1">
      <c r="B5611" s="141"/>
      <c r="C5611" s="138"/>
      <c r="D5611" s="133"/>
      <c r="E5611" s="134"/>
      <c r="F5611" s="135"/>
      <c r="G5611" s="109"/>
      <c r="H5611" s="137">
        <f t="shared" si="266"/>
        <v>3.5</v>
      </c>
      <c r="I5611" s="147">
        <f t="shared" si="264"/>
        <v>0</v>
      </c>
      <c r="J5611" s="147">
        <f t="shared" si="265"/>
        <v>0</v>
      </c>
    </row>
    <row r="5612" spans="2:10" ht="25.15" customHeight="1">
      <c r="B5612" s="141"/>
      <c r="C5612" s="138"/>
      <c r="D5612" s="133"/>
      <c r="E5612" s="134"/>
      <c r="F5612" s="135"/>
      <c r="G5612" s="109"/>
      <c r="H5612" s="137">
        <f t="shared" si="266"/>
        <v>3.5</v>
      </c>
      <c r="I5612" s="147">
        <f t="shared" si="264"/>
        <v>0</v>
      </c>
      <c r="J5612" s="147">
        <f t="shared" si="265"/>
        <v>0</v>
      </c>
    </row>
    <row r="5613" spans="2:10" ht="25.15" customHeight="1">
      <c r="B5613" s="141"/>
      <c r="C5613" s="138"/>
      <c r="D5613" s="133"/>
      <c r="E5613" s="134"/>
      <c r="F5613" s="135"/>
      <c r="G5613" s="109"/>
      <c r="H5613" s="137">
        <f t="shared" si="266"/>
        <v>3.5</v>
      </c>
      <c r="I5613" s="147">
        <f t="shared" si="264"/>
        <v>0</v>
      </c>
      <c r="J5613" s="147">
        <f t="shared" si="265"/>
        <v>0</v>
      </c>
    </row>
    <row r="5614" spans="2:10" ht="25.15" customHeight="1">
      <c r="B5614" s="141"/>
      <c r="C5614" s="138"/>
      <c r="D5614" s="133"/>
      <c r="E5614" s="134"/>
      <c r="F5614" s="135"/>
      <c r="G5614" s="109"/>
      <c r="H5614" s="137">
        <f t="shared" si="266"/>
        <v>3.5</v>
      </c>
      <c r="I5614" s="147">
        <f t="shared" si="264"/>
        <v>0</v>
      </c>
      <c r="J5614" s="147">
        <f t="shared" si="265"/>
        <v>0</v>
      </c>
    </row>
    <row r="5615" spans="2:10" ht="25.15" customHeight="1">
      <c r="B5615" s="141"/>
      <c r="C5615" s="138"/>
      <c r="D5615" s="133"/>
      <c r="E5615" s="134"/>
      <c r="F5615" s="135"/>
      <c r="G5615" s="109"/>
      <c r="H5615" s="137">
        <f t="shared" si="266"/>
        <v>3.5</v>
      </c>
      <c r="I5615" s="147">
        <f t="shared" si="264"/>
        <v>0</v>
      </c>
      <c r="J5615" s="147">
        <f t="shared" si="265"/>
        <v>0</v>
      </c>
    </row>
    <row r="5616" spans="2:10" ht="25.15" customHeight="1">
      <c r="B5616" s="141"/>
      <c r="C5616" s="138"/>
      <c r="D5616" s="133"/>
      <c r="E5616" s="134"/>
      <c r="F5616" s="135"/>
      <c r="G5616" s="109"/>
      <c r="H5616" s="137">
        <f t="shared" si="266"/>
        <v>3.5</v>
      </c>
      <c r="I5616" s="147">
        <f t="shared" si="264"/>
        <v>0</v>
      </c>
      <c r="J5616" s="147">
        <f t="shared" si="265"/>
        <v>0</v>
      </c>
    </row>
    <row r="5617" spans="2:10" ht="25.15" customHeight="1">
      <c r="B5617" s="141"/>
      <c r="C5617" s="138"/>
      <c r="D5617" s="133"/>
      <c r="E5617" s="134"/>
      <c r="F5617" s="135"/>
      <c r="G5617" s="109"/>
      <c r="H5617" s="137">
        <f t="shared" si="266"/>
        <v>3.5</v>
      </c>
      <c r="I5617" s="147">
        <f t="shared" si="264"/>
        <v>0</v>
      </c>
      <c r="J5617" s="147">
        <f t="shared" si="265"/>
        <v>0</v>
      </c>
    </row>
    <row r="5618" spans="2:10" ht="25.15" customHeight="1">
      <c r="B5618" s="141"/>
      <c r="C5618" s="138"/>
      <c r="D5618" s="133"/>
      <c r="E5618" s="134"/>
      <c r="F5618" s="135"/>
      <c r="G5618" s="109"/>
      <c r="H5618" s="137">
        <f t="shared" si="266"/>
        <v>3.5</v>
      </c>
      <c r="I5618" s="147">
        <f t="shared" si="264"/>
        <v>0</v>
      </c>
      <c r="J5618" s="147">
        <f t="shared" si="265"/>
        <v>0</v>
      </c>
    </row>
    <row r="5619" spans="2:10" ht="25.15" customHeight="1">
      <c r="B5619" s="141"/>
      <c r="C5619" s="138"/>
      <c r="D5619" s="133"/>
      <c r="E5619" s="134"/>
      <c r="F5619" s="135"/>
      <c r="G5619" s="109"/>
      <c r="H5619" s="137">
        <f t="shared" si="266"/>
        <v>3.5</v>
      </c>
      <c r="I5619" s="147">
        <f t="shared" si="264"/>
        <v>0</v>
      </c>
      <c r="J5619" s="147">
        <f t="shared" si="265"/>
        <v>0</v>
      </c>
    </row>
    <row r="5620" spans="2:10" ht="25.15" customHeight="1">
      <c r="B5620" s="141"/>
      <c r="C5620" s="138"/>
      <c r="D5620" s="133"/>
      <c r="E5620" s="134"/>
      <c r="F5620" s="135"/>
      <c r="G5620" s="109"/>
      <c r="H5620" s="137">
        <f t="shared" si="266"/>
        <v>3.5</v>
      </c>
      <c r="I5620" s="147">
        <f t="shared" si="264"/>
        <v>0</v>
      </c>
      <c r="J5620" s="147">
        <f t="shared" si="265"/>
        <v>0</v>
      </c>
    </row>
    <row r="5621" spans="2:10" ht="25.15" customHeight="1">
      <c r="B5621" s="141"/>
      <c r="C5621" s="138"/>
      <c r="D5621" s="133"/>
      <c r="E5621" s="134"/>
      <c r="F5621" s="135"/>
      <c r="G5621" s="109"/>
      <c r="H5621" s="137">
        <f t="shared" si="266"/>
        <v>3.5</v>
      </c>
      <c r="I5621" s="147">
        <f t="shared" si="264"/>
        <v>0</v>
      </c>
      <c r="J5621" s="147">
        <f t="shared" si="265"/>
        <v>0</v>
      </c>
    </row>
    <row r="5622" spans="2:10" ht="25.15" customHeight="1">
      <c r="B5622" s="141"/>
      <c r="C5622" s="138"/>
      <c r="D5622" s="133"/>
      <c r="E5622" s="134"/>
      <c r="F5622" s="135"/>
      <c r="G5622" s="109"/>
      <c r="H5622" s="137">
        <f t="shared" si="266"/>
        <v>3.5</v>
      </c>
      <c r="I5622" s="147">
        <f t="shared" si="264"/>
        <v>0</v>
      </c>
      <c r="J5622" s="147">
        <f t="shared" si="265"/>
        <v>0</v>
      </c>
    </row>
    <row r="5623" spans="2:10" ht="25.15" customHeight="1">
      <c r="B5623" s="141"/>
      <c r="C5623" s="138"/>
      <c r="D5623" s="133"/>
      <c r="E5623" s="134"/>
      <c r="F5623" s="135"/>
      <c r="G5623" s="109"/>
      <c r="H5623" s="137">
        <f t="shared" si="266"/>
        <v>3.5</v>
      </c>
      <c r="I5623" s="147">
        <f t="shared" si="264"/>
        <v>0</v>
      </c>
      <c r="J5623" s="147">
        <f t="shared" si="265"/>
        <v>0</v>
      </c>
    </row>
    <row r="5624" spans="2:10" ht="25.15" customHeight="1">
      <c r="B5624" s="141"/>
      <c r="C5624" s="138"/>
      <c r="D5624" s="133"/>
      <c r="E5624" s="134"/>
      <c r="F5624" s="135"/>
      <c r="G5624" s="109"/>
      <c r="H5624" s="137">
        <f t="shared" si="266"/>
        <v>3.5</v>
      </c>
      <c r="I5624" s="147">
        <f t="shared" si="264"/>
        <v>0</v>
      </c>
      <c r="J5624" s="147">
        <f t="shared" si="265"/>
        <v>0</v>
      </c>
    </row>
    <row r="5625" spans="2:10" ht="25.15" customHeight="1">
      <c r="B5625" s="141"/>
      <c r="C5625" s="138"/>
      <c r="D5625" s="133"/>
      <c r="E5625" s="134"/>
      <c r="F5625" s="135"/>
      <c r="G5625" s="109"/>
      <c r="H5625" s="137">
        <f t="shared" si="266"/>
        <v>3.5</v>
      </c>
      <c r="I5625" s="147">
        <f t="shared" si="264"/>
        <v>0</v>
      </c>
      <c r="J5625" s="147">
        <f t="shared" si="265"/>
        <v>0</v>
      </c>
    </row>
    <row r="5626" spans="2:10" ht="25.15" customHeight="1">
      <c r="B5626" s="141"/>
      <c r="C5626" s="138"/>
      <c r="D5626" s="133"/>
      <c r="E5626" s="134"/>
      <c r="F5626" s="135"/>
      <c r="G5626" s="109"/>
      <c r="H5626" s="137">
        <f t="shared" si="266"/>
        <v>3.5</v>
      </c>
      <c r="I5626" s="147">
        <f t="shared" si="264"/>
        <v>0</v>
      </c>
      <c r="J5626" s="147">
        <f t="shared" si="265"/>
        <v>0</v>
      </c>
    </row>
    <row r="5627" spans="2:10" ht="25.15" customHeight="1">
      <c r="B5627" s="141"/>
      <c r="C5627" s="138"/>
      <c r="D5627" s="133"/>
      <c r="E5627" s="134"/>
      <c r="F5627" s="135"/>
      <c r="G5627" s="109"/>
      <c r="H5627" s="137">
        <f t="shared" si="266"/>
        <v>3.5</v>
      </c>
      <c r="I5627" s="147">
        <f t="shared" si="264"/>
        <v>0</v>
      </c>
      <c r="J5627" s="147">
        <f t="shared" si="265"/>
        <v>0</v>
      </c>
    </row>
    <row r="5628" spans="2:10" ht="25.15" customHeight="1">
      <c r="B5628" s="141"/>
      <c r="C5628" s="138"/>
      <c r="D5628" s="133"/>
      <c r="E5628" s="134"/>
      <c r="F5628" s="135"/>
      <c r="G5628" s="109"/>
      <c r="H5628" s="137">
        <f t="shared" si="266"/>
        <v>3.5</v>
      </c>
      <c r="I5628" s="147">
        <f t="shared" si="264"/>
        <v>0</v>
      </c>
      <c r="J5628" s="147">
        <f t="shared" si="265"/>
        <v>0</v>
      </c>
    </row>
    <row r="5629" spans="2:10" ht="25.15" customHeight="1">
      <c r="B5629" s="141"/>
      <c r="C5629" s="138"/>
      <c r="D5629" s="133"/>
      <c r="E5629" s="134"/>
      <c r="F5629" s="135"/>
      <c r="G5629" s="109"/>
      <c r="H5629" s="137">
        <f t="shared" si="266"/>
        <v>3.5</v>
      </c>
      <c r="I5629" s="147">
        <f t="shared" si="264"/>
        <v>0</v>
      </c>
      <c r="J5629" s="147">
        <f t="shared" si="265"/>
        <v>0</v>
      </c>
    </row>
    <row r="5630" spans="2:10" ht="25.15" customHeight="1">
      <c r="B5630" s="141"/>
      <c r="C5630" s="138"/>
      <c r="D5630" s="133"/>
      <c r="E5630" s="134"/>
      <c r="F5630" s="135"/>
      <c r="G5630" s="109"/>
      <c r="H5630" s="137">
        <f t="shared" si="266"/>
        <v>3.5</v>
      </c>
      <c r="I5630" s="147">
        <f t="shared" si="264"/>
        <v>0</v>
      </c>
      <c r="J5630" s="147">
        <f t="shared" si="265"/>
        <v>0</v>
      </c>
    </row>
    <row r="5631" spans="2:10" ht="25.15" customHeight="1">
      <c r="B5631" s="141"/>
      <c r="C5631" s="138"/>
      <c r="D5631" s="133"/>
      <c r="E5631" s="134"/>
      <c r="F5631" s="135"/>
      <c r="G5631" s="109"/>
      <c r="H5631" s="137">
        <f t="shared" si="266"/>
        <v>3.5</v>
      </c>
      <c r="I5631" s="147">
        <f t="shared" si="264"/>
        <v>0</v>
      </c>
      <c r="J5631" s="147">
        <f t="shared" si="265"/>
        <v>0</v>
      </c>
    </row>
    <row r="5632" spans="2:10" ht="25.15" customHeight="1">
      <c r="B5632" s="141"/>
      <c r="C5632" s="138"/>
      <c r="D5632" s="133"/>
      <c r="E5632" s="134"/>
      <c r="F5632" s="135"/>
      <c r="G5632" s="109"/>
      <c r="H5632" s="137">
        <f t="shared" si="266"/>
        <v>3.5</v>
      </c>
      <c r="I5632" s="147">
        <f t="shared" si="264"/>
        <v>0</v>
      </c>
      <c r="J5632" s="147">
        <f t="shared" si="265"/>
        <v>0</v>
      </c>
    </row>
    <row r="5633" spans="2:10" ht="25.15" customHeight="1">
      <c r="B5633" s="141"/>
      <c r="C5633" s="138"/>
      <c r="D5633" s="133"/>
      <c r="E5633" s="134"/>
      <c r="F5633" s="135"/>
      <c r="G5633" s="109"/>
      <c r="H5633" s="137">
        <f t="shared" si="266"/>
        <v>3.5</v>
      </c>
      <c r="I5633" s="147">
        <f t="shared" si="264"/>
        <v>0</v>
      </c>
      <c r="J5633" s="147">
        <f t="shared" si="265"/>
        <v>0</v>
      </c>
    </row>
    <row r="5634" spans="2:10" ht="25.15" customHeight="1">
      <c r="B5634" s="141"/>
      <c r="C5634" s="138"/>
      <c r="D5634" s="133"/>
      <c r="E5634" s="134"/>
      <c r="F5634" s="135"/>
      <c r="G5634" s="109"/>
      <c r="H5634" s="137">
        <f t="shared" si="266"/>
        <v>3.5</v>
      </c>
      <c r="I5634" s="147">
        <f t="shared" si="264"/>
        <v>0</v>
      </c>
      <c r="J5634" s="147">
        <f t="shared" si="265"/>
        <v>0</v>
      </c>
    </row>
    <row r="5635" spans="2:10" ht="25.15" customHeight="1">
      <c r="B5635" s="141"/>
      <c r="C5635" s="138"/>
      <c r="D5635" s="133"/>
      <c r="E5635" s="134"/>
      <c r="F5635" s="135"/>
      <c r="G5635" s="109"/>
      <c r="H5635" s="137">
        <f t="shared" si="266"/>
        <v>3.5</v>
      </c>
      <c r="I5635" s="147">
        <f t="shared" si="264"/>
        <v>0</v>
      </c>
      <c r="J5635" s="147">
        <f t="shared" si="265"/>
        <v>0</v>
      </c>
    </row>
    <row r="5636" spans="2:10" ht="25.15" customHeight="1">
      <c r="B5636" s="141"/>
      <c r="C5636" s="138"/>
      <c r="D5636" s="133"/>
      <c r="E5636" s="134"/>
      <c r="F5636" s="135"/>
      <c r="G5636" s="109"/>
      <c r="H5636" s="137">
        <f t="shared" si="266"/>
        <v>3.5</v>
      </c>
      <c r="I5636" s="147">
        <f t="shared" si="264"/>
        <v>0</v>
      </c>
      <c r="J5636" s="147">
        <f t="shared" si="265"/>
        <v>0</v>
      </c>
    </row>
    <row r="5637" spans="2:10" ht="25.15" customHeight="1">
      <c r="B5637" s="141"/>
      <c r="C5637" s="138"/>
      <c r="D5637" s="133"/>
      <c r="E5637" s="134"/>
      <c r="F5637" s="135"/>
      <c r="G5637" s="109"/>
      <c r="H5637" s="137">
        <f t="shared" si="266"/>
        <v>3.5</v>
      </c>
      <c r="I5637" s="147">
        <f t="shared" si="264"/>
        <v>0</v>
      </c>
      <c r="J5637" s="147">
        <f t="shared" si="265"/>
        <v>0</v>
      </c>
    </row>
    <row r="5638" spans="2:10" ht="25.15" customHeight="1">
      <c r="B5638" s="141"/>
      <c r="C5638" s="138"/>
      <c r="D5638" s="133"/>
      <c r="E5638" s="134"/>
      <c r="F5638" s="135"/>
      <c r="G5638" s="109"/>
      <c r="H5638" s="137">
        <f t="shared" si="266"/>
        <v>3.5</v>
      </c>
      <c r="I5638" s="147">
        <f t="shared" si="264"/>
        <v>0</v>
      </c>
      <c r="J5638" s="147">
        <f t="shared" si="265"/>
        <v>0</v>
      </c>
    </row>
    <row r="5639" spans="2:10" ht="25.15" customHeight="1">
      <c r="B5639" s="141"/>
      <c r="C5639" s="138"/>
      <c r="D5639" s="133"/>
      <c r="E5639" s="134"/>
      <c r="F5639" s="135"/>
      <c r="G5639" s="109"/>
      <c r="H5639" s="137">
        <f t="shared" si="266"/>
        <v>3.5</v>
      </c>
      <c r="I5639" s="147">
        <f t="shared" si="264"/>
        <v>0</v>
      </c>
      <c r="J5639" s="147">
        <f t="shared" si="265"/>
        <v>0</v>
      </c>
    </row>
    <row r="5640" spans="2:10" ht="25.15" customHeight="1">
      <c r="B5640" s="141"/>
      <c r="C5640" s="138"/>
      <c r="D5640" s="133"/>
      <c r="E5640" s="134"/>
      <c r="F5640" s="135"/>
      <c r="G5640" s="109"/>
      <c r="H5640" s="137">
        <f t="shared" si="266"/>
        <v>3.5</v>
      </c>
      <c r="I5640" s="147">
        <f t="shared" si="264"/>
        <v>0</v>
      </c>
      <c r="J5640" s="147">
        <f t="shared" si="265"/>
        <v>0</v>
      </c>
    </row>
    <row r="5641" spans="2:10" ht="25.15" customHeight="1">
      <c r="B5641" s="141"/>
      <c r="C5641" s="138"/>
      <c r="D5641" s="133"/>
      <c r="E5641" s="134"/>
      <c r="F5641" s="135"/>
      <c r="G5641" s="109"/>
      <c r="H5641" s="137">
        <f t="shared" si="266"/>
        <v>3.5</v>
      </c>
      <c r="I5641" s="147">
        <f t="shared" si="264"/>
        <v>0</v>
      </c>
      <c r="J5641" s="147">
        <f t="shared" si="265"/>
        <v>0</v>
      </c>
    </row>
    <row r="5642" spans="2:10" ht="25.15" customHeight="1">
      <c r="B5642" s="141"/>
      <c r="C5642" s="138"/>
      <c r="D5642" s="133"/>
      <c r="E5642" s="134"/>
      <c r="F5642" s="135"/>
      <c r="G5642" s="109"/>
      <c r="H5642" s="137">
        <f t="shared" si="266"/>
        <v>3.5</v>
      </c>
      <c r="I5642" s="147">
        <f t="shared" si="264"/>
        <v>0</v>
      </c>
      <c r="J5642" s="147">
        <f t="shared" si="265"/>
        <v>0</v>
      </c>
    </row>
    <row r="5643" spans="2:10" ht="25.15" customHeight="1">
      <c r="B5643" s="141"/>
      <c r="C5643" s="138"/>
      <c r="D5643" s="133"/>
      <c r="E5643" s="134"/>
      <c r="F5643" s="135"/>
      <c r="G5643" s="109"/>
      <c r="H5643" s="137">
        <f t="shared" si="266"/>
        <v>3.5</v>
      </c>
      <c r="I5643" s="147">
        <f t="shared" si="264"/>
        <v>0</v>
      </c>
      <c r="J5643" s="147">
        <f t="shared" si="265"/>
        <v>0</v>
      </c>
    </row>
    <row r="5644" spans="2:10" ht="25.15" customHeight="1">
      <c r="B5644" s="141"/>
      <c r="C5644" s="138"/>
      <c r="D5644" s="133"/>
      <c r="E5644" s="134"/>
      <c r="F5644" s="135"/>
      <c r="G5644" s="109"/>
      <c r="H5644" s="137">
        <f t="shared" si="266"/>
        <v>3.5</v>
      </c>
      <c r="I5644" s="147">
        <f t="shared" si="264"/>
        <v>0</v>
      </c>
      <c r="J5644" s="147">
        <f t="shared" si="265"/>
        <v>0</v>
      </c>
    </row>
    <row r="5645" spans="2:10" ht="25.15" customHeight="1">
      <c r="B5645" s="141"/>
      <c r="C5645" s="138"/>
      <c r="D5645" s="133"/>
      <c r="E5645" s="134"/>
      <c r="F5645" s="135"/>
      <c r="G5645" s="109"/>
      <c r="H5645" s="137">
        <f t="shared" si="266"/>
        <v>3.5</v>
      </c>
      <c r="I5645" s="147">
        <f t="shared" si="264"/>
        <v>0</v>
      </c>
      <c r="J5645" s="147">
        <f t="shared" si="265"/>
        <v>0</v>
      </c>
    </row>
    <row r="5646" spans="2:10" ht="25.15" customHeight="1">
      <c r="B5646" s="141"/>
      <c r="C5646" s="138"/>
      <c r="D5646" s="133"/>
      <c r="E5646" s="134"/>
      <c r="F5646" s="135"/>
      <c r="G5646" s="109"/>
      <c r="H5646" s="137">
        <f t="shared" si="266"/>
        <v>3.5</v>
      </c>
      <c r="I5646" s="147">
        <f t="shared" si="264"/>
        <v>0</v>
      </c>
      <c r="J5646" s="147">
        <f t="shared" si="265"/>
        <v>0</v>
      </c>
    </row>
    <row r="5647" spans="2:10" ht="25.15" customHeight="1">
      <c r="B5647" s="141"/>
      <c r="C5647" s="138"/>
      <c r="D5647" s="133"/>
      <c r="E5647" s="134"/>
      <c r="F5647" s="135"/>
      <c r="G5647" s="109"/>
      <c r="H5647" s="137">
        <f t="shared" si="266"/>
        <v>3.5</v>
      </c>
      <c r="I5647" s="147">
        <f t="shared" si="264"/>
        <v>0</v>
      </c>
      <c r="J5647" s="147">
        <f t="shared" si="265"/>
        <v>0</v>
      </c>
    </row>
    <row r="5648" spans="2:10" ht="25.15" customHeight="1">
      <c r="B5648" s="141"/>
      <c r="C5648" s="138"/>
      <c r="D5648" s="133"/>
      <c r="E5648" s="134"/>
      <c r="F5648" s="135"/>
      <c r="G5648" s="109"/>
      <c r="H5648" s="137">
        <f t="shared" si="266"/>
        <v>3.5</v>
      </c>
      <c r="I5648" s="147">
        <f t="shared" si="264"/>
        <v>0</v>
      </c>
      <c r="J5648" s="147">
        <f t="shared" si="265"/>
        <v>0</v>
      </c>
    </row>
    <row r="5649" spans="2:10" ht="25.15" customHeight="1">
      <c r="B5649" s="141"/>
      <c r="C5649" s="138"/>
      <c r="D5649" s="133"/>
      <c r="E5649" s="134"/>
      <c r="F5649" s="135"/>
      <c r="G5649" s="109"/>
      <c r="H5649" s="137">
        <f t="shared" si="266"/>
        <v>3.5</v>
      </c>
      <c r="I5649" s="147">
        <f t="shared" si="264"/>
        <v>0</v>
      </c>
      <c r="J5649" s="147">
        <f t="shared" si="265"/>
        <v>0</v>
      </c>
    </row>
    <row r="5650" spans="2:10" ht="25.15" customHeight="1">
      <c r="B5650" s="141"/>
      <c r="C5650" s="138"/>
      <c r="D5650" s="133"/>
      <c r="E5650" s="134"/>
      <c r="F5650" s="135"/>
      <c r="G5650" s="109"/>
      <c r="H5650" s="137">
        <f t="shared" si="266"/>
        <v>3.5</v>
      </c>
      <c r="I5650" s="147">
        <f t="shared" si="264"/>
        <v>0</v>
      </c>
      <c r="J5650" s="147">
        <f t="shared" si="265"/>
        <v>0</v>
      </c>
    </row>
    <row r="5651" spans="2:10" ht="25.15" customHeight="1">
      <c r="B5651" s="141"/>
      <c r="C5651" s="138"/>
      <c r="D5651" s="133"/>
      <c r="E5651" s="134"/>
      <c r="F5651" s="135"/>
      <c r="G5651" s="109"/>
      <c r="H5651" s="137">
        <f t="shared" si="266"/>
        <v>3.5</v>
      </c>
      <c r="I5651" s="147">
        <f t="shared" si="264"/>
        <v>0</v>
      </c>
      <c r="J5651" s="147">
        <f t="shared" si="265"/>
        <v>0</v>
      </c>
    </row>
    <row r="5652" spans="2:10" ht="25.15" customHeight="1">
      <c r="B5652" s="141"/>
      <c r="C5652" s="138"/>
      <c r="D5652" s="133"/>
      <c r="E5652" s="134"/>
      <c r="F5652" s="135"/>
      <c r="G5652" s="109"/>
      <c r="H5652" s="137">
        <f t="shared" si="266"/>
        <v>3.5</v>
      </c>
      <c r="I5652" s="147">
        <f t="shared" si="264"/>
        <v>0</v>
      </c>
      <c r="J5652" s="147">
        <f t="shared" si="265"/>
        <v>0</v>
      </c>
    </row>
    <row r="5653" spans="2:10" ht="25.15" customHeight="1">
      <c r="B5653" s="141"/>
      <c r="C5653" s="138"/>
      <c r="D5653" s="133"/>
      <c r="E5653" s="134"/>
      <c r="F5653" s="135"/>
      <c r="G5653" s="109"/>
      <c r="H5653" s="137">
        <f t="shared" si="266"/>
        <v>3.5</v>
      </c>
      <c r="I5653" s="147">
        <f t="shared" si="264"/>
        <v>0</v>
      </c>
      <c r="J5653" s="147">
        <f t="shared" si="265"/>
        <v>0</v>
      </c>
    </row>
    <row r="5654" spans="2:10" ht="25.15" customHeight="1">
      <c r="B5654" s="141"/>
      <c r="C5654" s="138"/>
      <c r="D5654" s="133"/>
      <c r="E5654" s="134"/>
      <c r="F5654" s="135"/>
      <c r="G5654" s="109"/>
      <c r="H5654" s="137">
        <f t="shared" si="266"/>
        <v>3.5</v>
      </c>
      <c r="I5654" s="147">
        <f t="shared" si="264"/>
        <v>0</v>
      </c>
      <c r="J5654" s="147">
        <f t="shared" si="265"/>
        <v>0</v>
      </c>
    </row>
    <row r="5655" spans="2:10" ht="25.15" customHeight="1">
      <c r="B5655" s="141"/>
      <c r="C5655" s="138"/>
      <c r="D5655" s="133"/>
      <c r="E5655" s="134"/>
      <c r="F5655" s="135"/>
      <c r="G5655" s="109"/>
      <c r="H5655" s="137">
        <f t="shared" si="266"/>
        <v>3.5</v>
      </c>
      <c r="I5655" s="147">
        <f t="shared" ref="I5655:I5718" si="267">IF(B5655="",0,MONTH(B5655))</f>
        <v>0</v>
      </c>
      <c r="J5655" s="147">
        <f t="shared" ref="J5655:J5718" si="268">IF(B5655="",0,DAY(B5655))</f>
        <v>0</v>
      </c>
    </row>
    <row r="5656" spans="2:10" ht="25.15" customHeight="1">
      <c r="B5656" s="141"/>
      <c r="C5656" s="138"/>
      <c r="D5656" s="133"/>
      <c r="E5656" s="134"/>
      <c r="F5656" s="135"/>
      <c r="G5656" s="109"/>
      <c r="H5656" s="137">
        <f t="shared" ref="H5656:H5719" si="269">IF(F5656="pago",H5655+G5656,H5655)</f>
        <v>3.5</v>
      </c>
      <c r="I5656" s="147">
        <f t="shared" si="267"/>
        <v>0</v>
      </c>
      <c r="J5656" s="147">
        <f t="shared" si="268"/>
        <v>0</v>
      </c>
    </row>
    <row r="5657" spans="2:10" ht="25.15" customHeight="1">
      <c r="B5657" s="141"/>
      <c r="C5657" s="138"/>
      <c r="D5657" s="133"/>
      <c r="E5657" s="134"/>
      <c r="F5657" s="135"/>
      <c r="G5657" s="109"/>
      <c r="H5657" s="137">
        <f t="shared" si="269"/>
        <v>3.5</v>
      </c>
      <c r="I5657" s="147">
        <f t="shared" si="267"/>
        <v>0</v>
      </c>
      <c r="J5657" s="147">
        <f t="shared" si="268"/>
        <v>0</v>
      </c>
    </row>
    <row r="5658" spans="2:10" ht="25.15" customHeight="1">
      <c r="B5658" s="141"/>
      <c r="C5658" s="138"/>
      <c r="D5658" s="133"/>
      <c r="E5658" s="134"/>
      <c r="F5658" s="135"/>
      <c r="G5658" s="109"/>
      <c r="H5658" s="137">
        <f t="shared" si="269"/>
        <v>3.5</v>
      </c>
      <c r="I5658" s="147">
        <f t="shared" si="267"/>
        <v>0</v>
      </c>
      <c r="J5658" s="147">
        <f t="shared" si="268"/>
        <v>0</v>
      </c>
    </row>
    <row r="5659" spans="2:10" ht="25.15" customHeight="1">
      <c r="B5659" s="141"/>
      <c r="C5659" s="138"/>
      <c r="D5659" s="133"/>
      <c r="E5659" s="134"/>
      <c r="F5659" s="135"/>
      <c r="G5659" s="109"/>
      <c r="H5659" s="137">
        <f t="shared" si="269"/>
        <v>3.5</v>
      </c>
      <c r="I5659" s="147">
        <f t="shared" si="267"/>
        <v>0</v>
      </c>
      <c r="J5659" s="147">
        <f t="shared" si="268"/>
        <v>0</v>
      </c>
    </row>
    <row r="5660" spans="2:10" ht="25.15" customHeight="1">
      <c r="B5660" s="141"/>
      <c r="C5660" s="138"/>
      <c r="D5660" s="133"/>
      <c r="E5660" s="134"/>
      <c r="F5660" s="135"/>
      <c r="G5660" s="109"/>
      <c r="H5660" s="137">
        <f t="shared" si="269"/>
        <v>3.5</v>
      </c>
      <c r="I5660" s="147">
        <f t="shared" si="267"/>
        <v>0</v>
      </c>
      <c r="J5660" s="147">
        <f t="shared" si="268"/>
        <v>0</v>
      </c>
    </row>
    <row r="5661" spans="2:10" ht="25.15" customHeight="1">
      <c r="B5661" s="141"/>
      <c r="C5661" s="138"/>
      <c r="D5661" s="133"/>
      <c r="E5661" s="134"/>
      <c r="F5661" s="135"/>
      <c r="G5661" s="109"/>
      <c r="H5661" s="137">
        <f t="shared" si="269"/>
        <v>3.5</v>
      </c>
      <c r="I5661" s="147">
        <f t="shared" si="267"/>
        <v>0</v>
      </c>
      <c r="J5661" s="147">
        <f t="shared" si="268"/>
        <v>0</v>
      </c>
    </row>
    <row r="5662" spans="2:10" ht="25.15" customHeight="1">
      <c r="B5662" s="141"/>
      <c r="C5662" s="138"/>
      <c r="D5662" s="133"/>
      <c r="E5662" s="134"/>
      <c r="F5662" s="135"/>
      <c r="G5662" s="109"/>
      <c r="H5662" s="137">
        <f t="shared" si="269"/>
        <v>3.5</v>
      </c>
      <c r="I5662" s="147">
        <f t="shared" si="267"/>
        <v>0</v>
      </c>
      <c r="J5662" s="147">
        <f t="shared" si="268"/>
        <v>0</v>
      </c>
    </row>
    <row r="5663" spans="2:10" ht="25.15" customHeight="1">
      <c r="B5663" s="141"/>
      <c r="C5663" s="138"/>
      <c r="D5663" s="133"/>
      <c r="E5663" s="134"/>
      <c r="F5663" s="135"/>
      <c r="G5663" s="109"/>
      <c r="H5663" s="137">
        <f t="shared" si="269"/>
        <v>3.5</v>
      </c>
      <c r="I5663" s="147">
        <f t="shared" si="267"/>
        <v>0</v>
      </c>
      <c r="J5663" s="147">
        <f t="shared" si="268"/>
        <v>0</v>
      </c>
    </row>
    <row r="5664" spans="2:10" ht="25.15" customHeight="1">
      <c r="B5664" s="141"/>
      <c r="C5664" s="138"/>
      <c r="D5664" s="133"/>
      <c r="E5664" s="134"/>
      <c r="F5664" s="135"/>
      <c r="G5664" s="109"/>
      <c r="H5664" s="137">
        <f t="shared" si="269"/>
        <v>3.5</v>
      </c>
      <c r="I5664" s="147">
        <f t="shared" si="267"/>
        <v>0</v>
      </c>
      <c r="J5664" s="147">
        <f t="shared" si="268"/>
        <v>0</v>
      </c>
    </row>
    <row r="5665" spans="2:10" ht="25.15" customHeight="1">
      <c r="B5665" s="141"/>
      <c r="C5665" s="138"/>
      <c r="D5665" s="133"/>
      <c r="E5665" s="134"/>
      <c r="F5665" s="135"/>
      <c r="G5665" s="109"/>
      <c r="H5665" s="137">
        <f t="shared" si="269"/>
        <v>3.5</v>
      </c>
      <c r="I5665" s="147">
        <f t="shared" si="267"/>
        <v>0</v>
      </c>
      <c r="J5665" s="147">
        <f t="shared" si="268"/>
        <v>0</v>
      </c>
    </row>
    <row r="5666" spans="2:10" ht="25.15" customHeight="1">
      <c r="B5666" s="141"/>
      <c r="C5666" s="138"/>
      <c r="D5666" s="133"/>
      <c r="E5666" s="134"/>
      <c r="F5666" s="135"/>
      <c r="G5666" s="109"/>
      <c r="H5666" s="137">
        <f t="shared" si="269"/>
        <v>3.5</v>
      </c>
      <c r="I5666" s="147">
        <f t="shared" si="267"/>
        <v>0</v>
      </c>
      <c r="J5666" s="147">
        <f t="shared" si="268"/>
        <v>0</v>
      </c>
    </row>
    <row r="5667" spans="2:10" ht="25.15" customHeight="1">
      <c r="B5667" s="141"/>
      <c r="C5667" s="138"/>
      <c r="D5667" s="133"/>
      <c r="E5667" s="134"/>
      <c r="F5667" s="135"/>
      <c r="G5667" s="109"/>
      <c r="H5667" s="137">
        <f t="shared" si="269"/>
        <v>3.5</v>
      </c>
      <c r="I5667" s="147">
        <f t="shared" si="267"/>
        <v>0</v>
      </c>
      <c r="J5667" s="147">
        <f t="shared" si="268"/>
        <v>0</v>
      </c>
    </row>
    <row r="5668" spans="2:10" ht="25.15" customHeight="1">
      <c r="B5668" s="141"/>
      <c r="C5668" s="138"/>
      <c r="D5668" s="133"/>
      <c r="E5668" s="134"/>
      <c r="F5668" s="135"/>
      <c r="G5668" s="109"/>
      <c r="H5668" s="137">
        <f t="shared" si="269"/>
        <v>3.5</v>
      </c>
      <c r="I5668" s="147">
        <f t="shared" si="267"/>
        <v>0</v>
      </c>
      <c r="J5668" s="147">
        <f t="shared" si="268"/>
        <v>0</v>
      </c>
    </row>
    <row r="5669" spans="2:10" ht="25.15" customHeight="1">
      <c r="B5669" s="141"/>
      <c r="C5669" s="138"/>
      <c r="D5669" s="133"/>
      <c r="E5669" s="134"/>
      <c r="F5669" s="135"/>
      <c r="G5669" s="109"/>
      <c r="H5669" s="137">
        <f t="shared" si="269"/>
        <v>3.5</v>
      </c>
      <c r="I5669" s="147">
        <f t="shared" si="267"/>
        <v>0</v>
      </c>
      <c r="J5669" s="147">
        <f t="shared" si="268"/>
        <v>0</v>
      </c>
    </row>
    <row r="5670" spans="2:10" ht="25.15" customHeight="1">
      <c r="B5670" s="141"/>
      <c r="C5670" s="138"/>
      <c r="D5670" s="133"/>
      <c r="E5670" s="134"/>
      <c r="F5670" s="135"/>
      <c r="G5670" s="109"/>
      <c r="H5670" s="137">
        <f t="shared" si="269"/>
        <v>3.5</v>
      </c>
      <c r="I5670" s="147">
        <f t="shared" si="267"/>
        <v>0</v>
      </c>
      <c r="J5670" s="147">
        <f t="shared" si="268"/>
        <v>0</v>
      </c>
    </row>
    <row r="5671" spans="2:10" ht="25.15" customHeight="1">
      <c r="B5671" s="141"/>
      <c r="C5671" s="138"/>
      <c r="D5671" s="133"/>
      <c r="E5671" s="134"/>
      <c r="F5671" s="135"/>
      <c r="G5671" s="109"/>
      <c r="H5671" s="137">
        <f t="shared" si="269"/>
        <v>3.5</v>
      </c>
      <c r="I5671" s="147">
        <f t="shared" si="267"/>
        <v>0</v>
      </c>
      <c r="J5671" s="147">
        <f t="shared" si="268"/>
        <v>0</v>
      </c>
    </row>
    <row r="5672" spans="2:10" ht="25.15" customHeight="1">
      <c r="B5672" s="141"/>
      <c r="C5672" s="138"/>
      <c r="D5672" s="133"/>
      <c r="E5672" s="134"/>
      <c r="F5672" s="135"/>
      <c r="G5672" s="109"/>
      <c r="H5672" s="137">
        <f t="shared" si="269"/>
        <v>3.5</v>
      </c>
      <c r="I5672" s="147">
        <f t="shared" si="267"/>
        <v>0</v>
      </c>
      <c r="J5672" s="147">
        <f t="shared" si="268"/>
        <v>0</v>
      </c>
    </row>
    <row r="5673" spans="2:10" ht="25.15" customHeight="1">
      <c r="B5673" s="141"/>
      <c r="C5673" s="138"/>
      <c r="D5673" s="133"/>
      <c r="E5673" s="134"/>
      <c r="F5673" s="135"/>
      <c r="G5673" s="109"/>
      <c r="H5673" s="137">
        <f t="shared" si="269"/>
        <v>3.5</v>
      </c>
      <c r="I5673" s="147">
        <f t="shared" si="267"/>
        <v>0</v>
      </c>
      <c r="J5673" s="147">
        <f t="shared" si="268"/>
        <v>0</v>
      </c>
    </row>
    <row r="5674" spans="2:10" ht="25.15" customHeight="1">
      <c r="B5674" s="141"/>
      <c r="C5674" s="138"/>
      <c r="D5674" s="133"/>
      <c r="E5674" s="134"/>
      <c r="F5674" s="135"/>
      <c r="G5674" s="109"/>
      <c r="H5674" s="137">
        <f t="shared" si="269"/>
        <v>3.5</v>
      </c>
      <c r="I5674" s="147">
        <f t="shared" si="267"/>
        <v>0</v>
      </c>
      <c r="J5674" s="147">
        <f t="shared" si="268"/>
        <v>0</v>
      </c>
    </row>
    <row r="5675" spans="2:10" ht="25.15" customHeight="1">
      <c r="B5675" s="141"/>
      <c r="C5675" s="138"/>
      <c r="D5675" s="133"/>
      <c r="E5675" s="134"/>
      <c r="F5675" s="135"/>
      <c r="G5675" s="109"/>
      <c r="H5675" s="137">
        <f t="shared" si="269"/>
        <v>3.5</v>
      </c>
      <c r="I5675" s="147">
        <f t="shared" si="267"/>
        <v>0</v>
      </c>
      <c r="J5675" s="147">
        <f t="shared" si="268"/>
        <v>0</v>
      </c>
    </row>
    <row r="5676" spans="2:10" ht="25.15" customHeight="1">
      <c r="B5676" s="141"/>
      <c r="C5676" s="138"/>
      <c r="D5676" s="133"/>
      <c r="E5676" s="134"/>
      <c r="F5676" s="135"/>
      <c r="G5676" s="109"/>
      <c r="H5676" s="137">
        <f t="shared" si="269"/>
        <v>3.5</v>
      </c>
      <c r="I5676" s="147">
        <f t="shared" si="267"/>
        <v>0</v>
      </c>
      <c r="J5676" s="147">
        <f t="shared" si="268"/>
        <v>0</v>
      </c>
    </row>
    <row r="5677" spans="2:10" ht="25.15" customHeight="1">
      <c r="B5677" s="141"/>
      <c r="C5677" s="138"/>
      <c r="D5677" s="133"/>
      <c r="E5677" s="134"/>
      <c r="F5677" s="135"/>
      <c r="G5677" s="109"/>
      <c r="H5677" s="137">
        <f t="shared" si="269"/>
        <v>3.5</v>
      </c>
      <c r="I5677" s="147">
        <f t="shared" si="267"/>
        <v>0</v>
      </c>
      <c r="J5677" s="147">
        <f t="shared" si="268"/>
        <v>0</v>
      </c>
    </row>
    <row r="5678" spans="2:10" ht="25.15" customHeight="1">
      <c r="B5678" s="141"/>
      <c r="C5678" s="138"/>
      <c r="D5678" s="133"/>
      <c r="E5678" s="134"/>
      <c r="F5678" s="135"/>
      <c r="G5678" s="109"/>
      <c r="H5678" s="137">
        <f t="shared" si="269"/>
        <v>3.5</v>
      </c>
      <c r="I5678" s="147">
        <f t="shared" si="267"/>
        <v>0</v>
      </c>
      <c r="J5678" s="147">
        <f t="shared" si="268"/>
        <v>0</v>
      </c>
    </row>
    <row r="5679" spans="2:10" ht="25.15" customHeight="1">
      <c r="B5679" s="141"/>
      <c r="C5679" s="138"/>
      <c r="D5679" s="133"/>
      <c r="E5679" s="134"/>
      <c r="F5679" s="135"/>
      <c r="G5679" s="109"/>
      <c r="H5679" s="137">
        <f t="shared" si="269"/>
        <v>3.5</v>
      </c>
      <c r="I5679" s="147">
        <f t="shared" si="267"/>
        <v>0</v>
      </c>
      <c r="J5679" s="147">
        <f t="shared" si="268"/>
        <v>0</v>
      </c>
    </row>
    <row r="5680" spans="2:10" ht="25.15" customHeight="1">
      <c r="B5680" s="141"/>
      <c r="C5680" s="138"/>
      <c r="D5680" s="133"/>
      <c r="E5680" s="134"/>
      <c r="F5680" s="135"/>
      <c r="G5680" s="109"/>
      <c r="H5680" s="137">
        <f t="shared" si="269"/>
        <v>3.5</v>
      </c>
      <c r="I5680" s="147">
        <f t="shared" si="267"/>
        <v>0</v>
      </c>
      <c r="J5680" s="147">
        <f t="shared" si="268"/>
        <v>0</v>
      </c>
    </row>
    <row r="5681" spans="2:10" ht="25.15" customHeight="1">
      <c r="B5681" s="141"/>
      <c r="C5681" s="138"/>
      <c r="D5681" s="133"/>
      <c r="E5681" s="134"/>
      <c r="F5681" s="135"/>
      <c r="G5681" s="109"/>
      <c r="H5681" s="137">
        <f t="shared" si="269"/>
        <v>3.5</v>
      </c>
      <c r="I5681" s="147">
        <f t="shared" si="267"/>
        <v>0</v>
      </c>
      <c r="J5681" s="147">
        <f t="shared" si="268"/>
        <v>0</v>
      </c>
    </row>
    <row r="5682" spans="2:10" ht="25.15" customHeight="1">
      <c r="B5682" s="141"/>
      <c r="C5682" s="138"/>
      <c r="D5682" s="133"/>
      <c r="E5682" s="134"/>
      <c r="F5682" s="135"/>
      <c r="G5682" s="109"/>
      <c r="H5682" s="137">
        <f t="shared" si="269"/>
        <v>3.5</v>
      </c>
      <c r="I5682" s="147">
        <f t="shared" si="267"/>
        <v>0</v>
      </c>
      <c r="J5682" s="147">
        <f t="shared" si="268"/>
        <v>0</v>
      </c>
    </row>
    <row r="5683" spans="2:10" ht="25.15" customHeight="1">
      <c r="B5683" s="141"/>
      <c r="C5683" s="138"/>
      <c r="D5683" s="133"/>
      <c r="E5683" s="134"/>
      <c r="F5683" s="135"/>
      <c r="G5683" s="109"/>
      <c r="H5683" s="137">
        <f t="shared" si="269"/>
        <v>3.5</v>
      </c>
      <c r="I5683" s="147">
        <f t="shared" si="267"/>
        <v>0</v>
      </c>
      <c r="J5683" s="147">
        <f t="shared" si="268"/>
        <v>0</v>
      </c>
    </row>
    <row r="5684" spans="2:10" ht="25.15" customHeight="1">
      <c r="B5684" s="141"/>
      <c r="C5684" s="138"/>
      <c r="D5684" s="133"/>
      <c r="E5684" s="134"/>
      <c r="F5684" s="135"/>
      <c r="G5684" s="109"/>
      <c r="H5684" s="137">
        <f t="shared" si="269"/>
        <v>3.5</v>
      </c>
      <c r="I5684" s="147">
        <f t="shared" si="267"/>
        <v>0</v>
      </c>
      <c r="J5684" s="147">
        <f t="shared" si="268"/>
        <v>0</v>
      </c>
    </row>
    <row r="5685" spans="2:10" ht="25.15" customHeight="1">
      <c r="B5685" s="141"/>
      <c r="C5685" s="138"/>
      <c r="D5685" s="133"/>
      <c r="E5685" s="134"/>
      <c r="F5685" s="135"/>
      <c r="G5685" s="109"/>
      <c r="H5685" s="137">
        <f t="shared" si="269"/>
        <v>3.5</v>
      </c>
      <c r="I5685" s="147">
        <f t="shared" si="267"/>
        <v>0</v>
      </c>
      <c r="J5685" s="147">
        <f t="shared" si="268"/>
        <v>0</v>
      </c>
    </row>
    <row r="5686" spans="2:10" ht="25.15" customHeight="1">
      <c r="B5686" s="141"/>
      <c r="C5686" s="138"/>
      <c r="D5686" s="133"/>
      <c r="E5686" s="134"/>
      <c r="F5686" s="135"/>
      <c r="G5686" s="109"/>
      <c r="H5686" s="137">
        <f t="shared" si="269"/>
        <v>3.5</v>
      </c>
      <c r="I5686" s="147">
        <f t="shared" si="267"/>
        <v>0</v>
      </c>
      <c r="J5686" s="147">
        <f t="shared" si="268"/>
        <v>0</v>
      </c>
    </row>
    <row r="5687" spans="2:10" ht="25.15" customHeight="1">
      <c r="B5687" s="141"/>
      <c r="C5687" s="138"/>
      <c r="D5687" s="133"/>
      <c r="E5687" s="134"/>
      <c r="F5687" s="135"/>
      <c r="G5687" s="109"/>
      <c r="H5687" s="137">
        <f t="shared" si="269"/>
        <v>3.5</v>
      </c>
      <c r="I5687" s="147">
        <f t="shared" si="267"/>
        <v>0</v>
      </c>
      <c r="J5687" s="147">
        <f t="shared" si="268"/>
        <v>0</v>
      </c>
    </row>
    <row r="5688" spans="2:10" ht="25.15" customHeight="1">
      <c r="B5688" s="141"/>
      <c r="C5688" s="138"/>
      <c r="D5688" s="133"/>
      <c r="E5688" s="134"/>
      <c r="F5688" s="135"/>
      <c r="G5688" s="109"/>
      <c r="H5688" s="137">
        <f t="shared" si="269"/>
        <v>3.5</v>
      </c>
      <c r="I5688" s="147">
        <f t="shared" si="267"/>
        <v>0</v>
      </c>
      <c r="J5688" s="147">
        <f t="shared" si="268"/>
        <v>0</v>
      </c>
    </row>
    <row r="5689" spans="2:10" ht="25.15" customHeight="1">
      <c r="B5689" s="141"/>
      <c r="C5689" s="138"/>
      <c r="D5689" s="133"/>
      <c r="E5689" s="134"/>
      <c r="F5689" s="135"/>
      <c r="G5689" s="109"/>
      <c r="H5689" s="137">
        <f t="shared" si="269"/>
        <v>3.5</v>
      </c>
      <c r="I5689" s="147">
        <f t="shared" si="267"/>
        <v>0</v>
      </c>
      <c r="J5689" s="147">
        <f t="shared" si="268"/>
        <v>0</v>
      </c>
    </row>
    <row r="5690" spans="2:10" ht="25.15" customHeight="1">
      <c r="B5690" s="141"/>
      <c r="C5690" s="138"/>
      <c r="D5690" s="133"/>
      <c r="E5690" s="134"/>
      <c r="F5690" s="135"/>
      <c r="G5690" s="109"/>
      <c r="H5690" s="137">
        <f t="shared" si="269"/>
        <v>3.5</v>
      </c>
      <c r="I5690" s="147">
        <f t="shared" si="267"/>
        <v>0</v>
      </c>
      <c r="J5690" s="147">
        <f t="shared" si="268"/>
        <v>0</v>
      </c>
    </row>
    <row r="5691" spans="2:10" ht="25.15" customHeight="1">
      <c r="B5691" s="141"/>
      <c r="C5691" s="138"/>
      <c r="D5691" s="133"/>
      <c r="E5691" s="134"/>
      <c r="F5691" s="135"/>
      <c r="G5691" s="109"/>
      <c r="H5691" s="137">
        <f t="shared" si="269"/>
        <v>3.5</v>
      </c>
      <c r="I5691" s="147">
        <f t="shared" si="267"/>
        <v>0</v>
      </c>
      <c r="J5691" s="147">
        <f t="shared" si="268"/>
        <v>0</v>
      </c>
    </row>
    <row r="5692" spans="2:10" ht="25.15" customHeight="1">
      <c r="B5692" s="141"/>
      <c r="C5692" s="138"/>
      <c r="D5692" s="133"/>
      <c r="E5692" s="134"/>
      <c r="F5692" s="135"/>
      <c r="G5692" s="109"/>
      <c r="H5692" s="137">
        <f t="shared" si="269"/>
        <v>3.5</v>
      </c>
      <c r="I5692" s="147">
        <f t="shared" si="267"/>
        <v>0</v>
      </c>
      <c r="J5692" s="147">
        <f t="shared" si="268"/>
        <v>0</v>
      </c>
    </row>
    <row r="5693" spans="2:10" ht="25.15" customHeight="1">
      <c r="B5693" s="141"/>
      <c r="C5693" s="138"/>
      <c r="D5693" s="133"/>
      <c r="E5693" s="134"/>
      <c r="F5693" s="135"/>
      <c r="G5693" s="109"/>
      <c r="H5693" s="137">
        <f t="shared" si="269"/>
        <v>3.5</v>
      </c>
      <c r="I5693" s="147">
        <f t="shared" si="267"/>
        <v>0</v>
      </c>
      <c r="J5693" s="147">
        <f t="shared" si="268"/>
        <v>0</v>
      </c>
    </row>
    <row r="5694" spans="2:10" ht="25.15" customHeight="1">
      <c r="B5694" s="141"/>
      <c r="C5694" s="138"/>
      <c r="D5694" s="133"/>
      <c r="E5694" s="134"/>
      <c r="F5694" s="135"/>
      <c r="G5694" s="109"/>
      <c r="H5694" s="137">
        <f t="shared" si="269"/>
        <v>3.5</v>
      </c>
      <c r="I5694" s="147">
        <f t="shared" si="267"/>
        <v>0</v>
      </c>
      <c r="J5694" s="147">
        <f t="shared" si="268"/>
        <v>0</v>
      </c>
    </row>
    <row r="5695" spans="2:10" ht="25.15" customHeight="1">
      <c r="B5695" s="141"/>
      <c r="C5695" s="138"/>
      <c r="D5695" s="133"/>
      <c r="E5695" s="134"/>
      <c r="F5695" s="135"/>
      <c r="G5695" s="109"/>
      <c r="H5695" s="137">
        <f t="shared" si="269"/>
        <v>3.5</v>
      </c>
      <c r="I5695" s="147">
        <f t="shared" si="267"/>
        <v>0</v>
      </c>
      <c r="J5695" s="147">
        <f t="shared" si="268"/>
        <v>0</v>
      </c>
    </row>
    <row r="5696" spans="2:10" ht="25.15" customHeight="1">
      <c r="B5696" s="141"/>
      <c r="C5696" s="138"/>
      <c r="D5696" s="133"/>
      <c r="E5696" s="134"/>
      <c r="F5696" s="135"/>
      <c r="G5696" s="109"/>
      <c r="H5696" s="137">
        <f t="shared" si="269"/>
        <v>3.5</v>
      </c>
      <c r="I5696" s="147">
        <f t="shared" si="267"/>
        <v>0</v>
      </c>
      <c r="J5696" s="147">
        <f t="shared" si="268"/>
        <v>0</v>
      </c>
    </row>
    <row r="5697" spans="2:10" ht="25.15" customHeight="1">
      <c r="B5697" s="141"/>
      <c r="C5697" s="138"/>
      <c r="D5697" s="133"/>
      <c r="E5697" s="134"/>
      <c r="F5697" s="135"/>
      <c r="G5697" s="109"/>
      <c r="H5697" s="137">
        <f t="shared" si="269"/>
        <v>3.5</v>
      </c>
      <c r="I5697" s="147">
        <f t="shared" si="267"/>
        <v>0</v>
      </c>
      <c r="J5697" s="147">
        <f t="shared" si="268"/>
        <v>0</v>
      </c>
    </row>
    <row r="5698" spans="2:10" ht="25.15" customHeight="1">
      <c r="B5698" s="141"/>
      <c r="C5698" s="138"/>
      <c r="D5698" s="133"/>
      <c r="E5698" s="134"/>
      <c r="F5698" s="135"/>
      <c r="G5698" s="109"/>
      <c r="H5698" s="137">
        <f t="shared" si="269"/>
        <v>3.5</v>
      </c>
      <c r="I5698" s="147">
        <f t="shared" si="267"/>
        <v>0</v>
      </c>
      <c r="J5698" s="147">
        <f t="shared" si="268"/>
        <v>0</v>
      </c>
    </row>
    <row r="5699" spans="2:10" ht="25.15" customHeight="1">
      <c r="B5699" s="141"/>
      <c r="C5699" s="138"/>
      <c r="D5699" s="133"/>
      <c r="E5699" s="134"/>
      <c r="F5699" s="135"/>
      <c r="G5699" s="109"/>
      <c r="H5699" s="137">
        <f t="shared" si="269"/>
        <v>3.5</v>
      </c>
      <c r="I5699" s="147">
        <f t="shared" si="267"/>
        <v>0</v>
      </c>
      <c r="J5699" s="147">
        <f t="shared" si="268"/>
        <v>0</v>
      </c>
    </row>
    <row r="5700" spans="2:10" ht="25.15" customHeight="1">
      <c r="B5700" s="141"/>
      <c r="C5700" s="138"/>
      <c r="D5700" s="133"/>
      <c r="E5700" s="134"/>
      <c r="F5700" s="135"/>
      <c r="G5700" s="109"/>
      <c r="H5700" s="137">
        <f t="shared" si="269"/>
        <v>3.5</v>
      </c>
      <c r="I5700" s="147">
        <f t="shared" si="267"/>
        <v>0</v>
      </c>
      <c r="J5700" s="147">
        <f t="shared" si="268"/>
        <v>0</v>
      </c>
    </row>
    <row r="5701" spans="2:10" ht="25.15" customHeight="1">
      <c r="B5701" s="141"/>
      <c r="C5701" s="138"/>
      <c r="D5701" s="133"/>
      <c r="E5701" s="134"/>
      <c r="F5701" s="135"/>
      <c r="G5701" s="109"/>
      <c r="H5701" s="137">
        <f t="shared" si="269"/>
        <v>3.5</v>
      </c>
      <c r="I5701" s="147">
        <f t="shared" si="267"/>
        <v>0</v>
      </c>
      <c r="J5701" s="147">
        <f t="shared" si="268"/>
        <v>0</v>
      </c>
    </row>
    <row r="5702" spans="2:10" ht="25.15" customHeight="1">
      <c r="B5702" s="141"/>
      <c r="C5702" s="138"/>
      <c r="D5702" s="133"/>
      <c r="E5702" s="134"/>
      <c r="F5702" s="135"/>
      <c r="G5702" s="109"/>
      <c r="H5702" s="137">
        <f t="shared" si="269"/>
        <v>3.5</v>
      </c>
      <c r="I5702" s="147">
        <f t="shared" si="267"/>
        <v>0</v>
      </c>
      <c r="J5702" s="147">
        <f t="shared" si="268"/>
        <v>0</v>
      </c>
    </row>
    <row r="5703" spans="2:10" ht="25.15" customHeight="1">
      <c r="B5703" s="141"/>
      <c r="C5703" s="138"/>
      <c r="D5703" s="133"/>
      <c r="E5703" s="134"/>
      <c r="F5703" s="135"/>
      <c r="G5703" s="109"/>
      <c r="H5703" s="137">
        <f t="shared" si="269"/>
        <v>3.5</v>
      </c>
      <c r="I5703" s="147">
        <f t="shared" si="267"/>
        <v>0</v>
      </c>
      <c r="J5703" s="147">
        <f t="shared" si="268"/>
        <v>0</v>
      </c>
    </row>
    <row r="5704" spans="2:10" ht="25.15" customHeight="1">
      <c r="B5704" s="141"/>
      <c r="C5704" s="138"/>
      <c r="D5704" s="133"/>
      <c r="E5704" s="134"/>
      <c r="F5704" s="135"/>
      <c r="G5704" s="109"/>
      <c r="H5704" s="137">
        <f t="shared" si="269"/>
        <v>3.5</v>
      </c>
      <c r="I5704" s="147">
        <f t="shared" si="267"/>
        <v>0</v>
      </c>
      <c r="J5704" s="147">
        <f t="shared" si="268"/>
        <v>0</v>
      </c>
    </row>
    <row r="5705" spans="2:10" ht="25.15" customHeight="1">
      <c r="B5705" s="141"/>
      <c r="C5705" s="138"/>
      <c r="D5705" s="133"/>
      <c r="E5705" s="134"/>
      <c r="F5705" s="135"/>
      <c r="G5705" s="109"/>
      <c r="H5705" s="137">
        <f t="shared" si="269"/>
        <v>3.5</v>
      </c>
      <c r="I5705" s="147">
        <f t="shared" si="267"/>
        <v>0</v>
      </c>
      <c r="J5705" s="147">
        <f t="shared" si="268"/>
        <v>0</v>
      </c>
    </row>
    <row r="5706" spans="2:10" ht="25.15" customHeight="1">
      <c r="B5706" s="141"/>
      <c r="C5706" s="138"/>
      <c r="D5706" s="133"/>
      <c r="E5706" s="134"/>
      <c r="F5706" s="135"/>
      <c r="G5706" s="109"/>
      <c r="H5706" s="137">
        <f t="shared" si="269"/>
        <v>3.5</v>
      </c>
      <c r="I5706" s="147">
        <f t="shared" si="267"/>
        <v>0</v>
      </c>
      <c r="J5706" s="147">
        <f t="shared" si="268"/>
        <v>0</v>
      </c>
    </row>
    <row r="5707" spans="2:10" ht="25.15" customHeight="1">
      <c r="B5707" s="141"/>
      <c r="C5707" s="138"/>
      <c r="D5707" s="133"/>
      <c r="E5707" s="134"/>
      <c r="F5707" s="135"/>
      <c r="G5707" s="109"/>
      <c r="H5707" s="137">
        <f t="shared" si="269"/>
        <v>3.5</v>
      </c>
      <c r="I5707" s="147">
        <f t="shared" si="267"/>
        <v>0</v>
      </c>
      <c r="J5707" s="147">
        <f t="shared" si="268"/>
        <v>0</v>
      </c>
    </row>
    <row r="5708" spans="2:10" ht="25.15" customHeight="1">
      <c r="B5708" s="141"/>
      <c r="C5708" s="138"/>
      <c r="D5708" s="133"/>
      <c r="E5708" s="134"/>
      <c r="F5708" s="135"/>
      <c r="G5708" s="109"/>
      <c r="H5708" s="137">
        <f t="shared" si="269"/>
        <v>3.5</v>
      </c>
      <c r="I5708" s="147">
        <f t="shared" si="267"/>
        <v>0</v>
      </c>
      <c r="J5708" s="147">
        <f t="shared" si="268"/>
        <v>0</v>
      </c>
    </row>
    <row r="5709" spans="2:10" ht="25.15" customHeight="1">
      <c r="B5709" s="141"/>
      <c r="C5709" s="138"/>
      <c r="D5709" s="133"/>
      <c r="E5709" s="134"/>
      <c r="F5709" s="135"/>
      <c r="G5709" s="109"/>
      <c r="H5709" s="137">
        <f t="shared" si="269"/>
        <v>3.5</v>
      </c>
      <c r="I5709" s="147">
        <f t="shared" si="267"/>
        <v>0</v>
      </c>
      <c r="J5709" s="147">
        <f t="shared" si="268"/>
        <v>0</v>
      </c>
    </row>
    <row r="5710" spans="2:10" ht="25.15" customHeight="1">
      <c r="B5710" s="141"/>
      <c r="C5710" s="138"/>
      <c r="D5710" s="133"/>
      <c r="E5710" s="134"/>
      <c r="F5710" s="135"/>
      <c r="G5710" s="109"/>
      <c r="H5710" s="137">
        <f t="shared" si="269"/>
        <v>3.5</v>
      </c>
      <c r="I5710" s="147">
        <f t="shared" si="267"/>
        <v>0</v>
      </c>
      <c r="J5710" s="147">
        <f t="shared" si="268"/>
        <v>0</v>
      </c>
    </row>
    <row r="5711" spans="2:10" ht="25.15" customHeight="1">
      <c r="B5711" s="141"/>
      <c r="C5711" s="138"/>
      <c r="D5711" s="133"/>
      <c r="E5711" s="134"/>
      <c r="F5711" s="135"/>
      <c r="G5711" s="109"/>
      <c r="H5711" s="137">
        <f t="shared" si="269"/>
        <v>3.5</v>
      </c>
      <c r="I5711" s="147">
        <f t="shared" si="267"/>
        <v>0</v>
      </c>
      <c r="J5711" s="147">
        <f t="shared" si="268"/>
        <v>0</v>
      </c>
    </row>
    <row r="5712" spans="2:10" ht="25.15" customHeight="1">
      <c r="B5712" s="141"/>
      <c r="C5712" s="138"/>
      <c r="D5712" s="133"/>
      <c r="E5712" s="134"/>
      <c r="F5712" s="135"/>
      <c r="G5712" s="109"/>
      <c r="H5712" s="137">
        <f t="shared" si="269"/>
        <v>3.5</v>
      </c>
      <c r="I5712" s="147">
        <f t="shared" si="267"/>
        <v>0</v>
      </c>
      <c r="J5712" s="147">
        <f t="shared" si="268"/>
        <v>0</v>
      </c>
    </row>
    <row r="5713" spans="2:10" ht="25.15" customHeight="1">
      <c r="B5713" s="141"/>
      <c r="C5713" s="138"/>
      <c r="D5713" s="133"/>
      <c r="E5713" s="134"/>
      <c r="F5713" s="135"/>
      <c r="G5713" s="109"/>
      <c r="H5713" s="137">
        <f t="shared" si="269"/>
        <v>3.5</v>
      </c>
      <c r="I5713" s="147">
        <f t="shared" si="267"/>
        <v>0</v>
      </c>
      <c r="J5713" s="147">
        <f t="shared" si="268"/>
        <v>0</v>
      </c>
    </row>
    <row r="5714" spans="2:10" ht="25.15" customHeight="1">
      <c r="B5714" s="141"/>
      <c r="C5714" s="138"/>
      <c r="D5714" s="133"/>
      <c r="E5714" s="134"/>
      <c r="F5714" s="135"/>
      <c r="G5714" s="109"/>
      <c r="H5714" s="137">
        <f t="shared" si="269"/>
        <v>3.5</v>
      </c>
      <c r="I5714" s="147">
        <f t="shared" si="267"/>
        <v>0</v>
      </c>
      <c r="J5714" s="147">
        <f t="shared" si="268"/>
        <v>0</v>
      </c>
    </row>
    <row r="5715" spans="2:10" ht="25.15" customHeight="1">
      <c r="B5715" s="141"/>
      <c r="C5715" s="138"/>
      <c r="D5715" s="133"/>
      <c r="E5715" s="134"/>
      <c r="F5715" s="135"/>
      <c r="G5715" s="109"/>
      <c r="H5715" s="137">
        <f t="shared" si="269"/>
        <v>3.5</v>
      </c>
      <c r="I5715" s="147">
        <f t="shared" si="267"/>
        <v>0</v>
      </c>
      <c r="J5715" s="147">
        <f t="shared" si="268"/>
        <v>0</v>
      </c>
    </row>
    <row r="5716" spans="2:10" ht="25.15" customHeight="1">
      <c r="B5716" s="141"/>
      <c r="C5716" s="138"/>
      <c r="D5716" s="133"/>
      <c r="E5716" s="134"/>
      <c r="F5716" s="135"/>
      <c r="G5716" s="109"/>
      <c r="H5716" s="137">
        <f t="shared" si="269"/>
        <v>3.5</v>
      </c>
      <c r="I5716" s="147">
        <f t="shared" si="267"/>
        <v>0</v>
      </c>
      <c r="J5716" s="147">
        <f t="shared" si="268"/>
        <v>0</v>
      </c>
    </row>
    <row r="5717" spans="2:10" ht="25.15" customHeight="1">
      <c r="B5717" s="141"/>
      <c r="C5717" s="138"/>
      <c r="D5717" s="133"/>
      <c r="E5717" s="134"/>
      <c r="F5717" s="135"/>
      <c r="G5717" s="109"/>
      <c r="H5717" s="137">
        <f t="shared" si="269"/>
        <v>3.5</v>
      </c>
      <c r="I5717" s="147">
        <f t="shared" si="267"/>
        <v>0</v>
      </c>
      <c r="J5717" s="147">
        <f t="shared" si="268"/>
        <v>0</v>
      </c>
    </row>
    <row r="5718" spans="2:10" ht="25.15" customHeight="1">
      <c r="B5718" s="141"/>
      <c r="C5718" s="138"/>
      <c r="D5718" s="133"/>
      <c r="E5718" s="134"/>
      <c r="F5718" s="135"/>
      <c r="G5718" s="109"/>
      <c r="H5718" s="137">
        <f t="shared" si="269"/>
        <v>3.5</v>
      </c>
      <c r="I5718" s="147">
        <f t="shared" si="267"/>
        <v>0</v>
      </c>
      <c r="J5718" s="147">
        <f t="shared" si="268"/>
        <v>0</v>
      </c>
    </row>
    <row r="5719" spans="2:10" ht="25.15" customHeight="1">
      <c r="B5719" s="141"/>
      <c r="C5719" s="138"/>
      <c r="D5719" s="133"/>
      <c r="E5719" s="134"/>
      <c r="F5719" s="135"/>
      <c r="G5719" s="109"/>
      <c r="H5719" s="137">
        <f t="shared" si="269"/>
        <v>3.5</v>
      </c>
      <c r="I5719" s="147">
        <f t="shared" ref="I5719:I5782" si="270">IF(B5719="",0,MONTH(B5719))</f>
        <v>0</v>
      </c>
      <c r="J5719" s="147">
        <f t="shared" ref="J5719:J5782" si="271">IF(B5719="",0,DAY(B5719))</f>
        <v>0</v>
      </c>
    </row>
    <row r="5720" spans="2:10" ht="25.15" customHeight="1">
      <c r="B5720" s="141"/>
      <c r="C5720" s="138"/>
      <c r="D5720" s="133"/>
      <c r="E5720" s="134"/>
      <c r="F5720" s="135"/>
      <c r="G5720" s="109"/>
      <c r="H5720" s="137">
        <f t="shared" ref="H5720:H5783" si="272">IF(F5720="pago",H5719+G5720,H5719)</f>
        <v>3.5</v>
      </c>
      <c r="I5720" s="147">
        <f t="shared" si="270"/>
        <v>0</v>
      </c>
      <c r="J5720" s="147">
        <f t="shared" si="271"/>
        <v>0</v>
      </c>
    </row>
    <row r="5721" spans="2:10" ht="25.15" customHeight="1">
      <c r="B5721" s="141"/>
      <c r="C5721" s="138"/>
      <c r="D5721" s="133"/>
      <c r="E5721" s="134"/>
      <c r="F5721" s="135"/>
      <c r="G5721" s="109"/>
      <c r="H5721" s="137">
        <f t="shared" si="272"/>
        <v>3.5</v>
      </c>
      <c r="I5721" s="147">
        <f t="shared" si="270"/>
        <v>0</v>
      </c>
      <c r="J5721" s="147">
        <f t="shared" si="271"/>
        <v>0</v>
      </c>
    </row>
    <row r="5722" spans="2:10" ht="25.15" customHeight="1">
      <c r="B5722" s="141"/>
      <c r="C5722" s="138"/>
      <c r="D5722" s="133"/>
      <c r="E5722" s="134"/>
      <c r="F5722" s="135"/>
      <c r="G5722" s="109"/>
      <c r="H5722" s="137">
        <f t="shared" si="272"/>
        <v>3.5</v>
      </c>
      <c r="I5722" s="147">
        <f t="shared" si="270"/>
        <v>0</v>
      </c>
      <c r="J5722" s="147">
        <f t="shared" si="271"/>
        <v>0</v>
      </c>
    </row>
    <row r="5723" spans="2:10" ht="25.15" customHeight="1">
      <c r="B5723" s="141"/>
      <c r="C5723" s="138"/>
      <c r="D5723" s="133"/>
      <c r="E5723" s="134"/>
      <c r="F5723" s="135"/>
      <c r="G5723" s="109"/>
      <c r="H5723" s="137">
        <f t="shared" si="272"/>
        <v>3.5</v>
      </c>
      <c r="I5723" s="147">
        <f t="shared" si="270"/>
        <v>0</v>
      </c>
      <c r="J5723" s="147">
        <f t="shared" si="271"/>
        <v>0</v>
      </c>
    </row>
    <row r="5724" spans="2:10" ht="25.15" customHeight="1">
      <c r="B5724" s="141"/>
      <c r="C5724" s="138"/>
      <c r="D5724" s="133"/>
      <c r="E5724" s="134"/>
      <c r="F5724" s="135"/>
      <c r="G5724" s="109"/>
      <c r="H5724" s="137">
        <f t="shared" si="272"/>
        <v>3.5</v>
      </c>
      <c r="I5724" s="147">
        <f t="shared" si="270"/>
        <v>0</v>
      </c>
      <c r="J5724" s="147">
        <f t="shared" si="271"/>
        <v>0</v>
      </c>
    </row>
    <row r="5725" spans="2:10" ht="25.15" customHeight="1">
      <c r="B5725" s="141"/>
      <c r="C5725" s="138"/>
      <c r="D5725" s="133"/>
      <c r="E5725" s="134"/>
      <c r="F5725" s="135"/>
      <c r="G5725" s="109"/>
      <c r="H5725" s="137">
        <f t="shared" si="272"/>
        <v>3.5</v>
      </c>
      <c r="I5725" s="147">
        <f t="shared" si="270"/>
        <v>0</v>
      </c>
      <c r="J5725" s="147">
        <f t="shared" si="271"/>
        <v>0</v>
      </c>
    </row>
    <row r="5726" spans="2:10" ht="25.15" customHeight="1">
      <c r="B5726" s="141"/>
      <c r="C5726" s="138"/>
      <c r="D5726" s="133"/>
      <c r="E5726" s="134"/>
      <c r="F5726" s="135"/>
      <c r="G5726" s="109"/>
      <c r="H5726" s="137">
        <f t="shared" si="272"/>
        <v>3.5</v>
      </c>
      <c r="I5726" s="147">
        <f t="shared" si="270"/>
        <v>0</v>
      </c>
      <c r="J5726" s="147">
        <f t="shared" si="271"/>
        <v>0</v>
      </c>
    </row>
    <row r="5727" spans="2:10" ht="25.15" customHeight="1">
      <c r="B5727" s="141"/>
      <c r="C5727" s="138"/>
      <c r="D5727" s="133"/>
      <c r="E5727" s="134"/>
      <c r="F5727" s="135"/>
      <c r="G5727" s="109"/>
      <c r="H5727" s="137">
        <f t="shared" si="272"/>
        <v>3.5</v>
      </c>
      <c r="I5727" s="147">
        <f t="shared" si="270"/>
        <v>0</v>
      </c>
      <c r="J5727" s="147">
        <f t="shared" si="271"/>
        <v>0</v>
      </c>
    </row>
    <row r="5728" spans="2:10" ht="25.15" customHeight="1">
      <c r="B5728" s="141"/>
      <c r="C5728" s="138"/>
      <c r="D5728" s="133"/>
      <c r="E5728" s="134"/>
      <c r="F5728" s="135"/>
      <c r="G5728" s="109"/>
      <c r="H5728" s="137">
        <f t="shared" si="272"/>
        <v>3.5</v>
      </c>
      <c r="I5728" s="147">
        <f t="shared" si="270"/>
        <v>0</v>
      </c>
      <c r="J5728" s="147">
        <f t="shared" si="271"/>
        <v>0</v>
      </c>
    </row>
    <row r="5729" spans="2:10" ht="25.15" customHeight="1">
      <c r="B5729" s="141"/>
      <c r="C5729" s="138"/>
      <c r="D5729" s="133"/>
      <c r="E5729" s="134"/>
      <c r="F5729" s="135"/>
      <c r="G5729" s="109"/>
      <c r="H5729" s="137">
        <f t="shared" si="272"/>
        <v>3.5</v>
      </c>
      <c r="I5729" s="147">
        <f t="shared" si="270"/>
        <v>0</v>
      </c>
      <c r="J5729" s="147">
        <f t="shared" si="271"/>
        <v>0</v>
      </c>
    </row>
    <row r="5730" spans="2:10" ht="25.15" customHeight="1">
      <c r="B5730" s="141"/>
      <c r="C5730" s="138"/>
      <c r="D5730" s="133"/>
      <c r="E5730" s="134"/>
      <c r="F5730" s="135"/>
      <c r="G5730" s="109"/>
      <c r="H5730" s="137">
        <f t="shared" si="272"/>
        <v>3.5</v>
      </c>
      <c r="I5730" s="147">
        <f t="shared" si="270"/>
        <v>0</v>
      </c>
      <c r="J5730" s="147">
        <f t="shared" si="271"/>
        <v>0</v>
      </c>
    </row>
    <row r="5731" spans="2:10" ht="25.15" customHeight="1">
      <c r="B5731" s="141"/>
      <c r="C5731" s="138"/>
      <c r="D5731" s="133"/>
      <c r="E5731" s="134"/>
      <c r="F5731" s="135"/>
      <c r="G5731" s="109"/>
      <c r="H5731" s="137">
        <f t="shared" si="272"/>
        <v>3.5</v>
      </c>
      <c r="I5731" s="147">
        <f t="shared" si="270"/>
        <v>0</v>
      </c>
      <c r="J5731" s="147">
        <f t="shared" si="271"/>
        <v>0</v>
      </c>
    </row>
    <row r="5732" spans="2:10" ht="25.15" customHeight="1">
      <c r="B5732" s="141"/>
      <c r="C5732" s="138"/>
      <c r="D5732" s="133"/>
      <c r="E5732" s="134"/>
      <c r="F5732" s="135"/>
      <c r="G5732" s="109"/>
      <c r="H5732" s="137">
        <f t="shared" si="272"/>
        <v>3.5</v>
      </c>
      <c r="I5732" s="147">
        <f t="shared" si="270"/>
        <v>0</v>
      </c>
      <c r="J5732" s="147">
        <f t="shared" si="271"/>
        <v>0</v>
      </c>
    </row>
    <row r="5733" spans="2:10" ht="25.15" customHeight="1">
      <c r="B5733" s="141"/>
      <c r="C5733" s="138"/>
      <c r="D5733" s="133"/>
      <c r="E5733" s="134"/>
      <c r="F5733" s="135"/>
      <c r="G5733" s="109"/>
      <c r="H5733" s="137">
        <f t="shared" si="272"/>
        <v>3.5</v>
      </c>
      <c r="I5733" s="147">
        <f t="shared" si="270"/>
        <v>0</v>
      </c>
      <c r="J5733" s="147">
        <f t="shared" si="271"/>
        <v>0</v>
      </c>
    </row>
    <row r="5734" spans="2:10" ht="25.15" customHeight="1">
      <c r="B5734" s="141"/>
      <c r="C5734" s="138"/>
      <c r="D5734" s="133"/>
      <c r="E5734" s="134"/>
      <c r="F5734" s="135"/>
      <c r="G5734" s="109"/>
      <c r="H5734" s="137">
        <f t="shared" si="272"/>
        <v>3.5</v>
      </c>
      <c r="I5734" s="147">
        <f t="shared" si="270"/>
        <v>0</v>
      </c>
      <c r="J5734" s="147">
        <f t="shared" si="271"/>
        <v>0</v>
      </c>
    </row>
    <row r="5735" spans="2:10" ht="25.15" customHeight="1">
      <c r="B5735" s="141"/>
      <c r="C5735" s="138"/>
      <c r="D5735" s="133"/>
      <c r="E5735" s="134"/>
      <c r="F5735" s="135"/>
      <c r="G5735" s="109"/>
      <c r="H5735" s="137">
        <f t="shared" si="272"/>
        <v>3.5</v>
      </c>
      <c r="I5735" s="147">
        <f t="shared" si="270"/>
        <v>0</v>
      </c>
      <c r="J5735" s="147">
        <f t="shared" si="271"/>
        <v>0</v>
      </c>
    </row>
    <row r="5736" spans="2:10" ht="25.15" customHeight="1">
      <c r="B5736" s="141"/>
      <c r="C5736" s="138"/>
      <c r="D5736" s="133"/>
      <c r="E5736" s="134"/>
      <c r="F5736" s="135"/>
      <c r="G5736" s="109"/>
      <c r="H5736" s="137">
        <f t="shared" si="272"/>
        <v>3.5</v>
      </c>
      <c r="I5736" s="147">
        <f t="shared" si="270"/>
        <v>0</v>
      </c>
      <c r="J5736" s="147">
        <f t="shared" si="271"/>
        <v>0</v>
      </c>
    </row>
    <row r="5737" spans="2:10" ht="25.15" customHeight="1">
      <c r="B5737" s="141"/>
      <c r="C5737" s="138"/>
      <c r="D5737" s="133"/>
      <c r="E5737" s="134"/>
      <c r="F5737" s="135"/>
      <c r="G5737" s="109"/>
      <c r="H5737" s="137">
        <f t="shared" si="272"/>
        <v>3.5</v>
      </c>
      <c r="I5737" s="147">
        <f t="shared" si="270"/>
        <v>0</v>
      </c>
      <c r="J5737" s="147">
        <f t="shared" si="271"/>
        <v>0</v>
      </c>
    </row>
    <row r="5738" spans="2:10" ht="25.15" customHeight="1">
      <c r="B5738" s="141"/>
      <c r="C5738" s="138"/>
      <c r="D5738" s="133"/>
      <c r="E5738" s="134"/>
      <c r="F5738" s="135"/>
      <c r="G5738" s="109"/>
      <c r="H5738" s="137">
        <f t="shared" si="272"/>
        <v>3.5</v>
      </c>
      <c r="I5738" s="147">
        <f t="shared" si="270"/>
        <v>0</v>
      </c>
      <c r="J5738" s="147">
        <f t="shared" si="271"/>
        <v>0</v>
      </c>
    </row>
    <row r="5739" spans="2:10" ht="25.15" customHeight="1">
      <c r="B5739" s="141"/>
      <c r="C5739" s="138"/>
      <c r="D5739" s="133"/>
      <c r="E5739" s="134"/>
      <c r="F5739" s="135"/>
      <c r="G5739" s="109"/>
      <c r="H5739" s="137">
        <f t="shared" si="272"/>
        <v>3.5</v>
      </c>
      <c r="I5739" s="147">
        <f t="shared" si="270"/>
        <v>0</v>
      </c>
      <c r="J5739" s="147">
        <f t="shared" si="271"/>
        <v>0</v>
      </c>
    </row>
    <row r="5740" spans="2:10" ht="25.15" customHeight="1">
      <c r="B5740" s="141"/>
      <c r="C5740" s="138"/>
      <c r="D5740" s="133"/>
      <c r="E5740" s="134"/>
      <c r="F5740" s="135"/>
      <c r="G5740" s="109"/>
      <c r="H5740" s="137">
        <f t="shared" si="272"/>
        <v>3.5</v>
      </c>
      <c r="I5740" s="147">
        <f t="shared" si="270"/>
        <v>0</v>
      </c>
      <c r="J5740" s="147">
        <f t="shared" si="271"/>
        <v>0</v>
      </c>
    </row>
    <row r="5741" spans="2:10" ht="25.15" customHeight="1">
      <c r="B5741" s="141"/>
      <c r="C5741" s="138"/>
      <c r="D5741" s="133"/>
      <c r="E5741" s="134"/>
      <c r="F5741" s="135"/>
      <c r="G5741" s="109"/>
      <c r="H5741" s="137">
        <f t="shared" si="272"/>
        <v>3.5</v>
      </c>
      <c r="I5741" s="147">
        <f t="shared" si="270"/>
        <v>0</v>
      </c>
      <c r="J5741" s="147">
        <f t="shared" si="271"/>
        <v>0</v>
      </c>
    </row>
    <row r="5742" spans="2:10" ht="25.15" customHeight="1">
      <c r="B5742" s="141"/>
      <c r="C5742" s="138"/>
      <c r="D5742" s="133"/>
      <c r="E5742" s="134"/>
      <c r="F5742" s="135"/>
      <c r="G5742" s="109"/>
      <c r="H5742" s="137">
        <f t="shared" si="272"/>
        <v>3.5</v>
      </c>
      <c r="I5742" s="147">
        <f t="shared" si="270"/>
        <v>0</v>
      </c>
      <c r="J5742" s="147">
        <f t="shared" si="271"/>
        <v>0</v>
      </c>
    </row>
    <row r="5743" spans="2:10" ht="25.15" customHeight="1">
      <c r="B5743" s="141"/>
      <c r="C5743" s="138"/>
      <c r="D5743" s="133"/>
      <c r="E5743" s="134"/>
      <c r="F5743" s="135"/>
      <c r="G5743" s="109"/>
      <c r="H5743" s="137">
        <f t="shared" si="272"/>
        <v>3.5</v>
      </c>
      <c r="I5743" s="147">
        <f t="shared" si="270"/>
        <v>0</v>
      </c>
      <c r="J5743" s="147">
        <f t="shared" si="271"/>
        <v>0</v>
      </c>
    </row>
    <row r="5744" spans="2:10" ht="25.15" customHeight="1">
      <c r="B5744" s="141"/>
      <c r="C5744" s="138"/>
      <c r="D5744" s="133"/>
      <c r="E5744" s="134"/>
      <c r="F5744" s="135"/>
      <c r="G5744" s="109"/>
      <c r="H5744" s="137">
        <f t="shared" si="272"/>
        <v>3.5</v>
      </c>
      <c r="I5744" s="147">
        <f t="shared" si="270"/>
        <v>0</v>
      </c>
      <c r="J5744" s="147">
        <f t="shared" si="271"/>
        <v>0</v>
      </c>
    </row>
    <row r="5745" spans="2:10" ht="25.15" customHeight="1">
      <c r="B5745" s="141"/>
      <c r="C5745" s="138"/>
      <c r="D5745" s="133"/>
      <c r="E5745" s="134"/>
      <c r="F5745" s="135"/>
      <c r="G5745" s="109"/>
      <c r="H5745" s="137">
        <f t="shared" si="272"/>
        <v>3.5</v>
      </c>
      <c r="I5745" s="147">
        <f t="shared" si="270"/>
        <v>0</v>
      </c>
      <c r="J5745" s="147">
        <f t="shared" si="271"/>
        <v>0</v>
      </c>
    </row>
    <row r="5746" spans="2:10" ht="25.15" customHeight="1">
      <c r="B5746" s="141"/>
      <c r="C5746" s="138"/>
      <c r="D5746" s="133"/>
      <c r="E5746" s="134"/>
      <c r="F5746" s="135"/>
      <c r="G5746" s="109"/>
      <c r="H5746" s="137">
        <f t="shared" si="272"/>
        <v>3.5</v>
      </c>
      <c r="I5746" s="147">
        <f t="shared" si="270"/>
        <v>0</v>
      </c>
      <c r="J5746" s="147">
        <f t="shared" si="271"/>
        <v>0</v>
      </c>
    </row>
    <row r="5747" spans="2:10" ht="25.15" customHeight="1">
      <c r="B5747" s="141"/>
      <c r="C5747" s="138"/>
      <c r="D5747" s="133"/>
      <c r="E5747" s="134"/>
      <c r="F5747" s="135"/>
      <c r="G5747" s="109"/>
      <c r="H5747" s="137">
        <f t="shared" si="272"/>
        <v>3.5</v>
      </c>
      <c r="I5747" s="147">
        <f t="shared" si="270"/>
        <v>0</v>
      </c>
      <c r="J5747" s="147">
        <f t="shared" si="271"/>
        <v>0</v>
      </c>
    </row>
    <row r="5748" spans="2:10" ht="25.15" customHeight="1">
      <c r="B5748" s="141"/>
      <c r="C5748" s="138"/>
      <c r="D5748" s="133"/>
      <c r="E5748" s="134"/>
      <c r="F5748" s="135"/>
      <c r="G5748" s="109"/>
      <c r="H5748" s="137">
        <f t="shared" si="272"/>
        <v>3.5</v>
      </c>
      <c r="I5748" s="147">
        <f t="shared" si="270"/>
        <v>0</v>
      </c>
      <c r="J5748" s="147">
        <f t="shared" si="271"/>
        <v>0</v>
      </c>
    </row>
    <row r="5749" spans="2:10" ht="25.15" customHeight="1">
      <c r="B5749" s="141"/>
      <c r="C5749" s="138"/>
      <c r="D5749" s="133"/>
      <c r="E5749" s="134"/>
      <c r="F5749" s="135"/>
      <c r="G5749" s="109"/>
      <c r="H5749" s="137">
        <f t="shared" si="272"/>
        <v>3.5</v>
      </c>
      <c r="I5749" s="147">
        <f t="shared" si="270"/>
        <v>0</v>
      </c>
      <c r="J5749" s="147">
        <f t="shared" si="271"/>
        <v>0</v>
      </c>
    </row>
    <row r="5750" spans="2:10" ht="25.15" customHeight="1">
      <c r="B5750" s="141"/>
      <c r="C5750" s="138"/>
      <c r="D5750" s="133"/>
      <c r="E5750" s="134"/>
      <c r="F5750" s="135"/>
      <c r="G5750" s="109"/>
      <c r="H5750" s="137">
        <f t="shared" si="272"/>
        <v>3.5</v>
      </c>
      <c r="I5750" s="147">
        <f t="shared" si="270"/>
        <v>0</v>
      </c>
      <c r="J5750" s="147">
        <f t="shared" si="271"/>
        <v>0</v>
      </c>
    </row>
    <row r="5751" spans="2:10" ht="25.15" customHeight="1">
      <c r="B5751" s="141"/>
      <c r="C5751" s="138"/>
      <c r="D5751" s="133"/>
      <c r="E5751" s="134"/>
      <c r="F5751" s="135"/>
      <c r="G5751" s="109"/>
      <c r="H5751" s="137">
        <f t="shared" si="272"/>
        <v>3.5</v>
      </c>
      <c r="I5751" s="147">
        <f t="shared" si="270"/>
        <v>0</v>
      </c>
      <c r="J5751" s="147">
        <f t="shared" si="271"/>
        <v>0</v>
      </c>
    </row>
    <row r="5752" spans="2:10" ht="25.15" customHeight="1">
      <c r="B5752" s="141"/>
      <c r="C5752" s="138"/>
      <c r="D5752" s="133"/>
      <c r="E5752" s="134"/>
      <c r="F5752" s="135"/>
      <c r="G5752" s="109"/>
      <c r="H5752" s="137">
        <f t="shared" si="272"/>
        <v>3.5</v>
      </c>
      <c r="I5752" s="147">
        <f t="shared" si="270"/>
        <v>0</v>
      </c>
      <c r="J5752" s="147">
        <f t="shared" si="271"/>
        <v>0</v>
      </c>
    </row>
    <row r="5753" spans="2:10" ht="25.15" customHeight="1">
      <c r="B5753" s="141"/>
      <c r="C5753" s="138"/>
      <c r="D5753" s="133"/>
      <c r="E5753" s="134"/>
      <c r="F5753" s="135"/>
      <c r="G5753" s="109"/>
      <c r="H5753" s="137">
        <f t="shared" si="272"/>
        <v>3.5</v>
      </c>
      <c r="I5753" s="147">
        <f t="shared" si="270"/>
        <v>0</v>
      </c>
      <c r="J5753" s="147">
        <f t="shared" si="271"/>
        <v>0</v>
      </c>
    </row>
    <row r="5754" spans="2:10" ht="25.15" customHeight="1">
      <c r="B5754" s="141"/>
      <c r="C5754" s="138"/>
      <c r="D5754" s="133"/>
      <c r="E5754" s="134"/>
      <c r="F5754" s="135"/>
      <c r="G5754" s="109"/>
      <c r="H5754" s="137">
        <f t="shared" si="272"/>
        <v>3.5</v>
      </c>
      <c r="I5754" s="147">
        <f t="shared" si="270"/>
        <v>0</v>
      </c>
      <c r="J5754" s="147">
        <f t="shared" si="271"/>
        <v>0</v>
      </c>
    </row>
    <row r="5755" spans="2:10" ht="25.15" customHeight="1">
      <c r="B5755" s="141"/>
      <c r="C5755" s="138"/>
      <c r="D5755" s="133"/>
      <c r="E5755" s="134"/>
      <c r="F5755" s="135"/>
      <c r="G5755" s="109"/>
      <c r="H5755" s="137">
        <f t="shared" si="272"/>
        <v>3.5</v>
      </c>
      <c r="I5755" s="147">
        <f t="shared" si="270"/>
        <v>0</v>
      </c>
      <c r="J5755" s="147">
        <f t="shared" si="271"/>
        <v>0</v>
      </c>
    </row>
    <row r="5756" spans="2:10" ht="25.15" customHeight="1">
      <c r="B5756" s="141"/>
      <c r="C5756" s="138"/>
      <c r="D5756" s="133"/>
      <c r="E5756" s="134"/>
      <c r="F5756" s="135"/>
      <c r="G5756" s="109"/>
      <c r="H5756" s="137">
        <f t="shared" si="272"/>
        <v>3.5</v>
      </c>
      <c r="I5756" s="147">
        <f t="shared" si="270"/>
        <v>0</v>
      </c>
      <c r="J5756" s="147">
        <f t="shared" si="271"/>
        <v>0</v>
      </c>
    </row>
    <row r="5757" spans="2:10" ht="25.15" customHeight="1">
      <c r="B5757" s="141"/>
      <c r="C5757" s="138"/>
      <c r="D5757" s="133"/>
      <c r="E5757" s="134"/>
      <c r="F5757" s="135"/>
      <c r="G5757" s="109"/>
      <c r="H5757" s="137">
        <f t="shared" si="272"/>
        <v>3.5</v>
      </c>
      <c r="I5757" s="147">
        <f t="shared" si="270"/>
        <v>0</v>
      </c>
      <c r="J5757" s="147">
        <f t="shared" si="271"/>
        <v>0</v>
      </c>
    </row>
    <row r="5758" spans="2:10" ht="25.15" customHeight="1">
      <c r="B5758" s="141"/>
      <c r="C5758" s="138"/>
      <c r="D5758" s="133"/>
      <c r="E5758" s="134"/>
      <c r="F5758" s="135"/>
      <c r="G5758" s="109"/>
      <c r="H5758" s="137">
        <f t="shared" si="272"/>
        <v>3.5</v>
      </c>
      <c r="I5758" s="147">
        <f t="shared" si="270"/>
        <v>0</v>
      </c>
      <c r="J5758" s="147">
        <f t="shared" si="271"/>
        <v>0</v>
      </c>
    </row>
    <row r="5759" spans="2:10" ht="25.15" customHeight="1">
      <c r="B5759" s="141"/>
      <c r="C5759" s="138"/>
      <c r="D5759" s="133"/>
      <c r="E5759" s="134"/>
      <c r="F5759" s="135"/>
      <c r="G5759" s="109"/>
      <c r="H5759" s="137">
        <f t="shared" si="272"/>
        <v>3.5</v>
      </c>
      <c r="I5759" s="147">
        <f t="shared" si="270"/>
        <v>0</v>
      </c>
      <c r="J5759" s="147">
        <f t="shared" si="271"/>
        <v>0</v>
      </c>
    </row>
    <row r="5760" spans="2:10" ht="25.15" customHeight="1">
      <c r="B5760" s="141"/>
      <c r="C5760" s="138"/>
      <c r="D5760" s="133"/>
      <c r="E5760" s="134"/>
      <c r="F5760" s="135"/>
      <c r="G5760" s="109"/>
      <c r="H5760" s="137">
        <f t="shared" si="272"/>
        <v>3.5</v>
      </c>
      <c r="I5760" s="147">
        <f t="shared" si="270"/>
        <v>0</v>
      </c>
      <c r="J5760" s="147">
        <f t="shared" si="271"/>
        <v>0</v>
      </c>
    </row>
    <row r="5761" spans="2:10" ht="25.15" customHeight="1">
      <c r="B5761" s="141"/>
      <c r="C5761" s="138"/>
      <c r="D5761" s="133"/>
      <c r="E5761" s="134"/>
      <c r="F5761" s="135"/>
      <c r="G5761" s="109"/>
      <c r="H5761" s="137">
        <f t="shared" si="272"/>
        <v>3.5</v>
      </c>
      <c r="I5761" s="147">
        <f t="shared" si="270"/>
        <v>0</v>
      </c>
      <c r="J5761" s="147">
        <f t="shared" si="271"/>
        <v>0</v>
      </c>
    </row>
    <row r="5762" spans="2:10" ht="25.15" customHeight="1">
      <c r="B5762" s="141"/>
      <c r="C5762" s="138"/>
      <c r="D5762" s="133"/>
      <c r="E5762" s="134"/>
      <c r="F5762" s="135"/>
      <c r="G5762" s="109"/>
      <c r="H5762" s="137">
        <f t="shared" si="272"/>
        <v>3.5</v>
      </c>
      <c r="I5762" s="147">
        <f t="shared" si="270"/>
        <v>0</v>
      </c>
      <c r="J5762" s="147">
        <f t="shared" si="271"/>
        <v>0</v>
      </c>
    </row>
    <row r="5763" spans="2:10" ht="25.15" customHeight="1">
      <c r="B5763" s="141"/>
      <c r="C5763" s="138"/>
      <c r="D5763" s="133"/>
      <c r="E5763" s="134"/>
      <c r="F5763" s="135"/>
      <c r="G5763" s="109"/>
      <c r="H5763" s="137">
        <f t="shared" si="272"/>
        <v>3.5</v>
      </c>
      <c r="I5763" s="147">
        <f t="shared" si="270"/>
        <v>0</v>
      </c>
      <c r="J5763" s="147">
        <f t="shared" si="271"/>
        <v>0</v>
      </c>
    </row>
    <row r="5764" spans="2:10" ht="25.15" customHeight="1">
      <c r="B5764" s="141"/>
      <c r="C5764" s="138"/>
      <c r="D5764" s="133"/>
      <c r="E5764" s="134"/>
      <c r="F5764" s="135"/>
      <c r="G5764" s="109"/>
      <c r="H5764" s="137">
        <f t="shared" si="272"/>
        <v>3.5</v>
      </c>
      <c r="I5764" s="147">
        <f t="shared" si="270"/>
        <v>0</v>
      </c>
      <c r="J5764" s="147">
        <f t="shared" si="271"/>
        <v>0</v>
      </c>
    </row>
    <row r="5765" spans="2:10" ht="25.15" customHeight="1">
      <c r="B5765" s="141"/>
      <c r="C5765" s="138"/>
      <c r="D5765" s="133"/>
      <c r="E5765" s="134"/>
      <c r="F5765" s="135"/>
      <c r="G5765" s="109"/>
      <c r="H5765" s="137">
        <f t="shared" si="272"/>
        <v>3.5</v>
      </c>
      <c r="I5765" s="147">
        <f t="shared" si="270"/>
        <v>0</v>
      </c>
      <c r="J5765" s="147">
        <f t="shared" si="271"/>
        <v>0</v>
      </c>
    </row>
    <row r="5766" spans="2:10" ht="25.15" customHeight="1">
      <c r="B5766" s="141"/>
      <c r="C5766" s="138"/>
      <c r="D5766" s="133"/>
      <c r="E5766" s="134"/>
      <c r="F5766" s="135"/>
      <c r="G5766" s="109"/>
      <c r="H5766" s="137">
        <f t="shared" si="272"/>
        <v>3.5</v>
      </c>
      <c r="I5766" s="147">
        <f t="shared" si="270"/>
        <v>0</v>
      </c>
      <c r="J5766" s="147">
        <f t="shared" si="271"/>
        <v>0</v>
      </c>
    </row>
    <row r="5767" spans="2:10" ht="25.15" customHeight="1">
      <c r="B5767" s="141"/>
      <c r="C5767" s="138"/>
      <c r="D5767" s="133"/>
      <c r="E5767" s="134"/>
      <c r="F5767" s="135"/>
      <c r="G5767" s="109"/>
      <c r="H5767" s="137">
        <f t="shared" si="272"/>
        <v>3.5</v>
      </c>
      <c r="I5767" s="147">
        <f t="shared" si="270"/>
        <v>0</v>
      </c>
      <c r="J5767" s="147">
        <f t="shared" si="271"/>
        <v>0</v>
      </c>
    </row>
    <row r="5768" spans="2:10" ht="25.15" customHeight="1">
      <c r="B5768" s="141"/>
      <c r="C5768" s="138"/>
      <c r="D5768" s="133"/>
      <c r="E5768" s="134"/>
      <c r="F5768" s="135"/>
      <c r="G5768" s="109"/>
      <c r="H5768" s="137">
        <f t="shared" si="272"/>
        <v>3.5</v>
      </c>
      <c r="I5768" s="147">
        <f t="shared" si="270"/>
        <v>0</v>
      </c>
      <c r="J5768" s="147">
        <f t="shared" si="271"/>
        <v>0</v>
      </c>
    </row>
    <row r="5769" spans="2:10" ht="25.15" customHeight="1">
      <c r="B5769" s="141"/>
      <c r="C5769" s="138"/>
      <c r="D5769" s="133"/>
      <c r="E5769" s="134"/>
      <c r="F5769" s="135"/>
      <c r="G5769" s="109"/>
      <c r="H5769" s="137">
        <f t="shared" si="272"/>
        <v>3.5</v>
      </c>
      <c r="I5769" s="147">
        <f t="shared" si="270"/>
        <v>0</v>
      </c>
      <c r="J5769" s="147">
        <f t="shared" si="271"/>
        <v>0</v>
      </c>
    </row>
    <row r="5770" spans="2:10" ht="25.15" customHeight="1">
      <c r="B5770" s="141"/>
      <c r="C5770" s="138"/>
      <c r="D5770" s="133"/>
      <c r="E5770" s="134"/>
      <c r="F5770" s="135"/>
      <c r="G5770" s="109"/>
      <c r="H5770" s="137">
        <f t="shared" si="272"/>
        <v>3.5</v>
      </c>
      <c r="I5770" s="147">
        <f t="shared" si="270"/>
        <v>0</v>
      </c>
      <c r="J5770" s="147">
        <f t="shared" si="271"/>
        <v>0</v>
      </c>
    </row>
    <row r="5771" spans="2:10" ht="25.15" customHeight="1">
      <c r="B5771" s="141"/>
      <c r="C5771" s="138"/>
      <c r="D5771" s="133"/>
      <c r="E5771" s="134"/>
      <c r="F5771" s="135"/>
      <c r="G5771" s="109"/>
      <c r="H5771" s="137">
        <f t="shared" si="272"/>
        <v>3.5</v>
      </c>
      <c r="I5771" s="147">
        <f t="shared" si="270"/>
        <v>0</v>
      </c>
      <c r="J5771" s="147">
        <f t="shared" si="271"/>
        <v>0</v>
      </c>
    </row>
    <row r="5772" spans="2:10" ht="25.15" customHeight="1">
      <c r="B5772" s="141"/>
      <c r="C5772" s="138"/>
      <c r="D5772" s="133"/>
      <c r="E5772" s="134"/>
      <c r="F5772" s="135"/>
      <c r="G5772" s="109"/>
      <c r="H5772" s="137">
        <f t="shared" si="272"/>
        <v>3.5</v>
      </c>
      <c r="I5772" s="147">
        <f t="shared" si="270"/>
        <v>0</v>
      </c>
      <c r="J5772" s="147">
        <f t="shared" si="271"/>
        <v>0</v>
      </c>
    </row>
    <row r="5773" spans="2:10" ht="25.15" customHeight="1">
      <c r="B5773" s="141"/>
      <c r="C5773" s="138"/>
      <c r="D5773" s="133"/>
      <c r="E5773" s="134"/>
      <c r="F5773" s="135"/>
      <c r="G5773" s="109"/>
      <c r="H5773" s="137">
        <f t="shared" si="272"/>
        <v>3.5</v>
      </c>
      <c r="I5773" s="147">
        <f t="shared" si="270"/>
        <v>0</v>
      </c>
      <c r="J5773" s="147">
        <f t="shared" si="271"/>
        <v>0</v>
      </c>
    </row>
    <row r="5774" spans="2:10" ht="25.15" customHeight="1">
      <c r="B5774" s="141"/>
      <c r="C5774" s="138"/>
      <c r="D5774" s="133"/>
      <c r="E5774" s="134"/>
      <c r="F5774" s="135"/>
      <c r="G5774" s="109"/>
      <c r="H5774" s="137">
        <f t="shared" si="272"/>
        <v>3.5</v>
      </c>
      <c r="I5774" s="147">
        <f t="shared" si="270"/>
        <v>0</v>
      </c>
      <c r="J5774" s="147">
        <f t="shared" si="271"/>
        <v>0</v>
      </c>
    </row>
    <row r="5775" spans="2:10" ht="25.15" customHeight="1">
      <c r="B5775" s="141"/>
      <c r="C5775" s="138"/>
      <c r="D5775" s="133"/>
      <c r="E5775" s="134"/>
      <c r="F5775" s="135"/>
      <c r="G5775" s="109"/>
      <c r="H5775" s="137">
        <f t="shared" si="272"/>
        <v>3.5</v>
      </c>
      <c r="I5775" s="147">
        <f t="shared" si="270"/>
        <v>0</v>
      </c>
      <c r="J5775" s="147">
        <f t="shared" si="271"/>
        <v>0</v>
      </c>
    </row>
    <row r="5776" spans="2:10" ht="25.15" customHeight="1">
      <c r="B5776" s="141"/>
      <c r="C5776" s="138"/>
      <c r="D5776" s="133"/>
      <c r="E5776" s="134"/>
      <c r="F5776" s="135"/>
      <c r="G5776" s="109"/>
      <c r="H5776" s="137">
        <f t="shared" si="272"/>
        <v>3.5</v>
      </c>
      <c r="I5776" s="147">
        <f t="shared" si="270"/>
        <v>0</v>
      </c>
      <c r="J5776" s="147">
        <f t="shared" si="271"/>
        <v>0</v>
      </c>
    </row>
    <row r="5777" spans="2:10" ht="25.15" customHeight="1">
      <c r="B5777" s="141"/>
      <c r="C5777" s="138"/>
      <c r="D5777" s="133"/>
      <c r="E5777" s="134"/>
      <c r="F5777" s="135"/>
      <c r="G5777" s="109"/>
      <c r="H5777" s="137">
        <f t="shared" si="272"/>
        <v>3.5</v>
      </c>
      <c r="I5777" s="147">
        <f t="shared" si="270"/>
        <v>0</v>
      </c>
      <c r="J5777" s="147">
        <f t="shared" si="271"/>
        <v>0</v>
      </c>
    </row>
    <row r="5778" spans="2:10" ht="25.15" customHeight="1">
      <c r="B5778" s="141"/>
      <c r="C5778" s="138"/>
      <c r="D5778" s="133"/>
      <c r="E5778" s="134"/>
      <c r="F5778" s="135"/>
      <c r="G5778" s="109"/>
      <c r="H5778" s="137">
        <f t="shared" si="272"/>
        <v>3.5</v>
      </c>
      <c r="I5778" s="147">
        <f t="shared" si="270"/>
        <v>0</v>
      </c>
      <c r="J5778" s="147">
        <f t="shared" si="271"/>
        <v>0</v>
      </c>
    </row>
    <row r="5779" spans="2:10" ht="25.15" customHeight="1">
      <c r="B5779" s="141"/>
      <c r="C5779" s="138"/>
      <c r="D5779" s="133"/>
      <c r="E5779" s="134"/>
      <c r="F5779" s="135"/>
      <c r="G5779" s="109"/>
      <c r="H5779" s="137">
        <f t="shared" si="272"/>
        <v>3.5</v>
      </c>
      <c r="I5779" s="147">
        <f t="shared" si="270"/>
        <v>0</v>
      </c>
      <c r="J5779" s="147">
        <f t="shared" si="271"/>
        <v>0</v>
      </c>
    </row>
    <row r="5780" spans="2:10" ht="25.15" customHeight="1">
      <c r="B5780" s="141"/>
      <c r="C5780" s="138"/>
      <c r="D5780" s="133"/>
      <c r="E5780" s="134"/>
      <c r="F5780" s="135"/>
      <c r="G5780" s="109"/>
      <c r="H5780" s="137">
        <f t="shared" si="272"/>
        <v>3.5</v>
      </c>
      <c r="I5780" s="147">
        <f t="shared" si="270"/>
        <v>0</v>
      </c>
      <c r="J5780" s="147">
        <f t="shared" si="271"/>
        <v>0</v>
      </c>
    </row>
    <row r="5781" spans="2:10" ht="25.15" customHeight="1">
      <c r="B5781" s="141"/>
      <c r="C5781" s="138"/>
      <c r="D5781" s="133"/>
      <c r="E5781" s="134"/>
      <c r="F5781" s="135"/>
      <c r="G5781" s="109"/>
      <c r="H5781" s="137">
        <f t="shared" si="272"/>
        <v>3.5</v>
      </c>
      <c r="I5781" s="147">
        <f t="shared" si="270"/>
        <v>0</v>
      </c>
      <c r="J5781" s="147">
        <f t="shared" si="271"/>
        <v>0</v>
      </c>
    </row>
    <row r="5782" spans="2:10" ht="25.15" customHeight="1">
      <c r="B5782" s="141"/>
      <c r="C5782" s="138"/>
      <c r="D5782" s="133"/>
      <c r="E5782" s="134"/>
      <c r="F5782" s="135"/>
      <c r="G5782" s="109"/>
      <c r="H5782" s="137">
        <f t="shared" si="272"/>
        <v>3.5</v>
      </c>
      <c r="I5782" s="147">
        <f t="shared" si="270"/>
        <v>0</v>
      </c>
      <c r="J5782" s="147">
        <f t="shared" si="271"/>
        <v>0</v>
      </c>
    </row>
    <row r="5783" spans="2:10" ht="25.15" customHeight="1">
      <c r="B5783" s="141"/>
      <c r="C5783" s="138"/>
      <c r="D5783" s="133"/>
      <c r="E5783" s="134"/>
      <c r="F5783" s="135"/>
      <c r="G5783" s="109"/>
      <c r="H5783" s="137">
        <f t="shared" si="272"/>
        <v>3.5</v>
      </c>
      <c r="I5783" s="147">
        <f t="shared" ref="I5783:I5846" si="273">IF(B5783="",0,MONTH(B5783))</f>
        <v>0</v>
      </c>
      <c r="J5783" s="147">
        <f t="shared" ref="J5783:J5846" si="274">IF(B5783="",0,DAY(B5783))</f>
        <v>0</v>
      </c>
    </row>
    <row r="5784" spans="2:10" ht="25.15" customHeight="1">
      <c r="B5784" s="141"/>
      <c r="C5784" s="138"/>
      <c r="D5784" s="133"/>
      <c r="E5784" s="134"/>
      <c r="F5784" s="135"/>
      <c r="G5784" s="109"/>
      <c r="H5784" s="137">
        <f t="shared" ref="H5784:H5847" si="275">IF(F5784="pago",H5783+G5784,H5783)</f>
        <v>3.5</v>
      </c>
      <c r="I5784" s="147">
        <f t="shared" si="273"/>
        <v>0</v>
      </c>
      <c r="J5784" s="147">
        <f t="shared" si="274"/>
        <v>0</v>
      </c>
    </row>
    <row r="5785" spans="2:10" ht="25.15" customHeight="1">
      <c r="B5785" s="141"/>
      <c r="C5785" s="138"/>
      <c r="D5785" s="133"/>
      <c r="E5785" s="134"/>
      <c r="F5785" s="135"/>
      <c r="G5785" s="109"/>
      <c r="H5785" s="137">
        <f t="shared" si="275"/>
        <v>3.5</v>
      </c>
      <c r="I5785" s="147">
        <f t="shared" si="273"/>
        <v>0</v>
      </c>
      <c r="J5785" s="147">
        <f t="shared" si="274"/>
        <v>0</v>
      </c>
    </row>
    <row r="5786" spans="2:10" ht="25.15" customHeight="1">
      <c r="B5786" s="141"/>
      <c r="C5786" s="138"/>
      <c r="D5786" s="133"/>
      <c r="E5786" s="134"/>
      <c r="F5786" s="135"/>
      <c r="G5786" s="109"/>
      <c r="H5786" s="137">
        <f t="shared" si="275"/>
        <v>3.5</v>
      </c>
      <c r="I5786" s="147">
        <f t="shared" si="273"/>
        <v>0</v>
      </c>
      <c r="J5786" s="147">
        <f t="shared" si="274"/>
        <v>0</v>
      </c>
    </row>
    <row r="5787" spans="2:10" ht="25.15" customHeight="1">
      <c r="B5787" s="141"/>
      <c r="C5787" s="138"/>
      <c r="D5787" s="133"/>
      <c r="E5787" s="134"/>
      <c r="F5787" s="135"/>
      <c r="G5787" s="109"/>
      <c r="H5787" s="137">
        <f t="shared" si="275"/>
        <v>3.5</v>
      </c>
      <c r="I5787" s="147">
        <f t="shared" si="273"/>
        <v>0</v>
      </c>
      <c r="J5787" s="147">
        <f t="shared" si="274"/>
        <v>0</v>
      </c>
    </row>
    <row r="5788" spans="2:10" ht="25.15" customHeight="1">
      <c r="B5788" s="141"/>
      <c r="C5788" s="138"/>
      <c r="D5788" s="133"/>
      <c r="E5788" s="134"/>
      <c r="F5788" s="135"/>
      <c r="G5788" s="109"/>
      <c r="H5788" s="137">
        <f t="shared" si="275"/>
        <v>3.5</v>
      </c>
      <c r="I5788" s="147">
        <f t="shared" si="273"/>
        <v>0</v>
      </c>
      <c r="J5788" s="147">
        <f t="shared" si="274"/>
        <v>0</v>
      </c>
    </row>
    <row r="5789" spans="2:10" ht="25.15" customHeight="1">
      <c r="B5789" s="141"/>
      <c r="C5789" s="138"/>
      <c r="D5789" s="133"/>
      <c r="E5789" s="134"/>
      <c r="F5789" s="135"/>
      <c r="G5789" s="109"/>
      <c r="H5789" s="137">
        <f t="shared" si="275"/>
        <v>3.5</v>
      </c>
      <c r="I5789" s="147">
        <f t="shared" si="273"/>
        <v>0</v>
      </c>
      <c r="J5789" s="147">
        <f t="shared" si="274"/>
        <v>0</v>
      </c>
    </row>
    <row r="5790" spans="2:10" ht="25.15" customHeight="1">
      <c r="B5790" s="141"/>
      <c r="C5790" s="138"/>
      <c r="D5790" s="133"/>
      <c r="E5790" s="134"/>
      <c r="F5790" s="135"/>
      <c r="G5790" s="109"/>
      <c r="H5790" s="137">
        <f t="shared" si="275"/>
        <v>3.5</v>
      </c>
      <c r="I5790" s="147">
        <f t="shared" si="273"/>
        <v>0</v>
      </c>
      <c r="J5790" s="147">
        <f t="shared" si="274"/>
        <v>0</v>
      </c>
    </row>
    <row r="5791" spans="2:10" ht="25.15" customHeight="1">
      <c r="B5791" s="141"/>
      <c r="C5791" s="138"/>
      <c r="D5791" s="133"/>
      <c r="E5791" s="134"/>
      <c r="F5791" s="135"/>
      <c r="G5791" s="109"/>
      <c r="H5791" s="137">
        <f t="shared" si="275"/>
        <v>3.5</v>
      </c>
      <c r="I5791" s="147">
        <f t="shared" si="273"/>
        <v>0</v>
      </c>
      <c r="J5791" s="147">
        <f t="shared" si="274"/>
        <v>0</v>
      </c>
    </row>
    <row r="5792" spans="2:10" ht="25.15" customHeight="1">
      <c r="B5792" s="141"/>
      <c r="C5792" s="138"/>
      <c r="D5792" s="133"/>
      <c r="E5792" s="134"/>
      <c r="F5792" s="135"/>
      <c r="G5792" s="109"/>
      <c r="H5792" s="137">
        <f t="shared" si="275"/>
        <v>3.5</v>
      </c>
      <c r="I5792" s="147">
        <f t="shared" si="273"/>
        <v>0</v>
      </c>
      <c r="J5792" s="147">
        <f t="shared" si="274"/>
        <v>0</v>
      </c>
    </row>
    <row r="5793" spans="2:10" ht="25.15" customHeight="1">
      <c r="B5793" s="141"/>
      <c r="C5793" s="138"/>
      <c r="D5793" s="133"/>
      <c r="E5793" s="134"/>
      <c r="F5793" s="135"/>
      <c r="G5793" s="109"/>
      <c r="H5793" s="137">
        <f t="shared" si="275"/>
        <v>3.5</v>
      </c>
      <c r="I5793" s="147">
        <f t="shared" si="273"/>
        <v>0</v>
      </c>
      <c r="J5793" s="147">
        <f t="shared" si="274"/>
        <v>0</v>
      </c>
    </row>
    <row r="5794" spans="2:10" ht="25.15" customHeight="1">
      <c r="B5794" s="141"/>
      <c r="C5794" s="138"/>
      <c r="D5794" s="133"/>
      <c r="E5794" s="134"/>
      <c r="F5794" s="135"/>
      <c r="G5794" s="109"/>
      <c r="H5794" s="137">
        <f t="shared" si="275"/>
        <v>3.5</v>
      </c>
      <c r="I5794" s="147">
        <f t="shared" si="273"/>
        <v>0</v>
      </c>
      <c r="J5794" s="147">
        <f t="shared" si="274"/>
        <v>0</v>
      </c>
    </row>
    <row r="5795" spans="2:10" ht="25.15" customHeight="1">
      <c r="B5795" s="141"/>
      <c r="C5795" s="138"/>
      <c r="D5795" s="133"/>
      <c r="E5795" s="134"/>
      <c r="F5795" s="135"/>
      <c r="G5795" s="109"/>
      <c r="H5795" s="137">
        <f t="shared" si="275"/>
        <v>3.5</v>
      </c>
      <c r="I5795" s="147">
        <f t="shared" si="273"/>
        <v>0</v>
      </c>
      <c r="J5795" s="147">
        <f t="shared" si="274"/>
        <v>0</v>
      </c>
    </row>
    <row r="5796" spans="2:10" ht="25.15" customHeight="1">
      <c r="B5796" s="141"/>
      <c r="C5796" s="138"/>
      <c r="D5796" s="133"/>
      <c r="E5796" s="134"/>
      <c r="F5796" s="135"/>
      <c r="G5796" s="109"/>
      <c r="H5796" s="137">
        <f t="shared" si="275"/>
        <v>3.5</v>
      </c>
      <c r="I5796" s="147">
        <f t="shared" si="273"/>
        <v>0</v>
      </c>
      <c r="J5796" s="147">
        <f t="shared" si="274"/>
        <v>0</v>
      </c>
    </row>
    <row r="5797" spans="2:10" ht="25.15" customHeight="1">
      <c r="B5797" s="141"/>
      <c r="C5797" s="138"/>
      <c r="D5797" s="133"/>
      <c r="E5797" s="134"/>
      <c r="F5797" s="135"/>
      <c r="G5797" s="109"/>
      <c r="H5797" s="137">
        <f t="shared" si="275"/>
        <v>3.5</v>
      </c>
      <c r="I5797" s="147">
        <f t="shared" si="273"/>
        <v>0</v>
      </c>
      <c r="J5797" s="147">
        <f t="shared" si="274"/>
        <v>0</v>
      </c>
    </row>
    <row r="5798" spans="2:10" ht="25.15" customHeight="1">
      <c r="B5798" s="141"/>
      <c r="C5798" s="138"/>
      <c r="D5798" s="133"/>
      <c r="E5798" s="134"/>
      <c r="F5798" s="135"/>
      <c r="G5798" s="109"/>
      <c r="H5798" s="137">
        <f t="shared" si="275"/>
        <v>3.5</v>
      </c>
      <c r="I5798" s="147">
        <f t="shared" si="273"/>
        <v>0</v>
      </c>
      <c r="J5798" s="147">
        <f t="shared" si="274"/>
        <v>0</v>
      </c>
    </row>
    <row r="5799" spans="2:10" ht="25.15" customHeight="1">
      <c r="B5799" s="141"/>
      <c r="C5799" s="138"/>
      <c r="D5799" s="133"/>
      <c r="E5799" s="134"/>
      <c r="F5799" s="135"/>
      <c r="G5799" s="109"/>
      <c r="H5799" s="137">
        <f t="shared" si="275"/>
        <v>3.5</v>
      </c>
      <c r="I5799" s="147">
        <f t="shared" si="273"/>
        <v>0</v>
      </c>
      <c r="J5799" s="147">
        <f t="shared" si="274"/>
        <v>0</v>
      </c>
    </row>
    <row r="5800" spans="2:10" ht="25.15" customHeight="1">
      <c r="B5800" s="141"/>
      <c r="C5800" s="138"/>
      <c r="D5800" s="133"/>
      <c r="E5800" s="134"/>
      <c r="F5800" s="135"/>
      <c r="G5800" s="109"/>
      <c r="H5800" s="137">
        <f t="shared" si="275"/>
        <v>3.5</v>
      </c>
      <c r="I5800" s="147">
        <f t="shared" si="273"/>
        <v>0</v>
      </c>
      <c r="J5800" s="147">
        <f t="shared" si="274"/>
        <v>0</v>
      </c>
    </row>
    <row r="5801" spans="2:10" ht="25.15" customHeight="1">
      <c r="B5801" s="141"/>
      <c r="C5801" s="138"/>
      <c r="D5801" s="133"/>
      <c r="E5801" s="134"/>
      <c r="F5801" s="135"/>
      <c r="G5801" s="109"/>
      <c r="H5801" s="137">
        <f t="shared" si="275"/>
        <v>3.5</v>
      </c>
      <c r="I5801" s="147">
        <f t="shared" si="273"/>
        <v>0</v>
      </c>
      <c r="J5801" s="147">
        <f t="shared" si="274"/>
        <v>0</v>
      </c>
    </row>
    <row r="5802" spans="2:10" ht="25.15" customHeight="1">
      <c r="B5802" s="141"/>
      <c r="C5802" s="138"/>
      <c r="D5802" s="133"/>
      <c r="E5802" s="134"/>
      <c r="F5802" s="135"/>
      <c r="G5802" s="109"/>
      <c r="H5802" s="137">
        <f t="shared" si="275"/>
        <v>3.5</v>
      </c>
      <c r="I5802" s="147">
        <f t="shared" si="273"/>
        <v>0</v>
      </c>
      <c r="J5802" s="147">
        <f t="shared" si="274"/>
        <v>0</v>
      </c>
    </row>
    <row r="5803" spans="2:10" ht="25.15" customHeight="1">
      <c r="B5803" s="141"/>
      <c r="C5803" s="138"/>
      <c r="D5803" s="133"/>
      <c r="E5803" s="134"/>
      <c r="F5803" s="135"/>
      <c r="G5803" s="109"/>
      <c r="H5803" s="137">
        <f t="shared" si="275"/>
        <v>3.5</v>
      </c>
      <c r="I5803" s="147">
        <f t="shared" si="273"/>
        <v>0</v>
      </c>
      <c r="J5803" s="147">
        <f t="shared" si="274"/>
        <v>0</v>
      </c>
    </row>
    <row r="5804" spans="2:10" ht="25.15" customHeight="1">
      <c r="B5804" s="141"/>
      <c r="C5804" s="138"/>
      <c r="D5804" s="133"/>
      <c r="E5804" s="134"/>
      <c r="F5804" s="135"/>
      <c r="G5804" s="109"/>
      <c r="H5804" s="137">
        <f t="shared" si="275"/>
        <v>3.5</v>
      </c>
      <c r="I5804" s="147">
        <f t="shared" si="273"/>
        <v>0</v>
      </c>
      <c r="J5804" s="147">
        <f t="shared" si="274"/>
        <v>0</v>
      </c>
    </row>
    <row r="5805" spans="2:10" ht="25.15" customHeight="1">
      <c r="B5805" s="141"/>
      <c r="C5805" s="138"/>
      <c r="D5805" s="133"/>
      <c r="E5805" s="134"/>
      <c r="F5805" s="135"/>
      <c r="G5805" s="109"/>
      <c r="H5805" s="137">
        <f t="shared" si="275"/>
        <v>3.5</v>
      </c>
      <c r="I5805" s="147">
        <f t="shared" si="273"/>
        <v>0</v>
      </c>
      <c r="J5805" s="147">
        <f t="shared" si="274"/>
        <v>0</v>
      </c>
    </row>
    <row r="5806" spans="2:10" ht="25.15" customHeight="1">
      <c r="B5806" s="141"/>
      <c r="C5806" s="138"/>
      <c r="D5806" s="133"/>
      <c r="E5806" s="134"/>
      <c r="F5806" s="135"/>
      <c r="G5806" s="109"/>
      <c r="H5806" s="137">
        <f t="shared" si="275"/>
        <v>3.5</v>
      </c>
      <c r="I5806" s="147">
        <f t="shared" si="273"/>
        <v>0</v>
      </c>
      <c r="J5806" s="147">
        <f t="shared" si="274"/>
        <v>0</v>
      </c>
    </row>
    <row r="5807" spans="2:10" ht="25.15" customHeight="1">
      <c r="B5807" s="141"/>
      <c r="C5807" s="138"/>
      <c r="D5807" s="133"/>
      <c r="E5807" s="134"/>
      <c r="F5807" s="135"/>
      <c r="G5807" s="109"/>
      <c r="H5807" s="137">
        <f t="shared" si="275"/>
        <v>3.5</v>
      </c>
      <c r="I5807" s="147">
        <f t="shared" si="273"/>
        <v>0</v>
      </c>
      <c r="J5807" s="147">
        <f t="shared" si="274"/>
        <v>0</v>
      </c>
    </row>
    <row r="5808" spans="2:10" ht="25.15" customHeight="1">
      <c r="B5808" s="141"/>
      <c r="C5808" s="138"/>
      <c r="D5808" s="133"/>
      <c r="E5808" s="134"/>
      <c r="F5808" s="135"/>
      <c r="G5808" s="109"/>
      <c r="H5808" s="137">
        <f t="shared" si="275"/>
        <v>3.5</v>
      </c>
      <c r="I5808" s="147">
        <f t="shared" si="273"/>
        <v>0</v>
      </c>
      <c r="J5808" s="147">
        <f t="shared" si="274"/>
        <v>0</v>
      </c>
    </row>
    <row r="5809" spans="2:10" ht="25.15" customHeight="1">
      <c r="B5809" s="141"/>
      <c r="C5809" s="138"/>
      <c r="D5809" s="133"/>
      <c r="E5809" s="134"/>
      <c r="F5809" s="135"/>
      <c r="G5809" s="109"/>
      <c r="H5809" s="137">
        <f t="shared" si="275"/>
        <v>3.5</v>
      </c>
      <c r="I5809" s="147">
        <f t="shared" si="273"/>
        <v>0</v>
      </c>
      <c r="J5809" s="147">
        <f t="shared" si="274"/>
        <v>0</v>
      </c>
    </row>
    <row r="5810" spans="2:10" ht="25.15" customHeight="1">
      <c r="B5810" s="141"/>
      <c r="C5810" s="138"/>
      <c r="D5810" s="133"/>
      <c r="E5810" s="134"/>
      <c r="F5810" s="135"/>
      <c r="G5810" s="109"/>
      <c r="H5810" s="137">
        <f t="shared" si="275"/>
        <v>3.5</v>
      </c>
      <c r="I5810" s="147">
        <f t="shared" si="273"/>
        <v>0</v>
      </c>
      <c r="J5810" s="147">
        <f t="shared" si="274"/>
        <v>0</v>
      </c>
    </row>
    <row r="5811" spans="2:10" ht="25.15" customHeight="1">
      <c r="B5811" s="141"/>
      <c r="C5811" s="138"/>
      <c r="D5811" s="133"/>
      <c r="E5811" s="134"/>
      <c r="F5811" s="135"/>
      <c r="G5811" s="109"/>
      <c r="H5811" s="137">
        <f t="shared" si="275"/>
        <v>3.5</v>
      </c>
      <c r="I5811" s="147">
        <f t="shared" si="273"/>
        <v>0</v>
      </c>
      <c r="J5811" s="147">
        <f t="shared" si="274"/>
        <v>0</v>
      </c>
    </row>
    <row r="5812" spans="2:10" ht="25.15" customHeight="1">
      <c r="B5812" s="141"/>
      <c r="C5812" s="138"/>
      <c r="D5812" s="133"/>
      <c r="E5812" s="134"/>
      <c r="F5812" s="135"/>
      <c r="G5812" s="109"/>
      <c r="H5812" s="137">
        <f t="shared" si="275"/>
        <v>3.5</v>
      </c>
      <c r="I5812" s="147">
        <f t="shared" si="273"/>
        <v>0</v>
      </c>
      <c r="J5812" s="147">
        <f t="shared" si="274"/>
        <v>0</v>
      </c>
    </row>
    <row r="5813" spans="2:10" ht="25.15" customHeight="1">
      <c r="B5813" s="141"/>
      <c r="C5813" s="138"/>
      <c r="D5813" s="133"/>
      <c r="E5813" s="134"/>
      <c r="F5813" s="135"/>
      <c r="G5813" s="109"/>
      <c r="H5813" s="137">
        <f t="shared" si="275"/>
        <v>3.5</v>
      </c>
      <c r="I5813" s="147">
        <f t="shared" si="273"/>
        <v>0</v>
      </c>
      <c r="J5813" s="147">
        <f t="shared" si="274"/>
        <v>0</v>
      </c>
    </row>
    <row r="5814" spans="2:10" ht="25.15" customHeight="1">
      <c r="B5814" s="141"/>
      <c r="C5814" s="138"/>
      <c r="D5814" s="133"/>
      <c r="E5814" s="134"/>
      <c r="F5814" s="135"/>
      <c r="G5814" s="109"/>
      <c r="H5814" s="137">
        <f t="shared" si="275"/>
        <v>3.5</v>
      </c>
      <c r="I5814" s="147">
        <f t="shared" si="273"/>
        <v>0</v>
      </c>
      <c r="J5814" s="147">
        <f t="shared" si="274"/>
        <v>0</v>
      </c>
    </row>
    <row r="5815" spans="2:10" ht="25.15" customHeight="1">
      <c r="B5815" s="141"/>
      <c r="C5815" s="138"/>
      <c r="D5815" s="133"/>
      <c r="E5815" s="134"/>
      <c r="F5815" s="135"/>
      <c r="G5815" s="109"/>
      <c r="H5815" s="137">
        <f t="shared" si="275"/>
        <v>3.5</v>
      </c>
      <c r="I5815" s="147">
        <f t="shared" si="273"/>
        <v>0</v>
      </c>
      <c r="J5815" s="147">
        <f t="shared" si="274"/>
        <v>0</v>
      </c>
    </row>
    <row r="5816" spans="2:10" ht="25.15" customHeight="1">
      <c r="B5816" s="141"/>
      <c r="C5816" s="138"/>
      <c r="D5816" s="133"/>
      <c r="E5816" s="134"/>
      <c r="F5816" s="135"/>
      <c r="G5816" s="109"/>
      <c r="H5816" s="137">
        <f t="shared" si="275"/>
        <v>3.5</v>
      </c>
      <c r="I5816" s="147">
        <f t="shared" si="273"/>
        <v>0</v>
      </c>
      <c r="J5816" s="147">
        <f t="shared" si="274"/>
        <v>0</v>
      </c>
    </row>
    <row r="5817" spans="2:10" ht="25.15" customHeight="1">
      <c r="B5817" s="141"/>
      <c r="C5817" s="138"/>
      <c r="D5817" s="133"/>
      <c r="E5817" s="134"/>
      <c r="F5817" s="135"/>
      <c r="G5817" s="109"/>
      <c r="H5817" s="137">
        <f t="shared" si="275"/>
        <v>3.5</v>
      </c>
      <c r="I5817" s="147">
        <f t="shared" si="273"/>
        <v>0</v>
      </c>
      <c r="J5817" s="147">
        <f t="shared" si="274"/>
        <v>0</v>
      </c>
    </row>
    <row r="5818" spans="2:10" ht="25.15" customHeight="1">
      <c r="B5818" s="141"/>
      <c r="C5818" s="138"/>
      <c r="D5818" s="133"/>
      <c r="E5818" s="134"/>
      <c r="F5818" s="135"/>
      <c r="G5818" s="109"/>
      <c r="H5818" s="137">
        <f t="shared" si="275"/>
        <v>3.5</v>
      </c>
      <c r="I5818" s="147">
        <f t="shared" si="273"/>
        <v>0</v>
      </c>
      <c r="J5818" s="147">
        <f t="shared" si="274"/>
        <v>0</v>
      </c>
    </row>
    <row r="5819" spans="2:10" ht="25.15" customHeight="1">
      <c r="B5819" s="141"/>
      <c r="C5819" s="138"/>
      <c r="D5819" s="133"/>
      <c r="E5819" s="134"/>
      <c r="F5819" s="135"/>
      <c r="G5819" s="109"/>
      <c r="H5819" s="137">
        <f t="shared" si="275"/>
        <v>3.5</v>
      </c>
      <c r="I5819" s="147">
        <f t="shared" si="273"/>
        <v>0</v>
      </c>
      <c r="J5819" s="147">
        <f t="shared" si="274"/>
        <v>0</v>
      </c>
    </row>
    <row r="5820" spans="2:10" ht="25.15" customHeight="1">
      <c r="B5820" s="141"/>
      <c r="C5820" s="138"/>
      <c r="D5820" s="133"/>
      <c r="E5820" s="134"/>
      <c r="F5820" s="135"/>
      <c r="G5820" s="109"/>
      <c r="H5820" s="137">
        <f t="shared" si="275"/>
        <v>3.5</v>
      </c>
      <c r="I5820" s="147">
        <f t="shared" si="273"/>
        <v>0</v>
      </c>
      <c r="J5820" s="147">
        <f t="shared" si="274"/>
        <v>0</v>
      </c>
    </row>
    <row r="5821" spans="2:10" ht="25.15" customHeight="1">
      <c r="B5821" s="141"/>
      <c r="C5821" s="138"/>
      <c r="D5821" s="133"/>
      <c r="E5821" s="134"/>
      <c r="F5821" s="135"/>
      <c r="G5821" s="109"/>
      <c r="H5821" s="137">
        <f t="shared" si="275"/>
        <v>3.5</v>
      </c>
      <c r="I5821" s="147">
        <f t="shared" si="273"/>
        <v>0</v>
      </c>
      <c r="J5821" s="147">
        <f t="shared" si="274"/>
        <v>0</v>
      </c>
    </row>
    <row r="5822" spans="2:10" ht="25.15" customHeight="1">
      <c r="B5822" s="141"/>
      <c r="C5822" s="138"/>
      <c r="D5822" s="133"/>
      <c r="E5822" s="134"/>
      <c r="F5822" s="135"/>
      <c r="G5822" s="109"/>
      <c r="H5822" s="137">
        <f t="shared" si="275"/>
        <v>3.5</v>
      </c>
      <c r="I5822" s="147">
        <f t="shared" si="273"/>
        <v>0</v>
      </c>
      <c r="J5822" s="147">
        <f t="shared" si="274"/>
        <v>0</v>
      </c>
    </row>
    <row r="5823" spans="2:10" ht="25.15" customHeight="1">
      <c r="B5823" s="141"/>
      <c r="C5823" s="138"/>
      <c r="D5823" s="133"/>
      <c r="E5823" s="134"/>
      <c r="F5823" s="135"/>
      <c r="G5823" s="109"/>
      <c r="H5823" s="137">
        <f t="shared" si="275"/>
        <v>3.5</v>
      </c>
      <c r="I5823" s="147">
        <f t="shared" si="273"/>
        <v>0</v>
      </c>
      <c r="J5823" s="147">
        <f t="shared" si="274"/>
        <v>0</v>
      </c>
    </row>
    <row r="5824" spans="2:10" ht="25.15" customHeight="1">
      <c r="B5824" s="141"/>
      <c r="C5824" s="138"/>
      <c r="D5824" s="133"/>
      <c r="E5824" s="134"/>
      <c r="F5824" s="135"/>
      <c r="G5824" s="109"/>
      <c r="H5824" s="137">
        <f t="shared" si="275"/>
        <v>3.5</v>
      </c>
      <c r="I5824" s="147">
        <f t="shared" si="273"/>
        <v>0</v>
      </c>
      <c r="J5824" s="147">
        <f t="shared" si="274"/>
        <v>0</v>
      </c>
    </row>
    <row r="5825" spans="2:10" ht="25.15" customHeight="1">
      <c r="B5825" s="141"/>
      <c r="C5825" s="138"/>
      <c r="D5825" s="133"/>
      <c r="E5825" s="134"/>
      <c r="F5825" s="135"/>
      <c r="G5825" s="109"/>
      <c r="H5825" s="137">
        <f t="shared" si="275"/>
        <v>3.5</v>
      </c>
      <c r="I5825" s="147">
        <f t="shared" si="273"/>
        <v>0</v>
      </c>
      <c r="J5825" s="147">
        <f t="shared" si="274"/>
        <v>0</v>
      </c>
    </row>
    <row r="5826" spans="2:10" ht="25.15" customHeight="1">
      <c r="B5826" s="141"/>
      <c r="C5826" s="138"/>
      <c r="D5826" s="133"/>
      <c r="E5826" s="134"/>
      <c r="F5826" s="135"/>
      <c r="G5826" s="109"/>
      <c r="H5826" s="137">
        <f t="shared" si="275"/>
        <v>3.5</v>
      </c>
      <c r="I5826" s="147">
        <f t="shared" si="273"/>
        <v>0</v>
      </c>
      <c r="J5826" s="147">
        <f t="shared" si="274"/>
        <v>0</v>
      </c>
    </row>
    <row r="5827" spans="2:10" ht="25.15" customHeight="1">
      <c r="B5827" s="141"/>
      <c r="C5827" s="138"/>
      <c r="D5827" s="133"/>
      <c r="E5827" s="134"/>
      <c r="F5827" s="135"/>
      <c r="G5827" s="109"/>
      <c r="H5827" s="137">
        <f t="shared" si="275"/>
        <v>3.5</v>
      </c>
      <c r="I5827" s="147">
        <f t="shared" si="273"/>
        <v>0</v>
      </c>
      <c r="J5827" s="147">
        <f t="shared" si="274"/>
        <v>0</v>
      </c>
    </row>
    <row r="5828" spans="2:10" ht="25.15" customHeight="1">
      <c r="B5828" s="141"/>
      <c r="C5828" s="138"/>
      <c r="D5828" s="133"/>
      <c r="E5828" s="134"/>
      <c r="F5828" s="135"/>
      <c r="G5828" s="109"/>
      <c r="H5828" s="137">
        <f t="shared" si="275"/>
        <v>3.5</v>
      </c>
      <c r="I5828" s="147">
        <f t="shared" si="273"/>
        <v>0</v>
      </c>
      <c r="J5828" s="147">
        <f t="shared" si="274"/>
        <v>0</v>
      </c>
    </row>
    <row r="5829" spans="2:10" ht="25.15" customHeight="1">
      <c r="B5829" s="141"/>
      <c r="C5829" s="138"/>
      <c r="D5829" s="133"/>
      <c r="E5829" s="134"/>
      <c r="F5829" s="135"/>
      <c r="G5829" s="109"/>
      <c r="H5829" s="137">
        <f t="shared" si="275"/>
        <v>3.5</v>
      </c>
      <c r="I5829" s="147">
        <f t="shared" si="273"/>
        <v>0</v>
      </c>
      <c r="J5829" s="147">
        <f t="shared" si="274"/>
        <v>0</v>
      </c>
    </row>
    <row r="5830" spans="2:10" ht="25.15" customHeight="1">
      <c r="B5830" s="141"/>
      <c r="C5830" s="138"/>
      <c r="D5830" s="133"/>
      <c r="E5830" s="134"/>
      <c r="F5830" s="135"/>
      <c r="G5830" s="109"/>
      <c r="H5830" s="137">
        <f t="shared" si="275"/>
        <v>3.5</v>
      </c>
      <c r="I5830" s="147">
        <f t="shared" si="273"/>
        <v>0</v>
      </c>
      <c r="J5830" s="147">
        <f t="shared" si="274"/>
        <v>0</v>
      </c>
    </row>
    <row r="5831" spans="2:10" ht="25.15" customHeight="1">
      <c r="B5831" s="141"/>
      <c r="C5831" s="138"/>
      <c r="D5831" s="133"/>
      <c r="E5831" s="134"/>
      <c r="F5831" s="135"/>
      <c r="G5831" s="109"/>
      <c r="H5831" s="137">
        <f t="shared" si="275"/>
        <v>3.5</v>
      </c>
      <c r="I5831" s="147">
        <f t="shared" si="273"/>
        <v>0</v>
      </c>
      <c r="J5831" s="147">
        <f t="shared" si="274"/>
        <v>0</v>
      </c>
    </row>
    <row r="5832" spans="2:10" ht="25.15" customHeight="1">
      <c r="B5832" s="141"/>
      <c r="C5832" s="138"/>
      <c r="D5832" s="133"/>
      <c r="E5832" s="134"/>
      <c r="F5832" s="135"/>
      <c r="G5832" s="109"/>
      <c r="H5832" s="137">
        <f t="shared" si="275"/>
        <v>3.5</v>
      </c>
      <c r="I5832" s="147">
        <f t="shared" si="273"/>
        <v>0</v>
      </c>
      <c r="J5832" s="147">
        <f t="shared" si="274"/>
        <v>0</v>
      </c>
    </row>
    <row r="5833" spans="2:10" ht="25.15" customHeight="1">
      <c r="B5833" s="141"/>
      <c r="C5833" s="138"/>
      <c r="D5833" s="133"/>
      <c r="E5833" s="134"/>
      <c r="F5833" s="135"/>
      <c r="G5833" s="109"/>
      <c r="H5833" s="137">
        <f t="shared" si="275"/>
        <v>3.5</v>
      </c>
      <c r="I5833" s="147">
        <f t="shared" si="273"/>
        <v>0</v>
      </c>
      <c r="J5833" s="147">
        <f t="shared" si="274"/>
        <v>0</v>
      </c>
    </row>
    <row r="5834" spans="2:10" ht="25.15" customHeight="1">
      <c r="B5834" s="141"/>
      <c r="C5834" s="138"/>
      <c r="D5834" s="133"/>
      <c r="E5834" s="134"/>
      <c r="F5834" s="135"/>
      <c r="G5834" s="109"/>
      <c r="H5834" s="137">
        <f t="shared" si="275"/>
        <v>3.5</v>
      </c>
      <c r="I5834" s="147">
        <f t="shared" si="273"/>
        <v>0</v>
      </c>
      <c r="J5834" s="147">
        <f t="shared" si="274"/>
        <v>0</v>
      </c>
    </row>
    <row r="5835" spans="2:10" ht="25.15" customHeight="1">
      <c r="B5835" s="141"/>
      <c r="C5835" s="138"/>
      <c r="D5835" s="133"/>
      <c r="E5835" s="134"/>
      <c r="F5835" s="135"/>
      <c r="G5835" s="109"/>
      <c r="H5835" s="137">
        <f t="shared" si="275"/>
        <v>3.5</v>
      </c>
      <c r="I5835" s="147">
        <f t="shared" si="273"/>
        <v>0</v>
      </c>
      <c r="J5835" s="147">
        <f t="shared" si="274"/>
        <v>0</v>
      </c>
    </row>
    <row r="5836" spans="2:10" ht="25.15" customHeight="1">
      <c r="B5836" s="141"/>
      <c r="C5836" s="138"/>
      <c r="D5836" s="133"/>
      <c r="E5836" s="134"/>
      <c r="F5836" s="135"/>
      <c r="G5836" s="109"/>
      <c r="H5836" s="137">
        <f t="shared" si="275"/>
        <v>3.5</v>
      </c>
      <c r="I5836" s="147">
        <f t="shared" si="273"/>
        <v>0</v>
      </c>
      <c r="J5836" s="147">
        <f t="shared" si="274"/>
        <v>0</v>
      </c>
    </row>
    <row r="5837" spans="2:10" ht="25.15" customHeight="1">
      <c r="B5837" s="141"/>
      <c r="C5837" s="138"/>
      <c r="D5837" s="133"/>
      <c r="E5837" s="134"/>
      <c r="F5837" s="135"/>
      <c r="G5837" s="109"/>
      <c r="H5837" s="137">
        <f t="shared" si="275"/>
        <v>3.5</v>
      </c>
      <c r="I5837" s="147">
        <f t="shared" si="273"/>
        <v>0</v>
      </c>
      <c r="J5837" s="147">
        <f t="shared" si="274"/>
        <v>0</v>
      </c>
    </row>
    <row r="5838" spans="2:10" ht="25.15" customHeight="1">
      <c r="B5838" s="141"/>
      <c r="C5838" s="138"/>
      <c r="D5838" s="133"/>
      <c r="E5838" s="134"/>
      <c r="F5838" s="135"/>
      <c r="G5838" s="109"/>
      <c r="H5838" s="137">
        <f t="shared" si="275"/>
        <v>3.5</v>
      </c>
      <c r="I5838" s="147">
        <f t="shared" si="273"/>
        <v>0</v>
      </c>
      <c r="J5838" s="147">
        <f t="shared" si="274"/>
        <v>0</v>
      </c>
    </row>
    <row r="5839" spans="2:10" ht="25.15" customHeight="1">
      <c r="B5839" s="141"/>
      <c r="C5839" s="138"/>
      <c r="D5839" s="133"/>
      <c r="E5839" s="134"/>
      <c r="F5839" s="135"/>
      <c r="G5839" s="109"/>
      <c r="H5839" s="137">
        <f t="shared" si="275"/>
        <v>3.5</v>
      </c>
      <c r="I5839" s="147">
        <f t="shared" si="273"/>
        <v>0</v>
      </c>
      <c r="J5839" s="147">
        <f t="shared" si="274"/>
        <v>0</v>
      </c>
    </row>
    <row r="5840" spans="2:10" ht="25.15" customHeight="1">
      <c r="B5840" s="141"/>
      <c r="C5840" s="138"/>
      <c r="D5840" s="133"/>
      <c r="E5840" s="134"/>
      <c r="F5840" s="135"/>
      <c r="G5840" s="109"/>
      <c r="H5840" s="137">
        <f t="shared" si="275"/>
        <v>3.5</v>
      </c>
      <c r="I5840" s="147">
        <f t="shared" si="273"/>
        <v>0</v>
      </c>
      <c r="J5840" s="147">
        <f t="shared" si="274"/>
        <v>0</v>
      </c>
    </row>
    <row r="5841" spans="2:10" ht="25.15" customHeight="1">
      <c r="B5841" s="141"/>
      <c r="C5841" s="138"/>
      <c r="D5841" s="133"/>
      <c r="E5841" s="134"/>
      <c r="F5841" s="135"/>
      <c r="G5841" s="109"/>
      <c r="H5841" s="137">
        <f t="shared" si="275"/>
        <v>3.5</v>
      </c>
      <c r="I5841" s="147">
        <f t="shared" si="273"/>
        <v>0</v>
      </c>
      <c r="J5841" s="147">
        <f t="shared" si="274"/>
        <v>0</v>
      </c>
    </row>
    <row r="5842" spans="2:10" ht="25.15" customHeight="1">
      <c r="B5842" s="141"/>
      <c r="C5842" s="138"/>
      <c r="D5842" s="133"/>
      <c r="E5842" s="134"/>
      <c r="F5842" s="135"/>
      <c r="G5842" s="109"/>
      <c r="H5842" s="137">
        <f t="shared" si="275"/>
        <v>3.5</v>
      </c>
      <c r="I5842" s="147">
        <f t="shared" si="273"/>
        <v>0</v>
      </c>
      <c r="J5842" s="147">
        <f t="shared" si="274"/>
        <v>0</v>
      </c>
    </row>
    <row r="5843" spans="2:10" ht="25.15" customHeight="1">
      <c r="B5843" s="141"/>
      <c r="C5843" s="138"/>
      <c r="D5843" s="133"/>
      <c r="E5843" s="134"/>
      <c r="F5843" s="135"/>
      <c r="G5843" s="109"/>
      <c r="H5843" s="137">
        <f t="shared" si="275"/>
        <v>3.5</v>
      </c>
      <c r="I5843" s="147">
        <f t="shared" si="273"/>
        <v>0</v>
      </c>
      <c r="J5843" s="147">
        <f t="shared" si="274"/>
        <v>0</v>
      </c>
    </row>
    <row r="5844" spans="2:10" ht="25.15" customHeight="1">
      <c r="B5844" s="141"/>
      <c r="C5844" s="138"/>
      <c r="D5844" s="133"/>
      <c r="E5844" s="134"/>
      <c r="F5844" s="135"/>
      <c r="G5844" s="109"/>
      <c r="H5844" s="137">
        <f t="shared" si="275"/>
        <v>3.5</v>
      </c>
      <c r="I5844" s="147">
        <f t="shared" si="273"/>
        <v>0</v>
      </c>
      <c r="J5844" s="147">
        <f t="shared" si="274"/>
        <v>0</v>
      </c>
    </row>
    <row r="5845" spans="2:10" ht="25.15" customHeight="1">
      <c r="B5845" s="141"/>
      <c r="C5845" s="138"/>
      <c r="D5845" s="133"/>
      <c r="E5845" s="134"/>
      <c r="F5845" s="135"/>
      <c r="G5845" s="109"/>
      <c r="H5845" s="137">
        <f t="shared" si="275"/>
        <v>3.5</v>
      </c>
      <c r="I5845" s="147">
        <f t="shared" si="273"/>
        <v>0</v>
      </c>
      <c r="J5845" s="147">
        <f t="shared" si="274"/>
        <v>0</v>
      </c>
    </row>
    <row r="5846" spans="2:10" ht="25.15" customHeight="1">
      <c r="B5846" s="141"/>
      <c r="C5846" s="138"/>
      <c r="D5846" s="133"/>
      <c r="E5846" s="134"/>
      <c r="F5846" s="135"/>
      <c r="G5846" s="109"/>
      <c r="H5846" s="137">
        <f t="shared" si="275"/>
        <v>3.5</v>
      </c>
      <c r="I5846" s="147">
        <f t="shared" si="273"/>
        <v>0</v>
      </c>
      <c r="J5846" s="147">
        <f t="shared" si="274"/>
        <v>0</v>
      </c>
    </row>
    <row r="5847" spans="2:10" ht="25.15" customHeight="1">
      <c r="B5847" s="141"/>
      <c r="C5847" s="138"/>
      <c r="D5847" s="133"/>
      <c r="E5847" s="134"/>
      <c r="F5847" s="135"/>
      <c r="G5847" s="109"/>
      <c r="H5847" s="137">
        <f t="shared" si="275"/>
        <v>3.5</v>
      </c>
      <c r="I5847" s="147">
        <f t="shared" ref="I5847:I5910" si="276">IF(B5847="",0,MONTH(B5847))</f>
        <v>0</v>
      </c>
      <c r="J5847" s="147">
        <f t="shared" ref="J5847:J5910" si="277">IF(B5847="",0,DAY(B5847))</f>
        <v>0</v>
      </c>
    </row>
    <row r="5848" spans="2:10" ht="25.15" customHeight="1">
      <c r="B5848" s="141"/>
      <c r="C5848" s="138"/>
      <c r="D5848" s="133"/>
      <c r="E5848" s="134"/>
      <c r="F5848" s="135"/>
      <c r="G5848" s="109"/>
      <c r="H5848" s="137">
        <f t="shared" ref="H5848:H5911" si="278">IF(F5848="pago",H5847+G5848,H5847)</f>
        <v>3.5</v>
      </c>
      <c r="I5848" s="147">
        <f t="shared" si="276"/>
        <v>0</v>
      </c>
      <c r="J5848" s="147">
        <f t="shared" si="277"/>
        <v>0</v>
      </c>
    </row>
    <row r="5849" spans="2:10" ht="25.15" customHeight="1">
      <c r="B5849" s="141"/>
      <c r="C5849" s="138"/>
      <c r="D5849" s="133"/>
      <c r="E5849" s="134"/>
      <c r="F5849" s="135"/>
      <c r="G5849" s="109"/>
      <c r="H5849" s="137">
        <f t="shared" si="278"/>
        <v>3.5</v>
      </c>
      <c r="I5849" s="147">
        <f t="shared" si="276"/>
        <v>0</v>
      </c>
      <c r="J5849" s="147">
        <f t="shared" si="277"/>
        <v>0</v>
      </c>
    </row>
    <row r="5850" spans="2:10" ht="25.15" customHeight="1">
      <c r="B5850" s="141"/>
      <c r="C5850" s="138"/>
      <c r="D5850" s="133"/>
      <c r="E5850" s="134"/>
      <c r="F5850" s="135"/>
      <c r="G5850" s="109"/>
      <c r="H5850" s="137">
        <f t="shared" si="278"/>
        <v>3.5</v>
      </c>
      <c r="I5850" s="147">
        <f t="shared" si="276"/>
        <v>0</v>
      </c>
      <c r="J5850" s="147">
        <f t="shared" si="277"/>
        <v>0</v>
      </c>
    </row>
    <row r="5851" spans="2:10" ht="25.15" customHeight="1">
      <c r="B5851" s="141"/>
      <c r="C5851" s="138"/>
      <c r="D5851" s="133"/>
      <c r="E5851" s="134"/>
      <c r="F5851" s="135"/>
      <c r="G5851" s="109"/>
      <c r="H5851" s="137">
        <f t="shared" si="278"/>
        <v>3.5</v>
      </c>
      <c r="I5851" s="147">
        <f t="shared" si="276"/>
        <v>0</v>
      </c>
      <c r="J5851" s="147">
        <f t="shared" si="277"/>
        <v>0</v>
      </c>
    </row>
    <row r="5852" spans="2:10" ht="25.15" customHeight="1">
      <c r="B5852" s="141"/>
      <c r="C5852" s="138"/>
      <c r="D5852" s="133"/>
      <c r="E5852" s="134"/>
      <c r="F5852" s="135"/>
      <c r="G5852" s="109"/>
      <c r="H5852" s="137">
        <f t="shared" si="278"/>
        <v>3.5</v>
      </c>
      <c r="I5852" s="147">
        <f t="shared" si="276"/>
        <v>0</v>
      </c>
      <c r="J5852" s="147">
        <f t="shared" si="277"/>
        <v>0</v>
      </c>
    </row>
    <row r="5853" spans="2:10" ht="25.15" customHeight="1">
      <c r="B5853" s="141"/>
      <c r="C5853" s="138"/>
      <c r="D5853" s="133"/>
      <c r="E5853" s="134"/>
      <c r="F5853" s="135"/>
      <c r="G5853" s="109"/>
      <c r="H5853" s="137">
        <f t="shared" si="278"/>
        <v>3.5</v>
      </c>
      <c r="I5853" s="147">
        <f t="shared" si="276"/>
        <v>0</v>
      </c>
      <c r="J5853" s="147">
        <f t="shared" si="277"/>
        <v>0</v>
      </c>
    </row>
    <row r="5854" spans="2:10" ht="25.15" customHeight="1">
      <c r="B5854" s="141"/>
      <c r="C5854" s="138"/>
      <c r="D5854" s="133"/>
      <c r="E5854" s="134"/>
      <c r="F5854" s="135"/>
      <c r="G5854" s="109"/>
      <c r="H5854" s="137">
        <f t="shared" si="278"/>
        <v>3.5</v>
      </c>
      <c r="I5854" s="147">
        <f t="shared" si="276"/>
        <v>0</v>
      </c>
      <c r="J5854" s="147">
        <f t="shared" si="277"/>
        <v>0</v>
      </c>
    </row>
    <row r="5855" spans="2:10" ht="25.15" customHeight="1">
      <c r="B5855" s="141"/>
      <c r="C5855" s="138"/>
      <c r="D5855" s="133"/>
      <c r="E5855" s="134"/>
      <c r="F5855" s="135"/>
      <c r="G5855" s="109"/>
      <c r="H5855" s="137">
        <f t="shared" si="278"/>
        <v>3.5</v>
      </c>
      <c r="I5855" s="147">
        <f t="shared" si="276"/>
        <v>0</v>
      </c>
      <c r="J5855" s="147">
        <f t="shared" si="277"/>
        <v>0</v>
      </c>
    </row>
    <row r="5856" spans="2:10" ht="25.15" customHeight="1">
      <c r="B5856" s="141"/>
      <c r="C5856" s="138"/>
      <c r="D5856" s="133"/>
      <c r="E5856" s="134"/>
      <c r="F5856" s="135"/>
      <c r="G5856" s="109"/>
      <c r="H5856" s="137">
        <f t="shared" si="278"/>
        <v>3.5</v>
      </c>
      <c r="I5856" s="147">
        <f t="shared" si="276"/>
        <v>0</v>
      </c>
      <c r="J5856" s="147">
        <f t="shared" si="277"/>
        <v>0</v>
      </c>
    </row>
    <row r="5857" spans="2:10" ht="25.15" customHeight="1">
      <c r="B5857" s="141"/>
      <c r="C5857" s="138"/>
      <c r="D5857" s="133"/>
      <c r="E5857" s="134"/>
      <c r="F5857" s="135"/>
      <c r="G5857" s="109"/>
      <c r="H5857" s="137">
        <f t="shared" si="278"/>
        <v>3.5</v>
      </c>
      <c r="I5857" s="147">
        <f t="shared" si="276"/>
        <v>0</v>
      </c>
      <c r="J5857" s="147">
        <f t="shared" si="277"/>
        <v>0</v>
      </c>
    </row>
    <row r="5858" spans="2:10" ht="25.15" customHeight="1">
      <c r="B5858" s="141"/>
      <c r="C5858" s="138"/>
      <c r="D5858" s="133"/>
      <c r="E5858" s="134"/>
      <c r="F5858" s="135"/>
      <c r="G5858" s="109"/>
      <c r="H5858" s="137">
        <f t="shared" si="278"/>
        <v>3.5</v>
      </c>
      <c r="I5858" s="147">
        <f t="shared" si="276"/>
        <v>0</v>
      </c>
      <c r="J5858" s="147">
        <f t="shared" si="277"/>
        <v>0</v>
      </c>
    </row>
    <row r="5859" spans="2:10" ht="25.15" customHeight="1">
      <c r="B5859" s="141"/>
      <c r="C5859" s="138"/>
      <c r="D5859" s="133"/>
      <c r="E5859" s="134"/>
      <c r="F5859" s="135"/>
      <c r="G5859" s="109"/>
      <c r="H5859" s="137">
        <f t="shared" si="278"/>
        <v>3.5</v>
      </c>
      <c r="I5859" s="147">
        <f t="shared" si="276"/>
        <v>0</v>
      </c>
      <c r="J5859" s="147">
        <f t="shared" si="277"/>
        <v>0</v>
      </c>
    </row>
    <row r="5860" spans="2:10" ht="25.15" customHeight="1">
      <c r="B5860" s="141"/>
      <c r="C5860" s="138"/>
      <c r="D5860" s="133"/>
      <c r="E5860" s="134"/>
      <c r="F5860" s="135"/>
      <c r="G5860" s="109"/>
      <c r="H5860" s="137">
        <f t="shared" si="278"/>
        <v>3.5</v>
      </c>
      <c r="I5860" s="147">
        <f t="shared" si="276"/>
        <v>0</v>
      </c>
      <c r="J5860" s="147">
        <f t="shared" si="277"/>
        <v>0</v>
      </c>
    </row>
    <row r="5861" spans="2:10" ht="25.15" customHeight="1">
      <c r="B5861" s="141"/>
      <c r="C5861" s="138"/>
      <c r="D5861" s="133"/>
      <c r="E5861" s="134"/>
      <c r="F5861" s="135"/>
      <c r="G5861" s="109"/>
      <c r="H5861" s="137">
        <f t="shared" si="278"/>
        <v>3.5</v>
      </c>
      <c r="I5861" s="147">
        <f t="shared" si="276"/>
        <v>0</v>
      </c>
      <c r="J5861" s="147">
        <f t="shared" si="277"/>
        <v>0</v>
      </c>
    </row>
    <row r="5862" spans="2:10" ht="25.15" customHeight="1">
      <c r="B5862" s="141"/>
      <c r="C5862" s="138"/>
      <c r="D5862" s="133"/>
      <c r="E5862" s="134"/>
      <c r="F5862" s="135"/>
      <c r="G5862" s="109"/>
      <c r="H5862" s="137">
        <f t="shared" si="278"/>
        <v>3.5</v>
      </c>
      <c r="I5862" s="147">
        <f t="shared" si="276"/>
        <v>0</v>
      </c>
      <c r="J5862" s="147">
        <f t="shared" si="277"/>
        <v>0</v>
      </c>
    </row>
    <row r="5863" spans="2:10" ht="25.15" customHeight="1">
      <c r="B5863" s="141"/>
      <c r="C5863" s="138"/>
      <c r="D5863" s="133"/>
      <c r="E5863" s="134"/>
      <c r="F5863" s="135"/>
      <c r="G5863" s="109"/>
      <c r="H5863" s="137">
        <f t="shared" si="278"/>
        <v>3.5</v>
      </c>
      <c r="I5863" s="147">
        <f t="shared" si="276"/>
        <v>0</v>
      </c>
      <c r="J5863" s="147">
        <f t="shared" si="277"/>
        <v>0</v>
      </c>
    </row>
    <row r="5864" spans="2:10" ht="25.15" customHeight="1">
      <c r="B5864" s="141"/>
      <c r="C5864" s="138"/>
      <c r="D5864" s="133"/>
      <c r="E5864" s="134"/>
      <c r="F5864" s="135"/>
      <c r="G5864" s="109"/>
      <c r="H5864" s="137">
        <f t="shared" si="278"/>
        <v>3.5</v>
      </c>
      <c r="I5864" s="147">
        <f t="shared" si="276"/>
        <v>0</v>
      </c>
      <c r="J5864" s="147">
        <f t="shared" si="277"/>
        <v>0</v>
      </c>
    </row>
    <row r="5865" spans="2:10" ht="25.15" customHeight="1">
      <c r="B5865" s="141"/>
      <c r="C5865" s="138"/>
      <c r="D5865" s="133"/>
      <c r="E5865" s="134"/>
      <c r="F5865" s="135"/>
      <c r="G5865" s="109"/>
      <c r="H5865" s="137">
        <f t="shared" si="278"/>
        <v>3.5</v>
      </c>
      <c r="I5865" s="147">
        <f t="shared" si="276"/>
        <v>0</v>
      </c>
      <c r="J5865" s="147">
        <f t="shared" si="277"/>
        <v>0</v>
      </c>
    </row>
    <row r="5866" spans="2:10" ht="25.15" customHeight="1">
      <c r="B5866" s="141"/>
      <c r="C5866" s="138"/>
      <c r="D5866" s="133"/>
      <c r="E5866" s="134"/>
      <c r="F5866" s="135"/>
      <c r="G5866" s="109"/>
      <c r="H5866" s="137">
        <f t="shared" si="278"/>
        <v>3.5</v>
      </c>
      <c r="I5866" s="147">
        <f t="shared" si="276"/>
        <v>0</v>
      </c>
      <c r="J5866" s="147">
        <f t="shared" si="277"/>
        <v>0</v>
      </c>
    </row>
    <row r="5867" spans="2:10" ht="25.15" customHeight="1">
      <c r="B5867" s="141"/>
      <c r="C5867" s="138"/>
      <c r="D5867" s="133"/>
      <c r="E5867" s="134"/>
      <c r="F5867" s="135"/>
      <c r="G5867" s="109"/>
      <c r="H5867" s="137">
        <f t="shared" si="278"/>
        <v>3.5</v>
      </c>
      <c r="I5867" s="147">
        <f t="shared" si="276"/>
        <v>0</v>
      </c>
      <c r="J5867" s="147">
        <f t="shared" si="277"/>
        <v>0</v>
      </c>
    </row>
    <row r="5868" spans="2:10" ht="25.15" customHeight="1">
      <c r="B5868" s="141"/>
      <c r="C5868" s="138"/>
      <c r="D5868" s="133"/>
      <c r="E5868" s="134"/>
      <c r="F5868" s="135"/>
      <c r="G5868" s="109"/>
      <c r="H5868" s="137">
        <f t="shared" si="278"/>
        <v>3.5</v>
      </c>
      <c r="I5868" s="147">
        <f t="shared" si="276"/>
        <v>0</v>
      </c>
      <c r="J5868" s="147">
        <f t="shared" si="277"/>
        <v>0</v>
      </c>
    </row>
    <row r="5869" spans="2:10" ht="25.15" customHeight="1">
      <c r="B5869" s="141"/>
      <c r="C5869" s="138"/>
      <c r="D5869" s="133"/>
      <c r="E5869" s="134"/>
      <c r="F5869" s="135"/>
      <c r="G5869" s="109"/>
      <c r="H5869" s="137">
        <f t="shared" si="278"/>
        <v>3.5</v>
      </c>
      <c r="I5869" s="147">
        <f t="shared" si="276"/>
        <v>0</v>
      </c>
      <c r="J5869" s="147">
        <f t="shared" si="277"/>
        <v>0</v>
      </c>
    </row>
    <row r="5870" spans="2:10" ht="25.15" customHeight="1">
      <c r="B5870" s="141"/>
      <c r="C5870" s="138"/>
      <c r="D5870" s="133"/>
      <c r="E5870" s="134"/>
      <c r="F5870" s="135"/>
      <c r="G5870" s="109"/>
      <c r="H5870" s="137">
        <f t="shared" si="278"/>
        <v>3.5</v>
      </c>
      <c r="I5870" s="147">
        <f t="shared" si="276"/>
        <v>0</v>
      </c>
      <c r="J5870" s="147">
        <f t="shared" si="277"/>
        <v>0</v>
      </c>
    </row>
    <row r="5871" spans="2:10" ht="25.15" customHeight="1">
      <c r="B5871" s="141"/>
      <c r="C5871" s="138"/>
      <c r="D5871" s="133"/>
      <c r="E5871" s="134"/>
      <c r="F5871" s="135"/>
      <c r="G5871" s="109"/>
      <c r="H5871" s="137">
        <f t="shared" si="278"/>
        <v>3.5</v>
      </c>
      <c r="I5871" s="147">
        <f t="shared" si="276"/>
        <v>0</v>
      </c>
      <c r="J5871" s="147">
        <f t="shared" si="277"/>
        <v>0</v>
      </c>
    </row>
    <row r="5872" spans="2:10" ht="25.15" customHeight="1">
      <c r="B5872" s="141"/>
      <c r="C5872" s="138"/>
      <c r="D5872" s="133"/>
      <c r="E5872" s="134"/>
      <c r="F5872" s="135"/>
      <c r="G5872" s="109"/>
      <c r="H5872" s="137">
        <f t="shared" si="278"/>
        <v>3.5</v>
      </c>
      <c r="I5872" s="147">
        <f t="shared" si="276"/>
        <v>0</v>
      </c>
      <c r="J5872" s="147">
        <f t="shared" si="277"/>
        <v>0</v>
      </c>
    </row>
    <row r="5873" spans="2:10" ht="25.15" customHeight="1">
      <c r="B5873" s="141"/>
      <c r="C5873" s="138"/>
      <c r="D5873" s="133"/>
      <c r="E5873" s="134"/>
      <c r="F5873" s="135"/>
      <c r="G5873" s="109"/>
      <c r="H5873" s="137">
        <f t="shared" si="278"/>
        <v>3.5</v>
      </c>
      <c r="I5873" s="147">
        <f t="shared" si="276"/>
        <v>0</v>
      </c>
      <c r="J5873" s="147">
        <f t="shared" si="277"/>
        <v>0</v>
      </c>
    </row>
    <row r="5874" spans="2:10" ht="25.15" customHeight="1">
      <c r="B5874" s="141"/>
      <c r="C5874" s="138"/>
      <c r="D5874" s="133"/>
      <c r="E5874" s="134"/>
      <c r="F5874" s="135"/>
      <c r="G5874" s="109"/>
      <c r="H5874" s="137">
        <f t="shared" si="278"/>
        <v>3.5</v>
      </c>
      <c r="I5874" s="147">
        <f t="shared" si="276"/>
        <v>0</v>
      </c>
      <c r="J5874" s="147">
        <f t="shared" si="277"/>
        <v>0</v>
      </c>
    </row>
    <row r="5875" spans="2:10" ht="25.15" customHeight="1">
      <c r="B5875" s="141"/>
      <c r="C5875" s="138"/>
      <c r="D5875" s="133"/>
      <c r="E5875" s="134"/>
      <c r="F5875" s="135"/>
      <c r="G5875" s="109"/>
      <c r="H5875" s="137">
        <f t="shared" si="278"/>
        <v>3.5</v>
      </c>
      <c r="I5875" s="147">
        <f t="shared" si="276"/>
        <v>0</v>
      </c>
      <c r="J5875" s="147">
        <f t="shared" si="277"/>
        <v>0</v>
      </c>
    </row>
    <row r="5876" spans="2:10" ht="25.15" customHeight="1">
      <c r="B5876" s="141"/>
      <c r="C5876" s="138"/>
      <c r="D5876" s="133"/>
      <c r="E5876" s="134"/>
      <c r="F5876" s="135"/>
      <c r="G5876" s="109"/>
      <c r="H5876" s="137">
        <f t="shared" si="278"/>
        <v>3.5</v>
      </c>
      <c r="I5876" s="147">
        <f t="shared" si="276"/>
        <v>0</v>
      </c>
      <c r="J5876" s="147">
        <f t="shared" si="277"/>
        <v>0</v>
      </c>
    </row>
    <row r="5877" spans="2:10" ht="25.15" customHeight="1">
      <c r="B5877" s="141"/>
      <c r="C5877" s="138"/>
      <c r="D5877" s="133"/>
      <c r="E5877" s="134"/>
      <c r="F5877" s="135"/>
      <c r="G5877" s="109"/>
      <c r="H5877" s="137">
        <f t="shared" si="278"/>
        <v>3.5</v>
      </c>
      <c r="I5877" s="147">
        <f t="shared" si="276"/>
        <v>0</v>
      </c>
      <c r="J5877" s="147">
        <f t="shared" si="277"/>
        <v>0</v>
      </c>
    </row>
    <row r="5878" spans="2:10" ht="25.15" customHeight="1">
      <c r="B5878" s="141"/>
      <c r="C5878" s="138"/>
      <c r="D5878" s="133"/>
      <c r="E5878" s="134"/>
      <c r="F5878" s="135"/>
      <c r="G5878" s="109"/>
      <c r="H5878" s="137">
        <f t="shared" si="278"/>
        <v>3.5</v>
      </c>
      <c r="I5878" s="147">
        <f t="shared" si="276"/>
        <v>0</v>
      </c>
      <c r="J5878" s="147">
        <f t="shared" si="277"/>
        <v>0</v>
      </c>
    </row>
    <row r="5879" spans="2:10" ht="25.15" customHeight="1">
      <c r="B5879" s="141"/>
      <c r="C5879" s="138"/>
      <c r="D5879" s="133"/>
      <c r="E5879" s="134"/>
      <c r="F5879" s="135"/>
      <c r="G5879" s="109"/>
      <c r="H5879" s="137">
        <f t="shared" si="278"/>
        <v>3.5</v>
      </c>
      <c r="I5879" s="147">
        <f t="shared" si="276"/>
        <v>0</v>
      </c>
      <c r="J5879" s="147">
        <f t="shared" si="277"/>
        <v>0</v>
      </c>
    </row>
    <row r="5880" spans="2:10" ht="25.15" customHeight="1">
      <c r="B5880" s="141"/>
      <c r="C5880" s="138"/>
      <c r="D5880" s="133"/>
      <c r="E5880" s="134"/>
      <c r="F5880" s="135"/>
      <c r="G5880" s="109"/>
      <c r="H5880" s="137">
        <f t="shared" si="278"/>
        <v>3.5</v>
      </c>
      <c r="I5880" s="147">
        <f t="shared" si="276"/>
        <v>0</v>
      </c>
      <c r="J5880" s="147">
        <f t="shared" si="277"/>
        <v>0</v>
      </c>
    </row>
    <row r="5881" spans="2:10" ht="25.15" customHeight="1">
      <c r="B5881" s="141"/>
      <c r="C5881" s="138"/>
      <c r="D5881" s="133"/>
      <c r="E5881" s="134"/>
      <c r="F5881" s="135"/>
      <c r="G5881" s="109"/>
      <c r="H5881" s="137">
        <f t="shared" si="278"/>
        <v>3.5</v>
      </c>
      <c r="I5881" s="147">
        <f t="shared" si="276"/>
        <v>0</v>
      </c>
      <c r="J5881" s="147">
        <f t="shared" si="277"/>
        <v>0</v>
      </c>
    </row>
    <row r="5882" spans="2:10" ht="25.15" customHeight="1">
      <c r="B5882" s="141"/>
      <c r="C5882" s="138"/>
      <c r="D5882" s="133"/>
      <c r="E5882" s="134"/>
      <c r="F5882" s="135"/>
      <c r="G5882" s="109"/>
      <c r="H5882" s="137">
        <f t="shared" si="278"/>
        <v>3.5</v>
      </c>
      <c r="I5882" s="147">
        <f t="shared" si="276"/>
        <v>0</v>
      </c>
      <c r="J5882" s="147">
        <f t="shared" si="277"/>
        <v>0</v>
      </c>
    </row>
    <row r="5883" spans="2:10" ht="25.15" customHeight="1">
      <c r="B5883" s="141"/>
      <c r="C5883" s="138"/>
      <c r="D5883" s="133"/>
      <c r="E5883" s="134"/>
      <c r="F5883" s="135"/>
      <c r="G5883" s="109"/>
      <c r="H5883" s="137">
        <f t="shared" si="278"/>
        <v>3.5</v>
      </c>
      <c r="I5883" s="147">
        <f t="shared" si="276"/>
        <v>0</v>
      </c>
      <c r="J5883" s="147">
        <f t="shared" si="277"/>
        <v>0</v>
      </c>
    </row>
    <row r="5884" spans="2:10" ht="25.15" customHeight="1">
      <c r="B5884" s="141"/>
      <c r="C5884" s="138"/>
      <c r="D5884" s="133"/>
      <c r="E5884" s="134"/>
      <c r="F5884" s="135"/>
      <c r="G5884" s="109"/>
      <c r="H5884" s="137">
        <f t="shared" si="278"/>
        <v>3.5</v>
      </c>
      <c r="I5884" s="147">
        <f t="shared" si="276"/>
        <v>0</v>
      </c>
      <c r="J5884" s="147">
        <f t="shared" si="277"/>
        <v>0</v>
      </c>
    </row>
    <row r="5885" spans="2:10" ht="25.15" customHeight="1">
      <c r="B5885" s="141"/>
      <c r="C5885" s="138"/>
      <c r="D5885" s="133"/>
      <c r="E5885" s="134"/>
      <c r="F5885" s="135"/>
      <c r="G5885" s="109"/>
      <c r="H5885" s="137">
        <f t="shared" si="278"/>
        <v>3.5</v>
      </c>
      <c r="I5885" s="147">
        <f t="shared" si="276"/>
        <v>0</v>
      </c>
      <c r="J5885" s="147">
        <f t="shared" si="277"/>
        <v>0</v>
      </c>
    </row>
    <row r="5886" spans="2:10" ht="25.15" customHeight="1">
      <c r="B5886" s="141"/>
      <c r="C5886" s="138"/>
      <c r="D5886" s="133"/>
      <c r="E5886" s="134"/>
      <c r="F5886" s="135"/>
      <c r="G5886" s="109"/>
      <c r="H5886" s="137">
        <f t="shared" si="278"/>
        <v>3.5</v>
      </c>
      <c r="I5886" s="147">
        <f t="shared" si="276"/>
        <v>0</v>
      </c>
      <c r="J5886" s="147">
        <f t="shared" si="277"/>
        <v>0</v>
      </c>
    </row>
    <row r="5887" spans="2:10" ht="25.15" customHeight="1">
      <c r="B5887" s="141"/>
      <c r="C5887" s="138"/>
      <c r="D5887" s="133"/>
      <c r="E5887" s="134"/>
      <c r="F5887" s="135"/>
      <c r="G5887" s="109"/>
      <c r="H5887" s="137">
        <f t="shared" si="278"/>
        <v>3.5</v>
      </c>
      <c r="I5887" s="147">
        <f t="shared" si="276"/>
        <v>0</v>
      </c>
      <c r="J5887" s="147">
        <f t="shared" si="277"/>
        <v>0</v>
      </c>
    </row>
    <row r="5888" spans="2:10" ht="25.15" customHeight="1">
      <c r="B5888" s="141"/>
      <c r="C5888" s="138"/>
      <c r="D5888" s="133"/>
      <c r="E5888" s="134"/>
      <c r="F5888" s="135"/>
      <c r="G5888" s="109"/>
      <c r="H5888" s="137">
        <f t="shared" si="278"/>
        <v>3.5</v>
      </c>
      <c r="I5888" s="147">
        <f t="shared" si="276"/>
        <v>0</v>
      </c>
      <c r="J5888" s="147">
        <f t="shared" si="277"/>
        <v>0</v>
      </c>
    </row>
    <row r="5889" spans="2:10" ht="25.15" customHeight="1">
      <c r="B5889" s="141"/>
      <c r="C5889" s="138"/>
      <c r="D5889" s="133"/>
      <c r="E5889" s="134"/>
      <c r="F5889" s="135"/>
      <c r="G5889" s="109"/>
      <c r="H5889" s="137">
        <f t="shared" si="278"/>
        <v>3.5</v>
      </c>
      <c r="I5889" s="147">
        <f t="shared" si="276"/>
        <v>0</v>
      </c>
      <c r="J5889" s="147">
        <f t="shared" si="277"/>
        <v>0</v>
      </c>
    </row>
    <row r="5890" spans="2:10" ht="25.15" customHeight="1">
      <c r="B5890" s="141"/>
      <c r="C5890" s="138"/>
      <c r="D5890" s="133"/>
      <c r="E5890" s="134"/>
      <c r="F5890" s="135"/>
      <c r="G5890" s="109"/>
      <c r="H5890" s="137">
        <f t="shared" si="278"/>
        <v>3.5</v>
      </c>
      <c r="I5890" s="147">
        <f t="shared" si="276"/>
        <v>0</v>
      </c>
      <c r="J5890" s="147">
        <f t="shared" si="277"/>
        <v>0</v>
      </c>
    </row>
    <row r="5891" spans="2:10" ht="25.15" customHeight="1">
      <c r="B5891" s="141"/>
      <c r="C5891" s="138"/>
      <c r="D5891" s="133"/>
      <c r="E5891" s="134"/>
      <c r="F5891" s="135"/>
      <c r="G5891" s="109"/>
      <c r="H5891" s="137">
        <f t="shared" si="278"/>
        <v>3.5</v>
      </c>
      <c r="I5891" s="147">
        <f t="shared" si="276"/>
        <v>0</v>
      </c>
      <c r="J5891" s="147">
        <f t="shared" si="277"/>
        <v>0</v>
      </c>
    </row>
    <row r="5892" spans="2:10" ht="25.15" customHeight="1">
      <c r="B5892" s="141"/>
      <c r="C5892" s="138"/>
      <c r="D5892" s="133"/>
      <c r="E5892" s="134"/>
      <c r="F5892" s="135"/>
      <c r="G5892" s="109"/>
      <c r="H5892" s="137">
        <f t="shared" si="278"/>
        <v>3.5</v>
      </c>
      <c r="I5892" s="147">
        <f t="shared" si="276"/>
        <v>0</v>
      </c>
      <c r="J5892" s="147">
        <f t="shared" si="277"/>
        <v>0</v>
      </c>
    </row>
    <row r="5893" spans="2:10" ht="25.15" customHeight="1">
      <c r="B5893" s="141"/>
      <c r="C5893" s="138"/>
      <c r="D5893" s="133"/>
      <c r="E5893" s="134"/>
      <c r="F5893" s="135"/>
      <c r="G5893" s="109"/>
      <c r="H5893" s="137">
        <f t="shared" si="278"/>
        <v>3.5</v>
      </c>
      <c r="I5893" s="147">
        <f t="shared" si="276"/>
        <v>0</v>
      </c>
      <c r="J5893" s="147">
        <f t="shared" si="277"/>
        <v>0</v>
      </c>
    </row>
    <row r="5894" spans="2:10" ht="25.15" customHeight="1">
      <c r="B5894" s="141"/>
      <c r="C5894" s="138"/>
      <c r="D5894" s="133"/>
      <c r="E5894" s="134"/>
      <c r="F5894" s="135"/>
      <c r="G5894" s="109"/>
      <c r="H5894" s="137">
        <f t="shared" si="278"/>
        <v>3.5</v>
      </c>
      <c r="I5894" s="147">
        <f t="shared" si="276"/>
        <v>0</v>
      </c>
      <c r="J5894" s="147">
        <f t="shared" si="277"/>
        <v>0</v>
      </c>
    </row>
    <row r="5895" spans="2:10" ht="25.15" customHeight="1">
      <c r="B5895" s="141"/>
      <c r="C5895" s="138"/>
      <c r="D5895" s="133"/>
      <c r="E5895" s="134"/>
      <c r="F5895" s="135"/>
      <c r="G5895" s="109"/>
      <c r="H5895" s="137">
        <f t="shared" si="278"/>
        <v>3.5</v>
      </c>
      <c r="I5895" s="147">
        <f t="shared" si="276"/>
        <v>0</v>
      </c>
      <c r="J5895" s="147">
        <f t="shared" si="277"/>
        <v>0</v>
      </c>
    </row>
    <row r="5896" spans="2:10" ht="25.15" customHeight="1">
      <c r="B5896" s="141"/>
      <c r="C5896" s="138"/>
      <c r="D5896" s="133"/>
      <c r="E5896" s="134"/>
      <c r="F5896" s="135"/>
      <c r="G5896" s="109"/>
      <c r="H5896" s="137">
        <f t="shared" si="278"/>
        <v>3.5</v>
      </c>
      <c r="I5896" s="147">
        <f t="shared" si="276"/>
        <v>0</v>
      </c>
      <c r="J5896" s="147">
        <f t="shared" si="277"/>
        <v>0</v>
      </c>
    </row>
    <row r="5897" spans="2:10" ht="25.15" customHeight="1">
      <c r="B5897" s="141"/>
      <c r="C5897" s="138"/>
      <c r="D5897" s="133"/>
      <c r="E5897" s="134"/>
      <c r="F5897" s="135"/>
      <c r="G5897" s="109"/>
      <c r="H5897" s="137">
        <f t="shared" si="278"/>
        <v>3.5</v>
      </c>
      <c r="I5897" s="147">
        <f t="shared" si="276"/>
        <v>0</v>
      </c>
      <c r="J5897" s="147">
        <f t="shared" si="277"/>
        <v>0</v>
      </c>
    </row>
    <row r="5898" spans="2:10" ht="25.15" customHeight="1">
      <c r="B5898" s="141"/>
      <c r="C5898" s="138"/>
      <c r="D5898" s="133"/>
      <c r="E5898" s="134"/>
      <c r="F5898" s="135"/>
      <c r="G5898" s="109"/>
      <c r="H5898" s="137">
        <f t="shared" si="278"/>
        <v>3.5</v>
      </c>
      <c r="I5898" s="147">
        <f t="shared" si="276"/>
        <v>0</v>
      </c>
      <c r="J5898" s="147">
        <f t="shared" si="277"/>
        <v>0</v>
      </c>
    </row>
    <row r="5899" spans="2:10" ht="25.15" customHeight="1">
      <c r="B5899" s="141"/>
      <c r="C5899" s="138"/>
      <c r="D5899" s="133"/>
      <c r="E5899" s="134"/>
      <c r="F5899" s="135"/>
      <c r="G5899" s="109"/>
      <c r="H5899" s="137">
        <f t="shared" si="278"/>
        <v>3.5</v>
      </c>
      <c r="I5899" s="147">
        <f t="shared" si="276"/>
        <v>0</v>
      </c>
      <c r="J5899" s="147">
        <f t="shared" si="277"/>
        <v>0</v>
      </c>
    </row>
    <row r="5900" spans="2:10" ht="25.15" customHeight="1">
      <c r="B5900" s="141"/>
      <c r="C5900" s="138"/>
      <c r="D5900" s="133"/>
      <c r="E5900" s="134"/>
      <c r="F5900" s="135"/>
      <c r="G5900" s="109"/>
      <c r="H5900" s="137">
        <f t="shared" si="278"/>
        <v>3.5</v>
      </c>
      <c r="I5900" s="147">
        <f t="shared" si="276"/>
        <v>0</v>
      </c>
      <c r="J5900" s="147">
        <f t="shared" si="277"/>
        <v>0</v>
      </c>
    </row>
    <row r="5901" spans="2:10" ht="25.15" customHeight="1">
      <c r="B5901" s="141"/>
      <c r="C5901" s="138"/>
      <c r="D5901" s="133"/>
      <c r="E5901" s="134"/>
      <c r="F5901" s="135"/>
      <c r="G5901" s="109"/>
      <c r="H5901" s="137">
        <f t="shared" si="278"/>
        <v>3.5</v>
      </c>
      <c r="I5901" s="147">
        <f t="shared" si="276"/>
        <v>0</v>
      </c>
      <c r="J5901" s="147">
        <f t="shared" si="277"/>
        <v>0</v>
      </c>
    </row>
    <row r="5902" spans="2:10" ht="25.15" customHeight="1">
      <c r="B5902" s="141"/>
      <c r="C5902" s="138"/>
      <c r="D5902" s="133"/>
      <c r="E5902" s="134"/>
      <c r="F5902" s="135"/>
      <c r="G5902" s="109"/>
      <c r="H5902" s="137">
        <f t="shared" si="278"/>
        <v>3.5</v>
      </c>
      <c r="I5902" s="147">
        <f t="shared" si="276"/>
        <v>0</v>
      </c>
      <c r="J5902" s="147">
        <f t="shared" si="277"/>
        <v>0</v>
      </c>
    </row>
    <row r="5903" spans="2:10" ht="25.15" customHeight="1">
      <c r="B5903" s="141"/>
      <c r="C5903" s="138"/>
      <c r="D5903" s="133"/>
      <c r="E5903" s="134"/>
      <c r="F5903" s="135"/>
      <c r="G5903" s="109"/>
      <c r="H5903" s="137">
        <f t="shared" si="278"/>
        <v>3.5</v>
      </c>
      <c r="I5903" s="147">
        <f t="shared" si="276"/>
        <v>0</v>
      </c>
      <c r="J5903" s="147">
        <f t="shared" si="277"/>
        <v>0</v>
      </c>
    </row>
    <row r="5904" spans="2:10" ht="25.15" customHeight="1">
      <c r="B5904" s="141"/>
      <c r="C5904" s="138"/>
      <c r="D5904" s="133"/>
      <c r="E5904" s="134"/>
      <c r="F5904" s="135"/>
      <c r="G5904" s="109"/>
      <c r="H5904" s="137">
        <f t="shared" si="278"/>
        <v>3.5</v>
      </c>
      <c r="I5904" s="147">
        <f t="shared" si="276"/>
        <v>0</v>
      </c>
      <c r="J5904" s="147">
        <f t="shared" si="277"/>
        <v>0</v>
      </c>
    </row>
    <row r="5905" spans="2:10" ht="25.15" customHeight="1">
      <c r="B5905" s="141"/>
      <c r="C5905" s="138"/>
      <c r="D5905" s="133"/>
      <c r="E5905" s="134"/>
      <c r="F5905" s="135"/>
      <c r="G5905" s="109"/>
      <c r="H5905" s="137">
        <f t="shared" si="278"/>
        <v>3.5</v>
      </c>
      <c r="I5905" s="147">
        <f t="shared" si="276"/>
        <v>0</v>
      </c>
      <c r="J5905" s="147">
        <f t="shared" si="277"/>
        <v>0</v>
      </c>
    </row>
    <row r="5906" spans="2:10" ht="25.15" customHeight="1">
      <c r="B5906" s="141"/>
      <c r="C5906" s="138"/>
      <c r="D5906" s="133"/>
      <c r="E5906" s="134"/>
      <c r="F5906" s="135"/>
      <c r="G5906" s="109"/>
      <c r="H5906" s="137">
        <f t="shared" si="278"/>
        <v>3.5</v>
      </c>
      <c r="I5906" s="147">
        <f t="shared" si="276"/>
        <v>0</v>
      </c>
      <c r="J5906" s="147">
        <f t="shared" si="277"/>
        <v>0</v>
      </c>
    </row>
    <row r="5907" spans="2:10" ht="25.15" customHeight="1">
      <c r="B5907" s="141"/>
      <c r="C5907" s="138"/>
      <c r="D5907" s="133"/>
      <c r="E5907" s="134"/>
      <c r="F5907" s="135"/>
      <c r="G5907" s="109"/>
      <c r="H5907" s="137">
        <f t="shared" si="278"/>
        <v>3.5</v>
      </c>
      <c r="I5907" s="147">
        <f t="shared" si="276"/>
        <v>0</v>
      </c>
      <c r="J5907" s="147">
        <f t="shared" si="277"/>
        <v>0</v>
      </c>
    </row>
    <row r="5908" spans="2:10" ht="25.15" customHeight="1">
      <c r="B5908" s="141"/>
      <c r="C5908" s="138"/>
      <c r="D5908" s="133"/>
      <c r="E5908" s="134"/>
      <c r="F5908" s="135"/>
      <c r="G5908" s="109"/>
      <c r="H5908" s="137">
        <f t="shared" si="278"/>
        <v>3.5</v>
      </c>
      <c r="I5908" s="147">
        <f t="shared" si="276"/>
        <v>0</v>
      </c>
      <c r="J5908" s="147">
        <f t="shared" si="277"/>
        <v>0</v>
      </c>
    </row>
    <row r="5909" spans="2:10" ht="25.15" customHeight="1">
      <c r="B5909" s="141"/>
      <c r="C5909" s="138"/>
      <c r="D5909" s="133"/>
      <c r="E5909" s="134"/>
      <c r="F5909" s="135"/>
      <c r="G5909" s="109"/>
      <c r="H5909" s="137">
        <f t="shared" si="278"/>
        <v>3.5</v>
      </c>
      <c r="I5909" s="147">
        <f t="shared" si="276"/>
        <v>0</v>
      </c>
      <c r="J5909" s="147">
        <f t="shared" si="277"/>
        <v>0</v>
      </c>
    </row>
    <row r="5910" spans="2:10" ht="25.15" customHeight="1">
      <c r="B5910" s="141"/>
      <c r="C5910" s="138"/>
      <c r="D5910" s="133"/>
      <c r="E5910" s="134"/>
      <c r="F5910" s="135"/>
      <c r="G5910" s="109"/>
      <c r="H5910" s="137">
        <f t="shared" si="278"/>
        <v>3.5</v>
      </c>
      <c r="I5910" s="147">
        <f t="shared" si="276"/>
        <v>0</v>
      </c>
      <c r="J5910" s="147">
        <f t="shared" si="277"/>
        <v>0</v>
      </c>
    </row>
    <row r="5911" spans="2:10" ht="25.15" customHeight="1">
      <c r="B5911" s="141"/>
      <c r="C5911" s="138"/>
      <c r="D5911" s="133"/>
      <c r="E5911" s="134"/>
      <c r="F5911" s="135"/>
      <c r="G5911" s="109"/>
      <c r="H5911" s="137">
        <f t="shared" si="278"/>
        <v>3.5</v>
      </c>
      <c r="I5911" s="147">
        <f t="shared" ref="I5911:I5974" si="279">IF(B5911="",0,MONTH(B5911))</f>
        <v>0</v>
      </c>
      <c r="J5911" s="147">
        <f t="shared" ref="J5911:J5974" si="280">IF(B5911="",0,DAY(B5911))</f>
        <v>0</v>
      </c>
    </row>
    <row r="5912" spans="2:10" ht="25.15" customHeight="1">
      <c r="B5912" s="141"/>
      <c r="C5912" s="138"/>
      <c r="D5912" s="133"/>
      <c r="E5912" s="134"/>
      <c r="F5912" s="135"/>
      <c r="G5912" s="109"/>
      <c r="H5912" s="137">
        <f t="shared" ref="H5912:H5975" si="281">IF(F5912="pago",H5911+G5912,H5911)</f>
        <v>3.5</v>
      </c>
      <c r="I5912" s="147">
        <f t="shared" si="279"/>
        <v>0</v>
      </c>
      <c r="J5912" s="147">
        <f t="shared" si="280"/>
        <v>0</v>
      </c>
    </row>
    <row r="5913" spans="2:10" ht="25.15" customHeight="1">
      <c r="B5913" s="141"/>
      <c r="C5913" s="138"/>
      <c r="D5913" s="133"/>
      <c r="E5913" s="134"/>
      <c r="F5913" s="135"/>
      <c r="G5913" s="109"/>
      <c r="H5913" s="137">
        <f t="shared" si="281"/>
        <v>3.5</v>
      </c>
      <c r="I5913" s="147">
        <f t="shared" si="279"/>
        <v>0</v>
      </c>
      <c r="J5913" s="147">
        <f t="shared" si="280"/>
        <v>0</v>
      </c>
    </row>
    <row r="5914" spans="2:10" ht="25.15" customHeight="1">
      <c r="B5914" s="141"/>
      <c r="C5914" s="138"/>
      <c r="D5914" s="133"/>
      <c r="E5914" s="134"/>
      <c r="F5914" s="135"/>
      <c r="G5914" s="109"/>
      <c r="H5914" s="137">
        <f t="shared" si="281"/>
        <v>3.5</v>
      </c>
      <c r="I5914" s="147">
        <f t="shared" si="279"/>
        <v>0</v>
      </c>
      <c r="J5914" s="147">
        <f t="shared" si="280"/>
        <v>0</v>
      </c>
    </row>
    <row r="5915" spans="2:10" ht="25.15" customHeight="1">
      <c r="B5915" s="141"/>
      <c r="C5915" s="138"/>
      <c r="D5915" s="133"/>
      <c r="E5915" s="134"/>
      <c r="F5915" s="135"/>
      <c r="G5915" s="109"/>
      <c r="H5915" s="137">
        <f t="shared" si="281"/>
        <v>3.5</v>
      </c>
      <c r="I5915" s="147">
        <f t="shared" si="279"/>
        <v>0</v>
      </c>
      <c r="J5915" s="147">
        <f t="shared" si="280"/>
        <v>0</v>
      </c>
    </row>
    <row r="5916" spans="2:10" ht="25.15" customHeight="1">
      <c r="B5916" s="141"/>
      <c r="C5916" s="138"/>
      <c r="D5916" s="133"/>
      <c r="E5916" s="134"/>
      <c r="F5916" s="135"/>
      <c r="G5916" s="109"/>
      <c r="H5916" s="137">
        <f t="shared" si="281"/>
        <v>3.5</v>
      </c>
      <c r="I5916" s="147">
        <f t="shared" si="279"/>
        <v>0</v>
      </c>
      <c r="J5916" s="147">
        <f t="shared" si="280"/>
        <v>0</v>
      </c>
    </row>
    <row r="5917" spans="2:10" ht="25.15" customHeight="1">
      <c r="B5917" s="141"/>
      <c r="C5917" s="138"/>
      <c r="D5917" s="133"/>
      <c r="E5917" s="134"/>
      <c r="F5917" s="135"/>
      <c r="G5917" s="109"/>
      <c r="H5917" s="137">
        <f t="shared" si="281"/>
        <v>3.5</v>
      </c>
      <c r="I5917" s="147">
        <f t="shared" si="279"/>
        <v>0</v>
      </c>
      <c r="J5917" s="147">
        <f t="shared" si="280"/>
        <v>0</v>
      </c>
    </row>
    <row r="5918" spans="2:10" ht="25.15" customHeight="1">
      <c r="B5918" s="141"/>
      <c r="C5918" s="138"/>
      <c r="D5918" s="133"/>
      <c r="E5918" s="134"/>
      <c r="F5918" s="135"/>
      <c r="G5918" s="109"/>
      <c r="H5918" s="137">
        <f t="shared" si="281"/>
        <v>3.5</v>
      </c>
      <c r="I5918" s="147">
        <f t="shared" si="279"/>
        <v>0</v>
      </c>
      <c r="J5918" s="147">
        <f t="shared" si="280"/>
        <v>0</v>
      </c>
    </row>
    <row r="5919" spans="2:10" ht="25.15" customHeight="1">
      <c r="B5919" s="141"/>
      <c r="C5919" s="138"/>
      <c r="D5919" s="133"/>
      <c r="E5919" s="134"/>
      <c r="F5919" s="135"/>
      <c r="G5919" s="109"/>
      <c r="H5919" s="137">
        <f t="shared" si="281"/>
        <v>3.5</v>
      </c>
      <c r="I5919" s="147">
        <f t="shared" si="279"/>
        <v>0</v>
      </c>
      <c r="J5919" s="147">
        <f t="shared" si="280"/>
        <v>0</v>
      </c>
    </row>
    <row r="5920" spans="2:10" ht="25.15" customHeight="1">
      <c r="B5920" s="141"/>
      <c r="C5920" s="138"/>
      <c r="D5920" s="133"/>
      <c r="E5920" s="134"/>
      <c r="F5920" s="135"/>
      <c r="G5920" s="109"/>
      <c r="H5920" s="137">
        <f t="shared" si="281"/>
        <v>3.5</v>
      </c>
      <c r="I5920" s="147">
        <f t="shared" si="279"/>
        <v>0</v>
      </c>
      <c r="J5920" s="147">
        <f t="shared" si="280"/>
        <v>0</v>
      </c>
    </row>
    <row r="5921" spans="2:10" ht="25.15" customHeight="1">
      <c r="B5921" s="141"/>
      <c r="C5921" s="138"/>
      <c r="D5921" s="133"/>
      <c r="E5921" s="134"/>
      <c r="F5921" s="135"/>
      <c r="G5921" s="109"/>
      <c r="H5921" s="137">
        <f t="shared" si="281"/>
        <v>3.5</v>
      </c>
      <c r="I5921" s="147">
        <f t="shared" si="279"/>
        <v>0</v>
      </c>
      <c r="J5921" s="147">
        <f t="shared" si="280"/>
        <v>0</v>
      </c>
    </row>
    <row r="5922" spans="2:10" ht="25.15" customHeight="1">
      <c r="B5922" s="141"/>
      <c r="C5922" s="138"/>
      <c r="D5922" s="133"/>
      <c r="E5922" s="134"/>
      <c r="F5922" s="135"/>
      <c r="G5922" s="109"/>
      <c r="H5922" s="137">
        <f t="shared" si="281"/>
        <v>3.5</v>
      </c>
      <c r="I5922" s="147">
        <f t="shared" si="279"/>
        <v>0</v>
      </c>
      <c r="J5922" s="147">
        <f t="shared" si="280"/>
        <v>0</v>
      </c>
    </row>
    <row r="5923" spans="2:10" ht="25.15" customHeight="1">
      <c r="B5923" s="141"/>
      <c r="C5923" s="138"/>
      <c r="D5923" s="133"/>
      <c r="E5923" s="134"/>
      <c r="F5923" s="135"/>
      <c r="G5923" s="109"/>
      <c r="H5923" s="137">
        <f t="shared" si="281"/>
        <v>3.5</v>
      </c>
      <c r="I5923" s="147">
        <f t="shared" si="279"/>
        <v>0</v>
      </c>
      <c r="J5923" s="147">
        <f t="shared" si="280"/>
        <v>0</v>
      </c>
    </row>
    <row r="5924" spans="2:10" ht="25.15" customHeight="1">
      <c r="B5924" s="141"/>
      <c r="C5924" s="138"/>
      <c r="D5924" s="133"/>
      <c r="E5924" s="134"/>
      <c r="F5924" s="135"/>
      <c r="G5924" s="109"/>
      <c r="H5924" s="137">
        <f t="shared" si="281"/>
        <v>3.5</v>
      </c>
      <c r="I5924" s="147">
        <f t="shared" si="279"/>
        <v>0</v>
      </c>
      <c r="J5924" s="147">
        <f t="shared" si="280"/>
        <v>0</v>
      </c>
    </row>
    <row r="5925" spans="2:10" ht="25.15" customHeight="1">
      <c r="B5925" s="141"/>
      <c r="C5925" s="138"/>
      <c r="D5925" s="133"/>
      <c r="E5925" s="134"/>
      <c r="F5925" s="135"/>
      <c r="G5925" s="109"/>
      <c r="H5925" s="137">
        <f t="shared" si="281"/>
        <v>3.5</v>
      </c>
      <c r="I5925" s="147">
        <f t="shared" si="279"/>
        <v>0</v>
      </c>
      <c r="J5925" s="147">
        <f t="shared" si="280"/>
        <v>0</v>
      </c>
    </row>
    <row r="5926" spans="2:10" ht="25.15" customHeight="1">
      <c r="B5926" s="141"/>
      <c r="C5926" s="138"/>
      <c r="D5926" s="133"/>
      <c r="E5926" s="134"/>
      <c r="F5926" s="135"/>
      <c r="G5926" s="109"/>
      <c r="H5926" s="137">
        <f t="shared" si="281"/>
        <v>3.5</v>
      </c>
      <c r="I5926" s="147">
        <f t="shared" si="279"/>
        <v>0</v>
      </c>
      <c r="J5926" s="147">
        <f t="shared" si="280"/>
        <v>0</v>
      </c>
    </row>
    <row r="5927" spans="2:10" ht="25.15" customHeight="1">
      <c r="B5927" s="141"/>
      <c r="C5927" s="138"/>
      <c r="D5927" s="133"/>
      <c r="E5927" s="134"/>
      <c r="F5927" s="135"/>
      <c r="G5927" s="109"/>
      <c r="H5927" s="137">
        <f t="shared" si="281"/>
        <v>3.5</v>
      </c>
      <c r="I5927" s="147">
        <f t="shared" si="279"/>
        <v>0</v>
      </c>
      <c r="J5927" s="147">
        <f t="shared" si="280"/>
        <v>0</v>
      </c>
    </row>
    <row r="5928" spans="2:10" ht="25.15" customHeight="1">
      <c r="B5928" s="141"/>
      <c r="C5928" s="138"/>
      <c r="D5928" s="133"/>
      <c r="E5928" s="134"/>
      <c r="F5928" s="135"/>
      <c r="G5928" s="109"/>
      <c r="H5928" s="137">
        <f t="shared" si="281"/>
        <v>3.5</v>
      </c>
      <c r="I5928" s="147">
        <f t="shared" si="279"/>
        <v>0</v>
      </c>
      <c r="J5928" s="147">
        <f t="shared" si="280"/>
        <v>0</v>
      </c>
    </row>
    <row r="5929" spans="2:10" ht="25.15" customHeight="1">
      <c r="B5929" s="141"/>
      <c r="C5929" s="138"/>
      <c r="D5929" s="133"/>
      <c r="E5929" s="134"/>
      <c r="F5929" s="135"/>
      <c r="G5929" s="109"/>
      <c r="H5929" s="137">
        <f t="shared" si="281"/>
        <v>3.5</v>
      </c>
      <c r="I5929" s="147">
        <f t="shared" si="279"/>
        <v>0</v>
      </c>
      <c r="J5929" s="147">
        <f t="shared" si="280"/>
        <v>0</v>
      </c>
    </row>
    <row r="5930" spans="2:10" ht="25.15" customHeight="1">
      <c r="B5930" s="141"/>
      <c r="C5930" s="138"/>
      <c r="D5930" s="133"/>
      <c r="E5930" s="134"/>
      <c r="F5930" s="135"/>
      <c r="G5930" s="109"/>
      <c r="H5930" s="137">
        <f t="shared" si="281"/>
        <v>3.5</v>
      </c>
      <c r="I5930" s="147">
        <f t="shared" si="279"/>
        <v>0</v>
      </c>
      <c r="J5930" s="147">
        <f t="shared" si="280"/>
        <v>0</v>
      </c>
    </row>
    <row r="5931" spans="2:10" ht="25.15" customHeight="1">
      <c r="B5931" s="141"/>
      <c r="C5931" s="138"/>
      <c r="D5931" s="133"/>
      <c r="E5931" s="134"/>
      <c r="F5931" s="135"/>
      <c r="G5931" s="109"/>
      <c r="H5931" s="137">
        <f t="shared" si="281"/>
        <v>3.5</v>
      </c>
      <c r="I5931" s="147">
        <f t="shared" si="279"/>
        <v>0</v>
      </c>
      <c r="J5931" s="147">
        <f t="shared" si="280"/>
        <v>0</v>
      </c>
    </row>
    <row r="5932" spans="2:10" ht="25.15" customHeight="1">
      <c r="B5932" s="141"/>
      <c r="C5932" s="138"/>
      <c r="D5932" s="133"/>
      <c r="E5932" s="134"/>
      <c r="F5932" s="135"/>
      <c r="G5932" s="109"/>
      <c r="H5932" s="137">
        <f t="shared" si="281"/>
        <v>3.5</v>
      </c>
      <c r="I5932" s="147">
        <f t="shared" si="279"/>
        <v>0</v>
      </c>
      <c r="J5932" s="147">
        <f t="shared" si="280"/>
        <v>0</v>
      </c>
    </row>
    <row r="5933" spans="2:10" ht="25.15" customHeight="1">
      <c r="B5933" s="141"/>
      <c r="C5933" s="138"/>
      <c r="D5933" s="133"/>
      <c r="E5933" s="134"/>
      <c r="F5933" s="135"/>
      <c r="G5933" s="109"/>
      <c r="H5933" s="137">
        <f t="shared" si="281"/>
        <v>3.5</v>
      </c>
      <c r="I5933" s="147">
        <f t="shared" si="279"/>
        <v>0</v>
      </c>
      <c r="J5933" s="147">
        <f t="shared" si="280"/>
        <v>0</v>
      </c>
    </row>
    <row r="5934" spans="2:10" ht="25.15" customHeight="1">
      <c r="B5934" s="141"/>
      <c r="C5934" s="138"/>
      <c r="D5934" s="133"/>
      <c r="E5934" s="134"/>
      <c r="F5934" s="135"/>
      <c r="G5934" s="109"/>
      <c r="H5934" s="137">
        <f t="shared" si="281"/>
        <v>3.5</v>
      </c>
      <c r="I5934" s="147">
        <f t="shared" si="279"/>
        <v>0</v>
      </c>
      <c r="J5934" s="147">
        <f t="shared" si="280"/>
        <v>0</v>
      </c>
    </row>
    <row r="5935" spans="2:10" ht="25.15" customHeight="1">
      <c r="B5935" s="141"/>
      <c r="C5935" s="138"/>
      <c r="D5935" s="133"/>
      <c r="E5935" s="134"/>
      <c r="F5935" s="135"/>
      <c r="G5935" s="109"/>
      <c r="H5935" s="137">
        <f t="shared" si="281"/>
        <v>3.5</v>
      </c>
      <c r="I5935" s="147">
        <f t="shared" si="279"/>
        <v>0</v>
      </c>
      <c r="J5935" s="147">
        <f t="shared" si="280"/>
        <v>0</v>
      </c>
    </row>
    <row r="5936" spans="2:10" ht="25.15" customHeight="1">
      <c r="B5936" s="141"/>
      <c r="C5936" s="138"/>
      <c r="D5936" s="133"/>
      <c r="E5936" s="134"/>
      <c r="F5936" s="135"/>
      <c r="G5936" s="109"/>
      <c r="H5936" s="137">
        <f t="shared" si="281"/>
        <v>3.5</v>
      </c>
      <c r="I5936" s="147">
        <f t="shared" si="279"/>
        <v>0</v>
      </c>
      <c r="J5936" s="147">
        <f t="shared" si="280"/>
        <v>0</v>
      </c>
    </row>
    <row r="5937" spans="2:10" ht="25.15" customHeight="1">
      <c r="B5937" s="141"/>
      <c r="C5937" s="138"/>
      <c r="D5937" s="133"/>
      <c r="E5937" s="134"/>
      <c r="F5937" s="135"/>
      <c r="G5937" s="109"/>
      <c r="H5937" s="137">
        <f t="shared" si="281"/>
        <v>3.5</v>
      </c>
      <c r="I5937" s="147">
        <f t="shared" si="279"/>
        <v>0</v>
      </c>
      <c r="J5937" s="147">
        <f t="shared" si="280"/>
        <v>0</v>
      </c>
    </row>
    <row r="5938" spans="2:10" ht="25.15" customHeight="1">
      <c r="B5938" s="141"/>
      <c r="C5938" s="138"/>
      <c r="D5938" s="133"/>
      <c r="E5938" s="134"/>
      <c r="F5938" s="135"/>
      <c r="G5938" s="109"/>
      <c r="H5938" s="137">
        <f t="shared" si="281"/>
        <v>3.5</v>
      </c>
      <c r="I5938" s="147">
        <f t="shared" si="279"/>
        <v>0</v>
      </c>
      <c r="J5938" s="147">
        <f t="shared" si="280"/>
        <v>0</v>
      </c>
    </row>
    <row r="5939" spans="2:10" ht="25.15" customHeight="1">
      <c r="B5939" s="141"/>
      <c r="C5939" s="138"/>
      <c r="D5939" s="133"/>
      <c r="E5939" s="134"/>
      <c r="F5939" s="135"/>
      <c r="G5939" s="109"/>
      <c r="H5939" s="137">
        <f t="shared" si="281"/>
        <v>3.5</v>
      </c>
      <c r="I5939" s="147">
        <f t="shared" si="279"/>
        <v>0</v>
      </c>
      <c r="J5939" s="147">
        <f t="shared" si="280"/>
        <v>0</v>
      </c>
    </row>
    <row r="5940" spans="2:10" ht="25.15" customHeight="1">
      <c r="B5940" s="141"/>
      <c r="C5940" s="138"/>
      <c r="D5940" s="133"/>
      <c r="E5940" s="134"/>
      <c r="F5940" s="135"/>
      <c r="G5940" s="109"/>
      <c r="H5940" s="137">
        <f t="shared" si="281"/>
        <v>3.5</v>
      </c>
      <c r="I5940" s="147">
        <f t="shared" si="279"/>
        <v>0</v>
      </c>
      <c r="J5940" s="147">
        <f t="shared" si="280"/>
        <v>0</v>
      </c>
    </row>
    <row r="5941" spans="2:10" ht="25.15" customHeight="1">
      <c r="B5941" s="141"/>
      <c r="C5941" s="138"/>
      <c r="D5941" s="133"/>
      <c r="E5941" s="134"/>
      <c r="F5941" s="135"/>
      <c r="G5941" s="109"/>
      <c r="H5941" s="137">
        <f t="shared" si="281"/>
        <v>3.5</v>
      </c>
      <c r="I5941" s="147">
        <f t="shared" si="279"/>
        <v>0</v>
      </c>
      <c r="J5941" s="147">
        <f t="shared" si="280"/>
        <v>0</v>
      </c>
    </row>
    <row r="5942" spans="2:10" ht="25.15" customHeight="1">
      <c r="B5942" s="141"/>
      <c r="C5942" s="138"/>
      <c r="D5942" s="133"/>
      <c r="E5942" s="134"/>
      <c r="F5942" s="135"/>
      <c r="G5942" s="109"/>
      <c r="H5942" s="137">
        <f t="shared" si="281"/>
        <v>3.5</v>
      </c>
      <c r="I5942" s="147">
        <f t="shared" si="279"/>
        <v>0</v>
      </c>
      <c r="J5942" s="147">
        <f t="shared" si="280"/>
        <v>0</v>
      </c>
    </row>
    <row r="5943" spans="2:10" ht="25.15" customHeight="1">
      <c r="B5943" s="141"/>
      <c r="C5943" s="138"/>
      <c r="D5943" s="133"/>
      <c r="E5943" s="134"/>
      <c r="F5943" s="135"/>
      <c r="G5943" s="109"/>
      <c r="H5943" s="137">
        <f t="shared" si="281"/>
        <v>3.5</v>
      </c>
      <c r="I5943" s="147">
        <f t="shared" si="279"/>
        <v>0</v>
      </c>
      <c r="J5943" s="147">
        <f t="shared" si="280"/>
        <v>0</v>
      </c>
    </row>
    <row r="5944" spans="2:10" ht="25.15" customHeight="1">
      <c r="B5944" s="141"/>
      <c r="C5944" s="138"/>
      <c r="D5944" s="133"/>
      <c r="E5944" s="134"/>
      <c r="F5944" s="135"/>
      <c r="G5944" s="109"/>
      <c r="H5944" s="137">
        <f t="shared" si="281"/>
        <v>3.5</v>
      </c>
      <c r="I5944" s="147">
        <f t="shared" si="279"/>
        <v>0</v>
      </c>
      <c r="J5944" s="147">
        <f t="shared" si="280"/>
        <v>0</v>
      </c>
    </row>
    <row r="5945" spans="2:10" ht="25.15" customHeight="1">
      <c r="B5945" s="141"/>
      <c r="C5945" s="138"/>
      <c r="D5945" s="133"/>
      <c r="E5945" s="134"/>
      <c r="F5945" s="135"/>
      <c r="G5945" s="109"/>
      <c r="H5945" s="137">
        <f t="shared" si="281"/>
        <v>3.5</v>
      </c>
      <c r="I5945" s="147">
        <f t="shared" si="279"/>
        <v>0</v>
      </c>
      <c r="J5945" s="147">
        <f t="shared" si="280"/>
        <v>0</v>
      </c>
    </row>
    <row r="5946" spans="2:10" ht="25.15" customHeight="1">
      <c r="B5946" s="141"/>
      <c r="C5946" s="138"/>
      <c r="D5946" s="133"/>
      <c r="E5946" s="134"/>
      <c r="F5946" s="135"/>
      <c r="G5946" s="109"/>
      <c r="H5946" s="137">
        <f t="shared" si="281"/>
        <v>3.5</v>
      </c>
      <c r="I5946" s="147">
        <f t="shared" si="279"/>
        <v>0</v>
      </c>
      <c r="J5946" s="147">
        <f t="shared" si="280"/>
        <v>0</v>
      </c>
    </row>
    <row r="5947" spans="2:10" ht="25.15" customHeight="1">
      <c r="B5947" s="141"/>
      <c r="C5947" s="138"/>
      <c r="D5947" s="133"/>
      <c r="E5947" s="134"/>
      <c r="F5947" s="135"/>
      <c r="G5947" s="109"/>
      <c r="H5947" s="137">
        <f t="shared" si="281"/>
        <v>3.5</v>
      </c>
      <c r="I5947" s="147">
        <f t="shared" si="279"/>
        <v>0</v>
      </c>
      <c r="J5947" s="147">
        <f t="shared" si="280"/>
        <v>0</v>
      </c>
    </row>
    <row r="5948" spans="2:10" ht="25.15" customHeight="1">
      <c r="B5948" s="141"/>
      <c r="C5948" s="138"/>
      <c r="D5948" s="133"/>
      <c r="E5948" s="134"/>
      <c r="F5948" s="135"/>
      <c r="G5948" s="109"/>
      <c r="H5948" s="137">
        <f t="shared" si="281"/>
        <v>3.5</v>
      </c>
      <c r="I5948" s="147">
        <f t="shared" si="279"/>
        <v>0</v>
      </c>
      <c r="J5948" s="147">
        <f t="shared" si="280"/>
        <v>0</v>
      </c>
    </row>
    <row r="5949" spans="2:10" ht="25.15" customHeight="1">
      <c r="B5949" s="141"/>
      <c r="C5949" s="138"/>
      <c r="D5949" s="133"/>
      <c r="E5949" s="134"/>
      <c r="F5949" s="135"/>
      <c r="G5949" s="109"/>
      <c r="H5949" s="137">
        <f t="shared" si="281"/>
        <v>3.5</v>
      </c>
      <c r="I5949" s="147">
        <f t="shared" si="279"/>
        <v>0</v>
      </c>
      <c r="J5949" s="147">
        <f t="shared" si="280"/>
        <v>0</v>
      </c>
    </row>
    <row r="5950" spans="2:10" ht="25.15" customHeight="1">
      <c r="B5950" s="141"/>
      <c r="C5950" s="138"/>
      <c r="D5950" s="133"/>
      <c r="E5950" s="134"/>
      <c r="F5950" s="135"/>
      <c r="G5950" s="109"/>
      <c r="H5950" s="137">
        <f t="shared" si="281"/>
        <v>3.5</v>
      </c>
      <c r="I5950" s="147">
        <f t="shared" si="279"/>
        <v>0</v>
      </c>
      <c r="J5950" s="147">
        <f t="shared" si="280"/>
        <v>0</v>
      </c>
    </row>
    <row r="5951" spans="2:10" ht="25.15" customHeight="1">
      <c r="B5951" s="141"/>
      <c r="C5951" s="138"/>
      <c r="D5951" s="133"/>
      <c r="E5951" s="134"/>
      <c r="F5951" s="135"/>
      <c r="G5951" s="109"/>
      <c r="H5951" s="137">
        <f t="shared" si="281"/>
        <v>3.5</v>
      </c>
      <c r="I5951" s="147">
        <f t="shared" si="279"/>
        <v>0</v>
      </c>
      <c r="J5951" s="147">
        <f t="shared" si="280"/>
        <v>0</v>
      </c>
    </row>
    <row r="5952" spans="2:10" ht="25.15" customHeight="1">
      <c r="B5952" s="141"/>
      <c r="C5952" s="138"/>
      <c r="D5952" s="133"/>
      <c r="E5952" s="134"/>
      <c r="F5952" s="135"/>
      <c r="G5952" s="109"/>
      <c r="H5952" s="137">
        <f t="shared" si="281"/>
        <v>3.5</v>
      </c>
      <c r="I5952" s="147">
        <f t="shared" si="279"/>
        <v>0</v>
      </c>
      <c r="J5952" s="147">
        <f t="shared" si="280"/>
        <v>0</v>
      </c>
    </row>
    <row r="5953" spans="2:10" ht="25.15" customHeight="1">
      <c r="B5953" s="141"/>
      <c r="C5953" s="138"/>
      <c r="D5953" s="133"/>
      <c r="E5953" s="134"/>
      <c r="F5953" s="135"/>
      <c r="G5953" s="109"/>
      <c r="H5953" s="137">
        <f t="shared" si="281"/>
        <v>3.5</v>
      </c>
      <c r="I5953" s="147">
        <f t="shared" si="279"/>
        <v>0</v>
      </c>
      <c r="J5953" s="147">
        <f t="shared" si="280"/>
        <v>0</v>
      </c>
    </row>
    <row r="5954" spans="2:10" ht="25.15" customHeight="1">
      <c r="B5954" s="141"/>
      <c r="C5954" s="138"/>
      <c r="D5954" s="133"/>
      <c r="E5954" s="134"/>
      <c r="F5954" s="135"/>
      <c r="G5954" s="109"/>
      <c r="H5954" s="137">
        <f t="shared" si="281"/>
        <v>3.5</v>
      </c>
      <c r="I5954" s="147">
        <f t="shared" si="279"/>
        <v>0</v>
      </c>
      <c r="J5954" s="147">
        <f t="shared" si="280"/>
        <v>0</v>
      </c>
    </row>
    <row r="5955" spans="2:10" ht="25.15" customHeight="1">
      <c r="B5955" s="141"/>
      <c r="C5955" s="138"/>
      <c r="D5955" s="133"/>
      <c r="E5955" s="134"/>
      <c r="F5955" s="135"/>
      <c r="G5955" s="109"/>
      <c r="H5955" s="137">
        <f t="shared" si="281"/>
        <v>3.5</v>
      </c>
      <c r="I5955" s="147">
        <f t="shared" si="279"/>
        <v>0</v>
      </c>
      <c r="J5955" s="147">
        <f t="shared" si="280"/>
        <v>0</v>
      </c>
    </row>
    <row r="5956" spans="2:10" ht="25.15" customHeight="1">
      <c r="B5956" s="141"/>
      <c r="C5956" s="138"/>
      <c r="D5956" s="133"/>
      <c r="E5956" s="134"/>
      <c r="F5956" s="135"/>
      <c r="G5956" s="109"/>
      <c r="H5956" s="137">
        <f t="shared" si="281"/>
        <v>3.5</v>
      </c>
      <c r="I5956" s="147">
        <f t="shared" si="279"/>
        <v>0</v>
      </c>
      <c r="J5956" s="147">
        <f t="shared" si="280"/>
        <v>0</v>
      </c>
    </row>
    <row r="5957" spans="2:10" ht="25.15" customHeight="1">
      <c r="B5957" s="141"/>
      <c r="C5957" s="138"/>
      <c r="D5957" s="133"/>
      <c r="E5957" s="134"/>
      <c r="F5957" s="135"/>
      <c r="G5957" s="109"/>
      <c r="H5957" s="137">
        <f t="shared" si="281"/>
        <v>3.5</v>
      </c>
      <c r="I5957" s="147">
        <f t="shared" si="279"/>
        <v>0</v>
      </c>
      <c r="J5957" s="147">
        <f t="shared" si="280"/>
        <v>0</v>
      </c>
    </row>
    <row r="5958" spans="2:10" ht="25.15" customHeight="1">
      <c r="B5958" s="141"/>
      <c r="C5958" s="138"/>
      <c r="D5958" s="133"/>
      <c r="E5958" s="134"/>
      <c r="F5958" s="135"/>
      <c r="G5958" s="109"/>
      <c r="H5958" s="137">
        <f t="shared" si="281"/>
        <v>3.5</v>
      </c>
      <c r="I5958" s="147">
        <f t="shared" si="279"/>
        <v>0</v>
      </c>
      <c r="J5958" s="147">
        <f t="shared" si="280"/>
        <v>0</v>
      </c>
    </row>
    <row r="5959" spans="2:10" ht="25.15" customHeight="1">
      <c r="B5959" s="141"/>
      <c r="C5959" s="138"/>
      <c r="D5959" s="133"/>
      <c r="E5959" s="134"/>
      <c r="F5959" s="135"/>
      <c r="G5959" s="109"/>
      <c r="H5959" s="137">
        <f t="shared" si="281"/>
        <v>3.5</v>
      </c>
      <c r="I5959" s="147">
        <f t="shared" si="279"/>
        <v>0</v>
      </c>
      <c r="J5959" s="147">
        <f t="shared" si="280"/>
        <v>0</v>
      </c>
    </row>
    <row r="5960" spans="2:10" ht="25.15" customHeight="1">
      <c r="B5960" s="141"/>
      <c r="C5960" s="138"/>
      <c r="D5960" s="133"/>
      <c r="E5960" s="134"/>
      <c r="F5960" s="135"/>
      <c r="G5960" s="109"/>
      <c r="H5960" s="137">
        <f t="shared" si="281"/>
        <v>3.5</v>
      </c>
      <c r="I5960" s="147">
        <f t="shared" si="279"/>
        <v>0</v>
      </c>
      <c r="J5960" s="147">
        <f t="shared" si="280"/>
        <v>0</v>
      </c>
    </row>
    <row r="5961" spans="2:10" ht="25.15" customHeight="1">
      <c r="B5961" s="141"/>
      <c r="C5961" s="138"/>
      <c r="D5961" s="133"/>
      <c r="E5961" s="134"/>
      <c r="F5961" s="135"/>
      <c r="G5961" s="109"/>
      <c r="H5961" s="137">
        <f t="shared" si="281"/>
        <v>3.5</v>
      </c>
      <c r="I5961" s="147">
        <f t="shared" si="279"/>
        <v>0</v>
      </c>
      <c r="J5961" s="147">
        <f t="shared" si="280"/>
        <v>0</v>
      </c>
    </row>
    <row r="5962" spans="2:10" ht="25.15" customHeight="1">
      <c r="B5962" s="141"/>
      <c r="C5962" s="138"/>
      <c r="D5962" s="133"/>
      <c r="E5962" s="134"/>
      <c r="F5962" s="135"/>
      <c r="G5962" s="109"/>
      <c r="H5962" s="137">
        <f t="shared" si="281"/>
        <v>3.5</v>
      </c>
      <c r="I5962" s="147">
        <f t="shared" si="279"/>
        <v>0</v>
      </c>
      <c r="J5962" s="147">
        <f t="shared" si="280"/>
        <v>0</v>
      </c>
    </row>
    <row r="5963" spans="2:10" ht="25.15" customHeight="1">
      <c r="B5963" s="141"/>
      <c r="C5963" s="138"/>
      <c r="D5963" s="133"/>
      <c r="E5963" s="134"/>
      <c r="F5963" s="135"/>
      <c r="G5963" s="109"/>
      <c r="H5963" s="137">
        <f t="shared" si="281"/>
        <v>3.5</v>
      </c>
      <c r="I5963" s="147">
        <f t="shared" si="279"/>
        <v>0</v>
      </c>
      <c r="J5963" s="147">
        <f t="shared" si="280"/>
        <v>0</v>
      </c>
    </row>
    <row r="5964" spans="2:10" ht="25.15" customHeight="1">
      <c r="B5964" s="141"/>
      <c r="C5964" s="138"/>
      <c r="D5964" s="133"/>
      <c r="E5964" s="134"/>
      <c r="F5964" s="135"/>
      <c r="G5964" s="109"/>
      <c r="H5964" s="137">
        <f t="shared" si="281"/>
        <v>3.5</v>
      </c>
      <c r="I5964" s="147">
        <f t="shared" si="279"/>
        <v>0</v>
      </c>
      <c r="J5964" s="147">
        <f t="shared" si="280"/>
        <v>0</v>
      </c>
    </row>
    <row r="5965" spans="2:10" ht="25.15" customHeight="1">
      <c r="B5965" s="141"/>
      <c r="C5965" s="138"/>
      <c r="D5965" s="133"/>
      <c r="E5965" s="134"/>
      <c r="F5965" s="135"/>
      <c r="G5965" s="109"/>
      <c r="H5965" s="137">
        <f t="shared" si="281"/>
        <v>3.5</v>
      </c>
      <c r="I5965" s="147">
        <f t="shared" si="279"/>
        <v>0</v>
      </c>
      <c r="J5965" s="147">
        <f t="shared" si="280"/>
        <v>0</v>
      </c>
    </row>
    <row r="5966" spans="2:10" ht="25.15" customHeight="1">
      <c r="B5966" s="141"/>
      <c r="C5966" s="138"/>
      <c r="D5966" s="133"/>
      <c r="E5966" s="134"/>
      <c r="F5966" s="135"/>
      <c r="G5966" s="109"/>
      <c r="H5966" s="137">
        <f t="shared" si="281"/>
        <v>3.5</v>
      </c>
      <c r="I5966" s="147">
        <f t="shared" si="279"/>
        <v>0</v>
      </c>
      <c r="J5966" s="147">
        <f t="shared" si="280"/>
        <v>0</v>
      </c>
    </row>
    <row r="5967" spans="2:10" ht="25.15" customHeight="1">
      <c r="B5967" s="141"/>
      <c r="C5967" s="138"/>
      <c r="D5967" s="133"/>
      <c r="E5967" s="134"/>
      <c r="F5967" s="135"/>
      <c r="G5967" s="109"/>
      <c r="H5967" s="137">
        <f t="shared" si="281"/>
        <v>3.5</v>
      </c>
      <c r="I5967" s="147">
        <f t="shared" si="279"/>
        <v>0</v>
      </c>
      <c r="J5967" s="147">
        <f t="shared" si="280"/>
        <v>0</v>
      </c>
    </row>
    <row r="5968" spans="2:10" ht="25.15" customHeight="1">
      <c r="B5968" s="141"/>
      <c r="C5968" s="138"/>
      <c r="D5968" s="133"/>
      <c r="E5968" s="134"/>
      <c r="F5968" s="135"/>
      <c r="G5968" s="109"/>
      <c r="H5968" s="137">
        <f t="shared" si="281"/>
        <v>3.5</v>
      </c>
      <c r="I5968" s="147">
        <f t="shared" si="279"/>
        <v>0</v>
      </c>
      <c r="J5968" s="147">
        <f t="shared" si="280"/>
        <v>0</v>
      </c>
    </row>
    <row r="5969" spans="2:10" ht="25.15" customHeight="1">
      <c r="B5969" s="141"/>
      <c r="C5969" s="138"/>
      <c r="D5969" s="133"/>
      <c r="E5969" s="134"/>
      <c r="F5969" s="135"/>
      <c r="G5969" s="109"/>
      <c r="H5969" s="137">
        <f t="shared" si="281"/>
        <v>3.5</v>
      </c>
      <c r="I5969" s="147">
        <f t="shared" si="279"/>
        <v>0</v>
      </c>
      <c r="J5969" s="147">
        <f t="shared" si="280"/>
        <v>0</v>
      </c>
    </row>
    <row r="5970" spans="2:10" ht="25.15" customHeight="1">
      <c r="B5970" s="141"/>
      <c r="C5970" s="138"/>
      <c r="D5970" s="133"/>
      <c r="E5970" s="134"/>
      <c r="F5970" s="135"/>
      <c r="G5970" s="109"/>
      <c r="H5970" s="137">
        <f t="shared" si="281"/>
        <v>3.5</v>
      </c>
      <c r="I5970" s="147">
        <f t="shared" si="279"/>
        <v>0</v>
      </c>
      <c r="J5970" s="147">
        <f t="shared" si="280"/>
        <v>0</v>
      </c>
    </row>
    <row r="5971" spans="2:10" ht="25.15" customHeight="1">
      <c r="B5971" s="141"/>
      <c r="C5971" s="138"/>
      <c r="D5971" s="133"/>
      <c r="E5971" s="134"/>
      <c r="F5971" s="135"/>
      <c r="G5971" s="109"/>
      <c r="H5971" s="137">
        <f t="shared" si="281"/>
        <v>3.5</v>
      </c>
      <c r="I5971" s="147">
        <f t="shared" si="279"/>
        <v>0</v>
      </c>
      <c r="J5971" s="147">
        <f t="shared" si="280"/>
        <v>0</v>
      </c>
    </row>
    <row r="5972" spans="2:10" ht="25.15" customHeight="1">
      <c r="B5972" s="141"/>
      <c r="C5972" s="138"/>
      <c r="D5972" s="133"/>
      <c r="E5972" s="134"/>
      <c r="F5972" s="135"/>
      <c r="G5972" s="109"/>
      <c r="H5972" s="137">
        <f t="shared" si="281"/>
        <v>3.5</v>
      </c>
      <c r="I5972" s="147">
        <f t="shared" si="279"/>
        <v>0</v>
      </c>
      <c r="J5972" s="147">
        <f t="shared" si="280"/>
        <v>0</v>
      </c>
    </row>
    <row r="5973" spans="2:10" ht="25.15" customHeight="1">
      <c r="B5973" s="141"/>
      <c r="C5973" s="138"/>
      <c r="D5973" s="133"/>
      <c r="E5973" s="134"/>
      <c r="F5973" s="135"/>
      <c r="G5973" s="109"/>
      <c r="H5973" s="137">
        <f t="shared" si="281"/>
        <v>3.5</v>
      </c>
      <c r="I5973" s="147">
        <f t="shared" si="279"/>
        <v>0</v>
      </c>
      <c r="J5973" s="147">
        <f t="shared" si="280"/>
        <v>0</v>
      </c>
    </row>
    <row r="5974" spans="2:10" ht="25.15" customHeight="1">
      <c r="B5974" s="141"/>
      <c r="C5974" s="138"/>
      <c r="D5974" s="133"/>
      <c r="E5974" s="134"/>
      <c r="F5974" s="135"/>
      <c r="G5974" s="109"/>
      <c r="H5974" s="137">
        <f t="shared" si="281"/>
        <v>3.5</v>
      </c>
      <c r="I5974" s="147">
        <f t="shared" si="279"/>
        <v>0</v>
      </c>
      <c r="J5974" s="147">
        <f t="shared" si="280"/>
        <v>0</v>
      </c>
    </row>
    <row r="5975" spans="2:10" ht="25.15" customHeight="1">
      <c r="B5975" s="141"/>
      <c r="C5975" s="138"/>
      <c r="D5975" s="133"/>
      <c r="E5975" s="134"/>
      <c r="F5975" s="135"/>
      <c r="G5975" s="109"/>
      <c r="H5975" s="137">
        <f t="shared" si="281"/>
        <v>3.5</v>
      </c>
      <c r="I5975" s="147">
        <f t="shared" ref="I5975:I6038" si="282">IF(B5975="",0,MONTH(B5975))</f>
        <v>0</v>
      </c>
      <c r="J5975" s="147">
        <f t="shared" ref="J5975:J6038" si="283">IF(B5975="",0,DAY(B5975))</f>
        <v>0</v>
      </c>
    </row>
    <row r="5976" spans="2:10" ht="25.15" customHeight="1">
      <c r="B5976" s="141"/>
      <c r="C5976" s="138"/>
      <c r="D5976" s="133"/>
      <c r="E5976" s="134"/>
      <c r="F5976" s="135"/>
      <c r="G5976" s="109"/>
      <c r="H5976" s="137">
        <f t="shared" ref="H5976:H6039" si="284">IF(F5976="pago",H5975+G5976,H5975)</f>
        <v>3.5</v>
      </c>
      <c r="I5976" s="147">
        <f t="shared" si="282"/>
        <v>0</v>
      </c>
      <c r="J5976" s="147">
        <f t="shared" si="283"/>
        <v>0</v>
      </c>
    </row>
    <row r="5977" spans="2:10" ht="25.15" customHeight="1">
      <c r="B5977" s="141"/>
      <c r="C5977" s="138"/>
      <c r="D5977" s="133"/>
      <c r="E5977" s="134"/>
      <c r="F5977" s="135"/>
      <c r="G5977" s="109"/>
      <c r="H5977" s="137">
        <f t="shared" si="284"/>
        <v>3.5</v>
      </c>
      <c r="I5977" s="147">
        <f t="shared" si="282"/>
        <v>0</v>
      </c>
      <c r="J5977" s="147">
        <f t="shared" si="283"/>
        <v>0</v>
      </c>
    </row>
    <row r="5978" spans="2:10" ht="25.15" customHeight="1">
      <c r="B5978" s="141"/>
      <c r="C5978" s="138"/>
      <c r="D5978" s="133"/>
      <c r="E5978" s="134"/>
      <c r="F5978" s="135"/>
      <c r="G5978" s="109"/>
      <c r="H5978" s="137">
        <f t="shared" si="284"/>
        <v>3.5</v>
      </c>
      <c r="I5978" s="147">
        <f t="shared" si="282"/>
        <v>0</v>
      </c>
      <c r="J5978" s="147">
        <f t="shared" si="283"/>
        <v>0</v>
      </c>
    </row>
    <row r="5979" spans="2:10" ht="25.15" customHeight="1">
      <c r="B5979" s="141"/>
      <c r="C5979" s="138"/>
      <c r="D5979" s="133"/>
      <c r="E5979" s="134"/>
      <c r="F5979" s="135"/>
      <c r="G5979" s="109"/>
      <c r="H5979" s="137">
        <f t="shared" si="284"/>
        <v>3.5</v>
      </c>
      <c r="I5979" s="147">
        <f t="shared" si="282"/>
        <v>0</v>
      </c>
      <c r="J5979" s="147">
        <f t="shared" si="283"/>
        <v>0</v>
      </c>
    </row>
    <row r="5980" spans="2:10" ht="25.15" customHeight="1">
      <c r="B5980" s="141"/>
      <c r="C5980" s="138"/>
      <c r="D5980" s="133"/>
      <c r="E5980" s="134"/>
      <c r="F5980" s="135"/>
      <c r="G5980" s="109"/>
      <c r="H5980" s="137">
        <f t="shared" si="284"/>
        <v>3.5</v>
      </c>
      <c r="I5980" s="147">
        <f t="shared" si="282"/>
        <v>0</v>
      </c>
      <c r="J5980" s="147">
        <f t="shared" si="283"/>
        <v>0</v>
      </c>
    </row>
    <row r="5981" spans="2:10" ht="25.15" customHeight="1">
      <c r="B5981" s="141"/>
      <c r="C5981" s="138"/>
      <c r="D5981" s="133"/>
      <c r="E5981" s="134"/>
      <c r="F5981" s="135"/>
      <c r="G5981" s="109"/>
      <c r="H5981" s="137">
        <f t="shared" si="284"/>
        <v>3.5</v>
      </c>
      <c r="I5981" s="147">
        <f t="shared" si="282"/>
        <v>0</v>
      </c>
      <c r="J5981" s="147">
        <f t="shared" si="283"/>
        <v>0</v>
      </c>
    </row>
    <row r="5982" spans="2:10" ht="25.15" customHeight="1">
      <c r="B5982" s="141"/>
      <c r="C5982" s="138"/>
      <c r="D5982" s="133"/>
      <c r="E5982" s="134"/>
      <c r="F5982" s="135"/>
      <c r="G5982" s="109"/>
      <c r="H5982" s="137">
        <f t="shared" si="284"/>
        <v>3.5</v>
      </c>
      <c r="I5982" s="147">
        <f t="shared" si="282"/>
        <v>0</v>
      </c>
      <c r="J5982" s="147">
        <f t="shared" si="283"/>
        <v>0</v>
      </c>
    </row>
    <row r="5983" spans="2:10" ht="25.15" customHeight="1">
      <c r="B5983" s="141"/>
      <c r="C5983" s="138"/>
      <c r="D5983" s="133"/>
      <c r="E5983" s="134"/>
      <c r="F5983" s="135"/>
      <c r="G5983" s="109"/>
      <c r="H5983" s="137">
        <f t="shared" si="284"/>
        <v>3.5</v>
      </c>
      <c r="I5983" s="147">
        <f t="shared" si="282"/>
        <v>0</v>
      </c>
      <c r="J5983" s="147">
        <f t="shared" si="283"/>
        <v>0</v>
      </c>
    </row>
    <row r="5984" spans="2:10" ht="25.15" customHeight="1">
      <c r="B5984" s="141"/>
      <c r="C5984" s="138"/>
      <c r="D5984" s="133"/>
      <c r="E5984" s="134"/>
      <c r="F5984" s="135"/>
      <c r="G5984" s="109"/>
      <c r="H5984" s="137">
        <f t="shared" si="284"/>
        <v>3.5</v>
      </c>
      <c r="I5984" s="147">
        <f t="shared" si="282"/>
        <v>0</v>
      </c>
      <c r="J5984" s="147">
        <f t="shared" si="283"/>
        <v>0</v>
      </c>
    </row>
    <row r="5985" spans="2:10" ht="25.15" customHeight="1">
      <c r="B5985" s="141"/>
      <c r="C5985" s="138"/>
      <c r="D5985" s="133"/>
      <c r="E5985" s="134"/>
      <c r="F5985" s="135"/>
      <c r="G5985" s="109"/>
      <c r="H5985" s="137">
        <f t="shared" si="284"/>
        <v>3.5</v>
      </c>
      <c r="I5985" s="147">
        <f t="shared" si="282"/>
        <v>0</v>
      </c>
      <c r="J5985" s="147">
        <f t="shared" si="283"/>
        <v>0</v>
      </c>
    </row>
    <row r="5986" spans="2:10" ht="25.15" customHeight="1">
      <c r="B5986" s="141"/>
      <c r="C5986" s="138"/>
      <c r="D5986" s="133"/>
      <c r="E5986" s="134"/>
      <c r="F5986" s="135"/>
      <c r="G5986" s="109"/>
      <c r="H5986" s="137">
        <f t="shared" si="284"/>
        <v>3.5</v>
      </c>
      <c r="I5986" s="147">
        <f t="shared" si="282"/>
        <v>0</v>
      </c>
      <c r="J5986" s="147">
        <f t="shared" si="283"/>
        <v>0</v>
      </c>
    </row>
    <row r="5987" spans="2:10" ht="25.15" customHeight="1">
      <c r="B5987" s="141"/>
      <c r="C5987" s="138"/>
      <c r="D5987" s="133"/>
      <c r="E5987" s="134"/>
      <c r="F5987" s="135"/>
      <c r="G5987" s="109"/>
      <c r="H5987" s="137">
        <f t="shared" si="284"/>
        <v>3.5</v>
      </c>
      <c r="I5987" s="147">
        <f t="shared" si="282"/>
        <v>0</v>
      </c>
      <c r="J5987" s="147">
        <f t="shared" si="283"/>
        <v>0</v>
      </c>
    </row>
    <row r="5988" spans="2:10" ht="25.15" customHeight="1">
      <c r="B5988" s="141"/>
      <c r="C5988" s="138"/>
      <c r="D5988" s="133"/>
      <c r="E5988" s="134"/>
      <c r="F5988" s="135"/>
      <c r="G5988" s="109"/>
      <c r="H5988" s="137">
        <f t="shared" si="284"/>
        <v>3.5</v>
      </c>
      <c r="I5988" s="147">
        <f t="shared" si="282"/>
        <v>0</v>
      </c>
      <c r="J5988" s="147">
        <f t="shared" si="283"/>
        <v>0</v>
      </c>
    </row>
    <row r="5989" spans="2:10" ht="25.15" customHeight="1">
      <c r="B5989" s="141"/>
      <c r="C5989" s="138"/>
      <c r="D5989" s="133"/>
      <c r="E5989" s="134"/>
      <c r="F5989" s="135"/>
      <c r="G5989" s="109"/>
      <c r="H5989" s="137">
        <f t="shared" si="284"/>
        <v>3.5</v>
      </c>
      <c r="I5989" s="147">
        <f t="shared" si="282"/>
        <v>0</v>
      </c>
      <c r="J5989" s="147">
        <f t="shared" si="283"/>
        <v>0</v>
      </c>
    </row>
    <row r="5990" spans="2:10" ht="25.15" customHeight="1">
      <c r="B5990" s="141"/>
      <c r="C5990" s="138"/>
      <c r="D5990" s="133"/>
      <c r="E5990" s="134"/>
      <c r="F5990" s="135"/>
      <c r="G5990" s="109"/>
      <c r="H5990" s="137">
        <f t="shared" si="284"/>
        <v>3.5</v>
      </c>
      <c r="I5990" s="147">
        <f t="shared" si="282"/>
        <v>0</v>
      </c>
      <c r="J5990" s="147">
        <f t="shared" si="283"/>
        <v>0</v>
      </c>
    </row>
    <row r="5991" spans="2:10" ht="25.15" customHeight="1">
      <c r="B5991" s="141"/>
      <c r="C5991" s="138"/>
      <c r="D5991" s="133"/>
      <c r="E5991" s="134"/>
      <c r="F5991" s="135"/>
      <c r="G5991" s="109"/>
      <c r="H5991" s="137">
        <f t="shared" si="284"/>
        <v>3.5</v>
      </c>
      <c r="I5991" s="147">
        <f t="shared" si="282"/>
        <v>0</v>
      </c>
      <c r="J5991" s="147">
        <f t="shared" si="283"/>
        <v>0</v>
      </c>
    </row>
    <row r="5992" spans="2:10" ht="25.15" customHeight="1">
      <c r="B5992" s="141"/>
      <c r="C5992" s="138"/>
      <c r="D5992" s="133"/>
      <c r="E5992" s="134"/>
      <c r="F5992" s="135"/>
      <c r="G5992" s="109"/>
      <c r="H5992" s="137">
        <f t="shared" si="284"/>
        <v>3.5</v>
      </c>
      <c r="I5992" s="147">
        <f t="shared" si="282"/>
        <v>0</v>
      </c>
      <c r="J5992" s="147">
        <f t="shared" si="283"/>
        <v>0</v>
      </c>
    </row>
    <row r="5993" spans="2:10" ht="25.15" customHeight="1">
      <c r="B5993" s="141"/>
      <c r="C5993" s="138"/>
      <c r="D5993" s="133"/>
      <c r="E5993" s="134"/>
      <c r="F5993" s="135"/>
      <c r="G5993" s="109"/>
      <c r="H5993" s="137">
        <f t="shared" si="284"/>
        <v>3.5</v>
      </c>
      <c r="I5993" s="147">
        <f t="shared" si="282"/>
        <v>0</v>
      </c>
      <c r="J5993" s="147">
        <f t="shared" si="283"/>
        <v>0</v>
      </c>
    </row>
    <row r="5994" spans="2:10" ht="25.15" customHeight="1">
      <c r="B5994" s="141"/>
      <c r="C5994" s="138"/>
      <c r="D5994" s="133"/>
      <c r="E5994" s="134"/>
      <c r="F5994" s="135"/>
      <c r="G5994" s="109"/>
      <c r="H5994" s="137">
        <f t="shared" si="284"/>
        <v>3.5</v>
      </c>
      <c r="I5994" s="147">
        <f t="shared" si="282"/>
        <v>0</v>
      </c>
      <c r="J5994" s="147">
        <f t="shared" si="283"/>
        <v>0</v>
      </c>
    </row>
    <row r="5995" spans="2:10" ht="25.15" customHeight="1">
      <c r="B5995" s="141"/>
      <c r="C5995" s="138"/>
      <c r="D5995" s="133"/>
      <c r="E5995" s="134"/>
      <c r="F5995" s="135"/>
      <c r="G5995" s="109"/>
      <c r="H5995" s="137">
        <f t="shared" si="284"/>
        <v>3.5</v>
      </c>
      <c r="I5995" s="147">
        <f t="shared" si="282"/>
        <v>0</v>
      </c>
      <c r="J5995" s="147">
        <f t="shared" si="283"/>
        <v>0</v>
      </c>
    </row>
    <row r="5996" spans="2:10" ht="25.15" customHeight="1">
      <c r="B5996" s="141"/>
      <c r="C5996" s="138"/>
      <c r="D5996" s="133"/>
      <c r="E5996" s="134"/>
      <c r="F5996" s="135"/>
      <c r="G5996" s="109"/>
      <c r="H5996" s="137">
        <f t="shared" si="284"/>
        <v>3.5</v>
      </c>
      <c r="I5996" s="147">
        <f t="shared" si="282"/>
        <v>0</v>
      </c>
      <c r="J5996" s="147">
        <f t="shared" si="283"/>
        <v>0</v>
      </c>
    </row>
    <row r="5997" spans="2:10" ht="25.15" customHeight="1">
      <c r="B5997" s="141"/>
      <c r="C5997" s="138"/>
      <c r="D5997" s="133"/>
      <c r="E5997" s="134"/>
      <c r="F5997" s="135"/>
      <c r="G5997" s="109"/>
      <c r="H5997" s="137">
        <f t="shared" si="284"/>
        <v>3.5</v>
      </c>
      <c r="I5997" s="147">
        <f t="shared" si="282"/>
        <v>0</v>
      </c>
      <c r="J5997" s="147">
        <f t="shared" si="283"/>
        <v>0</v>
      </c>
    </row>
    <row r="5998" spans="2:10" ht="25.15" customHeight="1">
      <c r="B5998" s="141"/>
      <c r="C5998" s="138"/>
      <c r="D5998" s="133"/>
      <c r="E5998" s="134"/>
      <c r="F5998" s="135"/>
      <c r="G5998" s="109"/>
      <c r="H5998" s="137">
        <f t="shared" si="284"/>
        <v>3.5</v>
      </c>
      <c r="I5998" s="147">
        <f t="shared" si="282"/>
        <v>0</v>
      </c>
      <c r="J5998" s="147">
        <f t="shared" si="283"/>
        <v>0</v>
      </c>
    </row>
    <row r="5999" spans="2:10" ht="25.15" customHeight="1">
      <c r="B5999" s="141"/>
      <c r="C5999" s="138"/>
      <c r="D5999" s="133"/>
      <c r="E5999" s="134"/>
      <c r="F5999" s="135"/>
      <c r="G5999" s="109"/>
      <c r="H5999" s="137">
        <f t="shared" si="284"/>
        <v>3.5</v>
      </c>
      <c r="I5999" s="147">
        <f t="shared" si="282"/>
        <v>0</v>
      </c>
      <c r="J5999" s="147">
        <f t="shared" si="283"/>
        <v>0</v>
      </c>
    </row>
    <row r="6000" spans="2:10" ht="25.15" customHeight="1">
      <c r="B6000" s="141"/>
      <c r="C6000" s="138"/>
      <c r="D6000" s="133"/>
      <c r="E6000" s="134"/>
      <c r="F6000" s="135"/>
      <c r="G6000" s="109"/>
      <c r="H6000" s="137">
        <f t="shared" si="284"/>
        <v>3.5</v>
      </c>
      <c r="I6000" s="147">
        <f t="shared" si="282"/>
        <v>0</v>
      </c>
      <c r="J6000" s="147">
        <f t="shared" si="283"/>
        <v>0</v>
      </c>
    </row>
    <row r="6001" spans="2:10" ht="25.15" customHeight="1">
      <c r="B6001" s="141"/>
      <c r="C6001" s="138"/>
      <c r="D6001" s="133"/>
      <c r="E6001" s="134"/>
      <c r="F6001" s="135"/>
      <c r="G6001" s="109"/>
      <c r="H6001" s="137">
        <f t="shared" si="284"/>
        <v>3.5</v>
      </c>
      <c r="I6001" s="147">
        <f t="shared" si="282"/>
        <v>0</v>
      </c>
      <c r="J6001" s="147">
        <f t="shared" si="283"/>
        <v>0</v>
      </c>
    </row>
    <row r="6002" spans="2:10" ht="25.15" customHeight="1">
      <c r="B6002" s="141"/>
      <c r="C6002" s="138"/>
      <c r="D6002" s="133"/>
      <c r="E6002" s="134"/>
      <c r="F6002" s="135"/>
      <c r="G6002" s="109"/>
      <c r="H6002" s="137">
        <f t="shared" si="284"/>
        <v>3.5</v>
      </c>
      <c r="I6002" s="147">
        <f t="shared" si="282"/>
        <v>0</v>
      </c>
      <c r="J6002" s="147">
        <f t="shared" si="283"/>
        <v>0</v>
      </c>
    </row>
    <row r="6003" spans="2:10" ht="25.15" customHeight="1">
      <c r="B6003" s="141"/>
      <c r="C6003" s="138"/>
      <c r="D6003" s="133"/>
      <c r="E6003" s="134"/>
      <c r="F6003" s="135"/>
      <c r="G6003" s="109"/>
      <c r="H6003" s="137">
        <f t="shared" si="284"/>
        <v>3.5</v>
      </c>
      <c r="I6003" s="147">
        <f t="shared" si="282"/>
        <v>0</v>
      </c>
      <c r="J6003" s="147">
        <f t="shared" si="283"/>
        <v>0</v>
      </c>
    </row>
    <row r="6004" spans="2:10" ht="25.15" customHeight="1">
      <c r="B6004" s="141"/>
      <c r="C6004" s="138"/>
      <c r="D6004" s="133"/>
      <c r="E6004" s="134"/>
      <c r="F6004" s="135"/>
      <c r="G6004" s="109"/>
      <c r="H6004" s="137">
        <f t="shared" si="284"/>
        <v>3.5</v>
      </c>
      <c r="I6004" s="147">
        <f t="shared" si="282"/>
        <v>0</v>
      </c>
      <c r="J6004" s="147">
        <f t="shared" si="283"/>
        <v>0</v>
      </c>
    </row>
    <row r="6005" spans="2:10" ht="25.15" customHeight="1">
      <c r="B6005" s="141"/>
      <c r="C6005" s="138"/>
      <c r="D6005" s="133"/>
      <c r="E6005" s="134"/>
      <c r="F6005" s="135"/>
      <c r="G6005" s="109"/>
      <c r="H6005" s="137">
        <f t="shared" si="284"/>
        <v>3.5</v>
      </c>
      <c r="I6005" s="147">
        <f t="shared" si="282"/>
        <v>0</v>
      </c>
      <c r="J6005" s="147">
        <f t="shared" si="283"/>
        <v>0</v>
      </c>
    </row>
    <row r="6006" spans="2:10" ht="25.15" customHeight="1">
      <c r="B6006" s="141"/>
      <c r="C6006" s="138"/>
      <c r="D6006" s="133"/>
      <c r="E6006" s="134"/>
      <c r="F6006" s="135"/>
      <c r="G6006" s="109"/>
      <c r="H6006" s="137">
        <f t="shared" si="284"/>
        <v>3.5</v>
      </c>
      <c r="I6006" s="147">
        <f t="shared" si="282"/>
        <v>0</v>
      </c>
      <c r="J6006" s="147">
        <f t="shared" si="283"/>
        <v>0</v>
      </c>
    </row>
    <row r="6007" spans="2:10" ht="25.15" customHeight="1">
      <c r="B6007" s="141"/>
      <c r="C6007" s="138"/>
      <c r="D6007" s="133"/>
      <c r="E6007" s="134"/>
      <c r="F6007" s="135"/>
      <c r="G6007" s="109"/>
      <c r="H6007" s="137">
        <f t="shared" si="284"/>
        <v>3.5</v>
      </c>
      <c r="I6007" s="147">
        <f t="shared" si="282"/>
        <v>0</v>
      </c>
      <c r="J6007" s="147">
        <f t="shared" si="283"/>
        <v>0</v>
      </c>
    </row>
    <row r="6008" spans="2:10" ht="25.15" customHeight="1">
      <c r="B6008" s="141"/>
      <c r="C6008" s="138"/>
      <c r="D6008" s="133"/>
      <c r="E6008" s="134"/>
      <c r="F6008" s="135"/>
      <c r="G6008" s="109"/>
      <c r="H6008" s="137">
        <f t="shared" si="284"/>
        <v>3.5</v>
      </c>
      <c r="I6008" s="147">
        <f t="shared" si="282"/>
        <v>0</v>
      </c>
      <c r="J6008" s="147">
        <f t="shared" si="283"/>
        <v>0</v>
      </c>
    </row>
    <row r="6009" spans="2:10" ht="25.15" customHeight="1">
      <c r="B6009" s="141"/>
      <c r="C6009" s="138"/>
      <c r="D6009" s="133"/>
      <c r="E6009" s="134"/>
      <c r="F6009" s="135"/>
      <c r="G6009" s="109"/>
      <c r="H6009" s="137">
        <f t="shared" si="284"/>
        <v>3.5</v>
      </c>
      <c r="I6009" s="147">
        <f t="shared" si="282"/>
        <v>0</v>
      </c>
      <c r="J6009" s="147">
        <f t="shared" si="283"/>
        <v>0</v>
      </c>
    </row>
    <row r="6010" spans="2:10" ht="25.15" customHeight="1">
      <c r="B6010" s="141"/>
      <c r="C6010" s="138"/>
      <c r="D6010" s="133"/>
      <c r="E6010" s="134"/>
      <c r="F6010" s="135"/>
      <c r="G6010" s="109"/>
      <c r="H6010" s="137">
        <f t="shared" si="284"/>
        <v>3.5</v>
      </c>
      <c r="I6010" s="147">
        <f t="shared" si="282"/>
        <v>0</v>
      </c>
      <c r="J6010" s="147">
        <f t="shared" si="283"/>
        <v>0</v>
      </c>
    </row>
    <row r="6011" spans="2:10" ht="25.15" customHeight="1">
      <c r="B6011" s="141"/>
      <c r="C6011" s="138"/>
      <c r="D6011" s="133"/>
      <c r="E6011" s="134"/>
      <c r="F6011" s="135"/>
      <c r="G6011" s="109"/>
      <c r="H6011" s="137">
        <f t="shared" si="284"/>
        <v>3.5</v>
      </c>
      <c r="I6011" s="147">
        <f t="shared" si="282"/>
        <v>0</v>
      </c>
      <c r="J6011" s="147">
        <f t="shared" si="283"/>
        <v>0</v>
      </c>
    </row>
    <row r="6012" spans="2:10" ht="25.15" customHeight="1">
      <c r="B6012" s="141"/>
      <c r="C6012" s="138"/>
      <c r="D6012" s="133"/>
      <c r="E6012" s="134"/>
      <c r="F6012" s="135"/>
      <c r="G6012" s="109"/>
      <c r="H6012" s="137">
        <f t="shared" si="284"/>
        <v>3.5</v>
      </c>
      <c r="I6012" s="147">
        <f t="shared" si="282"/>
        <v>0</v>
      </c>
      <c r="J6012" s="147">
        <f t="shared" si="283"/>
        <v>0</v>
      </c>
    </row>
    <row r="6013" spans="2:10" ht="25.15" customHeight="1">
      <c r="B6013" s="141"/>
      <c r="C6013" s="138"/>
      <c r="D6013" s="133"/>
      <c r="E6013" s="134"/>
      <c r="F6013" s="135"/>
      <c r="G6013" s="109"/>
      <c r="H6013" s="137">
        <f t="shared" si="284"/>
        <v>3.5</v>
      </c>
      <c r="I6013" s="147">
        <f t="shared" si="282"/>
        <v>0</v>
      </c>
      <c r="J6013" s="147">
        <f t="shared" si="283"/>
        <v>0</v>
      </c>
    </row>
    <row r="6014" spans="2:10" ht="25.15" customHeight="1">
      <c r="B6014" s="141"/>
      <c r="C6014" s="138"/>
      <c r="D6014" s="133"/>
      <c r="E6014" s="134"/>
      <c r="F6014" s="135"/>
      <c r="G6014" s="109"/>
      <c r="H6014" s="137">
        <f t="shared" si="284"/>
        <v>3.5</v>
      </c>
      <c r="I6014" s="147">
        <f t="shared" si="282"/>
        <v>0</v>
      </c>
      <c r="J6014" s="147">
        <f t="shared" si="283"/>
        <v>0</v>
      </c>
    </row>
    <row r="6015" spans="2:10" ht="25.15" customHeight="1">
      <c r="B6015" s="141"/>
      <c r="C6015" s="138"/>
      <c r="D6015" s="133"/>
      <c r="E6015" s="134"/>
      <c r="F6015" s="135"/>
      <c r="G6015" s="109"/>
      <c r="H6015" s="137">
        <f t="shared" si="284"/>
        <v>3.5</v>
      </c>
      <c r="I6015" s="147">
        <f t="shared" si="282"/>
        <v>0</v>
      </c>
      <c r="J6015" s="147">
        <f t="shared" si="283"/>
        <v>0</v>
      </c>
    </row>
    <row r="6016" spans="2:10" ht="25.15" customHeight="1">
      <c r="B6016" s="141"/>
      <c r="C6016" s="138"/>
      <c r="D6016" s="133"/>
      <c r="E6016" s="134"/>
      <c r="F6016" s="135"/>
      <c r="G6016" s="109"/>
      <c r="H6016" s="137">
        <f t="shared" si="284"/>
        <v>3.5</v>
      </c>
      <c r="I6016" s="147">
        <f t="shared" si="282"/>
        <v>0</v>
      </c>
      <c r="J6016" s="147">
        <f t="shared" si="283"/>
        <v>0</v>
      </c>
    </row>
    <row r="6017" spans="2:10" ht="25.15" customHeight="1">
      <c r="B6017" s="141"/>
      <c r="C6017" s="138"/>
      <c r="D6017" s="133"/>
      <c r="E6017" s="134"/>
      <c r="F6017" s="135"/>
      <c r="G6017" s="109"/>
      <c r="H6017" s="137">
        <f t="shared" si="284"/>
        <v>3.5</v>
      </c>
      <c r="I6017" s="147">
        <f t="shared" si="282"/>
        <v>0</v>
      </c>
      <c r="J6017" s="147">
        <f t="shared" si="283"/>
        <v>0</v>
      </c>
    </row>
    <row r="6018" spans="2:10" ht="25.15" customHeight="1">
      <c r="B6018" s="141"/>
      <c r="C6018" s="138"/>
      <c r="D6018" s="133"/>
      <c r="E6018" s="134"/>
      <c r="F6018" s="135"/>
      <c r="G6018" s="109"/>
      <c r="H6018" s="137">
        <f t="shared" si="284"/>
        <v>3.5</v>
      </c>
      <c r="I6018" s="147">
        <f t="shared" si="282"/>
        <v>0</v>
      </c>
      <c r="J6018" s="147">
        <f t="shared" si="283"/>
        <v>0</v>
      </c>
    </row>
    <row r="6019" spans="2:10" ht="25.15" customHeight="1">
      <c r="B6019" s="141"/>
      <c r="C6019" s="138"/>
      <c r="D6019" s="133"/>
      <c r="E6019" s="134"/>
      <c r="F6019" s="135"/>
      <c r="G6019" s="109"/>
      <c r="H6019" s="137">
        <f t="shared" si="284"/>
        <v>3.5</v>
      </c>
      <c r="I6019" s="147">
        <f t="shared" si="282"/>
        <v>0</v>
      </c>
      <c r="J6019" s="147">
        <f t="shared" si="283"/>
        <v>0</v>
      </c>
    </row>
    <row r="6020" spans="2:10" ht="25.15" customHeight="1">
      <c r="B6020" s="141"/>
      <c r="C6020" s="138"/>
      <c r="D6020" s="133"/>
      <c r="E6020" s="134"/>
      <c r="F6020" s="135"/>
      <c r="G6020" s="109"/>
      <c r="H6020" s="137">
        <f t="shared" si="284"/>
        <v>3.5</v>
      </c>
      <c r="I6020" s="147">
        <f t="shared" si="282"/>
        <v>0</v>
      </c>
      <c r="J6020" s="147">
        <f t="shared" si="283"/>
        <v>0</v>
      </c>
    </row>
    <row r="6021" spans="2:10" ht="25.15" customHeight="1">
      <c r="B6021" s="141"/>
      <c r="C6021" s="138"/>
      <c r="D6021" s="133"/>
      <c r="E6021" s="134"/>
      <c r="F6021" s="135"/>
      <c r="G6021" s="109"/>
      <c r="H6021" s="137">
        <f t="shared" si="284"/>
        <v>3.5</v>
      </c>
      <c r="I6021" s="147">
        <f t="shared" si="282"/>
        <v>0</v>
      </c>
      <c r="J6021" s="147">
        <f t="shared" si="283"/>
        <v>0</v>
      </c>
    </row>
    <row r="6022" spans="2:10" ht="25.15" customHeight="1">
      <c r="B6022" s="141"/>
      <c r="C6022" s="138"/>
      <c r="D6022" s="133"/>
      <c r="E6022" s="134"/>
      <c r="F6022" s="135"/>
      <c r="G6022" s="109"/>
      <c r="H6022" s="137">
        <f t="shared" si="284"/>
        <v>3.5</v>
      </c>
      <c r="I6022" s="147">
        <f t="shared" si="282"/>
        <v>0</v>
      </c>
      <c r="J6022" s="147">
        <f t="shared" si="283"/>
        <v>0</v>
      </c>
    </row>
    <row r="6023" spans="2:10" ht="25.15" customHeight="1">
      <c r="B6023" s="141"/>
      <c r="C6023" s="138"/>
      <c r="D6023" s="133"/>
      <c r="E6023" s="134"/>
      <c r="F6023" s="135"/>
      <c r="G6023" s="109"/>
      <c r="H6023" s="137">
        <f t="shared" si="284"/>
        <v>3.5</v>
      </c>
      <c r="I6023" s="147">
        <f t="shared" si="282"/>
        <v>0</v>
      </c>
      <c r="J6023" s="147">
        <f t="shared" si="283"/>
        <v>0</v>
      </c>
    </row>
    <row r="6024" spans="2:10" ht="25.15" customHeight="1">
      <c r="B6024" s="141"/>
      <c r="C6024" s="138"/>
      <c r="D6024" s="133"/>
      <c r="E6024" s="134"/>
      <c r="F6024" s="135"/>
      <c r="G6024" s="109"/>
      <c r="H6024" s="137">
        <f t="shared" si="284"/>
        <v>3.5</v>
      </c>
      <c r="I6024" s="147">
        <f t="shared" si="282"/>
        <v>0</v>
      </c>
      <c r="J6024" s="147">
        <f t="shared" si="283"/>
        <v>0</v>
      </c>
    </row>
    <row r="6025" spans="2:10" ht="25.15" customHeight="1">
      <c r="B6025" s="141"/>
      <c r="C6025" s="138"/>
      <c r="D6025" s="133"/>
      <c r="E6025" s="134"/>
      <c r="F6025" s="135"/>
      <c r="G6025" s="109"/>
      <c r="H6025" s="137">
        <f t="shared" si="284"/>
        <v>3.5</v>
      </c>
      <c r="I6025" s="147">
        <f t="shared" si="282"/>
        <v>0</v>
      </c>
      <c r="J6025" s="147">
        <f t="shared" si="283"/>
        <v>0</v>
      </c>
    </row>
    <row r="6026" spans="2:10" ht="25.15" customHeight="1">
      <c r="B6026" s="141"/>
      <c r="C6026" s="138"/>
      <c r="D6026" s="133"/>
      <c r="E6026" s="134"/>
      <c r="F6026" s="135"/>
      <c r="G6026" s="109"/>
      <c r="H6026" s="137">
        <f t="shared" si="284"/>
        <v>3.5</v>
      </c>
      <c r="I6026" s="147">
        <f t="shared" si="282"/>
        <v>0</v>
      </c>
      <c r="J6026" s="147">
        <f t="shared" si="283"/>
        <v>0</v>
      </c>
    </row>
    <row r="6027" spans="2:10" ht="25.15" customHeight="1">
      <c r="B6027" s="141"/>
      <c r="C6027" s="138"/>
      <c r="D6027" s="133"/>
      <c r="E6027" s="134"/>
      <c r="F6027" s="135"/>
      <c r="G6027" s="109"/>
      <c r="H6027" s="137">
        <f t="shared" si="284"/>
        <v>3.5</v>
      </c>
      <c r="I6027" s="147">
        <f t="shared" si="282"/>
        <v>0</v>
      </c>
      <c r="J6027" s="147">
        <f t="shared" si="283"/>
        <v>0</v>
      </c>
    </row>
    <row r="6028" spans="2:10" ht="25.15" customHeight="1">
      <c r="B6028" s="141"/>
      <c r="C6028" s="138"/>
      <c r="D6028" s="133"/>
      <c r="E6028" s="134"/>
      <c r="F6028" s="135"/>
      <c r="G6028" s="109"/>
      <c r="H6028" s="137">
        <f t="shared" si="284"/>
        <v>3.5</v>
      </c>
      <c r="I6028" s="147">
        <f t="shared" si="282"/>
        <v>0</v>
      </c>
      <c r="J6028" s="147">
        <f t="shared" si="283"/>
        <v>0</v>
      </c>
    </row>
    <row r="6029" spans="2:10" ht="25.15" customHeight="1">
      <c r="B6029" s="141"/>
      <c r="C6029" s="138"/>
      <c r="D6029" s="133"/>
      <c r="E6029" s="134"/>
      <c r="F6029" s="135"/>
      <c r="G6029" s="109"/>
      <c r="H6029" s="137">
        <f t="shared" si="284"/>
        <v>3.5</v>
      </c>
      <c r="I6029" s="147">
        <f t="shared" si="282"/>
        <v>0</v>
      </c>
      <c r="J6029" s="147">
        <f t="shared" si="283"/>
        <v>0</v>
      </c>
    </row>
    <row r="6030" spans="2:10" ht="25.15" customHeight="1">
      <c r="B6030" s="141"/>
      <c r="C6030" s="138"/>
      <c r="D6030" s="133"/>
      <c r="E6030" s="134"/>
      <c r="F6030" s="135"/>
      <c r="G6030" s="109"/>
      <c r="H6030" s="137">
        <f t="shared" si="284"/>
        <v>3.5</v>
      </c>
      <c r="I6030" s="147">
        <f t="shared" si="282"/>
        <v>0</v>
      </c>
      <c r="J6030" s="147">
        <f t="shared" si="283"/>
        <v>0</v>
      </c>
    </row>
    <row r="6031" spans="2:10" ht="25.15" customHeight="1">
      <c r="B6031" s="141"/>
      <c r="C6031" s="138"/>
      <c r="D6031" s="133"/>
      <c r="E6031" s="134"/>
      <c r="F6031" s="135"/>
      <c r="G6031" s="109"/>
      <c r="H6031" s="137">
        <f t="shared" si="284"/>
        <v>3.5</v>
      </c>
      <c r="I6031" s="147">
        <f t="shared" si="282"/>
        <v>0</v>
      </c>
      <c r="J6031" s="147">
        <f t="shared" si="283"/>
        <v>0</v>
      </c>
    </row>
    <row r="6032" spans="2:10" ht="25.15" customHeight="1">
      <c r="B6032" s="141"/>
      <c r="C6032" s="138"/>
      <c r="D6032" s="133"/>
      <c r="E6032" s="134"/>
      <c r="F6032" s="135"/>
      <c r="G6032" s="109"/>
      <c r="H6032" s="137">
        <f t="shared" si="284"/>
        <v>3.5</v>
      </c>
      <c r="I6032" s="147">
        <f t="shared" si="282"/>
        <v>0</v>
      </c>
      <c r="J6032" s="147">
        <f t="shared" si="283"/>
        <v>0</v>
      </c>
    </row>
    <row r="6033" spans="2:10" ht="25.15" customHeight="1">
      <c r="B6033" s="141"/>
      <c r="C6033" s="138"/>
      <c r="D6033" s="133"/>
      <c r="E6033" s="134"/>
      <c r="F6033" s="135"/>
      <c r="G6033" s="109"/>
      <c r="H6033" s="137">
        <f t="shared" si="284"/>
        <v>3.5</v>
      </c>
      <c r="I6033" s="147">
        <f t="shared" si="282"/>
        <v>0</v>
      </c>
      <c r="J6033" s="147">
        <f t="shared" si="283"/>
        <v>0</v>
      </c>
    </row>
    <row r="6034" spans="2:10" ht="25.15" customHeight="1">
      <c r="B6034" s="141"/>
      <c r="C6034" s="138"/>
      <c r="D6034" s="133"/>
      <c r="E6034" s="134"/>
      <c r="F6034" s="135"/>
      <c r="G6034" s="109"/>
      <c r="H6034" s="137">
        <f t="shared" si="284"/>
        <v>3.5</v>
      </c>
      <c r="I6034" s="147">
        <f t="shared" si="282"/>
        <v>0</v>
      </c>
      <c r="J6034" s="147">
        <f t="shared" si="283"/>
        <v>0</v>
      </c>
    </row>
    <row r="6035" spans="2:10" ht="25.15" customHeight="1">
      <c r="B6035" s="141"/>
      <c r="C6035" s="138"/>
      <c r="D6035" s="133"/>
      <c r="E6035" s="134"/>
      <c r="F6035" s="135"/>
      <c r="G6035" s="109"/>
      <c r="H6035" s="137">
        <f t="shared" si="284"/>
        <v>3.5</v>
      </c>
      <c r="I6035" s="147">
        <f t="shared" si="282"/>
        <v>0</v>
      </c>
      <c r="J6035" s="147">
        <f t="shared" si="283"/>
        <v>0</v>
      </c>
    </row>
    <row r="6036" spans="2:10" ht="25.15" customHeight="1">
      <c r="B6036" s="141"/>
      <c r="C6036" s="138"/>
      <c r="D6036" s="133"/>
      <c r="E6036" s="134"/>
      <c r="F6036" s="135"/>
      <c r="G6036" s="109"/>
      <c r="H6036" s="137">
        <f t="shared" si="284"/>
        <v>3.5</v>
      </c>
      <c r="I6036" s="147">
        <f t="shared" si="282"/>
        <v>0</v>
      </c>
      <c r="J6036" s="147">
        <f t="shared" si="283"/>
        <v>0</v>
      </c>
    </row>
    <row r="6037" spans="2:10" ht="25.15" customHeight="1">
      <c r="B6037" s="141"/>
      <c r="C6037" s="138"/>
      <c r="D6037" s="133"/>
      <c r="E6037" s="134"/>
      <c r="F6037" s="135"/>
      <c r="G6037" s="109"/>
      <c r="H6037" s="137">
        <f t="shared" si="284"/>
        <v>3.5</v>
      </c>
      <c r="I6037" s="147">
        <f t="shared" si="282"/>
        <v>0</v>
      </c>
      <c r="J6037" s="147">
        <f t="shared" si="283"/>
        <v>0</v>
      </c>
    </row>
    <row r="6038" spans="2:10" ht="25.15" customHeight="1">
      <c r="B6038" s="141"/>
      <c r="C6038" s="138"/>
      <c r="D6038" s="133"/>
      <c r="E6038" s="134"/>
      <c r="F6038" s="135"/>
      <c r="G6038" s="109"/>
      <c r="H6038" s="137">
        <f t="shared" si="284"/>
        <v>3.5</v>
      </c>
      <c r="I6038" s="147">
        <f t="shared" si="282"/>
        <v>0</v>
      </c>
      <c r="J6038" s="147">
        <f t="shared" si="283"/>
        <v>0</v>
      </c>
    </row>
    <row r="6039" spans="2:10" ht="25.15" customHeight="1">
      <c r="B6039" s="141"/>
      <c r="C6039" s="138"/>
      <c r="D6039" s="133"/>
      <c r="E6039" s="134"/>
      <c r="F6039" s="135"/>
      <c r="G6039" s="109"/>
      <c r="H6039" s="137">
        <f t="shared" si="284"/>
        <v>3.5</v>
      </c>
      <c r="I6039" s="147">
        <f t="shared" ref="I6039:I6102" si="285">IF(B6039="",0,MONTH(B6039))</f>
        <v>0</v>
      </c>
      <c r="J6039" s="147">
        <f t="shared" ref="J6039:J6102" si="286">IF(B6039="",0,DAY(B6039))</f>
        <v>0</v>
      </c>
    </row>
    <row r="6040" spans="2:10" ht="25.15" customHeight="1">
      <c r="B6040" s="141"/>
      <c r="C6040" s="138"/>
      <c r="D6040" s="133"/>
      <c r="E6040" s="134"/>
      <c r="F6040" s="135"/>
      <c r="G6040" s="109"/>
      <c r="H6040" s="137">
        <f t="shared" ref="H6040:H6103" si="287">IF(F6040="pago",H6039+G6040,H6039)</f>
        <v>3.5</v>
      </c>
      <c r="I6040" s="147">
        <f t="shared" si="285"/>
        <v>0</v>
      </c>
      <c r="J6040" s="147">
        <f t="shared" si="286"/>
        <v>0</v>
      </c>
    </row>
    <row r="6041" spans="2:10" ht="25.15" customHeight="1">
      <c r="B6041" s="141"/>
      <c r="C6041" s="138"/>
      <c r="D6041" s="133"/>
      <c r="E6041" s="134"/>
      <c r="F6041" s="135"/>
      <c r="G6041" s="109"/>
      <c r="H6041" s="137">
        <f t="shared" si="287"/>
        <v>3.5</v>
      </c>
      <c r="I6041" s="147">
        <f t="shared" si="285"/>
        <v>0</v>
      </c>
      <c r="J6041" s="147">
        <f t="shared" si="286"/>
        <v>0</v>
      </c>
    </row>
    <row r="6042" spans="2:10" ht="25.15" customHeight="1">
      <c r="B6042" s="141"/>
      <c r="C6042" s="138"/>
      <c r="D6042" s="133"/>
      <c r="E6042" s="134"/>
      <c r="F6042" s="135"/>
      <c r="G6042" s="109"/>
      <c r="H6042" s="137">
        <f t="shared" si="287"/>
        <v>3.5</v>
      </c>
      <c r="I6042" s="147">
        <f t="shared" si="285"/>
        <v>0</v>
      </c>
      <c r="J6042" s="147">
        <f t="shared" si="286"/>
        <v>0</v>
      </c>
    </row>
    <row r="6043" spans="2:10" ht="25.15" customHeight="1">
      <c r="B6043" s="141"/>
      <c r="C6043" s="138"/>
      <c r="D6043" s="133"/>
      <c r="E6043" s="134"/>
      <c r="F6043" s="135"/>
      <c r="G6043" s="109"/>
      <c r="H6043" s="137">
        <f t="shared" si="287"/>
        <v>3.5</v>
      </c>
      <c r="I6043" s="147">
        <f t="shared" si="285"/>
        <v>0</v>
      </c>
      <c r="J6043" s="147">
        <f t="shared" si="286"/>
        <v>0</v>
      </c>
    </row>
    <row r="6044" spans="2:10" ht="25.15" customHeight="1">
      <c r="B6044" s="141"/>
      <c r="C6044" s="138"/>
      <c r="D6044" s="133"/>
      <c r="E6044" s="134"/>
      <c r="F6044" s="135"/>
      <c r="G6044" s="109"/>
      <c r="H6044" s="137">
        <f t="shared" si="287"/>
        <v>3.5</v>
      </c>
      <c r="I6044" s="147">
        <f t="shared" si="285"/>
        <v>0</v>
      </c>
      <c r="J6044" s="147">
        <f t="shared" si="286"/>
        <v>0</v>
      </c>
    </row>
    <row r="6045" spans="2:10" ht="25.15" customHeight="1">
      <c r="B6045" s="141"/>
      <c r="C6045" s="138"/>
      <c r="D6045" s="133"/>
      <c r="E6045" s="134"/>
      <c r="F6045" s="135"/>
      <c r="G6045" s="109"/>
      <c r="H6045" s="137">
        <f t="shared" si="287"/>
        <v>3.5</v>
      </c>
      <c r="I6045" s="147">
        <f t="shared" si="285"/>
        <v>0</v>
      </c>
      <c r="J6045" s="147">
        <f t="shared" si="286"/>
        <v>0</v>
      </c>
    </row>
    <row r="6046" spans="2:10" ht="25.15" customHeight="1">
      <c r="B6046" s="141"/>
      <c r="C6046" s="138"/>
      <c r="D6046" s="133"/>
      <c r="E6046" s="134"/>
      <c r="F6046" s="135"/>
      <c r="G6046" s="109"/>
      <c r="H6046" s="137">
        <f t="shared" si="287"/>
        <v>3.5</v>
      </c>
      <c r="I6046" s="147">
        <f t="shared" si="285"/>
        <v>0</v>
      </c>
      <c r="J6046" s="147">
        <f t="shared" si="286"/>
        <v>0</v>
      </c>
    </row>
    <row r="6047" spans="2:10" ht="25.15" customHeight="1">
      <c r="B6047" s="141"/>
      <c r="C6047" s="138"/>
      <c r="D6047" s="133"/>
      <c r="E6047" s="134"/>
      <c r="F6047" s="135"/>
      <c r="G6047" s="109"/>
      <c r="H6047" s="137">
        <f t="shared" si="287"/>
        <v>3.5</v>
      </c>
      <c r="I6047" s="147">
        <f t="shared" si="285"/>
        <v>0</v>
      </c>
      <c r="J6047" s="147">
        <f t="shared" si="286"/>
        <v>0</v>
      </c>
    </row>
    <row r="6048" spans="2:10" ht="25.15" customHeight="1">
      <c r="B6048" s="141"/>
      <c r="C6048" s="138"/>
      <c r="D6048" s="133"/>
      <c r="E6048" s="134"/>
      <c r="F6048" s="135"/>
      <c r="G6048" s="109"/>
      <c r="H6048" s="137">
        <f t="shared" si="287"/>
        <v>3.5</v>
      </c>
      <c r="I6048" s="147">
        <f t="shared" si="285"/>
        <v>0</v>
      </c>
      <c r="J6048" s="147">
        <f t="shared" si="286"/>
        <v>0</v>
      </c>
    </row>
    <row r="6049" spans="2:10" ht="25.15" customHeight="1">
      <c r="B6049" s="141"/>
      <c r="C6049" s="138"/>
      <c r="D6049" s="133"/>
      <c r="E6049" s="134"/>
      <c r="F6049" s="135"/>
      <c r="G6049" s="109"/>
      <c r="H6049" s="137">
        <f t="shared" si="287"/>
        <v>3.5</v>
      </c>
      <c r="I6049" s="147">
        <f t="shared" si="285"/>
        <v>0</v>
      </c>
      <c r="J6049" s="147">
        <f t="shared" si="286"/>
        <v>0</v>
      </c>
    </row>
    <row r="6050" spans="2:10" ht="25.15" customHeight="1">
      <c r="B6050" s="141"/>
      <c r="C6050" s="138"/>
      <c r="D6050" s="133"/>
      <c r="E6050" s="134"/>
      <c r="F6050" s="135"/>
      <c r="G6050" s="109"/>
      <c r="H6050" s="137">
        <f t="shared" si="287"/>
        <v>3.5</v>
      </c>
      <c r="I6050" s="147">
        <f t="shared" si="285"/>
        <v>0</v>
      </c>
      <c r="J6050" s="147">
        <f t="shared" si="286"/>
        <v>0</v>
      </c>
    </row>
    <row r="6051" spans="2:10" ht="25.15" customHeight="1">
      <c r="B6051" s="141"/>
      <c r="C6051" s="138"/>
      <c r="D6051" s="133"/>
      <c r="E6051" s="134"/>
      <c r="F6051" s="135"/>
      <c r="G6051" s="109"/>
      <c r="H6051" s="137">
        <f t="shared" si="287"/>
        <v>3.5</v>
      </c>
      <c r="I6051" s="147">
        <f t="shared" si="285"/>
        <v>0</v>
      </c>
      <c r="J6051" s="147">
        <f t="shared" si="286"/>
        <v>0</v>
      </c>
    </row>
    <row r="6052" spans="2:10" ht="25.15" customHeight="1">
      <c r="B6052" s="141"/>
      <c r="C6052" s="138"/>
      <c r="D6052" s="133"/>
      <c r="E6052" s="134"/>
      <c r="F6052" s="135"/>
      <c r="G6052" s="109"/>
      <c r="H6052" s="137">
        <f t="shared" si="287"/>
        <v>3.5</v>
      </c>
      <c r="I6052" s="147">
        <f t="shared" si="285"/>
        <v>0</v>
      </c>
      <c r="J6052" s="147">
        <f t="shared" si="286"/>
        <v>0</v>
      </c>
    </row>
    <row r="6053" spans="2:10" ht="25.15" customHeight="1">
      <c r="B6053" s="141"/>
      <c r="C6053" s="138"/>
      <c r="D6053" s="133"/>
      <c r="E6053" s="134"/>
      <c r="F6053" s="135"/>
      <c r="G6053" s="109"/>
      <c r="H6053" s="137">
        <f t="shared" si="287"/>
        <v>3.5</v>
      </c>
      <c r="I6053" s="147">
        <f t="shared" si="285"/>
        <v>0</v>
      </c>
      <c r="J6053" s="147">
        <f t="shared" si="286"/>
        <v>0</v>
      </c>
    </row>
    <row r="6054" spans="2:10" ht="25.15" customHeight="1">
      <c r="B6054" s="141"/>
      <c r="C6054" s="138"/>
      <c r="D6054" s="133"/>
      <c r="E6054" s="134"/>
      <c r="F6054" s="135"/>
      <c r="G6054" s="109"/>
      <c r="H6054" s="137">
        <f t="shared" si="287"/>
        <v>3.5</v>
      </c>
      <c r="I6054" s="147">
        <f t="shared" si="285"/>
        <v>0</v>
      </c>
      <c r="J6054" s="147">
        <f t="shared" si="286"/>
        <v>0</v>
      </c>
    </row>
    <row r="6055" spans="2:10" ht="25.15" customHeight="1">
      <c r="B6055" s="141"/>
      <c r="C6055" s="138"/>
      <c r="D6055" s="133"/>
      <c r="E6055" s="134"/>
      <c r="F6055" s="135"/>
      <c r="G6055" s="109"/>
      <c r="H6055" s="137">
        <f t="shared" si="287"/>
        <v>3.5</v>
      </c>
      <c r="I6055" s="147">
        <f t="shared" si="285"/>
        <v>0</v>
      </c>
      <c r="J6055" s="147">
        <f t="shared" si="286"/>
        <v>0</v>
      </c>
    </row>
    <row r="6056" spans="2:10" ht="25.15" customHeight="1">
      <c r="B6056" s="141"/>
      <c r="C6056" s="138"/>
      <c r="D6056" s="133"/>
      <c r="E6056" s="134"/>
      <c r="F6056" s="135"/>
      <c r="G6056" s="109"/>
      <c r="H6056" s="137">
        <f t="shared" si="287"/>
        <v>3.5</v>
      </c>
      <c r="I6056" s="147">
        <f t="shared" si="285"/>
        <v>0</v>
      </c>
      <c r="J6056" s="147">
        <f t="shared" si="286"/>
        <v>0</v>
      </c>
    </row>
    <row r="6057" spans="2:10" ht="25.15" customHeight="1">
      <c r="B6057" s="141"/>
      <c r="C6057" s="138"/>
      <c r="D6057" s="133"/>
      <c r="E6057" s="134"/>
      <c r="F6057" s="135"/>
      <c r="G6057" s="109"/>
      <c r="H6057" s="137">
        <f t="shared" si="287"/>
        <v>3.5</v>
      </c>
      <c r="I6057" s="147">
        <f t="shared" si="285"/>
        <v>0</v>
      </c>
      <c r="J6057" s="147">
        <f t="shared" si="286"/>
        <v>0</v>
      </c>
    </row>
    <row r="6058" spans="2:10" ht="25.15" customHeight="1">
      <c r="B6058" s="141"/>
      <c r="C6058" s="138"/>
      <c r="D6058" s="133"/>
      <c r="E6058" s="134"/>
      <c r="F6058" s="135"/>
      <c r="G6058" s="109"/>
      <c r="H6058" s="137">
        <f t="shared" si="287"/>
        <v>3.5</v>
      </c>
      <c r="I6058" s="147">
        <f t="shared" si="285"/>
        <v>0</v>
      </c>
      <c r="J6058" s="147">
        <f t="shared" si="286"/>
        <v>0</v>
      </c>
    </row>
    <row r="6059" spans="2:10" ht="25.15" customHeight="1">
      <c r="B6059" s="141"/>
      <c r="C6059" s="138"/>
      <c r="D6059" s="133"/>
      <c r="E6059" s="134"/>
      <c r="F6059" s="135"/>
      <c r="G6059" s="109"/>
      <c r="H6059" s="137">
        <f t="shared" si="287"/>
        <v>3.5</v>
      </c>
      <c r="I6059" s="147">
        <f t="shared" si="285"/>
        <v>0</v>
      </c>
      <c r="J6059" s="147">
        <f t="shared" si="286"/>
        <v>0</v>
      </c>
    </row>
    <row r="6060" spans="2:10" ht="25.15" customHeight="1">
      <c r="B6060" s="141"/>
      <c r="C6060" s="138"/>
      <c r="D6060" s="133"/>
      <c r="E6060" s="134"/>
      <c r="F6060" s="135"/>
      <c r="G6060" s="109"/>
      <c r="H6060" s="137">
        <f t="shared" si="287"/>
        <v>3.5</v>
      </c>
      <c r="I6060" s="147">
        <f t="shared" si="285"/>
        <v>0</v>
      </c>
      <c r="J6060" s="147">
        <f t="shared" si="286"/>
        <v>0</v>
      </c>
    </row>
    <row r="6061" spans="2:10" ht="25.15" customHeight="1">
      <c r="B6061" s="141"/>
      <c r="C6061" s="138"/>
      <c r="D6061" s="133"/>
      <c r="E6061" s="134"/>
      <c r="F6061" s="135"/>
      <c r="G6061" s="109"/>
      <c r="H6061" s="137">
        <f t="shared" si="287"/>
        <v>3.5</v>
      </c>
      <c r="I6061" s="147">
        <f t="shared" si="285"/>
        <v>0</v>
      </c>
      <c r="J6061" s="147">
        <f t="shared" si="286"/>
        <v>0</v>
      </c>
    </row>
    <row r="6062" spans="2:10" ht="25.15" customHeight="1">
      <c r="B6062" s="141"/>
      <c r="C6062" s="138"/>
      <c r="D6062" s="133"/>
      <c r="E6062" s="134"/>
      <c r="F6062" s="135"/>
      <c r="G6062" s="109"/>
      <c r="H6062" s="137">
        <f t="shared" si="287"/>
        <v>3.5</v>
      </c>
      <c r="I6062" s="147">
        <f t="shared" si="285"/>
        <v>0</v>
      </c>
      <c r="J6062" s="147">
        <f t="shared" si="286"/>
        <v>0</v>
      </c>
    </row>
    <row r="6063" spans="2:10" ht="25.15" customHeight="1">
      <c r="B6063" s="141"/>
      <c r="C6063" s="138"/>
      <c r="D6063" s="133"/>
      <c r="E6063" s="134"/>
      <c r="F6063" s="135"/>
      <c r="G6063" s="109"/>
      <c r="H6063" s="137">
        <f t="shared" si="287"/>
        <v>3.5</v>
      </c>
      <c r="I6063" s="147">
        <f t="shared" si="285"/>
        <v>0</v>
      </c>
      <c r="J6063" s="147">
        <f t="shared" si="286"/>
        <v>0</v>
      </c>
    </row>
    <row r="6064" spans="2:10" ht="25.15" customHeight="1">
      <c r="B6064" s="141"/>
      <c r="C6064" s="138"/>
      <c r="D6064" s="133"/>
      <c r="E6064" s="134"/>
      <c r="F6064" s="135"/>
      <c r="G6064" s="109"/>
      <c r="H6064" s="137">
        <f t="shared" si="287"/>
        <v>3.5</v>
      </c>
      <c r="I6064" s="147">
        <f t="shared" si="285"/>
        <v>0</v>
      </c>
      <c r="J6064" s="147">
        <f t="shared" si="286"/>
        <v>0</v>
      </c>
    </row>
    <row r="6065" spans="2:10" ht="25.15" customHeight="1">
      <c r="B6065" s="141"/>
      <c r="C6065" s="138"/>
      <c r="D6065" s="133"/>
      <c r="E6065" s="134"/>
      <c r="F6065" s="135"/>
      <c r="G6065" s="109"/>
      <c r="H6065" s="137">
        <f t="shared" si="287"/>
        <v>3.5</v>
      </c>
      <c r="I6065" s="147">
        <f t="shared" si="285"/>
        <v>0</v>
      </c>
      <c r="J6065" s="147">
        <f t="shared" si="286"/>
        <v>0</v>
      </c>
    </row>
    <row r="6066" spans="2:10" ht="25.15" customHeight="1">
      <c r="B6066" s="141"/>
      <c r="C6066" s="138"/>
      <c r="D6066" s="133"/>
      <c r="E6066" s="134"/>
      <c r="F6066" s="135"/>
      <c r="G6066" s="109"/>
      <c r="H6066" s="137">
        <f t="shared" si="287"/>
        <v>3.5</v>
      </c>
      <c r="I6066" s="147">
        <f t="shared" si="285"/>
        <v>0</v>
      </c>
      <c r="J6066" s="147">
        <f t="shared" si="286"/>
        <v>0</v>
      </c>
    </row>
    <row r="6067" spans="2:10" ht="25.15" customHeight="1">
      <c r="B6067" s="141"/>
      <c r="C6067" s="138"/>
      <c r="D6067" s="133"/>
      <c r="E6067" s="134"/>
      <c r="F6067" s="135"/>
      <c r="G6067" s="109"/>
      <c r="H6067" s="137">
        <f t="shared" si="287"/>
        <v>3.5</v>
      </c>
      <c r="I6067" s="147">
        <f t="shared" si="285"/>
        <v>0</v>
      </c>
      <c r="J6067" s="147">
        <f t="shared" si="286"/>
        <v>0</v>
      </c>
    </row>
    <row r="6068" spans="2:10" ht="25.15" customHeight="1">
      <c r="B6068" s="141"/>
      <c r="C6068" s="138"/>
      <c r="D6068" s="133"/>
      <c r="E6068" s="134"/>
      <c r="F6068" s="135"/>
      <c r="G6068" s="109"/>
      <c r="H6068" s="137">
        <f t="shared" si="287"/>
        <v>3.5</v>
      </c>
      <c r="I6068" s="147">
        <f t="shared" si="285"/>
        <v>0</v>
      </c>
      <c r="J6068" s="147">
        <f t="shared" si="286"/>
        <v>0</v>
      </c>
    </row>
    <row r="6069" spans="2:10" ht="25.15" customHeight="1">
      <c r="B6069" s="141"/>
      <c r="C6069" s="138"/>
      <c r="D6069" s="133"/>
      <c r="E6069" s="134"/>
      <c r="F6069" s="135"/>
      <c r="G6069" s="109"/>
      <c r="H6069" s="137">
        <f t="shared" si="287"/>
        <v>3.5</v>
      </c>
      <c r="I6069" s="147">
        <f t="shared" si="285"/>
        <v>0</v>
      </c>
      <c r="J6069" s="147">
        <f t="shared" si="286"/>
        <v>0</v>
      </c>
    </row>
    <row r="6070" spans="2:10" ht="25.15" customHeight="1">
      <c r="B6070" s="141"/>
      <c r="C6070" s="138"/>
      <c r="D6070" s="133"/>
      <c r="E6070" s="134"/>
      <c r="F6070" s="135"/>
      <c r="G6070" s="109"/>
      <c r="H6070" s="137">
        <f t="shared" si="287"/>
        <v>3.5</v>
      </c>
      <c r="I6070" s="147">
        <f t="shared" si="285"/>
        <v>0</v>
      </c>
      <c r="J6070" s="147">
        <f t="shared" si="286"/>
        <v>0</v>
      </c>
    </row>
    <row r="6071" spans="2:10" ht="25.15" customHeight="1">
      <c r="B6071" s="141"/>
      <c r="C6071" s="138"/>
      <c r="D6071" s="133"/>
      <c r="E6071" s="134"/>
      <c r="F6071" s="135"/>
      <c r="G6071" s="109"/>
      <c r="H6071" s="137">
        <f t="shared" si="287"/>
        <v>3.5</v>
      </c>
      <c r="I6071" s="147">
        <f t="shared" si="285"/>
        <v>0</v>
      </c>
      <c r="J6071" s="147">
        <f t="shared" si="286"/>
        <v>0</v>
      </c>
    </row>
    <row r="6072" spans="2:10" ht="25.15" customHeight="1">
      <c r="B6072" s="141"/>
      <c r="C6072" s="138"/>
      <c r="D6072" s="133"/>
      <c r="E6072" s="134"/>
      <c r="F6072" s="135"/>
      <c r="G6072" s="109"/>
      <c r="H6072" s="137">
        <f t="shared" si="287"/>
        <v>3.5</v>
      </c>
      <c r="I6072" s="147">
        <f t="shared" si="285"/>
        <v>0</v>
      </c>
      <c r="J6072" s="147">
        <f t="shared" si="286"/>
        <v>0</v>
      </c>
    </row>
    <row r="6073" spans="2:10" ht="25.15" customHeight="1">
      <c r="B6073" s="141"/>
      <c r="C6073" s="138"/>
      <c r="D6073" s="133"/>
      <c r="E6073" s="134"/>
      <c r="F6073" s="135"/>
      <c r="G6073" s="109"/>
      <c r="H6073" s="137">
        <f t="shared" si="287"/>
        <v>3.5</v>
      </c>
      <c r="I6073" s="147">
        <f t="shared" si="285"/>
        <v>0</v>
      </c>
      <c r="J6073" s="147">
        <f t="shared" si="286"/>
        <v>0</v>
      </c>
    </row>
    <row r="6074" spans="2:10" ht="25.15" customHeight="1">
      <c r="B6074" s="141"/>
      <c r="C6074" s="138"/>
      <c r="D6074" s="133"/>
      <c r="E6074" s="134"/>
      <c r="F6074" s="135"/>
      <c r="G6074" s="109"/>
      <c r="H6074" s="137">
        <f t="shared" si="287"/>
        <v>3.5</v>
      </c>
      <c r="I6074" s="147">
        <f t="shared" si="285"/>
        <v>0</v>
      </c>
      <c r="J6074" s="147">
        <f t="shared" si="286"/>
        <v>0</v>
      </c>
    </row>
    <row r="6075" spans="2:10" ht="25.15" customHeight="1">
      <c r="B6075" s="141"/>
      <c r="C6075" s="138"/>
      <c r="D6075" s="133"/>
      <c r="E6075" s="134"/>
      <c r="F6075" s="135"/>
      <c r="G6075" s="109"/>
      <c r="H6075" s="137">
        <f t="shared" si="287"/>
        <v>3.5</v>
      </c>
      <c r="I6075" s="147">
        <f t="shared" si="285"/>
        <v>0</v>
      </c>
      <c r="J6075" s="147">
        <f t="shared" si="286"/>
        <v>0</v>
      </c>
    </row>
    <row r="6076" spans="2:10" ht="25.15" customHeight="1">
      <c r="B6076" s="141"/>
      <c r="C6076" s="138"/>
      <c r="D6076" s="133"/>
      <c r="E6076" s="134"/>
      <c r="F6076" s="135"/>
      <c r="G6076" s="109"/>
      <c r="H6076" s="137">
        <f t="shared" si="287"/>
        <v>3.5</v>
      </c>
      <c r="I6076" s="147">
        <f t="shared" si="285"/>
        <v>0</v>
      </c>
      <c r="J6076" s="147">
        <f t="shared" si="286"/>
        <v>0</v>
      </c>
    </row>
    <row r="6077" spans="2:10" ht="25.15" customHeight="1">
      <c r="B6077" s="141"/>
      <c r="C6077" s="138"/>
      <c r="D6077" s="133"/>
      <c r="E6077" s="134"/>
      <c r="F6077" s="135"/>
      <c r="G6077" s="109"/>
      <c r="H6077" s="137">
        <f t="shared" si="287"/>
        <v>3.5</v>
      </c>
      <c r="I6077" s="147">
        <f t="shared" si="285"/>
        <v>0</v>
      </c>
      <c r="J6077" s="147">
        <f t="shared" si="286"/>
        <v>0</v>
      </c>
    </row>
    <row r="6078" spans="2:10" ht="25.15" customHeight="1">
      <c r="B6078" s="141"/>
      <c r="C6078" s="138"/>
      <c r="D6078" s="133"/>
      <c r="E6078" s="134"/>
      <c r="F6078" s="135"/>
      <c r="G6078" s="109"/>
      <c r="H6078" s="137">
        <f t="shared" si="287"/>
        <v>3.5</v>
      </c>
      <c r="I6078" s="147">
        <f t="shared" si="285"/>
        <v>0</v>
      </c>
      <c r="J6078" s="147">
        <f t="shared" si="286"/>
        <v>0</v>
      </c>
    </row>
    <row r="6079" spans="2:10" ht="25.15" customHeight="1">
      <c r="B6079" s="141"/>
      <c r="C6079" s="138"/>
      <c r="D6079" s="133"/>
      <c r="E6079" s="134"/>
      <c r="F6079" s="135"/>
      <c r="G6079" s="109"/>
      <c r="H6079" s="137">
        <f t="shared" si="287"/>
        <v>3.5</v>
      </c>
      <c r="I6079" s="147">
        <f t="shared" si="285"/>
        <v>0</v>
      </c>
      <c r="J6079" s="147">
        <f t="shared" si="286"/>
        <v>0</v>
      </c>
    </row>
    <row r="6080" spans="2:10" ht="25.15" customHeight="1">
      <c r="B6080" s="141"/>
      <c r="C6080" s="138"/>
      <c r="D6080" s="133"/>
      <c r="E6080" s="134"/>
      <c r="F6080" s="135"/>
      <c r="G6080" s="109"/>
      <c r="H6080" s="137">
        <f t="shared" si="287"/>
        <v>3.5</v>
      </c>
      <c r="I6080" s="147">
        <f t="shared" si="285"/>
        <v>0</v>
      </c>
      <c r="J6080" s="147">
        <f t="shared" si="286"/>
        <v>0</v>
      </c>
    </row>
    <row r="6081" spans="2:10" ht="25.15" customHeight="1">
      <c r="B6081" s="141"/>
      <c r="C6081" s="138"/>
      <c r="D6081" s="133"/>
      <c r="E6081" s="134"/>
      <c r="F6081" s="135"/>
      <c r="G6081" s="109"/>
      <c r="H6081" s="137">
        <f t="shared" si="287"/>
        <v>3.5</v>
      </c>
      <c r="I6081" s="147">
        <f t="shared" si="285"/>
        <v>0</v>
      </c>
      <c r="J6081" s="147">
        <f t="shared" si="286"/>
        <v>0</v>
      </c>
    </row>
    <row r="6082" spans="2:10" ht="25.15" customHeight="1">
      <c r="B6082" s="141"/>
      <c r="C6082" s="138"/>
      <c r="D6082" s="133"/>
      <c r="E6082" s="134"/>
      <c r="F6082" s="135"/>
      <c r="G6082" s="109"/>
      <c r="H6082" s="137">
        <f t="shared" si="287"/>
        <v>3.5</v>
      </c>
      <c r="I6082" s="147">
        <f t="shared" si="285"/>
        <v>0</v>
      </c>
      <c r="J6082" s="147">
        <f t="shared" si="286"/>
        <v>0</v>
      </c>
    </row>
    <row r="6083" spans="2:10" ht="25.15" customHeight="1">
      <c r="B6083" s="141"/>
      <c r="C6083" s="138"/>
      <c r="D6083" s="133"/>
      <c r="E6083" s="134"/>
      <c r="F6083" s="135"/>
      <c r="G6083" s="109"/>
      <c r="H6083" s="137">
        <f t="shared" si="287"/>
        <v>3.5</v>
      </c>
      <c r="I6083" s="147">
        <f t="shared" si="285"/>
        <v>0</v>
      </c>
      <c r="J6083" s="147">
        <f t="shared" si="286"/>
        <v>0</v>
      </c>
    </row>
    <row r="6084" spans="2:10" ht="25.15" customHeight="1">
      <c r="B6084" s="141"/>
      <c r="C6084" s="138"/>
      <c r="D6084" s="133"/>
      <c r="E6084" s="134"/>
      <c r="F6084" s="135"/>
      <c r="G6084" s="109"/>
      <c r="H6084" s="137">
        <f t="shared" si="287"/>
        <v>3.5</v>
      </c>
      <c r="I6084" s="147">
        <f t="shared" si="285"/>
        <v>0</v>
      </c>
      <c r="J6084" s="147">
        <f t="shared" si="286"/>
        <v>0</v>
      </c>
    </row>
    <row r="6085" spans="2:10" ht="25.15" customHeight="1">
      <c r="B6085" s="141"/>
      <c r="C6085" s="138"/>
      <c r="D6085" s="133"/>
      <c r="E6085" s="134"/>
      <c r="F6085" s="135"/>
      <c r="G6085" s="109"/>
      <c r="H6085" s="137">
        <f t="shared" si="287"/>
        <v>3.5</v>
      </c>
      <c r="I6085" s="147">
        <f t="shared" si="285"/>
        <v>0</v>
      </c>
      <c r="J6085" s="147">
        <f t="shared" si="286"/>
        <v>0</v>
      </c>
    </row>
    <row r="6086" spans="2:10" ht="25.15" customHeight="1">
      <c r="B6086" s="141"/>
      <c r="C6086" s="138"/>
      <c r="D6086" s="133"/>
      <c r="E6086" s="134"/>
      <c r="F6086" s="135"/>
      <c r="G6086" s="109"/>
      <c r="H6086" s="137">
        <f t="shared" si="287"/>
        <v>3.5</v>
      </c>
      <c r="I6086" s="147">
        <f t="shared" si="285"/>
        <v>0</v>
      </c>
      <c r="J6086" s="147">
        <f t="shared" si="286"/>
        <v>0</v>
      </c>
    </row>
    <row r="6087" spans="2:10" ht="25.15" customHeight="1">
      <c r="B6087" s="141"/>
      <c r="C6087" s="138"/>
      <c r="D6087" s="133"/>
      <c r="E6087" s="134"/>
      <c r="F6087" s="135"/>
      <c r="G6087" s="109"/>
      <c r="H6087" s="137">
        <f t="shared" si="287"/>
        <v>3.5</v>
      </c>
      <c r="I6087" s="147">
        <f t="shared" si="285"/>
        <v>0</v>
      </c>
      <c r="J6087" s="147">
        <f t="shared" si="286"/>
        <v>0</v>
      </c>
    </row>
    <row r="6088" spans="2:10" ht="25.15" customHeight="1">
      <c r="B6088" s="141"/>
      <c r="C6088" s="138"/>
      <c r="D6088" s="133"/>
      <c r="E6088" s="134"/>
      <c r="F6088" s="135"/>
      <c r="G6088" s="109"/>
      <c r="H6088" s="137">
        <f t="shared" si="287"/>
        <v>3.5</v>
      </c>
      <c r="I6088" s="147">
        <f t="shared" si="285"/>
        <v>0</v>
      </c>
      <c r="J6088" s="147">
        <f t="shared" si="286"/>
        <v>0</v>
      </c>
    </row>
    <row r="6089" spans="2:10" ht="25.15" customHeight="1">
      <c r="B6089" s="141"/>
      <c r="C6089" s="138"/>
      <c r="D6089" s="133"/>
      <c r="E6089" s="134"/>
      <c r="F6089" s="135"/>
      <c r="G6089" s="109"/>
      <c r="H6089" s="137">
        <f t="shared" si="287"/>
        <v>3.5</v>
      </c>
      <c r="I6089" s="147">
        <f t="shared" si="285"/>
        <v>0</v>
      </c>
      <c r="J6089" s="147">
        <f t="shared" si="286"/>
        <v>0</v>
      </c>
    </row>
    <row r="6090" spans="2:10" ht="25.15" customHeight="1">
      <c r="B6090" s="141"/>
      <c r="C6090" s="138"/>
      <c r="D6090" s="133"/>
      <c r="E6090" s="134"/>
      <c r="F6090" s="135"/>
      <c r="G6090" s="109"/>
      <c r="H6090" s="137">
        <f t="shared" si="287"/>
        <v>3.5</v>
      </c>
      <c r="I6090" s="147">
        <f t="shared" si="285"/>
        <v>0</v>
      </c>
      <c r="J6090" s="147">
        <f t="shared" si="286"/>
        <v>0</v>
      </c>
    </row>
    <row r="6091" spans="2:10" ht="25.15" customHeight="1">
      <c r="B6091" s="141"/>
      <c r="C6091" s="138"/>
      <c r="D6091" s="133"/>
      <c r="E6091" s="134"/>
      <c r="F6091" s="135"/>
      <c r="G6091" s="109"/>
      <c r="H6091" s="137">
        <f t="shared" si="287"/>
        <v>3.5</v>
      </c>
      <c r="I6091" s="147">
        <f t="shared" si="285"/>
        <v>0</v>
      </c>
      <c r="J6091" s="147">
        <f t="shared" si="286"/>
        <v>0</v>
      </c>
    </row>
    <row r="6092" spans="2:10" ht="25.15" customHeight="1">
      <c r="B6092" s="141"/>
      <c r="C6092" s="138"/>
      <c r="D6092" s="133"/>
      <c r="E6092" s="134"/>
      <c r="F6092" s="135"/>
      <c r="G6092" s="109"/>
      <c r="H6092" s="137">
        <f t="shared" si="287"/>
        <v>3.5</v>
      </c>
      <c r="I6092" s="147">
        <f t="shared" si="285"/>
        <v>0</v>
      </c>
      <c r="J6092" s="147">
        <f t="shared" si="286"/>
        <v>0</v>
      </c>
    </row>
    <row r="6093" spans="2:10" ht="25.15" customHeight="1">
      <c r="B6093" s="141"/>
      <c r="C6093" s="138"/>
      <c r="D6093" s="133"/>
      <c r="E6093" s="134"/>
      <c r="F6093" s="135"/>
      <c r="G6093" s="109"/>
      <c r="H6093" s="137">
        <f t="shared" si="287"/>
        <v>3.5</v>
      </c>
      <c r="I6093" s="147">
        <f t="shared" si="285"/>
        <v>0</v>
      </c>
      <c r="J6093" s="147">
        <f t="shared" si="286"/>
        <v>0</v>
      </c>
    </row>
    <row r="6094" spans="2:10" ht="25.15" customHeight="1">
      <c r="B6094" s="141"/>
      <c r="C6094" s="138"/>
      <c r="D6094" s="133"/>
      <c r="E6094" s="134"/>
      <c r="F6094" s="135"/>
      <c r="G6094" s="109"/>
      <c r="H6094" s="137">
        <f t="shared" si="287"/>
        <v>3.5</v>
      </c>
      <c r="I6094" s="147">
        <f t="shared" si="285"/>
        <v>0</v>
      </c>
      <c r="J6094" s="147">
        <f t="shared" si="286"/>
        <v>0</v>
      </c>
    </row>
    <row r="6095" spans="2:10" ht="25.15" customHeight="1">
      <c r="B6095" s="141"/>
      <c r="C6095" s="138"/>
      <c r="D6095" s="133"/>
      <c r="E6095" s="134"/>
      <c r="F6095" s="135"/>
      <c r="G6095" s="109"/>
      <c r="H6095" s="137">
        <f t="shared" si="287"/>
        <v>3.5</v>
      </c>
      <c r="I6095" s="147">
        <f t="shared" si="285"/>
        <v>0</v>
      </c>
      <c r="J6095" s="147">
        <f t="shared" si="286"/>
        <v>0</v>
      </c>
    </row>
    <row r="6096" spans="2:10" ht="25.15" customHeight="1">
      <c r="B6096" s="141"/>
      <c r="C6096" s="138"/>
      <c r="D6096" s="133"/>
      <c r="E6096" s="134"/>
      <c r="F6096" s="135"/>
      <c r="G6096" s="109"/>
      <c r="H6096" s="137">
        <f t="shared" si="287"/>
        <v>3.5</v>
      </c>
      <c r="I6096" s="147">
        <f t="shared" si="285"/>
        <v>0</v>
      </c>
      <c r="J6096" s="147">
        <f t="shared" si="286"/>
        <v>0</v>
      </c>
    </row>
    <row r="6097" spans="2:10" ht="25.15" customHeight="1">
      <c r="B6097" s="141"/>
      <c r="C6097" s="138"/>
      <c r="D6097" s="133"/>
      <c r="E6097" s="134"/>
      <c r="F6097" s="135"/>
      <c r="G6097" s="109"/>
      <c r="H6097" s="137">
        <f t="shared" si="287"/>
        <v>3.5</v>
      </c>
      <c r="I6097" s="147">
        <f t="shared" si="285"/>
        <v>0</v>
      </c>
      <c r="J6097" s="147">
        <f t="shared" si="286"/>
        <v>0</v>
      </c>
    </row>
    <row r="6098" spans="2:10" ht="25.15" customHeight="1">
      <c r="B6098" s="141"/>
      <c r="C6098" s="138"/>
      <c r="D6098" s="133"/>
      <c r="E6098" s="134"/>
      <c r="F6098" s="135"/>
      <c r="G6098" s="109"/>
      <c r="H6098" s="137">
        <f t="shared" si="287"/>
        <v>3.5</v>
      </c>
      <c r="I6098" s="147">
        <f t="shared" si="285"/>
        <v>0</v>
      </c>
      <c r="J6098" s="147">
        <f t="shared" si="286"/>
        <v>0</v>
      </c>
    </row>
    <row r="6099" spans="2:10" ht="25.15" customHeight="1">
      <c r="B6099" s="141"/>
      <c r="C6099" s="138"/>
      <c r="D6099" s="133"/>
      <c r="E6099" s="134"/>
      <c r="F6099" s="135"/>
      <c r="G6099" s="109"/>
      <c r="H6099" s="137">
        <f t="shared" si="287"/>
        <v>3.5</v>
      </c>
      <c r="I6099" s="147">
        <f t="shared" si="285"/>
        <v>0</v>
      </c>
      <c r="J6099" s="147">
        <f t="shared" si="286"/>
        <v>0</v>
      </c>
    </row>
    <row r="6100" spans="2:10" ht="25.15" customHeight="1">
      <c r="B6100" s="141"/>
      <c r="C6100" s="138"/>
      <c r="D6100" s="133"/>
      <c r="E6100" s="134"/>
      <c r="F6100" s="135"/>
      <c r="G6100" s="109"/>
      <c r="H6100" s="137">
        <f t="shared" si="287"/>
        <v>3.5</v>
      </c>
      <c r="I6100" s="147">
        <f t="shared" si="285"/>
        <v>0</v>
      </c>
      <c r="J6100" s="147">
        <f t="shared" si="286"/>
        <v>0</v>
      </c>
    </row>
    <row r="6101" spans="2:10" ht="25.15" customHeight="1">
      <c r="B6101" s="141"/>
      <c r="C6101" s="138"/>
      <c r="D6101" s="133"/>
      <c r="E6101" s="134"/>
      <c r="F6101" s="135"/>
      <c r="G6101" s="109"/>
      <c r="H6101" s="137">
        <f t="shared" si="287"/>
        <v>3.5</v>
      </c>
      <c r="I6101" s="147">
        <f t="shared" si="285"/>
        <v>0</v>
      </c>
      <c r="J6101" s="147">
        <f t="shared" si="286"/>
        <v>0</v>
      </c>
    </row>
    <row r="6102" spans="2:10" ht="25.15" customHeight="1">
      <c r="B6102" s="141"/>
      <c r="C6102" s="138"/>
      <c r="D6102" s="133"/>
      <c r="E6102" s="134"/>
      <c r="F6102" s="135"/>
      <c r="G6102" s="109"/>
      <c r="H6102" s="137">
        <f t="shared" si="287"/>
        <v>3.5</v>
      </c>
      <c r="I6102" s="147">
        <f t="shared" si="285"/>
        <v>0</v>
      </c>
      <c r="J6102" s="147">
        <f t="shared" si="286"/>
        <v>0</v>
      </c>
    </row>
    <row r="6103" spans="2:10" ht="25.15" customHeight="1">
      <c r="B6103" s="141"/>
      <c r="C6103" s="138"/>
      <c r="D6103" s="133"/>
      <c r="E6103" s="134"/>
      <c r="F6103" s="135"/>
      <c r="G6103" s="109"/>
      <c r="H6103" s="137">
        <f t="shared" si="287"/>
        <v>3.5</v>
      </c>
      <c r="I6103" s="147">
        <f t="shared" ref="I6103:I6166" si="288">IF(B6103="",0,MONTH(B6103))</f>
        <v>0</v>
      </c>
      <c r="J6103" s="147">
        <f t="shared" ref="J6103:J6166" si="289">IF(B6103="",0,DAY(B6103))</f>
        <v>0</v>
      </c>
    </row>
    <row r="6104" spans="2:10" ht="25.15" customHeight="1">
      <c r="B6104" s="141"/>
      <c r="C6104" s="138"/>
      <c r="D6104" s="133"/>
      <c r="E6104" s="134"/>
      <c r="F6104" s="135"/>
      <c r="G6104" s="109"/>
      <c r="H6104" s="137">
        <f t="shared" ref="H6104:H6167" si="290">IF(F6104="pago",H6103+G6104,H6103)</f>
        <v>3.5</v>
      </c>
      <c r="I6104" s="147">
        <f t="shared" si="288"/>
        <v>0</v>
      </c>
      <c r="J6104" s="147">
        <f t="shared" si="289"/>
        <v>0</v>
      </c>
    </row>
    <row r="6105" spans="2:10" ht="25.15" customHeight="1">
      <c r="B6105" s="141"/>
      <c r="C6105" s="138"/>
      <c r="D6105" s="133"/>
      <c r="E6105" s="134"/>
      <c r="F6105" s="135"/>
      <c r="G6105" s="109"/>
      <c r="H6105" s="137">
        <f t="shared" si="290"/>
        <v>3.5</v>
      </c>
      <c r="I6105" s="147">
        <f t="shared" si="288"/>
        <v>0</v>
      </c>
      <c r="J6105" s="147">
        <f t="shared" si="289"/>
        <v>0</v>
      </c>
    </row>
    <row r="6106" spans="2:10" ht="25.15" customHeight="1">
      <c r="B6106" s="141"/>
      <c r="C6106" s="138"/>
      <c r="D6106" s="133"/>
      <c r="E6106" s="134"/>
      <c r="F6106" s="135"/>
      <c r="G6106" s="109"/>
      <c r="H6106" s="137">
        <f t="shared" si="290"/>
        <v>3.5</v>
      </c>
      <c r="I6106" s="147">
        <f t="shared" si="288"/>
        <v>0</v>
      </c>
      <c r="J6106" s="147">
        <f t="shared" si="289"/>
        <v>0</v>
      </c>
    </row>
    <row r="6107" spans="2:10" ht="25.15" customHeight="1">
      <c r="B6107" s="141"/>
      <c r="C6107" s="138"/>
      <c r="D6107" s="133"/>
      <c r="E6107" s="134"/>
      <c r="F6107" s="135"/>
      <c r="G6107" s="109"/>
      <c r="H6107" s="137">
        <f t="shared" si="290"/>
        <v>3.5</v>
      </c>
      <c r="I6107" s="147">
        <f t="shared" si="288"/>
        <v>0</v>
      </c>
      <c r="J6107" s="147">
        <f t="shared" si="289"/>
        <v>0</v>
      </c>
    </row>
    <row r="6108" spans="2:10" ht="25.15" customHeight="1">
      <c r="B6108" s="141"/>
      <c r="C6108" s="138"/>
      <c r="D6108" s="133"/>
      <c r="E6108" s="134"/>
      <c r="F6108" s="135"/>
      <c r="G6108" s="109"/>
      <c r="H6108" s="137">
        <f t="shared" si="290"/>
        <v>3.5</v>
      </c>
      <c r="I6108" s="147">
        <f t="shared" si="288"/>
        <v>0</v>
      </c>
      <c r="J6108" s="147">
        <f t="shared" si="289"/>
        <v>0</v>
      </c>
    </row>
    <row r="6109" spans="2:10" ht="25.15" customHeight="1">
      <c r="B6109" s="141"/>
      <c r="C6109" s="138"/>
      <c r="D6109" s="133"/>
      <c r="E6109" s="134"/>
      <c r="F6109" s="135"/>
      <c r="G6109" s="109"/>
      <c r="H6109" s="137">
        <f t="shared" si="290"/>
        <v>3.5</v>
      </c>
      <c r="I6109" s="147">
        <f t="shared" si="288"/>
        <v>0</v>
      </c>
      <c r="J6109" s="147">
        <f t="shared" si="289"/>
        <v>0</v>
      </c>
    </row>
    <row r="6110" spans="2:10" ht="25.15" customHeight="1">
      <c r="B6110" s="141"/>
      <c r="C6110" s="138"/>
      <c r="D6110" s="133"/>
      <c r="E6110" s="134"/>
      <c r="F6110" s="135"/>
      <c r="G6110" s="109"/>
      <c r="H6110" s="137">
        <f t="shared" si="290"/>
        <v>3.5</v>
      </c>
      <c r="I6110" s="147">
        <f t="shared" si="288"/>
        <v>0</v>
      </c>
      <c r="J6110" s="147">
        <f t="shared" si="289"/>
        <v>0</v>
      </c>
    </row>
    <row r="6111" spans="2:10" ht="25.15" customHeight="1">
      <c r="B6111" s="141"/>
      <c r="C6111" s="138"/>
      <c r="D6111" s="133"/>
      <c r="E6111" s="134"/>
      <c r="F6111" s="135"/>
      <c r="G6111" s="109"/>
      <c r="H6111" s="137">
        <f t="shared" si="290"/>
        <v>3.5</v>
      </c>
      <c r="I6111" s="147">
        <f t="shared" si="288"/>
        <v>0</v>
      </c>
      <c r="J6111" s="147">
        <f t="shared" si="289"/>
        <v>0</v>
      </c>
    </row>
    <row r="6112" spans="2:10" ht="25.15" customHeight="1">
      <c r="B6112" s="141"/>
      <c r="C6112" s="138"/>
      <c r="D6112" s="133"/>
      <c r="E6112" s="134"/>
      <c r="F6112" s="135"/>
      <c r="G6112" s="109"/>
      <c r="H6112" s="137">
        <f t="shared" si="290"/>
        <v>3.5</v>
      </c>
      <c r="I6112" s="147">
        <f t="shared" si="288"/>
        <v>0</v>
      </c>
      <c r="J6112" s="147">
        <f t="shared" si="289"/>
        <v>0</v>
      </c>
    </row>
    <row r="6113" spans="2:10" ht="25.15" customHeight="1">
      <c r="B6113" s="141"/>
      <c r="C6113" s="138"/>
      <c r="D6113" s="133"/>
      <c r="E6113" s="134"/>
      <c r="F6113" s="135"/>
      <c r="G6113" s="109"/>
      <c r="H6113" s="137">
        <f t="shared" si="290"/>
        <v>3.5</v>
      </c>
      <c r="I6113" s="147">
        <f t="shared" si="288"/>
        <v>0</v>
      </c>
      <c r="J6113" s="147">
        <f t="shared" si="289"/>
        <v>0</v>
      </c>
    </row>
    <row r="6114" spans="2:10" ht="25.15" customHeight="1">
      <c r="B6114" s="141"/>
      <c r="C6114" s="138"/>
      <c r="D6114" s="133"/>
      <c r="E6114" s="134"/>
      <c r="F6114" s="135"/>
      <c r="G6114" s="109"/>
      <c r="H6114" s="137">
        <f t="shared" si="290"/>
        <v>3.5</v>
      </c>
      <c r="I6114" s="147">
        <f t="shared" si="288"/>
        <v>0</v>
      </c>
      <c r="J6114" s="147">
        <f t="shared" si="289"/>
        <v>0</v>
      </c>
    </row>
    <row r="6115" spans="2:10" ht="25.15" customHeight="1">
      <c r="B6115" s="141"/>
      <c r="C6115" s="138"/>
      <c r="D6115" s="133"/>
      <c r="E6115" s="134"/>
      <c r="F6115" s="135"/>
      <c r="G6115" s="109"/>
      <c r="H6115" s="137">
        <f t="shared" si="290"/>
        <v>3.5</v>
      </c>
      <c r="I6115" s="147">
        <f t="shared" si="288"/>
        <v>0</v>
      </c>
      <c r="J6115" s="147">
        <f t="shared" si="289"/>
        <v>0</v>
      </c>
    </row>
    <row r="6116" spans="2:10" ht="25.15" customHeight="1">
      <c r="B6116" s="141"/>
      <c r="C6116" s="138"/>
      <c r="D6116" s="133"/>
      <c r="E6116" s="134"/>
      <c r="F6116" s="135"/>
      <c r="G6116" s="109"/>
      <c r="H6116" s="137">
        <f t="shared" si="290"/>
        <v>3.5</v>
      </c>
      <c r="I6116" s="147">
        <f t="shared" si="288"/>
        <v>0</v>
      </c>
      <c r="J6116" s="147">
        <f t="shared" si="289"/>
        <v>0</v>
      </c>
    </row>
    <row r="6117" spans="2:10" ht="25.15" customHeight="1">
      <c r="B6117" s="141"/>
      <c r="C6117" s="138"/>
      <c r="D6117" s="133"/>
      <c r="E6117" s="134"/>
      <c r="F6117" s="135"/>
      <c r="G6117" s="109"/>
      <c r="H6117" s="137">
        <f t="shared" si="290"/>
        <v>3.5</v>
      </c>
      <c r="I6117" s="147">
        <f t="shared" si="288"/>
        <v>0</v>
      </c>
      <c r="J6117" s="147">
        <f t="shared" si="289"/>
        <v>0</v>
      </c>
    </row>
    <row r="6118" spans="2:10" ht="25.15" customHeight="1">
      <c r="B6118" s="141"/>
      <c r="C6118" s="138"/>
      <c r="D6118" s="133"/>
      <c r="E6118" s="134"/>
      <c r="F6118" s="135"/>
      <c r="G6118" s="109"/>
      <c r="H6118" s="137">
        <f t="shared" si="290"/>
        <v>3.5</v>
      </c>
      <c r="I6118" s="147">
        <f t="shared" si="288"/>
        <v>0</v>
      </c>
      <c r="J6118" s="147">
        <f t="shared" si="289"/>
        <v>0</v>
      </c>
    </row>
    <row r="6119" spans="2:10" ht="25.15" customHeight="1">
      <c r="B6119" s="141"/>
      <c r="C6119" s="138"/>
      <c r="D6119" s="133"/>
      <c r="E6119" s="134"/>
      <c r="F6119" s="135"/>
      <c r="G6119" s="109"/>
      <c r="H6119" s="137">
        <f t="shared" si="290"/>
        <v>3.5</v>
      </c>
      <c r="I6119" s="147">
        <f t="shared" si="288"/>
        <v>0</v>
      </c>
      <c r="J6119" s="147">
        <f t="shared" si="289"/>
        <v>0</v>
      </c>
    </row>
    <row r="6120" spans="2:10" ht="25.15" customHeight="1">
      <c r="B6120" s="141"/>
      <c r="C6120" s="138"/>
      <c r="D6120" s="133"/>
      <c r="E6120" s="134"/>
      <c r="F6120" s="135"/>
      <c r="G6120" s="109"/>
      <c r="H6120" s="137">
        <f t="shared" si="290"/>
        <v>3.5</v>
      </c>
      <c r="I6120" s="147">
        <f t="shared" si="288"/>
        <v>0</v>
      </c>
      <c r="J6120" s="147">
        <f t="shared" si="289"/>
        <v>0</v>
      </c>
    </row>
    <row r="6121" spans="2:10" ht="25.15" customHeight="1">
      <c r="B6121" s="141"/>
      <c r="C6121" s="138"/>
      <c r="D6121" s="133"/>
      <c r="E6121" s="134"/>
      <c r="F6121" s="135"/>
      <c r="G6121" s="109"/>
      <c r="H6121" s="137">
        <f t="shared" si="290"/>
        <v>3.5</v>
      </c>
      <c r="I6121" s="147">
        <f t="shared" si="288"/>
        <v>0</v>
      </c>
      <c r="J6121" s="147">
        <f t="shared" si="289"/>
        <v>0</v>
      </c>
    </row>
    <row r="6122" spans="2:10" ht="25.15" customHeight="1">
      <c r="B6122" s="141"/>
      <c r="C6122" s="138"/>
      <c r="D6122" s="133"/>
      <c r="E6122" s="134"/>
      <c r="F6122" s="135"/>
      <c r="G6122" s="109"/>
      <c r="H6122" s="137">
        <f t="shared" si="290"/>
        <v>3.5</v>
      </c>
      <c r="I6122" s="147">
        <f t="shared" si="288"/>
        <v>0</v>
      </c>
      <c r="J6122" s="147">
        <f t="shared" si="289"/>
        <v>0</v>
      </c>
    </row>
    <row r="6123" spans="2:10" ht="25.15" customHeight="1">
      <c r="B6123" s="141"/>
      <c r="C6123" s="138"/>
      <c r="D6123" s="133"/>
      <c r="E6123" s="134"/>
      <c r="F6123" s="135"/>
      <c r="G6123" s="109"/>
      <c r="H6123" s="137">
        <f t="shared" si="290"/>
        <v>3.5</v>
      </c>
      <c r="I6123" s="147">
        <f t="shared" si="288"/>
        <v>0</v>
      </c>
      <c r="J6123" s="147">
        <f t="shared" si="289"/>
        <v>0</v>
      </c>
    </row>
    <row r="6124" spans="2:10" ht="25.15" customHeight="1">
      <c r="B6124" s="141"/>
      <c r="C6124" s="138"/>
      <c r="D6124" s="133"/>
      <c r="E6124" s="134"/>
      <c r="F6124" s="135"/>
      <c r="G6124" s="109"/>
      <c r="H6124" s="137">
        <f t="shared" si="290"/>
        <v>3.5</v>
      </c>
      <c r="I6124" s="147">
        <f t="shared" si="288"/>
        <v>0</v>
      </c>
      <c r="J6124" s="147">
        <f t="shared" si="289"/>
        <v>0</v>
      </c>
    </row>
    <row r="6125" spans="2:10" ht="25.15" customHeight="1">
      <c r="B6125" s="141"/>
      <c r="C6125" s="138"/>
      <c r="D6125" s="133"/>
      <c r="E6125" s="134"/>
      <c r="F6125" s="135"/>
      <c r="G6125" s="109"/>
      <c r="H6125" s="137">
        <f t="shared" si="290"/>
        <v>3.5</v>
      </c>
      <c r="I6125" s="147">
        <f t="shared" si="288"/>
        <v>0</v>
      </c>
      <c r="J6125" s="147">
        <f t="shared" si="289"/>
        <v>0</v>
      </c>
    </row>
    <row r="6126" spans="2:10" ht="25.15" customHeight="1">
      <c r="B6126" s="141"/>
      <c r="C6126" s="138"/>
      <c r="D6126" s="133"/>
      <c r="E6126" s="134"/>
      <c r="F6126" s="135"/>
      <c r="G6126" s="109"/>
      <c r="H6126" s="137">
        <f t="shared" si="290"/>
        <v>3.5</v>
      </c>
      <c r="I6126" s="147">
        <f t="shared" si="288"/>
        <v>0</v>
      </c>
      <c r="J6126" s="147">
        <f t="shared" si="289"/>
        <v>0</v>
      </c>
    </row>
    <row r="6127" spans="2:10" ht="25.15" customHeight="1">
      <c r="B6127" s="141"/>
      <c r="C6127" s="138"/>
      <c r="D6127" s="133"/>
      <c r="E6127" s="134"/>
      <c r="F6127" s="135"/>
      <c r="G6127" s="109"/>
      <c r="H6127" s="137">
        <f t="shared" si="290"/>
        <v>3.5</v>
      </c>
      <c r="I6127" s="147">
        <f t="shared" si="288"/>
        <v>0</v>
      </c>
      <c r="J6127" s="147">
        <f t="shared" si="289"/>
        <v>0</v>
      </c>
    </row>
    <row r="6128" spans="2:10" ht="25.15" customHeight="1">
      <c r="B6128" s="141"/>
      <c r="C6128" s="138"/>
      <c r="D6128" s="133"/>
      <c r="E6128" s="134"/>
      <c r="F6128" s="135"/>
      <c r="G6128" s="109"/>
      <c r="H6128" s="137">
        <f t="shared" si="290"/>
        <v>3.5</v>
      </c>
      <c r="I6128" s="147">
        <f t="shared" si="288"/>
        <v>0</v>
      </c>
      <c r="J6128" s="147">
        <f t="shared" si="289"/>
        <v>0</v>
      </c>
    </row>
    <row r="6129" spans="2:10" ht="25.15" customHeight="1">
      <c r="B6129" s="141"/>
      <c r="C6129" s="138"/>
      <c r="D6129" s="133"/>
      <c r="E6129" s="134"/>
      <c r="F6129" s="135"/>
      <c r="G6129" s="109"/>
      <c r="H6129" s="137">
        <f t="shared" si="290"/>
        <v>3.5</v>
      </c>
      <c r="I6129" s="147">
        <f t="shared" si="288"/>
        <v>0</v>
      </c>
      <c r="J6129" s="147">
        <f t="shared" si="289"/>
        <v>0</v>
      </c>
    </row>
    <row r="6130" spans="2:10" ht="25.15" customHeight="1">
      <c r="B6130" s="141"/>
      <c r="C6130" s="138"/>
      <c r="D6130" s="133"/>
      <c r="E6130" s="134"/>
      <c r="F6130" s="135"/>
      <c r="G6130" s="109"/>
      <c r="H6130" s="137">
        <f t="shared" si="290"/>
        <v>3.5</v>
      </c>
      <c r="I6130" s="147">
        <f t="shared" si="288"/>
        <v>0</v>
      </c>
      <c r="J6130" s="147">
        <f t="shared" si="289"/>
        <v>0</v>
      </c>
    </row>
    <row r="6131" spans="2:10" ht="25.15" customHeight="1">
      <c r="B6131" s="141"/>
      <c r="C6131" s="138"/>
      <c r="D6131" s="133"/>
      <c r="E6131" s="134"/>
      <c r="F6131" s="135"/>
      <c r="G6131" s="109"/>
      <c r="H6131" s="137">
        <f t="shared" si="290"/>
        <v>3.5</v>
      </c>
      <c r="I6131" s="147">
        <f t="shared" si="288"/>
        <v>0</v>
      </c>
      <c r="J6131" s="147">
        <f t="shared" si="289"/>
        <v>0</v>
      </c>
    </row>
    <row r="6132" spans="2:10" ht="25.15" customHeight="1">
      <c r="B6132" s="141"/>
      <c r="C6132" s="138"/>
      <c r="D6132" s="133"/>
      <c r="E6132" s="134"/>
      <c r="F6132" s="135"/>
      <c r="G6132" s="109"/>
      <c r="H6132" s="137">
        <f t="shared" si="290"/>
        <v>3.5</v>
      </c>
      <c r="I6132" s="147">
        <f t="shared" si="288"/>
        <v>0</v>
      </c>
      <c r="J6132" s="147">
        <f t="shared" si="289"/>
        <v>0</v>
      </c>
    </row>
    <row r="6133" spans="2:10" ht="25.15" customHeight="1">
      <c r="B6133" s="141"/>
      <c r="C6133" s="138"/>
      <c r="D6133" s="133"/>
      <c r="E6133" s="134"/>
      <c r="F6133" s="135"/>
      <c r="G6133" s="109"/>
      <c r="H6133" s="137">
        <f t="shared" si="290"/>
        <v>3.5</v>
      </c>
      <c r="I6133" s="147">
        <f t="shared" si="288"/>
        <v>0</v>
      </c>
      <c r="J6133" s="147">
        <f t="shared" si="289"/>
        <v>0</v>
      </c>
    </row>
    <row r="6134" spans="2:10" ht="25.15" customHeight="1">
      <c r="B6134" s="141"/>
      <c r="C6134" s="138"/>
      <c r="D6134" s="133"/>
      <c r="E6134" s="134"/>
      <c r="F6134" s="135"/>
      <c r="G6134" s="109"/>
      <c r="H6134" s="137">
        <f t="shared" si="290"/>
        <v>3.5</v>
      </c>
      <c r="I6134" s="147">
        <f t="shared" si="288"/>
        <v>0</v>
      </c>
      <c r="J6134" s="147">
        <f t="shared" si="289"/>
        <v>0</v>
      </c>
    </row>
    <row r="6135" spans="2:10" ht="25.15" customHeight="1">
      <c r="B6135" s="141"/>
      <c r="C6135" s="138"/>
      <c r="D6135" s="133"/>
      <c r="E6135" s="134"/>
      <c r="F6135" s="135"/>
      <c r="G6135" s="109"/>
      <c r="H6135" s="137">
        <f t="shared" si="290"/>
        <v>3.5</v>
      </c>
      <c r="I6135" s="147">
        <f t="shared" si="288"/>
        <v>0</v>
      </c>
      <c r="J6135" s="147">
        <f t="shared" si="289"/>
        <v>0</v>
      </c>
    </row>
    <row r="6136" spans="2:10" ht="25.15" customHeight="1">
      <c r="B6136" s="141"/>
      <c r="C6136" s="138"/>
      <c r="D6136" s="133"/>
      <c r="E6136" s="134"/>
      <c r="F6136" s="135"/>
      <c r="G6136" s="109"/>
      <c r="H6136" s="137">
        <f t="shared" si="290"/>
        <v>3.5</v>
      </c>
      <c r="I6136" s="147">
        <f t="shared" si="288"/>
        <v>0</v>
      </c>
      <c r="J6136" s="147">
        <f t="shared" si="289"/>
        <v>0</v>
      </c>
    </row>
    <row r="6137" spans="2:10" ht="25.15" customHeight="1">
      <c r="B6137" s="141"/>
      <c r="C6137" s="138"/>
      <c r="D6137" s="133"/>
      <c r="E6137" s="134"/>
      <c r="F6137" s="135"/>
      <c r="G6137" s="109"/>
      <c r="H6137" s="137">
        <f t="shared" si="290"/>
        <v>3.5</v>
      </c>
      <c r="I6137" s="147">
        <f t="shared" si="288"/>
        <v>0</v>
      </c>
      <c r="J6137" s="147">
        <f t="shared" si="289"/>
        <v>0</v>
      </c>
    </row>
    <row r="6138" spans="2:10" ht="25.15" customHeight="1">
      <c r="B6138" s="141"/>
      <c r="C6138" s="138"/>
      <c r="D6138" s="133"/>
      <c r="E6138" s="134"/>
      <c r="F6138" s="135"/>
      <c r="G6138" s="109"/>
      <c r="H6138" s="137">
        <f t="shared" si="290"/>
        <v>3.5</v>
      </c>
      <c r="I6138" s="147">
        <f t="shared" si="288"/>
        <v>0</v>
      </c>
      <c r="J6138" s="147">
        <f t="shared" si="289"/>
        <v>0</v>
      </c>
    </row>
    <row r="6139" spans="2:10" ht="25.15" customHeight="1">
      <c r="B6139" s="141"/>
      <c r="C6139" s="138"/>
      <c r="D6139" s="133"/>
      <c r="E6139" s="134"/>
      <c r="F6139" s="135"/>
      <c r="G6139" s="109"/>
      <c r="H6139" s="137">
        <f t="shared" si="290"/>
        <v>3.5</v>
      </c>
      <c r="I6139" s="147">
        <f t="shared" si="288"/>
        <v>0</v>
      </c>
      <c r="J6139" s="147">
        <f t="shared" si="289"/>
        <v>0</v>
      </c>
    </row>
    <row r="6140" spans="2:10" ht="25.15" customHeight="1">
      <c r="B6140" s="141"/>
      <c r="C6140" s="138"/>
      <c r="D6140" s="133"/>
      <c r="E6140" s="134"/>
      <c r="F6140" s="135"/>
      <c r="G6140" s="109"/>
      <c r="H6140" s="137">
        <f t="shared" si="290"/>
        <v>3.5</v>
      </c>
      <c r="I6140" s="147">
        <f t="shared" si="288"/>
        <v>0</v>
      </c>
      <c r="J6140" s="147">
        <f t="shared" si="289"/>
        <v>0</v>
      </c>
    </row>
    <row r="6141" spans="2:10" ht="25.15" customHeight="1">
      <c r="B6141" s="141"/>
      <c r="C6141" s="138"/>
      <c r="D6141" s="133"/>
      <c r="E6141" s="134"/>
      <c r="F6141" s="135"/>
      <c r="G6141" s="109"/>
      <c r="H6141" s="137">
        <f t="shared" si="290"/>
        <v>3.5</v>
      </c>
      <c r="I6141" s="147">
        <f t="shared" si="288"/>
        <v>0</v>
      </c>
      <c r="J6141" s="147">
        <f t="shared" si="289"/>
        <v>0</v>
      </c>
    </row>
    <row r="6142" spans="2:10" ht="25.15" customHeight="1">
      <c r="B6142" s="141"/>
      <c r="C6142" s="138"/>
      <c r="D6142" s="133"/>
      <c r="E6142" s="134"/>
      <c r="F6142" s="135"/>
      <c r="G6142" s="109"/>
      <c r="H6142" s="137">
        <f t="shared" si="290"/>
        <v>3.5</v>
      </c>
      <c r="I6142" s="147">
        <f t="shared" si="288"/>
        <v>0</v>
      </c>
      <c r="J6142" s="147">
        <f t="shared" si="289"/>
        <v>0</v>
      </c>
    </row>
    <row r="6143" spans="2:10" ht="25.15" customHeight="1">
      <c r="B6143" s="141"/>
      <c r="C6143" s="138"/>
      <c r="D6143" s="133"/>
      <c r="E6143" s="134"/>
      <c r="F6143" s="135"/>
      <c r="G6143" s="109"/>
      <c r="H6143" s="137">
        <f t="shared" si="290"/>
        <v>3.5</v>
      </c>
      <c r="I6143" s="147">
        <f t="shared" si="288"/>
        <v>0</v>
      </c>
      <c r="J6143" s="147">
        <f t="shared" si="289"/>
        <v>0</v>
      </c>
    </row>
    <row r="6144" spans="2:10" ht="25.15" customHeight="1">
      <c r="B6144" s="141"/>
      <c r="C6144" s="138"/>
      <c r="D6144" s="133"/>
      <c r="E6144" s="134"/>
      <c r="F6144" s="135"/>
      <c r="G6144" s="109"/>
      <c r="H6144" s="137">
        <f t="shared" si="290"/>
        <v>3.5</v>
      </c>
      <c r="I6144" s="147">
        <f t="shared" si="288"/>
        <v>0</v>
      </c>
      <c r="J6144" s="147">
        <f t="shared" si="289"/>
        <v>0</v>
      </c>
    </row>
    <row r="6145" spans="2:10" ht="25.15" customHeight="1">
      <c r="B6145" s="141"/>
      <c r="C6145" s="138"/>
      <c r="D6145" s="133"/>
      <c r="E6145" s="134"/>
      <c r="F6145" s="135"/>
      <c r="G6145" s="109"/>
      <c r="H6145" s="137">
        <f t="shared" si="290"/>
        <v>3.5</v>
      </c>
      <c r="I6145" s="147">
        <f t="shared" si="288"/>
        <v>0</v>
      </c>
      <c r="J6145" s="147">
        <f t="shared" si="289"/>
        <v>0</v>
      </c>
    </row>
    <row r="6146" spans="2:10" ht="25.15" customHeight="1">
      <c r="B6146" s="141"/>
      <c r="C6146" s="138"/>
      <c r="D6146" s="133"/>
      <c r="E6146" s="134"/>
      <c r="F6146" s="135"/>
      <c r="G6146" s="109"/>
      <c r="H6146" s="137">
        <f t="shared" si="290"/>
        <v>3.5</v>
      </c>
      <c r="I6146" s="147">
        <f t="shared" si="288"/>
        <v>0</v>
      </c>
      <c r="J6146" s="147">
        <f t="shared" si="289"/>
        <v>0</v>
      </c>
    </row>
    <row r="6147" spans="2:10" ht="25.15" customHeight="1">
      <c r="B6147" s="141"/>
      <c r="C6147" s="138"/>
      <c r="D6147" s="133"/>
      <c r="E6147" s="134"/>
      <c r="F6147" s="135"/>
      <c r="G6147" s="109"/>
      <c r="H6147" s="137">
        <f t="shared" si="290"/>
        <v>3.5</v>
      </c>
      <c r="I6147" s="147">
        <f t="shared" si="288"/>
        <v>0</v>
      </c>
      <c r="J6147" s="147">
        <f t="shared" si="289"/>
        <v>0</v>
      </c>
    </row>
    <row r="6148" spans="2:10" ht="25.15" customHeight="1">
      <c r="B6148" s="141"/>
      <c r="C6148" s="138"/>
      <c r="D6148" s="133"/>
      <c r="E6148" s="134"/>
      <c r="F6148" s="135"/>
      <c r="G6148" s="109"/>
      <c r="H6148" s="137">
        <f t="shared" si="290"/>
        <v>3.5</v>
      </c>
      <c r="I6148" s="147">
        <f t="shared" si="288"/>
        <v>0</v>
      </c>
      <c r="J6148" s="147">
        <f t="shared" si="289"/>
        <v>0</v>
      </c>
    </row>
    <row r="6149" spans="2:10" ht="25.15" customHeight="1">
      <c r="B6149" s="141"/>
      <c r="C6149" s="138"/>
      <c r="D6149" s="133"/>
      <c r="E6149" s="134"/>
      <c r="F6149" s="135"/>
      <c r="G6149" s="109"/>
      <c r="H6149" s="137">
        <f t="shared" si="290"/>
        <v>3.5</v>
      </c>
      <c r="I6149" s="147">
        <f t="shared" si="288"/>
        <v>0</v>
      </c>
      <c r="J6149" s="147">
        <f t="shared" si="289"/>
        <v>0</v>
      </c>
    </row>
    <row r="6150" spans="2:10" ht="25.15" customHeight="1">
      <c r="B6150" s="141"/>
      <c r="C6150" s="138"/>
      <c r="D6150" s="133"/>
      <c r="E6150" s="134"/>
      <c r="F6150" s="135"/>
      <c r="G6150" s="109"/>
      <c r="H6150" s="137">
        <f t="shared" si="290"/>
        <v>3.5</v>
      </c>
      <c r="I6150" s="147">
        <f t="shared" si="288"/>
        <v>0</v>
      </c>
      <c r="J6150" s="147">
        <f t="shared" si="289"/>
        <v>0</v>
      </c>
    </row>
    <row r="6151" spans="2:10" ht="25.15" customHeight="1">
      <c r="B6151" s="141"/>
      <c r="C6151" s="138"/>
      <c r="D6151" s="133"/>
      <c r="E6151" s="134"/>
      <c r="F6151" s="135"/>
      <c r="G6151" s="109"/>
      <c r="H6151" s="137">
        <f t="shared" si="290"/>
        <v>3.5</v>
      </c>
      <c r="I6151" s="147">
        <f t="shared" si="288"/>
        <v>0</v>
      </c>
      <c r="J6151" s="147">
        <f t="shared" si="289"/>
        <v>0</v>
      </c>
    </row>
    <row r="6152" spans="2:10" ht="25.15" customHeight="1">
      <c r="B6152" s="141"/>
      <c r="C6152" s="138"/>
      <c r="D6152" s="133"/>
      <c r="E6152" s="134"/>
      <c r="F6152" s="135"/>
      <c r="G6152" s="109"/>
      <c r="H6152" s="137">
        <f t="shared" si="290"/>
        <v>3.5</v>
      </c>
      <c r="I6152" s="147">
        <f t="shared" si="288"/>
        <v>0</v>
      </c>
      <c r="J6152" s="147">
        <f t="shared" si="289"/>
        <v>0</v>
      </c>
    </row>
    <row r="6153" spans="2:10" ht="25.15" customHeight="1">
      <c r="B6153" s="141"/>
      <c r="C6153" s="138"/>
      <c r="D6153" s="133"/>
      <c r="E6153" s="134"/>
      <c r="F6153" s="135"/>
      <c r="G6153" s="109"/>
      <c r="H6153" s="137">
        <f t="shared" si="290"/>
        <v>3.5</v>
      </c>
      <c r="I6153" s="147">
        <f t="shared" si="288"/>
        <v>0</v>
      </c>
      <c r="J6153" s="147">
        <f t="shared" si="289"/>
        <v>0</v>
      </c>
    </row>
    <row r="6154" spans="2:10" ht="25.15" customHeight="1">
      <c r="B6154" s="141"/>
      <c r="C6154" s="138"/>
      <c r="D6154" s="133"/>
      <c r="E6154" s="134"/>
      <c r="F6154" s="135"/>
      <c r="G6154" s="109"/>
      <c r="H6154" s="137">
        <f t="shared" si="290"/>
        <v>3.5</v>
      </c>
      <c r="I6154" s="147">
        <f t="shared" si="288"/>
        <v>0</v>
      </c>
      <c r="J6154" s="147">
        <f t="shared" si="289"/>
        <v>0</v>
      </c>
    </row>
    <row r="6155" spans="2:10" ht="25.15" customHeight="1">
      <c r="B6155" s="141"/>
      <c r="C6155" s="138"/>
      <c r="D6155" s="133"/>
      <c r="E6155" s="134"/>
      <c r="F6155" s="135"/>
      <c r="G6155" s="109"/>
      <c r="H6155" s="137">
        <f t="shared" si="290"/>
        <v>3.5</v>
      </c>
      <c r="I6155" s="147">
        <f t="shared" si="288"/>
        <v>0</v>
      </c>
      <c r="J6155" s="147">
        <f t="shared" si="289"/>
        <v>0</v>
      </c>
    </row>
    <row r="6156" spans="2:10" ht="25.15" customHeight="1">
      <c r="B6156" s="141"/>
      <c r="C6156" s="138"/>
      <c r="D6156" s="133"/>
      <c r="E6156" s="134"/>
      <c r="F6156" s="135"/>
      <c r="G6156" s="109"/>
      <c r="H6156" s="137">
        <f t="shared" si="290"/>
        <v>3.5</v>
      </c>
      <c r="I6156" s="147">
        <f t="shared" si="288"/>
        <v>0</v>
      </c>
      <c r="J6156" s="147">
        <f t="shared" si="289"/>
        <v>0</v>
      </c>
    </row>
    <row r="6157" spans="2:10" ht="25.15" customHeight="1">
      <c r="B6157" s="141"/>
      <c r="C6157" s="138"/>
      <c r="D6157" s="133"/>
      <c r="E6157" s="134"/>
      <c r="F6157" s="135"/>
      <c r="G6157" s="109"/>
      <c r="H6157" s="137">
        <f t="shared" si="290"/>
        <v>3.5</v>
      </c>
      <c r="I6157" s="147">
        <f t="shared" si="288"/>
        <v>0</v>
      </c>
      <c r="J6157" s="147">
        <f t="shared" si="289"/>
        <v>0</v>
      </c>
    </row>
    <row r="6158" spans="2:10" ht="25.15" customHeight="1">
      <c r="B6158" s="141"/>
      <c r="C6158" s="138"/>
      <c r="D6158" s="133"/>
      <c r="E6158" s="134"/>
      <c r="F6158" s="135"/>
      <c r="G6158" s="109"/>
      <c r="H6158" s="137">
        <f t="shared" si="290"/>
        <v>3.5</v>
      </c>
      <c r="I6158" s="147">
        <f t="shared" si="288"/>
        <v>0</v>
      </c>
      <c r="J6158" s="147">
        <f t="shared" si="289"/>
        <v>0</v>
      </c>
    </row>
    <row r="6159" spans="2:10" ht="25.15" customHeight="1">
      <c r="B6159" s="141"/>
      <c r="C6159" s="138"/>
      <c r="D6159" s="133"/>
      <c r="E6159" s="134"/>
      <c r="F6159" s="135"/>
      <c r="G6159" s="109"/>
      <c r="H6159" s="137">
        <f t="shared" si="290"/>
        <v>3.5</v>
      </c>
      <c r="I6159" s="147">
        <f t="shared" si="288"/>
        <v>0</v>
      </c>
      <c r="J6159" s="147">
        <f t="shared" si="289"/>
        <v>0</v>
      </c>
    </row>
    <row r="6160" spans="2:10" ht="25.15" customHeight="1">
      <c r="B6160" s="141"/>
      <c r="C6160" s="138"/>
      <c r="D6160" s="133"/>
      <c r="E6160" s="134"/>
      <c r="F6160" s="135"/>
      <c r="G6160" s="109"/>
      <c r="H6160" s="137">
        <f t="shared" si="290"/>
        <v>3.5</v>
      </c>
      <c r="I6160" s="147">
        <f t="shared" si="288"/>
        <v>0</v>
      </c>
      <c r="J6160" s="147">
        <f t="shared" si="289"/>
        <v>0</v>
      </c>
    </row>
    <row r="6161" spans="2:10" ht="25.15" customHeight="1">
      <c r="B6161" s="141"/>
      <c r="C6161" s="138"/>
      <c r="D6161" s="133"/>
      <c r="E6161" s="134"/>
      <c r="F6161" s="135"/>
      <c r="G6161" s="109"/>
      <c r="H6161" s="137">
        <f t="shared" si="290"/>
        <v>3.5</v>
      </c>
      <c r="I6161" s="147">
        <f t="shared" si="288"/>
        <v>0</v>
      </c>
      <c r="J6161" s="147">
        <f t="shared" si="289"/>
        <v>0</v>
      </c>
    </row>
    <row r="6162" spans="2:10" ht="25.15" customHeight="1">
      <c r="B6162" s="141"/>
      <c r="C6162" s="138"/>
      <c r="D6162" s="133"/>
      <c r="E6162" s="134"/>
      <c r="F6162" s="135"/>
      <c r="G6162" s="109"/>
      <c r="H6162" s="137">
        <f t="shared" si="290"/>
        <v>3.5</v>
      </c>
      <c r="I6162" s="147">
        <f t="shared" si="288"/>
        <v>0</v>
      </c>
      <c r="J6162" s="147">
        <f t="shared" si="289"/>
        <v>0</v>
      </c>
    </row>
    <row r="6163" spans="2:10" ht="25.15" customHeight="1">
      <c r="B6163" s="141"/>
      <c r="C6163" s="138"/>
      <c r="D6163" s="133"/>
      <c r="E6163" s="134"/>
      <c r="F6163" s="135"/>
      <c r="G6163" s="109"/>
      <c r="H6163" s="137">
        <f t="shared" si="290"/>
        <v>3.5</v>
      </c>
      <c r="I6163" s="147">
        <f t="shared" si="288"/>
        <v>0</v>
      </c>
      <c r="J6163" s="147">
        <f t="shared" si="289"/>
        <v>0</v>
      </c>
    </row>
    <row r="6164" spans="2:10" ht="25.15" customHeight="1">
      <c r="B6164" s="141"/>
      <c r="C6164" s="138"/>
      <c r="D6164" s="133"/>
      <c r="E6164" s="134"/>
      <c r="F6164" s="135"/>
      <c r="G6164" s="109"/>
      <c r="H6164" s="137">
        <f t="shared" si="290"/>
        <v>3.5</v>
      </c>
      <c r="I6164" s="147">
        <f t="shared" si="288"/>
        <v>0</v>
      </c>
      <c r="J6164" s="147">
        <f t="shared" si="289"/>
        <v>0</v>
      </c>
    </row>
    <row r="6165" spans="2:10" ht="25.15" customHeight="1">
      <c r="B6165" s="141"/>
      <c r="C6165" s="138"/>
      <c r="D6165" s="133"/>
      <c r="E6165" s="134"/>
      <c r="F6165" s="135"/>
      <c r="G6165" s="109"/>
      <c r="H6165" s="137">
        <f t="shared" si="290"/>
        <v>3.5</v>
      </c>
      <c r="I6165" s="147">
        <f t="shared" si="288"/>
        <v>0</v>
      </c>
      <c r="J6165" s="147">
        <f t="shared" si="289"/>
        <v>0</v>
      </c>
    </row>
    <row r="6166" spans="2:10" ht="25.15" customHeight="1">
      <c r="B6166" s="141"/>
      <c r="C6166" s="138"/>
      <c r="D6166" s="133"/>
      <c r="E6166" s="134"/>
      <c r="F6166" s="135"/>
      <c r="G6166" s="109"/>
      <c r="H6166" s="137">
        <f t="shared" si="290"/>
        <v>3.5</v>
      </c>
      <c r="I6166" s="147">
        <f t="shared" si="288"/>
        <v>0</v>
      </c>
      <c r="J6166" s="147">
        <f t="shared" si="289"/>
        <v>0</v>
      </c>
    </row>
    <row r="6167" spans="2:10" ht="25.15" customHeight="1">
      <c r="B6167" s="141"/>
      <c r="C6167" s="138"/>
      <c r="D6167" s="133"/>
      <c r="E6167" s="134"/>
      <c r="F6167" s="135"/>
      <c r="G6167" s="109"/>
      <c r="H6167" s="137">
        <f t="shared" si="290"/>
        <v>3.5</v>
      </c>
      <c r="I6167" s="147">
        <f t="shared" ref="I6167:I6230" si="291">IF(B6167="",0,MONTH(B6167))</f>
        <v>0</v>
      </c>
      <c r="J6167" s="147">
        <f t="shared" ref="J6167:J6230" si="292">IF(B6167="",0,DAY(B6167))</f>
        <v>0</v>
      </c>
    </row>
    <row r="6168" spans="2:10" ht="25.15" customHeight="1">
      <c r="B6168" s="141"/>
      <c r="C6168" s="138"/>
      <c r="D6168" s="133"/>
      <c r="E6168" s="134"/>
      <c r="F6168" s="135"/>
      <c r="G6168" s="109"/>
      <c r="H6168" s="137">
        <f t="shared" ref="H6168:H6231" si="293">IF(F6168="pago",H6167+G6168,H6167)</f>
        <v>3.5</v>
      </c>
      <c r="I6168" s="147">
        <f t="shared" si="291"/>
        <v>0</v>
      </c>
      <c r="J6168" s="147">
        <f t="shared" si="292"/>
        <v>0</v>
      </c>
    </row>
    <row r="6169" spans="2:10" ht="25.15" customHeight="1">
      <c r="B6169" s="141"/>
      <c r="C6169" s="138"/>
      <c r="D6169" s="133"/>
      <c r="E6169" s="134"/>
      <c r="F6169" s="135"/>
      <c r="G6169" s="109"/>
      <c r="H6169" s="137">
        <f t="shared" si="293"/>
        <v>3.5</v>
      </c>
      <c r="I6169" s="147">
        <f t="shared" si="291"/>
        <v>0</v>
      </c>
      <c r="J6169" s="147">
        <f t="shared" si="292"/>
        <v>0</v>
      </c>
    </row>
    <row r="6170" spans="2:10" ht="25.15" customHeight="1">
      <c r="B6170" s="141"/>
      <c r="C6170" s="138"/>
      <c r="D6170" s="133"/>
      <c r="E6170" s="134"/>
      <c r="F6170" s="135"/>
      <c r="G6170" s="109"/>
      <c r="H6170" s="137">
        <f t="shared" si="293"/>
        <v>3.5</v>
      </c>
      <c r="I6170" s="147">
        <f t="shared" si="291"/>
        <v>0</v>
      </c>
      <c r="J6170" s="147">
        <f t="shared" si="292"/>
        <v>0</v>
      </c>
    </row>
    <row r="6171" spans="2:10" ht="25.15" customHeight="1">
      <c r="B6171" s="141"/>
      <c r="C6171" s="138"/>
      <c r="D6171" s="133"/>
      <c r="E6171" s="134"/>
      <c r="F6171" s="135"/>
      <c r="G6171" s="109"/>
      <c r="H6171" s="137">
        <f t="shared" si="293"/>
        <v>3.5</v>
      </c>
      <c r="I6171" s="147">
        <f t="shared" si="291"/>
        <v>0</v>
      </c>
      <c r="J6171" s="147">
        <f t="shared" si="292"/>
        <v>0</v>
      </c>
    </row>
    <row r="6172" spans="2:10" ht="25.15" customHeight="1">
      <c r="B6172" s="141"/>
      <c r="C6172" s="138"/>
      <c r="D6172" s="133"/>
      <c r="E6172" s="134"/>
      <c r="F6172" s="135"/>
      <c r="G6172" s="109"/>
      <c r="H6172" s="137">
        <f t="shared" si="293"/>
        <v>3.5</v>
      </c>
      <c r="I6172" s="147">
        <f t="shared" si="291"/>
        <v>0</v>
      </c>
      <c r="J6172" s="147">
        <f t="shared" si="292"/>
        <v>0</v>
      </c>
    </row>
    <row r="6173" spans="2:10" ht="25.15" customHeight="1">
      <c r="B6173" s="141"/>
      <c r="C6173" s="138"/>
      <c r="D6173" s="133"/>
      <c r="E6173" s="134"/>
      <c r="F6173" s="135"/>
      <c r="G6173" s="109"/>
      <c r="H6173" s="137">
        <f t="shared" si="293"/>
        <v>3.5</v>
      </c>
      <c r="I6173" s="147">
        <f t="shared" si="291"/>
        <v>0</v>
      </c>
      <c r="J6173" s="147">
        <f t="shared" si="292"/>
        <v>0</v>
      </c>
    </row>
    <row r="6174" spans="2:10" ht="25.15" customHeight="1">
      <c r="B6174" s="141"/>
      <c r="C6174" s="138"/>
      <c r="D6174" s="133"/>
      <c r="E6174" s="134"/>
      <c r="F6174" s="135"/>
      <c r="G6174" s="109"/>
      <c r="H6174" s="137">
        <f t="shared" si="293"/>
        <v>3.5</v>
      </c>
      <c r="I6174" s="147">
        <f t="shared" si="291"/>
        <v>0</v>
      </c>
      <c r="J6174" s="147">
        <f t="shared" si="292"/>
        <v>0</v>
      </c>
    </row>
    <row r="6175" spans="2:10" ht="25.15" customHeight="1">
      <c r="B6175" s="141"/>
      <c r="C6175" s="138"/>
      <c r="D6175" s="133"/>
      <c r="E6175" s="134"/>
      <c r="F6175" s="135"/>
      <c r="G6175" s="109"/>
      <c r="H6175" s="137">
        <f t="shared" si="293"/>
        <v>3.5</v>
      </c>
      <c r="I6175" s="147">
        <f t="shared" si="291"/>
        <v>0</v>
      </c>
      <c r="J6175" s="147">
        <f t="shared" si="292"/>
        <v>0</v>
      </c>
    </row>
    <row r="6176" spans="2:10" ht="25.15" customHeight="1">
      <c r="B6176" s="141"/>
      <c r="C6176" s="138"/>
      <c r="D6176" s="133"/>
      <c r="E6176" s="134"/>
      <c r="F6176" s="135"/>
      <c r="G6176" s="109"/>
      <c r="H6176" s="137">
        <f t="shared" si="293"/>
        <v>3.5</v>
      </c>
      <c r="I6176" s="147">
        <f t="shared" si="291"/>
        <v>0</v>
      </c>
      <c r="J6176" s="147">
        <f t="shared" si="292"/>
        <v>0</v>
      </c>
    </row>
    <row r="6177" spans="2:10" ht="25.15" customHeight="1">
      <c r="B6177" s="141"/>
      <c r="C6177" s="138"/>
      <c r="D6177" s="133"/>
      <c r="E6177" s="134"/>
      <c r="F6177" s="135"/>
      <c r="G6177" s="109"/>
      <c r="H6177" s="137">
        <f t="shared" si="293"/>
        <v>3.5</v>
      </c>
      <c r="I6177" s="147">
        <f t="shared" si="291"/>
        <v>0</v>
      </c>
      <c r="J6177" s="147">
        <f t="shared" si="292"/>
        <v>0</v>
      </c>
    </row>
    <row r="6178" spans="2:10" ht="25.15" customHeight="1">
      <c r="B6178" s="141"/>
      <c r="C6178" s="138"/>
      <c r="D6178" s="133"/>
      <c r="E6178" s="134"/>
      <c r="F6178" s="135"/>
      <c r="G6178" s="109"/>
      <c r="H6178" s="137">
        <f t="shared" si="293"/>
        <v>3.5</v>
      </c>
      <c r="I6178" s="147">
        <f t="shared" si="291"/>
        <v>0</v>
      </c>
      <c r="J6178" s="147">
        <f t="shared" si="292"/>
        <v>0</v>
      </c>
    </row>
    <row r="6179" spans="2:10" ht="25.15" customHeight="1">
      <c r="B6179" s="141"/>
      <c r="C6179" s="138"/>
      <c r="D6179" s="133"/>
      <c r="E6179" s="134"/>
      <c r="F6179" s="135"/>
      <c r="G6179" s="109"/>
      <c r="H6179" s="137">
        <f t="shared" si="293"/>
        <v>3.5</v>
      </c>
      <c r="I6179" s="147">
        <f t="shared" si="291"/>
        <v>0</v>
      </c>
      <c r="J6179" s="147">
        <f t="shared" si="292"/>
        <v>0</v>
      </c>
    </row>
    <row r="6180" spans="2:10" ht="25.15" customHeight="1">
      <c r="B6180" s="141"/>
      <c r="C6180" s="138"/>
      <c r="D6180" s="133"/>
      <c r="E6180" s="134"/>
      <c r="F6180" s="135"/>
      <c r="G6180" s="109"/>
      <c r="H6180" s="137">
        <f t="shared" si="293"/>
        <v>3.5</v>
      </c>
      <c r="I6180" s="147">
        <f t="shared" si="291"/>
        <v>0</v>
      </c>
      <c r="J6180" s="147">
        <f t="shared" si="292"/>
        <v>0</v>
      </c>
    </row>
    <row r="6181" spans="2:10" ht="25.15" customHeight="1">
      <c r="B6181" s="141"/>
      <c r="C6181" s="138"/>
      <c r="D6181" s="133"/>
      <c r="E6181" s="134"/>
      <c r="F6181" s="135"/>
      <c r="G6181" s="109"/>
      <c r="H6181" s="137">
        <f t="shared" si="293"/>
        <v>3.5</v>
      </c>
      <c r="I6181" s="147">
        <f t="shared" si="291"/>
        <v>0</v>
      </c>
      <c r="J6181" s="147">
        <f t="shared" si="292"/>
        <v>0</v>
      </c>
    </row>
    <row r="6182" spans="2:10" ht="25.15" customHeight="1">
      <c r="B6182" s="141"/>
      <c r="C6182" s="138"/>
      <c r="D6182" s="133"/>
      <c r="E6182" s="134"/>
      <c r="F6182" s="135"/>
      <c r="G6182" s="109"/>
      <c r="H6182" s="137">
        <f t="shared" si="293"/>
        <v>3.5</v>
      </c>
      <c r="I6182" s="147">
        <f t="shared" si="291"/>
        <v>0</v>
      </c>
      <c r="J6182" s="147">
        <f t="shared" si="292"/>
        <v>0</v>
      </c>
    </row>
    <row r="6183" spans="2:10" ht="25.15" customHeight="1">
      <c r="B6183" s="141"/>
      <c r="C6183" s="138"/>
      <c r="D6183" s="133"/>
      <c r="E6183" s="134"/>
      <c r="F6183" s="135"/>
      <c r="G6183" s="109"/>
      <c r="H6183" s="137">
        <f t="shared" si="293"/>
        <v>3.5</v>
      </c>
      <c r="I6183" s="147">
        <f t="shared" si="291"/>
        <v>0</v>
      </c>
      <c r="J6183" s="147">
        <f t="shared" si="292"/>
        <v>0</v>
      </c>
    </row>
    <row r="6184" spans="2:10" ht="25.15" customHeight="1">
      <c r="B6184" s="141"/>
      <c r="C6184" s="138"/>
      <c r="D6184" s="133"/>
      <c r="E6184" s="134"/>
      <c r="F6184" s="135"/>
      <c r="G6184" s="109"/>
      <c r="H6184" s="137">
        <f t="shared" si="293"/>
        <v>3.5</v>
      </c>
      <c r="I6184" s="147">
        <f t="shared" si="291"/>
        <v>0</v>
      </c>
      <c r="J6184" s="147">
        <f t="shared" si="292"/>
        <v>0</v>
      </c>
    </row>
    <row r="6185" spans="2:10" ht="25.15" customHeight="1">
      <c r="B6185" s="141"/>
      <c r="C6185" s="138"/>
      <c r="D6185" s="133"/>
      <c r="E6185" s="134"/>
      <c r="F6185" s="135"/>
      <c r="G6185" s="109"/>
      <c r="H6185" s="137">
        <f t="shared" si="293"/>
        <v>3.5</v>
      </c>
      <c r="I6185" s="147">
        <f t="shared" si="291"/>
        <v>0</v>
      </c>
      <c r="J6185" s="147">
        <f t="shared" si="292"/>
        <v>0</v>
      </c>
    </row>
    <row r="6186" spans="2:10" ht="25.15" customHeight="1">
      <c r="B6186" s="141"/>
      <c r="C6186" s="138"/>
      <c r="D6186" s="133"/>
      <c r="E6186" s="134"/>
      <c r="F6186" s="135"/>
      <c r="G6186" s="109"/>
      <c r="H6186" s="137">
        <f t="shared" si="293"/>
        <v>3.5</v>
      </c>
      <c r="I6186" s="147">
        <f t="shared" si="291"/>
        <v>0</v>
      </c>
      <c r="J6186" s="147">
        <f t="shared" si="292"/>
        <v>0</v>
      </c>
    </row>
    <row r="6187" spans="2:10" ht="25.15" customHeight="1">
      <c r="B6187" s="141"/>
      <c r="C6187" s="138"/>
      <c r="D6187" s="133"/>
      <c r="E6187" s="134"/>
      <c r="F6187" s="135"/>
      <c r="G6187" s="109"/>
      <c r="H6187" s="137">
        <f t="shared" si="293"/>
        <v>3.5</v>
      </c>
      <c r="I6187" s="147">
        <f t="shared" si="291"/>
        <v>0</v>
      </c>
      <c r="J6187" s="147">
        <f t="shared" si="292"/>
        <v>0</v>
      </c>
    </row>
    <row r="6188" spans="2:10" ht="25.15" customHeight="1">
      <c r="B6188" s="141"/>
      <c r="C6188" s="138"/>
      <c r="D6188" s="133"/>
      <c r="E6188" s="134"/>
      <c r="F6188" s="135"/>
      <c r="G6188" s="109"/>
      <c r="H6188" s="137">
        <f t="shared" si="293"/>
        <v>3.5</v>
      </c>
      <c r="I6188" s="147">
        <f t="shared" si="291"/>
        <v>0</v>
      </c>
      <c r="J6188" s="147">
        <f t="shared" si="292"/>
        <v>0</v>
      </c>
    </row>
    <row r="6189" spans="2:10" ht="25.15" customHeight="1">
      <c r="B6189" s="141"/>
      <c r="C6189" s="138"/>
      <c r="D6189" s="133"/>
      <c r="E6189" s="134"/>
      <c r="F6189" s="135"/>
      <c r="G6189" s="109"/>
      <c r="H6189" s="137">
        <f t="shared" si="293"/>
        <v>3.5</v>
      </c>
      <c r="I6189" s="147">
        <f t="shared" si="291"/>
        <v>0</v>
      </c>
      <c r="J6189" s="147">
        <f t="shared" si="292"/>
        <v>0</v>
      </c>
    </row>
    <row r="6190" spans="2:10" ht="25.15" customHeight="1">
      <c r="B6190" s="141"/>
      <c r="C6190" s="138"/>
      <c r="D6190" s="133"/>
      <c r="E6190" s="134"/>
      <c r="F6190" s="135"/>
      <c r="G6190" s="109"/>
      <c r="H6190" s="137">
        <f t="shared" si="293"/>
        <v>3.5</v>
      </c>
      <c r="I6190" s="147">
        <f t="shared" si="291"/>
        <v>0</v>
      </c>
      <c r="J6190" s="147">
        <f t="shared" si="292"/>
        <v>0</v>
      </c>
    </row>
    <row r="6191" spans="2:10" ht="25.15" customHeight="1">
      <c r="B6191" s="141"/>
      <c r="C6191" s="138"/>
      <c r="D6191" s="133"/>
      <c r="E6191" s="134"/>
      <c r="F6191" s="135"/>
      <c r="G6191" s="109"/>
      <c r="H6191" s="137">
        <f t="shared" si="293"/>
        <v>3.5</v>
      </c>
      <c r="I6191" s="147">
        <f t="shared" si="291"/>
        <v>0</v>
      </c>
      <c r="J6191" s="147">
        <f t="shared" si="292"/>
        <v>0</v>
      </c>
    </row>
    <row r="6192" spans="2:10" ht="25.15" customHeight="1">
      <c r="B6192" s="141"/>
      <c r="C6192" s="138"/>
      <c r="D6192" s="133"/>
      <c r="E6192" s="134"/>
      <c r="F6192" s="135"/>
      <c r="G6192" s="109"/>
      <c r="H6192" s="137">
        <f t="shared" si="293"/>
        <v>3.5</v>
      </c>
      <c r="I6192" s="147">
        <f t="shared" si="291"/>
        <v>0</v>
      </c>
      <c r="J6192" s="147">
        <f t="shared" si="292"/>
        <v>0</v>
      </c>
    </row>
    <row r="6193" spans="2:10" ht="25.15" customHeight="1">
      <c r="B6193" s="141"/>
      <c r="C6193" s="138"/>
      <c r="D6193" s="133"/>
      <c r="E6193" s="134"/>
      <c r="F6193" s="135"/>
      <c r="G6193" s="109"/>
      <c r="H6193" s="137">
        <f t="shared" si="293"/>
        <v>3.5</v>
      </c>
      <c r="I6193" s="147">
        <f t="shared" si="291"/>
        <v>0</v>
      </c>
      <c r="J6193" s="147">
        <f t="shared" si="292"/>
        <v>0</v>
      </c>
    </row>
    <row r="6194" spans="2:10" ht="25.15" customHeight="1">
      <c r="B6194" s="141"/>
      <c r="C6194" s="138"/>
      <c r="D6194" s="133"/>
      <c r="E6194" s="134"/>
      <c r="F6194" s="135"/>
      <c r="G6194" s="109"/>
      <c r="H6194" s="137">
        <f t="shared" si="293"/>
        <v>3.5</v>
      </c>
      <c r="I6194" s="147">
        <f t="shared" si="291"/>
        <v>0</v>
      </c>
      <c r="J6194" s="147">
        <f t="shared" si="292"/>
        <v>0</v>
      </c>
    </row>
    <row r="6195" spans="2:10" ht="25.15" customHeight="1">
      <c r="B6195" s="141"/>
      <c r="C6195" s="138"/>
      <c r="D6195" s="133"/>
      <c r="E6195" s="134"/>
      <c r="F6195" s="135"/>
      <c r="G6195" s="109"/>
      <c r="H6195" s="137">
        <f t="shared" si="293"/>
        <v>3.5</v>
      </c>
      <c r="I6195" s="147">
        <f t="shared" si="291"/>
        <v>0</v>
      </c>
      <c r="J6195" s="147">
        <f t="shared" si="292"/>
        <v>0</v>
      </c>
    </row>
    <row r="6196" spans="2:10" ht="25.15" customHeight="1">
      <c r="B6196" s="141"/>
      <c r="C6196" s="138"/>
      <c r="D6196" s="133"/>
      <c r="E6196" s="134"/>
      <c r="F6196" s="135"/>
      <c r="G6196" s="109"/>
      <c r="H6196" s="137">
        <f t="shared" si="293"/>
        <v>3.5</v>
      </c>
      <c r="I6196" s="147">
        <f t="shared" si="291"/>
        <v>0</v>
      </c>
      <c r="J6196" s="147">
        <f t="shared" si="292"/>
        <v>0</v>
      </c>
    </row>
    <row r="6197" spans="2:10" ht="25.15" customHeight="1">
      <c r="B6197" s="141"/>
      <c r="C6197" s="138"/>
      <c r="D6197" s="133"/>
      <c r="E6197" s="134"/>
      <c r="F6197" s="135"/>
      <c r="G6197" s="109"/>
      <c r="H6197" s="137">
        <f t="shared" si="293"/>
        <v>3.5</v>
      </c>
      <c r="I6197" s="147">
        <f t="shared" si="291"/>
        <v>0</v>
      </c>
      <c r="J6197" s="147">
        <f t="shared" si="292"/>
        <v>0</v>
      </c>
    </row>
    <row r="6198" spans="2:10" ht="25.15" customHeight="1">
      <c r="B6198" s="141"/>
      <c r="C6198" s="138"/>
      <c r="D6198" s="133"/>
      <c r="E6198" s="134"/>
      <c r="F6198" s="135"/>
      <c r="G6198" s="109"/>
      <c r="H6198" s="137">
        <f t="shared" si="293"/>
        <v>3.5</v>
      </c>
      <c r="I6198" s="147">
        <f t="shared" si="291"/>
        <v>0</v>
      </c>
      <c r="J6198" s="147">
        <f t="shared" si="292"/>
        <v>0</v>
      </c>
    </row>
    <row r="6199" spans="2:10" ht="25.15" customHeight="1">
      <c r="B6199" s="141"/>
      <c r="C6199" s="138"/>
      <c r="D6199" s="133"/>
      <c r="E6199" s="134"/>
      <c r="F6199" s="135"/>
      <c r="G6199" s="109"/>
      <c r="H6199" s="137">
        <f t="shared" si="293"/>
        <v>3.5</v>
      </c>
      <c r="I6199" s="147">
        <f t="shared" si="291"/>
        <v>0</v>
      </c>
      <c r="J6199" s="147">
        <f t="shared" si="292"/>
        <v>0</v>
      </c>
    </row>
    <row r="6200" spans="2:10" ht="25.15" customHeight="1">
      <c r="B6200" s="141"/>
      <c r="C6200" s="138"/>
      <c r="D6200" s="133"/>
      <c r="E6200" s="134"/>
      <c r="F6200" s="135"/>
      <c r="G6200" s="109"/>
      <c r="H6200" s="137">
        <f t="shared" si="293"/>
        <v>3.5</v>
      </c>
      <c r="I6200" s="147">
        <f t="shared" si="291"/>
        <v>0</v>
      </c>
      <c r="J6200" s="147">
        <f t="shared" si="292"/>
        <v>0</v>
      </c>
    </row>
    <row r="6201" spans="2:10" ht="25.15" customHeight="1">
      <c r="B6201" s="141"/>
      <c r="C6201" s="138"/>
      <c r="D6201" s="133"/>
      <c r="E6201" s="134"/>
      <c r="F6201" s="135"/>
      <c r="G6201" s="109"/>
      <c r="H6201" s="137">
        <f t="shared" si="293"/>
        <v>3.5</v>
      </c>
      <c r="I6201" s="147">
        <f t="shared" si="291"/>
        <v>0</v>
      </c>
      <c r="J6201" s="147">
        <f t="shared" si="292"/>
        <v>0</v>
      </c>
    </row>
    <row r="6202" spans="2:10" ht="25.15" customHeight="1">
      <c r="B6202" s="141"/>
      <c r="C6202" s="138"/>
      <c r="D6202" s="133"/>
      <c r="E6202" s="134"/>
      <c r="F6202" s="135"/>
      <c r="G6202" s="109"/>
      <c r="H6202" s="137">
        <f t="shared" si="293"/>
        <v>3.5</v>
      </c>
      <c r="I6202" s="147">
        <f t="shared" si="291"/>
        <v>0</v>
      </c>
      <c r="J6202" s="147">
        <f t="shared" si="292"/>
        <v>0</v>
      </c>
    </row>
    <row r="6203" spans="2:10" ht="25.15" customHeight="1">
      <c r="B6203" s="141"/>
      <c r="C6203" s="138"/>
      <c r="D6203" s="133"/>
      <c r="E6203" s="134"/>
      <c r="F6203" s="135"/>
      <c r="G6203" s="109"/>
      <c r="H6203" s="137">
        <f t="shared" si="293"/>
        <v>3.5</v>
      </c>
      <c r="I6203" s="147">
        <f t="shared" si="291"/>
        <v>0</v>
      </c>
      <c r="J6203" s="147">
        <f t="shared" si="292"/>
        <v>0</v>
      </c>
    </row>
    <row r="6204" spans="2:10" ht="25.15" customHeight="1">
      <c r="B6204" s="141"/>
      <c r="C6204" s="138"/>
      <c r="D6204" s="133"/>
      <c r="E6204" s="134"/>
      <c r="F6204" s="135"/>
      <c r="G6204" s="109"/>
      <c r="H6204" s="137">
        <f t="shared" si="293"/>
        <v>3.5</v>
      </c>
      <c r="I6204" s="147">
        <f t="shared" si="291"/>
        <v>0</v>
      </c>
      <c r="J6204" s="147">
        <f t="shared" si="292"/>
        <v>0</v>
      </c>
    </row>
    <row r="6205" spans="2:10" ht="25.15" customHeight="1">
      <c r="B6205" s="141"/>
      <c r="C6205" s="138"/>
      <c r="D6205" s="133"/>
      <c r="E6205" s="134"/>
      <c r="F6205" s="135"/>
      <c r="G6205" s="109"/>
      <c r="H6205" s="137">
        <f t="shared" si="293"/>
        <v>3.5</v>
      </c>
      <c r="I6205" s="147">
        <f t="shared" si="291"/>
        <v>0</v>
      </c>
      <c r="J6205" s="147">
        <f t="shared" si="292"/>
        <v>0</v>
      </c>
    </row>
    <row r="6206" spans="2:10" ht="25.15" customHeight="1">
      <c r="B6206" s="141"/>
      <c r="C6206" s="138"/>
      <c r="D6206" s="133"/>
      <c r="E6206" s="134"/>
      <c r="F6206" s="135"/>
      <c r="G6206" s="109"/>
      <c r="H6206" s="137">
        <f t="shared" si="293"/>
        <v>3.5</v>
      </c>
      <c r="I6206" s="147">
        <f t="shared" si="291"/>
        <v>0</v>
      </c>
      <c r="J6206" s="147">
        <f t="shared" si="292"/>
        <v>0</v>
      </c>
    </row>
    <row r="6207" spans="2:10" ht="25.15" customHeight="1">
      <c r="B6207" s="141"/>
      <c r="C6207" s="138"/>
      <c r="D6207" s="133"/>
      <c r="E6207" s="134"/>
      <c r="F6207" s="135"/>
      <c r="G6207" s="109"/>
      <c r="H6207" s="137">
        <f t="shared" si="293"/>
        <v>3.5</v>
      </c>
      <c r="I6207" s="147">
        <f t="shared" si="291"/>
        <v>0</v>
      </c>
      <c r="J6207" s="147">
        <f t="shared" si="292"/>
        <v>0</v>
      </c>
    </row>
    <row r="6208" spans="2:10" ht="25.15" customHeight="1">
      <c r="B6208" s="141"/>
      <c r="C6208" s="138"/>
      <c r="D6208" s="133"/>
      <c r="E6208" s="134"/>
      <c r="F6208" s="135"/>
      <c r="G6208" s="109"/>
      <c r="H6208" s="137">
        <f t="shared" si="293"/>
        <v>3.5</v>
      </c>
      <c r="I6208" s="147">
        <f t="shared" si="291"/>
        <v>0</v>
      </c>
      <c r="J6208" s="147">
        <f t="shared" si="292"/>
        <v>0</v>
      </c>
    </row>
    <row r="6209" spans="2:10" ht="25.15" customHeight="1">
      <c r="B6209" s="141"/>
      <c r="C6209" s="138"/>
      <c r="D6209" s="133"/>
      <c r="E6209" s="134"/>
      <c r="F6209" s="135"/>
      <c r="G6209" s="109"/>
      <c r="H6209" s="137">
        <f t="shared" si="293"/>
        <v>3.5</v>
      </c>
      <c r="I6209" s="147">
        <f t="shared" si="291"/>
        <v>0</v>
      </c>
      <c r="J6209" s="147">
        <f t="shared" si="292"/>
        <v>0</v>
      </c>
    </row>
    <row r="6210" spans="2:10" ht="25.15" customHeight="1">
      <c r="B6210" s="141"/>
      <c r="C6210" s="138"/>
      <c r="D6210" s="133"/>
      <c r="E6210" s="134"/>
      <c r="F6210" s="135"/>
      <c r="G6210" s="109"/>
      <c r="H6210" s="137">
        <f t="shared" si="293"/>
        <v>3.5</v>
      </c>
      <c r="I6210" s="147">
        <f t="shared" si="291"/>
        <v>0</v>
      </c>
      <c r="J6210" s="147">
        <f t="shared" si="292"/>
        <v>0</v>
      </c>
    </row>
    <row r="6211" spans="2:10" ht="25.15" customHeight="1">
      <c r="B6211" s="141"/>
      <c r="C6211" s="138"/>
      <c r="D6211" s="133"/>
      <c r="E6211" s="134"/>
      <c r="F6211" s="135"/>
      <c r="G6211" s="109"/>
      <c r="H6211" s="137">
        <f t="shared" si="293"/>
        <v>3.5</v>
      </c>
      <c r="I6211" s="147">
        <f t="shared" si="291"/>
        <v>0</v>
      </c>
      <c r="J6211" s="147">
        <f t="shared" si="292"/>
        <v>0</v>
      </c>
    </row>
    <row r="6212" spans="2:10" ht="25.15" customHeight="1">
      <c r="B6212" s="141"/>
      <c r="C6212" s="138"/>
      <c r="D6212" s="133"/>
      <c r="E6212" s="134"/>
      <c r="F6212" s="135"/>
      <c r="G6212" s="109"/>
      <c r="H6212" s="137">
        <f t="shared" si="293"/>
        <v>3.5</v>
      </c>
      <c r="I6212" s="147">
        <f t="shared" si="291"/>
        <v>0</v>
      </c>
      <c r="J6212" s="147">
        <f t="shared" si="292"/>
        <v>0</v>
      </c>
    </row>
    <row r="6213" spans="2:10" ht="25.15" customHeight="1">
      <c r="B6213" s="141"/>
      <c r="C6213" s="138"/>
      <c r="D6213" s="133"/>
      <c r="E6213" s="134"/>
      <c r="F6213" s="135"/>
      <c r="G6213" s="109"/>
      <c r="H6213" s="137">
        <f t="shared" si="293"/>
        <v>3.5</v>
      </c>
      <c r="I6213" s="147">
        <f t="shared" si="291"/>
        <v>0</v>
      </c>
      <c r="J6213" s="147">
        <f t="shared" si="292"/>
        <v>0</v>
      </c>
    </row>
    <row r="6214" spans="2:10" ht="25.15" customHeight="1">
      <c r="B6214" s="141"/>
      <c r="C6214" s="138"/>
      <c r="D6214" s="133"/>
      <c r="E6214" s="134"/>
      <c r="F6214" s="135"/>
      <c r="G6214" s="109"/>
      <c r="H6214" s="137">
        <f t="shared" si="293"/>
        <v>3.5</v>
      </c>
      <c r="I6214" s="147">
        <f t="shared" si="291"/>
        <v>0</v>
      </c>
      <c r="J6214" s="147">
        <f t="shared" si="292"/>
        <v>0</v>
      </c>
    </row>
    <row r="6215" spans="2:10" ht="25.15" customHeight="1">
      <c r="B6215" s="141"/>
      <c r="C6215" s="138"/>
      <c r="D6215" s="133"/>
      <c r="E6215" s="134"/>
      <c r="F6215" s="135"/>
      <c r="G6215" s="109"/>
      <c r="H6215" s="137">
        <f t="shared" si="293"/>
        <v>3.5</v>
      </c>
      <c r="I6215" s="147">
        <f t="shared" si="291"/>
        <v>0</v>
      </c>
      <c r="J6215" s="147">
        <f t="shared" si="292"/>
        <v>0</v>
      </c>
    </row>
    <row r="6216" spans="2:10" ht="25.15" customHeight="1">
      <c r="B6216" s="141"/>
      <c r="C6216" s="138"/>
      <c r="D6216" s="133"/>
      <c r="E6216" s="134"/>
      <c r="F6216" s="135"/>
      <c r="G6216" s="109"/>
      <c r="H6216" s="137">
        <f t="shared" si="293"/>
        <v>3.5</v>
      </c>
      <c r="I6216" s="147">
        <f t="shared" si="291"/>
        <v>0</v>
      </c>
      <c r="J6216" s="147">
        <f t="shared" si="292"/>
        <v>0</v>
      </c>
    </row>
    <row r="6217" spans="2:10" ht="25.15" customHeight="1">
      <c r="B6217" s="141"/>
      <c r="C6217" s="138"/>
      <c r="D6217" s="133"/>
      <c r="E6217" s="134"/>
      <c r="F6217" s="135"/>
      <c r="G6217" s="109"/>
      <c r="H6217" s="137">
        <f t="shared" si="293"/>
        <v>3.5</v>
      </c>
      <c r="I6217" s="147">
        <f t="shared" si="291"/>
        <v>0</v>
      </c>
      <c r="J6217" s="147">
        <f t="shared" si="292"/>
        <v>0</v>
      </c>
    </row>
    <row r="6218" spans="2:10" ht="25.15" customHeight="1">
      <c r="B6218" s="141"/>
      <c r="C6218" s="138"/>
      <c r="D6218" s="133"/>
      <c r="E6218" s="134"/>
      <c r="F6218" s="135"/>
      <c r="G6218" s="109"/>
      <c r="H6218" s="137">
        <f t="shared" si="293"/>
        <v>3.5</v>
      </c>
      <c r="I6218" s="147">
        <f t="shared" si="291"/>
        <v>0</v>
      </c>
      <c r="J6218" s="147">
        <f t="shared" si="292"/>
        <v>0</v>
      </c>
    </row>
    <row r="6219" spans="2:10" ht="25.15" customHeight="1">
      <c r="B6219" s="141"/>
      <c r="C6219" s="138"/>
      <c r="D6219" s="133"/>
      <c r="E6219" s="134"/>
      <c r="F6219" s="135"/>
      <c r="G6219" s="109"/>
      <c r="H6219" s="137">
        <f t="shared" si="293"/>
        <v>3.5</v>
      </c>
      <c r="I6219" s="147">
        <f t="shared" si="291"/>
        <v>0</v>
      </c>
      <c r="J6219" s="147">
        <f t="shared" si="292"/>
        <v>0</v>
      </c>
    </row>
    <row r="6220" spans="2:10" ht="25.15" customHeight="1">
      <c r="B6220" s="141"/>
      <c r="C6220" s="138"/>
      <c r="D6220" s="133"/>
      <c r="E6220" s="134"/>
      <c r="F6220" s="135"/>
      <c r="G6220" s="109"/>
      <c r="H6220" s="137">
        <f t="shared" si="293"/>
        <v>3.5</v>
      </c>
      <c r="I6220" s="147">
        <f t="shared" si="291"/>
        <v>0</v>
      </c>
      <c r="J6220" s="147">
        <f t="shared" si="292"/>
        <v>0</v>
      </c>
    </row>
    <row r="6221" spans="2:10" ht="25.15" customHeight="1">
      <c r="B6221" s="141"/>
      <c r="C6221" s="138"/>
      <c r="D6221" s="133"/>
      <c r="E6221" s="134"/>
      <c r="F6221" s="135"/>
      <c r="G6221" s="109"/>
      <c r="H6221" s="137">
        <f t="shared" si="293"/>
        <v>3.5</v>
      </c>
      <c r="I6221" s="147">
        <f t="shared" si="291"/>
        <v>0</v>
      </c>
      <c r="J6221" s="147">
        <f t="shared" si="292"/>
        <v>0</v>
      </c>
    </row>
    <row r="6222" spans="2:10" ht="25.15" customHeight="1">
      <c r="B6222" s="141"/>
      <c r="C6222" s="138"/>
      <c r="D6222" s="133"/>
      <c r="E6222" s="134"/>
      <c r="F6222" s="135"/>
      <c r="G6222" s="109"/>
      <c r="H6222" s="137">
        <f t="shared" si="293"/>
        <v>3.5</v>
      </c>
      <c r="I6222" s="147">
        <f t="shared" si="291"/>
        <v>0</v>
      </c>
      <c r="J6222" s="147">
        <f t="shared" si="292"/>
        <v>0</v>
      </c>
    </row>
    <row r="6223" spans="2:10" ht="25.15" customHeight="1">
      <c r="B6223" s="141"/>
      <c r="C6223" s="138"/>
      <c r="D6223" s="133"/>
      <c r="E6223" s="134"/>
      <c r="F6223" s="135"/>
      <c r="G6223" s="109"/>
      <c r="H6223" s="137">
        <f t="shared" si="293"/>
        <v>3.5</v>
      </c>
      <c r="I6223" s="147">
        <f t="shared" si="291"/>
        <v>0</v>
      </c>
      <c r="J6223" s="147">
        <f t="shared" si="292"/>
        <v>0</v>
      </c>
    </row>
    <row r="6224" spans="2:10" ht="25.15" customHeight="1">
      <c r="B6224" s="141"/>
      <c r="C6224" s="138"/>
      <c r="D6224" s="133"/>
      <c r="E6224" s="134"/>
      <c r="F6224" s="135"/>
      <c r="G6224" s="109"/>
      <c r="H6224" s="137">
        <f t="shared" si="293"/>
        <v>3.5</v>
      </c>
      <c r="I6224" s="147">
        <f t="shared" si="291"/>
        <v>0</v>
      </c>
      <c r="J6224" s="147">
        <f t="shared" si="292"/>
        <v>0</v>
      </c>
    </row>
    <row r="6225" spans="2:10" ht="25.15" customHeight="1">
      <c r="B6225" s="141"/>
      <c r="C6225" s="138"/>
      <c r="D6225" s="133"/>
      <c r="E6225" s="134"/>
      <c r="F6225" s="135"/>
      <c r="G6225" s="109"/>
      <c r="H6225" s="137">
        <f t="shared" si="293"/>
        <v>3.5</v>
      </c>
      <c r="I6225" s="147">
        <f t="shared" si="291"/>
        <v>0</v>
      </c>
      <c r="J6225" s="147">
        <f t="shared" si="292"/>
        <v>0</v>
      </c>
    </row>
    <row r="6226" spans="2:10" ht="25.15" customHeight="1">
      <c r="B6226" s="141"/>
      <c r="C6226" s="138"/>
      <c r="D6226" s="133"/>
      <c r="E6226" s="134"/>
      <c r="F6226" s="135"/>
      <c r="G6226" s="109"/>
      <c r="H6226" s="137">
        <f t="shared" si="293"/>
        <v>3.5</v>
      </c>
      <c r="I6226" s="147">
        <f t="shared" si="291"/>
        <v>0</v>
      </c>
      <c r="J6226" s="147">
        <f t="shared" si="292"/>
        <v>0</v>
      </c>
    </row>
    <row r="6227" spans="2:10" ht="25.15" customHeight="1">
      <c r="B6227" s="141"/>
      <c r="C6227" s="138"/>
      <c r="D6227" s="133"/>
      <c r="E6227" s="134"/>
      <c r="F6227" s="135"/>
      <c r="G6227" s="109"/>
      <c r="H6227" s="137">
        <f t="shared" si="293"/>
        <v>3.5</v>
      </c>
      <c r="I6227" s="147">
        <f t="shared" si="291"/>
        <v>0</v>
      </c>
      <c r="J6227" s="147">
        <f t="shared" si="292"/>
        <v>0</v>
      </c>
    </row>
    <row r="6228" spans="2:10" ht="25.15" customHeight="1">
      <c r="B6228" s="141"/>
      <c r="C6228" s="138"/>
      <c r="D6228" s="133"/>
      <c r="E6228" s="134"/>
      <c r="F6228" s="135"/>
      <c r="G6228" s="109"/>
      <c r="H6228" s="137">
        <f t="shared" si="293"/>
        <v>3.5</v>
      </c>
      <c r="I6228" s="147">
        <f t="shared" si="291"/>
        <v>0</v>
      </c>
      <c r="J6228" s="147">
        <f t="shared" si="292"/>
        <v>0</v>
      </c>
    </row>
    <row r="6229" spans="2:10" ht="25.15" customHeight="1">
      <c r="B6229" s="141"/>
      <c r="C6229" s="138"/>
      <c r="D6229" s="133"/>
      <c r="E6229" s="134"/>
      <c r="F6229" s="135"/>
      <c r="G6229" s="109"/>
      <c r="H6229" s="137">
        <f t="shared" si="293"/>
        <v>3.5</v>
      </c>
      <c r="I6229" s="147">
        <f t="shared" si="291"/>
        <v>0</v>
      </c>
      <c r="J6229" s="147">
        <f t="shared" si="292"/>
        <v>0</v>
      </c>
    </row>
    <row r="6230" spans="2:10" ht="25.15" customHeight="1">
      <c r="B6230" s="141"/>
      <c r="C6230" s="138"/>
      <c r="D6230" s="133"/>
      <c r="E6230" s="134"/>
      <c r="F6230" s="135"/>
      <c r="G6230" s="109"/>
      <c r="H6230" s="137">
        <f t="shared" si="293"/>
        <v>3.5</v>
      </c>
      <c r="I6230" s="147">
        <f t="shared" si="291"/>
        <v>0</v>
      </c>
      <c r="J6230" s="147">
        <f t="shared" si="292"/>
        <v>0</v>
      </c>
    </row>
    <row r="6231" spans="2:10" ht="25.15" customHeight="1">
      <c r="B6231" s="141"/>
      <c r="C6231" s="138"/>
      <c r="D6231" s="133"/>
      <c r="E6231" s="134"/>
      <c r="F6231" s="135"/>
      <c r="G6231" s="109"/>
      <c r="H6231" s="137">
        <f t="shared" si="293"/>
        <v>3.5</v>
      </c>
      <c r="I6231" s="147">
        <f t="shared" ref="I6231:I6294" si="294">IF(B6231="",0,MONTH(B6231))</f>
        <v>0</v>
      </c>
      <c r="J6231" s="147">
        <f t="shared" ref="J6231:J6294" si="295">IF(B6231="",0,DAY(B6231))</f>
        <v>0</v>
      </c>
    </row>
    <row r="6232" spans="2:10" ht="25.15" customHeight="1">
      <c r="B6232" s="141"/>
      <c r="C6232" s="138"/>
      <c r="D6232" s="133"/>
      <c r="E6232" s="134"/>
      <c r="F6232" s="135"/>
      <c r="G6232" s="109"/>
      <c r="H6232" s="137">
        <f t="shared" ref="H6232:H6295" si="296">IF(F6232="pago",H6231+G6232,H6231)</f>
        <v>3.5</v>
      </c>
      <c r="I6232" s="147">
        <f t="shared" si="294"/>
        <v>0</v>
      </c>
      <c r="J6232" s="147">
        <f t="shared" si="295"/>
        <v>0</v>
      </c>
    </row>
    <row r="6233" spans="2:10" ht="25.15" customHeight="1">
      <c r="B6233" s="141"/>
      <c r="C6233" s="138"/>
      <c r="D6233" s="133"/>
      <c r="E6233" s="134"/>
      <c r="F6233" s="135"/>
      <c r="G6233" s="109"/>
      <c r="H6233" s="137">
        <f t="shared" si="296"/>
        <v>3.5</v>
      </c>
      <c r="I6233" s="147">
        <f t="shared" si="294"/>
        <v>0</v>
      </c>
      <c r="J6233" s="147">
        <f t="shared" si="295"/>
        <v>0</v>
      </c>
    </row>
    <row r="6234" spans="2:10" ht="25.15" customHeight="1">
      <c r="B6234" s="141"/>
      <c r="C6234" s="138"/>
      <c r="D6234" s="133"/>
      <c r="E6234" s="134"/>
      <c r="F6234" s="135"/>
      <c r="G6234" s="109"/>
      <c r="H6234" s="137">
        <f t="shared" si="296"/>
        <v>3.5</v>
      </c>
      <c r="I6234" s="147">
        <f t="shared" si="294"/>
        <v>0</v>
      </c>
      <c r="J6234" s="147">
        <f t="shared" si="295"/>
        <v>0</v>
      </c>
    </row>
    <row r="6235" spans="2:10" ht="25.15" customHeight="1">
      <c r="B6235" s="141"/>
      <c r="C6235" s="138"/>
      <c r="D6235" s="133"/>
      <c r="E6235" s="134"/>
      <c r="F6235" s="135"/>
      <c r="G6235" s="109"/>
      <c r="H6235" s="137">
        <f t="shared" si="296"/>
        <v>3.5</v>
      </c>
      <c r="I6235" s="147">
        <f t="shared" si="294"/>
        <v>0</v>
      </c>
      <c r="J6235" s="147">
        <f t="shared" si="295"/>
        <v>0</v>
      </c>
    </row>
    <row r="6236" spans="2:10" ht="25.15" customHeight="1">
      <c r="B6236" s="141"/>
      <c r="C6236" s="138"/>
      <c r="D6236" s="133"/>
      <c r="E6236" s="134"/>
      <c r="F6236" s="135"/>
      <c r="G6236" s="109"/>
      <c r="H6236" s="137">
        <f t="shared" si="296"/>
        <v>3.5</v>
      </c>
      <c r="I6236" s="147">
        <f t="shared" si="294"/>
        <v>0</v>
      </c>
      <c r="J6236" s="147">
        <f t="shared" si="295"/>
        <v>0</v>
      </c>
    </row>
    <row r="6237" spans="2:10" ht="25.15" customHeight="1">
      <c r="B6237" s="141"/>
      <c r="C6237" s="138"/>
      <c r="D6237" s="133"/>
      <c r="E6237" s="134"/>
      <c r="F6237" s="135"/>
      <c r="G6237" s="109"/>
      <c r="H6237" s="137">
        <f t="shared" si="296"/>
        <v>3.5</v>
      </c>
      <c r="I6237" s="147">
        <f t="shared" si="294"/>
        <v>0</v>
      </c>
      <c r="J6237" s="147">
        <f t="shared" si="295"/>
        <v>0</v>
      </c>
    </row>
    <row r="6238" spans="2:10" ht="25.15" customHeight="1">
      <c r="B6238" s="141"/>
      <c r="C6238" s="138"/>
      <c r="D6238" s="133"/>
      <c r="E6238" s="134"/>
      <c r="F6238" s="135"/>
      <c r="G6238" s="109"/>
      <c r="H6238" s="137">
        <f t="shared" si="296"/>
        <v>3.5</v>
      </c>
      <c r="I6238" s="147">
        <f t="shared" si="294"/>
        <v>0</v>
      </c>
      <c r="J6238" s="147">
        <f t="shared" si="295"/>
        <v>0</v>
      </c>
    </row>
    <row r="6239" spans="2:10" ht="25.15" customHeight="1">
      <c r="B6239" s="141"/>
      <c r="C6239" s="138"/>
      <c r="D6239" s="133"/>
      <c r="E6239" s="134"/>
      <c r="F6239" s="135"/>
      <c r="G6239" s="109"/>
      <c r="H6239" s="137">
        <f t="shared" si="296"/>
        <v>3.5</v>
      </c>
      <c r="I6239" s="147">
        <f t="shared" si="294"/>
        <v>0</v>
      </c>
      <c r="J6239" s="147">
        <f t="shared" si="295"/>
        <v>0</v>
      </c>
    </row>
    <row r="6240" spans="2:10" ht="25.15" customHeight="1">
      <c r="B6240" s="141"/>
      <c r="C6240" s="138"/>
      <c r="D6240" s="133"/>
      <c r="E6240" s="134"/>
      <c r="F6240" s="135"/>
      <c r="G6240" s="109"/>
      <c r="H6240" s="137">
        <f t="shared" si="296"/>
        <v>3.5</v>
      </c>
      <c r="I6240" s="147">
        <f t="shared" si="294"/>
        <v>0</v>
      </c>
      <c r="J6240" s="147">
        <f t="shared" si="295"/>
        <v>0</v>
      </c>
    </row>
    <row r="6241" spans="2:10" ht="25.15" customHeight="1">
      <c r="B6241" s="141"/>
      <c r="C6241" s="138"/>
      <c r="D6241" s="133"/>
      <c r="E6241" s="134"/>
      <c r="F6241" s="135"/>
      <c r="G6241" s="109"/>
      <c r="H6241" s="137">
        <f t="shared" si="296"/>
        <v>3.5</v>
      </c>
      <c r="I6241" s="147">
        <f t="shared" si="294"/>
        <v>0</v>
      </c>
      <c r="J6241" s="147">
        <f t="shared" si="295"/>
        <v>0</v>
      </c>
    </row>
    <row r="6242" spans="2:10" ht="25.15" customHeight="1">
      <c r="B6242" s="141"/>
      <c r="C6242" s="138"/>
      <c r="D6242" s="133"/>
      <c r="E6242" s="134"/>
      <c r="F6242" s="135"/>
      <c r="G6242" s="109"/>
      <c r="H6242" s="137">
        <f t="shared" si="296"/>
        <v>3.5</v>
      </c>
      <c r="I6242" s="147">
        <f t="shared" si="294"/>
        <v>0</v>
      </c>
      <c r="J6242" s="147">
        <f t="shared" si="295"/>
        <v>0</v>
      </c>
    </row>
    <row r="6243" spans="2:10" ht="25.15" customHeight="1">
      <c r="B6243" s="141"/>
      <c r="C6243" s="138"/>
      <c r="D6243" s="133"/>
      <c r="E6243" s="134"/>
      <c r="F6243" s="135"/>
      <c r="G6243" s="109"/>
      <c r="H6243" s="137">
        <f t="shared" si="296"/>
        <v>3.5</v>
      </c>
      <c r="I6243" s="147">
        <f t="shared" si="294"/>
        <v>0</v>
      </c>
      <c r="J6243" s="147">
        <f t="shared" si="295"/>
        <v>0</v>
      </c>
    </row>
    <row r="6244" spans="2:10" ht="25.15" customHeight="1">
      <c r="B6244" s="141"/>
      <c r="C6244" s="138"/>
      <c r="D6244" s="133"/>
      <c r="E6244" s="134"/>
      <c r="F6244" s="135"/>
      <c r="G6244" s="109"/>
      <c r="H6244" s="137">
        <f t="shared" si="296"/>
        <v>3.5</v>
      </c>
      <c r="I6244" s="147">
        <f t="shared" si="294"/>
        <v>0</v>
      </c>
      <c r="J6244" s="147">
        <f t="shared" si="295"/>
        <v>0</v>
      </c>
    </row>
    <row r="6245" spans="2:10" ht="25.15" customHeight="1">
      <c r="B6245" s="141"/>
      <c r="C6245" s="138"/>
      <c r="D6245" s="133"/>
      <c r="E6245" s="134"/>
      <c r="F6245" s="135"/>
      <c r="G6245" s="109"/>
      <c r="H6245" s="137">
        <f t="shared" si="296"/>
        <v>3.5</v>
      </c>
      <c r="I6245" s="147">
        <f t="shared" si="294"/>
        <v>0</v>
      </c>
      <c r="J6245" s="147">
        <f t="shared" si="295"/>
        <v>0</v>
      </c>
    </row>
    <row r="6246" spans="2:10" ht="25.15" customHeight="1">
      <c r="B6246" s="141"/>
      <c r="C6246" s="138"/>
      <c r="D6246" s="133"/>
      <c r="E6246" s="134"/>
      <c r="F6246" s="135"/>
      <c r="G6246" s="109"/>
      <c r="H6246" s="137">
        <f t="shared" si="296"/>
        <v>3.5</v>
      </c>
      <c r="I6246" s="147">
        <f t="shared" si="294"/>
        <v>0</v>
      </c>
      <c r="J6246" s="147">
        <f t="shared" si="295"/>
        <v>0</v>
      </c>
    </row>
    <row r="6247" spans="2:10" ht="25.15" customHeight="1">
      <c r="B6247" s="141"/>
      <c r="C6247" s="138"/>
      <c r="D6247" s="133"/>
      <c r="E6247" s="134"/>
      <c r="F6247" s="135"/>
      <c r="G6247" s="109"/>
      <c r="H6247" s="137">
        <f t="shared" si="296"/>
        <v>3.5</v>
      </c>
      <c r="I6247" s="147">
        <f t="shared" si="294"/>
        <v>0</v>
      </c>
      <c r="J6247" s="147">
        <f t="shared" si="295"/>
        <v>0</v>
      </c>
    </row>
    <row r="6248" spans="2:10" ht="25.15" customHeight="1">
      <c r="B6248" s="141"/>
      <c r="C6248" s="138"/>
      <c r="D6248" s="133"/>
      <c r="E6248" s="134"/>
      <c r="F6248" s="135"/>
      <c r="G6248" s="109"/>
      <c r="H6248" s="137">
        <f t="shared" si="296"/>
        <v>3.5</v>
      </c>
      <c r="I6248" s="147">
        <f t="shared" si="294"/>
        <v>0</v>
      </c>
      <c r="J6248" s="147">
        <f t="shared" si="295"/>
        <v>0</v>
      </c>
    </row>
    <row r="6249" spans="2:10" ht="25.15" customHeight="1">
      <c r="B6249" s="141"/>
      <c r="C6249" s="138"/>
      <c r="D6249" s="133"/>
      <c r="E6249" s="134"/>
      <c r="F6249" s="135"/>
      <c r="G6249" s="109"/>
      <c r="H6249" s="137">
        <f t="shared" si="296"/>
        <v>3.5</v>
      </c>
      <c r="I6249" s="147">
        <f t="shared" si="294"/>
        <v>0</v>
      </c>
      <c r="J6249" s="147">
        <f t="shared" si="295"/>
        <v>0</v>
      </c>
    </row>
    <row r="6250" spans="2:10" ht="25.15" customHeight="1">
      <c r="B6250" s="141"/>
      <c r="C6250" s="138"/>
      <c r="D6250" s="133"/>
      <c r="E6250" s="134"/>
      <c r="F6250" s="135"/>
      <c r="G6250" s="109"/>
      <c r="H6250" s="137">
        <f t="shared" si="296"/>
        <v>3.5</v>
      </c>
      <c r="I6250" s="147">
        <f t="shared" si="294"/>
        <v>0</v>
      </c>
      <c r="J6250" s="147">
        <f t="shared" si="295"/>
        <v>0</v>
      </c>
    </row>
    <row r="6251" spans="2:10" ht="25.15" customHeight="1">
      <c r="B6251" s="141"/>
      <c r="C6251" s="138"/>
      <c r="D6251" s="133"/>
      <c r="E6251" s="134"/>
      <c r="F6251" s="135"/>
      <c r="G6251" s="109"/>
      <c r="H6251" s="137">
        <f t="shared" si="296"/>
        <v>3.5</v>
      </c>
      <c r="I6251" s="147">
        <f t="shared" si="294"/>
        <v>0</v>
      </c>
      <c r="J6251" s="147">
        <f t="shared" si="295"/>
        <v>0</v>
      </c>
    </row>
    <row r="6252" spans="2:10" ht="25.15" customHeight="1">
      <c r="B6252" s="141"/>
      <c r="C6252" s="138"/>
      <c r="D6252" s="133"/>
      <c r="E6252" s="134"/>
      <c r="F6252" s="135"/>
      <c r="G6252" s="109"/>
      <c r="H6252" s="137">
        <f t="shared" si="296"/>
        <v>3.5</v>
      </c>
      <c r="I6252" s="147">
        <f t="shared" si="294"/>
        <v>0</v>
      </c>
      <c r="J6252" s="147">
        <f t="shared" si="295"/>
        <v>0</v>
      </c>
    </row>
    <row r="6253" spans="2:10" ht="25.15" customHeight="1">
      <c r="B6253" s="141"/>
      <c r="C6253" s="138"/>
      <c r="D6253" s="133"/>
      <c r="E6253" s="134"/>
      <c r="F6253" s="135"/>
      <c r="G6253" s="109"/>
      <c r="H6253" s="137">
        <f t="shared" si="296"/>
        <v>3.5</v>
      </c>
      <c r="I6253" s="147">
        <f t="shared" si="294"/>
        <v>0</v>
      </c>
      <c r="J6253" s="147">
        <f t="shared" si="295"/>
        <v>0</v>
      </c>
    </row>
    <row r="6254" spans="2:10" ht="25.15" customHeight="1">
      <c r="B6254" s="141"/>
      <c r="C6254" s="138"/>
      <c r="D6254" s="133"/>
      <c r="E6254" s="134"/>
      <c r="F6254" s="135"/>
      <c r="G6254" s="109"/>
      <c r="H6254" s="137">
        <f t="shared" si="296"/>
        <v>3.5</v>
      </c>
      <c r="I6254" s="147">
        <f t="shared" si="294"/>
        <v>0</v>
      </c>
      <c r="J6254" s="147">
        <f t="shared" si="295"/>
        <v>0</v>
      </c>
    </row>
    <row r="6255" spans="2:10" ht="25.15" customHeight="1">
      <c r="B6255" s="141"/>
      <c r="C6255" s="138"/>
      <c r="D6255" s="133"/>
      <c r="E6255" s="134"/>
      <c r="F6255" s="135"/>
      <c r="G6255" s="109"/>
      <c r="H6255" s="137">
        <f t="shared" si="296"/>
        <v>3.5</v>
      </c>
      <c r="I6255" s="147">
        <f t="shared" si="294"/>
        <v>0</v>
      </c>
      <c r="J6255" s="147">
        <f t="shared" si="295"/>
        <v>0</v>
      </c>
    </row>
    <row r="6256" spans="2:10" ht="25.15" customHeight="1">
      <c r="B6256" s="141"/>
      <c r="C6256" s="138"/>
      <c r="D6256" s="133"/>
      <c r="E6256" s="134"/>
      <c r="F6256" s="135"/>
      <c r="G6256" s="109"/>
      <c r="H6256" s="137">
        <f t="shared" si="296"/>
        <v>3.5</v>
      </c>
      <c r="I6256" s="147">
        <f t="shared" si="294"/>
        <v>0</v>
      </c>
      <c r="J6256" s="147">
        <f t="shared" si="295"/>
        <v>0</v>
      </c>
    </row>
    <row r="6257" spans="2:10" ht="25.15" customHeight="1">
      <c r="B6257" s="141"/>
      <c r="C6257" s="138"/>
      <c r="D6257" s="133"/>
      <c r="E6257" s="134"/>
      <c r="F6257" s="135"/>
      <c r="G6257" s="109"/>
      <c r="H6257" s="137">
        <f t="shared" si="296"/>
        <v>3.5</v>
      </c>
      <c r="I6257" s="147">
        <f t="shared" si="294"/>
        <v>0</v>
      </c>
      <c r="J6257" s="147">
        <f t="shared" si="295"/>
        <v>0</v>
      </c>
    </row>
    <row r="6258" spans="2:10" ht="25.15" customHeight="1">
      <c r="B6258" s="141"/>
      <c r="C6258" s="138"/>
      <c r="D6258" s="133"/>
      <c r="E6258" s="134"/>
      <c r="F6258" s="135"/>
      <c r="G6258" s="109"/>
      <c r="H6258" s="137">
        <f t="shared" si="296"/>
        <v>3.5</v>
      </c>
      <c r="I6258" s="147">
        <f t="shared" si="294"/>
        <v>0</v>
      </c>
      <c r="J6258" s="147">
        <f t="shared" si="295"/>
        <v>0</v>
      </c>
    </row>
    <row r="6259" spans="2:10" ht="25.15" customHeight="1">
      <c r="B6259" s="141"/>
      <c r="C6259" s="138"/>
      <c r="D6259" s="133"/>
      <c r="E6259" s="134"/>
      <c r="F6259" s="135"/>
      <c r="G6259" s="109"/>
      <c r="H6259" s="137">
        <f t="shared" si="296"/>
        <v>3.5</v>
      </c>
      <c r="I6259" s="147">
        <f t="shared" si="294"/>
        <v>0</v>
      </c>
      <c r="J6259" s="147">
        <f t="shared" si="295"/>
        <v>0</v>
      </c>
    </row>
    <row r="6260" spans="2:10" ht="25.15" customHeight="1">
      <c r="B6260" s="141"/>
      <c r="C6260" s="138"/>
      <c r="D6260" s="133"/>
      <c r="E6260" s="134"/>
      <c r="F6260" s="135"/>
      <c r="G6260" s="109"/>
      <c r="H6260" s="137">
        <f t="shared" si="296"/>
        <v>3.5</v>
      </c>
      <c r="I6260" s="147">
        <f t="shared" si="294"/>
        <v>0</v>
      </c>
      <c r="J6260" s="147">
        <f t="shared" si="295"/>
        <v>0</v>
      </c>
    </row>
    <row r="6261" spans="2:10" ht="25.15" customHeight="1">
      <c r="B6261" s="141"/>
      <c r="C6261" s="138"/>
      <c r="D6261" s="133"/>
      <c r="E6261" s="134"/>
      <c r="F6261" s="135"/>
      <c r="G6261" s="109"/>
      <c r="H6261" s="137">
        <f t="shared" si="296"/>
        <v>3.5</v>
      </c>
      <c r="I6261" s="147">
        <f t="shared" si="294"/>
        <v>0</v>
      </c>
      <c r="J6261" s="147">
        <f t="shared" si="295"/>
        <v>0</v>
      </c>
    </row>
    <row r="6262" spans="2:10" ht="25.15" customHeight="1">
      <c r="B6262" s="141"/>
      <c r="C6262" s="138"/>
      <c r="D6262" s="133"/>
      <c r="E6262" s="134"/>
      <c r="F6262" s="135"/>
      <c r="G6262" s="109"/>
      <c r="H6262" s="137">
        <f t="shared" si="296"/>
        <v>3.5</v>
      </c>
      <c r="I6262" s="147">
        <f t="shared" si="294"/>
        <v>0</v>
      </c>
      <c r="J6262" s="147">
        <f t="shared" si="295"/>
        <v>0</v>
      </c>
    </row>
    <row r="6263" spans="2:10" ht="25.15" customHeight="1">
      <c r="B6263" s="141"/>
      <c r="C6263" s="138"/>
      <c r="D6263" s="133"/>
      <c r="E6263" s="134"/>
      <c r="F6263" s="135"/>
      <c r="G6263" s="109"/>
      <c r="H6263" s="137">
        <f t="shared" si="296"/>
        <v>3.5</v>
      </c>
      <c r="I6263" s="147">
        <f t="shared" si="294"/>
        <v>0</v>
      </c>
      <c r="J6263" s="147">
        <f t="shared" si="295"/>
        <v>0</v>
      </c>
    </row>
    <row r="6264" spans="2:10" ht="25.15" customHeight="1">
      <c r="B6264" s="141"/>
      <c r="C6264" s="138"/>
      <c r="D6264" s="133"/>
      <c r="E6264" s="134"/>
      <c r="F6264" s="135"/>
      <c r="G6264" s="109"/>
      <c r="H6264" s="137">
        <f t="shared" si="296"/>
        <v>3.5</v>
      </c>
      <c r="I6264" s="147">
        <f t="shared" si="294"/>
        <v>0</v>
      </c>
      <c r="J6264" s="147">
        <f t="shared" si="295"/>
        <v>0</v>
      </c>
    </row>
    <row r="6265" spans="2:10" ht="25.15" customHeight="1">
      <c r="B6265" s="141"/>
      <c r="C6265" s="138"/>
      <c r="D6265" s="133"/>
      <c r="E6265" s="134"/>
      <c r="F6265" s="135"/>
      <c r="G6265" s="109"/>
      <c r="H6265" s="137">
        <f t="shared" si="296"/>
        <v>3.5</v>
      </c>
      <c r="I6265" s="147">
        <f t="shared" si="294"/>
        <v>0</v>
      </c>
      <c r="J6265" s="147">
        <f t="shared" si="295"/>
        <v>0</v>
      </c>
    </row>
    <row r="6266" spans="2:10" ht="25.15" customHeight="1">
      <c r="B6266" s="141"/>
      <c r="C6266" s="138"/>
      <c r="D6266" s="133"/>
      <c r="E6266" s="134"/>
      <c r="F6266" s="135"/>
      <c r="G6266" s="109"/>
      <c r="H6266" s="137">
        <f t="shared" si="296"/>
        <v>3.5</v>
      </c>
      <c r="I6266" s="147">
        <f t="shared" si="294"/>
        <v>0</v>
      </c>
      <c r="J6266" s="147">
        <f t="shared" si="295"/>
        <v>0</v>
      </c>
    </row>
    <row r="6267" spans="2:10" ht="25.15" customHeight="1">
      <c r="B6267" s="141"/>
      <c r="C6267" s="138"/>
      <c r="D6267" s="133"/>
      <c r="E6267" s="134"/>
      <c r="F6267" s="135"/>
      <c r="G6267" s="109"/>
      <c r="H6267" s="137">
        <f t="shared" si="296"/>
        <v>3.5</v>
      </c>
      <c r="I6267" s="147">
        <f t="shared" si="294"/>
        <v>0</v>
      </c>
      <c r="J6267" s="147">
        <f t="shared" si="295"/>
        <v>0</v>
      </c>
    </row>
    <row r="6268" spans="2:10" ht="25.15" customHeight="1">
      <c r="B6268" s="141"/>
      <c r="C6268" s="138"/>
      <c r="D6268" s="133"/>
      <c r="E6268" s="134"/>
      <c r="F6268" s="135"/>
      <c r="G6268" s="109"/>
      <c r="H6268" s="137">
        <f t="shared" si="296"/>
        <v>3.5</v>
      </c>
      <c r="I6268" s="147">
        <f t="shared" si="294"/>
        <v>0</v>
      </c>
      <c r="J6268" s="147">
        <f t="shared" si="295"/>
        <v>0</v>
      </c>
    </row>
    <row r="6269" spans="2:10" ht="25.15" customHeight="1">
      <c r="B6269" s="141"/>
      <c r="C6269" s="138"/>
      <c r="D6269" s="133"/>
      <c r="E6269" s="134"/>
      <c r="F6269" s="135"/>
      <c r="G6269" s="109"/>
      <c r="H6269" s="137">
        <f t="shared" si="296"/>
        <v>3.5</v>
      </c>
      <c r="I6269" s="147">
        <f t="shared" si="294"/>
        <v>0</v>
      </c>
      <c r="J6269" s="147">
        <f t="shared" si="295"/>
        <v>0</v>
      </c>
    </row>
    <row r="6270" spans="2:10" ht="25.15" customHeight="1">
      <c r="B6270" s="141"/>
      <c r="C6270" s="138"/>
      <c r="D6270" s="133"/>
      <c r="E6270" s="134"/>
      <c r="F6270" s="135"/>
      <c r="G6270" s="109"/>
      <c r="H6270" s="137">
        <f t="shared" si="296"/>
        <v>3.5</v>
      </c>
      <c r="I6270" s="147">
        <f t="shared" si="294"/>
        <v>0</v>
      </c>
      <c r="J6270" s="147">
        <f t="shared" si="295"/>
        <v>0</v>
      </c>
    </row>
    <row r="6271" spans="2:10" ht="25.15" customHeight="1">
      <c r="B6271" s="141"/>
      <c r="C6271" s="138"/>
      <c r="D6271" s="133"/>
      <c r="E6271" s="134"/>
      <c r="F6271" s="135"/>
      <c r="G6271" s="109"/>
      <c r="H6271" s="137">
        <f t="shared" si="296"/>
        <v>3.5</v>
      </c>
      <c r="I6271" s="147">
        <f t="shared" si="294"/>
        <v>0</v>
      </c>
      <c r="J6271" s="147">
        <f t="shared" si="295"/>
        <v>0</v>
      </c>
    </row>
    <row r="6272" spans="2:10" ht="25.15" customHeight="1">
      <c r="B6272" s="141"/>
      <c r="C6272" s="138"/>
      <c r="D6272" s="133"/>
      <c r="E6272" s="134"/>
      <c r="F6272" s="135"/>
      <c r="G6272" s="109"/>
      <c r="H6272" s="137">
        <f t="shared" si="296"/>
        <v>3.5</v>
      </c>
      <c r="I6272" s="147">
        <f t="shared" si="294"/>
        <v>0</v>
      </c>
      <c r="J6272" s="147">
        <f t="shared" si="295"/>
        <v>0</v>
      </c>
    </row>
    <row r="6273" spans="2:10" ht="25.15" customHeight="1">
      <c r="B6273" s="141"/>
      <c r="C6273" s="138"/>
      <c r="D6273" s="133"/>
      <c r="E6273" s="134"/>
      <c r="F6273" s="135"/>
      <c r="G6273" s="109"/>
      <c r="H6273" s="137">
        <f t="shared" si="296"/>
        <v>3.5</v>
      </c>
      <c r="I6273" s="147">
        <f t="shared" si="294"/>
        <v>0</v>
      </c>
      <c r="J6273" s="147">
        <f t="shared" si="295"/>
        <v>0</v>
      </c>
    </row>
    <row r="6274" spans="2:10" ht="25.15" customHeight="1">
      <c r="B6274" s="141"/>
      <c r="C6274" s="138"/>
      <c r="D6274" s="133"/>
      <c r="E6274" s="134"/>
      <c r="F6274" s="135"/>
      <c r="G6274" s="109"/>
      <c r="H6274" s="137">
        <f t="shared" si="296"/>
        <v>3.5</v>
      </c>
      <c r="I6274" s="147">
        <f t="shared" si="294"/>
        <v>0</v>
      </c>
      <c r="J6274" s="147">
        <f t="shared" si="295"/>
        <v>0</v>
      </c>
    </row>
    <row r="6275" spans="2:10" ht="25.15" customHeight="1">
      <c r="B6275" s="141"/>
      <c r="C6275" s="138"/>
      <c r="D6275" s="133"/>
      <c r="E6275" s="134"/>
      <c r="F6275" s="135"/>
      <c r="G6275" s="109"/>
      <c r="H6275" s="137">
        <f t="shared" si="296"/>
        <v>3.5</v>
      </c>
      <c r="I6275" s="147">
        <f t="shared" si="294"/>
        <v>0</v>
      </c>
      <c r="J6275" s="147">
        <f t="shared" si="295"/>
        <v>0</v>
      </c>
    </row>
    <row r="6276" spans="2:10" ht="25.15" customHeight="1">
      <c r="B6276" s="141"/>
      <c r="C6276" s="138"/>
      <c r="D6276" s="133"/>
      <c r="E6276" s="134"/>
      <c r="F6276" s="135"/>
      <c r="G6276" s="109"/>
      <c r="H6276" s="137">
        <f t="shared" si="296"/>
        <v>3.5</v>
      </c>
      <c r="I6276" s="147">
        <f t="shared" si="294"/>
        <v>0</v>
      </c>
      <c r="J6276" s="147">
        <f t="shared" si="295"/>
        <v>0</v>
      </c>
    </row>
    <row r="6277" spans="2:10" ht="25.15" customHeight="1">
      <c r="B6277" s="141"/>
      <c r="C6277" s="138"/>
      <c r="D6277" s="133"/>
      <c r="E6277" s="134"/>
      <c r="F6277" s="135"/>
      <c r="G6277" s="109"/>
      <c r="H6277" s="137">
        <f t="shared" si="296"/>
        <v>3.5</v>
      </c>
      <c r="I6277" s="147">
        <f t="shared" si="294"/>
        <v>0</v>
      </c>
      <c r="J6277" s="147">
        <f t="shared" si="295"/>
        <v>0</v>
      </c>
    </row>
    <row r="6278" spans="2:10" ht="25.15" customHeight="1">
      <c r="B6278" s="141"/>
      <c r="C6278" s="138"/>
      <c r="D6278" s="133"/>
      <c r="E6278" s="134"/>
      <c r="F6278" s="135"/>
      <c r="G6278" s="109"/>
      <c r="H6278" s="137">
        <f t="shared" si="296"/>
        <v>3.5</v>
      </c>
      <c r="I6278" s="147">
        <f t="shared" si="294"/>
        <v>0</v>
      </c>
      <c r="J6278" s="147">
        <f t="shared" si="295"/>
        <v>0</v>
      </c>
    </row>
    <row r="6279" spans="2:10" ht="25.15" customHeight="1">
      <c r="B6279" s="141"/>
      <c r="C6279" s="138"/>
      <c r="D6279" s="133"/>
      <c r="E6279" s="134"/>
      <c r="F6279" s="135"/>
      <c r="G6279" s="109"/>
      <c r="H6279" s="137">
        <f t="shared" si="296"/>
        <v>3.5</v>
      </c>
      <c r="I6279" s="147">
        <f t="shared" si="294"/>
        <v>0</v>
      </c>
      <c r="J6279" s="147">
        <f t="shared" si="295"/>
        <v>0</v>
      </c>
    </row>
    <row r="6280" spans="2:10" ht="25.15" customHeight="1">
      <c r="B6280" s="141"/>
      <c r="C6280" s="138"/>
      <c r="D6280" s="133"/>
      <c r="E6280" s="134"/>
      <c r="F6280" s="135"/>
      <c r="G6280" s="109"/>
      <c r="H6280" s="137">
        <f t="shared" si="296"/>
        <v>3.5</v>
      </c>
      <c r="I6280" s="147">
        <f t="shared" si="294"/>
        <v>0</v>
      </c>
      <c r="J6280" s="147">
        <f t="shared" si="295"/>
        <v>0</v>
      </c>
    </row>
    <row r="6281" spans="2:10" ht="25.15" customHeight="1">
      <c r="B6281" s="141"/>
      <c r="C6281" s="138"/>
      <c r="D6281" s="133"/>
      <c r="E6281" s="134"/>
      <c r="F6281" s="135"/>
      <c r="G6281" s="109"/>
      <c r="H6281" s="137">
        <f t="shared" si="296"/>
        <v>3.5</v>
      </c>
      <c r="I6281" s="147">
        <f t="shared" si="294"/>
        <v>0</v>
      </c>
      <c r="J6281" s="147">
        <f t="shared" si="295"/>
        <v>0</v>
      </c>
    </row>
    <row r="6282" spans="2:10" ht="25.15" customHeight="1">
      <c r="B6282" s="141"/>
      <c r="C6282" s="138"/>
      <c r="D6282" s="133"/>
      <c r="E6282" s="134"/>
      <c r="F6282" s="135"/>
      <c r="G6282" s="109"/>
      <c r="H6282" s="137">
        <f t="shared" si="296"/>
        <v>3.5</v>
      </c>
      <c r="I6282" s="147">
        <f t="shared" si="294"/>
        <v>0</v>
      </c>
      <c r="J6282" s="147">
        <f t="shared" si="295"/>
        <v>0</v>
      </c>
    </row>
    <row r="6283" spans="2:10" ht="25.15" customHeight="1">
      <c r="B6283" s="141"/>
      <c r="C6283" s="138"/>
      <c r="D6283" s="133"/>
      <c r="E6283" s="134"/>
      <c r="F6283" s="135"/>
      <c r="G6283" s="109"/>
      <c r="H6283" s="137">
        <f t="shared" si="296"/>
        <v>3.5</v>
      </c>
      <c r="I6283" s="147">
        <f t="shared" si="294"/>
        <v>0</v>
      </c>
      <c r="J6283" s="147">
        <f t="shared" si="295"/>
        <v>0</v>
      </c>
    </row>
    <row r="6284" spans="2:10" ht="25.15" customHeight="1">
      <c r="B6284" s="141"/>
      <c r="C6284" s="138"/>
      <c r="D6284" s="133"/>
      <c r="E6284" s="134"/>
      <c r="F6284" s="135"/>
      <c r="G6284" s="109"/>
      <c r="H6284" s="137">
        <f t="shared" si="296"/>
        <v>3.5</v>
      </c>
      <c r="I6284" s="147">
        <f t="shared" si="294"/>
        <v>0</v>
      </c>
      <c r="J6284" s="147">
        <f t="shared" si="295"/>
        <v>0</v>
      </c>
    </row>
    <row r="6285" spans="2:10" ht="25.15" customHeight="1">
      <c r="B6285" s="141"/>
      <c r="C6285" s="138"/>
      <c r="D6285" s="133"/>
      <c r="E6285" s="134"/>
      <c r="F6285" s="135"/>
      <c r="G6285" s="109"/>
      <c r="H6285" s="137">
        <f t="shared" si="296"/>
        <v>3.5</v>
      </c>
      <c r="I6285" s="147">
        <f t="shared" si="294"/>
        <v>0</v>
      </c>
      <c r="J6285" s="147">
        <f t="shared" si="295"/>
        <v>0</v>
      </c>
    </row>
    <row r="6286" spans="2:10" ht="25.15" customHeight="1">
      <c r="B6286" s="141"/>
      <c r="C6286" s="138"/>
      <c r="D6286" s="133"/>
      <c r="E6286" s="134"/>
      <c r="F6286" s="135"/>
      <c r="G6286" s="109"/>
      <c r="H6286" s="137">
        <f t="shared" si="296"/>
        <v>3.5</v>
      </c>
      <c r="I6286" s="147">
        <f t="shared" si="294"/>
        <v>0</v>
      </c>
      <c r="J6286" s="147">
        <f t="shared" si="295"/>
        <v>0</v>
      </c>
    </row>
    <row r="6287" spans="2:10" ht="25.15" customHeight="1">
      <c r="B6287" s="141"/>
      <c r="C6287" s="138"/>
      <c r="D6287" s="133"/>
      <c r="E6287" s="134"/>
      <c r="F6287" s="135"/>
      <c r="G6287" s="109"/>
      <c r="H6287" s="137">
        <f t="shared" si="296"/>
        <v>3.5</v>
      </c>
      <c r="I6287" s="147">
        <f t="shared" si="294"/>
        <v>0</v>
      </c>
      <c r="J6287" s="147">
        <f t="shared" si="295"/>
        <v>0</v>
      </c>
    </row>
    <row r="6288" spans="2:10" ht="25.15" customHeight="1">
      <c r="B6288" s="141"/>
      <c r="C6288" s="138"/>
      <c r="D6288" s="133"/>
      <c r="E6288" s="134"/>
      <c r="F6288" s="135"/>
      <c r="G6288" s="109"/>
      <c r="H6288" s="137">
        <f t="shared" si="296"/>
        <v>3.5</v>
      </c>
      <c r="I6288" s="147">
        <f t="shared" si="294"/>
        <v>0</v>
      </c>
      <c r="J6288" s="147">
        <f t="shared" si="295"/>
        <v>0</v>
      </c>
    </row>
    <row r="6289" spans="2:10" ht="25.15" customHeight="1">
      <c r="B6289" s="141"/>
      <c r="C6289" s="138"/>
      <c r="D6289" s="133"/>
      <c r="E6289" s="134"/>
      <c r="F6289" s="135"/>
      <c r="G6289" s="109"/>
      <c r="H6289" s="137">
        <f t="shared" si="296"/>
        <v>3.5</v>
      </c>
      <c r="I6289" s="147">
        <f t="shared" si="294"/>
        <v>0</v>
      </c>
      <c r="J6289" s="147">
        <f t="shared" si="295"/>
        <v>0</v>
      </c>
    </row>
    <row r="6290" spans="2:10" ht="25.15" customHeight="1">
      <c r="B6290" s="141"/>
      <c r="C6290" s="138"/>
      <c r="D6290" s="133"/>
      <c r="E6290" s="134"/>
      <c r="F6290" s="135"/>
      <c r="G6290" s="109"/>
      <c r="H6290" s="137">
        <f t="shared" si="296"/>
        <v>3.5</v>
      </c>
      <c r="I6290" s="147">
        <f t="shared" si="294"/>
        <v>0</v>
      </c>
      <c r="J6290" s="147">
        <f t="shared" si="295"/>
        <v>0</v>
      </c>
    </row>
    <row r="6291" spans="2:10" ht="25.15" customHeight="1">
      <c r="B6291" s="141"/>
      <c r="C6291" s="138"/>
      <c r="D6291" s="133"/>
      <c r="E6291" s="134"/>
      <c r="F6291" s="135"/>
      <c r="G6291" s="109"/>
      <c r="H6291" s="137">
        <f t="shared" si="296"/>
        <v>3.5</v>
      </c>
      <c r="I6291" s="147">
        <f t="shared" si="294"/>
        <v>0</v>
      </c>
      <c r="J6291" s="147">
        <f t="shared" si="295"/>
        <v>0</v>
      </c>
    </row>
    <row r="6292" spans="2:10" ht="25.15" customHeight="1">
      <c r="B6292" s="141"/>
      <c r="C6292" s="138"/>
      <c r="D6292" s="133"/>
      <c r="E6292" s="134"/>
      <c r="F6292" s="135"/>
      <c r="G6292" s="109"/>
      <c r="H6292" s="137">
        <f t="shared" si="296"/>
        <v>3.5</v>
      </c>
      <c r="I6292" s="147">
        <f t="shared" si="294"/>
        <v>0</v>
      </c>
      <c r="J6292" s="147">
        <f t="shared" si="295"/>
        <v>0</v>
      </c>
    </row>
    <row r="6293" spans="2:10" ht="25.15" customHeight="1">
      <c r="B6293" s="141"/>
      <c r="C6293" s="138"/>
      <c r="D6293" s="133"/>
      <c r="E6293" s="134"/>
      <c r="F6293" s="135"/>
      <c r="G6293" s="109"/>
      <c r="H6293" s="137">
        <f t="shared" si="296"/>
        <v>3.5</v>
      </c>
      <c r="I6293" s="147">
        <f t="shared" si="294"/>
        <v>0</v>
      </c>
      <c r="J6293" s="147">
        <f t="shared" si="295"/>
        <v>0</v>
      </c>
    </row>
    <row r="6294" spans="2:10" ht="25.15" customHeight="1">
      <c r="B6294" s="141"/>
      <c r="C6294" s="138"/>
      <c r="D6294" s="133"/>
      <c r="E6294" s="134"/>
      <c r="F6294" s="135"/>
      <c r="G6294" s="109"/>
      <c r="H6294" s="137">
        <f t="shared" si="296"/>
        <v>3.5</v>
      </c>
      <c r="I6294" s="147">
        <f t="shared" si="294"/>
        <v>0</v>
      </c>
      <c r="J6294" s="147">
        <f t="shared" si="295"/>
        <v>0</v>
      </c>
    </row>
    <row r="6295" spans="2:10" ht="25.15" customHeight="1">
      <c r="B6295" s="141"/>
      <c r="C6295" s="138"/>
      <c r="D6295" s="133"/>
      <c r="E6295" s="134"/>
      <c r="F6295" s="135"/>
      <c r="G6295" s="109"/>
      <c r="H6295" s="137">
        <f t="shared" si="296"/>
        <v>3.5</v>
      </c>
      <c r="I6295" s="147">
        <f t="shared" ref="I6295:I6358" si="297">IF(B6295="",0,MONTH(B6295))</f>
        <v>0</v>
      </c>
      <c r="J6295" s="147">
        <f t="shared" ref="J6295:J6358" si="298">IF(B6295="",0,DAY(B6295))</f>
        <v>0</v>
      </c>
    </row>
    <row r="6296" spans="2:10" ht="25.15" customHeight="1">
      <c r="B6296" s="141"/>
      <c r="C6296" s="138"/>
      <c r="D6296" s="133"/>
      <c r="E6296" s="134"/>
      <c r="F6296" s="135"/>
      <c r="G6296" s="109"/>
      <c r="H6296" s="137">
        <f t="shared" ref="H6296:H6359" si="299">IF(F6296="pago",H6295+G6296,H6295)</f>
        <v>3.5</v>
      </c>
      <c r="I6296" s="147">
        <f t="shared" si="297"/>
        <v>0</v>
      </c>
      <c r="J6296" s="147">
        <f t="shared" si="298"/>
        <v>0</v>
      </c>
    </row>
    <row r="6297" spans="2:10" ht="25.15" customHeight="1">
      <c r="B6297" s="141"/>
      <c r="C6297" s="138"/>
      <c r="D6297" s="133"/>
      <c r="E6297" s="134"/>
      <c r="F6297" s="135"/>
      <c r="G6297" s="109"/>
      <c r="H6297" s="137">
        <f t="shared" si="299"/>
        <v>3.5</v>
      </c>
      <c r="I6297" s="147">
        <f t="shared" si="297"/>
        <v>0</v>
      </c>
      <c r="J6297" s="147">
        <f t="shared" si="298"/>
        <v>0</v>
      </c>
    </row>
    <row r="6298" spans="2:10" ht="25.15" customHeight="1">
      <c r="B6298" s="141"/>
      <c r="C6298" s="138"/>
      <c r="D6298" s="133"/>
      <c r="E6298" s="134"/>
      <c r="F6298" s="135"/>
      <c r="G6298" s="109"/>
      <c r="H6298" s="137">
        <f t="shared" si="299"/>
        <v>3.5</v>
      </c>
      <c r="I6298" s="147">
        <f t="shared" si="297"/>
        <v>0</v>
      </c>
      <c r="J6298" s="147">
        <f t="shared" si="298"/>
        <v>0</v>
      </c>
    </row>
    <row r="6299" spans="2:10" ht="25.15" customHeight="1">
      <c r="B6299" s="141"/>
      <c r="C6299" s="138"/>
      <c r="D6299" s="133"/>
      <c r="E6299" s="134"/>
      <c r="F6299" s="135"/>
      <c r="G6299" s="109"/>
      <c r="H6299" s="137">
        <f t="shared" si="299"/>
        <v>3.5</v>
      </c>
      <c r="I6299" s="147">
        <f t="shared" si="297"/>
        <v>0</v>
      </c>
      <c r="J6299" s="147">
        <f t="shared" si="298"/>
        <v>0</v>
      </c>
    </row>
    <row r="6300" spans="2:10" ht="25.15" customHeight="1">
      <c r="B6300" s="141"/>
      <c r="C6300" s="138"/>
      <c r="D6300" s="133"/>
      <c r="E6300" s="134"/>
      <c r="F6300" s="135"/>
      <c r="G6300" s="109"/>
      <c r="H6300" s="137">
        <f t="shared" si="299"/>
        <v>3.5</v>
      </c>
      <c r="I6300" s="147">
        <f t="shared" si="297"/>
        <v>0</v>
      </c>
      <c r="J6300" s="147">
        <f t="shared" si="298"/>
        <v>0</v>
      </c>
    </row>
    <row r="6301" spans="2:10" ht="25.15" customHeight="1">
      <c r="B6301" s="141"/>
      <c r="C6301" s="138"/>
      <c r="D6301" s="133"/>
      <c r="E6301" s="134"/>
      <c r="F6301" s="135"/>
      <c r="G6301" s="109"/>
      <c r="H6301" s="137">
        <f t="shared" si="299"/>
        <v>3.5</v>
      </c>
      <c r="I6301" s="147">
        <f t="shared" si="297"/>
        <v>0</v>
      </c>
      <c r="J6301" s="147">
        <f t="shared" si="298"/>
        <v>0</v>
      </c>
    </row>
    <row r="6302" spans="2:10" ht="25.15" customHeight="1">
      <c r="B6302" s="141"/>
      <c r="C6302" s="138"/>
      <c r="D6302" s="133"/>
      <c r="E6302" s="134"/>
      <c r="F6302" s="135"/>
      <c r="G6302" s="109"/>
      <c r="H6302" s="137">
        <f t="shared" si="299"/>
        <v>3.5</v>
      </c>
      <c r="I6302" s="147">
        <f t="shared" si="297"/>
        <v>0</v>
      </c>
      <c r="J6302" s="147">
        <f t="shared" si="298"/>
        <v>0</v>
      </c>
    </row>
    <row r="6303" spans="2:10" ht="25.15" customHeight="1">
      <c r="B6303" s="141"/>
      <c r="C6303" s="138"/>
      <c r="D6303" s="133"/>
      <c r="E6303" s="134"/>
      <c r="F6303" s="135"/>
      <c r="G6303" s="109"/>
      <c r="H6303" s="137">
        <f t="shared" si="299"/>
        <v>3.5</v>
      </c>
      <c r="I6303" s="147">
        <f t="shared" si="297"/>
        <v>0</v>
      </c>
      <c r="J6303" s="147">
        <f t="shared" si="298"/>
        <v>0</v>
      </c>
    </row>
    <row r="6304" spans="2:10" ht="25.15" customHeight="1">
      <c r="B6304" s="141"/>
      <c r="C6304" s="138"/>
      <c r="D6304" s="133"/>
      <c r="E6304" s="134"/>
      <c r="F6304" s="135"/>
      <c r="G6304" s="109"/>
      <c r="H6304" s="137">
        <f t="shared" si="299"/>
        <v>3.5</v>
      </c>
      <c r="I6304" s="147">
        <f t="shared" si="297"/>
        <v>0</v>
      </c>
      <c r="J6304" s="147">
        <f t="shared" si="298"/>
        <v>0</v>
      </c>
    </row>
    <row r="6305" spans="2:10" ht="25.15" customHeight="1">
      <c r="B6305" s="141"/>
      <c r="C6305" s="138"/>
      <c r="D6305" s="133"/>
      <c r="E6305" s="134"/>
      <c r="F6305" s="135"/>
      <c r="G6305" s="109"/>
      <c r="H6305" s="137">
        <f t="shared" si="299"/>
        <v>3.5</v>
      </c>
      <c r="I6305" s="147">
        <f t="shared" si="297"/>
        <v>0</v>
      </c>
      <c r="J6305" s="147">
        <f t="shared" si="298"/>
        <v>0</v>
      </c>
    </row>
    <row r="6306" spans="2:10" ht="25.15" customHeight="1">
      <c r="B6306" s="141"/>
      <c r="C6306" s="138"/>
      <c r="D6306" s="133"/>
      <c r="E6306" s="134"/>
      <c r="F6306" s="135"/>
      <c r="G6306" s="109"/>
      <c r="H6306" s="137">
        <f t="shared" si="299"/>
        <v>3.5</v>
      </c>
      <c r="I6306" s="147">
        <f t="shared" si="297"/>
        <v>0</v>
      </c>
      <c r="J6306" s="147">
        <f t="shared" si="298"/>
        <v>0</v>
      </c>
    </row>
    <row r="6307" spans="2:10" ht="25.15" customHeight="1">
      <c r="B6307" s="141"/>
      <c r="C6307" s="138"/>
      <c r="D6307" s="133"/>
      <c r="E6307" s="134"/>
      <c r="F6307" s="135"/>
      <c r="G6307" s="109"/>
      <c r="H6307" s="137">
        <f t="shared" si="299"/>
        <v>3.5</v>
      </c>
      <c r="I6307" s="147">
        <f t="shared" si="297"/>
        <v>0</v>
      </c>
      <c r="J6307" s="147">
        <f t="shared" si="298"/>
        <v>0</v>
      </c>
    </row>
    <row r="6308" spans="2:10" ht="25.15" customHeight="1">
      <c r="B6308" s="141"/>
      <c r="C6308" s="138"/>
      <c r="D6308" s="133"/>
      <c r="E6308" s="134"/>
      <c r="F6308" s="135"/>
      <c r="G6308" s="109"/>
      <c r="H6308" s="137">
        <f t="shared" si="299"/>
        <v>3.5</v>
      </c>
      <c r="I6308" s="147">
        <f t="shared" si="297"/>
        <v>0</v>
      </c>
      <c r="J6308" s="147">
        <f t="shared" si="298"/>
        <v>0</v>
      </c>
    </row>
    <row r="6309" spans="2:10" ht="25.15" customHeight="1">
      <c r="B6309" s="141"/>
      <c r="C6309" s="138"/>
      <c r="D6309" s="133"/>
      <c r="E6309" s="134"/>
      <c r="F6309" s="135"/>
      <c r="G6309" s="109"/>
      <c r="H6309" s="137">
        <f t="shared" si="299"/>
        <v>3.5</v>
      </c>
      <c r="I6309" s="147">
        <f t="shared" si="297"/>
        <v>0</v>
      </c>
      <c r="J6309" s="147">
        <f t="shared" si="298"/>
        <v>0</v>
      </c>
    </row>
    <row r="6310" spans="2:10" ht="25.15" customHeight="1">
      <c r="B6310" s="141"/>
      <c r="C6310" s="138"/>
      <c r="D6310" s="133"/>
      <c r="E6310" s="134"/>
      <c r="F6310" s="135"/>
      <c r="G6310" s="109"/>
      <c r="H6310" s="137">
        <f t="shared" si="299"/>
        <v>3.5</v>
      </c>
      <c r="I6310" s="147">
        <f t="shared" si="297"/>
        <v>0</v>
      </c>
      <c r="J6310" s="147">
        <f t="shared" si="298"/>
        <v>0</v>
      </c>
    </row>
    <row r="6311" spans="2:10" ht="25.15" customHeight="1">
      <c r="B6311" s="141"/>
      <c r="C6311" s="138"/>
      <c r="D6311" s="133"/>
      <c r="E6311" s="134"/>
      <c r="F6311" s="135"/>
      <c r="G6311" s="109"/>
      <c r="H6311" s="137">
        <f t="shared" si="299"/>
        <v>3.5</v>
      </c>
      <c r="I6311" s="147">
        <f t="shared" si="297"/>
        <v>0</v>
      </c>
      <c r="J6311" s="147">
        <f t="shared" si="298"/>
        <v>0</v>
      </c>
    </row>
    <row r="6312" spans="2:10" ht="25.15" customHeight="1">
      <c r="B6312" s="141"/>
      <c r="C6312" s="138"/>
      <c r="D6312" s="133"/>
      <c r="E6312" s="134"/>
      <c r="F6312" s="135"/>
      <c r="G6312" s="109"/>
      <c r="H6312" s="137">
        <f t="shared" si="299"/>
        <v>3.5</v>
      </c>
      <c r="I6312" s="147">
        <f t="shared" si="297"/>
        <v>0</v>
      </c>
      <c r="J6312" s="147">
        <f t="shared" si="298"/>
        <v>0</v>
      </c>
    </row>
    <row r="6313" spans="2:10" ht="25.15" customHeight="1">
      <c r="B6313" s="141"/>
      <c r="C6313" s="138"/>
      <c r="D6313" s="133"/>
      <c r="E6313" s="134"/>
      <c r="F6313" s="135"/>
      <c r="G6313" s="109"/>
      <c r="H6313" s="137">
        <f t="shared" si="299"/>
        <v>3.5</v>
      </c>
      <c r="I6313" s="147">
        <f t="shared" si="297"/>
        <v>0</v>
      </c>
      <c r="J6313" s="147">
        <f t="shared" si="298"/>
        <v>0</v>
      </c>
    </row>
    <row r="6314" spans="2:10" ht="25.15" customHeight="1">
      <c r="B6314" s="141"/>
      <c r="C6314" s="138"/>
      <c r="D6314" s="133"/>
      <c r="E6314" s="134"/>
      <c r="F6314" s="135"/>
      <c r="G6314" s="109"/>
      <c r="H6314" s="137">
        <f t="shared" si="299"/>
        <v>3.5</v>
      </c>
      <c r="I6314" s="147">
        <f t="shared" si="297"/>
        <v>0</v>
      </c>
      <c r="J6314" s="147">
        <f t="shared" si="298"/>
        <v>0</v>
      </c>
    </row>
    <row r="6315" spans="2:10" ht="25.15" customHeight="1">
      <c r="B6315" s="141"/>
      <c r="C6315" s="138"/>
      <c r="D6315" s="133"/>
      <c r="E6315" s="134"/>
      <c r="F6315" s="135"/>
      <c r="G6315" s="109"/>
      <c r="H6315" s="137">
        <f t="shared" si="299"/>
        <v>3.5</v>
      </c>
      <c r="I6315" s="147">
        <f t="shared" si="297"/>
        <v>0</v>
      </c>
      <c r="J6315" s="147">
        <f t="shared" si="298"/>
        <v>0</v>
      </c>
    </row>
    <row r="6316" spans="2:10" ht="25.15" customHeight="1">
      <c r="B6316" s="141"/>
      <c r="C6316" s="138"/>
      <c r="D6316" s="133"/>
      <c r="E6316" s="134"/>
      <c r="F6316" s="135"/>
      <c r="G6316" s="109"/>
      <c r="H6316" s="137">
        <f t="shared" si="299"/>
        <v>3.5</v>
      </c>
      <c r="I6316" s="147">
        <f t="shared" si="297"/>
        <v>0</v>
      </c>
      <c r="J6316" s="147">
        <f t="shared" si="298"/>
        <v>0</v>
      </c>
    </row>
    <row r="6317" spans="2:10" ht="25.15" customHeight="1">
      <c r="B6317" s="141"/>
      <c r="C6317" s="138"/>
      <c r="D6317" s="133"/>
      <c r="E6317" s="134"/>
      <c r="F6317" s="135"/>
      <c r="G6317" s="109"/>
      <c r="H6317" s="137">
        <f t="shared" si="299"/>
        <v>3.5</v>
      </c>
      <c r="I6317" s="147">
        <f t="shared" si="297"/>
        <v>0</v>
      </c>
      <c r="J6317" s="147">
        <f t="shared" si="298"/>
        <v>0</v>
      </c>
    </row>
    <row r="6318" spans="2:10" ht="25.15" customHeight="1">
      <c r="B6318" s="141"/>
      <c r="C6318" s="138"/>
      <c r="D6318" s="133"/>
      <c r="E6318" s="134"/>
      <c r="F6318" s="135"/>
      <c r="G6318" s="109"/>
      <c r="H6318" s="137">
        <f t="shared" si="299"/>
        <v>3.5</v>
      </c>
      <c r="I6318" s="147">
        <f t="shared" si="297"/>
        <v>0</v>
      </c>
      <c r="J6318" s="147">
        <f t="shared" si="298"/>
        <v>0</v>
      </c>
    </row>
    <row r="6319" spans="2:10" ht="25.15" customHeight="1">
      <c r="B6319" s="141"/>
      <c r="C6319" s="138"/>
      <c r="D6319" s="133"/>
      <c r="E6319" s="134"/>
      <c r="F6319" s="135"/>
      <c r="G6319" s="109"/>
      <c r="H6319" s="137">
        <f t="shared" si="299"/>
        <v>3.5</v>
      </c>
      <c r="I6319" s="147">
        <f t="shared" si="297"/>
        <v>0</v>
      </c>
      <c r="J6319" s="147">
        <f t="shared" si="298"/>
        <v>0</v>
      </c>
    </row>
    <row r="6320" spans="2:10" ht="25.15" customHeight="1">
      <c r="B6320" s="141"/>
      <c r="C6320" s="138"/>
      <c r="D6320" s="133"/>
      <c r="E6320" s="134"/>
      <c r="F6320" s="135"/>
      <c r="G6320" s="109"/>
      <c r="H6320" s="137">
        <f t="shared" si="299"/>
        <v>3.5</v>
      </c>
      <c r="I6320" s="147">
        <f t="shared" si="297"/>
        <v>0</v>
      </c>
      <c r="J6320" s="147">
        <f t="shared" si="298"/>
        <v>0</v>
      </c>
    </row>
    <row r="6321" spans="2:10" ht="25.15" customHeight="1">
      <c r="B6321" s="141"/>
      <c r="C6321" s="138"/>
      <c r="D6321" s="133"/>
      <c r="E6321" s="134"/>
      <c r="F6321" s="135"/>
      <c r="G6321" s="109"/>
      <c r="H6321" s="137">
        <f t="shared" si="299"/>
        <v>3.5</v>
      </c>
      <c r="I6321" s="147">
        <f t="shared" si="297"/>
        <v>0</v>
      </c>
      <c r="J6321" s="147">
        <f t="shared" si="298"/>
        <v>0</v>
      </c>
    </row>
    <row r="6322" spans="2:10" ht="25.15" customHeight="1">
      <c r="B6322" s="141"/>
      <c r="C6322" s="138"/>
      <c r="D6322" s="133"/>
      <c r="E6322" s="134"/>
      <c r="F6322" s="135"/>
      <c r="G6322" s="109"/>
      <c r="H6322" s="137">
        <f t="shared" si="299"/>
        <v>3.5</v>
      </c>
      <c r="I6322" s="147">
        <f t="shared" si="297"/>
        <v>0</v>
      </c>
      <c r="J6322" s="147">
        <f t="shared" si="298"/>
        <v>0</v>
      </c>
    </row>
    <row r="6323" spans="2:10" ht="25.15" customHeight="1">
      <c r="B6323" s="141"/>
      <c r="C6323" s="138"/>
      <c r="D6323" s="133"/>
      <c r="E6323" s="134"/>
      <c r="F6323" s="135"/>
      <c r="G6323" s="109"/>
      <c r="H6323" s="137">
        <f t="shared" si="299"/>
        <v>3.5</v>
      </c>
      <c r="I6323" s="147">
        <f t="shared" si="297"/>
        <v>0</v>
      </c>
      <c r="J6323" s="147">
        <f t="shared" si="298"/>
        <v>0</v>
      </c>
    </row>
    <row r="6324" spans="2:10" ht="25.15" customHeight="1">
      <c r="B6324" s="141"/>
      <c r="C6324" s="138"/>
      <c r="D6324" s="133"/>
      <c r="E6324" s="134"/>
      <c r="F6324" s="135"/>
      <c r="G6324" s="109"/>
      <c r="H6324" s="137">
        <f t="shared" si="299"/>
        <v>3.5</v>
      </c>
      <c r="I6324" s="147">
        <f t="shared" si="297"/>
        <v>0</v>
      </c>
      <c r="J6324" s="147">
        <f t="shared" si="298"/>
        <v>0</v>
      </c>
    </row>
    <row r="6325" spans="2:10" ht="25.15" customHeight="1">
      <c r="B6325" s="141"/>
      <c r="C6325" s="138"/>
      <c r="D6325" s="133"/>
      <c r="E6325" s="134"/>
      <c r="F6325" s="135"/>
      <c r="G6325" s="109"/>
      <c r="H6325" s="137">
        <f t="shared" si="299"/>
        <v>3.5</v>
      </c>
      <c r="I6325" s="147">
        <f t="shared" si="297"/>
        <v>0</v>
      </c>
      <c r="J6325" s="147">
        <f t="shared" si="298"/>
        <v>0</v>
      </c>
    </row>
    <row r="6326" spans="2:10" ht="25.15" customHeight="1">
      <c r="B6326" s="141"/>
      <c r="C6326" s="138"/>
      <c r="D6326" s="133"/>
      <c r="E6326" s="134"/>
      <c r="F6326" s="135"/>
      <c r="G6326" s="109"/>
      <c r="H6326" s="137">
        <f t="shared" si="299"/>
        <v>3.5</v>
      </c>
      <c r="I6326" s="147">
        <f t="shared" si="297"/>
        <v>0</v>
      </c>
      <c r="J6326" s="147">
        <f t="shared" si="298"/>
        <v>0</v>
      </c>
    </row>
    <row r="6327" spans="2:10" ht="25.15" customHeight="1">
      <c r="B6327" s="141"/>
      <c r="C6327" s="138"/>
      <c r="D6327" s="133"/>
      <c r="E6327" s="134"/>
      <c r="F6327" s="135"/>
      <c r="G6327" s="109"/>
      <c r="H6327" s="137">
        <f t="shared" si="299"/>
        <v>3.5</v>
      </c>
      <c r="I6327" s="147">
        <f t="shared" si="297"/>
        <v>0</v>
      </c>
      <c r="J6327" s="147">
        <f t="shared" si="298"/>
        <v>0</v>
      </c>
    </row>
    <row r="6328" spans="2:10" ht="25.15" customHeight="1">
      <c r="B6328" s="141"/>
      <c r="C6328" s="138"/>
      <c r="D6328" s="133"/>
      <c r="E6328" s="134"/>
      <c r="F6328" s="135"/>
      <c r="G6328" s="109"/>
      <c r="H6328" s="137">
        <f t="shared" si="299"/>
        <v>3.5</v>
      </c>
      <c r="I6328" s="147">
        <f t="shared" si="297"/>
        <v>0</v>
      </c>
      <c r="J6328" s="147">
        <f t="shared" si="298"/>
        <v>0</v>
      </c>
    </row>
    <row r="6329" spans="2:10" ht="25.15" customHeight="1">
      <c r="B6329" s="141"/>
      <c r="C6329" s="138"/>
      <c r="D6329" s="133"/>
      <c r="E6329" s="134"/>
      <c r="F6329" s="135"/>
      <c r="G6329" s="109"/>
      <c r="H6329" s="137">
        <f t="shared" si="299"/>
        <v>3.5</v>
      </c>
      <c r="I6329" s="147">
        <f t="shared" si="297"/>
        <v>0</v>
      </c>
      <c r="J6329" s="147">
        <f t="shared" si="298"/>
        <v>0</v>
      </c>
    </row>
    <row r="6330" spans="2:10" ht="25.15" customHeight="1">
      <c r="B6330" s="141"/>
      <c r="C6330" s="138"/>
      <c r="D6330" s="133"/>
      <c r="E6330" s="134"/>
      <c r="F6330" s="135"/>
      <c r="G6330" s="109"/>
      <c r="H6330" s="137">
        <f t="shared" si="299"/>
        <v>3.5</v>
      </c>
      <c r="I6330" s="147">
        <f t="shared" si="297"/>
        <v>0</v>
      </c>
      <c r="J6330" s="147">
        <f t="shared" si="298"/>
        <v>0</v>
      </c>
    </row>
    <row r="6331" spans="2:10" ht="25.15" customHeight="1">
      <c r="B6331" s="141"/>
      <c r="C6331" s="138"/>
      <c r="D6331" s="133"/>
      <c r="E6331" s="134"/>
      <c r="F6331" s="135"/>
      <c r="G6331" s="109"/>
      <c r="H6331" s="137">
        <f t="shared" si="299"/>
        <v>3.5</v>
      </c>
      <c r="I6331" s="147">
        <f t="shared" si="297"/>
        <v>0</v>
      </c>
      <c r="J6331" s="147">
        <f t="shared" si="298"/>
        <v>0</v>
      </c>
    </row>
    <row r="6332" spans="2:10" ht="25.15" customHeight="1">
      <c r="B6332" s="141"/>
      <c r="C6332" s="138"/>
      <c r="D6332" s="133"/>
      <c r="E6332" s="134"/>
      <c r="F6332" s="135"/>
      <c r="G6332" s="109"/>
      <c r="H6332" s="137">
        <f t="shared" si="299"/>
        <v>3.5</v>
      </c>
      <c r="I6332" s="147">
        <f t="shared" si="297"/>
        <v>0</v>
      </c>
      <c r="J6332" s="147">
        <f t="shared" si="298"/>
        <v>0</v>
      </c>
    </row>
    <row r="6333" spans="2:10" ht="25.15" customHeight="1">
      <c r="B6333" s="141"/>
      <c r="C6333" s="138"/>
      <c r="D6333" s="133"/>
      <c r="E6333" s="134"/>
      <c r="F6333" s="135"/>
      <c r="G6333" s="109"/>
      <c r="H6333" s="137">
        <f t="shared" si="299"/>
        <v>3.5</v>
      </c>
      <c r="I6333" s="147">
        <f t="shared" si="297"/>
        <v>0</v>
      </c>
      <c r="J6333" s="147">
        <f t="shared" si="298"/>
        <v>0</v>
      </c>
    </row>
    <row r="6334" spans="2:10" ht="25.15" customHeight="1">
      <c r="B6334" s="141"/>
      <c r="C6334" s="138"/>
      <c r="D6334" s="133"/>
      <c r="E6334" s="134"/>
      <c r="F6334" s="135"/>
      <c r="G6334" s="109"/>
      <c r="H6334" s="137">
        <f t="shared" si="299"/>
        <v>3.5</v>
      </c>
      <c r="I6334" s="147">
        <f t="shared" si="297"/>
        <v>0</v>
      </c>
      <c r="J6334" s="147">
        <f t="shared" si="298"/>
        <v>0</v>
      </c>
    </row>
    <row r="6335" spans="2:10" ht="25.15" customHeight="1">
      <c r="B6335" s="141"/>
      <c r="C6335" s="138"/>
      <c r="D6335" s="133"/>
      <c r="E6335" s="134"/>
      <c r="F6335" s="135"/>
      <c r="G6335" s="109"/>
      <c r="H6335" s="137">
        <f t="shared" si="299"/>
        <v>3.5</v>
      </c>
      <c r="I6335" s="147">
        <f t="shared" si="297"/>
        <v>0</v>
      </c>
      <c r="J6335" s="147">
        <f t="shared" si="298"/>
        <v>0</v>
      </c>
    </row>
    <row r="6336" spans="2:10" ht="25.15" customHeight="1">
      <c r="B6336" s="141"/>
      <c r="C6336" s="138"/>
      <c r="D6336" s="133"/>
      <c r="E6336" s="134"/>
      <c r="F6336" s="135"/>
      <c r="G6336" s="109"/>
      <c r="H6336" s="137">
        <f t="shared" si="299"/>
        <v>3.5</v>
      </c>
      <c r="I6336" s="147">
        <f t="shared" si="297"/>
        <v>0</v>
      </c>
      <c r="J6336" s="147">
        <f t="shared" si="298"/>
        <v>0</v>
      </c>
    </row>
    <row r="6337" spans="2:10" ht="25.15" customHeight="1">
      <c r="B6337" s="141"/>
      <c r="C6337" s="138"/>
      <c r="D6337" s="133"/>
      <c r="E6337" s="134"/>
      <c r="F6337" s="135"/>
      <c r="G6337" s="109"/>
      <c r="H6337" s="137">
        <f t="shared" si="299"/>
        <v>3.5</v>
      </c>
      <c r="I6337" s="147">
        <f t="shared" si="297"/>
        <v>0</v>
      </c>
      <c r="J6337" s="147">
        <f t="shared" si="298"/>
        <v>0</v>
      </c>
    </row>
    <row r="6338" spans="2:10" ht="25.15" customHeight="1">
      <c r="B6338" s="141"/>
      <c r="C6338" s="138"/>
      <c r="D6338" s="133"/>
      <c r="E6338" s="134"/>
      <c r="F6338" s="135"/>
      <c r="G6338" s="109"/>
      <c r="H6338" s="137">
        <f t="shared" si="299"/>
        <v>3.5</v>
      </c>
      <c r="I6338" s="147">
        <f t="shared" si="297"/>
        <v>0</v>
      </c>
      <c r="J6338" s="147">
        <f t="shared" si="298"/>
        <v>0</v>
      </c>
    </row>
    <row r="6339" spans="2:10" ht="25.15" customHeight="1">
      <c r="B6339" s="141"/>
      <c r="C6339" s="138"/>
      <c r="D6339" s="133"/>
      <c r="E6339" s="134"/>
      <c r="F6339" s="135"/>
      <c r="G6339" s="109"/>
      <c r="H6339" s="137">
        <f t="shared" si="299"/>
        <v>3.5</v>
      </c>
      <c r="I6339" s="147">
        <f t="shared" si="297"/>
        <v>0</v>
      </c>
      <c r="J6339" s="147">
        <f t="shared" si="298"/>
        <v>0</v>
      </c>
    </row>
    <row r="6340" spans="2:10" ht="25.15" customHeight="1">
      <c r="B6340" s="141"/>
      <c r="C6340" s="138"/>
      <c r="D6340" s="133"/>
      <c r="E6340" s="134"/>
      <c r="F6340" s="135"/>
      <c r="G6340" s="109"/>
      <c r="H6340" s="137">
        <f t="shared" si="299"/>
        <v>3.5</v>
      </c>
      <c r="I6340" s="147">
        <f t="shared" si="297"/>
        <v>0</v>
      </c>
      <c r="J6340" s="147">
        <f t="shared" si="298"/>
        <v>0</v>
      </c>
    </row>
    <row r="6341" spans="2:10" ht="25.15" customHeight="1">
      <c r="B6341" s="141"/>
      <c r="C6341" s="138"/>
      <c r="D6341" s="133"/>
      <c r="E6341" s="134"/>
      <c r="F6341" s="135"/>
      <c r="G6341" s="109"/>
      <c r="H6341" s="137">
        <f t="shared" si="299"/>
        <v>3.5</v>
      </c>
      <c r="I6341" s="147">
        <f t="shared" si="297"/>
        <v>0</v>
      </c>
      <c r="J6341" s="147">
        <f t="shared" si="298"/>
        <v>0</v>
      </c>
    </row>
    <row r="6342" spans="2:10" ht="25.15" customHeight="1">
      <c r="B6342" s="141"/>
      <c r="C6342" s="138"/>
      <c r="D6342" s="133"/>
      <c r="E6342" s="134"/>
      <c r="F6342" s="135"/>
      <c r="G6342" s="109"/>
      <c r="H6342" s="137">
        <f t="shared" si="299"/>
        <v>3.5</v>
      </c>
      <c r="I6342" s="147">
        <f t="shared" si="297"/>
        <v>0</v>
      </c>
      <c r="J6342" s="147">
        <f t="shared" si="298"/>
        <v>0</v>
      </c>
    </row>
    <row r="6343" spans="2:10" ht="25.15" customHeight="1">
      <c r="B6343" s="141"/>
      <c r="C6343" s="138"/>
      <c r="D6343" s="133"/>
      <c r="E6343" s="134"/>
      <c r="F6343" s="135"/>
      <c r="G6343" s="109"/>
      <c r="H6343" s="137">
        <f t="shared" si="299"/>
        <v>3.5</v>
      </c>
      <c r="I6343" s="147">
        <f t="shared" si="297"/>
        <v>0</v>
      </c>
      <c r="J6343" s="147">
        <f t="shared" si="298"/>
        <v>0</v>
      </c>
    </row>
    <row r="6344" spans="2:10" ht="25.15" customHeight="1">
      <c r="B6344" s="141"/>
      <c r="C6344" s="138"/>
      <c r="D6344" s="133"/>
      <c r="E6344" s="134"/>
      <c r="F6344" s="135"/>
      <c r="G6344" s="109"/>
      <c r="H6344" s="137">
        <f t="shared" si="299"/>
        <v>3.5</v>
      </c>
      <c r="I6344" s="147">
        <f t="shared" si="297"/>
        <v>0</v>
      </c>
      <c r="J6344" s="147">
        <f t="shared" si="298"/>
        <v>0</v>
      </c>
    </row>
    <row r="6345" spans="2:10" ht="25.15" customHeight="1">
      <c r="B6345" s="141"/>
      <c r="C6345" s="138"/>
      <c r="D6345" s="133"/>
      <c r="E6345" s="134"/>
      <c r="F6345" s="135"/>
      <c r="G6345" s="109"/>
      <c r="H6345" s="137">
        <f t="shared" si="299"/>
        <v>3.5</v>
      </c>
      <c r="I6345" s="147">
        <f t="shared" si="297"/>
        <v>0</v>
      </c>
      <c r="J6345" s="147">
        <f t="shared" si="298"/>
        <v>0</v>
      </c>
    </row>
    <row r="6346" spans="2:10" ht="25.15" customHeight="1">
      <c r="B6346" s="141"/>
      <c r="C6346" s="138"/>
      <c r="D6346" s="133"/>
      <c r="E6346" s="134"/>
      <c r="F6346" s="135"/>
      <c r="G6346" s="109"/>
      <c r="H6346" s="137">
        <f t="shared" si="299"/>
        <v>3.5</v>
      </c>
      <c r="I6346" s="147">
        <f t="shared" si="297"/>
        <v>0</v>
      </c>
      <c r="J6346" s="147">
        <f t="shared" si="298"/>
        <v>0</v>
      </c>
    </row>
    <row r="6347" spans="2:10" ht="25.15" customHeight="1">
      <c r="B6347" s="141"/>
      <c r="C6347" s="138"/>
      <c r="D6347" s="133"/>
      <c r="E6347" s="134"/>
      <c r="F6347" s="135"/>
      <c r="G6347" s="109"/>
      <c r="H6347" s="137">
        <f t="shared" si="299"/>
        <v>3.5</v>
      </c>
      <c r="I6347" s="147">
        <f t="shared" si="297"/>
        <v>0</v>
      </c>
      <c r="J6347" s="147">
        <f t="shared" si="298"/>
        <v>0</v>
      </c>
    </row>
    <row r="6348" spans="2:10" ht="25.15" customHeight="1">
      <c r="B6348" s="141"/>
      <c r="C6348" s="138"/>
      <c r="D6348" s="133"/>
      <c r="E6348" s="134"/>
      <c r="F6348" s="135"/>
      <c r="G6348" s="109"/>
      <c r="H6348" s="137">
        <f t="shared" si="299"/>
        <v>3.5</v>
      </c>
      <c r="I6348" s="147">
        <f t="shared" si="297"/>
        <v>0</v>
      </c>
      <c r="J6348" s="147">
        <f t="shared" si="298"/>
        <v>0</v>
      </c>
    </row>
    <row r="6349" spans="2:10" ht="25.15" customHeight="1">
      <c r="B6349" s="141"/>
      <c r="C6349" s="138"/>
      <c r="D6349" s="133"/>
      <c r="E6349" s="134"/>
      <c r="F6349" s="135"/>
      <c r="G6349" s="109"/>
      <c r="H6349" s="137">
        <f t="shared" si="299"/>
        <v>3.5</v>
      </c>
      <c r="I6349" s="147">
        <f t="shared" si="297"/>
        <v>0</v>
      </c>
      <c r="J6349" s="147">
        <f t="shared" si="298"/>
        <v>0</v>
      </c>
    </row>
    <row r="6350" spans="2:10" ht="25.15" customHeight="1">
      <c r="B6350" s="141"/>
      <c r="C6350" s="138"/>
      <c r="D6350" s="133"/>
      <c r="E6350" s="134"/>
      <c r="F6350" s="135"/>
      <c r="G6350" s="109"/>
      <c r="H6350" s="137">
        <f t="shared" si="299"/>
        <v>3.5</v>
      </c>
      <c r="I6350" s="147">
        <f t="shared" si="297"/>
        <v>0</v>
      </c>
      <c r="J6350" s="147">
        <f t="shared" si="298"/>
        <v>0</v>
      </c>
    </row>
    <row r="6351" spans="2:10" ht="25.15" customHeight="1">
      <c r="B6351" s="141"/>
      <c r="C6351" s="138"/>
      <c r="D6351" s="133"/>
      <c r="E6351" s="134"/>
      <c r="F6351" s="135"/>
      <c r="G6351" s="109"/>
      <c r="H6351" s="137">
        <f t="shared" si="299"/>
        <v>3.5</v>
      </c>
      <c r="I6351" s="147">
        <f t="shared" si="297"/>
        <v>0</v>
      </c>
      <c r="J6351" s="147">
        <f t="shared" si="298"/>
        <v>0</v>
      </c>
    </row>
    <row r="6352" spans="2:10" ht="25.15" customHeight="1">
      <c r="B6352" s="141"/>
      <c r="C6352" s="138"/>
      <c r="D6352" s="133"/>
      <c r="E6352" s="134"/>
      <c r="F6352" s="135"/>
      <c r="G6352" s="109"/>
      <c r="H6352" s="137">
        <f t="shared" si="299"/>
        <v>3.5</v>
      </c>
      <c r="I6352" s="147">
        <f t="shared" si="297"/>
        <v>0</v>
      </c>
      <c r="J6352" s="147">
        <f t="shared" si="298"/>
        <v>0</v>
      </c>
    </row>
    <row r="6353" spans="2:10" ht="25.15" customHeight="1">
      <c r="B6353" s="141"/>
      <c r="C6353" s="138"/>
      <c r="D6353" s="133"/>
      <c r="E6353" s="134"/>
      <c r="F6353" s="135"/>
      <c r="G6353" s="109"/>
      <c r="H6353" s="137">
        <f t="shared" si="299"/>
        <v>3.5</v>
      </c>
      <c r="I6353" s="147">
        <f t="shared" si="297"/>
        <v>0</v>
      </c>
      <c r="J6353" s="147">
        <f t="shared" si="298"/>
        <v>0</v>
      </c>
    </row>
    <row r="6354" spans="2:10" ht="25.15" customHeight="1">
      <c r="B6354" s="141"/>
      <c r="C6354" s="138"/>
      <c r="D6354" s="133"/>
      <c r="E6354" s="134"/>
      <c r="F6354" s="135"/>
      <c r="G6354" s="109"/>
      <c r="H6354" s="137">
        <f t="shared" si="299"/>
        <v>3.5</v>
      </c>
      <c r="I6354" s="147">
        <f t="shared" si="297"/>
        <v>0</v>
      </c>
      <c r="J6354" s="147">
        <f t="shared" si="298"/>
        <v>0</v>
      </c>
    </row>
    <row r="6355" spans="2:10" ht="25.15" customHeight="1">
      <c r="B6355" s="141"/>
      <c r="C6355" s="138"/>
      <c r="D6355" s="133"/>
      <c r="E6355" s="134"/>
      <c r="F6355" s="135"/>
      <c r="G6355" s="109"/>
      <c r="H6355" s="137">
        <f t="shared" si="299"/>
        <v>3.5</v>
      </c>
      <c r="I6355" s="147">
        <f t="shared" si="297"/>
        <v>0</v>
      </c>
      <c r="J6355" s="147">
        <f t="shared" si="298"/>
        <v>0</v>
      </c>
    </row>
    <row r="6356" spans="2:10" ht="25.15" customHeight="1">
      <c r="B6356" s="141"/>
      <c r="C6356" s="138"/>
      <c r="D6356" s="133"/>
      <c r="E6356" s="134"/>
      <c r="F6356" s="135"/>
      <c r="G6356" s="109"/>
      <c r="H6356" s="137">
        <f t="shared" si="299"/>
        <v>3.5</v>
      </c>
      <c r="I6356" s="147">
        <f t="shared" si="297"/>
        <v>0</v>
      </c>
      <c r="J6356" s="147">
        <f t="shared" si="298"/>
        <v>0</v>
      </c>
    </row>
    <row r="6357" spans="2:10" ht="25.15" customHeight="1">
      <c r="B6357" s="141"/>
      <c r="C6357" s="138"/>
      <c r="D6357" s="133"/>
      <c r="E6357" s="134"/>
      <c r="F6357" s="135"/>
      <c r="G6357" s="109"/>
      <c r="H6357" s="137">
        <f t="shared" si="299"/>
        <v>3.5</v>
      </c>
      <c r="I6357" s="147">
        <f t="shared" si="297"/>
        <v>0</v>
      </c>
      <c r="J6357" s="147">
        <f t="shared" si="298"/>
        <v>0</v>
      </c>
    </row>
    <row r="6358" spans="2:10" ht="25.15" customHeight="1">
      <c r="B6358" s="141"/>
      <c r="C6358" s="138"/>
      <c r="D6358" s="133"/>
      <c r="E6358" s="134"/>
      <c r="F6358" s="135"/>
      <c r="G6358" s="109"/>
      <c r="H6358" s="137">
        <f t="shared" si="299"/>
        <v>3.5</v>
      </c>
      <c r="I6358" s="147">
        <f t="shared" si="297"/>
        <v>0</v>
      </c>
      <c r="J6358" s="147">
        <f t="shared" si="298"/>
        <v>0</v>
      </c>
    </row>
    <row r="6359" spans="2:10" ht="25.15" customHeight="1">
      <c r="B6359" s="141"/>
      <c r="C6359" s="138"/>
      <c r="D6359" s="133"/>
      <c r="E6359" s="134"/>
      <c r="F6359" s="135"/>
      <c r="G6359" s="109"/>
      <c r="H6359" s="137">
        <f t="shared" si="299"/>
        <v>3.5</v>
      </c>
      <c r="I6359" s="147">
        <f t="shared" ref="I6359:I6422" si="300">IF(B6359="",0,MONTH(B6359))</f>
        <v>0</v>
      </c>
      <c r="J6359" s="147">
        <f t="shared" ref="J6359:J6422" si="301">IF(B6359="",0,DAY(B6359))</f>
        <v>0</v>
      </c>
    </row>
    <row r="6360" spans="2:10" ht="25.15" customHeight="1">
      <c r="B6360" s="141"/>
      <c r="C6360" s="138"/>
      <c r="D6360" s="133"/>
      <c r="E6360" s="134"/>
      <c r="F6360" s="135"/>
      <c r="G6360" s="109"/>
      <c r="H6360" s="137">
        <f t="shared" ref="H6360:H6423" si="302">IF(F6360="pago",H6359+G6360,H6359)</f>
        <v>3.5</v>
      </c>
      <c r="I6360" s="147">
        <f t="shared" si="300"/>
        <v>0</v>
      </c>
      <c r="J6360" s="147">
        <f t="shared" si="301"/>
        <v>0</v>
      </c>
    </row>
    <row r="6361" spans="2:10" ht="25.15" customHeight="1">
      <c r="B6361" s="141"/>
      <c r="C6361" s="138"/>
      <c r="D6361" s="133"/>
      <c r="E6361" s="134"/>
      <c r="F6361" s="135"/>
      <c r="G6361" s="109"/>
      <c r="H6361" s="137">
        <f t="shared" si="302"/>
        <v>3.5</v>
      </c>
      <c r="I6361" s="147">
        <f t="shared" si="300"/>
        <v>0</v>
      </c>
      <c r="J6361" s="147">
        <f t="shared" si="301"/>
        <v>0</v>
      </c>
    </row>
    <row r="6362" spans="2:10" ht="25.15" customHeight="1">
      <c r="B6362" s="141"/>
      <c r="C6362" s="138"/>
      <c r="D6362" s="133"/>
      <c r="E6362" s="134"/>
      <c r="F6362" s="135"/>
      <c r="G6362" s="109"/>
      <c r="H6362" s="137">
        <f t="shared" si="302"/>
        <v>3.5</v>
      </c>
      <c r="I6362" s="147">
        <f t="shared" si="300"/>
        <v>0</v>
      </c>
      <c r="J6362" s="147">
        <f t="shared" si="301"/>
        <v>0</v>
      </c>
    </row>
    <row r="6363" spans="2:10" ht="25.15" customHeight="1">
      <c r="B6363" s="141"/>
      <c r="C6363" s="138"/>
      <c r="D6363" s="133"/>
      <c r="E6363" s="134"/>
      <c r="F6363" s="135"/>
      <c r="G6363" s="109"/>
      <c r="H6363" s="137">
        <f t="shared" si="302"/>
        <v>3.5</v>
      </c>
      <c r="I6363" s="147">
        <f t="shared" si="300"/>
        <v>0</v>
      </c>
      <c r="J6363" s="147">
        <f t="shared" si="301"/>
        <v>0</v>
      </c>
    </row>
    <row r="6364" spans="2:10" ht="25.15" customHeight="1">
      <c r="B6364" s="141"/>
      <c r="C6364" s="138"/>
      <c r="D6364" s="133"/>
      <c r="E6364" s="134"/>
      <c r="F6364" s="135"/>
      <c r="G6364" s="109"/>
      <c r="H6364" s="137">
        <f t="shared" si="302"/>
        <v>3.5</v>
      </c>
      <c r="I6364" s="147">
        <f t="shared" si="300"/>
        <v>0</v>
      </c>
      <c r="J6364" s="147">
        <f t="shared" si="301"/>
        <v>0</v>
      </c>
    </row>
    <row r="6365" spans="2:10" ht="25.15" customHeight="1">
      <c r="B6365" s="141"/>
      <c r="C6365" s="138"/>
      <c r="D6365" s="133"/>
      <c r="E6365" s="134"/>
      <c r="F6365" s="135"/>
      <c r="G6365" s="109"/>
      <c r="H6365" s="137">
        <f t="shared" si="302"/>
        <v>3.5</v>
      </c>
      <c r="I6365" s="147">
        <f t="shared" si="300"/>
        <v>0</v>
      </c>
      <c r="J6365" s="147">
        <f t="shared" si="301"/>
        <v>0</v>
      </c>
    </row>
    <row r="6366" spans="2:10" ht="25.15" customHeight="1">
      <c r="B6366" s="141"/>
      <c r="C6366" s="138"/>
      <c r="D6366" s="133"/>
      <c r="E6366" s="134"/>
      <c r="F6366" s="135"/>
      <c r="G6366" s="109"/>
      <c r="H6366" s="137">
        <f t="shared" si="302"/>
        <v>3.5</v>
      </c>
      <c r="I6366" s="147">
        <f t="shared" si="300"/>
        <v>0</v>
      </c>
      <c r="J6366" s="147">
        <f t="shared" si="301"/>
        <v>0</v>
      </c>
    </row>
    <row r="6367" spans="2:10" ht="25.15" customHeight="1">
      <c r="B6367" s="141"/>
      <c r="C6367" s="138"/>
      <c r="D6367" s="133"/>
      <c r="E6367" s="134"/>
      <c r="F6367" s="135"/>
      <c r="G6367" s="109"/>
      <c r="H6367" s="137">
        <f t="shared" si="302"/>
        <v>3.5</v>
      </c>
      <c r="I6367" s="147">
        <f t="shared" si="300"/>
        <v>0</v>
      </c>
      <c r="J6367" s="147">
        <f t="shared" si="301"/>
        <v>0</v>
      </c>
    </row>
    <row r="6368" spans="2:10" ht="25.15" customHeight="1">
      <c r="B6368" s="141"/>
      <c r="C6368" s="138"/>
      <c r="D6368" s="133"/>
      <c r="E6368" s="134"/>
      <c r="F6368" s="135"/>
      <c r="G6368" s="109"/>
      <c r="H6368" s="137">
        <f t="shared" si="302"/>
        <v>3.5</v>
      </c>
      <c r="I6368" s="147">
        <f t="shared" si="300"/>
        <v>0</v>
      </c>
      <c r="J6368" s="147">
        <f t="shared" si="301"/>
        <v>0</v>
      </c>
    </row>
    <row r="6369" spans="2:10" ht="25.15" customHeight="1">
      <c r="B6369" s="141"/>
      <c r="C6369" s="138"/>
      <c r="D6369" s="133"/>
      <c r="E6369" s="134"/>
      <c r="F6369" s="135"/>
      <c r="G6369" s="109"/>
      <c r="H6369" s="137">
        <f t="shared" si="302"/>
        <v>3.5</v>
      </c>
      <c r="I6369" s="147">
        <f t="shared" si="300"/>
        <v>0</v>
      </c>
      <c r="J6369" s="147">
        <f t="shared" si="301"/>
        <v>0</v>
      </c>
    </row>
    <row r="6370" spans="2:10" ht="25.15" customHeight="1">
      <c r="B6370" s="141"/>
      <c r="C6370" s="138"/>
      <c r="D6370" s="133"/>
      <c r="E6370" s="134"/>
      <c r="F6370" s="135"/>
      <c r="G6370" s="109"/>
      <c r="H6370" s="137">
        <f t="shared" si="302"/>
        <v>3.5</v>
      </c>
      <c r="I6370" s="147">
        <f t="shared" si="300"/>
        <v>0</v>
      </c>
      <c r="J6370" s="147">
        <f t="shared" si="301"/>
        <v>0</v>
      </c>
    </row>
    <row r="6371" spans="2:10" ht="25.15" customHeight="1">
      <c r="B6371" s="141"/>
      <c r="C6371" s="138"/>
      <c r="D6371" s="133"/>
      <c r="E6371" s="134"/>
      <c r="F6371" s="135"/>
      <c r="G6371" s="109"/>
      <c r="H6371" s="137">
        <f t="shared" si="302"/>
        <v>3.5</v>
      </c>
      <c r="I6371" s="147">
        <f t="shared" si="300"/>
        <v>0</v>
      </c>
      <c r="J6371" s="147">
        <f t="shared" si="301"/>
        <v>0</v>
      </c>
    </row>
    <row r="6372" spans="2:10" ht="25.15" customHeight="1">
      <c r="B6372" s="141"/>
      <c r="C6372" s="138"/>
      <c r="D6372" s="133"/>
      <c r="E6372" s="134"/>
      <c r="F6372" s="135"/>
      <c r="G6372" s="109"/>
      <c r="H6372" s="137">
        <f t="shared" si="302"/>
        <v>3.5</v>
      </c>
      <c r="I6372" s="147">
        <f t="shared" si="300"/>
        <v>0</v>
      </c>
      <c r="J6372" s="147">
        <f t="shared" si="301"/>
        <v>0</v>
      </c>
    </row>
    <row r="6373" spans="2:10" ht="25.15" customHeight="1">
      <c r="B6373" s="141"/>
      <c r="C6373" s="138"/>
      <c r="D6373" s="133"/>
      <c r="E6373" s="134"/>
      <c r="F6373" s="135"/>
      <c r="G6373" s="109"/>
      <c r="H6373" s="137">
        <f t="shared" si="302"/>
        <v>3.5</v>
      </c>
      <c r="I6373" s="147">
        <f t="shared" si="300"/>
        <v>0</v>
      </c>
      <c r="J6373" s="147">
        <f t="shared" si="301"/>
        <v>0</v>
      </c>
    </row>
    <row r="6374" spans="2:10" ht="25.15" customHeight="1">
      <c r="B6374" s="141"/>
      <c r="C6374" s="138"/>
      <c r="D6374" s="133"/>
      <c r="E6374" s="134"/>
      <c r="F6374" s="135"/>
      <c r="G6374" s="109"/>
      <c r="H6374" s="137">
        <f t="shared" si="302"/>
        <v>3.5</v>
      </c>
      <c r="I6374" s="147">
        <f t="shared" si="300"/>
        <v>0</v>
      </c>
      <c r="J6374" s="147">
        <f t="shared" si="301"/>
        <v>0</v>
      </c>
    </row>
    <row r="6375" spans="2:10" ht="25.15" customHeight="1">
      <c r="B6375" s="141"/>
      <c r="C6375" s="138"/>
      <c r="D6375" s="133"/>
      <c r="E6375" s="134"/>
      <c r="F6375" s="135"/>
      <c r="G6375" s="109"/>
      <c r="H6375" s="137">
        <f t="shared" si="302"/>
        <v>3.5</v>
      </c>
      <c r="I6375" s="147">
        <f t="shared" si="300"/>
        <v>0</v>
      </c>
      <c r="J6375" s="147">
        <f t="shared" si="301"/>
        <v>0</v>
      </c>
    </row>
    <row r="6376" spans="2:10" ht="25.15" customHeight="1">
      <c r="B6376" s="141"/>
      <c r="C6376" s="138"/>
      <c r="D6376" s="133"/>
      <c r="E6376" s="134"/>
      <c r="F6376" s="135"/>
      <c r="G6376" s="109"/>
      <c r="H6376" s="137">
        <f t="shared" si="302"/>
        <v>3.5</v>
      </c>
      <c r="I6376" s="147">
        <f t="shared" si="300"/>
        <v>0</v>
      </c>
      <c r="J6376" s="147">
        <f t="shared" si="301"/>
        <v>0</v>
      </c>
    </row>
    <row r="6377" spans="2:10" ht="25.15" customHeight="1">
      <c r="B6377" s="141"/>
      <c r="C6377" s="138"/>
      <c r="D6377" s="133"/>
      <c r="E6377" s="134"/>
      <c r="F6377" s="135"/>
      <c r="G6377" s="109"/>
      <c r="H6377" s="137">
        <f t="shared" si="302"/>
        <v>3.5</v>
      </c>
      <c r="I6377" s="147">
        <f t="shared" si="300"/>
        <v>0</v>
      </c>
      <c r="J6377" s="147">
        <f t="shared" si="301"/>
        <v>0</v>
      </c>
    </row>
    <row r="6378" spans="2:10" ht="25.15" customHeight="1">
      <c r="B6378" s="141"/>
      <c r="C6378" s="138"/>
      <c r="D6378" s="133"/>
      <c r="E6378" s="134"/>
      <c r="F6378" s="135"/>
      <c r="G6378" s="109"/>
      <c r="H6378" s="137">
        <f t="shared" si="302"/>
        <v>3.5</v>
      </c>
      <c r="I6378" s="147">
        <f t="shared" si="300"/>
        <v>0</v>
      </c>
      <c r="J6378" s="147">
        <f t="shared" si="301"/>
        <v>0</v>
      </c>
    </row>
    <row r="6379" spans="2:10" ht="25.15" customHeight="1">
      <c r="B6379" s="141"/>
      <c r="C6379" s="138"/>
      <c r="D6379" s="133"/>
      <c r="E6379" s="134"/>
      <c r="F6379" s="135"/>
      <c r="G6379" s="109"/>
      <c r="H6379" s="137">
        <f t="shared" si="302"/>
        <v>3.5</v>
      </c>
      <c r="I6379" s="147">
        <f t="shared" si="300"/>
        <v>0</v>
      </c>
      <c r="J6379" s="147">
        <f t="shared" si="301"/>
        <v>0</v>
      </c>
    </row>
    <row r="6380" spans="2:10" ht="25.15" customHeight="1">
      <c r="B6380" s="141"/>
      <c r="C6380" s="138"/>
      <c r="D6380" s="133"/>
      <c r="E6380" s="134"/>
      <c r="F6380" s="135"/>
      <c r="G6380" s="109"/>
      <c r="H6380" s="137">
        <f t="shared" si="302"/>
        <v>3.5</v>
      </c>
      <c r="I6380" s="147">
        <f t="shared" si="300"/>
        <v>0</v>
      </c>
      <c r="J6380" s="147">
        <f t="shared" si="301"/>
        <v>0</v>
      </c>
    </row>
    <row r="6381" spans="2:10" ht="25.15" customHeight="1">
      <c r="B6381" s="141"/>
      <c r="C6381" s="138"/>
      <c r="D6381" s="133"/>
      <c r="E6381" s="134"/>
      <c r="F6381" s="135"/>
      <c r="G6381" s="109"/>
      <c r="H6381" s="137">
        <f t="shared" si="302"/>
        <v>3.5</v>
      </c>
      <c r="I6381" s="147">
        <f t="shared" si="300"/>
        <v>0</v>
      </c>
      <c r="J6381" s="147">
        <f t="shared" si="301"/>
        <v>0</v>
      </c>
    </row>
    <row r="6382" spans="2:10" ht="25.15" customHeight="1">
      <c r="B6382" s="141"/>
      <c r="C6382" s="138"/>
      <c r="D6382" s="133"/>
      <c r="E6382" s="134"/>
      <c r="F6382" s="135"/>
      <c r="G6382" s="109"/>
      <c r="H6382" s="137">
        <f t="shared" si="302"/>
        <v>3.5</v>
      </c>
      <c r="I6382" s="147">
        <f t="shared" si="300"/>
        <v>0</v>
      </c>
      <c r="J6382" s="147">
        <f t="shared" si="301"/>
        <v>0</v>
      </c>
    </row>
    <row r="6383" spans="2:10" ht="25.15" customHeight="1">
      <c r="B6383" s="141"/>
      <c r="C6383" s="138"/>
      <c r="D6383" s="133"/>
      <c r="E6383" s="134"/>
      <c r="F6383" s="135"/>
      <c r="G6383" s="109"/>
      <c r="H6383" s="137">
        <f t="shared" si="302"/>
        <v>3.5</v>
      </c>
      <c r="I6383" s="147">
        <f t="shared" si="300"/>
        <v>0</v>
      </c>
      <c r="J6383" s="147">
        <f t="shared" si="301"/>
        <v>0</v>
      </c>
    </row>
    <row r="6384" spans="2:10" ht="25.15" customHeight="1">
      <c r="B6384" s="141"/>
      <c r="C6384" s="138"/>
      <c r="D6384" s="133"/>
      <c r="E6384" s="134"/>
      <c r="F6384" s="135"/>
      <c r="G6384" s="109"/>
      <c r="H6384" s="137">
        <f t="shared" si="302"/>
        <v>3.5</v>
      </c>
      <c r="I6384" s="147">
        <f t="shared" si="300"/>
        <v>0</v>
      </c>
      <c r="J6384" s="147">
        <f t="shared" si="301"/>
        <v>0</v>
      </c>
    </row>
    <row r="6385" spans="2:10" ht="25.15" customHeight="1">
      <c r="B6385" s="141"/>
      <c r="C6385" s="138"/>
      <c r="D6385" s="133"/>
      <c r="E6385" s="134"/>
      <c r="F6385" s="135"/>
      <c r="G6385" s="109"/>
      <c r="H6385" s="137">
        <f t="shared" si="302"/>
        <v>3.5</v>
      </c>
      <c r="I6385" s="147">
        <f t="shared" si="300"/>
        <v>0</v>
      </c>
      <c r="J6385" s="147">
        <f t="shared" si="301"/>
        <v>0</v>
      </c>
    </row>
    <row r="6386" spans="2:10" ht="25.15" customHeight="1">
      <c r="B6386" s="141"/>
      <c r="C6386" s="138"/>
      <c r="D6386" s="133"/>
      <c r="E6386" s="134"/>
      <c r="F6386" s="135"/>
      <c r="G6386" s="109"/>
      <c r="H6386" s="137">
        <f t="shared" si="302"/>
        <v>3.5</v>
      </c>
      <c r="I6386" s="147">
        <f t="shared" si="300"/>
        <v>0</v>
      </c>
      <c r="J6386" s="147">
        <f t="shared" si="301"/>
        <v>0</v>
      </c>
    </row>
    <row r="6387" spans="2:10" ht="25.15" customHeight="1">
      <c r="B6387" s="141"/>
      <c r="C6387" s="138"/>
      <c r="D6387" s="133"/>
      <c r="E6387" s="134"/>
      <c r="F6387" s="135"/>
      <c r="G6387" s="109"/>
      <c r="H6387" s="137">
        <f t="shared" si="302"/>
        <v>3.5</v>
      </c>
      <c r="I6387" s="147">
        <f t="shared" si="300"/>
        <v>0</v>
      </c>
      <c r="J6387" s="147">
        <f t="shared" si="301"/>
        <v>0</v>
      </c>
    </row>
    <row r="6388" spans="2:10" ht="25.15" customHeight="1">
      <c r="B6388" s="141"/>
      <c r="C6388" s="138"/>
      <c r="D6388" s="133"/>
      <c r="E6388" s="134"/>
      <c r="F6388" s="135"/>
      <c r="G6388" s="109"/>
      <c r="H6388" s="137">
        <f t="shared" si="302"/>
        <v>3.5</v>
      </c>
      <c r="I6388" s="147">
        <f t="shared" si="300"/>
        <v>0</v>
      </c>
      <c r="J6388" s="147">
        <f t="shared" si="301"/>
        <v>0</v>
      </c>
    </row>
    <row r="6389" spans="2:10" ht="25.15" customHeight="1">
      <c r="B6389" s="141"/>
      <c r="C6389" s="138"/>
      <c r="D6389" s="133"/>
      <c r="E6389" s="134"/>
      <c r="F6389" s="135"/>
      <c r="G6389" s="109"/>
      <c r="H6389" s="137">
        <f t="shared" si="302"/>
        <v>3.5</v>
      </c>
      <c r="I6389" s="147">
        <f t="shared" si="300"/>
        <v>0</v>
      </c>
      <c r="J6389" s="147">
        <f t="shared" si="301"/>
        <v>0</v>
      </c>
    </row>
    <row r="6390" spans="2:10" ht="25.15" customHeight="1">
      <c r="B6390" s="141"/>
      <c r="C6390" s="138"/>
      <c r="D6390" s="133"/>
      <c r="E6390" s="134"/>
      <c r="F6390" s="135"/>
      <c r="G6390" s="109"/>
      <c r="H6390" s="137">
        <f t="shared" si="302"/>
        <v>3.5</v>
      </c>
      <c r="I6390" s="147">
        <f t="shared" si="300"/>
        <v>0</v>
      </c>
      <c r="J6390" s="147">
        <f t="shared" si="301"/>
        <v>0</v>
      </c>
    </row>
    <row r="6391" spans="2:10" ht="25.15" customHeight="1">
      <c r="B6391" s="141"/>
      <c r="C6391" s="138"/>
      <c r="D6391" s="133"/>
      <c r="E6391" s="134"/>
      <c r="F6391" s="135"/>
      <c r="G6391" s="109"/>
      <c r="H6391" s="137">
        <f t="shared" si="302"/>
        <v>3.5</v>
      </c>
      <c r="I6391" s="147">
        <f t="shared" si="300"/>
        <v>0</v>
      </c>
      <c r="J6391" s="147">
        <f t="shared" si="301"/>
        <v>0</v>
      </c>
    </row>
    <row r="6392" spans="2:10" ht="25.15" customHeight="1">
      <c r="B6392" s="141"/>
      <c r="C6392" s="138"/>
      <c r="D6392" s="133"/>
      <c r="E6392" s="134"/>
      <c r="F6392" s="135"/>
      <c r="G6392" s="109"/>
      <c r="H6392" s="137">
        <f t="shared" si="302"/>
        <v>3.5</v>
      </c>
      <c r="I6392" s="147">
        <f t="shared" si="300"/>
        <v>0</v>
      </c>
      <c r="J6392" s="147">
        <f t="shared" si="301"/>
        <v>0</v>
      </c>
    </row>
    <row r="6393" spans="2:10" ht="25.15" customHeight="1">
      <c r="B6393" s="141"/>
      <c r="C6393" s="138"/>
      <c r="D6393" s="133"/>
      <c r="E6393" s="134"/>
      <c r="F6393" s="135"/>
      <c r="G6393" s="109"/>
      <c r="H6393" s="137">
        <f t="shared" si="302"/>
        <v>3.5</v>
      </c>
      <c r="I6393" s="147">
        <f t="shared" si="300"/>
        <v>0</v>
      </c>
      <c r="J6393" s="147">
        <f t="shared" si="301"/>
        <v>0</v>
      </c>
    </row>
    <row r="6394" spans="2:10" ht="25.15" customHeight="1">
      <c r="B6394" s="141"/>
      <c r="C6394" s="138"/>
      <c r="D6394" s="133"/>
      <c r="E6394" s="134"/>
      <c r="F6394" s="135"/>
      <c r="G6394" s="109"/>
      <c r="H6394" s="137">
        <f t="shared" si="302"/>
        <v>3.5</v>
      </c>
      <c r="I6394" s="147">
        <f t="shared" si="300"/>
        <v>0</v>
      </c>
      <c r="J6394" s="147">
        <f t="shared" si="301"/>
        <v>0</v>
      </c>
    </row>
    <row r="6395" spans="2:10" ht="25.15" customHeight="1">
      <c r="B6395" s="141"/>
      <c r="C6395" s="138"/>
      <c r="D6395" s="133"/>
      <c r="E6395" s="134"/>
      <c r="F6395" s="135"/>
      <c r="G6395" s="109"/>
      <c r="H6395" s="137">
        <f t="shared" si="302"/>
        <v>3.5</v>
      </c>
      <c r="I6395" s="147">
        <f t="shared" si="300"/>
        <v>0</v>
      </c>
      <c r="J6395" s="147">
        <f t="shared" si="301"/>
        <v>0</v>
      </c>
    </row>
    <row r="6396" spans="2:10" ht="25.15" customHeight="1">
      <c r="B6396" s="141"/>
      <c r="C6396" s="138"/>
      <c r="D6396" s="133"/>
      <c r="E6396" s="134"/>
      <c r="F6396" s="135"/>
      <c r="G6396" s="109"/>
      <c r="H6396" s="137">
        <f t="shared" si="302"/>
        <v>3.5</v>
      </c>
      <c r="I6396" s="147">
        <f t="shared" si="300"/>
        <v>0</v>
      </c>
      <c r="J6396" s="147">
        <f t="shared" si="301"/>
        <v>0</v>
      </c>
    </row>
    <row r="6397" spans="2:10" ht="25.15" customHeight="1">
      <c r="B6397" s="141"/>
      <c r="C6397" s="138"/>
      <c r="D6397" s="133"/>
      <c r="E6397" s="134"/>
      <c r="F6397" s="135"/>
      <c r="G6397" s="109"/>
      <c r="H6397" s="137">
        <f t="shared" si="302"/>
        <v>3.5</v>
      </c>
      <c r="I6397" s="147">
        <f t="shared" si="300"/>
        <v>0</v>
      </c>
      <c r="J6397" s="147">
        <f t="shared" si="301"/>
        <v>0</v>
      </c>
    </row>
    <row r="6398" spans="2:10" ht="25.15" customHeight="1">
      <c r="B6398" s="141"/>
      <c r="C6398" s="138"/>
      <c r="D6398" s="133"/>
      <c r="E6398" s="134"/>
      <c r="F6398" s="135"/>
      <c r="G6398" s="109"/>
      <c r="H6398" s="137">
        <f t="shared" si="302"/>
        <v>3.5</v>
      </c>
      <c r="I6398" s="147">
        <f t="shared" si="300"/>
        <v>0</v>
      </c>
      <c r="J6398" s="147">
        <f t="shared" si="301"/>
        <v>0</v>
      </c>
    </row>
    <row r="6399" spans="2:10" ht="25.15" customHeight="1">
      <c r="B6399" s="141"/>
      <c r="C6399" s="138"/>
      <c r="D6399" s="133"/>
      <c r="E6399" s="134"/>
      <c r="F6399" s="135"/>
      <c r="G6399" s="109"/>
      <c r="H6399" s="137">
        <f t="shared" si="302"/>
        <v>3.5</v>
      </c>
      <c r="I6399" s="147">
        <f t="shared" si="300"/>
        <v>0</v>
      </c>
      <c r="J6399" s="147">
        <f t="shared" si="301"/>
        <v>0</v>
      </c>
    </row>
    <row r="6400" spans="2:10" ht="25.15" customHeight="1">
      <c r="B6400" s="141"/>
      <c r="C6400" s="138"/>
      <c r="D6400" s="133"/>
      <c r="E6400" s="134"/>
      <c r="F6400" s="135"/>
      <c r="G6400" s="109"/>
      <c r="H6400" s="137">
        <f t="shared" si="302"/>
        <v>3.5</v>
      </c>
      <c r="I6400" s="147">
        <f t="shared" si="300"/>
        <v>0</v>
      </c>
      <c r="J6400" s="147">
        <f t="shared" si="301"/>
        <v>0</v>
      </c>
    </row>
    <row r="6401" spans="2:10" ht="25.15" customHeight="1">
      <c r="B6401" s="141"/>
      <c r="C6401" s="138"/>
      <c r="D6401" s="133"/>
      <c r="E6401" s="134"/>
      <c r="F6401" s="135"/>
      <c r="G6401" s="109"/>
      <c r="H6401" s="137">
        <f t="shared" si="302"/>
        <v>3.5</v>
      </c>
      <c r="I6401" s="147">
        <f t="shared" si="300"/>
        <v>0</v>
      </c>
      <c r="J6401" s="147">
        <f t="shared" si="301"/>
        <v>0</v>
      </c>
    </row>
    <row r="6402" spans="2:10" ht="25.15" customHeight="1">
      <c r="B6402" s="141"/>
      <c r="C6402" s="138"/>
      <c r="D6402" s="133"/>
      <c r="E6402" s="134"/>
      <c r="F6402" s="135"/>
      <c r="G6402" s="109"/>
      <c r="H6402" s="137">
        <f t="shared" si="302"/>
        <v>3.5</v>
      </c>
      <c r="I6402" s="147">
        <f t="shared" si="300"/>
        <v>0</v>
      </c>
      <c r="J6402" s="147">
        <f t="shared" si="301"/>
        <v>0</v>
      </c>
    </row>
    <row r="6403" spans="2:10" ht="25.15" customHeight="1">
      <c r="B6403" s="141"/>
      <c r="C6403" s="138"/>
      <c r="D6403" s="133"/>
      <c r="E6403" s="134"/>
      <c r="F6403" s="135"/>
      <c r="G6403" s="109"/>
      <c r="H6403" s="137">
        <f t="shared" si="302"/>
        <v>3.5</v>
      </c>
      <c r="I6403" s="147">
        <f t="shared" si="300"/>
        <v>0</v>
      </c>
      <c r="J6403" s="147">
        <f t="shared" si="301"/>
        <v>0</v>
      </c>
    </row>
    <row r="6404" spans="2:10" ht="25.15" customHeight="1">
      <c r="B6404" s="141"/>
      <c r="C6404" s="138"/>
      <c r="D6404" s="133"/>
      <c r="E6404" s="134"/>
      <c r="F6404" s="135"/>
      <c r="G6404" s="109"/>
      <c r="H6404" s="137">
        <f t="shared" si="302"/>
        <v>3.5</v>
      </c>
      <c r="I6404" s="147">
        <f t="shared" si="300"/>
        <v>0</v>
      </c>
      <c r="J6404" s="147">
        <f t="shared" si="301"/>
        <v>0</v>
      </c>
    </row>
    <row r="6405" spans="2:10" ht="25.15" customHeight="1">
      <c r="B6405" s="141"/>
      <c r="C6405" s="138"/>
      <c r="D6405" s="133"/>
      <c r="E6405" s="134"/>
      <c r="F6405" s="135"/>
      <c r="G6405" s="109"/>
      <c r="H6405" s="137">
        <f t="shared" si="302"/>
        <v>3.5</v>
      </c>
      <c r="I6405" s="147">
        <f t="shared" si="300"/>
        <v>0</v>
      </c>
      <c r="J6405" s="147">
        <f t="shared" si="301"/>
        <v>0</v>
      </c>
    </row>
    <row r="6406" spans="2:10" ht="25.15" customHeight="1">
      <c r="B6406" s="141"/>
      <c r="C6406" s="138"/>
      <c r="D6406" s="133"/>
      <c r="E6406" s="134"/>
      <c r="F6406" s="135"/>
      <c r="G6406" s="109"/>
      <c r="H6406" s="137">
        <f t="shared" si="302"/>
        <v>3.5</v>
      </c>
      <c r="I6406" s="147">
        <f t="shared" si="300"/>
        <v>0</v>
      </c>
      <c r="J6406" s="147">
        <f t="shared" si="301"/>
        <v>0</v>
      </c>
    </row>
    <row r="6407" spans="2:10" ht="25.15" customHeight="1">
      <c r="B6407" s="141"/>
      <c r="C6407" s="138"/>
      <c r="D6407" s="133"/>
      <c r="E6407" s="134"/>
      <c r="F6407" s="135"/>
      <c r="G6407" s="109"/>
      <c r="H6407" s="137">
        <f t="shared" si="302"/>
        <v>3.5</v>
      </c>
      <c r="I6407" s="147">
        <f t="shared" si="300"/>
        <v>0</v>
      </c>
      <c r="J6407" s="147">
        <f t="shared" si="301"/>
        <v>0</v>
      </c>
    </row>
    <row r="6408" spans="2:10" ht="25.15" customHeight="1">
      <c r="B6408" s="141"/>
      <c r="C6408" s="138"/>
      <c r="D6408" s="133"/>
      <c r="E6408" s="134"/>
      <c r="F6408" s="135"/>
      <c r="G6408" s="109"/>
      <c r="H6408" s="137">
        <f t="shared" si="302"/>
        <v>3.5</v>
      </c>
      <c r="I6408" s="147">
        <f t="shared" si="300"/>
        <v>0</v>
      </c>
      <c r="J6408" s="147">
        <f t="shared" si="301"/>
        <v>0</v>
      </c>
    </row>
    <row r="6409" spans="2:10" ht="25.15" customHeight="1">
      <c r="B6409" s="141"/>
      <c r="C6409" s="138"/>
      <c r="D6409" s="133"/>
      <c r="E6409" s="134"/>
      <c r="F6409" s="135"/>
      <c r="G6409" s="109"/>
      <c r="H6409" s="137">
        <f t="shared" si="302"/>
        <v>3.5</v>
      </c>
      <c r="I6409" s="147">
        <f t="shared" si="300"/>
        <v>0</v>
      </c>
      <c r="J6409" s="147">
        <f t="shared" si="301"/>
        <v>0</v>
      </c>
    </row>
    <row r="6410" spans="2:10" ht="25.15" customHeight="1">
      <c r="B6410" s="141"/>
      <c r="C6410" s="138"/>
      <c r="D6410" s="133"/>
      <c r="E6410" s="134"/>
      <c r="F6410" s="135"/>
      <c r="G6410" s="109"/>
      <c r="H6410" s="137">
        <f t="shared" si="302"/>
        <v>3.5</v>
      </c>
      <c r="I6410" s="147">
        <f t="shared" si="300"/>
        <v>0</v>
      </c>
      <c r="J6410" s="147">
        <f t="shared" si="301"/>
        <v>0</v>
      </c>
    </row>
    <row r="6411" spans="2:10" ht="25.15" customHeight="1">
      <c r="B6411" s="141"/>
      <c r="C6411" s="138"/>
      <c r="D6411" s="133"/>
      <c r="E6411" s="134"/>
      <c r="F6411" s="135"/>
      <c r="G6411" s="109"/>
      <c r="H6411" s="137">
        <f t="shared" si="302"/>
        <v>3.5</v>
      </c>
      <c r="I6411" s="147">
        <f t="shared" si="300"/>
        <v>0</v>
      </c>
      <c r="J6411" s="147">
        <f t="shared" si="301"/>
        <v>0</v>
      </c>
    </row>
    <row r="6412" spans="2:10" ht="25.15" customHeight="1">
      <c r="B6412" s="141"/>
      <c r="C6412" s="138"/>
      <c r="D6412" s="133"/>
      <c r="E6412" s="134"/>
      <c r="F6412" s="135"/>
      <c r="G6412" s="109"/>
      <c r="H6412" s="137">
        <f t="shared" si="302"/>
        <v>3.5</v>
      </c>
      <c r="I6412" s="147">
        <f t="shared" si="300"/>
        <v>0</v>
      </c>
      <c r="J6412" s="147">
        <f t="shared" si="301"/>
        <v>0</v>
      </c>
    </row>
    <row r="6413" spans="2:10" ht="25.15" customHeight="1">
      <c r="B6413" s="141"/>
      <c r="C6413" s="138"/>
      <c r="D6413" s="133"/>
      <c r="E6413" s="134"/>
      <c r="F6413" s="135"/>
      <c r="G6413" s="109"/>
      <c r="H6413" s="137">
        <f t="shared" si="302"/>
        <v>3.5</v>
      </c>
      <c r="I6413" s="147">
        <f t="shared" si="300"/>
        <v>0</v>
      </c>
      <c r="J6413" s="147">
        <f t="shared" si="301"/>
        <v>0</v>
      </c>
    </row>
    <row r="6414" spans="2:10" ht="25.15" customHeight="1">
      <c r="B6414" s="141"/>
      <c r="C6414" s="138"/>
      <c r="D6414" s="133"/>
      <c r="E6414" s="134"/>
      <c r="F6414" s="135"/>
      <c r="G6414" s="109"/>
      <c r="H6414" s="137">
        <f t="shared" si="302"/>
        <v>3.5</v>
      </c>
      <c r="I6414" s="147">
        <f t="shared" si="300"/>
        <v>0</v>
      </c>
      <c r="J6414" s="147">
        <f t="shared" si="301"/>
        <v>0</v>
      </c>
    </row>
    <row r="6415" spans="2:10" ht="25.15" customHeight="1">
      <c r="B6415" s="141"/>
      <c r="C6415" s="138"/>
      <c r="D6415" s="133"/>
      <c r="E6415" s="134"/>
      <c r="F6415" s="135"/>
      <c r="G6415" s="109"/>
      <c r="H6415" s="137">
        <f t="shared" si="302"/>
        <v>3.5</v>
      </c>
      <c r="I6415" s="147">
        <f t="shared" si="300"/>
        <v>0</v>
      </c>
      <c r="J6415" s="147">
        <f t="shared" si="301"/>
        <v>0</v>
      </c>
    </row>
    <row r="6416" spans="2:10" ht="25.15" customHeight="1">
      <c r="B6416" s="141"/>
      <c r="C6416" s="138"/>
      <c r="D6416" s="133"/>
      <c r="E6416" s="134"/>
      <c r="F6416" s="135"/>
      <c r="G6416" s="109"/>
      <c r="H6416" s="137">
        <f t="shared" si="302"/>
        <v>3.5</v>
      </c>
      <c r="I6416" s="147">
        <f t="shared" si="300"/>
        <v>0</v>
      </c>
      <c r="J6416" s="147">
        <f t="shared" si="301"/>
        <v>0</v>
      </c>
    </row>
    <row r="6417" spans="2:10" ht="25.15" customHeight="1">
      <c r="B6417" s="141"/>
      <c r="C6417" s="138"/>
      <c r="D6417" s="133"/>
      <c r="E6417" s="134"/>
      <c r="F6417" s="135"/>
      <c r="G6417" s="109"/>
      <c r="H6417" s="137">
        <f t="shared" si="302"/>
        <v>3.5</v>
      </c>
      <c r="I6417" s="147">
        <f t="shared" si="300"/>
        <v>0</v>
      </c>
      <c r="J6417" s="147">
        <f t="shared" si="301"/>
        <v>0</v>
      </c>
    </row>
    <row r="6418" spans="2:10" ht="25.15" customHeight="1">
      <c r="B6418" s="141"/>
      <c r="C6418" s="138"/>
      <c r="D6418" s="133"/>
      <c r="E6418" s="134"/>
      <c r="F6418" s="135"/>
      <c r="G6418" s="109"/>
      <c r="H6418" s="137">
        <f t="shared" si="302"/>
        <v>3.5</v>
      </c>
      <c r="I6418" s="147">
        <f t="shared" si="300"/>
        <v>0</v>
      </c>
      <c r="J6418" s="147">
        <f t="shared" si="301"/>
        <v>0</v>
      </c>
    </row>
    <row r="6419" spans="2:10" ht="25.15" customHeight="1">
      <c r="B6419" s="141"/>
      <c r="C6419" s="138"/>
      <c r="D6419" s="133"/>
      <c r="E6419" s="134"/>
      <c r="F6419" s="135"/>
      <c r="G6419" s="109"/>
      <c r="H6419" s="137">
        <f t="shared" si="302"/>
        <v>3.5</v>
      </c>
      <c r="I6419" s="147">
        <f t="shared" si="300"/>
        <v>0</v>
      </c>
      <c r="J6419" s="147">
        <f t="shared" si="301"/>
        <v>0</v>
      </c>
    </row>
    <row r="6420" spans="2:10" ht="25.15" customHeight="1">
      <c r="B6420" s="141"/>
      <c r="C6420" s="138"/>
      <c r="D6420" s="133"/>
      <c r="E6420" s="134"/>
      <c r="F6420" s="135"/>
      <c r="G6420" s="109"/>
      <c r="H6420" s="137">
        <f t="shared" si="302"/>
        <v>3.5</v>
      </c>
      <c r="I6420" s="147">
        <f t="shared" si="300"/>
        <v>0</v>
      </c>
      <c r="J6420" s="147">
        <f t="shared" si="301"/>
        <v>0</v>
      </c>
    </row>
    <row r="6421" spans="2:10" ht="25.15" customHeight="1">
      <c r="B6421" s="141"/>
      <c r="C6421" s="138"/>
      <c r="D6421" s="133"/>
      <c r="E6421" s="134"/>
      <c r="F6421" s="135"/>
      <c r="G6421" s="109"/>
      <c r="H6421" s="137">
        <f t="shared" si="302"/>
        <v>3.5</v>
      </c>
      <c r="I6421" s="147">
        <f t="shared" si="300"/>
        <v>0</v>
      </c>
      <c r="J6421" s="147">
        <f t="shared" si="301"/>
        <v>0</v>
      </c>
    </row>
    <row r="6422" spans="2:10" ht="25.15" customHeight="1">
      <c r="B6422" s="141"/>
      <c r="C6422" s="138"/>
      <c r="D6422" s="133"/>
      <c r="E6422" s="134"/>
      <c r="F6422" s="135"/>
      <c r="G6422" s="109"/>
      <c r="H6422" s="137">
        <f t="shared" si="302"/>
        <v>3.5</v>
      </c>
      <c r="I6422" s="147">
        <f t="shared" si="300"/>
        <v>0</v>
      </c>
      <c r="J6422" s="147">
        <f t="shared" si="301"/>
        <v>0</v>
      </c>
    </row>
    <row r="6423" spans="2:10" ht="25.15" customHeight="1">
      <c r="B6423" s="141"/>
      <c r="C6423" s="138"/>
      <c r="D6423" s="133"/>
      <c r="E6423" s="134"/>
      <c r="F6423" s="135"/>
      <c r="G6423" s="109"/>
      <c r="H6423" s="137">
        <f t="shared" si="302"/>
        <v>3.5</v>
      </c>
      <c r="I6423" s="147">
        <f t="shared" ref="I6423:I6486" si="303">IF(B6423="",0,MONTH(B6423))</f>
        <v>0</v>
      </c>
      <c r="J6423" s="147">
        <f t="shared" ref="J6423:J6486" si="304">IF(B6423="",0,DAY(B6423))</f>
        <v>0</v>
      </c>
    </row>
    <row r="6424" spans="2:10" ht="25.15" customHeight="1">
      <c r="B6424" s="141"/>
      <c r="C6424" s="138"/>
      <c r="D6424" s="133"/>
      <c r="E6424" s="134"/>
      <c r="F6424" s="135"/>
      <c r="G6424" s="109"/>
      <c r="H6424" s="137">
        <f t="shared" ref="H6424:H6487" si="305">IF(F6424="pago",H6423+G6424,H6423)</f>
        <v>3.5</v>
      </c>
      <c r="I6424" s="147">
        <f t="shared" si="303"/>
        <v>0</v>
      </c>
      <c r="J6424" s="147">
        <f t="shared" si="304"/>
        <v>0</v>
      </c>
    </row>
    <row r="6425" spans="2:10" ht="25.15" customHeight="1">
      <c r="B6425" s="141"/>
      <c r="C6425" s="138"/>
      <c r="D6425" s="133"/>
      <c r="E6425" s="134"/>
      <c r="F6425" s="135"/>
      <c r="G6425" s="109"/>
      <c r="H6425" s="137">
        <f t="shared" si="305"/>
        <v>3.5</v>
      </c>
      <c r="I6425" s="147">
        <f t="shared" si="303"/>
        <v>0</v>
      </c>
      <c r="J6425" s="147">
        <f t="shared" si="304"/>
        <v>0</v>
      </c>
    </row>
    <row r="6426" spans="2:10" ht="25.15" customHeight="1">
      <c r="B6426" s="141"/>
      <c r="C6426" s="138"/>
      <c r="D6426" s="133"/>
      <c r="E6426" s="134"/>
      <c r="F6426" s="135"/>
      <c r="G6426" s="109"/>
      <c r="H6426" s="137">
        <f t="shared" si="305"/>
        <v>3.5</v>
      </c>
      <c r="I6426" s="147">
        <f t="shared" si="303"/>
        <v>0</v>
      </c>
      <c r="J6426" s="147">
        <f t="shared" si="304"/>
        <v>0</v>
      </c>
    </row>
    <row r="6427" spans="2:10" ht="25.15" customHeight="1">
      <c r="B6427" s="141"/>
      <c r="C6427" s="138"/>
      <c r="D6427" s="133"/>
      <c r="E6427" s="134"/>
      <c r="F6427" s="135"/>
      <c r="G6427" s="109"/>
      <c r="H6427" s="137">
        <f t="shared" si="305"/>
        <v>3.5</v>
      </c>
      <c r="I6427" s="147">
        <f t="shared" si="303"/>
        <v>0</v>
      </c>
      <c r="J6427" s="147">
        <f t="shared" si="304"/>
        <v>0</v>
      </c>
    </row>
    <row r="6428" spans="2:10" ht="25.15" customHeight="1">
      <c r="B6428" s="141"/>
      <c r="C6428" s="138"/>
      <c r="D6428" s="133"/>
      <c r="E6428" s="134"/>
      <c r="F6428" s="135"/>
      <c r="G6428" s="109"/>
      <c r="H6428" s="137">
        <f t="shared" si="305"/>
        <v>3.5</v>
      </c>
      <c r="I6428" s="147">
        <f t="shared" si="303"/>
        <v>0</v>
      </c>
      <c r="J6428" s="147">
        <f t="shared" si="304"/>
        <v>0</v>
      </c>
    </row>
    <row r="6429" spans="2:10" ht="25.15" customHeight="1">
      <c r="B6429" s="141"/>
      <c r="C6429" s="138"/>
      <c r="D6429" s="133"/>
      <c r="E6429" s="134"/>
      <c r="F6429" s="135"/>
      <c r="G6429" s="109"/>
      <c r="H6429" s="137">
        <f t="shared" si="305"/>
        <v>3.5</v>
      </c>
      <c r="I6429" s="147">
        <f t="shared" si="303"/>
        <v>0</v>
      </c>
      <c r="J6429" s="147">
        <f t="shared" si="304"/>
        <v>0</v>
      </c>
    </row>
    <row r="6430" spans="2:10" ht="25.15" customHeight="1">
      <c r="B6430" s="141"/>
      <c r="C6430" s="138"/>
      <c r="D6430" s="133"/>
      <c r="E6430" s="134"/>
      <c r="F6430" s="135"/>
      <c r="G6430" s="109"/>
      <c r="H6430" s="137">
        <f t="shared" si="305"/>
        <v>3.5</v>
      </c>
      <c r="I6430" s="147">
        <f t="shared" si="303"/>
        <v>0</v>
      </c>
      <c r="J6430" s="147">
        <f t="shared" si="304"/>
        <v>0</v>
      </c>
    </row>
    <row r="6431" spans="2:10" ht="25.15" customHeight="1">
      <c r="B6431" s="141"/>
      <c r="C6431" s="138"/>
      <c r="D6431" s="133"/>
      <c r="E6431" s="134"/>
      <c r="F6431" s="135"/>
      <c r="G6431" s="109"/>
      <c r="H6431" s="137">
        <f t="shared" si="305"/>
        <v>3.5</v>
      </c>
      <c r="I6431" s="147">
        <f t="shared" si="303"/>
        <v>0</v>
      </c>
      <c r="J6431" s="147">
        <f t="shared" si="304"/>
        <v>0</v>
      </c>
    </row>
    <row r="6432" spans="2:10" ht="25.15" customHeight="1">
      <c r="B6432" s="141"/>
      <c r="C6432" s="138"/>
      <c r="D6432" s="133"/>
      <c r="E6432" s="134"/>
      <c r="F6432" s="135"/>
      <c r="G6432" s="109"/>
      <c r="H6432" s="137">
        <f t="shared" si="305"/>
        <v>3.5</v>
      </c>
      <c r="I6432" s="147">
        <f t="shared" si="303"/>
        <v>0</v>
      </c>
      <c r="J6432" s="147">
        <f t="shared" si="304"/>
        <v>0</v>
      </c>
    </row>
    <row r="6433" spans="2:10" ht="25.15" customHeight="1">
      <c r="B6433" s="141"/>
      <c r="C6433" s="138"/>
      <c r="D6433" s="133"/>
      <c r="E6433" s="134"/>
      <c r="F6433" s="135"/>
      <c r="G6433" s="109"/>
      <c r="H6433" s="137">
        <f t="shared" si="305"/>
        <v>3.5</v>
      </c>
      <c r="I6433" s="147">
        <f t="shared" si="303"/>
        <v>0</v>
      </c>
      <c r="J6433" s="147">
        <f t="shared" si="304"/>
        <v>0</v>
      </c>
    </row>
    <row r="6434" spans="2:10" ht="25.15" customHeight="1">
      <c r="B6434" s="141"/>
      <c r="C6434" s="138"/>
      <c r="D6434" s="133"/>
      <c r="E6434" s="134"/>
      <c r="F6434" s="135"/>
      <c r="G6434" s="109"/>
      <c r="H6434" s="137">
        <f t="shared" si="305"/>
        <v>3.5</v>
      </c>
      <c r="I6434" s="147">
        <f t="shared" si="303"/>
        <v>0</v>
      </c>
      <c r="J6434" s="147">
        <f t="shared" si="304"/>
        <v>0</v>
      </c>
    </row>
    <row r="6435" spans="2:10" ht="25.15" customHeight="1">
      <c r="B6435" s="141"/>
      <c r="C6435" s="138"/>
      <c r="D6435" s="133"/>
      <c r="E6435" s="134"/>
      <c r="F6435" s="135"/>
      <c r="G6435" s="109"/>
      <c r="H6435" s="137">
        <f t="shared" si="305"/>
        <v>3.5</v>
      </c>
      <c r="I6435" s="147">
        <f t="shared" si="303"/>
        <v>0</v>
      </c>
      <c r="J6435" s="147">
        <f t="shared" si="304"/>
        <v>0</v>
      </c>
    </row>
    <row r="6436" spans="2:10" ht="25.15" customHeight="1">
      <c r="B6436" s="141"/>
      <c r="C6436" s="138"/>
      <c r="D6436" s="133"/>
      <c r="E6436" s="134"/>
      <c r="F6436" s="135"/>
      <c r="G6436" s="109"/>
      <c r="H6436" s="137">
        <f t="shared" si="305"/>
        <v>3.5</v>
      </c>
      <c r="I6436" s="147">
        <f t="shared" si="303"/>
        <v>0</v>
      </c>
      <c r="J6436" s="147">
        <f t="shared" si="304"/>
        <v>0</v>
      </c>
    </row>
    <row r="6437" spans="2:10" ht="25.15" customHeight="1">
      <c r="B6437" s="141"/>
      <c r="C6437" s="138"/>
      <c r="D6437" s="133"/>
      <c r="E6437" s="134"/>
      <c r="F6437" s="135"/>
      <c r="G6437" s="109"/>
      <c r="H6437" s="137">
        <f t="shared" si="305"/>
        <v>3.5</v>
      </c>
      <c r="I6437" s="147">
        <f t="shared" si="303"/>
        <v>0</v>
      </c>
      <c r="J6437" s="147">
        <f t="shared" si="304"/>
        <v>0</v>
      </c>
    </row>
    <row r="6438" spans="2:10" ht="25.15" customHeight="1">
      <c r="B6438" s="141"/>
      <c r="C6438" s="138"/>
      <c r="D6438" s="133"/>
      <c r="E6438" s="134"/>
      <c r="F6438" s="135"/>
      <c r="G6438" s="109"/>
      <c r="H6438" s="137">
        <f t="shared" si="305"/>
        <v>3.5</v>
      </c>
      <c r="I6438" s="147">
        <f t="shared" si="303"/>
        <v>0</v>
      </c>
      <c r="J6438" s="147">
        <f t="shared" si="304"/>
        <v>0</v>
      </c>
    </row>
    <row r="6439" spans="2:10" ht="25.15" customHeight="1">
      <c r="B6439" s="141"/>
      <c r="C6439" s="138"/>
      <c r="D6439" s="133"/>
      <c r="E6439" s="134"/>
      <c r="F6439" s="135"/>
      <c r="G6439" s="109"/>
      <c r="H6439" s="137">
        <f t="shared" si="305"/>
        <v>3.5</v>
      </c>
      <c r="I6439" s="147">
        <f t="shared" si="303"/>
        <v>0</v>
      </c>
      <c r="J6439" s="147">
        <f t="shared" si="304"/>
        <v>0</v>
      </c>
    </row>
    <row r="6440" spans="2:10" ht="25.15" customHeight="1">
      <c r="B6440" s="141"/>
      <c r="C6440" s="138"/>
      <c r="D6440" s="133"/>
      <c r="E6440" s="134"/>
      <c r="F6440" s="135"/>
      <c r="G6440" s="109"/>
      <c r="H6440" s="137">
        <f t="shared" si="305"/>
        <v>3.5</v>
      </c>
      <c r="I6440" s="147">
        <f t="shared" si="303"/>
        <v>0</v>
      </c>
      <c r="J6440" s="147">
        <f t="shared" si="304"/>
        <v>0</v>
      </c>
    </row>
    <row r="6441" spans="2:10" ht="25.15" customHeight="1">
      <c r="B6441" s="141"/>
      <c r="C6441" s="138"/>
      <c r="D6441" s="133"/>
      <c r="E6441" s="134"/>
      <c r="F6441" s="135"/>
      <c r="G6441" s="109"/>
      <c r="H6441" s="137">
        <f t="shared" si="305"/>
        <v>3.5</v>
      </c>
      <c r="I6441" s="147">
        <f t="shared" si="303"/>
        <v>0</v>
      </c>
      <c r="J6441" s="147">
        <f t="shared" si="304"/>
        <v>0</v>
      </c>
    </row>
    <row r="6442" spans="2:10" ht="25.15" customHeight="1">
      <c r="B6442" s="141"/>
      <c r="C6442" s="138"/>
      <c r="D6442" s="133"/>
      <c r="E6442" s="134"/>
      <c r="F6442" s="135"/>
      <c r="G6442" s="109"/>
      <c r="H6442" s="137">
        <f t="shared" si="305"/>
        <v>3.5</v>
      </c>
      <c r="I6442" s="147">
        <f t="shared" si="303"/>
        <v>0</v>
      </c>
      <c r="J6442" s="147">
        <f t="shared" si="304"/>
        <v>0</v>
      </c>
    </row>
    <row r="6443" spans="2:10" ht="25.15" customHeight="1">
      <c r="B6443" s="141"/>
      <c r="C6443" s="138"/>
      <c r="D6443" s="133"/>
      <c r="E6443" s="134"/>
      <c r="F6443" s="135"/>
      <c r="G6443" s="109"/>
      <c r="H6443" s="137">
        <f t="shared" si="305"/>
        <v>3.5</v>
      </c>
      <c r="I6443" s="147">
        <f t="shared" si="303"/>
        <v>0</v>
      </c>
      <c r="J6443" s="147">
        <f t="shared" si="304"/>
        <v>0</v>
      </c>
    </row>
    <row r="6444" spans="2:10" ht="25.15" customHeight="1">
      <c r="B6444" s="141"/>
      <c r="C6444" s="138"/>
      <c r="D6444" s="133"/>
      <c r="E6444" s="134"/>
      <c r="F6444" s="135"/>
      <c r="G6444" s="109"/>
      <c r="H6444" s="137">
        <f t="shared" si="305"/>
        <v>3.5</v>
      </c>
      <c r="I6444" s="147">
        <f t="shared" si="303"/>
        <v>0</v>
      </c>
      <c r="J6444" s="147">
        <f t="shared" si="304"/>
        <v>0</v>
      </c>
    </row>
    <row r="6445" spans="2:10" ht="25.15" customHeight="1">
      <c r="B6445" s="141"/>
      <c r="C6445" s="138"/>
      <c r="D6445" s="133"/>
      <c r="E6445" s="134"/>
      <c r="F6445" s="135"/>
      <c r="G6445" s="109"/>
      <c r="H6445" s="137">
        <f t="shared" si="305"/>
        <v>3.5</v>
      </c>
      <c r="I6445" s="147">
        <f t="shared" si="303"/>
        <v>0</v>
      </c>
      <c r="J6445" s="147">
        <f t="shared" si="304"/>
        <v>0</v>
      </c>
    </row>
    <row r="6446" spans="2:10" ht="25.15" customHeight="1">
      <c r="B6446" s="141"/>
      <c r="C6446" s="138"/>
      <c r="D6446" s="133"/>
      <c r="E6446" s="134"/>
      <c r="F6446" s="135"/>
      <c r="G6446" s="109"/>
      <c r="H6446" s="137">
        <f t="shared" si="305"/>
        <v>3.5</v>
      </c>
      <c r="I6446" s="147">
        <f t="shared" si="303"/>
        <v>0</v>
      </c>
      <c r="J6446" s="147">
        <f t="shared" si="304"/>
        <v>0</v>
      </c>
    </row>
    <row r="6447" spans="2:10" ht="25.15" customHeight="1">
      <c r="B6447" s="141"/>
      <c r="C6447" s="138"/>
      <c r="D6447" s="133"/>
      <c r="E6447" s="134"/>
      <c r="F6447" s="135"/>
      <c r="G6447" s="109"/>
      <c r="H6447" s="137">
        <f t="shared" si="305"/>
        <v>3.5</v>
      </c>
      <c r="I6447" s="147">
        <f t="shared" si="303"/>
        <v>0</v>
      </c>
      <c r="J6447" s="147">
        <f t="shared" si="304"/>
        <v>0</v>
      </c>
    </row>
    <row r="6448" spans="2:10" ht="25.15" customHeight="1">
      <c r="B6448" s="141"/>
      <c r="C6448" s="138"/>
      <c r="D6448" s="133"/>
      <c r="E6448" s="134"/>
      <c r="F6448" s="135"/>
      <c r="G6448" s="109"/>
      <c r="H6448" s="137">
        <f t="shared" si="305"/>
        <v>3.5</v>
      </c>
      <c r="I6448" s="147">
        <f t="shared" si="303"/>
        <v>0</v>
      </c>
      <c r="J6448" s="147">
        <f t="shared" si="304"/>
        <v>0</v>
      </c>
    </row>
    <row r="6449" spans="2:10" ht="25.15" customHeight="1">
      <c r="B6449" s="141"/>
      <c r="C6449" s="138"/>
      <c r="D6449" s="133"/>
      <c r="E6449" s="134"/>
      <c r="F6449" s="135"/>
      <c r="G6449" s="109"/>
      <c r="H6449" s="137">
        <f t="shared" si="305"/>
        <v>3.5</v>
      </c>
      <c r="I6449" s="147">
        <f t="shared" si="303"/>
        <v>0</v>
      </c>
      <c r="J6449" s="147">
        <f t="shared" si="304"/>
        <v>0</v>
      </c>
    </row>
    <row r="6450" spans="2:10" ht="25.15" customHeight="1">
      <c r="B6450" s="141"/>
      <c r="C6450" s="138"/>
      <c r="D6450" s="133"/>
      <c r="E6450" s="134"/>
      <c r="F6450" s="135"/>
      <c r="G6450" s="109"/>
      <c r="H6450" s="137">
        <f t="shared" si="305"/>
        <v>3.5</v>
      </c>
      <c r="I6450" s="147">
        <f t="shared" si="303"/>
        <v>0</v>
      </c>
      <c r="J6450" s="147">
        <f t="shared" si="304"/>
        <v>0</v>
      </c>
    </row>
    <row r="6451" spans="2:10" ht="25.15" customHeight="1">
      <c r="B6451" s="141"/>
      <c r="C6451" s="138"/>
      <c r="D6451" s="133"/>
      <c r="E6451" s="134"/>
      <c r="F6451" s="135"/>
      <c r="G6451" s="109"/>
      <c r="H6451" s="137">
        <f t="shared" si="305"/>
        <v>3.5</v>
      </c>
      <c r="I6451" s="147">
        <f t="shared" si="303"/>
        <v>0</v>
      </c>
      <c r="J6451" s="147">
        <f t="shared" si="304"/>
        <v>0</v>
      </c>
    </row>
    <row r="6452" spans="2:10" ht="25.15" customHeight="1">
      <c r="B6452" s="141"/>
      <c r="C6452" s="138"/>
      <c r="D6452" s="133"/>
      <c r="E6452" s="134"/>
      <c r="F6452" s="135"/>
      <c r="G6452" s="109"/>
      <c r="H6452" s="137">
        <f t="shared" si="305"/>
        <v>3.5</v>
      </c>
      <c r="I6452" s="147">
        <f t="shared" si="303"/>
        <v>0</v>
      </c>
      <c r="J6452" s="147">
        <f t="shared" si="304"/>
        <v>0</v>
      </c>
    </row>
    <row r="6453" spans="2:10" ht="25.15" customHeight="1">
      <c r="B6453" s="141"/>
      <c r="C6453" s="138"/>
      <c r="D6453" s="133"/>
      <c r="E6453" s="134"/>
      <c r="F6453" s="135"/>
      <c r="G6453" s="109"/>
      <c r="H6453" s="137">
        <f t="shared" si="305"/>
        <v>3.5</v>
      </c>
      <c r="I6453" s="147">
        <f t="shared" si="303"/>
        <v>0</v>
      </c>
      <c r="J6453" s="147">
        <f t="shared" si="304"/>
        <v>0</v>
      </c>
    </row>
    <row r="6454" spans="2:10" ht="25.15" customHeight="1">
      <c r="B6454" s="141"/>
      <c r="C6454" s="138"/>
      <c r="D6454" s="133"/>
      <c r="E6454" s="134"/>
      <c r="F6454" s="135"/>
      <c r="G6454" s="109"/>
      <c r="H6454" s="137">
        <f t="shared" si="305"/>
        <v>3.5</v>
      </c>
      <c r="I6454" s="147">
        <f t="shared" si="303"/>
        <v>0</v>
      </c>
      <c r="J6454" s="147">
        <f t="shared" si="304"/>
        <v>0</v>
      </c>
    </row>
    <row r="6455" spans="2:10" ht="25.15" customHeight="1">
      <c r="B6455" s="141"/>
      <c r="C6455" s="138"/>
      <c r="D6455" s="133"/>
      <c r="E6455" s="134"/>
      <c r="F6455" s="135"/>
      <c r="G6455" s="109"/>
      <c r="H6455" s="137">
        <f t="shared" si="305"/>
        <v>3.5</v>
      </c>
      <c r="I6455" s="147">
        <f t="shared" si="303"/>
        <v>0</v>
      </c>
      <c r="J6455" s="147">
        <f t="shared" si="304"/>
        <v>0</v>
      </c>
    </row>
    <row r="6456" spans="2:10" ht="25.15" customHeight="1">
      <c r="B6456" s="141"/>
      <c r="C6456" s="138"/>
      <c r="D6456" s="133"/>
      <c r="E6456" s="134"/>
      <c r="F6456" s="135"/>
      <c r="G6456" s="109"/>
      <c r="H6456" s="137">
        <f t="shared" si="305"/>
        <v>3.5</v>
      </c>
      <c r="I6456" s="147">
        <f t="shared" si="303"/>
        <v>0</v>
      </c>
      <c r="J6456" s="147">
        <f t="shared" si="304"/>
        <v>0</v>
      </c>
    </row>
    <row r="6457" spans="2:10" ht="25.15" customHeight="1">
      <c r="B6457" s="141"/>
      <c r="C6457" s="138"/>
      <c r="D6457" s="133"/>
      <c r="E6457" s="134"/>
      <c r="F6457" s="135"/>
      <c r="G6457" s="109"/>
      <c r="H6457" s="137">
        <f t="shared" si="305"/>
        <v>3.5</v>
      </c>
      <c r="I6457" s="147">
        <f t="shared" si="303"/>
        <v>0</v>
      </c>
      <c r="J6457" s="147">
        <f t="shared" si="304"/>
        <v>0</v>
      </c>
    </row>
    <row r="6458" spans="2:10" ht="25.15" customHeight="1">
      <c r="B6458" s="141"/>
      <c r="C6458" s="138"/>
      <c r="D6458" s="133"/>
      <c r="E6458" s="134"/>
      <c r="F6458" s="135"/>
      <c r="G6458" s="109"/>
      <c r="H6458" s="137">
        <f t="shared" si="305"/>
        <v>3.5</v>
      </c>
      <c r="I6458" s="147">
        <f t="shared" si="303"/>
        <v>0</v>
      </c>
      <c r="J6458" s="147">
        <f t="shared" si="304"/>
        <v>0</v>
      </c>
    </row>
    <row r="6459" spans="2:10" ht="25.15" customHeight="1">
      <c r="B6459" s="141"/>
      <c r="C6459" s="138"/>
      <c r="D6459" s="133"/>
      <c r="E6459" s="134"/>
      <c r="F6459" s="135"/>
      <c r="G6459" s="109"/>
      <c r="H6459" s="137">
        <f t="shared" si="305"/>
        <v>3.5</v>
      </c>
      <c r="I6459" s="147">
        <f t="shared" si="303"/>
        <v>0</v>
      </c>
      <c r="J6459" s="147">
        <f t="shared" si="304"/>
        <v>0</v>
      </c>
    </row>
    <row r="6460" spans="2:10" ht="25.15" customHeight="1">
      <c r="B6460" s="141"/>
      <c r="C6460" s="138"/>
      <c r="D6460" s="133"/>
      <c r="E6460" s="134"/>
      <c r="F6460" s="135"/>
      <c r="G6460" s="109"/>
      <c r="H6460" s="137">
        <f t="shared" si="305"/>
        <v>3.5</v>
      </c>
      <c r="I6460" s="147">
        <f t="shared" si="303"/>
        <v>0</v>
      </c>
      <c r="J6460" s="147">
        <f t="shared" si="304"/>
        <v>0</v>
      </c>
    </row>
    <row r="6461" spans="2:10" ht="25.15" customHeight="1">
      <c r="B6461" s="141"/>
      <c r="C6461" s="138"/>
      <c r="D6461" s="133"/>
      <c r="E6461" s="134"/>
      <c r="F6461" s="135"/>
      <c r="G6461" s="109"/>
      <c r="H6461" s="137">
        <f t="shared" si="305"/>
        <v>3.5</v>
      </c>
      <c r="I6461" s="147">
        <f t="shared" si="303"/>
        <v>0</v>
      </c>
      <c r="J6461" s="147">
        <f t="shared" si="304"/>
        <v>0</v>
      </c>
    </row>
    <row r="6462" spans="2:10" ht="25.15" customHeight="1">
      <c r="B6462" s="141"/>
      <c r="C6462" s="138"/>
      <c r="D6462" s="133"/>
      <c r="E6462" s="134"/>
      <c r="F6462" s="135"/>
      <c r="G6462" s="109"/>
      <c r="H6462" s="137">
        <f t="shared" si="305"/>
        <v>3.5</v>
      </c>
      <c r="I6462" s="147">
        <f t="shared" si="303"/>
        <v>0</v>
      </c>
      <c r="J6462" s="147">
        <f t="shared" si="304"/>
        <v>0</v>
      </c>
    </row>
    <row r="6463" spans="2:10" ht="25.15" customHeight="1">
      <c r="B6463" s="141"/>
      <c r="C6463" s="138"/>
      <c r="D6463" s="133"/>
      <c r="E6463" s="134"/>
      <c r="F6463" s="135"/>
      <c r="G6463" s="109"/>
      <c r="H6463" s="137">
        <f t="shared" si="305"/>
        <v>3.5</v>
      </c>
      <c r="I6463" s="147">
        <f t="shared" si="303"/>
        <v>0</v>
      </c>
      <c r="J6463" s="147">
        <f t="shared" si="304"/>
        <v>0</v>
      </c>
    </row>
    <row r="6464" spans="2:10" ht="25.15" customHeight="1">
      <c r="B6464" s="141"/>
      <c r="C6464" s="138"/>
      <c r="D6464" s="133"/>
      <c r="E6464" s="134"/>
      <c r="F6464" s="135"/>
      <c r="G6464" s="109"/>
      <c r="H6464" s="137">
        <f t="shared" si="305"/>
        <v>3.5</v>
      </c>
      <c r="I6464" s="147">
        <f t="shared" si="303"/>
        <v>0</v>
      </c>
      <c r="J6464" s="147">
        <f t="shared" si="304"/>
        <v>0</v>
      </c>
    </row>
    <row r="6465" spans="2:10" ht="25.15" customHeight="1">
      <c r="B6465" s="141"/>
      <c r="C6465" s="138"/>
      <c r="D6465" s="133"/>
      <c r="E6465" s="134"/>
      <c r="F6465" s="135"/>
      <c r="G6465" s="109"/>
      <c r="H6465" s="137">
        <f t="shared" si="305"/>
        <v>3.5</v>
      </c>
      <c r="I6465" s="147">
        <f t="shared" si="303"/>
        <v>0</v>
      </c>
      <c r="J6465" s="147">
        <f t="shared" si="304"/>
        <v>0</v>
      </c>
    </row>
    <row r="6466" spans="2:10" ht="25.15" customHeight="1">
      <c r="B6466" s="141"/>
      <c r="C6466" s="138"/>
      <c r="D6466" s="133"/>
      <c r="E6466" s="134"/>
      <c r="F6466" s="135"/>
      <c r="G6466" s="109"/>
      <c r="H6466" s="137">
        <f t="shared" si="305"/>
        <v>3.5</v>
      </c>
      <c r="I6466" s="147">
        <f t="shared" si="303"/>
        <v>0</v>
      </c>
      <c r="J6466" s="147">
        <f t="shared" si="304"/>
        <v>0</v>
      </c>
    </row>
    <row r="6467" spans="2:10" ht="25.15" customHeight="1">
      <c r="B6467" s="141"/>
      <c r="C6467" s="138"/>
      <c r="D6467" s="133"/>
      <c r="E6467" s="134"/>
      <c r="F6467" s="135"/>
      <c r="G6467" s="109"/>
      <c r="H6467" s="137">
        <f t="shared" si="305"/>
        <v>3.5</v>
      </c>
      <c r="I6467" s="147">
        <f t="shared" si="303"/>
        <v>0</v>
      </c>
      <c r="J6467" s="147">
        <f t="shared" si="304"/>
        <v>0</v>
      </c>
    </row>
    <row r="6468" spans="2:10" ht="25.15" customHeight="1">
      <c r="B6468" s="141"/>
      <c r="C6468" s="138"/>
      <c r="D6468" s="133"/>
      <c r="E6468" s="134"/>
      <c r="F6468" s="135"/>
      <c r="G6468" s="109"/>
      <c r="H6468" s="137">
        <f t="shared" si="305"/>
        <v>3.5</v>
      </c>
      <c r="I6468" s="147">
        <f t="shared" si="303"/>
        <v>0</v>
      </c>
      <c r="J6468" s="147">
        <f t="shared" si="304"/>
        <v>0</v>
      </c>
    </row>
    <row r="6469" spans="2:10" ht="25.15" customHeight="1">
      <c r="B6469" s="141"/>
      <c r="C6469" s="138"/>
      <c r="D6469" s="133"/>
      <c r="E6469" s="134"/>
      <c r="F6469" s="135"/>
      <c r="G6469" s="109"/>
      <c r="H6469" s="137">
        <f t="shared" si="305"/>
        <v>3.5</v>
      </c>
      <c r="I6469" s="147">
        <f t="shared" si="303"/>
        <v>0</v>
      </c>
      <c r="J6469" s="147">
        <f t="shared" si="304"/>
        <v>0</v>
      </c>
    </row>
    <row r="6470" spans="2:10" ht="25.15" customHeight="1">
      <c r="B6470" s="141"/>
      <c r="C6470" s="138"/>
      <c r="D6470" s="133"/>
      <c r="E6470" s="134"/>
      <c r="F6470" s="135"/>
      <c r="G6470" s="109"/>
      <c r="H6470" s="137">
        <f t="shared" si="305"/>
        <v>3.5</v>
      </c>
      <c r="I6470" s="147">
        <f t="shared" si="303"/>
        <v>0</v>
      </c>
      <c r="J6470" s="147">
        <f t="shared" si="304"/>
        <v>0</v>
      </c>
    </row>
    <row r="6471" spans="2:10" ht="25.15" customHeight="1">
      <c r="B6471" s="141"/>
      <c r="C6471" s="138"/>
      <c r="D6471" s="133"/>
      <c r="E6471" s="134"/>
      <c r="F6471" s="135"/>
      <c r="G6471" s="109"/>
      <c r="H6471" s="137">
        <f t="shared" si="305"/>
        <v>3.5</v>
      </c>
      <c r="I6471" s="147">
        <f t="shared" si="303"/>
        <v>0</v>
      </c>
      <c r="J6471" s="147">
        <f t="shared" si="304"/>
        <v>0</v>
      </c>
    </row>
    <row r="6472" spans="2:10" ht="25.15" customHeight="1">
      <c r="B6472" s="141"/>
      <c r="C6472" s="138"/>
      <c r="D6472" s="133"/>
      <c r="E6472" s="134"/>
      <c r="F6472" s="135"/>
      <c r="G6472" s="109"/>
      <c r="H6472" s="137">
        <f t="shared" si="305"/>
        <v>3.5</v>
      </c>
      <c r="I6472" s="147">
        <f t="shared" si="303"/>
        <v>0</v>
      </c>
      <c r="J6472" s="147">
        <f t="shared" si="304"/>
        <v>0</v>
      </c>
    </row>
    <row r="6473" spans="2:10" ht="25.15" customHeight="1">
      <c r="B6473" s="141"/>
      <c r="C6473" s="138"/>
      <c r="D6473" s="133"/>
      <c r="E6473" s="134"/>
      <c r="F6473" s="135"/>
      <c r="G6473" s="109"/>
      <c r="H6473" s="137">
        <f t="shared" si="305"/>
        <v>3.5</v>
      </c>
      <c r="I6473" s="147">
        <f t="shared" si="303"/>
        <v>0</v>
      </c>
      <c r="J6473" s="147">
        <f t="shared" si="304"/>
        <v>0</v>
      </c>
    </row>
    <row r="6474" spans="2:10" ht="25.15" customHeight="1">
      <c r="B6474" s="141"/>
      <c r="C6474" s="138"/>
      <c r="D6474" s="133"/>
      <c r="E6474" s="134"/>
      <c r="F6474" s="135"/>
      <c r="G6474" s="109"/>
      <c r="H6474" s="137">
        <f t="shared" si="305"/>
        <v>3.5</v>
      </c>
      <c r="I6474" s="147">
        <f t="shared" si="303"/>
        <v>0</v>
      </c>
      <c r="J6474" s="147">
        <f t="shared" si="304"/>
        <v>0</v>
      </c>
    </row>
    <row r="6475" spans="2:10" ht="25.15" customHeight="1">
      <c r="B6475" s="141"/>
      <c r="C6475" s="138"/>
      <c r="D6475" s="133"/>
      <c r="E6475" s="134"/>
      <c r="F6475" s="135"/>
      <c r="G6475" s="109"/>
      <c r="H6475" s="137">
        <f t="shared" si="305"/>
        <v>3.5</v>
      </c>
      <c r="I6475" s="147">
        <f t="shared" si="303"/>
        <v>0</v>
      </c>
      <c r="J6475" s="147">
        <f t="shared" si="304"/>
        <v>0</v>
      </c>
    </row>
    <row r="6476" spans="2:10" ht="25.15" customHeight="1">
      <c r="B6476" s="141"/>
      <c r="C6476" s="138"/>
      <c r="D6476" s="133"/>
      <c r="E6476" s="134"/>
      <c r="F6476" s="135"/>
      <c r="G6476" s="109"/>
      <c r="H6476" s="137">
        <f t="shared" si="305"/>
        <v>3.5</v>
      </c>
      <c r="I6476" s="147">
        <f t="shared" si="303"/>
        <v>0</v>
      </c>
      <c r="J6476" s="147">
        <f t="shared" si="304"/>
        <v>0</v>
      </c>
    </row>
    <row r="6477" spans="2:10" ht="25.15" customHeight="1">
      <c r="B6477" s="141"/>
      <c r="C6477" s="138"/>
      <c r="D6477" s="133"/>
      <c r="E6477" s="134"/>
      <c r="F6477" s="135"/>
      <c r="G6477" s="109"/>
      <c r="H6477" s="137">
        <f t="shared" si="305"/>
        <v>3.5</v>
      </c>
      <c r="I6477" s="147">
        <f t="shared" si="303"/>
        <v>0</v>
      </c>
      <c r="J6477" s="147">
        <f t="shared" si="304"/>
        <v>0</v>
      </c>
    </row>
    <row r="6478" spans="2:10" ht="25.15" customHeight="1">
      <c r="B6478" s="141"/>
      <c r="C6478" s="138"/>
      <c r="D6478" s="133"/>
      <c r="E6478" s="134"/>
      <c r="F6478" s="135"/>
      <c r="G6478" s="109"/>
      <c r="H6478" s="137">
        <f t="shared" si="305"/>
        <v>3.5</v>
      </c>
      <c r="I6478" s="147">
        <f t="shared" si="303"/>
        <v>0</v>
      </c>
      <c r="J6478" s="147">
        <f t="shared" si="304"/>
        <v>0</v>
      </c>
    </row>
    <row r="6479" spans="2:10" ht="25.15" customHeight="1">
      <c r="B6479" s="141"/>
      <c r="C6479" s="138"/>
      <c r="D6479" s="133"/>
      <c r="E6479" s="134"/>
      <c r="F6479" s="135"/>
      <c r="G6479" s="109"/>
      <c r="H6479" s="137">
        <f t="shared" si="305"/>
        <v>3.5</v>
      </c>
      <c r="I6479" s="147">
        <f t="shared" si="303"/>
        <v>0</v>
      </c>
      <c r="J6479" s="147">
        <f t="shared" si="304"/>
        <v>0</v>
      </c>
    </row>
    <row r="6480" spans="2:10" ht="25.15" customHeight="1">
      <c r="B6480" s="141"/>
      <c r="C6480" s="138"/>
      <c r="D6480" s="133"/>
      <c r="E6480" s="134"/>
      <c r="F6480" s="135"/>
      <c r="G6480" s="109"/>
      <c r="H6480" s="137">
        <f t="shared" si="305"/>
        <v>3.5</v>
      </c>
      <c r="I6480" s="147">
        <f t="shared" si="303"/>
        <v>0</v>
      </c>
      <c r="J6480" s="147">
        <f t="shared" si="304"/>
        <v>0</v>
      </c>
    </row>
    <row r="6481" spans="2:10" ht="25.15" customHeight="1">
      <c r="B6481" s="141"/>
      <c r="C6481" s="138"/>
      <c r="D6481" s="133"/>
      <c r="E6481" s="134"/>
      <c r="F6481" s="135"/>
      <c r="G6481" s="109"/>
      <c r="H6481" s="137">
        <f t="shared" si="305"/>
        <v>3.5</v>
      </c>
      <c r="I6481" s="147">
        <f t="shared" si="303"/>
        <v>0</v>
      </c>
      <c r="J6481" s="147">
        <f t="shared" si="304"/>
        <v>0</v>
      </c>
    </row>
    <row r="6482" spans="2:10" ht="25.15" customHeight="1">
      <c r="B6482" s="141"/>
      <c r="C6482" s="138"/>
      <c r="D6482" s="133"/>
      <c r="E6482" s="134"/>
      <c r="F6482" s="135"/>
      <c r="G6482" s="109"/>
      <c r="H6482" s="137">
        <f t="shared" si="305"/>
        <v>3.5</v>
      </c>
      <c r="I6482" s="147">
        <f t="shared" si="303"/>
        <v>0</v>
      </c>
      <c r="J6482" s="147">
        <f t="shared" si="304"/>
        <v>0</v>
      </c>
    </row>
    <row r="6483" spans="2:10" ht="25.15" customHeight="1">
      <c r="B6483" s="141"/>
      <c r="C6483" s="138"/>
      <c r="D6483" s="133"/>
      <c r="E6483" s="134"/>
      <c r="F6483" s="135"/>
      <c r="G6483" s="109"/>
      <c r="H6483" s="137">
        <f t="shared" si="305"/>
        <v>3.5</v>
      </c>
      <c r="I6483" s="147">
        <f t="shared" si="303"/>
        <v>0</v>
      </c>
      <c r="J6483" s="147">
        <f t="shared" si="304"/>
        <v>0</v>
      </c>
    </row>
    <row r="6484" spans="2:10" ht="25.15" customHeight="1">
      <c r="B6484" s="141"/>
      <c r="C6484" s="138"/>
      <c r="D6484" s="133"/>
      <c r="E6484" s="134"/>
      <c r="F6484" s="135"/>
      <c r="G6484" s="109"/>
      <c r="H6484" s="137">
        <f t="shared" si="305"/>
        <v>3.5</v>
      </c>
      <c r="I6484" s="147">
        <f t="shared" si="303"/>
        <v>0</v>
      </c>
      <c r="J6484" s="147">
        <f t="shared" si="304"/>
        <v>0</v>
      </c>
    </row>
    <row r="6485" spans="2:10" ht="25.15" customHeight="1">
      <c r="B6485" s="141"/>
      <c r="C6485" s="138"/>
      <c r="D6485" s="133"/>
      <c r="E6485" s="134"/>
      <c r="F6485" s="135"/>
      <c r="G6485" s="109"/>
      <c r="H6485" s="137">
        <f t="shared" si="305"/>
        <v>3.5</v>
      </c>
      <c r="I6485" s="147">
        <f t="shared" si="303"/>
        <v>0</v>
      </c>
      <c r="J6485" s="147">
        <f t="shared" si="304"/>
        <v>0</v>
      </c>
    </row>
    <row r="6486" spans="2:10" ht="25.15" customHeight="1">
      <c r="B6486" s="141"/>
      <c r="C6486" s="138"/>
      <c r="D6486" s="133"/>
      <c r="E6486" s="134"/>
      <c r="F6486" s="135"/>
      <c r="G6486" s="109"/>
      <c r="H6486" s="137">
        <f t="shared" si="305"/>
        <v>3.5</v>
      </c>
      <c r="I6486" s="147">
        <f t="shared" si="303"/>
        <v>0</v>
      </c>
      <c r="J6486" s="147">
        <f t="shared" si="304"/>
        <v>0</v>
      </c>
    </row>
    <row r="6487" spans="2:10" ht="25.15" customHeight="1">
      <c r="B6487" s="141"/>
      <c r="C6487" s="138"/>
      <c r="D6487" s="133"/>
      <c r="E6487" s="134"/>
      <c r="F6487" s="135"/>
      <c r="G6487" s="109"/>
      <c r="H6487" s="137">
        <f t="shared" si="305"/>
        <v>3.5</v>
      </c>
      <c r="I6487" s="147">
        <f t="shared" ref="I6487:I6550" si="306">IF(B6487="",0,MONTH(B6487))</f>
        <v>0</v>
      </c>
      <c r="J6487" s="147">
        <f t="shared" ref="J6487:J6550" si="307">IF(B6487="",0,DAY(B6487))</f>
        <v>0</v>
      </c>
    </row>
    <row r="6488" spans="2:10" ht="25.15" customHeight="1">
      <c r="B6488" s="141"/>
      <c r="C6488" s="138"/>
      <c r="D6488" s="133"/>
      <c r="E6488" s="134"/>
      <c r="F6488" s="135"/>
      <c r="G6488" s="109"/>
      <c r="H6488" s="137">
        <f t="shared" ref="H6488:H6551" si="308">IF(F6488="pago",H6487+G6488,H6487)</f>
        <v>3.5</v>
      </c>
      <c r="I6488" s="147">
        <f t="shared" si="306"/>
        <v>0</v>
      </c>
      <c r="J6488" s="147">
        <f t="shared" si="307"/>
        <v>0</v>
      </c>
    </row>
    <row r="6489" spans="2:10" ht="25.15" customHeight="1">
      <c r="B6489" s="141"/>
      <c r="C6489" s="138"/>
      <c r="D6489" s="133"/>
      <c r="E6489" s="134"/>
      <c r="F6489" s="135"/>
      <c r="G6489" s="109"/>
      <c r="H6489" s="137">
        <f t="shared" si="308"/>
        <v>3.5</v>
      </c>
      <c r="I6489" s="147">
        <f t="shared" si="306"/>
        <v>0</v>
      </c>
      <c r="J6489" s="147">
        <f t="shared" si="307"/>
        <v>0</v>
      </c>
    </row>
    <row r="6490" spans="2:10" ht="25.15" customHeight="1">
      <c r="B6490" s="141"/>
      <c r="C6490" s="138"/>
      <c r="D6490" s="133"/>
      <c r="E6490" s="134"/>
      <c r="F6490" s="135"/>
      <c r="G6490" s="109"/>
      <c r="H6490" s="137">
        <f t="shared" si="308"/>
        <v>3.5</v>
      </c>
      <c r="I6490" s="147">
        <f t="shared" si="306"/>
        <v>0</v>
      </c>
      <c r="J6490" s="147">
        <f t="shared" si="307"/>
        <v>0</v>
      </c>
    </row>
    <row r="6491" spans="2:10" ht="25.15" customHeight="1">
      <c r="B6491" s="141"/>
      <c r="C6491" s="138"/>
      <c r="D6491" s="133"/>
      <c r="E6491" s="134"/>
      <c r="F6491" s="135"/>
      <c r="G6491" s="109"/>
      <c r="H6491" s="137">
        <f t="shared" si="308"/>
        <v>3.5</v>
      </c>
      <c r="I6491" s="147">
        <f t="shared" si="306"/>
        <v>0</v>
      </c>
      <c r="J6491" s="147">
        <f t="shared" si="307"/>
        <v>0</v>
      </c>
    </row>
    <row r="6492" spans="2:10" ht="25.15" customHeight="1">
      <c r="B6492" s="141"/>
      <c r="C6492" s="138"/>
      <c r="D6492" s="133"/>
      <c r="E6492" s="134"/>
      <c r="F6492" s="135"/>
      <c r="G6492" s="109"/>
      <c r="H6492" s="137">
        <f t="shared" si="308"/>
        <v>3.5</v>
      </c>
      <c r="I6492" s="147">
        <f t="shared" si="306"/>
        <v>0</v>
      </c>
      <c r="J6492" s="147">
        <f t="shared" si="307"/>
        <v>0</v>
      </c>
    </row>
    <row r="6493" spans="2:10" ht="25.15" customHeight="1">
      <c r="B6493" s="141"/>
      <c r="C6493" s="138"/>
      <c r="D6493" s="133"/>
      <c r="E6493" s="134"/>
      <c r="F6493" s="135"/>
      <c r="G6493" s="109"/>
      <c r="H6493" s="137">
        <f t="shared" si="308"/>
        <v>3.5</v>
      </c>
      <c r="I6493" s="147">
        <f t="shared" si="306"/>
        <v>0</v>
      </c>
      <c r="J6493" s="147">
        <f t="shared" si="307"/>
        <v>0</v>
      </c>
    </row>
    <row r="6494" spans="2:10" ht="25.15" customHeight="1">
      <c r="B6494" s="141"/>
      <c r="C6494" s="138"/>
      <c r="D6494" s="133"/>
      <c r="E6494" s="134"/>
      <c r="F6494" s="135"/>
      <c r="G6494" s="109"/>
      <c r="H6494" s="137">
        <f t="shared" si="308"/>
        <v>3.5</v>
      </c>
      <c r="I6494" s="147">
        <f t="shared" si="306"/>
        <v>0</v>
      </c>
      <c r="J6494" s="147">
        <f t="shared" si="307"/>
        <v>0</v>
      </c>
    </row>
    <row r="6495" spans="2:10" ht="25.15" customHeight="1">
      <c r="B6495" s="141"/>
      <c r="C6495" s="138"/>
      <c r="D6495" s="133"/>
      <c r="E6495" s="134"/>
      <c r="F6495" s="135"/>
      <c r="G6495" s="109"/>
      <c r="H6495" s="137">
        <f t="shared" si="308"/>
        <v>3.5</v>
      </c>
      <c r="I6495" s="147">
        <f t="shared" si="306"/>
        <v>0</v>
      </c>
      <c r="J6495" s="147">
        <f t="shared" si="307"/>
        <v>0</v>
      </c>
    </row>
    <row r="6496" spans="2:10" ht="25.15" customHeight="1">
      <c r="B6496" s="141"/>
      <c r="C6496" s="138"/>
      <c r="D6496" s="133"/>
      <c r="E6496" s="134"/>
      <c r="F6496" s="135"/>
      <c r="G6496" s="109"/>
      <c r="H6496" s="137">
        <f t="shared" si="308"/>
        <v>3.5</v>
      </c>
      <c r="I6496" s="147">
        <f t="shared" si="306"/>
        <v>0</v>
      </c>
      <c r="J6496" s="147">
        <f t="shared" si="307"/>
        <v>0</v>
      </c>
    </row>
    <row r="6497" spans="2:10" ht="25.15" customHeight="1">
      <c r="B6497" s="141"/>
      <c r="C6497" s="138"/>
      <c r="D6497" s="133"/>
      <c r="E6497" s="134"/>
      <c r="F6497" s="135"/>
      <c r="G6497" s="109"/>
      <c r="H6497" s="137">
        <f t="shared" si="308"/>
        <v>3.5</v>
      </c>
      <c r="I6497" s="147">
        <f t="shared" si="306"/>
        <v>0</v>
      </c>
      <c r="J6497" s="147">
        <f t="shared" si="307"/>
        <v>0</v>
      </c>
    </row>
    <row r="6498" spans="2:10" ht="25.15" customHeight="1">
      <c r="B6498" s="141"/>
      <c r="C6498" s="138"/>
      <c r="D6498" s="133"/>
      <c r="E6498" s="134"/>
      <c r="F6498" s="135"/>
      <c r="G6498" s="109"/>
      <c r="H6498" s="137">
        <f t="shared" si="308"/>
        <v>3.5</v>
      </c>
      <c r="I6498" s="147">
        <f t="shared" si="306"/>
        <v>0</v>
      </c>
      <c r="J6498" s="147">
        <f t="shared" si="307"/>
        <v>0</v>
      </c>
    </row>
    <row r="6499" spans="2:10" ht="25.15" customHeight="1">
      <c r="B6499" s="141"/>
      <c r="C6499" s="138"/>
      <c r="D6499" s="133"/>
      <c r="E6499" s="134"/>
      <c r="F6499" s="135"/>
      <c r="G6499" s="109"/>
      <c r="H6499" s="137">
        <f t="shared" si="308"/>
        <v>3.5</v>
      </c>
      <c r="I6499" s="147">
        <f t="shared" si="306"/>
        <v>0</v>
      </c>
      <c r="J6499" s="147">
        <f t="shared" si="307"/>
        <v>0</v>
      </c>
    </row>
    <row r="6500" spans="2:10" ht="25.15" customHeight="1">
      <c r="B6500" s="141"/>
      <c r="C6500" s="138"/>
      <c r="D6500" s="133"/>
      <c r="E6500" s="134"/>
      <c r="F6500" s="135"/>
      <c r="G6500" s="109"/>
      <c r="H6500" s="137">
        <f t="shared" si="308"/>
        <v>3.5</v>
      </c>
      <c r="I6500" s="147">
        <f t="shared" si="306"/>
        <v>0</v>
      </c>
      <c r="J6500" s="147">
        <f t="shared" si="307"/>
        <v>0</v>
      </c>
    </row>
    <row r="6501" spans="2:10" ht="25.15" customHeight="1">
      <c r="B6501" s="141"/>
      <c r="C6501" s="138"/>
      <c r="D6501" s="133"/>
      <c r="E6501" s="134"/>
      <c r="F6501" s="135"/>
      <c r="G6501" s="109"/>
      <c r="H6501" s="137">
        <f t="shared" si="308"/>
        <v>3.5</v>
      </c>
      <c r="I6501" s="147">
        <f t="shared" si="306"/>
        <v>0</v>
      </c>
      <c r="J6501" s="147">
        <f t="shared" si="307"/>
        <v>0</v>
      </c>
    </row>
    <row r="6502" spans="2:10" ht="25.15" customHeight="1">
      <c r="B6502" s="141"/>
      <c r="C6502" s="138"/>
      <c r="D6502" s="133"/>
      <c r="E6502" s="134"/>
      <c r="F6502" s="135"/>
      <c r="G6502" s="109"/>
      <c r="H6502" s="137">
        <f t="shared" si="308"/>
        <v>3.5</v>
      </c>
      <c r="I6502" s="147">
        <f t="shared" si="306"/>
        <v>0</v>
      </c>
      <c r="J6502" s="147">
        <f t="shared" si="307"/>
        <v>0</v>
      </c>
    </row>
    <row r="6503" spans="2:10" ht="25.15" customHeight="1">
      <c r="B6503" s="141"/>
      <c r="C6503" s="138"/>
      <c r="D6503" s="133"/>
      <c r="E6503" s="134"/>
      <c r="F6503" s="135"/>
      <c r="G6503" s="109"/>
      <c r="H6503" s="137">
        <f t="shared" si="308"/>
        <v>3.5</v>
      </c>
      <c r="I6503" s="147">
        <f t="shared" si="306"/>
        <v>0</v>
      </c>
      <c r="J6503" s="147">
        <f t="shared" si="307"/>
        <v>0</v>
      </c>
    </row>
    <row r="6504" spans="2:10" ht="25.15" customHeight="1">
      <c r="B6504" s="141"/>
      <c r="C6504" s="138"/>
      <c r="D6504" s="133"/>
      <c r="E6504" s="134"/>
      <c r="F6504" s="135"/>
      <c r="G6504" s="109"/>
      <c r="H6504" s="137">
        <f t="shared" si="308"/>
        <v>3.5</v>
      </c>
      <c r="I6504" s="147">
        <f t="shared" si="306"/>
        <v>0</v>
      </c>
      <c r="J6504" s="147">
        <f t="shared" si="307"/>
        <v>0</v>
      </c>
    </row>
    <row r="6505" spans="2:10" ht="25.15" customHeight="1">
      <c r="B6505" s="141"/>
      <c r="C6505" s="138"/>
      <c r="D6505" s="133"/>
      <c r="E6505" s="134"/>
      <c r="F6505" s="135"/>
      <c r="G6505" s="109"/>
      <c r="H6505" s="137">
        <f t="shared" si="308"/>
        <v>3.5</v>
      </c>
      <c r="I6505" s="147">
        <f t="shared" si="306"/>
        <v>0</v>
      </c>
      <c r="J6505" s="147">
        <f t="shared" si="307"/>
        <v>0</v>
      </c>
    </row>
    <row r="6506" spans="2:10" ht="25.15" customHeight="1">
      <c r="B6506" s="141"/>
      <c r="C6506" s="138"/>
      <c r="D6506" s="133"/>
      <c r="E6506" s="134"/>
      <c r="F6506" s="135"/>
      <c r="G6506" s="109"/>
      <c r="H6506" s="137">
        <f t="shared" si="308"/>
        <v>3.5</v>
      </c>
      <c r="I6506" s="147">
        <f t="shared" si="306"/>
        <v>0</v>
      </c>
      <c r="J6506" s="147">
        <f t="shared" si="307"/>
        <v>0</v>
      </c>
    </row>
    <row r="6507" spans="2:10" ht="25.15" customHeight="1">
      <c r="B6507" s="141"/>
      <c r="C6507" s="138"/>
      <c r="D6507" s="133"/>
      <c r="E6507" s="134"/>
      <c r="F6507" s="135"/>
      <c r="G6507" s="109"/>
      <c r="H6507" s="137">
        <f t="shared" si="308"/>
        <v>3.5</v>
      </c>
      <c r="I6507" s="147">
        <f t="shared" si="306"/>
        <v>0</v>
      </c>
      <c r="J6507" s="147">
        <f t="shared" si="307"/>
        <v>0</v>
      </c>
    </row>
    <row r="6508" spans="2:10" ht="25.15" customHeight="1">
      <c r="B6508" s="141"/>
      <c r="C6508" s="138"/>
      <c r="D6508" s="133"/>
      <c r="E6508" s="134"/>
      <c r="F6508" s="135"/>
      <c r="G6508" s="109"/>
      <c r="H6508" s="137">
        <f t="shared" si="308"/>
        <v>3.5</v>
      </c>
      <c r="I6508" s="147">
        <f t="shared" si="306"/>
        <v>0</v>
      </c>
      <c r="J6508" s="147">
        <f t="shared" si="307"/>
        <v>0</v>
      </c>
    </row>
    <row r="6509" spans="2:10" ht="25.15" customHeight="1">
      <c r="B6509" s="141"/>
      <c r="C6509" s="138"/>
      <c r="D6509" s="133"/>
      <c r="E6509" s="134"/>
      <c r="F6509" s="135"/>
      <c r="G6509" s="109"/>
      <c r="H6509" s="137">
        <f t="shared" si="308"/>
        <v>3.5</v>
      </c>
      <c r="I6509" s="147">
        <f t="shared" si="306"/>
        <v>0</v>
      </c>
      <c r="J6509" s="147">
        <f t="shared" si="307"/>
        <v>0</v>
      </c>
    </row>
    <row r="6510" spans="2:10" ht="25.15" customHeight="1">
      <c r="B6510" s="141"/>
      <c r="C6510" s="138"/>
      <c r="D6510" s="133"/>
      <c r="E6510" s="134"/>
      <c r="F6510" s="135"/>
      <c r="G6510" s="109"/>
      <c r="H6510" s="137">
        <f t="shared" si="308"/>
        <v>3.5</v>
      </c>
      <c r="I6510" s="147">
        <f t="shared" si="306"/>
        <v>0</v>
      </c>
      <c r="J6510" s="147">
        <f t="shared" si="307"/>
        <v>0</v>
      </c>
    </row>
    <row r="6511" spans="2:10" ht="25.15" customHeight="1">
      <c r="B6511" s="141"/>
      <c r="C6511" s="138"/>
      <c r="D6511" s="133"/>
      <c r="E6511" s="134"/>
      <c r="F6511" s="135"/>
      <c r="G6511" s="109"/>
      <c r="H6511" s="137">
        <f t="shared" si="308"/>
        <v>3.5</v>
      </c>
      <c r="I6511" s="147">
        <f t="shared" si="306"/>
        <v>0</v>
      </c>
      <c r="J6511" s="147">
        <f t="shared" si="307"/>
        <v>0</v>
      </c>
    </row>
    <row r="6512" spans="2:10" ht="25.15" customHeight="1">
      <c r="B6512" s="141"/>
      <c r="C6512" s="138"/>
      <c r="D6512" s="133"/>
      <c r="E6512" s="134"/>
      <c r="F6512" s="135"/>
      <c r="G6512" s="109"/>
      <c r="H6512" s="137">
        <f t="shared" si="308"/>
        <v>3.5</v>
      </c>
      <c r="I6512" s="147">
        <f t="shared" si="306"/>
        <v>0</v>
      </c>
      <c r="J6512" s="147">
        <f t="shared" si="307"/>
        <v>0</v>
      </c>
    </row>
    <row r="6513" spans="2:10" ht="25.15" customHeight="1">
      <c r="B6513" s="141"/>
      <c r="C6513" s="138"/>
      <c r="D6513" s="133"/>
      <c r="E6513" s="134"/>
      <c r="F6513" s="135"/>
      <c r="G6513" s="109"/>
      <c r="H6513" s="137">
        <f t="shared" si="308"/>
        <v>3.5</v>
      </c>
      <c r="I6513" s="147">
        <f t="shared" si="306"/>
        <v>0</v>
      </c>
      <c r="J6513" s="147">
        <f t="shared" si="307"/>
        <v>0</v>
      </c>
    </row>
    <row r="6514" spans="2:10" ht="25.15" customHeight="1">
      <c r="B6514" s="141"/>
      <c r="C6514" s="138"/>
      <c r="D6514" s="133"/>
      <c r="E6514" s="134"/>
      <c r="F6514" s="135"/>
      <c r="G6514" s="109"/>
      <c r="H6514" s="137">
        <f t="shared" si="308"/>
        <v>3.5</v>
      </c>
      <c r="I6514" s="147">
        <f t="shared" si="306"/>
        <v>0</v>
      </c>
      <c r="J6514" s="147">
        <f t="shared" si="307"/>
        <v>0</v>
      </c>
    </row>
    <row r="6515" spans="2:10" ht="25.15" customHeight="1">
      <c r="B6515" s="141"/>
      <c r="C6515" s="138"/>
      <c r="D6515" s="133"/>
      <c r="E6515" s="134"/>
      <c r="F6515" s="135"/>
      <c r="G6515" s="109"/>
      <c r="H6515" s="137">
        <f t="shared" si="308"/>
        <v>3.5</v>
      </c>
      <c r="I6515" s="147">
        <f t="shared" si="306"/>
        <v>0</v>
      </c>
      <c r="J6515" s="147">
        <f t="shared" si="307"/>
        <v>0</v>
      </c>
    </row>
    <row r="6516" spans="2:10" ht="25.15" customHeight="1">
      <c r="B6516" s="141"/>
      <c r="C6516" s="138"/>
      <c r="D6516" s="133"/>
      <c r="E6516" s="134"/>
      <c r="F6516" s="135"/>
      <c r="G6516" s="109"/>
      <c r="H6516" s="137">
        <f t="shared" si="308"/>
        <v>3.5</v>
      </c>
      <c r="I6516" s="147">
        <f t="shared" si="306"/>
        <v>0</v>
      </c>
      <c r="J6516" s="147">
        <f t="shared" si="307"/>
        <v>0</v>
      </c>
    </row>
    <row r="6517" spans="2:10" ht="25.15" customHeight="1">
      <c r="B6517" s="141"/>
      <c r="C6517" s="138"/>
      <c r="D6517" s="133"/>
      <c r="E6517" s="134"/>
      <c r="F6517" s="135"/>
      <c r="G6517" s="109"/>
      <c r="H6517" s="137">
        <f t="shared" si="308"/>
        <v>3.5</v>
      </c>
      <c r="I6517" s="147">
        <f t="shared" si="306"/>
        <v>0</v>
      </c>
      <c r="J6517" s="147">
        <f t="shared" si="307"/>
        <v>0</v>
      </c>
    </row>
    <row r="6518" spans="2:10" ht="25.15" customHeight="1">
      <c r="B6518" s="141"/>
      <c r="C6518" s="138"/>
      <c r="D6518" s="133"/>
      <c r="E6518" s="134"/>
      <c r="F6518" s="135"/>
      <c r="G6518" s="109"/>
      <c r="H6518" s="137">
        <f t="shared" si="308"/>
        <v>3.5</v>
      </c>
      <c r="I6518" s="147">
        <f t="shared" si="306"/>
        <v>0</v>
      </c>
      <c r="J6518" s="147">
        <f t="shared" si="307"/>
        <v>0</v>
      </c>
    </row>
    <row r="6519" spans="2:10" ht="25.15" customHeight="1">
      <c r="B6519" s="141"/>
      <c r="C6519" s="138"/>
      <c r="D6519" s="133"/>
      <c r="E6519" s="134"/>
      <c r="F6519" s="135"/>
      <c r="G6519" s="109"/>
      <c r="H6519" s="137">
        <f t="shared" si="308"/>
        <v>3.5</v>
      </c>
      <c r="I6519" s="147">
        <f t="shared" si="306"/>
        <v>0</v>
      </c>
      <c r="J6519" s="147">
        <f t="shared" si="307"/>
        <v>0</v>
      </c>
    </row>
    <row r="6520" spans="2:10" ht="25.15" customHeight="1">
      <c r="B6520" s="141"/>
      <c r="C6520" s="138"/>
      <c r="D6520" s="133"/>
      <c r="E6520" s="134"/>
      <c r="F6520" s="135"/>
      <c r="G6520" s="109"/>
      <c r="H6520" s="137">
        <f t="shared" si="308"/>
        <v>3.5</v>
      </c>
      <c r="I6520" s="147">
        <f t="shared" si="306"/>
        <v>0</v>
      </c>
      <c r="J6520" s="147">
        <f t="shared" si="307"/>
        <v>0</v>
      </c>
    </row>
    <row r="6521" spans="2:10" ht="25.15" customHeight="1">
      <c r="B6521" s="141"/>
      <c r="C6521" s="138"/>
      <c r="D6521" s="133"/>
      <c r="E6521" s="134"/>
      <c r="F6521" s="135"/>
      <c r="G6521" s="109"/>
      <c r="H6521" s="137">
        <f t="shared" si="308"/>
        <v>3.5</v>
      </c>
      <c r="I6521" s="147">
        <f t="shared" si="306"/>
        <v>0</v>
      </c>
      <c r="J6521" s="147">
        <f t="shared" si="307"/>
        <v>0</v>
      </c>
    </row>
    <row r="6522" spans="2:10" ht="25.15" customHeight="1">
      <c r="B6522" s="141"/>
      <c r="C6522" s="138"/>
      <c r="D6522" s="133"/>
      <c r="E6522" s="134"/>
      <c r="F6522" s="135"/>
      <c r="G6522" s="109"/>
      <c r="H6522" s="137">
        <f t="shared" si="308"/>
        <v>3.5</v>
      </c>
      <c r="I6522" s="147">
        <f t="shared" si="306"/>
        <v>0</v>
      </c>
      <c r="J6522" s="147">
        <f t="shared" si="307"/>
        <v>0</v>
      </c>
    </row>
    <row r="6523" spans="2:10" ht="25.15" customHeight="1">
      <c r="B6523" s="141"/>
      <c r="C6523" s="138"/>
      <c r="D6523" s="133"/>
      <c r="E6523" s="134"/>
      <c r="F6523" s="135"/>
      <c r="G6523" s="109"/>
      <c r="H6523" s="137">
        <f t="shared" si="308"/>
        <v>3.5</v>
      </c>
      <c r="I6523" s="147">
        <f t="shared" si="306"/>
        <v>0</v>
      </c>
      <c r="J6523" s="147">
        <f t="shared" si="307"/>
        <v>0</v>
      </c>
    </row>
    <row r="6524" spans="2:10" ht="25.15" customHeight="1">
      <c r="B6524" s="141"/>
      <c r="C6524" s="138"/>
      <c r="D6524" s="133"/>
      <c r="E6524" s="134"/>
      <c r="F6524" s="135"/>
      <c r="G6524" s="109"/>
      <c r="H6524" s="137">
        <f t="shared" si="308"/>
        <v>3.5</v>
      </c>
      <c r="I6524" s="147">
        <f t="shared" si="306"/>
        <v>0</v>
      </c>
      <c r="J6524" s="147">
        <f t="shared" si="307"/>
        <v>0</v>
      </c>
    </row>
    <row r="6525" spans="2:10" ht="25.15" customHeight="1">
      <c r="B6525" s="141"/>
      <c r="C6525" s="138"/>
      <c r="D6525" s="133"/>
      <c r="E6525" s="134"/>
      <c r="F6525" s="135"/>
      <c r="G6525" s="109"/>
      <c r="H6525" s="137">
        <f t="shared" si="308"/>
        <v>3.5</v>
      </c>
      <c r="I6525" s="147">
        <f t="shared" si="306"/>
        <v>0</v>
      </c>
      <c r="J6525" s="147">
        <f t="shared" si="307"/>
        <v>0</v>
      </c>
    </row>
    <row r="6526" spans="2:10" ht="25.15" customHeight="1">
      <c r="B6526" s="141"/>
      <c r="C6526" s="138"/>
      <c r="D6526" s="133"/>
      <c r="E6526" s="134"/>
      <c r="F6526" s="135"/>
      <c r="G6526" s="109"/>
      <c r="H6526" s="137">
        <f t="shared" si="308"/>
        <v>3.5</v>
      </c>
      <c r="I6526" s="147">
        <f t="shared" si="306"/>
        <v>0</v>
      </c>
      <c r="J6526" s="147">
        <f t="shared" si="307"/>
        <v>0</v>
      </c>
    </row>
    <row r="6527" spans="2:10" ht="25.15" customHeight="1">
      <c r="B6527" s="141"/>
      <c r="C6527" s="138"/>
      <c r="D6527" s="133"/>
      <c r="E6527" s="134"/>
      <c r="F6527" s="135"/>
      <c r="G6527" s="109"/>
      <c r="H6527" s="137">
        <f t="shared" si="308"/>
        <v>3.5</v>
      </c>
      <c r="I6527" s="147">
        <f t="shared" si="306"/>
        <v>0</v>
      </c>
      <c r="J6527" s="147">
        <f t="shared" si="307"/>
        <v>0</v>
      </c>
    </row>
    <row r="6528" spans="2:10" ht="25.15" customHeight="1">
      <c r="B6528" s="141"/>
      <c r="C6528" s="138"/>
      <c r="D6528" s="133"/>
      <c r="E6528" s="134"/>
      <c r="F6528" s="135"/>
      <c r="G6528" s="109"/>
      <c r="H6528" s="137">
        <f t="shared" si="308"/>
        <v>3.5</v>
      </c>
      <c r="I6528" s="147">
        <f t="shared" si="306"/>
        <v>0</v>
      </c>
      <c r="J6528" s="147">
        <f t="shared" si="307"/>
        <v>0</v>
      </c>
    </row>
    <row r="6529" spans="2:10" ht="25.15" customHeight="1">
      <c r="B6529" s="141"/>
      <c r="C6529" s="138"/>
      <c r="D6529" s="133"/>
      <c r="E6529" s="134"/>
      <c r="F6529" s="135"/>
      <c r="G6529" s="109"/>
      <c r="H6529" s="137">
        <f t="shared" si="308"/>
        <v>3.5</v>
      </c>
      <c r="I6529" s="147">
        <f t="shared" si="306"/>
        <v>0</v>
      </c>
      <c r="J6529" s="147">
        <f t="shared" si="307"/>
        <v>0</v>
      </c>
    </row>
    <row r="6530" spans="2:10" ht="25.15" customHeight="1">
      <c r="B6530" s="141"/>
      <c r="C6530" s="138"/>
      <c r="D6530" s="133"/>
      <c r="E6530" s="134"/>
      <c r="F6530" s="135"/>
      <c r="G6530" s="109"/>
      <c r="H6530" s="137">
        <f t="shared" si="308"/>
        <v>3.5</v>
      </c>
      <c r="I6530" s="147">
        <f t="shared" si="306"/>
        <v>0</v>
      </c>
      <c r="J6530" s="147">
        <f t="shared" si="307"/>
        <v>0</v>
      </c>
    </row>
    <row r="6531" spans="2:10" ht="25.15" customHeight="1">
      <c r="B6531" s="141"/>
      <c r="C6531" s="138"/>
      <c r="D6531" s="133"/>
      <c r="E6531" s="134"/>
      <c r="F6531" s="135"/>
      <c r="G6531" s="109"/>
      <c r="H6531" s="137">
        <f t="shared" si="308"/>
        <v>3.5</v>
      </c>
      <c r="I6531" s="147">
        <f t="shared" si="306"/>
        <v>0</v>
      </c>
      <c r="J6531" s="147">
        <f t="shared" si="307"/>
        <v>0</v>
      </c>
    </row>
    <row r="6532" spans="2:10" ht="25.15" customHeight="1">
      <c r="B6532" s="141"/>
      <c r="C6532" s="138"/>
      <c r="D6532" s="133"/>
      <c r="E6532" s="134"/>
      <c r="F6532" s="135"/>
      <c r="G6532" s="109"/>
      <c r="H6532" s="137">
        <f t="shared" si="308"/>
        <v>3.5</v>
      </c>
      <c r="I6532" s="147">
        <f t="shared" si="306"/>
        <v>0</v>
      </c>
      <c r="J6532" s="147">
        <f t="shared" si="307"/>
        <v>0</v>
      </c>
    </row>
    <row r="6533" spans="2:10" ht="25.15" customHeight="1">
      <c r="B6533" s="141"/>
      <c r="C6533" s="138"/>
      <c r="D6533" s="133"/>
      <c r="E6533" s="134"/>
      <c r="F6533" s="135"/>
      <c r="G6533" s="109"/>
      <c r="H6533" s="137">
        <f t="shared" si="308"/>
        <v>3.5</v>
      </c>
      <c r="I6533" s="147">
        <f t="shared" si="306"/>
        <v>0</v>
      </c>
      <c r="J6533" s="147">
        <f t="shared" si="307"/>
        <v>0</v>
      </c>
    </row>
    <row r="6534" spans="2:10" ht="25.15" customHeight="1">
      <c r="B6534" s="141"/>
      <c r="C6534" s="138"/>
      <c r="D6534" s="133"/>
      <c r="E6534" s="134"/>
      <c r="F6534" s="135"/>
      <c r="G6534" s="109"/>
      <c r="H6534" s="137">
        <f t="shared" si="308"/>
        <v>3.5</v>
      </c>
      <c r="I6534" s="147">
        <f t="shared" si="306"/>
        <v>0</v>
      </c>
      <c r="J6534" s="147">
        <f t="shared" si="307"/>
        <v>0</v>
      </c>
    </row>
    <row r="6535" spans="2:10" ht="25.15" customHeight="1">
      <c r="B6535" s="141"/>
      <c r="C6535" s="138"/>
      <c r="D6535" s="133"/>
      <c r="E6535" s="134"/>
      <c r="F6535" s="135"/>
      <c r="G6535" s="109"/>
      <c r="H6535" s="137">
        <f t="shared" si="308"/>
        <v>3.5</v>
      </c>
      <c r="I6535" s="147">
        <f t="shared" si="306"/>
        <v>0</v>
      </c>
      <c r="J6535" s="147">
        <f t="shared" si="307"/>
        <v>0</v>
      </c>
    </row>
    <row r="6536" spans="2:10" ht="25.15" customHeight="1">
      <c r="B6536" s="141"/>
      <c r="C6536" s="138"/>
      <c r="D6536" s="133"/>
      <c r="E6536" s="134"/>
      <c r="F6536" s="135"/>
      <c r="G6536" s="109"/>
      <c r="H6536" s="137">
        <f t="shared" si="308"/>
        <v>3.5</v>
      </c>
      <c r="I6536" s="147">
        <f t="shared" si="306"/>
        <v>0</v>
      </c>
      <c r="J6536" s="147">
        <f t="shared" si="307"/>
        <v>0</v>
      </c>
    </row>
    <row r="6537" spans="2:10" ht="25.15" customHeight="1">
      <c r="B6537" s="141"/>
      <c r="C6537" s="138"/>
      <c r="D6537" s="133"/>
      <c r="E6537" s="134"/>
      <c r="F6537" s="135"/>
      <c r="G6537" s="109"/>
      <c r="H6537" s="137">
        <f t="shared" si="308"/>
        <v>3.5</v>
      </c>
      <c r="I6537" s="147">
        <f t="shared" si="306"/>
        <v>0</v>
      </c>
      <c r="J6537" s="147">
        <f t="shared" si="307"/>
        <v>0</v>
      </c>
    </row>
    <row r="6538" spans="2:10" ht="25.15" customHeight="1">
      <c r="B6538" s="141"/>
      <c r="C6538" s="138"/>
      <c r="D6538" s="133"/>
      <c r="E6538" s="134"/>
      <c r="F6538" s="135"/>
      <c r="G6538" s="109"/>
      <c r="H6538" s="137">
        <f t="shared" si="308"/>
        <v>3.5</v>
      </c>
      <c r="I6538" s="147">
        <f t="shared" si="306"/>
        <v>0</v>
      </c>
      <c r="J6538" s="147">
        <f t="shared" si="307"/>
        <v>0</v>
      </c>
    </row>
    <row r="6539" spans="2:10" ht="25.15" customHeight="1">
      <c r="B6539" s="141"/>
      <c r="C6539" s="138"/>
      <c r="D6539" s="133"/>
      <c r="E6539" s="134"/>
      <c r="F6539" s="135"/>
      <c r="G6539" s="109"/>
      <c r="H6539" s="137">
        <f t="shared" si="308"/>
        <v>3.5</v>
      </c>
      <c r="I6539" s="147">
        <f t="shared" si="306"/>
        <v>0</v>
      </c>
      <c r="J6539" s="147">
        <f t="shared" si="307"/>
        <v>0</v>
      </c>
    </row>
    <row r="6540" spans="2:10" ht="25.15" customHeight="1">
      <c r="B6540" s="141"/>
      <c r="C6540" s="138"/>
      <c r="D6540" s="133"/>
      <c r="E6540" s="134"/>
      <c r="F6540" s="135"/>
      <c r="G6540" s="109"/>
      <c r="H6540" s="137">
        <f t="shared" si="308"/>
        <v>3.5</v>
      </c>
      <c r="I6540" s="147">
        <f t="shared" si="306"/>
        <v>0</v>
      </c>
      <c r="J6540" s="147">
        <f t="shared" si="307"/>
        <v>0</v>
      </c>
    </row>
    <row r="6541" spans="2:10" ht="25.15" customHeight="1">
      <c r="B6541" s="141"/>
      <c r="C6541" s="138"/>
      <c r="D6541" s="133"/>
      <c r="E6541" s="134"/>
      <c r="F6541" s="135"/>
      <c r="G6541" s="109"/>
      <c r="H6541" s="137">
        <f t="shared" si="308"/>
        <v>3.5</v>
      </c>
      <c r="I6541" s="147">
        <f t="shared" si="306"/>
        <v>0</v>
      </c>
      <c r="J6541" s="147">
        <f t="shared" si="307"/>
        <v>0</v>
      </c>
    </row>
    <row r="6542" spans="2:10" ht="25.15" customHeight="1">
      <c r="B6542" s="141"/>
      <c r="C6542" s="138"/>
      <c r="D6542" s="133"/>
      <c r="E6542" s="134"/>
      <c r="F6542" s="135"/>
      <c r="G6542" s="109"/>
      <c r="H6542" s="137">
        <f t="shared" si="308"/>
        <v>3.5</v>
      </c>
      <c r="I6542" s="147">
        <f t="shared" si="306"/>
        <v>0</v>
      </c>
      <c r="J6542" s="147">
        <f t="shared" si="307"/>
        <v>0</v>
      </c>
    </row>
    <row r="6543" spans="2:10" ht="25.15" customHeight="1">
      <c r="B6543" s="141"/>
      <c r="C6543" s="138"/>
      <c r="D6543" s="133"/>
      <c r="E6543" s="134"/>
      <c r="F6543" s="135"/>
      <c r="G6543" s="109"/>
      <c r="H6543" s="137">
        <f t="shared" si="308"/>
        <v>3.5</v>
      </c>
      <c r="I6543" s="147">
        <f t="shared" si="306"/>
        <v>0</v>
      </c>
      <c r="J6543" s="147">
        <f t="shared" si="307"/>
        <v>0</v>
      </c>
    </row>
    <row r="6544" spans="2:10" ht="25.15" customHeight="1">
      <c r="B6544" s="141"/>
      <c r="C6544" s="138"/>
      <c r="D6544" s="133"/>
      <c r="E6544" s="134"/>
      <c r="F6544" s="135"/>
      <c r="G6544" s="109"/>
      <c r="H6544" s="137">
        <f t="shared" si="308"/>
        <v>3.5</v>
      </c>
      <c r="I6544" s="147">
        <f t="shared" si="306"/>
        <v>0</v>
      </c>
      <c r="J6544" s="147">
        <f t="shared" si="307"/>
        <v>0</v>
      </c>
    </row>
    <row r="6545" spans="2:10" ht="25.15" customHeight="1">
      <c r="B6545" s="141"/>
      <c r="C6545" s="138"/>
      <c r="D6545" s="133"/>
      <c r="E6545" s="134"/>
      <c r="F6545" s="135"/>
      <c r="G6545" s="109"/>
      <c r="H6545" s="137">
        <f t="shared" si="308"/>
        <v>3.5</v>
      </c>
      <c r="I6545" s="147">
        <f t="shared" si="306"/>
        <v>0</v>
      </c>
      <c r="J6545" s="147">
        <f t="shared" si="307"/>
        <v>0</v>
      </c>
    </row>
    <row r="6546" spans="2:10" ht="25.15" customHeight="1">
      <c r="B6546" s="141"/>
      <c r="C6546" s="138"/>
      <c r="D6546" s="133"/>
      <c r="E6546" s="134"/>
      <c r="F6546" s="135"/>
      <c r="G6546" s="109"/>
      <c r="H6546" s="137">
        <f t="shared" si="308"/>
        <v>3.5</v>
      </c>
      <c r="I6546" s="147">
        <f t="shared" si="306"/>
        <v>0</v>
      </c>
      <c r="J6546" s="147">
        <f t="shared" si="307"/>
        <v>0</v>
      </c>
    </row>
    <row r="6547" spans="2:10" ht="25.15" customHeight="1">
      <c r="B6547" s="141"/>
      <c r="C6547" s="138"/>
      <c r="D6547" s="133"/>
      <c r="E6547" s="134"/>
      <c r="F6547" s="135"/>
      <c r="G6547" s="109"/>
      <c r="H6547" s="137">
        <f t="shared" si="308"/>
        <v>3.5</v>
      </c>
      <c r="I6547" s="147">
        <f t="shared" si="306"/>
        <v>0</v>
      </c>
      <c r="J6547" s="147">
        <f t="shared" si="307"/>
        <v>0</v>
      </c>
    </row>
    <row r="6548" spans="2:10" ht="25.15" customHeight="1">
      <c r="B6548" s="141"/>
      <c r="C6548" s="138"/>
      <c r="D6548" s="133"/>
      <c r="E6548" s="134"/>
      <c r="F6548" s="135"/>
      <c r="G6548" s="109"/>
      <c r="H6548" s="137">
        <f t="shared" si="308"/>
        <v>3.5</v>
      </c>
      <c r="I6548" s="147">
        <f t="shared" si="306"/>
        <v>0</v>
      </c>
      <c r="J6548" s="147">
        <f t="shared" si="307"/>
        <v>0</v>
      </c>
    </row>
    <row r="6549" spans="2:10" ht="25.15" customHeight="1">
      <c r="B6549" s="141"/>
      <c r="C6549" s="138"/>
      <c r="D6549" s="133"/>
      <c r="E6549" s="134"/>
      <c r="F6549" s="135"/>
      <c r="G6549" s="109"/>
      <c r="H6549" s="137">
        <f t="shared" si="308"/>
        <v>3.5</v>
      </c>
      <c r="I6549" s="147">
        <f t="shared" si="306"/>
        <v>0</v>
      </c>
      <c r="J6549" s="147">
        <f t="shared" si="307"/>
        <v>0</v>
      </c>
    </row>
    <row r="6550" spans="2:10" ht="25.15" customHeight="1">
      <c r="B6550" s="141"/>
      <c r="C6550" s="138"/>
      <c r="D6550" s="133"/>
      <c r="E6550" s="134"/>
      <c r="F6550" s="135"/>
      <c r="G6550" s="109"/>
      <c r="H6550" s="137">
        <f t="shared" si="308"/>
        <v>3.5</v>
      </c>
      <c r="I6550" s="147">
        <f t="shared" si="306"/>
        <v>0</v>
      </c>
      <c r="J6550" s="147">
        <f t="shared" si="307"/>
        <v>0</v>
      </c>
    </row>
    <row r="6551" spans="2:10" ht="25.15" customHeight="1">
      <c r="B6551" s="141"/>
      <c r="C6551" s="138"/>
      <c r="D6551" s="133"/>
      <c r="E6551" s="134"/>
      <c r="F6551" s="135"/>
      <c r="G6551" s="109"/>
      <c r="H6551" s="137">
        <f t="shared" si="308"/>
        <v>3.5</v>
      </c>
      <c r="I6551" s="147">
        <f t="shared" ref="I6551:I6614" si="309">IF(B6551="",0,MONTH(B6551))</f>
        <v>0</v>
      </c>
      <c r="J6551" s="147">
        <f t="shared" ref="J6551:J6614" si="310">IF(B6551="",0,DAY(B6551))</f>
        <v>0</v>
      </c>
    </row>
    <row r="6552" spans="2:10" ht="25.15" customHeight="1">
      <c r="B6552" s="141"/>
      <c r="C6552" s="138"/>
      <c r="D6552" s="133"/>
      <c r="E6552" s="134"/>
      <c r="F6552" s="135"/>
      <c r="G6552" s="109"/>
      <c r="H6552" s="137">
        <f t="shared" ref="H6552:H6615" si="311">IF(F6552="pago",H6551+G6552,H6551)</f>
        <v>3.5</v>
      </c>
      <c r="I6552" s="147">
        <f t="shared" si="309"/>
        <v>0</v>
      </c>
      <c r="J6552" s="147">
        <f t="shared" si="310"/>
        <v>0</v>
      </c>
    </row>
    <row r="6553" spans="2:10" ht="25.15" customHeight="1">
      <c r="B6553" s="141"/>
      <c r="C6553" s="138"/>
      <c r="D6553" s="133"/>
      <c r="E6553" s="134"/>
      <c r="F6553" s="135"/>
      <c r="G6553" s="109"/>
      <c r="H6553" s="137">
        <f t="shared" si="311"/>
        <v>3.5</v>
      </c>
      <c r="I6553" s="147">
        <f t="shared" si="309"/>
        <v>0</v>
      </c>
      <c r="J6553" s="147">
        <f t="shared" si="310"/>
        <v>0</v>
      </c>
    </row>
    <row r="6554" spans="2:10" ht="25.15" customHeight="1">
      <c r="B6554" s="141"/>
      <c r="C6554" s="138"/>
      <c r="D6554" s="133"/>
      <c r="E6554" s="134"/>
      <c r="F6554" s="135"/>
      <c r="G6554" s="109"/>
      <c r="H6554" s="137">
        <f t="shared" si="311"/>
        <v>3.5</v>
      </c>
      <c r="I6554" s="147">
        <f t="shared" si="309"/>
        <v>0</v>
      </c>
      <c r="J6554" s="147">
        <f t="shared" si="310"/>
        <v>0</v>
      </c>
    </row>
    <row r="6555" spans="2:10" ht="25.15" customHeight="1">
      <c r="B6555" s="141"/>
      <c r="C6555" s="138"/>
      <c r="D6555" s="133"/>
      <c r="E6555" s="134"/>
      <c r="F6555" s="135"/>
      <c r="G6555" s="109"/>
      <c r="H6555" s="137">
        <f t="shared" si="311"/>
        <v>3.5</v>
      </c>
      <c r="I6555" s="147">
        <f t="shared" si="309"/>
        <v>0</v>
      </c>
      <c r="J6555" s="147">
        <f t="shared" si="310"/>
        <v>0</v>
      </c>
    </row>
    <row r="6556" spans="2:10" ht="25.15" customHeight="1">
      <c r="B6556" s="141"/>
      <c r="C6556" s="138"/>
      <c r="D6556" s="133"/>
      <c r="E6556" s="134"/>
      <c r="F6556" s="135"/>
      <c r="G6556" s="109"/>
      <c r="H6556" s="137">
        <f t="shared" si="311"/>
        <v>3.5</v>
      </c>
      <c r="I6556" s="147">
        <f t="shared" si="309"/>
        <v>0</v>
      </c>
      <c r="J6556" s="147">
        <f t="shared" si="310"/>
        <v>0</v>
      </c>
    </row>
    <row r="6557" spans="2:10" ht="25.15" customHeight="1">
      <c r="B6557" s="141"/>
      <c r="C6557" s="138"/>
      <c r="D6557" s="133"/>
      <c r="E6557" s="134"/>
      <c r="F6557" s="135"/>
      <c r="G6557" s="109"/>
      <c r="H6557" s="137">
        <f t="shared" si="311"/>
        <v>3.5</v>
      </c>
      <c r="I6557" s="147">
        <f t="shared" si="309"/>
        <v>0</v>
      </c>
      <c r="J6557" s="147">
        <f t="shared" si="310"/>
        <v>0</v>
      </c>
    </row>
    <row r="6558" spans="2:10" ht="25.15" customHeight="1">
      <c r="B6558" s="141"/>
      <c r="C6558" s="138"/>
      <c r="D6558" s="133"/>
      <c r="E6558" s="134"/>
      <c r="F6558" s="135"/>
      <c r="G6558" s="109"/>
      <c r="H6558" s="137">
        <f t="shared" si="311"/>
        <v>3.5</v>
      </c>
      <c r="I6558" s="147">
        <f t="shared" si="309"/>
        <v>0</v>
      </c>
      <c r="J6558" s="147">
        <f t="shared" si="310"/>
        <v>0</v>
      </c>
    </row>
    <row r="6559" spans="2:10" ht="25.15" customHeight="1">
      <c r="B6559" s="141"/>
      <c r="C6559" s="138"/>
      <c r="D6559" s="133"/>
      <c r="E6559" s="134"/>
      <c r="F6559" s="135"/>
      <c r="G6559" s="109"/>
      <c r="H6559" s="137">
        <f t="shared" si="311"/>
        <v>3.5</v>
      </c>
      <c r="I6559" s="147">
        <f t="shared" si="309"/>
        <v>0</v>
      </c>
      <c r="J6559" s="147">
        <f t="shared" si="310"/>
        <v>0</v>
      </c>
    </row>
    <row r="6560" spans="2:10" ht="25.15" customHeight="1">
      <c r="B6560" s="141"/>
      <c r="C6560" s="138"/>
      <c r="D6560" s="133"/>
      <c r="E6560" s="134"/>
      <c r="F6560" s="135"/>
      <c r="G6560" s="109"/>
      <c r="H6560" s="137">
        <f t="shared" si="311"/>
        <v>3.5</v>
      </c>
      <c r="I6560" s="147">
        <f t="shared" si="309"/>
        <v>0</v>
      </c>
      <c r="J6560" s="147">
        <f t="shared" si="310"/>
        <v>0</v>
      </c>
    </row>
    <row r="6561" spans="2:10" ht="25.15" customHeight="1">
      <c r="B6561" s="141"/>
      <c r="C6561" s="138"/>
      <c r="D6561" s="133"/>
      <c r="E6561" s="134"/>
      <c r="F6561" s="135"/>
      <c r="G6561" s="109"/>
      <c r="H6561" s="137">
        <f t="shared" si="311"/>
        <v>3.5</v>
      </c>
      <c r="I6561" s="147">
        <f t="shared" si="309"/>
        <v>0</v>
      </c>
      <c r="J6561" s="147">
        <f t="shared" si="310"/>
        <v>0</v>
      </c>
    </row>
    <row r="6562" spans="2:10" ht="25.15" customHeight="1">
      <c r="B6562" s="141"/>
      <c r="C6562" s="138"/>
      <c r="D6562" s="133"/>
      <c r="E6562" s="134"/>
      <c r="F6562" s="135"/>
      <c r="G6562" s="109"/>
      <c r="H6562" s="137">
        <f t="shared" si="311"/>
        <v>3.5</v>
      </c>
      <c r="I6562" s="147">
        <f t="shared" si="309"/>
        <v>0</v>
      </c>
      <c r="J6562" s="147">
        <f t="shared" si="310"/>
        <v>0</v>
      </c>
    </row>
    <row r="6563" spans="2:10" ht="25.15" customHeight="1">
      <c r="B6563" s="141"/>
      <c r="C6563" s="138"/>
      <c r="D6563" s="133"/>
      <c r="E6563" s="134"/>
      <c r="F6563" s="135"/>
      <c r="G6563" s="109"/>
      <c r="H6563" s="137">
        <f t="shared" si="311"/>
        <v>3.5</v>
      </c>
      <c r="I6563" s="147">
        <f t="shared" si="309"/>
        <v>0</v>
      </c>
      <c r="J6563" s="147">
        <f t="shared" si="310"/>
        <v>0</v>
      </c>
    </row>
    <row r="6564" spans="2:10" ht="25.15" customHeight="1">
      <c r="B6564" s="141"/>
      <c r="C6564" s="138"/>
      <c r="D6564" s="133"/>
      <c r="E6564" s="134"/>
      <c r="F6564" s="135"/>
      <c r="G6564" s="109"/>
      <c r="H6564" s="137">
        <f t="shared" si="311"/>
        <v>3.5</v>
      </c>
      <c r="I6564" s="147">
        <f t="shared" si="309"/>
        <v>0</v>
      </c>
      <c r="J6564" s="147">
        <f t="shared" si="310"/>
        <v>0</v>
      </c>
    </row>
    <row r="6565" spans="2:10" ht="25.15" customHeight="1">
      <c r="B6565" s="141"/>
      <c r="C6565" s="138"/>
      <c r="D6565" s="133"/>
      <c r="E6565" s="134"/>
      <c r="F6565" s="135"/>
      <c r="G6565" s="109"/>
      <c r="H6565" s="137">
        <f t="shared" si="311"/>
        <v>3.5</v>
      </c>
      <c r="I6565" s="147">
        <f t="shared" si="309"/>
        <v>0</v>
      </c>
      <c r="J6565" s="147">
        <f t="shared" si="310"/>
        <v>0</v>
      </c>
    </row>
    <row r="6566" spans="2:10" ht="25.15" customHeight="1">
      <c r="B6566" s="141"/>
      <c r="C6566" s="138"/>
      <c r="D6566" s="133"/>
      <c r="E6566" s="134"/>
      <c r="F6566" s="135"/>
      <c r="G6566" s="109"/>
      <c r="H6566" s="137">
        <f t="shared" si="311"/>
        <v>3.5</v>
      </c>
      <c r="I6566" s="147">
        <f t="shared" si="309"/>
        <v>0</v>
      </c>
      <c r="J6566" s="147">
        <f t="shared" si="310"/>
        <v>0</v>
      </c>
    </row>
    <row r="6567" spans="2:10" ht="25.15" customHeight="1">
      <c r="B6567" s="141"/>
      <c r="C6567" s="138"/>
      <c r="D6567" s="133"/>
      <c r="E6567" s="134"/>
      <c r="F6567" s="135"/>
      <c r="G6567" s="109"/>
      <c r="H6567" s="137">
        <f t="shared" si="311"/>
        <v>3.5</v>
      </c>
      <c r="I6567" s="147">
        <f t="shared" si="309"/>
        <v>0</v>
      </c>
      <c r="J6567" s="147">
        <f t="shared" si="310"/>
        <v>0</v>
      </c>
    </row>
    <row r="6568" spans="2:10" ht="25.15" customHeight="1">
      <c r="B6568" s="141"/>
      <c r="C6568" s="138"/>
      <c r="D6568" s="133"/>
      <c r="E6568" s="134"/>
      <c r="F6568" s="135"/>
      <c r="G6568" s="109"/>
      <c r="H6568" s="137">
        <f t="shared" si="311"/>
        <v>3.5</v>
      </c>
      <c r="I6568" s="147">
        <f t="shared" si="309"/>
        <v>0</v>
      </c>
      <c r="J6568" s="147">
        <f t="shared" si="310"/>
        <v>0</v>
      </c>
    </row>
    <row r="6569" spans="2:10" ht="25.15" customHeight="1">
      <c r="B6569" s="141"/>
      <c r="C6569" s="138"/>
      <c r="D6569" s="133"/>
      <c r="E6569" s="134"/>
      <c r="F6569" s="135"/>
      <c r="G6569" s="109"/>
      <c r="H6569" s="137">
        <f t="shared" si="311"/>
        <v>3.5</v>
      </c>
      <c r="I6569" s="147">
        <f t="shared" si="309"/>
        <v>0</v>
      </c>
      <c r="J6569" s="147">
        <f t="shared" si="310"/>
        <v>0</v>
      </c>
    </row>
    <row r="6570" spans="2:10" ht="25.15" customHeight="1">
      <c r="B6570" s="141"/>
      <c r="C6570" s="138"/>
      <c r="D6570" s="133"/>
      <c r="E6570" s="134"/>
      <c r="F6570" s="135"/>
      <c r="G6570" s="109"/>
      <c r="H6570" s="137">
        <f t="shared" si="311"/>
        <v>3.5</v>
      </c>
      <c r="I6570" s="147">
        <f t="shared" si="309"/>
        <v>0</v>
      </c>
      <c r="J6570" s="147">
        <f t="shared" si="310"/>
        <v>0</v>
      </c>
    </row>
    <row r="6571" spans="2:10" ht="25.15" customHeight="1">
      <c r="B6571" s="141"/>
      <c r="C6571" s="138"/>
      <c r="D6571" s="133"/>
      <c r="E6571" s="134"/>
      <c r="F6571" s="135"/>
      <c r="G6571" s="109"/>
      <c r="H6571" s="137">
        <f t="shared" si="311"/>
        <v>3.5</v>
      </c>
      <c r="I6571" s="147">
        <f t="shared" si="309"/>
        <v>0</v>
      </c>
      <c r="J6571" s="147">
        <f t="shared" si="310"/>
        <v>0</v>
      </c>
    </row>
    <row r="6572" spans="2:10" ht="25.15" customHeight="1">
      <c r="B6572" s="141"/>
      <c r="C6572" s="138"/>
      <c r="D6572" s="133"/>
      <c r="E6572" s="134"/>
      <c r="F6572" s="135"/>
      <c r="G6572" s="109"/>
      <c r="H6572" s="137">
        <f t="shared" si="311"/>
        <v>3.5</v>
      </c>
      <c r="I6572" s="147">
        <f t="shared" si="309"/>
        <v>0</v>
      </c>
      <c r="J6572" s="147">
        <f t="shared" si="310"/>
        <v>0</v>
      </c>
    </row>
    <row r="6573" spans="2:10" ht="25.15" customHeight="1">
      <c r="B6573" s="141"/>
      <c r="C6573" s="138"/>
      <c r="D6573" s="133"/>
      <c r="E6573" s="134"/>
      <c r="F6573" s="135"/>
      <c r="G6573" s="109"/>
      <c r="H6573" s="137">
        <f t="shared" si="311"/>
        <v>3.5</v>
      </c>
      <c r="I6573" s="147">
        <f t="shared" si="309"/>
        <v>0</v>
      </c>
      <c r="J6573" s="147">
        <f t="shared" si="310"/>
        <v>0</v>
      </c>
    </row>
    <row r="6574" spans="2:10" ht="25.15" customHeight="1">
      <c r="B6574" s="141"/>
      <c r="C6574" s="138"/>
      <c r="D6574" s="133"/>
      <c r="E6574" s="134"/>
      <c r="F6574" s="135"/>
      <c r="G6574" s="109"/>
      <c r="H6574" s="137">
        <f t="shared" si="311"/>
        <v>3.5</v>
      </c>
      <c r="I6574" s="147">
        <f t="shared" si="309"/>
        <v>0</v>
      </c>
      <c r="J6574" s="147">
        <f t="shared" si="310"/>
        <v>0</v>
      </c>
    </row>
    <row r="6575" spans="2:10" ht="25.15" customHeight="1">
      <c r="B6575" s="141"/>
      <c r="C6575" s="138"/>
      <c r="D6575" s="133"/>
      <c r="E6575" s="134"/>
      <c r="F6575" s="135"/>
      <c r="G6575" s="109"/>
      <c r="H6575" s="137">
        <f t="shared" si="311"/>
        <v>3.5</v>
      </c>
      <c r="I6575" s="147">
        <f t="shared" si="309"/>
        <v>0</v>
      </c>
      <c r="J6575" s="147">
        <f t="shared" si="310"/>
        <v>0</v>
      </c>
    </row>
    <row r="6576" spans="2:10" ht="25.15" customHeight="1">
      <c r="B6576" s="141"/>
      <c r="C6576" s="138"/>
      <c r="D6576" s="133"/>
      <c r="E6576" s="134"/>
      <c r="F6576" s="135"/>
      <c r="G6576" s="109"/>
      <c r="H6576" s="137">
        <f t="shared" si="311"/>
        <v>3.5</v>
      </c>
      <c r="I6576" s="147">
        <f t="shared" si="309"/>
        <v>0</v>
      </c>
      <c r="J6576" s="147">
        <f t="shared" si="310"/>
        <v>0</v>
      </c>
    </row>
    <row r="6577" spans="2:10" ht="25.15" customHeight="1">
      <c r="B6577" s="141"/>
      <c r="C6577" s="138"/>
      <c r="D6577" s="133"/>
      <c r="E6577" s="134"/>
      <c r="F6577" s="135"/>
      <c r="G6577" s="109"/>
      <c r="H6577" s="137">
        <f t="shared" si="311"/>
        <v>3.5</v>
      </c>
      <c r="I6577" s="147">
        <f t="shared" si="309"/>
        <v>0</v>
      </c>
      <c r="J6577" s="147">
        <f t="shared" si="310"/>
        <v>0</v>
      </c>
    </row>
    <row r="6578" spans="2:10" ht="25.15" customHeight="1">
      <c r="B6578" s="141"/>
      <c r="C6578" s="138"/>
      <c r="D6578" s="133"/>
      <c r="E6578" s="134"/>
      <c r="F6578" s="135"/>
      <c r="G6578" s="109"/>
      <c r="H6578" s="137">
        <f t="shared" si="311"/>
        <v>3.5</v>
      </c>
      <c r="I6578" s="147">
        <f t="shared" si="309"/>
        <v>0</v>
      </c>
      <c r="J6578" s="147">
        <f t="shared" si="310"/>
        <v>0</v>
      </c>
    </row>
    <row r="6579" spans="2:10" ht="25.15" customHeight="1">
      <c r="B6579" s="141"/>
      <c r="C6579" s="138"/>
      <c r="D6579" s="133"/>
      <c r="E6579" s="134"/>
      <c r="F6579" s="135"/>
      <c r="G6579" s="109"/>
      <c r="H6579" s="137">
        <f t="shared" si="311"/>
        <v>3.5</v>
      </c>
      <c r="I6579" s="147">
        <f t="shared" si="309"/>
        <v>0</v>
      </c>
      <c r="J6579" s="147">
        <f t="shared" si="310"/>
        <v>0</v>
      </c>
    </row>
    <row r="6580" spans="2:10" ht="25.15" customHeight="1">
      <c r="B6580" s="141"/>
      <c r="C6580" s="138"/>
      <c r="D6580" s="133"/>
      <c r="E6580" s="134"/>
      <c r="F6580" s="135"/>
      <c r="G6580" s="109"/>
      <c r="H6580" s="137">
        <f t="shared" si="311"/>
        <v>3.5</v>
      </c>
      <c r="I6580" s="147">
        <f t="shared" si="309"/>
        <v>0</v>
      </c>
      <c r="J6580" s="147">
        <f t="shared" si="310"/>
        <v>0</v>
      </c>
    </row>
    <row r="6581" spans="2:10" ht="25.15" customHeight="1">
      <c r="B6581" s="141"/>
      <c r="C6581" s="138"/>
      <c r="D6581" s="133"/>
      <c r="E6581" s="134"/>
      <c r="F6581" s="135"/>
      <c r="G6581" s="109"/>
      <c r="H6581" s="137">
        <f t="shared" si="311"/>
        <v>3.5</v>
      </c>
      <c r="I6581" s="147">
        <f t="shared" si="309"/>
        <v>0</v>
      </c>
      <c r="J6581" s="147">
        <f t="shared" si="310"/>
        <v>0</v>
      </c>
    </row>
    <row r="6582" spans="2:10" ht="25.15" customHeight="1">
      <c r="B6582" s="141"/>
      <c r="C6582" s="138"/>
      <c r="D6582" s="133"/>
      <c r="E6582" s="134"/>
      <c r="F6582" s="135"/>
      <c r="G6582" s="109"/>
      <c r="H6582" s="137">
        <f t="shared" si="311"/>
        <v>3.5</v>
      </c>
      <c r="I6582" s="147">
        <f t="shared" si="309"/>
        <v>0</v>
      </c>
      <c r="J6582" s="147">
        <f t="shared" si="310"/>
        <v>0</v>
      </c>
    </row>
    <row r="6583" spans="2:10" ht="25.15" customHeight="1">
      <c r="B6583" s="141"/>
      <c r="C6583" s="138"/>
      <c r="D6583" s="133"/>
      <c r="E6583" s="134"/>
      <c r="F6583" s="135"/>
      <c r="G6583" s="109"/>
      <c r="H6583" s="137">
        <f t="shared" si="311"/>
        <v>3.5</v>
      </c>
      <c r="I6583" s="147">
        <f t="shared" si="309"/>
        <v>0</v>
      </c>
      <c r="J6583" s="147">
        <f t="shared" si="310"/>
        <v>0</v>
      </c>
    </row>
    <row r="6584" spans="2:10" ht="25.15" customHeight="1">
      <c r="B6584" s="141"/>
      <c r="C6584" s="138"/>
      <c r="D6584" s="133"/>
      <c r="E6584" s="134"/>
      <c r="F6584" s="135"/>
      <c r="G6584" s="109"/>
      <c r="H6584" s="137">
        <f t="shared" si="311"/>
        <v>3.5</v>
      </c>
      <c r="I6584" s="147">
        <f t="shared" si="309"/>
        <v>0</v>
      </c>
      <c r="J6584" s="147">
        <f t="shared" si="310"/>
        <v>0</v>
      </c>
    </row>
    <row r="6585" spans="2:10" ht="25.15" customHeight="1">
      <c r="B6585" s="141"/>
      <c r="C6585" s="138"/>
      <c r="D6585" s="133"/>
      <c r="E6585" s="134"/>
      <c r="F6585" s="135"/>
      <c r="G6585" s="109"/>
      <c r="H6585" s="137">
        <f t="shared" si="311"/>
        <v>3.5</v>
      </c>
      <c r="I6585" s="147">
        <f t="shared" si="309"/>
        <v>0</v>
      </c>
      <c r="J6585" s="147">
        <f t="shared" si="310"/>
        <v>0</v>
      </c>
    </row>
    <row r="6586" spans="2:10" ht="25.15" customHeight="1">
      <c r="B6586" s="141"/>
      <c r="C6586" s="138"/>
      <c r="D6586" s="133"/>
      <c r="E6586" s="134"/>
      <c r="F6586" s="135"/>
      <c r="G6586" s="109"/>
      <c r="H6586" s="137">
        <f t="shared" si="311"/>
        <v>3.5</v>
      </c>
      <c r="I6586" s="147">
        <f t="shared" si="309"/>
        <v>0</v>
      </c>
      <c r="J6586" s="147">
        <f t="shared" si="310"/>
        <v>0</v>
      </c>
    </row>
    <row r="6587" spans="2:10" ht="25.15" customHeight="1">
      <c r="B6587" s="141"/>
      <c r="C6587" s="138"/>
      <c r="D6587" s="133"/>
      <c r="E6587" s="134"/>
      <c r="F6587" s="135"/>
      <c r="G6587" s="109"/>
      <c r="H6587" s="137">
        <f t="shared" si="311"/>
        <v>3.5</v>
      </c>
      <c r="I6587" s="147">
        <f t="shared" si="309"/>
        <v>0</v>
      </c>
      <c r="J6587" s="147">
        <f t="shared" si="310"/>
        <v>0</v>
      </c>
    </row>
    <row r="6588" spans="2:10" ht="25.15" customHeight="1">
      <c r="B6588" s="141"/>
      <c r="C6588" s="138"/>
      <c r="D6588" s="133"/>
      <c r="E6588" s="134"/>
      <c r="F6588" s="135"/>
      <c r="G6588" s="109"/>
      <c r="H6588" s="137">
        <f t="shared" si="311"/>
        <v>3.5</v>
      </c>
      <c r="I6588" s="147">
        <f t="shared" si="309"/>
        <v>0</v>
      </c>
      <c r="J6588" s="147">
        <f t="shared" si="310"/>
        <v>0</v>
      </c>
    </row>
    <row r="6589" spans="2:10" ht="25.15" customHeight="1">
      <c r="B6589" s="141"/>
      <c r="C6589" s="138"/>
      <c r="D6589" s="133"/>
      <c r="E6589" s="134"/>
      <c r="F6589" s="135"/>
      <c r="G6589" s="109"/>
      <c r="H6589" s="137">
        <f t="shared" si="311"/>
        <v>3.5</v>
      </c>
      <c r="I6589" s="147">
        <f t="shared" si="309"/>
        <v>0</v>
      </c>
      <c r="J6589" s="147">
        <f t="shared" si="310"/>
        <v>0</v>
      </c>
    </row>
    <row r="6590" spans="2:10" ht="25.15" customHeight="1">
      <c r="B6590" s="141"/>
      <c r="C6590" s="138"/>
      <c r="D6590" s="133"/>
      <c r="E6590" s="134"/>
      <c r="F6590" s="135"/>
      <c r="G6590" s="109"/>
      <c r="H6590" s="137">
        <f t="shared" si="311"/>
        <v>3.5</v>
      </c>
      <c r="I6590" s="147">
        <f t="shared" si="309"/>
        <v>0</v>
      </c>
      <c r="J6590" s="147">
        <f t="shared" si="310"/>
        <v>0</v>
      </c>
    </row>
    <row r="6591" spans="2:10" ht="25.15" customHeight="1">
      <c r="B6591" s="141"/>
      <c r="C6591" s="138"/>
      <c r="D6591" s="133"/>
      <c r="E6591" s="134"/>
      <c r="F6591" s="135"/>
      <c r="G6591" s="109"/>
      <c r="H6591" s="137">
        <f t="shared" si="311"/>
        <v>3.5</v>
      </c>
      <c r="I6591" s="147">
        <f t="shared" si="309"/>
        <v>0</v>
      </c>
      <c r="J6591" s="147">
        <f t="shared" si="310"/>
        <v>0</v>
      </c>
    </row>
    <row r="6592" spans="2:10" ht="25.15" customHeight="1">
      <c r="B6592" s="141"/>
      <c r="C6592" s="138"/>
      <c r="D6592" s="133"/>
      <c r="E6592" s="134"/>
      <c r="F6592" s="135"/>
      <c r="G6592" s="109"/>
      <c r="H6592" s="137">
        <f t="shared" si="311"/>
        <v>3.5</v>
      </c>
      <c r="I6592" s="147">
        <f t="shared" si="309"/>
        <v>0</v>
      </c>
      <c r="J6592" s="147">
        <f t="shared" si="310"/>
        <v>0</v>
      </c>
    </row>
    <row r="6593" spans="2:10" ht="25.15" customHeight="1">
      <c r="B6593" s="141"/>
      <c r="C6593" s="138"/>
      <c r="D6593" s="133"/>
      <c r="E6593" s="134"/>
      <c r="F6593" s="135"/>
      <c r="G6593" s="109"/>
      <c r="H6593" s="137">
        <f t="shared" si="311"/>
        <v>3.5</v>
      </c>
      <c r="I6593" s="147">
        <f t="shared" si="309"/>
        <v>0</v>
      </c>
      <c r="J6593" s="147">
        <f t="shared" si="310"/>
        <v>0</v>
      </c>
    </row>
    <row r="6594" spans="2:10" ht="25.15" customHeight="1">
      <c r="B6594" s="141"/>
      <c r="C6594" s="138"/>
      <c r="D6594" s="133"/>
      <c r="E6594" s="134"/>
      <c r="F6594" s="135"/>
      <c r="G6594" s="109"/>
      <c r="H6594" s="137">
        <f t="shared" si="311"/>
        <v>3.5</v>
      </c>
      <c r="I6594" s="147">
        <f t="shared" si="309"/>
        <v>0</v>
      </c>
      <c r="J6594" s="147">
        <f t="shared" si="310"/>
        <v>0</v>
      </c>
    </row>
    <row r="6595" spans="2:10" ht="25.15" customHeight="1">
      <c r="B6595" s="141"/>
      <c r="C6595" s="138"/>
      <c r="D6595" s="133"/>
      <c r="E6595" s="134"/>
      <c r="F6595" s="135"/>
      <c r="G6595" s="109"/>
      <c r="H6595" s="137">
        <f t="shared" si="311"/>
        <v>3.5</v>
      </c>
      <c r="I6595" s="147">
        <f t="shared" si="309"/>
        <v>0</v>
      </c>
      <c r="J6595" s="147">
        <f t="shared" si="310"/>
        <v>0</v>
      </c>
    </row>
    <row r="6596" spans="2:10" ht="25.15" customHeight="1">
      <c r="B6596" s="141"/>
      <c r="C6596" s="138"/>
      <c r="D6596" s="133"/>
      <c r="E6596" s="134"/>
      <c r="F6596" s="135"/>
      <c r="G6596" s="109"/>
      <c r="H6596" s="137">
        <f t="shared" si="311"/>
        <v>3.5</v>
      </c>
      <c r="I6596" s="147">
        <f t="shared" si="309"/>
        <v>0</v>
      </c>
      <c r="J6596" s="147">
        <f t="shared" si="310"/>
        <v>0</v>
      </c>
    </row>
    <row r="6597" spans="2:10" ht="25.15" customHeight="1">
      <c r="B6597" s="141"/>
      <c r="C6597" s="138"/>
      <c r="D6597" s="133"/>
      <c r="E6597" s="134"/>
      <c r="F6597" s="135"/>
      <c r="G6597" s="109"/>
      <c r="H6597" s="137">
        <f t="shared" si="311"/>
        <v>3.5</v>
      </c>
      <c r="I6597" s="147">
        <f t="shared" si="309"/>
        <v>0</v>
      </c>
      <c r="J6597" s="147">
        <f t="shared" si="310"/>
        <v>0</v>
      </c>
    </row>
    <row r="6598" spans="2:10" ht="25.15" customHeight="1">
      <c r="B6598" s="141"/>
      <c r="C6598" s="138"/>
      <c r="D6598" s="133"/>
      <c r="E6598" s="134"/>
      <c r="F6598" s="135"/>
      <c r="G6598" s="109"/>
      <c r="H6598" s="137">
        <f t="shared" si="311"/>
        <v>3.5</v>
      </c>
      <c r="I6598" s="147">
        <f t="shared" si="309"/>
        <v>0</v>
      </c>
      <c r="J6598" s="147">
        <f t="shared" si="310"/>
        <v>0</v>
      </c>
    </row>
    <row r="6599" spans="2:10" ht="25.15" customHeight="1">
      <c r="B6599" s="141"/>
      <c r="C6599" s="138"/>
      <c r="D6599" s="133"/>
      <c r="E6599" s="134"/>
      <c r="F6599" s="135"/>
      <c r="G6599" s="109"/>
      <c r="H6599" s="137">
        <f t="shared" si="311"/>
        <v>3.5</v>
      </c>
      <c r="I6599" s="147">
        <f t="shared" si="309"/>
        <v>0</v>
      </c>
      <c r="J6599" s="147">
        <f t="shared" si="310"/>
        <v>0</v>
      </c>
    </row>
    <row r="6600" spans="2:10" ht="25.15" customHeight="1">
      <c r="B6600" s="141"/>
      <c r="C6600" s="138"/>
      <c r="D6600" s="133"/>
      <c r="E6600" s="134"/>
      <c r="F6600" s="135"/>
      <c r="G6600" s="109"/>
      <c r="H6600" s="137">
        <f t="shared" si="311"/>
        <v>3.5</v>
      </c>
      <c r="I6600" s="147">
        <f t="shared" si="309"/>
        <v>0</v>
      </c>
      <c r="J6600" s="147">
        <f t="shared" si="310"/>
        <v>0</v>
      </c>
    </row>
    <row r="6601" spans="2:10" ht="25.15" customHeight="1">
      <c r="B6601" s="141"/>
      <c r="C6601" s="138"/>
      <c r="D6601" s="133"/>
      <c r="E6601" s="134"/>
      <c r="F6601" s="135"/>
      <c r="G6601" s="109"/>
      <c r="H6601" s="137">
        <f t="shared" si="311"/>
        <v>3.5</v>
      </c>
      <c r="I6601" s="147">
        <f t="shared" si="309"/>
        <v>0</v>
      </c>
      <c r="J6601" s="147">
        <f t="shared" si="310"/>
        <v>0</v>
      </c>
    </row>
    <row r="6602" spans="2:10" ht="25.15" customHeight="1">
      <c r="B6602" s="141"/>
      <c r="C6602" s="138"/>
      <c r="D6602" s="133"/>
      <c r="E6602" s="134"/>
      <c r="F6602" s="135"/>
      <c r="G6602" s="109"/>
      <c r="H6602" s="137">
        <f t="shared" si="311"/>
        <v>3.5</v>
      </c>
      <c r="I6602" s="147">
        <f t="shared" si="309"/>
        <v>0</v>
      </c>
      <c r="J6602" s="147">
        <f t="shared" si="310"/>
        <v>0</v>
      </c>
    </row>
    <row r="6603" spans="2:10" ht="25.15" customHeight="1">
      <c r="B6603" s="141"/>
      <c r="C6603" s="138"/>
      <c r="D6603" s="133"/>
      <c r="E6603" s="134"/>
      <c r="F6603" s="135"/>
      <c r="G6603" s="109"/>
      <c r="H6603" s="137">
        <f t="shared" si="311"/>
        <v>3.5</v>
      </c>
      <c r="I6603" s="147">
        <f t="shared" si="309"/>
        <v>0</v>
      </c>
      <c r="J6603" s="147">
        <f t="shared" si="310"/>
        <v>0</v>
      </c>
    </row>
    <row r="6604" spans="2:10" ht="25.15" customHeight="1">
      <c r="B6604" s="141"/>
      <c r="C6604" s="138"/>
      <c r="D6604" s="133"/>
      <c r="E6604" s="134"/>
      <c r="F6604" s="135"/>
      <c r="G6604" s="109"/>
      <c r="H6604" s="137">
        <f t="shared" si="311"/>
        <v>3.5</v>
      </c>
      <c r="I6604" s="147">
        <f t="shared" si="309"/>
        <v>0</v>
      </c>
      <c r="J6604" s="147">
        <f t="shared" si="310"/>
        <v>0</v>
      </c>
    </row>
    <row r="6605" spans="2:10" ht="25.15" customHeight="1">
      <c r="B6605" s="141"/>
      <c r="C6605" s="138"/>
      <c r="D6605" s="133"/>
      <c r="E6605" s="134"/>
      <c r="F6605" s="135"/>
      <c r="G6605" s="109"/>
      <c r="H6605" s="137">
        <f t="shared" si="311"/>
        <v>3.5</v>
      </c>
      <c r="I6605" s="147">
        <f t="shared" si="309"/>
        <v>0</v>
      </c>
      <c r="J6605" s="147">
        <f t="shared" si="310"/>
        <v>0</v>
      </c>
    </row>
    <row r="6606" spans="2:10" ht="25.15" customHeight="1">
      <c r="B6606" s="141"/>
      <c r="C6606" s="138"/>
      <c r="D6606" s="133"/>
      <c r="E6606" s="134"/>
      <c r="F6606" s="135"/>
      <c r="G6606" s="109"/>
      <c r="H6606" s="137">
        <f t="shared" si="311"/>
        <v>3.5</v>
      </c>
      <c r="I6606" s="147">
        <f t="shared" si="309"/>
        <v>0</v>
      </c>
      <c r="J6606" s="147">
        <f t="shared" si="310"/>
        <v>0</v>
      </c>
    </row>
    <row r="6607" spans="2:10" ht="25.15" customHeight="1">
      <c r="B6607" s="141"/>
      <c r="C6607" s="138"/>
      <c r="D6607" s="133"/>
      <c r="E6607" s="134"/>
      <c r="F6607" s="135"/>
      <c r="G6607" s="109"/>
      <c r="H6607" s="137">
        <f t="shared" si="311"/>
        <v>3.5</v>
      </c>
      <c r="I6607" s="147">
        <f t="shared" si="309"/>
        <v>0</v>
      </c>
      <c r="J6607" s="147">
        <f t="shared" si="310"/>
        <v>0</v>
      </c>
    </row>
    <row r="6608" spans="2:10" ht="25.15" customHeight="1">
      <c r="B6608" s="141"/>
      <c r="C6608" s="138"/>
      <c r="D6608" s="133"/>
      <c r="E6608" s="134"/>
      <c r="F6608" s="135"/>
      <c r="G6608" s="109"/>
      <c r="H6608" s="137">
        <f t="shared" si="311"/>
        <v>3.5</v>
      </c>
      <c r="I6608" s="147">
        <f t="shared" si="309"/>
        <v>0</v>
      </c>
      <c r="J6608" s="147">
        <f t="shared" si="310"/>
        <v>0</v>
      </c>
    </row>
    <row r="6609" spans="2:10" ht="25.15" customHeight="1">
      <c r="B6609" s="141"/>
      <c r="C6609" s="138"/>
      <c r="D6609" s="133"/>
      <c r="E6609" s="134"/>
      <c r="F6609" s="135"/>
      <c r="G6609" s="109"/>
      <c r="H6609" s="137">
        <f t="shared" si="311"/>
        <v>3.5</v>
      </c>
      <c r="I6609" s="147">
        <f t="shared" si="309"/>
        <v>0</v>
      </c>
      <c r="J6609" s="147">
        <f t="shared" si="310"/>
        <v>0</v>
      </c>
    </row>
    <row r="6610" spans="2:10" ht="25.15" customHeight="1">
      <c r="B6610" s="141"/>
      <c r="C6610" s="138"/>
      <c r="D6610" s="133"/>
      <c r="E6610" s="134"/>
      <c r="F6610" s="135"/>
      <c r="G6610" s="109"/>
      <c r="H6610" s="137">
        <f t="shared" si="311"/>
        <v>3.5</v>
      </c>
      <c r="I6610" s="147">
        <f t="shared" si="309"/>
        <v>0</v>
      </c>
      <c r="J6610" s="147">
        <f t="shared" si="310"/>
        <v>0</v>
      </c>
    </row>
    <row r="6611" spans="2:10" ht="25.15" customHeight="1">
      <c r="B6611" s="141"/>
      <c r="C6611" s="138"/>
      <c r="D6611" s="133"/>
      <c r="E6611" s="134"/>
      <c r="F6611" s="135"/>
      <c r="G6611" s="109"/>
      <c r="H6611" s="137">
        <f t="shared" si="311"/>
        <v>3.5</v>
      </c>
      <c r="I6611" s="147">
        <f t="shared" si="309"/>
        <v>0</v>
      </c>
      <c r="J6611" s="147">
        <f t="shared" si="310"/>
        <v>0</v>
      </c>
    </row>
    <row r="6612" spans="2:10" ht="25.15" customHeight="1">
      <c r="B6612" s="141"/>
      <c r="C6612" s="138"/>
      <c r="D6612" s="133"/>
      <c r="E6612" s="134"/>
      <c r="F6612" s="135"/>
      <c r="G6612" s="109"/>
      <c r="H6612" s="137">
        <f t="shared" si="311"/>
        <v>3.5</v>
      </c>
      <c r="I6612" s="147">
        <f t="shared" si="309"/>
        <v>0</v>
      </c>
      <c r="J6612" s="147">
        <f t="shared" si="310"/>
        <v>0</v>
      </c>
    </row>
    <row r="6613" spans="2:10" ht="25.15" customHeight="1">
      <c r="B6613" s="141"/>
      <c r="C6613" s="138"/>
      <c r="D6613" s="133"/>
      <c r="E6613" s="134"/>
      <c r="F6613" s="135"/>
      <c r="G6613" s="109"/>
      <c r="H6613" s="137">
        <f t="shared" si="311"/>
        <v>3.5</v>
      </c>
      <c r="I6613" s="147">
        <f t="shared" si="309"/>
        <v>0</v>
      </c>
      <c r="J6613" s="147">
        <f t="shared" si="310"/>
        <v>0</v>
      </c>
    </row>
    <row r="6614" spans="2:10" ht="25.15" customHeight="1">
      <c r="B6614" s="141"/>
      <c r="C6614" s="138"/>
      <c r="D6614" s="133"/>
      <c r="E6614" s="134"/>
      <c r="F6614" s="135"/>
      <c r="G6614" s="109"/>
      <c r="H6614" s="137">
        <f t="shared" si="311"/>
        <v>3.5</v>
      </c>
      <c r="I6614" s="147">
        <f t="shared" si="309"/>
        <v>0</v>
      </c>
      <c r="J6614" s="147">
        <f t="shared" si="310"/>
        <v>0</v>
      </c>
    </row>
    <row r="6615" spans="2:10" ht="25.15" customHeight="1">
      <c r="B6615" s="141"/>
      <c r="C6615" s="138"/>
      <c r="D6615" s="133"/>
      <c r="E6615" s="134"/>
      <c r="F6615" s="135"/>
      <c r="G6615" s="109"/>
      <c r="H6615" s="137">
        <f t="shared" si="311"/>
        <v>3.5</v>
      </c>
      <c r="I6615" s="147">
        <f t="shared" ref="I6615:I6678" si="312">IF(B6615="",0,MONTH(B6615))</f>
        <v>0</v>
      </c>
      <c r="J6615" s="147">
        <f t="shared" ref="J6615:J6678" si="313">IF(B6615="",0,DAY(B6615))</f>
        <v>0</v>
      </c>
    </row>
    <row r="6616" spans="2:10" ht="25.15" customHeight="1">
      <c r="B6616" s="141"/>
      <c r="C6616" s="138"/>
      <c r="D6616" s="133"/>
      <c r="E6616" s="134"/>
      <c r="F6616" s="135"/>
      <c r="G6616" s="109"/>
      <c r="H6616" s="137">
        <f t="shared" ref="H6616:H6679" si="314">IF(F6616="pago",H6615+G6616,H6615)</f>
        <v>3.5</v>
      </c>
      <c r="I6616" s="147">
        <f t="shared" si="312"/>
        <v>0</v>
      </c>
      <c r="J6616" s="147">
        <f t="shared" si="313"/>
        <v>0</v>
      </c>
    </row>
    <row r="6617" spans="2:10" ht="25.15" customHeight="1">
      <c r="B6617" s="141"/>
      <c r="C6617" s="138"/>
      <c r="D6617" s="133"/>
      <c r="E6617" s="134"/>
      <c r="F6617" s="135"/>
      <c r="G6617" s="109"/>
      <c r="H6617" s="137">
        <f t="shared" si="314"/>
        <v>3.5</v>
      </c>
      <c r="I6617" s="147">
        <f t="shared" si="312"/>
        <v>0</v>
      </c>
      <c r="J6617" s="147">
        <f t="shared" si="313"/>
        <v>0</v>
      </c>
    </row>
    <row r="6618" spans="2:10" ht="25.15" customHeight="1">
      <c r="B6618" s="141"/>
      <c r="C6618" s="138"/>
      <c r="D6618" s="133"/>
      <c r="E6618" s="134"/>
      <c r="F6618" s="135"/>
      <c r="G6618" s="109"/>
      <c r="H6618" s="137">
        <f t="shared" si="314"/>
        <v>3.5</v>
      </c>
      <c r="I6618" s="147">
        <f t="shared" si="312"/>
        <v>0</v>
      </c>
      <c r="J6618" s="147">
        <f t="shared" si="313"/>
        <v>0</v>
      </c>
    </row>
    <row r="6619" spans="2:10" ht="25.15" customHeight="1">
      <c r="B6619" s="141"/>
      <c r="C6619" s="138"/>
      <c r="D6619" s="133"/>
      <c r="E6619" s="134"/>
      <c r="F6619" s="135"/>
      <c r="G6619" s="109"/>
      <c r="H6619" s="137">
        <f t="shared" si="314"/>
        <v>3.5</v>
      </c>
      <c r="I6619" s="147">
        <f t="shared" si="312"/>
        <v>0</v>
      </c>
      <c r="J6619" s="147">
        <f t="shared" si="313"/>
        <v>0</v>
      </c>
    </row>
    <row r="6620" spans="2:10" ht="25.15" customHeight="1">
      <c r="B6620" s="141"/>
      <c r="C6620" s="138"/>
      <c r="D6620" s="133"/>
      <c r="E6620" s="134"/>
      <c r="F6620" s="135"/>
      <c r="G6620" s="109"/>
      <c r="H6620" s="137">
        <f t="shared" si="314"/>
        <v>3.5</v>
      </c>
      <c r="I6620" s="147">
        <f t="shared" si="312"/>
        <v>0</v>
      </c>
      <c r="J6620" s="147">
        <f t="shared" si="313"/>
        <v>0</v>
      </c>
    </row>
    <row r="6621" spans="2:10" ht="25.15" customHeight="1">
      <c r="B6621" s="141"/>
      <c r="C6621" s="138"/>
      <c r="D6621" s="133"/>
      <c r="E6621" s="134"/>
      <c r="F6621" s="135"/>
      <c r="G6621" s="109"/>
      <c r="H6621" s="137">
        <f t="shared" si="314"/>
        <v>3.5</v>
      </c>
      <c r="I6621" s="147">
        <f t="shared" si="312"/>
        <v>0</v>
      </c>
      <c r="J6621" s="147">
        <f t="shared" si="313"/>
        <v>0</v>
      </c>
    </row>
    <row r="6622" spans="2:10" ht="25.15" customHeight="1">
      <c r="B6622" s="141"/>
      <c r="C6622" s="138"/>
      <c r="D6622" s="133"/>
      <c r="E6622" s="134"/>
      <c r="F6622" s="135"/>
      <c r="G6622" s="109"/>
      <c r="H6622" s="137">
        <f t="shared" si="314"/>
        <v>3.5</v>
      </c>
      <c r="I6622" s="147">
        <f t="shared" si="312"/>
        <v>0</v>
      </c>
      <c r="J6622" s="147">
        <f t="shared" si="313"/>
        <v>0</v>
      </c>
    </row>
    <row r="6623" spans="2:10" ht="25.15" customHeight="1">
      <c r="B6623" s="141"/>
      <c r="C6623" s="138"/>
      <c r="D6623" s="133"/>
      <c r="E6623" s="134"/>
      <c r="F6623" s="135"/>
      <c r="G6623" s="109"/>
      <c r="H6623" s="137">
        <f t="shared" si="314"/>
        <v>3.5</v>
      </c>
      <c r="I6623" s="147">
        <f t="shared" si="312"/>
        <v>0</v>
      </c>
      <c r="J6623" s="147">
        <f t="shared" si="313"/>
        <v>0</v>
      </c>
    </row>
    <row r="6624" spans="2:10" ht="25.15" customHeight="1">
      <c r="B6624" s="141"/>
      <c r="C6624" s="138"/>
      <c r="D6624" s="133"/>
      <c r="E6624" s="134"/>
      <c r="F6624" s="135"/>
      <c r="G6624" s="109"/>
      <c r="H6624" s="137">
        <f t="shared" si="314"/>
        <v>3.5</v>
      </c>
      <c r="I6624" s="147">
        <f t="shared" si="312"/>
        <v>0</v>
      </c>
      <c r="J6624" s="147">
        <f t="shared" si="313"/>
        <v>0</v>
      </c>
    </row>
    <row r="6625" spans="2:10" ht="25.15" customHeight="1">
      <c r="B6625" s="141"/>
      <c r="C6625" s="138"/>
      <c r="D6625" s="133"/>
      <c r="E6625" s="134"/>
      <c r="F6625" s="135"/>
      <c r="G6625" s="109"/>
      <c r="H6625" s="137">
        <f t="shared" si="314"/>
        <v>3.5</v>
      </c>
      <c r="I6625" s="147">
        <f t="shared" si="312"/>
        <v>0</v>
      </c>
      <c r="J6625" s="147">
        <f t="shared" si="313"/>
        <v>0</v>
      </c>
    </row>
    <row r="6626" spans="2:10" ht="25.15" customHeight="1">
      <c r="B6626" s="141"/>
      <c r="C6626" s="138"/>
      <c r="D6626" s="133"/>
      <c r="E6626" s="134"/>
      <c r="F6626" s="135"/>
      <c r="G6626" s="109"/>
      <c r="H6626" s="137">
        <f t="shared" si="314"/>
        <v>3.5</v>
      </c>
      <c r="I6626" s="147">
        <f t="shared" si="312"/>
        <v>0</v>
      </c>
      <c r="J6626" s="147">
        <f t="shared" si="313"/>
        <v>0</v>
      </c>
    </row>
    <row r="6627" spans="2:10" ht="25.15" customHeight="1">
      <c r="B6627" s="141"/>
      <c r="C6627" s="138"/>
      <c r="D6627" s="133"/>
      <c r="E6627" s="134"/>
      <c r="F6627" s="135"/>
      <c r="G6627" s="109"/>
      <c r="H6627" s="137">
        <f t="shared" si="314"/>
        <v>3.5</v>
      </c>
      <c r="I6627" s="147">
        <f t="shared" si="312"/>
        <v>0</v>
      </c>
      <c r="J6627" s="147">
        <f t="shared" si="313"/>
        <v>0</v>
      </c>
    </row>
    <row r="6628" spans="2:10" ht="25.15" customHeight="1">
      <c r="B6628" s="141"/>
      <c r="C6628" s="138"/>
      <c r="D6628" s="133"/>
      <c r="E6628" s="134"/>
      <c r="F6628" s="135"/>
      <c r="G6628" s="109"/>
      <c r="H6628" s="137">
        <f t="shared" si="314"/>
        <v>3.5</v>
      </c>
      <c r="I6628" s="147">
        <f t="shared" si="312"/>
        <v>0</v>
      </c>
      <c r="J6628" s="147">
        <f t="shared" si="313"/>
        <v>0</v>
      </c>
    </row>
    <row r="6629" spans="2:10" ht="25.15" customHeight="1">
      <c r="B6629" s="141"/>
      <c r="C6629" s="138"/>
      <c r="D6629" s="133"/>
      <c r="E6629" s="134"/>
      <c r="F6629" s="135"/>
      <c r="G6629" s="109"/>
      <c r="H6629" s="137">
        <f t="shared" si="314"/>
        <v>3.5</v>
      </c>
      <c r="I6629" s="147">
        <f t="shared" si="312"/>
        <v>0</v>
      </c>
      <c r="J6629" s="147">
        <f t="shared" si="313"/>
        <v>0</v>
      </c>
    </row>
    <row r="6630" spans="2:10" ht="25.15" customHeight="1">
      <c r="B6630" s="141"/>
      <c r="C6630" s="138"/>
      <c r="D6630" s="133"/>
      <c r="E6630" s="134"/>
      <c r="F6630" s="135"/>
      <c r="G6630" s="109"/>
      <c r="H6630" s="137">
        <f t="shared" si="314"/>
        <v>3.5</v>
      </c>
      <c r="I6630" s="147">
        <f t="shared" si="312"/>
        <v>0</v>
      </c>
      <c r="J6630" s="147">
        <f t="shared" si="313"/>
        <v>0</v>
      </c>
    </row>
    <row r="6631" spans="2:10" ht="25.15" customHeight="1">
      <c r="B6631" s="141"/>
      <c r="C6631" s="138"/>
      <c r="D6631" s="133"/>
      <c r="E6631" s="134"/>
      <c r="F6631" s="135"/>
      <c r="G6631" s="109"/>
      <c r="H6631" s="137">
        <f t="shared" si="314"/>
        <v>3.5</v>
      </c>
      <c r="I6631" s="147">
        <f t="shared" si="312"/>
        <v>0</v>
      </c>
      <c r="J6631" s="147">
        <f t="shared" si="313"/>
        <v>0</v>
      </c>
    </row>
    <row r="6632" spans="2:10" ht="25.15" customHeight="1">
      <c r="B6632" s="141"/>
      <c r="C6632" s="138"/>
      <c r="D6632" s="133"/>
      <c r="E6632" s="134"/>
      <c r="F6632" s="135"/>
      <c r="G6632" s="109"/>
      <c r="H6632" s="137">
        <f t="shared" si="314"/>
        <v>3.5</v>
      </c>
      <c r="I6632" s="147">
        <f t="shared" si="312"/>
        <v>0</v>
      </c>
      <c r="J6632" s="147">
        <f t="shared" si="313"/>
        <v>0</v>
      </c>
    </row>
    <row r="6633" spans="2:10" ht="25.15" customHeight="1">
      <c r="B6633" s="141"/>
      <c r="C6633" s="138"/>
      <c r="D6633" s="133"/>
      <c r="E6633" s="134"/>
      <c r="F6633" s="135"/>
      <c r="G6633" s="109"/>
      <c r="H6633" s="137">
        <f t="shared" si="314"/>
        <v>3.5</v>
      </c>
      <c r="I6633" s="147">
        <f t="shared" si="312"/>
        <v>0</v>
      </c>
      <c r="J6633" s="147">
        <f t="shared" si="313"/>
        <v>0</v>
      </c>
    </row>
    <row r="6634" spans="2:10" ht="25.15" customHeight="1">
      <c r="B6634" s="141"/>
      <c r="C6634" s="138"/>
      <c r="D6634" s="133"/>
      <c r="E6634" s="134"/>
      <c r="F6634" s="135"/>
      <c r="G6634" s="109"/>
      <c r="H6634" s="137">
        <f t="shared" si="314"/>
        <v>3.5</v>
      </c>
      <c r="I6634" s="147">
        <f t="shared" si="312"/>
        <v>0</v>
      </c>
      <c r="J6634" s="147">
        <f t="shared" si="313"/>
        <v>0</v>
      </c>
    </row>
    <row r="6635" spans="2:10" ht="25.15" customHeight="1">
      <c r="B6635" s="141"/>
      <c r="C6635" s="138"/>
      <c r="D6635" s="133"/>
      <c r="E6635" s="134"/>
      <c r="F6635" s="135"/>
      <c r="G6635" s="109"/>
      <c r="H6635" s="137">
        <f t="shared" si="314"/>
        <v>3.5</v>
      </c>
      <c r="I6635" s="147">
        <f t="shared" si="312"/>
        <v>0</v>
      </c>
      <c r="J6635" s="147">
        <f t="shared" si="313"/>
        <v>0</v>
      </c>
    </row>
    <row r="6636" spans="2:10" ht="25.15" customHeight="1">
      <c r="B6636" s="141"/>
      <c r="C6636" s="138"/>
      <c r="D6636" s="133"/>
      <c r="E6636" s="134"/>
      <c r="F6636" s="135"/>
      <c r="G6636" s="109"/>
      <c r="H6636" s="137">
        <f t="shared" si="314"/>
        <v>3.5</v>
      </c>
      <c r="I6636" s="147">
        <f t="shared" si="312"/>
        <v>0</v>
      </c>
      <c r="J6636" s="147">
        <f t="shared" si="313"/>
        <v>0</v>
      </c>
    </row>
    <row r="6637" spans="2:10" ht="25.15" customHeight="1">
      <c r="B6637" s="141"/>
      <c r="C6637" s="138"/>
      <c r="D6637" s="133"/>
      <c r="E6637" s="134"/>
      <c r="F6637" s="135"/>
      <c r="G6637" s="109"/>
      <c r="H6637" s="137">
        <f t="shared" si="314"/>
        <v>3.5</v>
      </c>
      <c r="I6637" s="147">
        <f t="shared" si="312"/>
        <v>0</v>
      </c>
      <c r="J6637" s="147">
        <f t="shared" si="313"/>
        <v>0</v>
      </c>
    </row>
    <row r="6638" spans="2:10" ht="25.15" customHeight="1">
      <c r="B6638" s="141"/>
      <c r="C6638" s="138"/>
      <c r="D6638" s="133"/>
      <c r="E6638" s="134"/>
      <c r="F6638" s="135"/>
      <c r="G6638" s="109"/>
      <c r="H6638" s="137">
        <f t="shared" si="314"/>
        <v>3.5</v>
      </c>
      <c r="I6638" s="147">
        <f t="shared" si="312"/>
        <v>0</v>
      </c>
      <c r="J6638" s="147">
        <f t="shared" si="313"/>
        <v>0</v>
      </c>
    </row>
    <row r="6639" spans="2:10" ht="25.15" customHeight="1">
      <c r="B6639" s="141"/>
      <c r="C6639" s="138"/>
      <c r="D6639" s="133"/>
      <c r="E6639" s="134"/>
      <c r="F6639" s="135"/>
      <c r="G6639" s="109"/>
      <c r="H6639" s="137">
        <f t="shared" si="314"/>
        <v>3.5</v>
      </c>
      <c r="I6639" s="147">
        <f t="shared" si="312"/>
        <v>0</v>
      </c>
      <c r="J6639" s="147">
        <f t="shared" si="313"/>
        <v>0</v>
      </c>
    </row>
    <row r="6640" spans="2:10" ht="25.15" customHeight="1">
      <c r="B6640" s="141"/>
      <c r="C6640" s="138"/>
      <c r="D6640" s="133"/>
      <c r="E6640" s="134"/>
      <c r="F6640" s="135"/>
      <c r="G6640" s="109"/>
      <c r="H6640" s="137">
        <f t="shared" si="314"/>
        <v>3.5</v>
      </c>
      <c r="I6640" s="147">
        <f t="shared" si="312"/>
        <v>0</v>
      </c>
      <c r="J6640" s="147">
        <f t="shared" si="313"/>
        <v>0</v>
      </c>
    </row>
    <row r="6641" spans="2:10" ht="25.15" customHeight="1">
      <c r="B6641" s="141"/>
      <c r="C6641" s="138"/>
      <c r="D6641" s="133"/>
      <c r="E6641" s="134"/>
      <c r="F6641" s="135"/>
      <c r="G6641" s="109"/>
      <c r="H6641" s="137">
        <f t="shared" si="314"/>
        <v>3.5</v>
      </c>
      <c r="I6641" s="147">
        <f t="shared" si="312"/>
        <v>0</v>
      </c>
      <c r="J6641" s="147">
        <f t="shared" si="313"/>
        <v>0</v>
      </c>
    </row>
    <row r="6642" spans="2:10" ht="25.15" customHeight="1">
      <c r="B6642" s="141"/>
      <c r="C6642" s="138"/>
      <c r="D6642" s="133"/>
      <c r="E6642" s="134"/>
      <c r="F6642" s="135"/>
      <c r="G6642" s="109"/>
      <c r="H6642" s="137">
        <f t="shared" si="314"/>
        <v>3.5</v>
      </c>
      <c r="I6642" s="147">
        <f t="shared" si="312"/>
        <v>0</v>
      </c>
      <c r="J6642" s="147">
        <f t="shared" si="313"/>
        <v>0</v>
      </c>
    </row>
    <row r="6643" spans="2:10" ht="25.15" customHeight="1">
      <c r="B6643" s="141"/>
      <c r="C6643" s="138"/>
      <c r="D6643" s="133"/>
      <c r="E6643" s="134"/>
      <c r="F6643" s="135"/>
      <c r="G6643" s="109"/>
      <c r="H6643" s="137">
        <f t="shared" si="314"/>
        <v>3.5</v>
      </c>
      <c r="I6643" s="147">
        <f t="shared" si="312"/>
        <v>0</v>
      </c>
      <c r="J6643" s="147">
        <f t="shared" si="313"/>
        <v>0</v>
      </c>
    </row>
    <row r="6644" spans="2:10" ht="25.15" customHeight="1">
      <c r="B6644" s="141"/>
      <c r="C6644" s="138"/>
      <c r="D6644" s="133"/>
      <c r="E6644" s="134"/>
      <c r="F6644" s="135"/>
      <c r="G6644" s="109"/>
      <c r="H6644" s="137">
        <f t="shared" si="314"/>
        <v>3.5</v>
      </c>
      <c r="I6644" s="147">
        <f t="shared" si="312"/>
        <v>0</v>
      </c>
      <c r="J6644" s="147">
        <f t="shared" si="313"/>
        <v>0</v>
      </c>
    </row>
    <row r="6645" spans="2:10" ht="25.15" customHeight="1">
      <c r="B6645" s="141"/>
      <c r="C6645" s="138"/>
      <c r="D6645" s="133"/>
      <c r="E6645" s="134"/>
      <c r="F6645" s="135"/>
      <c r="G6645" s="109"/>
      <c r="H6645" s="137">
        <f t="shared" si="314"/>
        <v>3.5</v>
      </c>
      <c r="I6645" s="147">
        <f t="shared" si="312"/>
        <v>0</v>
      </c>
      <c r="J6645" s="147">
        <f t="shared" si="313"/>
        <v>0</v>
      </c>
    </row>
    <row r="6646" spans="2:10" ht="25.15" customHeight="1">
      <c r="B6646" s="141"/>
      <c r="C6646" s="138"/>
      <c r="D6646" s="133"/>
      <c r="E6646" s="134"/>
      <c r="F6646" s="135"/>
      <c r="G6646" s="109"/>
      <c r="H6646" s="137">
        <f t="shared" si="314"/>
        <v>3.5</v>
      </c>
      <c r="I6646" s="147">
        <f t="shared" si="312"/>
        <v>0</v>
      </c>
      <c r="J6646" s="147">
        <f t="shared" si="313"/>
        <v>0</v>
      </c>
    </row>
    <row r="6647" spans="2:10" ht="25.15" customHeight="1">
      <c r="B6647" s="141"/>
      <c r="C6647" s="138"/>
      <c r="D6647" s="133"/>
      <c r="E6647" s="134"/>
      <c r="F6647" s="135"/>
      <c r="G6647" s="109"/>
      <c r="H6647" s="137">
        <f t="shared" si="314"/>
        <v>3.5</v>
      </c>
      <c r="I6647" s="147">
        <f t="shared" si="312"/>
        <v>0</v>
      </c>
      <c r="J6647" s="147">
        <f t="shared" si="313"/>
        <v>0</v>
      </c>
    </row>
    <row r="6648" spans="2:10" ht="25.15" customHeight="1">
      <c r="B6648" s="141"/>
      <c r="C6648" s="138"/>
      <c r="D6648" s="133"/>
      <c r="E6648" s="134"/>
      <c r="F6648" s="135"/>
      <c r="G6648" s="109"/>
      <c r="H6648" s="137">
        <f t="shared" si="314"/>
        <v>3.5</v>
      </c>
      <c r="I6648" s="147">
        <f t="shared" si="312"/>
        <v>0</v>
      </c>
      <c r="J6648" s="147">
        <f t="shared" si="313"/>
        <v>0</v>
      </c>
    </row>
    <row r="6649" spans="2:10" ht="25.15" customHeight="1">
      <c r="B6649" s="141"/>
      <c r="C6649" s="138"/>
      <c r="D6649" s="133"/>
      <c r="E6649" s="134"/>
      <c r="F6649" s="135"/>
      <c r="G6649" s="109"/>
      <c r="H6649" s="137">
        <f t="shared" si="314"/>
        <v>3.5</v>
      </c>
      <c r="I6649" s="147">
        <f t="shared" si="312"/>
        <v>0</v>
      </c>
      <c r="J6649" s="147">
        <f t="shared" si="313"/>
        <v>0</v>
      </c>
    </row>
    <row r="6650" spans="2:10" ht="25.15" customHeight="1">
      <c r="B6650" s="141"/>
      <c r="C6650" s="138"/>
      <c r="D6650" s="133"/>
      <c r="E6650" s="134"/>
      <c r="F6650" s="135"/>
      <c r="G6650" s="109"/>
      <c r="H6650" s="137">
        <f t="shared" si="314"/>
        <v>3.5</v>
      </c>
      <c r="I6650" s="147">
        <f t="shared" si="312"/>
        <v>0</v>
      </c>
      <c r="J6650" s="147">
        <f t="shared" si="313"/>
        <v>0</v>
      </c>
    </row>
    <row r="6651" spans="2:10" ht="25.15" customHeight="1">
      <c r="B6651" s="141"/>
      <c r="C6651" s="138"/>
      <c r="D6651" s="133"/>
      <c r="E6651" s="134"/>
      <c r="F6651" s="135"/>
      <c r="G6651" s="109"/>
      <c r="H6651" s="137">
        <f t="shared" si="314"/>
        <v>3.5</v>
      </c>
      <c r="I6651" s="147">
        <f t="shared" si="312"/>
        <v>0</v>
      </c>
      <c r="J6651" s="147">
        <f t="shared" si="313"/>
        <v>0</v>
      </c>
    </row>
    <row r="6652" spans="2:10" ht="25.15" customHeight="1">
      <c r="B6652" s="141"/>
      <c r="C6652" s="138"/>
      <c r="D6652" s="133"/>
      <c r="E6652" s="134"/>
      <c r="F6652" s="135"/>
      <c r="G6652" s="109"/>
      <c r="H6652" s="137">
        <f t="shared" si="314"/>
        <v>3.5</v>
      </c>
      <c r="I6652" s="147">
        <f t="shared" si="312"/>
        <v>0</v>
      </c>
      <c r="J6652" s="147">
        <f t="shared" si="313"/>
        <v>0</v>
      </c>
    </row>
    <row r="6653" spans="2:10" ht="25.15" customHeight="1">
      <c r="B6653" s="141"/>
      <c r="C6653" s="138"/>
      <c r="D6653" s="133"/>
      <c r="E6653" s="134"/>
      <c r="F6653" s="135"/>
      <c r="G6653" s="109"/>
      <c r="H6653" s="137">
        <f t="shared" si="314"/>
        <v>3.5</v>
      </c>
      <c r="I6653" s="147">
        <f t="shared" si="312"/>
        <v>0</v>
      </c>
      <c r="J6653" s="147">
        <f t="shared" si="313"/>
        <v>0</v>
      </c>
    </row>
    <row r="6654" spans="2:10" ht="25.15" customHeight="1">
      <c r="B6654" s="141"/>
      <c r="C6654" s="138"/>
      <c r="D6654" s="133"/>
      <c r="E6654" s="134"/>
      <c r="F6654" s="135"/>
      <c r="G6654" s="109"/>
      <c r="H6654" s="137">
        <f t="shared" si="314"/>
        <v>3.5</v>
      </c>
      <c r="I6654" s="147">
        <f t="shared" si="312"/>
        <v>0</v>
      </c>
      <c r="J6654" s="147">
        <f t="shared" si="313"/>
        <v>0</v>
      </c>
    </row>
    <row r="6655" spans="2:10" ht="25.15" customHeight="1">
      <c r="B6655" s="141"/>
      <c r="C6655" s="138"/>
      <c r="D6655" s="133"/>
      <c r="E6655" s="134"/>
      <c r="F6655" s="135"/>
      <c r="G6655" s="109"/>
      <c r="H6655" s="137">
        <f t="shared" si="314"/>
        <v>3.5</v>
      </c>
      <c r="I6655" s="147">
        <f t="shared" si="312"/>
        <v>0</v>
      </c>
      <c r="J6655" s="147">
        <f t="shared" si="313"/>
        <v>0</v>
      </c>
    </row>
    <row r="6656" spans="2:10" ht="25.15" customHeight="1">
      <c r="B6656" s="141"/>
      <c r="C6656" s="138"/>
      <c r="D6656" s="133"/>
      <c r="E6656" s="134"/>
      <c r="F6656" s="135"/>
      <c r="G6656" s="109"/>
      <c r="H6656" s="137">
        <f t="shared" si="314"/>
        <v>3.5</v>
      </c>
      <c r="I6656" s="147">
        <f t="shared" si="312"/>
        <v>0</v>
      </c>
      <c r="J6656" s="147">
        <f t="shared" si="313"/>
        <v>0</v>
      </c>
    </row>
    <row r="6657" spans="2:10" ht="25.15" customHeight="1">
      <c r="B6657" s="141"/>
      <c r="C6657" s="138"/>
      <c r="D6657" s="133"/>
      <c r="E6657" s="134"/>
      <c r="F6657" s="135"/>
      <c r="G6657" s="109"/>
      <c r="H6657" s="137">
        <f t="shared" si="314"/>
        <v>3.5</v>
      </c>
      <c r="I6657" s="147">
        <f t="shared" si="312"/>
        <v>0</v>
      </c>
      <c r="J6657" s="147">
        <f t="shared" si="313"/>
        <v>0</v>
      </c>
    </row>
    <row r="6658" spans="2:10" ht="25.15" customHeight="1">
      <c r="B6658" s="141"/>
      <c r="C6658" s="138"/>
      <c r="D6658" s="133"/>
      <c r="E6658" s="134"/>
      <c r="F6658" s="135"/>
      <c r="G6658" s="109"/>
      <c r="H6658" s="137">
        <f t="shared" si="314"/>
        <v>3.5</v>
      </c>
      <c r="I6658" s="147">
        <f t="shared" si="312"/>
        <v>0</v>
      </c>
      <c r="J6658" s="147">
        <f t="shared" si="313"/>
        <v>0</v>
      </c>
    </row>
    <row r="6659" spans="2:10" ht="25.15" customHeight="1">
      <c r="B6659" s="141"/>
      <c r="C6659" s="138"/>
      <c r="D6659" s="133"/>
      <c r="E6659" s="134"/>
      <c r="F6659" s="135"/>
      <c r="G6659" s="109"/>
      <c r="H6659" s="137">
        <f t="shared" si="314"/>
        <v>3.5</v>
      </c>
      <c r="I6659" s="147">
        <f t="shared" si="312"/>
        <v>0</v>
      </c>
      <c r="J6659" s="147">
        <f t="shared" si="313"/>
        <v>0</v>
      </c>
    </row>
    <row r="6660" spans="2:10" ht="25.15" customHeight="1">
      <c r="B6660" s="141"/>
      <c r="C6660" s="138"/>
      <c r="D6660" s="133"/>
      <c r="E6660" s="134"/>
      <c r="F6660" s="135"/>
      <c r="G6660" s="109"/>
      <c r="H6660" s="137">
        <f t="shared" si="314"/>
        <v>3.5</v>
      </c>
      <c r="I6660" s="147">
        <f t="shared" si="312"/>
        <v>0</v>
      </c>
      <c r="J6660" s="147">
        <f t="shared" si="313"/>
        <v>0</v>
      </c>
    </row>
    <row r="6661" spans="2:10" ht="25.15" customHeight="1">
      <c r="B6661" s="141"/>
      <c r="C6661" s="138"/>
      <c r="D6661" s="133"/>
      <c r="E6661" s="134"/>
      <c r="F6661" s="135"/>
      <c r="G6661" s="109"/>
      <c r="H6661" s="137">
        <f t="shared" si="314"/>
        <v>3.5</v>
      </c>
      <c r="I6661" s="147">
        <f t="shared" si="312"/>
        <v>0</v>
      </c>
      <c r="J6661" s="147">
        <f t="shared" si="313"/>
        <v>0</v>
      </c>
    </row>
    <row r="6662" spans="2:10" ht="25.15" customHeight="1">
      <c r="B6662" s="141"/>
      <c r="C6662" s="138"/>
      <c r="D6662" s="133"/>
      <c r="E6662" s="134"/>
      <c r="F6662" s="135"/>
      <c r="G6662" s="109"/>
      <c r="H6662" s="137">
        <f t="shared" si="314"/>
        <v>3.5</v>
      </c>
      <c r="I6662" s="147">
        <f t="shared" si="312"/>
        <v>0</v>
      </c>
      <c r="J6662" s="147">
        <f t="shared" si="313"/>
        <v>0</v>
      </c>
    </row>
    <row r="6663" spans="2:10" ht="25.15" customHeight="1">
      <c r="B6663" s="141"/>
      <c r="C6663" s="138"/>
      <c r="D6663" s="133"/>
      <c r="E6663" s="134"/>
      <c r="F6663" s="135"/>
      <c r="G6663" s="109"/>
      <c r="H6663" s="137">
        <f t="shared" si="314"/>
        <v>3.5</v>
      </c>
      <c r="I6663" s="147">
        <f t="shared" si="312"/>
        <v>0</v>
      </c>
      <c r="J6663" s="147">
        <f t="shared" si="313"/>
        <v>0</v>
      </c>
    </row>
    <row r="6664" spans="2:10" ht="25.15" customHeight="1">
      <c r="B6664" s="141"/>
      <c r="C6664" s="138"/>
      <c r="D6664" s="133"/>
      <c r="E6664" s="134"/>
      <c r="F6664" s="135"/>
      <c r="G6664" s="109"/>
      <c r="H6664" s="137">
        <f t="shared" si="314"/>
        <v>3.5</v>
      </c>
      <c r="I6664" s="147">
        <f t="shared" si="312"/>
        <v>0</v>
      </c>
      <c r="J6664" s="147">
        <f t="shared" si="313"/>
        <v>0</v>
      </c>
    </row>
    <row r="6665" spans="2:10" ht="25.15" customHeight="1">
      <c r="B6665" s="141"/>
      <c r="C6665" s="138"/>
      <c r="D6665" s="133"/>
      <c r="E6665" s="134"/>
      <c r="F6665" s="135"/>
      <c r="G6665" s="109"/>
      <c r="H6665" s="137">
        <f t="shared" si="314"/>
        <v>3.5</v>
      </c>
      <c r="I6665" s="147">
        <f t="shared" si="312"/>
        <v>0</v>
      </c>
      <c r="J6665" s="147">
        <f t="shared" si="313"/>
        <v>0</v>
      </c>
    </row>
    <row r="6666" spans="2:10" ht="25.15" customHeight="1">
      <c r="B6666" s="141"/>
      <c r="C6666" s="138"/>
      <c r="D6666" s="133"/>
      <c r="E6666" s="134"/>
      <c r="F6666" s="135"/>
      <c r="G6666" s="109"/>
      <c r="H6666" s="137">
        <f t="shared" si="314"/>
        <v>3.5</v>
      </c>
      <c r="I6666" s="147">
        <f t="shared" si="312"/>
        <v>0</v>
      </c>
      <c r="J6666" s="147">
        <f t="shared" si="313"/>
        <v>0</v>
      </c>
    </row>
    <row r="6667" spans="2:10" ht="25.15" customHeight="1">
      <c r="B6667" s="141"/>
      <c r="C6667" s="138"/>
      <c r="D6667" s="133"/>
      <c r="E6667" s="134"/>
      <c r="F6667" s="135"/>
      <c r="G6667" s="109"/>
      <c r="H6667" s="137">
        <f t="shared" si="314"/>
        <v>3.5</v>
      </c>
      <c r="I6667" s="147">
        <f t="shared" si="312"/>
        <v>0</v>
      </c>
      <c r="J6667" s="147">
        <f t="shared" si="313"/>
        <v>0</v>
      </c>
    </row>
    <row r="6668" spans="2:10" ht="25.15" customHeight="1">
      <c r="B6668" s="141"/>
      <c r="C6668" s="138"/>
      <c r="D6668" s="133"/>
      <c r="E6668" s="134"/>
      <c r="F6668" s="135"/>
      <c r="G6668" s="109"/>
      <c r="H6668" s="137">
        <f t="shared" si="314"/>
        <v>3.5</v>
      </c>
      <c r="I6668" s="147">
        <f t="shared" si="312"/>
        <v>0</v>
      </c>
      <c r="J6668" s="147">
        <f t="shared" si="313"/>
        <v>0</v>
      </c>
    </row>
    <row r="6669" spans="2:10" ht="25.15" customHeight="1">
      <c r="B6669" s="141"/>
      <c r="C6669" s="138"/>
      <c r="D6669" s="133"/>
      <c r="E6669" s="134"/>
      <c r="F6669" s="135"/>
      <c r="G6669" s="109"/>
      <c r="H6669" s="137">
        <f t="shared" si="314"/>
        <v>3.5</v>
      </c>
      <c r="I6669" s="147">
        <f t="shared" si="312"/>
        <v>0</v>
      </c>
      <c r="J6669" s="147">
        <f t="shared" si="313"/>
        <v>0</v>
      </c>
    </row>
    <row r="6670" spans="2:10" ht="25.15" customHeight="1">
      <c r="B6670" s="141"/>
      <c r="C6670" s="138"/>
      <c r="D6670" s="133"/>
      <c r="E6670" s="134"/>
      <c r="F6670" s="135"/>
      <c r="G6670" s="109"/>
      <c r="H6670" s="137">
        <f t="shared" si="314"/>
        <v>3.5</v>
      </c>
      <c r="I6670" s="147">
        <f t="shared" si="312"/>
        <v>0</v>
      </c>
      <c r="J6670" s="147">
        <f t="shared" si="313"/>
        <v>0</v>
      </c>
    </row>
    <row r="6671" spans="2:10" ht="25.15" customHeight="1">
      <c r="B6671" s="141"/>
      <c r="C6671" s="138"/>
      <c r="D6671" s="133"/>
      <c r="E6671" s="134"/>
      <c r="F6671" s="135"/>
      <c r="G6671" s="109"/>
      <c r="H6671" s="137">
        <f t="shared" si="314"/>
        <v>3.5</v>
      </c>
      <c r="I6671" s="147">
        <f t="shared" si="312"/>
        <v>0</v>
      </c>
      <c r="J6671" s="147">
        <f t="shared" si="313"/>
        <v>0</v>
      </c>
    </row>
    <row r="6672" spans="2:10" ht="25.15" customHeight="1">
      <c r="B6672" s="141"/>
      <c r="C6672" s="138"/>
      <c r="D6672" s="133"/>
      <c r="E6672" s="134"/>
      <c r="F6672" s="135"/>
      <c r="G6672" s="109"/>
      <c r="H6672" s="137">
        <f t="shared" si="314"/>
        <v>3.5</v>
      </c>
      <c r="I6672" s="147">
        <f t="shared" si="312"/>
        <v>0</v>
      </c>
      <c r="J6672" s="147">
        <f t="shared" si="313"/>
        <v>0</v>
      </c>
    </row>
    <row r="6673" spans="2:10" ht="25.15" customHeight="1">
      <c r="B6673" s="141"/>
      <c r="C6673" s="138"/>
      <c r="D6673" s="133"/>
      <c r="E6673" s="134"/>
      <c r="F6673" s="135"/>
      <c r="G6673" s="109"/>
      <c r="H6673" s="137">
        <f t="shared" si="314"/>
        <v>3.5</v>
      </c>
      <c r="I6673" s="147">
        <f t="shared" si="312"/>
        <v>0</v>
      </c>
      <c r="J6673" s="147">
        <f t="shared" si="313"/>
        <v>0</v>
      </c>
    </row>
    <row r="6674" spans="2:10" ht="25.15" customHeight="1">
      <c r="B6674" s="141"/>
      <c r="C6674" s="138"/>
      <c r="D6674" s="133"/>
      <c r="E6674" s="134"/>
      <c r="F6674" s="135"/>
      <c r="G6674" s="109"/>
      <c r="H6674" s="137">
        <f t="shared" si="314"/>
        <v>3.5</v>
      </c>
      <c r="I6674" s="147">
        <f t="shared" si="312"/>
        <v>0</v>
      </c>
      <c r="J6674" s="147">
        <f t="shared" si="313"/>
        <v>0</v>
      </c>
    </row>
    <row r="6675" spans="2:10" ht="25.15" customHeight="1">
      <c r="B6675" s="141"/>
      <c r="C6675" s="138"/>
      <c r="D6675" s="133"/>
      <c r="E6675" s="134"/>
      <c r="F6675" s="135"/>
      <c r="G6675" s="109"/>
      <c r="H6675" s="137">
        <f t="shared" si="314"/>
        <v>3.5</v>
      </c>
      <c r="I6675" s="147">
        <f t="shared" si="312"/>
        <v>0</v>
      </c>
      <c r="J6675" s="147">
        <f t="shared" si="313"/>
        <v>0</v>
      </c>
    </row>
    <row r="6676" spans="2:10" ht="25.15" customHeight="1">
      <c r="B6676" s="141"/>
      <c r="C6676" s="138"/>
      <c r="D6676" s="133"/>
      <c r="E6676" s="134"/>
      <c r="F6676" s="135"/>
      <c r="G6676" s="109"/>
      <c r="H6676" s="137">
        <f t="shared" si="314"/>
        <v>3.5</v>
      </c>
      <c r="I6676" s="147">
        <f t="shared" si="312"/>
        <v>0</v>
      </c>
      <c r="J6676" s="147">
        <f t="shared" si="313"/>
        <v>0</v>
      </c>
    </row>
    <row r="6677" spans="2:10" ht="25.15" customHeight="1">
      <c r="B6677" s="141"/>
      <c r="C6677" s="138"/>
      <c r="D6677" s="133"/>
      <c r="E6677" s="134"/>
      <c r="F6677" s="135"/>
      <c r="G6677" s="109"/>
      <c r="H6677" s="137">
        <f t="shared" si="314"/>
        <v>3.5</v>
      </c>
      <c r="I6677" s="147">
        <f t="shared" si="312"/>
        <v>0</v>
      </c>
      <c r="J6677" s="147">
        <f t="shared" si="313"/>
        <v>0</v>
      </c>
    </row>
    <row r="6678" spans="2:10" ht="25.15" customHeight="1">
      <c r="B6678" s="141"/>
      <c r="C6678" s="138"/>
      <c r="D6678" s="133"/>
      <c r="E6678" s="134"/>
      <c r="F6678" s="135"/>
      <c r="G6678" s="109"/>
      <c r="H6678" s="137">
        <f t="shared" si="314"/>
        <v>3.5</v>
      </c>
      <c r="I6678" s="147">
        <f t="shared" si="312"/>
        <v>0</v>
      </c>
      <c r="J6678" s="147">
        <f t="shared" si="313"/>
        <v>0</v>
      </c>
    </row>
    <row r="6679" spans="2:10" ht="25.15" customHeight="1">
      <c r="B6679" s="141"/>
      <c r="C6679" s="138"/>
      <c r="D6679" s="133"/>
      <c r="E6679" s="134"/>
      <c r="F6679" s="135"/>
      <c r="G6679" s="109"/>
      <c r="H6679" s="137">
        <f t="shared" si="314"/>
        <v>3.5</v>
      </c>
      <c r="I6679" s="147">
        <f t="shared" ref="I6679:I6742" si="315">IF(B6679="",0,MONTH(B6679))</f>
        <v>0</v>
      </c>
      <c r="J6679" s="147">
        <f t="shared" ref="J6679:J6742" si="316">IF(B6679="",0,DAY(B6679))</f>
        <v>0</v>
      </c>
    </row>
    <row r="6680" spans="2:10" ht="25.15" customHeight="1">
      <c r="B6680" s="141"/>
      <c r="C6680" s="138"/>
      <c r="D6680" s="133"/>
      <c r="E6680" s="134"/>
      <c r="F6680" s="135"/>
      <c r="G6680" s="109"/>
      <c r="H6680" s="137">
        <f t="shared" ref="H6680:H6743" si="317">IF(F6680="pago",H6679+G6680,H6679)</f>
        <v>3.5</v>
      </c>
      <c r="I6680" s="147">
        <f t="shared" si="315"/>
        <v>0</v>
      </c>
      <c r="J6680" s="147">
        <f t="shared" si="316"/>
        <v>0</v>
      </c>
    </row>
    <row r="6681" spans="2:10" ht="25.15" customHeight="1">
      <c r="B6681" s="141"/>
      <c r="C6681" s="138"/>
      <c r="D6681" s="133"/>
      <c r="E6681" s="134"/>
      <c r="F6681" s="135"/>
      <c r="G6681" s="109"/>
      <c r="H6681" s="137">
        <f t="shared" si="317"/>
        <v>3.5</v>
      </c>
      <c r="I6681" s="147">
        <f t="shared" si="315"/>
        <v>0</v>
      </c>
      <c r="J6681" s="147">
        <f t="shared" si="316"/>
        <v>0</v>
      </c>
    </row>
    <row r="6682" spans="2:10" ht="25.15" customHeight="1">
      <c r="B6682" s="141"/>
      <c r="C6682" s="138"/>
      <c r="D6682" s="133"/>
      <c r="E6682" s="134"/>
      <c r="F6682" s="135"/>
      <c r="G6682" s="109"/>
      <c r="H6682" s="137">
        <f t="shared" si="317"/>
        <v>3.5</v>
      </c>
      <c r="I6682" s="147">
        <f t="shared" si="315"/>
        <v>0</v>
      </c>
      <c r="J6682" s="147">
        <f t="shared" si="316"/>
        <v>0</v>
      </c>
    </row>
    <row r="6683" spans="2:10" ht="25.15" customHeight="1">
      <c r="B6683" s="141"/>
      <c r="C6683" s="138"/>
      <c r="D6683" s="133"/>
      <c r="E6683" s="134"/>
      <c r="F6683" s="135"/>
      <c r="G6683" s="109"/>
      <c r="H6683" s="137">
        <f t="shared" si="317"/>
        <v>3.5</v>
      </c>
      <c r="I6683" s="147">
        <f t="shared" si="315"/>
        <v>0</v>
      </c>
      <c r="J6683" s="147">
        <f t="shared" si="316"/>
        <v>0</v>
      </c>
    </row>
    <row r="6684" spans="2:10" ht="25.15" customHeight="1">
      <c r="B6684" s="141"/>
      <c r="C6684" s="138"/>
      <c r="D6684" s="133"/>
      <c r="E6684" s="134"/>
      <c r="F6684" s="135"/>
      <c r="G6684" s="109"/>
      <c r="H6684" s="137">
        <f t="shared" si="317"/>
        <v>3.5</v>
      </c>
      <c r="I6684" s="147">
        <f t="shared" si="315"/>
        <v>0</v>
      </c>
      <c r="J6684" s="147">
        <f t="shared" si="316"/>
        <v>0</v>
      </c>
    </row>
    <row r="6685" spans="2:10" ht="25.15" customHeight="1">
      <c r="B6685" s="141"/>
      <c r="C6685" s="138"/>
      <c r="D6685" s="133"/>
      <c r="E6685" s="134"/>
      <c r="F6685" s="135"/>
      <c r="G6685" s="109"/>
      <c r="H6685" s="137">
        <f t="shared" si="317"/>
        <v>3.5</v>
      </c>
      <c r="I6685" s="147">
        <f t="shared" si="315"/>
        <v>0</v>
      </c>
      <c r="J6685" s="147">
        <f t="shared" si="316"/>
        <v>0</v>
      </c>
    </row>
    <row r="6686" spans="2:10" ht="25.15" customHeight="1">
      <c r="B6686" s="141"/>
      <c r="C6686" s="138"/>
      <c r="D6686" s="133"/>
      <c r="E6686" s="134"/>
      <c r="F6686" s="135"/>
      <c r="G6686" s="109"/>
      <c r="H6686" s="137">
        <f t="shared" si="317"/>
        <v>3.5</v>
      </c>
      <c r="I6686" s="147">
        <f t="shared" si="315"/>
        <v>0</v>
      </c>
      <c r="J6686" s="147">
        <f t="shared" si="316"/>
        <v>0</v>
      </c>
    </row>
    <row r="6687" spans="2:10" ht="25.15" customHeight="1">
      <c r="B6687" s="141"/>
      <c r="C6687" s="138"/>
      <c r="D6687" s="133"/>
      <c r="E6687" s="134"/>
      <c r="F6687" s="135"/>
      <c r="G6687" s="109"/>
      <c r="H6687" s="137">
        <f t="shared" si="317"/>
        <v>3.5</v>
      </c>
      <c r="I6687" s="147">
        <f t="shared" si="315"/>
        <v>0</v>
      </c>
      <c r="J6687" s="147">
        <f t="shared" si="316"/>
        <v>0</v>
      </c>
    </row>
    <row r="6688" spans="2:10" ht="25.15" customHeight="1">
      <c r="B6688" s="141"/>
      <c r="C6688" s="138"/>
      <c r="D6688" s="133"/>
      <c r="E6688" s="134"/>
      <c r="F6688" s="135"/>
      <c r="G6688" s="109"/>
      <c r="H6688" s="137">
        <f t="shared" si="317"/>
        <v>3.5</v>
      </c>
      <c r="I6688" s="147">
        <f t="shared" si="315"/>
        <v>0</v>
      </c>
      <c r="J6688" s="147">
        <f t="shared" si="316"/>
        <v>0</v>
      </c>
    </row>
    <row r="6689" spans="2:10" ht="25.15" customHeight="1">
      <c r="B6689" s="141"/>
      <c r="C6689" s="138"/>
      <c r="D6689" s="133"/>
      <c r="E6689" s="134"/>
      <c r="F6689" s="135"/>
      <c r="G6689" s="109"/>
      <c r="H6689" s="137">
        <f t="shared" si="317"/>
        <v>3.5</v>
      </c>
      <c r="I6689" s="147">
        <f t="shared" si="315"/>
        <v>0</v>
      </c>
      <c r="J6689" s="147">
        <f t="shared" si="316"/>
        <v>0</v>
      </c>
    </row>
    <row r="6690" spans="2:10" ht="25.15" customHeight="1">
      <c r="B6690" s="141"/>
      <c r="C6690" s="138"/>
      <c r="D6690" s="133"/>
      <c r="E6690" s="134"/>
      <c r="F6690" s="135"/>
      <c r="G6690" s="109"/>
      <c r="H6690" s="137">
        <f t="shared" si="317"/>
        <v>3.5</v>
      </c>
      <c r="I6690" s="147">
        <f t="shared" si="315"/>
        <v>0</v>
      </c>
      <c r="J6690" s="147">
        <f t="shared" si="316"/>
        <v>0</v>
      </c>
    </row>
    <row r="6691" spans="2:10" ht="25.15" customHeight="1">
      <c r="B6691" s="141"/>
      <c r="C6691" s="138"/>
      <c r="D6691" s="133"/>
      <c r="E6691" s="134"/>
      <c r="F6691" s="135"/>
      <c r="G6691" s="109"/>
      <c r="H6691" s="137">
        <f t="shared" si="317"/>
        <v>3.5</v>
      </c>
      <c r="I6691" s="147">
        <f t="shared" si="315"/>
        <v>0</v>
      </c>
      <c r="J6691" s="147">
        <f t="shared" si="316"/>
        <v>0</v>
      </c>
    </row>
    <row r="6692" spans="2:10" ht="25.15" customHeight="1">
      <c r="B6692" s="141"/>
      <c r="C6692" s="138"/>
      <c r="D6692" s="133"/>
      <c r="E6692" s="134"/>
      <c r="F6692" s="135"/>
      <c r="G6692" s="109"/>
      <c r="H6692" s="137">
        <f t="shared" si="317"/>
        <v>3.5</v>
      </c>
      <c r="I6692" s="147">
        <f t="shared" si="315"/>
        <v>0</v>
      </c>
      <c r="J6692" s="147">
        <f t="shared" si="316"/>
        <v>0</v>
      </c>
    </row>
    <row r="6693" spans="2:10" ht="25.15" customHeight="1">
      <c r="B6693" s="141"/>
      <c r="C6693" s="138"/>
      <c r="D6693" s="133"/>
      <c r="E6693" s="134"/>
      <c r="F6693" s="135"/>
      <c r="G6693" s="109"/>
      <c r="H6693" s="137">
        <f t="shared" si="317"/>
        <v>3.5</v>
      </c>
      <c r="I6693" s="147">
        <f t="shared" si="315"/>
        <v>0</v>
      </c>
      <c r="J6693" s="147">
        <f t="shared" si="316"/>
        <v>0</v>
      </c>
    </row>
    <row r="6694" spans="2:10" ht="25.15" customHeight="1">
      <c r="B6694" s="141"/>
      <c r="C6694" s="138"/>
      <c r="D6694" s="133"/>
      <c r="E6694" s="134"/>
      <c r="F6694" s="135"/>
      <c r="G6694" s="109"/>
      <c r="H6694" s="137">
        <f t="shared" si="317"/>
        <v>3.5</v>
      </c>
      <c r="I6694" s="147">
        <f t="shared" si="315"/>
        <v>0</v>
      </c>
      <c r="J6694" s="147">
        <f t="shared" si="316"/>
        <v>0</v>
      </c>
    </row>
    <row r="6695" spans="2:10" ht="25.15" customHeight="1">
      <c r="B6695" s="141"/>
      <c r="C6695" s="138"/>
      <c r="D6695" s="133"/>
      <c r="E6695" s="134"/>
      <c r="F6695" s="135"/>
      <c r="G6695" s="109"/>
      <c r="H6695" s="137">
        <f t="shared" si="317"/>
        <v>3.5</v>
      </c>
      <c r="I6695" s="147">
        <f t="shared" si="315"/>
        <v>0</v>
      </c>
      <c r="J6695" s="147">
        <f t="shared" si="316"/>
        <v>0</v>
      </c>
    </row>
    <row r="6696" spans="2:10" ht="25.15" customHeight="1">
      <c r="B6696" s="141"/>
      <c r="C6696" s="138"/>
      <c r="D6696" s="133"/>
      <c r="E6696" s="134"/>
      <c r="F6696" s="135"/>
      <c r="G6696" s="109"/>
      <c r="H6696" s="137">
        <f t="shared" si="317"/>
        <v>3.5</v>
      </c>
      <c r="I6696" s="147">
        <f t="shared" si="315"/>
        <v>0</v>
      </c>
      <c r="J6696" s="147">
        <f t="shared" si="316"/>
        <v>0</v>
      </c>
    </row>
    <row r="6697" spans="2:10" ht="25.15" customHeight="1">
      <c r="B6697" s="141"/>
      <c r="C6697" s="138"/>
      <c r="D6697" s="133"/>
      <c r="E6697" s="134"/>
      <c r="F6697" s="135"/>
      <c r="G6697" s="109"/>
      <c r="H6697" s="137">
        <f t="shared" si="317"/>
        <v>3.5</v>
      </c>
      <c r="I6697" s="147">
        <f t="shared" si="315"/>
        <v>0</v>
      </c>
      <c r="J6697" s="147">
        <f t="shared" si="316"/>
        <v>0</v>
      </c>
    </row>
    <row r="6698" spans="2:10" ht="25.15" customHeight="1">
      <c r="B6698" s="141"/>
      <c r="C6698" s="138"/>
      <c r="D6698" s="133"/>
      <c r="E6698" s="134"/>
      <c r="F6698" s="135"/>
      <c r="G6698" s="109"/>
      <c r="H6698" s="137">
        <f t="shared" si="317"/>
        <v>3.5</v>
      </c>
      <c r="I6698" s="147">
        <f t="shared" si="315"/>
        <v>0</v>
      </c>
      <c r="J6698" s="147">
        <f t="shared" si="316"/>
        <v>0</v>
      </c>
    </row>
    <row r="6699" spans="2:10" ht="25.15" customHeight="1">
      <c r="B6699" s="141"/>
      <c r="C6699" s="138"/>
      <c r="D6699" s="133"/>
      <c r="E6699" s="134"/>
      <c r="F6699" s="135"/>
      <c r="G6699" s="109"/>
      <c r="H6699" s="137">
        <f t="shared" si="317"/>
        <v>3.5</v>
      </c>
      <c r="I6699" s="147">
        <f t="shared" si="315"/>
        <v>0</v>
      </c>
      <c r="J6699" s="147">
        <f t="shared" si="316"/>
        <v>0</v>
      </c>
    </row>
    <row r="6700" spans="2:10" ht="25.15" customHeight="1">
      <c r="B6700" s="141"/>
      <c r="C6700" s="138"/>
      <c r="D6700" s="133"/>
      <c r="E6700" s="134"/>
      <c r="F6700" s="135"/>
      <c r="G6700" s="109"/>
      <c r="H6700" s="137">
        <f t="shared" si="317"/>
        <v>3.5</v>
      </c>
      <c r="I6700" s="147">
        <f t="shared" si="315"/>
        <v>0</v>
      </c>
      <c r="J6700" s="147">
        <f t="shared" si="316"/>
        <v>0</v>
      </c>
    </row>
    <row r="6701" spans="2:10" ht="25.15" customHeight="1">
      <c r="B6701" s="141"/>
      <c r="C6701" s="138"/>
      <c r="D6701" s="133"/>
      <c r="E6701" s="134"/>
      <c r="F6701" s="135"/>
      <c r="G6701" s="109"/>
      <c r="H6701" s="137">
        <f t="shared" si="317"/>
        <v>3.5</v>
      </c>
      <c r="I6701" s="147">
        <f t="shared" si="315"/>
        <v>0</v>
      </c>
      <c r="J6701" s="147">
        <f t="shared" si="316"/>
        <v>0</v>
      </c>
    </row>
    <row r="6702" spans="2:10" ht="25.15" customHeight="1">
      <c r="B6702" s="141"/>
      <c r="C6702" s="138"/>
      <c r="D6702" s="133"/>
      <c r="E6702" s="134"/>
      <c r="F6702" s="135"/>
      <c r="G6702" s="109"/>
      <c r="H6702" s="137">
        <f t="shared" si="317"/>
        <v>3.5</v>
      </c>
      <c r="I6702" s="147">
        <f t="shared" si="315"/>
        <v>0</v>
      </c>
      <c r="J6702" s="147">
        <f t="shared" si="316"/>
        <v>0</v>
      </c>
    </row>
    <row r="6703" spans="2:10" ht="25.15" customHeight="1">
      <c r="B6703" s="141"/>
      <c r="C6703" s="138"/>
      <c r="D6703" s="133"/>
      <c r="E6703" s="134"/>
      <c r="F6703" s="135"/>
      <c r="G6703" s="109"/>
      <c r="H6703" s="137">
        <f t="shared" si="317"/>
        <v>3.5</v>
      </c>
      <c r="I6703" s="147">
        <f t="shared" si="315"/>
        <v>0</v>
      </c>
      <c r="J6703" s="147">
        <f t="shared" si="316"/>
        <v>0</v>
      </c>
    </row>
    <row r="6704" spans="2:10" ht="25.15" customHeight="1">
      <c r="B6704" s="141"/>
      <c r="C6704" s="138"/>
      <c r="D6704" s="133"/>
      <c r="E6704" s="134"/>
      <c r="F6704" s="135"/>
      <c r="G6704" s="109"/>
      <c r="H6704" s="137">
        <f t="shared" si="317"/>
        <v>3.5</v>
      </c>
      <c r="I6704" s="147">
        <f t="shared" si="315"/>
        <v>0</v>
      </c>
      <c r="J6704" s="147">
        <f t="shared" si="316"/>
        <v>0</v>
      </c>
    </row>
    <row r="6705" spans="2:10" ht="25.15" customHeight="1">
      <c r="B6705" s="141"/>
      <c r="C6705" s="138"/>
      <c r="D6705" s="133"/>
      <c r="E6705" s="134"/>
      <c r="F6705" s="135"/>
      <c r="G6705" s="109"/>
      <c r="H6705" s="137">
        <f t="shared" si="317"/>
        <v>3.5</v>
      </c>
      <c r="I6705" s="147">
        <f t="shared" si="315"/>
        <v>0</v>
      </c>
      <c r="J6705" s="147">
        <f t="shared" si="316"/>
        <v>0</v>
      </c>
    </row>
    <row r="6706" spans="2:10" ht="25.15" customHeight="1">
      <c r="B6706" s="141"/>
      <c r="C6706" s="138"/>
      <c r="D6706" s="133"/>
      <c r="E6706" s="134"/>
      <c r="F6706" s="135"/>
      <c r="G6706" s="109"/>
      <c r="H6706" s="137">
        <f t="shared" si="317"/>
        <v>3.5</v>
      </c>
      <c r="I6706" s="147">
        <f t="shared" si="315"/>
        <v>0</v>
      </c>
      <c r="J6706" s="147">
        <f t="shared" si="316"/>
        <v>0</v>
      </c>
    </row>
    <row r="6707" spans="2:10" ht="25.15" customHeight="1">
      <c r="B6707" s="141"/>
      <c r="C6707" s="138"/>
      <c r="D6707" s="133"/>
      <c r="E6707" s="134"/>
      <c r="F6707" s="135"/>
      <c r="G6707" s="109"/>
      <c r="H6707" s="137">
        <f t="shared" si="317"/>
        <v>3.5</v>
      </c>
      <c r="I6707" s="147">
        <f t="shared" si="315"/>
        <v>0</v>
      </c>
      <c r="J6707" s="147">
        <f t="shared" si="316"/>
        <v>0</v>
      </c>
    </row>
    <row r="6708" spans="2:10" ht="25.15" customHeight="1">
      <c r="B6708" s="141"/>
      <c r="C6708" s="138"/>
      <c r="D6708" s="133"/>
      <c r="E6708" s="134"/>
      <c r="F6708" s="135"/>
      <c r="G6708" s="109"/>
      <c r="H6708" s="137">
        <f t="shared" si="317"/>
        <v>3.5</v>
      </c>
      <c r="I6708" s="147">
        <f t="shared" si="315"/>
        <v>0</v>
      </c>
      <c r="J6708" s="147">
        <f t="shared" si="316"/>
        <v>0</v>
      </c>
    </row>
    <row r="6709" spans="2:10" ht="25.15" customHeight="1">
      <c r="B6709" s="141"/>
      <c r="C6709" s="138"/>
      <c r="D6709" s="133"/>
      <c r="E6709" s="134"/>
      <c r="F6709" s="135"/>
      <c r="G6709" s="109"/>
      <c r="H6709" s="137">
        <f t="shared" si="317"/>
        <v>3.5</v>
      </c>
      <c r="I6709" s="147">
        <f t="shared" si="315"/>
        <v>0</v>
      </c>
      <c r="J6709" s="147">
        <f t="shared" si="316"/>
        <v>0</v>
      </c>
    </row>
    <row r="6710" spans="2:10" ht="25.15" customHeight="1">
      <c r="B6710" s="141"/>
      <c r="C6710" s="138"/>
      <c r="D6710" s="133"/>
      <c r="E6710" s="134"/>
      <c r="F6710" s="135"/>
      <c r="G6710" s="109"/>
      <c r="H6710" s="137">
        <f t="shared" si="317"/>
        <v>3.5</v>
      </c>
      <c r="I6710" s="147">
        <f t="shared" si="315"/>
        <v>0</v>
      </c>
      <c r="J6710" s="147">
        <f t="shared" si="316"/>
        <v>0</v>
      </c>
    </row>
    <row r="6711" spans="2:10" ht="25.15" customHeight="1">
      <c r="B6711" s="141"/>
      <c r="C6711" s="138"/>
      <c r="D6711" s="133"/>
      <c r="E6711" s="134"/>
      <c r="F6711" s="135"/>
      <c r="G6711" s="109"/>
      <c r="H6711" s="137">
        <f t="shared" si="317"/>
        <v>3.5</v>
      </c>
      <c r="I6711" s="147">
        <f t="shared" si="315"/>
        <v>0</v>
      </c>
      <c r="J6711" s="147">
        <f t="shared" si="316"/>
        <v>0</v>
      </c>
    </row>
    <row r="6712" spans="2:10" ht="25.15" customHeight="1">
      <c r="B6712" s="141"/>
      <c r="C6712" s="138"/>
      <c r="D6712" s="133"/>
      <c r="E6712" s="134"/>
      <c r="F6712" s="135"/>
      <c r="G6712" s="109"/>
      <c r="H6712" s="137">
        <f t="shared" si="317"/>
        <v>3.5</v>
      </c>
      <c r="I6712" s="147">
        <f t="shared" si="315"/>
        <v>0</v>
      </c>
      <c r="J6712" s="147">
        <f t="shared" si="316"/>
        <v>0</v>
      </c>
    </row>
    <row r="6713" spans="2:10" ht="25.15" customHeight="1">
      <c r="B6713" s="141"/>
      <c r="C6713" s="138"/>
      <c r="D6713" s="133"/>
      <c r="E6713" s="134"/>
      <c r="F6713" s="135"/>
      <c r="G6713" s="109"/>
      <c r="H6713" s="137">
        <f t="shared" si="317"/>
        <v>3.5</v>
      </c>
      <c r="I6713" s="147">
        <f t="shared" si="315"/>
        <v>0</v>
      </c>
      <c r="J6713" s="147">
        <f t="shared" si="316"/>
        <v>0</v>
      </c>
    </row>
    <row r="6714" spans="2:10" ht="25.15" customHeight="1">
      <c r="B6714" s="141"/>
      <c r="C6714" s="138"/>
      <c r="D6714" s="133"/>
      <c r="E6714" s="134"/>
      <c r="F6714" s="135"/>
      <c r="G6714" s="109"/>
      <c r="H6714" s="137">
        <f t="shared" si="317"/>
        <v>3.5</v>
      </c>
      <c r="I6714" s="147">
        <f t="shared" si="315"/>
        <v>0</v>
      </c>
      <c r="J6714" s="147">
        <f t="shared" si="316"/>
        <v>0</v>
      </c>
    </row>
    <row r="6715" spans="2:10" ht="25.15" customHeight="1">
      <c r="B6715" s="141"/>
      <c r="C6715" s="138"/>
      <c r="D6715" s="133"/>
      <c r="E6715" s="134"/>
      <c r="F6715" s="135"/>
      <c r="G6715" s="109"/>
      <c r="H6715" s="137">
        <f t="shared" si="317"/>
        <v>3.5</v>
      </c>
      <c r="I6715" s="147">
        <f t="shared" si="315"/>
        <v>0</v>
      </c>
      <c r="J6715" s="147">
        <f t="shared" si="316"/>
        <v>0</v>
      </c>
    </row>
    <row r="6716" spans="2:10" ht="25.15" customHeight="1">
      <c r="B6716" s="141"/>
      <c r="C6716" s="138"/>
      <c r="D6716" s="133"/>
      <c r="E6716" s="134"/>
      <c r="F6716" s="135"/>
      <c r="G6716" s="109"/>
      <c r="H6716" s="137">
        <f t="shared" si="317"/>
        <v>3.5</v>
      </c>
      <c r="I6716" s="147">
        <f t="shared" si="315"/>
        <v>0</v>
      </c>
      <c r="J6716" s="147">
        <f t="shared" si="316"/>
        <v>0</v>
      </c>
    </row>
    <row r="6717" spans="2:10" ht="25.15" customHeight="1">
      <c r="B6717" s="141"/>
      <c r="C6717" s="138"/>
      <c r="D6717" s="133"/>
      <c r="E6717" s="134"/>
      <c r="F6717" s="135"/>
      <c r="G6717" s="109"/>
      <c r="H6717" s="137">
        <f t="shared" si="317"/>
        <v>3.5</v>
      </c>
      <c r="I6717" s="147">
        <f t="shared" si="315"/>
        <v>0</v>
      </c>
      <c r="J6717" s="147">
        <f t="shared" si="316"/>
        <v>0</v>
      </c>
    </row>
    <row r="6718" spans="2:10" ht="25.15" customHeight="1">
      <c r="B6718" s="141"/>
      <c r="C6718" s="138"/>
      <c r="D6718" s="133"/>
      <c r="E6718" s="134"/>
      <c r="F6718" s="135"/>
      <c r="G6718" s="109"/>
      <c r="H6718" s="137">
        <f t="shared" si="317"/>
        <v>3.5</v>
      </c>
      <c r="I6718" s="147">
        <f t="shared" si="315"/>
        <v>0</v>
      </c>
      <c r="J6718" s="147">
        <f t="shared" si="316"/>
        <v>0</v>
      </c>
    </row>
    <row r="6719" spans="2:10" ht="25.15" customHeight="1">
      <c r="B6719" s="141"/>
      <c r="C6719" s="138"/>
      <c r="D6719" s="133"/>
      <c r="E6719" s="134"/>
      <c r="F6719" s="135"/>
      <c r="G6719" s="109"/>
      <c r="H6719" s="137">
        <f t="shared" si="317"/>
        <v>3.5</v>
      </c>
      <c r="I6719" s="147">
        <f t="shared" si="315"/>
        <v>0</v>
      </c>
      <c r="J6719" s="147">
        <f t="shared" si="316"/>
        <v>0</v>
      </c>
    </row>
    <row r="6720" spans="2:10" ht="25.15" customHeight="1">
      <c r="B6720" s="141"/>
      <c r="C6720" s="138"/>
      <c r="D6720" s="133"/>
      <c r="E6720" s="134"/>
      <c r="F6720" s="135"/>
      <c r="G6720" s="109"/>
      <c r="H6720" s="137">
        <f t="shared" si="317"/>
        <v>3.5</v>
      </c>
      <c r="I6720" s="147">
        <f t="shared" si="315"/>
        <v>0</v>
      </c>
      <c r="J6720" s="147">
        <f t="shared" si="316"/>
        <v>0</v>
      </c>
    </row>
    <row r="6721" spans="2:10" ht="25.15" customHeight="1">
      <c r="B6721" s="141"/>
      <c r="C6721" s="138"/>
      <c r="D6721" s="133"/>
      <c r="E6721" s="134"/>
      <c r="F6721" s="135"/>
      <c r="G6721" s="109"/>
      <c r="H6721" s="137">
        <f t="shared" si="317"/>
        <v>3.5</v>
      </c>
      <c r="I6721" s="147">
        <f t="shared" si="315"/>
        <v>0</v>
      </c>
      <c r="J6721" s="147">
        <f t="shared" si="316"/>
        <v>0</v>
      </c>
    </row>
    <row r="6722" spans="2:10" ht="25.15" customHeight="1">
      <c r="B6722" s="141"/>
      <c r="C6722" s="138"/>
      <c r="D6722" s="133"/>
      <c r="E6722" s="134"/>
      <c r="F6722" s="135"/>
      <c r="G6722" s="109"/>
      <c r="H6722" s="137">
        <f t="shared" si="317"/>
        <v>3.5</v>
      </c>
      <c r="I6722" s="147">
        <f t="shared" si="315"/>
        <v>0</v>
      </c>
      <c r="J6722" s="147">
        <f t="shared" si="316"/>
        <v>0</v>
      </c>
    </row>
    <row r="6723" spans="2:10" ht="25.15" customHeight="1">
      <c r="B6723" s="141"/>
      <c r="C6723" s="138"/>
      <c r="D6723" s="133"/>
      <c r="E6723" s="134"/>
      <c r="F6723" s="135"/>
      <c r="G6723" s="109"/>
      <c r="H6723" s="137">
        <f t="shared" si="317"/>
        <v>3.5</v>
      </c>
      <c r="I6723" s="147">
        <f t="shared" si="315"/>
        <v>0</v>
      </c>
      <c r="J6723" s="147">
        <f t="shared" si="316"/>
        <v>0</v>
      </c>
    </row>
    <row r="6724" spans="2:10" ht="25.15" customHeight="1">
      <c r="B6724" s="141"/>
      <c r="C6724" s="138"/>
      <c r="D6724" s="133"/>
      <c r="E6724" s="134"/>
      <c r="F6724" s="135"/>
      <c r="G6724" s="109"/>
      <c r="H6724" s="137">
        <f t="shared" si="317"/>
        <v>3.5</v>
      </c>
      <c r="I6724" s="147">
        <f t="shared" si="315"/>
        <v>0</v>
      </c>
      <c r="J6724" s="147">
        <f t="shared" si="316"/>
        <v>0</v>
      </c>
    </row>
    <row r="6725" spans="2:10" ht="25.15" customHeight="1">
      <c r="B6725" s="141"/>
      <c r="C6725" s="138"/>
      <c r="D6725" s="133"/>
      <c r="E6725" s="134"/>
      <c r="F6725" s="135"/>
      <c r="G6725" s="109"/>
      <c r="H6725" s="137">
        <f t="shared" si="317"/>
        <v>3.5</v>
      </c>
      <c r="I6725" s="147">
        <f t="shared" si="315"/>
        <v>0</v>
      </c>
      <c r="J6725" s="147">
        <f t="shared" si="316"/>
        <v>0</v>
      </c>
    </row>
    <row r="6726" spans="2:10" ht="25.15" customHeight="1">
      <c r="B6726" s="141"/>
      <c r="C6726" s="138"/>
      <c r="D6726" s="133"/>
      <c r="E6726" s="134"/>
      <c r="F6726" s="135"/>
      <c r="G6726" s="109"/>
      <c r="H6726" s="137">
        <f t="shared" si="317"/>
        <v>3.5</v>
      </c>
      <c r="I6726" s="147">
        <f t="shared" si="315"/>
        <v>0</v>
      </c>
      <c r="J6726" s="147">
        <f t="shared" si="316"/>
        <v>0</v>
      </c>
    </row>
    <row r="6727" spans="2:10" ht="25.15" customHeight="1">
      <c r="B6727" s="141"/>
      <c r="C6727" s="138"/>
      <c r="D6727" s="133"/>
      <c r="E6727" s="134"/>
      <c r="F6727" s="135"/>
      <c r="G6727" s="109"/>
      <c r="H6727" s="137">
        <f t="shared" si="317"/>
        <v>3.5</v>
      </c>
      <c r="I6727" s="147">
        <f t="shared" si="315"/>
        <v>0</v>
      </c>
      <c r="J6727" s="147">
        <f t="shared" si="316"/>
        <v>0</v>
      </c>
    </row>
    <row r="6728" spans="2:10" ht="25.15" customHeight="1">
      <c r="B6728" s="141"/>
      <c r="C6728" s="138"/>
      <c r="D6728" s="133"/>
      <c r="E6728" s="134"/>
      <c r="F6728" s="135"/>
      <c r="G6728" s="109"/>
      <c r="H6728" s="137">
        <f t="shared" si="317"/>
        <v>3.5</v>
      </c>
      <c r="I6728" s="147">
        <f t="shared" si="315"/>
        <v>0</v>
      </c>
      <c r="J6728" s="147">
        <f t="shared" si="316"/>
        <v>0</v>
      </c>
    </row>
    <row r="6729" spans="2:10" ht="25.15" customHeight="1">
      <c r="B6729" s="141"/>
      <c r="C6729" s="138"/>
      <c r="D6729" s="133"/>
      <c r="E6729" s="134"/>
      <c r="F6729" s="135"/>
      <c r="G6729" s="109"/>
      <c r="H6729" s="137">
        <f t="shared" si="317"/>
        <v>3.5</v>
      </c>
      <c r="I6729" s="147">
        <f t="shared" si="315"/>
        <v>0</v>
      </c>
      <c r="J6729" s="147">
        <f t="shared" si="316"/>
        <v>0</v>
      </c>
    </row>
    <row r="6730" spans="2:10" ht="25.15" customHeight="1">
      <c r="B6730" s="141"/>
      <c r="C6730" s="138"/>
      <c r="D6730" s="133"/>
      <c r="E6730" s="134"/>
      <c r="F6730" s="135"/>
      <c r="G6730" s="109"/>
      <c r="H6730" s="137">
        <f t="shared" si="317"/>
        <v>3.5</v>
      </c>
      <c r="I6730" s="147">
        <f t="shared" si="315"/>
        <v>0</v>
      </c>
      <c r="J6730" s="147">
        <f t="shared" si="316"/>
        <v>0</v>
      </c>
    </row>
    <row r="6731" spans="2:10" ht="25.15" customHeight="1">
      <c r="B6731" s="141"/>
      <c r="C6731" s="138"/>
      <c r="D6731" s="133"/>
      <c r="E6731" s="134"/>
      <c r="F6731" s="135"/>
      <c r="G6731" s="109"/>
      <c r="H6731" s="137">
        <f t="shared" si="317"/>
        <v>3.5</v>
      </c>
      <c r="I6731" s="147">
        <f t="shared" si="315"/>
        <v>0</v>
      </c>
      <c r="J6731" s="147">
        <f t="shared" si="316"/>
        <v>0</v>
      </c>
    </row>
    <row r="6732" spans="2:10" ht="25.15" customHeight="1">
      <c r="B6732" s="141"/>
      <c r="C6732" s="138"/>
      <c r="D6732" s="133"/>
      <c r="E6732" s="134"/>
      <c r="F6732" s="135"/>
      <c r="G6732" s="109"/>
      <c r="H6732" s="137">
        <f t="shared" si="317"/>
        <v>3.5</v>
      </c>
      <c r="I6732" s="147">
        <f t="shared" si="315"/>
        <v>0</v>
      </c>
      <c r="J6732" s="147">
        <f t="shared" si="316"/>
        <v>0</v>
      </c>
    </row>
    <row r="6733" spans="2:10" ht="25.15" customHeight="1">
      <c r="B6733" s="141"/>
      <c r="C6733" s="138"/>
      <c r="D6733" s="133"/>
      <c r="E6733" s="134"/>
      <c r="F6733" s="135"/>
      <c r="G6733" s="109"/>
      <c r="H6733" s="137">
        <f t="shared" si="317"/>
        <v>3.5</v>
      </c>
      <c r="I6733" s="147">
        <f t="shared" si="315"/>
        <v>0</v>
      </c>
      <c r="J6733" s="147">
        <f t="shared" si="316"/>
        <v>0</v>
      </c>
    </row>
    <row r="6734" spans="2:10" ht="25.15" customHeight="1">
      <c r="B6734" s="141"/>
      <c r="C6734" s="138"/>
      <c r="D6734" s="133"/>
      <c r="E6734" s="134"/>
      <c r="F6734" s="135"/>
      <c r="G6734" s="109"/>
      <c r="H6734" s="137">
        <f t="shared" si="317"/>
        <v>3.5</v>
      </c>
      <c r="I6734" s="147">
        <f t="shared" si="315"/>
        <v>0</v>
      </c>
      <c r="J6734" s="147">
        <f t="shared" si="316"/>
        <v>0</v>
      </c>
    </row>
    <row r="6735" spans="2:10" ht="25.15" customHeight="1">
      <c r="B6735" s="141"/>
      <c r="C6735" s="138"/>
      <c r="D6735" s="133"/>
      <c r="E6735" s="134"/>
      <c r="F6735" s="135"/>
      <c r="G6735" s="109"/>
      <c r="H6735" s="137">
        <f t="shared" si="317"/>
        <v>3.5</v>
      </c>
      <c r="I6735" s="147">
        <f t="shared" si="315"/>
        <v>0</v>
      </c>
      <c r="J6735" s="147">
        <f t="shared" si="316"/>
        <v>0</v>
      </c>
    </row>
    <row r="6736" spans="2:10" ht="25.15" customHeight="1">
      <c r="B6736" s="141"/>
      <c r="C6736" s="138"/>
      <c r="D6736" s="133"/>
      <c r="E6736" s="134"/>
      <c r="F6736" s="135"/>
      <c r="G6736" s="109"/>
      <c r="H6736" s="137">
        <f t="shared" si="317"/>
        <v>3.5</v>
      </c>
      <c r="I6736" s="147">
        <f t="shared" si="315"/>
        <v>0</v>
      </c>
      <c r="J6736" s="147">
        <f t="shared" si="316"/>
        <v>0</v>
      </c>
    </row>
    <row r="6737" spans="2:10" ht="25.15" customHeight="1">
      <c r="B6737" s="141"/>
      <c r="C6737" s="138"/>
      <c r="D6737" s="133"/>
      <c r="E6737" s="134"/>
      <c r="F6737" s="135"/>
      <c r="G6737" s="109"/>
      <c r="H6737" s="137">
        <f t="shared" si="317"/>
        <v>3.5</v>
      </c>
      <c r="I6737" s="147">
        <f t="shared" si="315"/>
        <v>0</v>
      </c>
      <c r="J6737" s="147">
        <f t="shared" si="316"/>
        <v>0</v>
      </c>
    </row>
    <row r="6738" spans="2:10" ht="25.15" customHeight="1">
      <c r="B6738" s="141"/>
      <c r="C6738" s="138"/>
      <c r="D6738" s="133"/>
      <c r="E6738" s="134"/>
      <c r="F6738" s="135"/>
      <c r="G6738" s="109"/>
      <c r="H6738" s="137">
        <f t="shared" si="317"/>
        <v>3.5</v>
      </c>
      <c r="I6738" s="147">
        <f t="shared" si="315"/>
        <v>0</v>
      </c>
      <c r="J6738" s="147">
        <f t="shared" si="316"/>
        <v>0</v>
      </c>
    </row>
    <row r="6739" spans="2:10" ht="25.15" customHeight="1">
      <c r="B6739" s="141"/>
      <c r="C6739" s="138"/>
      <c r="D6739" s="133"/>
      <c r="E6739" s="134"/>
      <c r="F6739" s="135"/>
      <c r="G6739" s="109"/>
      <c r="H6739" s="137">
        <f t="shared" si="317"/>
        <v>3.5</v>
      </c>
      <c r="I6739" s="147">
        <f t="shared" si="315"/>
        <v>0</v>
      </c>
      <c r="J6739" s="147">
        <f t="shared" si="316"/>
        <v>0</v>
      </c>
    </row>
    <row r="6740" spans="2:10" ht="25.15" customHeight="1">
      <c r="B6740" s="141"/>
      <c r="C6740" s="138"/>
      <c r="D6740" s="133"/>
      <c r="E6740" s="134"/>
      <c r="F6740" s="135"/>
      <c r="G6740" s="109"/>
      <c r="H6740" s="137">
        <f t="shared" si="317"/>
        <v>3.5</v>
      </c>
      <c r="I6740" s="147">
        <f t="shared" si="315"/>
        <v>0</v>
      </c>
      <c r="J6740" s="147">
        <f t="shared" si="316"/>
        <v>0</v>
      </c>
    </row>
    <row r="6741" spans="2:10" ht="25.15" customHeight="1">
      <c r="B6741" s="141"/>
      <c r="C6741" s="138"/>
      <c r="D6741" s="133"/>
      <c r="E6741" s="134"/>
      <c r="F6741" s="135"/>
      <c r="G6741" s="109"/>
      <c r="H6741" s="137">
        <f t="shared" si="317"/>
        <v>3.5</v>
      </c>
      <c r="I6741" s="147">
        <f t="shared" si="315"/>
        <v>0</v>
      </c>
      <c r="J6741" s="147">
        <f t="shared" si="316"/>
        <v>0</v>
      </c>
    </row>
    <row r="6742" spans="2:10" ht="25.15" customHeight="1">
      <c r="B6742" s="141"/>
      <c r="C6742" s="138"/>
      <c r="D6742" s="133"/>
      <c r="E6742" s="134"/>
      <c r="F6742" s="135"/>
      <c r="G6742" s="109"/>
      <c r="H6742" s="137">
        <f t="shared" si="317"/>
        <v>3.5</v>
      </c>
      <c r="I6742" s="147">
        <f t="shared" si="315"/>
        <v>0</v>
      </c>
      <c r="J6742" s="147">
        <f t="shared" si="316"/>
        <v>0</v>
      </c>
    </row>
    <row r="6743" spans="2:10" ht="25.15" customHeight="1">
      <c r="B6743" s="141"/>
      <c r="C6743" s="138"/>
      <c r="D6743" s="133"/>
      <c r="E6743" s="134"/>
      <c r="F6743" s="135"/>
      <c r="G6743" s="109"/>
      <c r="H6743" s="137">
        <f t="shared" si="317"/>
        <v>3.5</v>
      </c>
      <c r="I6743" s="147">
        <f t="shared" ref="I6743:I6806" si="318">IF(B6743="",0,MONTH(B6743))</f>
        <v>0</v>
      </c>
      <c r="J6743" s="147">
        <f t="shared" ref="J6743:J6806" si="319">IF(B6743="",0,DAY(B6743))</f>
        <v>0</v>
      </c>
    </row>
    <row r="6744" spans="2:10" ht="25.15" customHeight="1">
      <c r="B6744" s="141"/>
      <c r="C6744" s="138"/>
      <c r="D6744" s="133"/>
      <c r="E6744" s="134"/>
      <c r="F6744" s="135"/>
      <c r="G6744" s="109"/>
      <c r="H6744" s="137">
        <f t="shared" ref="H6744:H6807" si="320">IF(F6744="pago",H6743+G6744,H6743)</f>
        <v>3.5</v>
      </c>
      <c r="I6744" s="147">
        <f t="shared" si="318"/>
        <v>0</v>
      </c>
      <c r="J6744" s="147">
        <f t="shared" si="319"/>
        <v>0</v>
      </c>
    </row>
    <row r="6745" spans="2:10" ht="25.15" customHeight="1">
      <c r="B6745" s="141"/>
      <c r="C6745" s="138"/>
      <c r="D6745" s="133"/>
      <c r="E6745" s="134"/>
      <c r="F6745" s="135"/>
      <c r="G6745" s="109"/>
      <c r="H6745" s="137">
        <f t="shared" si="320"/>
        <v>3.5</v>
      </c>
      <c r="I6745" s="147">
        <f t="shared" si="318"/>
        <v>0</v>
      </c>
      <c r="J6745" s="147">
        <f t="shared" si="319"/>
        <v>0</v>
      </c>
    </row>
    <row r="6746" spans="2:10" ht="25.15" customHeight="1">
      <c r="B6746" s="141"/>
      <c r="C6746" s="138"/>
      <c r="D6746" s="133"/>
      <c r="E6746" s="134"/>
      <c r="F6746" s="135"/>
      <c r="G6746" s="109"/>
      <c r="H6746" s="137">
        <f t="shared" si="320"/>
        <v>3.5</v>
      </c>
      <c r="I6746" s="147">
        <f t="shared" si="318"/>
        <v>0</v>
      </c>
      <c r="J6746" s="147">
        <f t="shared" si="319"/>
        <v>0</v>
      </c>
    </row>
    <row r="6747" spans="2:10" ht="25.15" customHeight="1">
      <c r="B6747" s="141"/>
      <c r="C6747" s="138"/>
      <c r="D6747" s="133"/>
      <c r="E6747" s="134"/>
      <c r="F6747" s="135"/>
      <c r="G6747" s="109"/>
      <c r="H6747" s="137">
        <f t="shared" si="320"/>
        <v>3.5</v>
      </c>
      <c r="I6747" s="147">
        <f t="shared" si="318"/>
        <v>0</v>
      </c>
      <c r="J6747" s="147">
        <f t="shared" si="319"/>
        <v>0</v>
      </c>
    </row>
    <row r="6748" spans="2:10" ht="25.15" customHeight="1">
      <c r="B6748" s="141"/>
      <c r="C6748" s="138"/>
      <c r="D6748" s="133"/>
      <c r="E6748" s="134"/>
      <c r="F6748" s="135"/>
      <c r="G6748" s="109"/>
      <c r="H6748" s="137">
        <f t="shared" si="320"/>
        <v>3.5</v>
      </c>
      <c r="I6748" s="147">
        <f t="shared" si="318"/>
        <v>0</v>
      </c>
      <c r="J6748" s="147">
        <f t="shared" si="319"/>
        <v>0</v>
      </c>
    </row>
    <row r="6749" spans="2:10" ht="25.15" customHeight="1">
      <c r="B6749" s="141"/>
      <c r="C6749" s="138"/>
      <c r="D6749" s="133"/>
      <c r="E6749" s="134"/>
      <c r="F6749" s="135"/>
      <c r="G6749" s="109"/>
      <c r="H6749" s="137">
        <f t="shared" si="320"/>
        <v>3.5</v>
      </c>
      <c r="I6749" s="147">
        <f t="shared" si="318"/>
        <v>0</v>
      </c>
      <c r="J6749" s="147">
        <f t="shared" si="319"/>
        <v>0</v>
      </c>
    </row>
    <row r="6750" spans="2:10" ht="25.15" customHeight="1">
      <c r="B6750" s="141"/>
      <c r="C6750" s="138"/>
      <c r="D6750" s="133"/>
      <c r="E6750" s="134"/>
      <c r="F6750" s="135"/>
      <c r="G6750" s="109"/>
      <c r="H6750" s="137">
        <f t="shared" si="320"/>
        <v>3.5</v>
      </c>
      <c r="I6750" s="147">
        <f t="shared" si="318"/>
        <v>0</v>
      </c>
      <c r="J6750" s="147">
        <f t="shared" si="319"/>
        <v>0</v>
      </c>
    </row>
    <row r="6751" spans="2:10" ht="25.15" customHeight="1">
      <c r="B6751" s="141"/>
      <c r="C6751" s="138"/>
      <c r="D6751" s="133"/>
      <c r="E6751" s="134"/>
      <c r="F6751" s="135"/>
      <c r="G6751" s="109"/>
      <c r="H6751" s="137">
        <f t="shared" si="320"/>
        <v>3.5</v>
      </c>
      <c r="I6751" s="147">
        <f t="shared" si="318"/>
        <v>0</v>
      </c>
      <c r="J6751" s="147">
        <f t="shared" si="319"/>
        <v>0</v>
      </c>
    </row>
    <row r="6752" spans="2:10" ht="25.15" customHeight="1">
      <c r="B6752" s="141"/>
      <c r="C6752" s="138"/>
      <c r="D6752" s="133"/>
      <c r="E6752" s="134"/>
      <c r="F6752" s="135"/>
      <c r="G6752" s="109"/>
      <c r="H6752" s="137">
        <f t="shared" si="320"/>
        <v>3.5</v>
      </c>
      <c r="I6752" s="147">
        <f t="shared" si="318"/>
        <v>0</v>
      </c>
      <c r="J6752" s="147">
        <f t="shared" si="319"/>
        <v>0</v>
      </c>
    </row>
    <row r="6753" spans="2:10" ht="25.15" customHeight="1">
      <c r="B6753" s="141"/>
      <c r="C6753" s="138"/>
      <c r="D6753" s="133"/>
      <c r="E6753" s="134"/>
      <c r="F6753" s="135"/>
      <c r="G6753" s="109"/>
      <c r="H6753" s="137">
        <f t="shared" si="320"/>
        <v>3.5</v>
      </c>
      <c r="I6753" s="147">
        <f t="shared" si="318"/>
        <v>0</v>
      </c>
      <c r="J6753" s="147">
        <f t="shared" si="319"/>
        <v>0</v>
      </c>
    </row>
    <row r="6754" spans="2:10" ht="25.15" customHeight="1">
      <c r="B6754" s="141"/>
      <c r="C6754" s="138"/>
      <c r="D6754" s="133"/>
      <c r="E6754" s="134"/>
      <c r="F6754" s="135"/>
      <c r="G6754" s="109"/>
      <c r="H6754" s="137">
        <f t="shared" si="320"/>
        <v>3.5</v>
      </c>
      <c r="I6754" s="147">
        <f t="shared" si="318"/>
        <v>0</v>
      </c>
      <c r="J6754" s="147">
        <f t="shared" si="319"/>
        <v>0</v>
      </c>
    </row>
    <row r="6755" spans="2:10" ht="25.15" customHeight="1">
      <c r="B6755" s="141"/>
      <c r="C6755" s="138"/>
      <c r="D6755" s="133"/>
      <c r="E6755" s="134"/>
      <c r="F6755" s="135"/>
      <c r="G6755" s="109"/>
      <c r="H6755" s="137">
        <f t="shared" si="320"/>
        <v>3.5</v>
      </c>
      <c r="I6755" s="147">
        <f t="shared" si="318"/>
        <v>0</v>
      </c>
      <c r="J6755" s="147">
        <f t="shared" si="319"/>
        <v>0</v>
      </c>
    </row>
    <row r="6756" spans="2:10" ht="25.15" customHeight="1">
      <c r="B6756" s="141"/>
      <c r="C6756" s="138"/>
      <c r="D6756" s="133"/>
      <c r="E6756" s="134"/>
      <c r="F6756" s="135"/>
      <c r="G6756" s="109"/>
      <c r="H6756" s="137">
        <f t="shared" si="320"/>
        <v>3.5</v>
      </c>
      <c r="I6756" s="147">
        <f t="shared" si="318"/>
        <v>0</v>
      </c>
      <c r="J6756" s="147">
        <f t="shared" si="319"/>
        <v>0</v>
      </c>
    </row>
    <row r="6757" spans="2:10" ht="25.15" customHeight="1">
      <c r="B6757" s="141"/>
      <c r="C6757" s="138"/>
      <c r="D6757" s="133"/>
      <c r="E6757" s="134"/>
      <c r="F6757" s="135"/>
      <c r="G6757" s="109"/>
      <c r="H6757" s="137">
        <f t="shared" si="320"/>
        <v>3.5</v>
      </c>
      <c r="I6757" s="147">
        <f t="shared" si="318"/>
        <v>0</v>
      </c>
      <c r="J6757" s="147">
        <f t="shared" si="319"/>
        <v>0</v>
      </c>
    </row>
    <row r="6758" spans="2:10" ht="25.15" customHeight="1">
      <c r="B6758" s="141"/>
      <c r="C6758" s="138"/>
      <c r="D6758" s="133"/>
      <c r="E6758" s="134"/>
      <c r="F6758" s="135"/>
      <c r="G6758" s="109"/>
      <c r="H6758" s="137">
        <f t="shared" si="320"/>
        <v>3.5</v>
      </c>
      <c r="I6758" s="147">
        <f t="shared" si="318"/>
        <v>0</v>
      </c>
      <c r="J6758" s="147">
        <f t="shared" si="319"/>
        <v>0</v>
      </c>
    </row>
    <row r="6759" spans="2:10" ht="25.15" customHeight="1">
      <c r="B6759" s="141"/>
      <c r="C6759" s="138"/>
      <c r="D6759" s="133"/>
      <c r="E6759" s="134"/>
      <c r="F6759" s="135"/>
      <c r="G6759" s="109"/>
      <c r="H6759" s="137">
        <f t="shared" si="320"/>
        <v>3.5</v>
      </c>
      <c r="I6759" s="147">
        <f t="shared" si="318"/>
        <v>0</v>
      </c>
      <c r="J6759" s="147">
        <f t="shared" si="319"/>
        <v>0</v>
      </c>
    </row>
    <row r="6760" spans="2:10" ht="25.15" customHeight="1">
      <c r="B6760" s="141"/>
      <c r="C6760" s="138"/>
      <c r="D6760" s="133"/>
      <c r="E6760" s="134"/>
      <c r="F6760" s="135"/>
      <c r="G6760" s="109"/>
      <c r="H6760" s="137">
        <f t="shared" si="320"/>
        <v>3.5</v>
      </c>
      <c r="I6760" s="147">
        <f t="shared" si="318"/>
        <v>0</v>
      </c>
      <c r="J6760" s="147">
        <f t="shared" si="319"/>
        <v>0</v>
      </c>
    </row>
    <row r="6761" spans="2:10" ht="25.15" customHeight="1">
      <c r="B6761" s="141"/>
      <c r="C6761" s="138"/>
      <c r="D6761" s="133"/>
      <c r="E6761" s="134"/>
      <c r="F6761" s="135"/>
      <c r="G6761" s="109"/>
      <c r="H6761" s="137">
        <f t="shared" si="320"/>
        <v>3.5</v>
      </c>
      <c r="I6761" s="147">
        <f t="shared" si="318"/>
        <v>0</v>
      </c>
      <c r="J6761" s="147">
        <f t="shared" si="319"/>
        <v>0</v>
      </c>
    </row>
    <row r="6762" spans="2:10" ht="25.15" customHeight="1">
      <c r="B6762" s="141"/>
      <c r="C6762" s="138"/>
      <c r="D6762" s="133"/>
      <c r="E6762" s="134"/>
      <c r="F6762" s="135"/>
      <c r="G6762" s="109"/>
      <c r="H6762" s="137">
        <f t="shared" si="320"/>
        <v>3.5</v>
      </c>
      <c r="I6762" s="147">
        <f t="shared" si="318"/>
        <v>0</v>
      </c>
      <c r="J6762" s="147">
        <f t="shared" si="319"/>
        <v>0</v>
      </c>
    </row>
    <row r="6763" spans="2:10" ht="25.15" customHeight="1">
      <c r="B6763" s="141"/>
      <c r="C6763" s="138"/>
      <c r="D6763" s="133"/>
      <c r="E6763" s="134"/>
      <c r="F6763" s="135"/>
      <c r="G6763" s="109"/>
      <c r="H6763" s="137">
        <f t="shared" si="320"/>
        <v>3.5</v>
      </c>
      <c r="I6763" s="147">
        <f t="shared" si="318"/>
        <v>0</v>
      </c>
      <c r="J6763" s="147">
        <f t="shared" si="319"/>
        <v>0</v>
      </c>
    </row>
    <row r="6764" spans="2:10" ht="25.15" customHeight="1">
      <c r="B6764" s="141"/>
      <c r="C6764" s="138"/>
      <c r="D6764" s="133"/>
      <c r="E6764" s="134"/>
      <c r="F6764" s="135"/>
      <c r="G6764" s="109"/>
      <c r="H6764" s="137">
        <f t="shared" si="320"/>
        <v>3.5</v>
      </c>
      <c r="I6764" s="147">
        <f t="shared" si="318"/>
        <v>0</v>
      </c>
      <c r="J6764" s="147">
        <f t="shared" si="319"/>
        <v>0</v>
      </c>
    </row>
    <row r="6765" spans="2:10" ht="25.15" customHeight="1">
      <c r="B6765" s="141"/>
      <c r="C6765" s="138"/>
      <c r="D6765" s="133"/>
      <c r="E6765" s="134"/>
      <c r="F6765" s="135"/>
      <c r="G6765" s="109"/>
      <c r="H6765" s="137">
        <f t="shared" si="320"/>
        <v>3.5</v>
      </c>
      <c r="I6765" s="147">
        <f t="shared" si="318"/>
        <v>0</v>
      </c>
      <c r="J6765" s="147">
        <f t="shared" si="319"/>
        <v>0</v>
      </c>
    </row>
    <row r="6766" spans="2:10" ht="25.15" customHeight="1">
      <c r="B6766" s="141"/>
      <c r="C6766" s="138"/>
      <c r="D6766" s="133"/>
      <c r="E6766" s="134"/>
      <c r="F6766" s="135"/>
      <c r="G6766" s="109"/>
      <c r="H6766" s="137">
        <f t="shared" si="320"/>
        <v>3.5</v>
      </c>
      <c r="I6766" s="147">
        <f t="shared" si="318"/>
        <v>0</v>
      </c>
      <c r="J6766" s="147">
        <f t="shared" si="319"/>
        <v>0</v>
      </c>
    </row>
    <row r="6767" spans="2:10" ht="25.15" customHeight="1">
      <c r="B6767" s="141"/>
      <c r="C6767" s="138"/>
      <c r="D6767" s="133"/>
      <c r="E6767" s="134"/>
      <c r="F6767" s="135"/>
      <c r="G6767" s="109"/>
      <c r="H6767" s="137">
        <f t="shared" si="320"/>
        <v>3.5</v>
      </c>
      <c r="I6767" s="147">
        <f t="shared" si="318"/>
        <v>0</v>
      </c>
      <c r="J6767" s="147">
        <f t="shared" si="319"/>
        <v>0</v>
      </c>
    </row>
    <row r="6768" spans="2:10" ht="25.15" customHeight="1">
      <c r="B6768" s="141"/>
      <c r="C6768" s="138"/>
      <c r="D6768" s="133"/>
      <c r="E6768" s="134"/>
      <c r="F6768" s="135"/>
      <c r="G6768" s="109"/>
      <c r="H6768" s="137">
        <f t="shared" si="320"/>
        <v>3.5</v>
      </c>
      <c r="I6768" s="147">
        <f t="shared" si="318"/>
        <v>0</v>
      </c>
      <c r="J6768" s="147">
        <f t="shared" si="319"/>
        <v>0</v>
      </c>
    </row>
    <row r="6769" spans="2:10" ht="25.15" customHeight="1">
      <c r="B6769" s="141"/>
      <c r="C6769" s="138"/>
      <c r="D6769" s="133"/>
      <c r="E6769" s="134"/>
      <c r="F6769" s="135"/>
      <c r="G6769" s="109"/>
      <c r="H6769" s="137">
        <f t="shared" si="320"/>
        <v>3.5</v>
      </c>
      <c r="I6769" s="147">
        <f t="shared" si="318"/>
        <v>0</v>
      </c>
      <c r="J6769" s="147">
        <f t="shared" si="319"/>
        <v>0</v>
      </c>
    </row>
    <row r="6770" spans="2:10" ht="25.15" customHeight="1">
      <c r="B6770" s="141"/>
      <c r="C6770" s="138"/>
      <c r="D6770" s="133"/>
      <c r="E6770" s="134"/>
      <c r="F6770" s="135"/>
      <c r="G6770" s="109"/>
      <c r="H6770" s="137">
        <f t="shared" si="320"/>
        <v>3.5</v>
      </c>
      <c r="I6770" s="147">
        <f t="shared" si="318"/>
        <v>0</v>
      </c>
      <c r="J6770" s="147">
        <f t="shared" si="319"/>
        <v>0</v>
      </c>
    </row>
    <row r="6771" spans="2:10" ht="25.15" customHeight="1">
      <c r="B6771" s="141"/>
      <c r="C6771" s="138"/>
      <c r="D6771" s="133"/>
      <c r="E6771" s="134"/>
      <c r="F6771" s="135"/>
      <c r="G6771" s="109"/>
      <c r="H6771" s="137">
        <f t="shared" si="320"/>
        <v>3.5</v>
      </c>
      <c r="I6771" s="147">
        <f t="shared" si="318"/>
        <v>0</v>
      </c>
      <c r="J6771" s="147">
        <f t="shared" si="319"/>
        <v>0</v>
      </c>
    </row>
    <row r="6772" spans="2:10" ht="25.15" customHeight="1">
      <c r="B6772" s="141"/>
      <c r="C6772" s="138"/>
      <c r="D6772" s="133"/>
      <c r="E6772" s="134"/>
      <c r="F6772" s="135"/>
      <c r="G6772" s="109"/>
      <c r="H6772" s="137">
        <f t="shared" si="320"/>
        <v>3.5</v>
      </c>
      <c r="I6772" s="147">
        <f t="shared" si="318"/>
        <v>0</v>
      </c>
      <c r="J6772" s="147">
        <f t="shared" si="319"/>
        <v>0</v>
      </c>
    </row>
    <row r="6773" spans="2:10" ht="25.15" customHeight="1">
      <c r="B6773" s="141"/>
      <c r="C6773" s="138"/>
      <c r="D6773" s="133"/>
      <c r="E6773" s="134"/>
      <c r="F6773" s="135"/>
      <c r="G6773" s="109"/>
      <c r="H6773" s="137">
        <f t="shared" si="320"/>
        <v>3.5</v>
      </c>
      <c r="I6773" s="147">
        <f t="shared" si="318"/>
        <v>0</v>
      </c>
      <c r="J6773" s="147">
        <f t="shared" si="319"/>
        <v>0</v>
      </c>
    </row>
    <row r="6774" spans="2:10" ht="25.15" customHeight="1">
      <c r="B6774" s="141"/>
      <c r="C6774" s="138"/>
      <c r="D6774" s="133"/>
      <c r="E6774" s="134"/>
      <c r="F6774" s="135"/>
      <c r="G6774" s="109"/>
      <c r="H6774" s="137">
        <f t="shared" si="320"/>
        <v>3.5</v>
      </c>
      <c r="I6774" s="147">
        <f t="shared" si="318"/>
        <v>0</v>
      </c>
      <c r="J6774" s="147">
        <f t="shared" si="319"/>
        <v>0</v>
      </c>
    </row>
    <row r="6775" spans="2:10" ht="25.15" customHeight="1">
      <c r="B6775" s="141"/>
      <c r="C6775" s="138"/>
      <c r="D6775" s="133"/>
      <c r="E6775" s="134"/>
      <c r="F6775" s="135"/>
      <c r="G6775" s="109"/>
      <c r="H6775" s="137">
        <f t="shared" si="320"/>
        <v>3.5</v>
      </c>
      <c r="I6775" s="147">
        <f t="shared" si="318"/>
        <v>0</v>
      </c>
      <c r="J6775" s="147">
        <f t="shared" si="319"/>
        <v>0</v>
      </c>
    </row>
    <row r="6776" spans="2:10" ht="25.15" customHeight="1">
      <c r="B6776" s="141"/>
      <c r="C6776" s="138"/>
      <c r="D6776" s="133"/>
      <c r="E6776" s="134"/>
      <c r="F6776" s="135"/>
      <c r="G6776" s="109"/>
      <c r="H6776" s="137">
        <f t="shared" si="320"/>
        <v>3.5</v>
      </c>
      <c r="I6776" s="147">
        <f t="shared" si="318"/>
        <v>0</v>
      </c>
      <c r="J6776" s="147">
        <f t="shared" si="319"/>
        <v>0</v>
      </c>
    </row>
    <row r="6777" spans="2:10" ht="25.15" customHeight="1">
      <c r="B6777" s="141"/>
      <c r="C6777" s="138"/>
      <c r="D6777" s="133"/>
      <c r="E6777" s="134"/>
      <c r="F6777" s="135"/>
      <c r="G6777" s="109"/>
      <c r="H6777" s="137">
        <f t="shared" si="320"/>
        <v>3.5</v>
      </c>
      <c r="I6777" s="147">
        <f t="shared" si="318"/>
        <v>0</v>
      </c>
      <c r="J6777" s="147">
        <f t="shared" si="319"/>
        <v>0</v>
      </c>
    </row>
    <row r="6778" spans="2:10" ht="25.15" customHeight="1">
      <c r="B6778" s="141"/>
      <c r="C6778" s="138"/>
      <c r="D6778" s="133"/>
      <c r="E6778" s="134"/>
      <c r="F6778" s="135"/>
      <c r="G6778" s="109"/>
      <c r="H6778" s="137">
        <f t="shared" si="320"/>
        <v>3.5</v>
      </c>
      <c r="I6778" s="147">
        <f t="shared" si="318"/>
        <v>0</v>
      </c>
      <c r="J6778" s="147">
        <f t="shared" si="319"/>
        <v>0</v>
      </c>
    </row>
    <row r="6779" spans="2:10" ht="25.15" customHeight="1">
      <c r="B6779" s="141"/>
      <c r="C6779" s="138"/>
      <c r="D6779" s="133"/>
      <c r="E6779" s="134"/>
      <c r="F6779" s="135"/>
      <c r="G6779" s="109"/>
      <c r="H6779" s="137">
        <f t="shared" si="320"/>
        <v>3.5</v>
      </c>
      <c r="I6779" s="147">
        <f t="shared" si="318"/>
        <v>0</v>
      </c>
      <c r="J6779" s="147">
        <f t="shared" si="319"/>
        <v>0</v>
      </c>
    </row>
    <row r="6780" spans="2:10" ht="25.15" customHeight="1">
      <c r="B6780" s="141"/>
      <c r="C6780" s="138"/>
      <c r="D6780" s="133"/>
      <c r="E6780" s="134"/>
      <c r="F6780" s="135"/>
      <c r="G6780" s="109"/>
      <c r="H6780" s="137">
        <f t="shared" si="320"/>
        <v>3.5</v>
      </c>
      <c r="I6780" s="147">
        <f t="shared" si="318"/>
        <v>0</v>
      </c>
      <c r="J6780" s="147">
        <f t="shared" si="319"/>
        <v>0</v>
      </c>
    </row>
    <row r="6781" spans="2:10" ht="25.15" customHeight="1">
      <c r="B6781" s="141"/>
      <c r="C6781" s="138"/>
      <c r="D6781" s="133"/>
      <c r="E6781" s="134"/>
      <c r="F6781" s="135"/>
      <c r="G6781" s="109"/>
      <c r="H6781" s="137">
        <f t="shared" si="320"/>
        <v>3.5</v>
      </c>
      <c r="I6781" s="147">
        <f t="shared" si="318"/>
        <v>0</v>
      </c>
      <c r="J6781" s="147">
        <f t="shared" si="319"/>
        <v>0</v>
      </c>
    </row>
    <row r="6782" spans="2:10" ht="25.15" customHeight="1">
      <c r="B6782" s="141"/>
      <c r="C6782" s="138"/>
      <c r="D6782" s="133"/>
      <c r="E6782" s="134"/>
      <c r="F6782" s="135"/>
      <c r="G6782" s="109"/>
      <c r="H6782" s="137">
        <f t="shared" si="320"/>
        <v>3.5</v>
      </c>
      <c r="I6782" s="147">
        <f t="shared" si="318"/>
        <v>0</v>
      </c>
      <c r="J6782" s="147">
        <f t="shared" si="319"/>
        <v>0</v>
      </c>
    </row>
    <row r="6783" spans="2:10" ht="25.15" customHeight="1">
      <c r="B6783" s="141"/>
      <c r="C6783" s="138"/>
      <c r="D6783" s="133"/>
      <c r="E6783" s="134"/>
      <c r="F6783" s="135"/>
      <c r="G6783" s="109"/>
      <c r="H6783" s="137">
        <f t="shared" si="320"/>
        <v>3.5</v>
      </c>
      <c r="I6783" s="147">
        <f t="shared" si="318"/>
        <v>0</v>
      </c>
      <c r="J6783" s="147">
        <f t="shared" si="319"/>
        <v>0</v>
      </c>
    </row>
    <row r="6784" spans="2:10" ht="25.15" customHeight="1">
      <c r="B6784" s="141"/>
      <c r="C6784" s="138"/>
      <c r="D6784" s="133"/>
      <c r="E6784" s="134"/>
      <c r="F6784" s="135"/>
      <c r="G6784" s="109"/>
      <c r="H6784" s="137">
        <f t="shared" si="320"/>
        <v>3.5</v>
      </c>
      <c r="I6784" s="147">
        <f t="shared" si="318"/>
        <v>0</v>
      </c>
      <c r="J6784" s="147">
        <f t="shared" si="319"/>
        <v>0</v>
      </c>
    </row>
    <row r="6785" spans="2:10" ht="25.15" customHeight="1">
      <c r="B6785" s="141"/>
      <c r="C6785" s="138"/>
      <c r="D6785" s="133"/>
      <c r="E6785" s="134"/>
      <c r="F6785" s="135"/>
      <c r="G6785" s="109"/>
      <c r="H6785" s="137">
        <f t="shared" si="320"/>
        <v>3.5</v>
      </c>
      <c r="I6785" s="147">
        <f t="shared" si="318"/>
        <v>0</v>
      </c>
      <c r="J6785" s="147">
        <f t="shared" si="319"/>
        <v>0</v>
      </c>
    </row>
    <row r="6786" spans="2:10" ht="25.15" customHeight="1">
      <c r="B6786" s="141"/>
      <c r="C6786" s="138"/>
      <c r="D6786" s="133"/>
      <c r="E6786" s="134"/>
      <c r="F6786" s="135"/>
      <c r="G6786" s="109"/>
      <c r="H6786" s="137">
        <f t="shared" si="320"/>
        <v>3.5</v>
      </c>
      <c r="I6786" s="147">
        <f t="shared" si="318"/>
        <v>0</v>
      </c>
      <c r="J6786" s="147">
        <f t="shared" si="319"/>
        <v>0</v>
      </c>
    </row>
    <row r="6787" spans="2:10" ht="25.15" customHeight="1">
      <c r="B6787" s="141"/>
      <c r="C6787" s="138"/>
      <c r="D6787" s="133"/>
      <c r="E6787" s="134"/>
      <c r="F6787" s="135"/>
      <c r="G6787" s="109"/>
      <c r="H6787" s="137">
        <f t="shared" si="320"/>
        <v>3.5</v>
      </c>
      <c r="I6787" s="147">
        <f t="shared" si="318"/>
        <v>0</v>
      </c>
      <c r="J6787" s="147">
        <f t="shared" si="319"/>
        <v>0</v>
      </c>
    </row>
    <row r="6788" spans="2:10" ht="25.15" customHeight="1">
      <c r="B6788" s="141"/>
      <c r="C6788" s="138"/>
      <c r="D6788" s="133"/>
      <c r="E6788" s="134"/>
      <c r="F6788" s="135"/>
      <c r="G6788" s="109"/>
      <c r="H6788" s="137">
        <f t="shared" si="320"/>
        <v>3.5</v>
      </c>
      <c r="I6788" s="147">
        <f t="shared" si="318"/>
        <v>0</v>
      </c>
      <c r="J6788" s="147">
        <f t="shared" si="319"/>
        <v>0</v>
      </c>
    </row>
    <row r="6789" spans="2:10" ht="25.15" customHeight="1">
      <c r="B6789" s="141"/>
      <c r="C6789" s="138"/>
      <c r="D6789" s="133"/>
      <c r="E6789" s="134"/>
      <c r="F6789" s="135"/>
      <c r="G6789" s="109"/>
      <c r="H6789" s="137">
        <f t="shared" si="320"/>
        <v>3.5</v>
      </c>
      <c r="I6789" s="147">
        <f t="shared" si="318"/>
        <v>0</v>
      </c>
      <c r="J6789" s="147">
        <f t="shared" si="319"/>
        <v>0</v>
      </c>
    </row>
    <row r="6790" spans="2:10" ht="25.15" customHeight="1">
      <c r="B6790" s="141"/>
      <c r="C6790" s="138"/>
      <c r="D6790" s="133"/>
      <c r="E6790" s="134"/>
      <c r="F6790" s="135"/>
      <c r="G6790" s="109"/>
      <c r="H6790" s="137">
        <f t="shared" si="320"/>
        <v>3.5</v>
      </c>
      <c r="I6790" s="147">
        <f t="shared" si="318"/>
        <v>0</v>
      </c>
      <c r="J6790" s="147">
        <f t="shared" si="319"/>
        <v>0</v>
      </c>
    </row>
    <row r="6791" spans="2:10" ht="25.15" customHeight="1">
      <c r="B6791" s="141"/>
      <c r="C6791" s="138"/>
      <c r="D6791" s="133"/>
      <c r="E6791" s="134"/>
      <c r="F6791" s="135"/>
      <c r="G6791" s="109"/>
      <c r="H6791" s="137">
        <f t="shared" si="320"/>
        <v>3.5</v>
      </c>
      <c r="I6791" s="147">
        <f t="shared" si="318"/>
        <v>0</v>
      </c>
      <c r="J6791" s="147">
        <f t="shared" si="319"/>
        <v>0</v>
      </c>
    </row>
    <row r="6792" spans="2:10" ht="25.15" customHeight="1">
      <c r="B6792" s="141"/>
      <c r="C6792" s="138"/>
      <c r="D6792" s="133"/>
      <c r="E6792" s="134"/>
      <c r="F6792" s="135"/>
      <c r="G6792" s="109"/>
      <c r="H6792" s="137">
        <f t="shared" si="320"/>
        <v>3.5</v>
      </c>
      <c r="I6792" s="147">
        <f t="shared" si="318"/>
        <v>0</v>
      </c>
      <c r="J6792" s="147">
        <f t="shared" si="319"/>
        <v>0</v>
      </c>
    </row>
    <row r="6793" spans="2:10" ht="25.15" customHeight="1">
      <c r="B6793" s="141"/>
      <c r="C6793" s="138"/>
      <c r="D6793" s="133"/>
      <c r="E6793" s="134"/>
      <c r="F6793" s="135"/>
      <c r="G6793" s="109"/>
      <c r="H6793" s="137">
        <f t="shared" si="320"/>
        <v>3.5</v>
      </c>
      <c r="I6793" s="147">
        <f t="shared" si="318"/>
        <v>0</v>
      </c>
      <c r="J6793" s="147">
        <f t="shared" si="319"/>
        <v>0</v>
      </c>
    </row>
    <row r="6794" spans="2:10" ht="25.15" customHeight="1">
      <c r="B6794" s="141"/>
      <c r="C6794" s="138"/>
      <c r="D6794" s="133"/>
      <c r="E6794" s="134"/>
      <c r="F6794" s="135"/>
      <c r="G6794" s="109"/>
      <c r="H6794" s="137">
        <f t="shared" si="320"/>
        <v>3.5</v>
      </c>
      <c r="I6794" s="147">
        <f t="shared" si="318"/>
        <v>0</v>
      </c>
      <c r="J6794" s="147">
        <f t="shared" si="319"/>
        <v>0</v>
      </c>
    </row>
    <row r="6795" spans="2:10" ht="25.15" customHeight="1">
      <c r="B6795" s="141"/>
      <c r="C6795" s="138"/>
      <c r="D6795" s="133"/>
      <c r="E6795" s="134"/>
      <c r="F6795" s="135"/>
      <c r="G6795" s="109"/>
      <c r="H6795" s="137">
        <f t="shared" si="320"/>
        <v>3.5</v>
      </c>
      <c r="I6795" s="147">
        <f t="shared" si="318"/>
        <v>0</v>
      </c>
      <c r="J6795" s="147">
        <f t="shared" si="319"/>
        <v>0</v>
      </c>
    </row>
    <row r="6796" spans="2:10" ht="25.15" customHeight="1">
      <c r="B6796" s="141"/>
      <c r="C6796" s="138"/>
      <c r="D6796" s="133"/>
      <c r="E6796" s="134"/>
      <c r="F6796" s="135"/>
      <c r="G6796" s="109"/>
      <c r="H6796" s="137">
        <f t="shared" si="320"/>
        <v>3.5</v>
      </c>
      <c r="I6796" s="147">
        <f t="shared" si="318"/>
        <v>0</v>
      </c>
      <c r="J6796" s="147">
        <f t="shared" si="319"/>
        <v>0</v>
      </c>
    </row>
    <row r="6797" spans="2:10" ht="25.15" customHeight="1">
      <c r="B6797" s="141"/>
      <c r="C6797" s="138"/>
      <c r="D6797" s="133"/>
      <c r="E6797" s="134"/>
      <c r="F6797" s="135"/>
      <c r="G6797" s="109"/>
      <c r="H6797" s="137">
        <f t="shared" si="320"/>
        <v>3.5</v>
      </c>
      <c r="I6797" s="147">
        <f t="shared" si="318"/>
        <v>0</v>
      </c>
      <c r="J6797" s="147">
        <f t="shared" si="319"/>
        <v>0</v>
      </c>
    </row>
    <row r="6798" spans="2:10" ht="25.15" customHeight="1">
      <c r="B6798" s="141"/>
      <c r="C6798" s="138"/>
      <c r="D6798" s="133"/>
      <c r="E6798" s="134"/>
      <c r="F6798" s="135"/>
      <c r="G6798" s="109"/>
      <c r="H6798" s="137">
        <f t="shared" si="320"/>
        <v>3.5</v>
      </c>
      <c r="I6798" s="147">
        <f t="shared" si="318"/>
        <v>0</v>
      </c>
      <c r="J6798" s="147">
        <f t="shared" si="319"/>
        <v>0</v>
      </c>
    </row>
    <row r="6799" spans="2:10" ht="25.15" customHeight="1">
      <c r="B6799" s="141"/>
      <c r="C6799" s="138"/>
      <c r="D6799" s="133"/>
      <c r="E6799" s="134"/>
      <c r="F6799" s="135"/>
      <c r="G6799" s="109"/>
      <c r="H6799" s="137">
        <f t="shared" si="320"/>
        <v>3.5</v>
      </c>
      <c r="I6799" s="147">
        <f t="shared" si="318"/>
        <v>0</v>
      </c>
      <c r="J6799" s="147">
        <f t="shared" si="319"/>
        <v>0</v>
      </c>
    </row>
    <row r="6800" spans="2:10" ht="25.15" customHeight="1">
      <c r="B6800" s="141"/>
      <c r="C6800" s="138"/>
      <c r="D6800" s="133"/>
      <c r="E6800" s="134"/>
      <c r="F6800" s="135"/>
      <c r="G6800" s="109"/>
      <c r="H6800" s="137">
        <f t="shared" si="320"/>
        <v>3.5</v>
      </c>
      <c r="I6800" s="147">
        <f t="shared" si="318"/>
        <v>0</v>
      </c>
      <c r="J6800" s="147">
        <f t="shared" si="319"/>
        <v>0</v>
      </c>
    </row>
    <row r="6801" spans="2:10" ht="25.15" customHeight="1">
      <c r="B6801" s="141"/>
      <c r="C6801" s="138"/>
      <c r="D6801" s="133"/>
      <c r="E6801" s="134"/>
      <c r="F6801" s="135"/>
      <c r="G6801" s="109"/>
      <c r="H6801" s="137">
        <f t="shared" si="320"/>
        <v>3.5</v>
      </c>
      <c r="I6801" s="147">
        <f t="shared" si="318"/>
        <v>0</v>
      </c>
      <c r="J6801" s="147">
        <f t="shared" si="319"/>
        <v>0</v>
      </c>
    </row>
    <row r="6802" spans="2:10" ht="25.15" customHeight="1">
      <c r="B6802" s="141"/>
      <c r="C6802" s="138"/>
      <c r="D6802" s="133"/>
      <c r="E6802" s="134"/>
      <c r="F6802" s="135"/>
      <c r="G6802" s="109"/>
      <c r="H6802" s="137">
        <f t="shared" si="320"/>
        <v>3.5</v>
      </c>
      <c r="I6802" s="147">
        <f t="shared" si="318"/>
        <v>0</v>
      </c>
      <c r="J6802" s="147">
        <f t="shared" si="319"/>
        <v>0</v>
      </c>
    </row>
    <row r="6803" spans="2:10" ht="25.15" customHeight="1">
      <c r="B6803" s="141"/>
      <c r="C6803" s="138"/>
      <c r="D6803" s="133"/>
      <c r="E6803" s="134"/>
      <c r="F6803" s="135"/>
      <c r="G6803" s="109"/>
      <c r="H6803" s="137">
        <f t="shared" si="320"/>
        <v>3.5</v>
      </c>
      <c r="I6803" s="147">
        <f t="shared" si="318"/>
        <v>0</v>
      </c>
      <c r="J6803" s="147">
        <f t="shared" si="319"/>
        <v>0</v>
      </c>
    </row>
    <row r="6804" spans="2:10" ht="25.15" customHeight="1">
      <c r="B6804" s="141"/>
      <c r="C6804" s="138"/>
      <c r="D6804" s="133"/>
      <c r="E6804" s="134"/>
      <c r="F6804" s="135"/>
      <c r="G6804" s="109"/>
      <c r="H6804" s="137">
        <f t="shared" si="320"/>
        <v>3.5</v>
      </c>
      <c r="I6804" s="147">
        <f t="shared" si="318"/>
        <v>0</v>
      </c>
      <c r="J6804" s="147">
        <f t="shared" si="319"/>
        <v>0</v>
      </c>
    </row>
    <row r="6805" spans="2:10" ht="25.15" customHeight="1">
      <c r="B6805" s="141"/>
      <c r="C6805" s="138"/>
      <c r="D6805" s="133"/>
      <c r="E6805" s="134"/>
      <c r="F6805" s="135"/>
      <c r="G6805" s="109"/>
      <c r="H6805" s="137">
        <f t="shared" si="320"/>
        <v>3.5</v>
      </c>
      <c r="I6805" s="147">
        <f t="shared" si="318"/>
        <v>0</v>
      </c>
      <c r="J6805" s="147">
        <f t="shared" si="319"/>
        <v>0</v>
      </c>
    </row>
    <row r="6806" spans="2:10" ht="25.15" customHeight="1">
      <c r="B6806" s="141"/>
      <c r="C6806" s="138"/>
      <c r="D6806" s="133"/>
      <c r="E6806" s="134"/>
      <c r="F6806" s="135"/>
      <c r="G6806" s="109"/>
      <c r="H6806" s="137">
        <f t="shared" si="320"/>
        <v>3.5</v>
      </c>
      <c r="I6806" s="147">
        <f t="shared" si="318"/>
        <v>0</v>
      </c>
      <c r="J6806" s="147">
        <f t="shared" si="319"/>
        <v>0</v>
      </c>
    </row>
    <row r="6807" spans="2:10" ht="25.15" customHeight="1">
      <c r="B6807" s="141"/>
      <c r="C6807" s="138"/>
      <c r="D6807" s="133"/>
      <c r="E6807" s="134"/>
      <c r="F6807" s="135"/>
      <c r="G6807" s="109"/>
      <c r="H6807" s="137">
        <f t="shared" si="320"/>
        <v>3.5</v>
      </c>
      <c r="I6807" s="147">
        <f t="shared" ref="I6807:I6870" si="321">IF(B6807="",0,MONTH(B6807))</f>
        <v>0</v>
      </c>
      <c r="J6807" s="147">
        <f t="shared" ref="J6807:J6870" si="322">IF(B6807="",0,DAY(B6807))</f>
        <v>0</v>
      </c>
    </row>
    <row r="6808" spans="2:10" ht="25.15" customHeight="1">
      <c r="B6808" s="141"/>
      <c r="C6808" s="138"/>
      <c r="D6808" s="133"/>
      <c r="E6808" s="134"/>
      <c r="F6808" s="135"/>
      <c r="G6808" s="109"/>
      <c r="H6808" s="137">
        <f t="shared" ref="H6808:H6871" si="323">IF(F6808="pago",H6807+G6808,H6807)</f>
        <v>3.5</v>
      </c>
      <c r="I6808" s="147">
        <f t="shared" si="321"/>
        <v>0</v>
      </c>
      <c r="J6808" s="147">
        <f t="shared" si="322"/>
        <v>0</v>
      </c>
    </row>
    <row r="6809" spans="2:10" ht="25.15" customHeight="1">
      <c r="B6809" s="141"/>
      <c r="C6809" s="138"/>
      <c r="D6809" s="133"/>
      <c r="E6809" s="134"/>
      <c r="F6809" s="135"/>
      <c r="G6809" s="109"/>
      <c r="H6809" s="137">
        <f t="shared" si="323"/>
        <v>3.5</v>
      </c>
      <c r="I6809" s="147">
        <f t="shared" si="321"/>
        <v>0</v>
      </c>
      <c r="J6809" s="147">
        <f t="shared" si="322"/>
        <v>0</v>
      </c>
    </row>
    <row r="6810" spans="2:10" ht="25.15" customHeight="1">
      <c r="B6810" s="141"/>
      <c r="C6810" s="138"/>
      <c r="D6810" s="133"/>
      <c r="E6810" s="134"/>
      <c r="F6810" s="135"/>
      <c r="G6810" s="109"/>
      <c r="H6810" s="137">
        <f t="shared" si="323"/>
        <v>3.5</v>
      </c>
      <c r="I6810" s="147">
        <f t="shared" si="321"/>
        <v>0</v>
      </c>
      <c r="J6810" s="147">
        <f t="shared" si="322"/>
        <v>0</v>
      </c>
    </row>
    <row r="6811" spans="2:10" ht="25.15" customHeight="1">
      <c r="B6811" s="141"/>
      <c r="C6811" s="138"/>
      <c r="D6811" s="133"/>
      <c r="E6811" s="134"/>
      <c r="F6811" s="135"/>
      <c r="G6811" s="109"/>
      <c r="H6811" s="137">
        <f t="shared" si="323"/>
        <v>3.5</v>
      </c>
      <c r="I6811" s="147">
        <f t="shared" si="321"/>
        <v>0</v>
      </c>
      <c r="J6811" s="147">
        <f t="shared" si="322"/>
        <v>0</v>
      </c>
    </row>
    <row r="6812" spans="2:10" ht="25.15" customHeight="1">
      <c r="B6812" s="141"/>
      <c r="C6812" s="138"/>
      <c r="D6812" s="133"/>
      <c r="E6812" s="134"/>
      <c r="F6812" s="135"/>
      <c r="G6812" s="109"/>
      <c r="H6812" s="137">
        <f t="shared" si="323"/>
        <v>3.5</v>
      </c>
      <c r="I6812" s="147">
        <f t="shared" si="321"/>
        <v>0</v>
      </c>
      <c r="J6812" s="147">
        <f t="shared" si="322"/>
        <v>0</v>
      </c>
    </row>
    <row r="6813" spans="2:10" ht="25.15" customHeight="1">
      <c r="B6813" s="141"/>
      <c r="C6813" s="138"/>
      <c r="D6813" s="133"/>
      <c r="E6813" s="134"/>
      <c r="F6813" s="135"/>
      <c r="G6813" s="109"/>
      <c r="H6813" s="137">
        <f t="shared" si="323"/>
        <v>3.5</v>
      </c>
      <c r="I6813" s="147">
        <f t="shared" si="321"/>
        <v>0</v>
      </c>
      <c r="J6813" s="147">
        <f t="shared" si="322"/>
        <v>0</v>
      </c>
    </row>
    <row r="6814" spans="2:10" ht="25.15" customHeight="1">
      <c r="B6814" s="141"/>
      <c r="C6814" s="138"/>
      <c r="D6814" s="133"/>
      <c r="E6814" s="134"/>
      <c r="F6814" s="135"/>
      <c r="G6814" s="109"/>
      <c r="H6814" s="137">
        <f t="shared" si="323"/>
        <v>3.5</v>
      </c>
      <c r="I6814" s="147">
        <f t="shared" si="321"/>
        <v>0</v>
      </c>
      <c r="J6814" s="147">
        <f t="shared" si="322"/>
        <v>0</v>
      </c>
    </row>
    <row r="6815" spans="2:10" ht="25.15" customHeight="1">
      <c r="B6815" s="141"/>
      <c r="C6815" s="138"/>
      <c r="D6815" s="133"/>
      <c r="E6815" s="134"/>
      <c r="F6815" s="135"/>
      <c r="G6815" s="109"/>
      <c r="H6815" s="137">
        <f t="shared" si="323"/>
        <v>3.5</v>
      </c>
      <c r="I6815" s="147">
        <f t="shared" si="321"/>
        <v>0</v>
      </c>
      <c r="J6815" s="147">
        <f t="shared" si="322"/>
        <v>0</v>
      </c>
    </row>
    <row r="6816" spans="2:10" ht="25.15" customHeight="1">
      <c r="B6816" s="141"/>
      <c r="C6816" s="138"/>
      <c r="D6816" s="133"/>
      <c r="E6816" s="134"/>
      <c r="F6816" s="135"/>
      <c r="G6816" s="109"/>
      <c r="H6816" s="137">
        <f t="shared" si="323"/>
        <v>3.5</v>
      </c>
      <c r="I6816" s="147">
        <f t="shared" si="321"/>
        <v>0</v>
      </c>
      <c r="J6816" s="147">
        <f t="shared" si="322"/>
        <v>0</v>
      </c>
    </row>
    <row r="6817" spans="2:10" ht="25.15" customHeight="1">
      <c r="B6817" s="141"/>
      <c r="C6817" s="138"/>
      <c r="D6817" s="133"/>
      <c r="E6817" s="134"/>
      <c r="F6817" s="135"/>
      <c r="G6817" s="109"/>
      <c r="H6817" s="137">
        <f t="shared" si="323"/>
        <v>3.5</v>
      </c>
      <c r="I6817" s="147">
        <f t="shared" si="321"/>
        <v>0</v>
      </c>
      <c r="J6817" s="147">
        <f t="shared" si="322"/>
        <v>0</v>
      </c>
    </row>
    <row r="6818" spans="2:10" ht="25.15" customHeight="1">
      <c r="B6818" s="141"/>
      <c r="C6818" s="138"/>
      <c r="D6818" s="133"/>
      <c r="E6818" s="134"/>
      <c r="F6818" s="135"/>
      <c r="G6818" s="109"/>
      <c r="H6818" s="137">
        <f t="shared" si="323"/>
        <v>3.5</v>
      </c>
      <c r="I6818" s="147">
        <f t="shared" si="321"/>
        <v>0</v>
      </c>
      <c r="J6818" s="147">
        <f t="shared" si="322"/>
        <v>0</v>
      </c>
    </row>
    <row r="6819" spans="2:10" ht="25.15" customHeight="1">
      <c r="B6819" s="141"/>
      <c r="C6819" s="138"/>
      <c r="D6819" s="133"/>
      <c r="E6819" s="134"/>
      <c r="F6819" s="135"/>
      <c r="G6819" s="109"/>
      <c r="H6819" s="137">
        <f t="shared" si="323"/>
        <v>3.5</v>
      </c>
      <c r="I6819" s="147">
        <f t="shared" si="321"/>
        <v>0</v>
      </c>
      <c r="J6819" s="147">
        <f t="shared" si="322"/>
        <v>0</v>
      </c>
    </row>
    <row r="6820" spans="2:10" ht="25.15" customHeight="1">
      <c r="B6820" s="141"/>
      <c r="C6820" s="138"/>
      <c r="D6820" s="133"/>
      <c r="E6820" s="134"/>
      <c r="F6820" s="135"/>
      <c r="G6820" s="109"/>
      <c r="H6820" s="137">
        <f t="shared" si="323"/>
        <v>3.5</v>
      </c>
      <c r="I6820" s="147">
        <f t="shared" si="321"/>
        <v>0</v>
      </c>
      <c r="J6820" s="147">
        <f t="shared" si="322"/>
        <v>0</v>
      </c>
    </row>
    <row r="6821" spans="2:10" ht="25.15" customHeight="1">
      <c r="B6821" s="141"/>
      <c r="C6821" s="138"/>
      <c r="D6821" s="133"/>
      <c r="E6821" s="134"/>
      <c r="F6821" s="135"/>
      <c r="G6821" s="109"/>
      <c r="H6821" s="137">
        <f t="shared" si="323"/>
        <v>3.5</v>
      </c>
      <c r="I6821" s="147">
        <f t="shared" si="321"/>
        <v>0</v>
      </c>
      <c r="J6821" s="147">
        <f t="shared" si="322"/>
        <v>0</v>
      </c>
    </row>
    <row r="6822" spans="2:10" ht="25.15" customHeight="1">
      <c r="B6822" s="141"/>
      <c r="C6822" s="138"/>
      <c r="D6822" s="133"/>
      <c r="E6822" s="134"/>
      <c r="F6822" s="135"/>
      <c r="G6822" s="109"/>
      <c r="H6822" s="137">
        <f t="shared" si="323"/>
        <v>3.5</v>
      </c>
      <c r="I6822" s="147">
        <f t="shared" si="321"/>
        <v>0</v>
      </c>
      <c r="J6822" s="147">
        <f t="shared" si="322"/>
        <v>0</v>
      </c>
    </row>
    <row r="6823" spans="2:10" ht="25.15" customHeight="1">
      <c r="B6823" s="141"/>
      <c r="C6823" s="138"/>
      <c r="D6823" s="133"/>
      <c r="E6823" s="134"/>
      <c r="F6823" s="135"/>
      <c r="G6823" s="109"/>
      <c r="H6823" s="137">
        <f t="shared" si="323"/>
        <v>3.5</v>
      </c>
      <c r="I6823" s="147">
        <f t="shared" si="321"/>
        <v>0</v>
      </c>
      <c r="J6823" s="147">
        <f t="shared" si="322"/>
        <v>0</v>
      </c>
    </row>
    <row r="6824" spans="2:10" ht="25.15" customHeight="1">
      <c r="B6824" s="141"/>
      <c r="C6824" s="138"/>
      <c r="D6824" s="133"/>
      <c r="E6824" s="134"/>
      <c r="F6824" s="135"/>
      <c r="G6824" s="109"/>
      <c r="H6824" s="137">
        <f t="shared" si="323"/>
        <v>3.5</v>
      </c>
      <c r="I6824" s="147">
        <f t="shared" si="321"/>
        <v>0</v>
      </c>
      <c r="J6824" s="147">
        <f t="shared" si="322"/>
        <v>0</v>
      </c>
    </row>
    <row r="6825" spans="2:10" ht="25.15" customHeight="1">
      <c r="B6825" s="141"/>
      <c r="C6825" s="138"/>
      <c r="D6825" s="133"/>
      <c r="E6825" s="134"/>
      <c r="F6825" s="135"/>
      <c r="G6825" s="109"/>
      <c r="H6825" s="137">
        <f t="shared" si="323"/>
        <v>3.5</v>
      </c>
      <c r="I6825" s="147">
        <f t="shared" si="321"/>
        <v>0</v>
      </c>
      <c r="J6825" s="147">
        <f t="shared" si="322"/>
        <v>0</v>
      </c>
    </row>
    <row r="6826" spans="2:10" ht="25.15" customHeight="1">
      <c r="B6826" s="141"/>
      <c r="C6826" s="138"/>
      <c r="D6826" s="133"/>
      <c r="E6826" s="134"/>
      <c r="F6826" s="135"/>
      <c r="G6826" s="109"/>
      <c r="H6826" s="137">
        <f t="shared" si="323"/>
        <v>3.5</v>
      </c>
      <c r="I6826" s="147">
        <f t="shared" si="321"/>
        <v>0</v>
      </c>
      <c r="J6826" s="147">
        <f t="shared" si="322"/>
        <v>0</v>
      </c>
    </row>
    <row r="6827" spans="2:10" ht="25.15" customHeight="1">
      <c r="B6827" s="141"/>
      <c r="C6827" s="138"/>
      <c r="D6827" s="133"/>
      <c r="E6827" s="134"/>
      <c r="F6827" s="135"/>
      <c r="G6827" s="109"/>
      <c r="H6827" s="137">
        <f t="shared" si="323"/>
        <v>3.5</v>
      </c>
      <c r="I6827" s="147">
        <f t="shared" si="321"/>
        <v>0</v>
      </c>
      <c r="J6827" s="147">
        <f t="shared" si="322"/>
        <v>0</v>
      </c>
    </row>
    <row r="6828" spans="2:10" ht="25.15" customHeight="1">
      <c r="B6828" s="141"/>
      <c r="C6828" s="138"/>
      <c r="D6828" s="133"/>
      <c r="E6828" s="134"/>
      <c r="F6828" s="135"/>
      <c r="G6828" s="109"/>
      <c r="H6828" s="137">
        <f t="shared" si="323"/>
        <v>3.5</v>
      </c>
      <c r="I6828" s="147">
        <f t="shared" si="321"/>
        <v>0</v>
      </c>
      <c r="J6828" s="147">
        <f t="shared" si="322"/>
        <v>0</v>
      </c>
    </row>
    <row r="6829" spans="2:10" ht="25.15" customHeight="1">
      <c r="B6829" s="141"/>
      <c r="C6829" s="138"/>
      <c r="D6829" s="133"/>
      <c r="E6829" s="134"/>
      <c r="F6829" s="135"/>
      <c r="G6829" s="109"/>
      <c r="H6829" s="137">
        <f t="shared" si="323"/>
        <v>3.5</v>
      </c>
      <c r="I6829" s="147">
        <f t="shared" si="321"/>
        <v>0</v>
      </c>
      <c r="J6829" s="147">
        <f t="shared" si="322"/>
        <v>0</v>
      </c>
    </row>
    <row r="6830" spans="2:10" ht="25.15" customHeight="1">
      <c r="B6830" s="141"/>
      <c r="C6830" s="138"/>
      <c r="D6830" s="133"/>
      <c r="E6830" s="134"/>
      <c r="F6830" s="135"/>
      <c r="G6830" s="109"/>
      <c r="H6830" s="137">
        <f t="shared" si="323"/>
        <v>3.5</v>
      </c>
      <c r="I6830" s="147">
        <f t="shared" si="321"/>
        <v>0</v>
      </c>
      <c r="J6830" s="147">
        <f t="shared" si="322"/>
        <v>0</v>
      </c>
    </row>
    <row r="6831" spans="2:10" ht="25.15" customHeight="1">
      <c r="B6831" s="141"/>
      <c r="C6831" s="138"/>
      <c r="D6831" s="133"/>
      <c r="E6831" s="134"/>
      <c r="F6831" s="135"/>
      <c r="G6831" s="109"/>
      <c r="H6831" s="137">
        <f t="shared" si="323"/>
        <v>3.5</v>
      </c>
      <c r="I6831" s="147">
        <f t="shared" si="321"/>
        <v>0</v>
      </c>
      <c r="J6831" s="147">
        <f t="shared" si="322"/>
        <v>0</v>
      </c>
    </row>
    <row r="6832" spans="2:10" ht="25.15" customHeight="1">
      <c r="B6832" s="141"/>
      <c r="C6832" s="138"/>
      <c r="D6832" s="133"/>
      <c r="E6832" s="134"/>
      <c r="F6832" s="135"/>
      <c r="G6832" s="109"/>
      <c r="H6832" s="137">
        <f t="shared" si="323"/>
        <v>3.5</v>
      </c>
      <c r="I6832" s="147">
        <f t="shared" si="321"/>
        <v>0</v>
      </c>
      <c r="J6832" s="147">
        <f t="shared" si="322"/>
        <v>0</v>
      </c>
    </row>
    <row r="6833" spans="2:10" ht="25.15" customHeight="1">
      <c r="B6833" s="141"/>
      <c r="C6833" s="138"/>
      <c r="D6833" s="133"/>
      <c r="E6833" s="134"/>
      <c r="F6833" s="135"/>
      <c r="G6833" s="109"/>
      <c r="H6833" s="137">
        <f t="shared" si="323"/>
        <v>3.5</v>
      </c>
      <c r="I6833" s="147">
        <f t="shared" si="321"/>
        <v>0</v>
      </c>
      <c r="J6833" s="147">
        <f t="shared" si="322"/>
        <v>0</v>
      </c>
    </row>
    <row r="6834" spans="2:10" ht="25.15" customHeight="1">
      <c r="B6834" s="141"/>
      <c r="C6834" s="138"/>
      <c r="D6834" s="133"/>
      <c r="E6834" s="134"/>
      <c r="F6834" s="135"/>
      <c r="G6834" s="109"/>
      <c r="H6834" s="137">
        <f t="shared" si="323"/>
        <v>3.5</v>
      </c>
      <c r="I6834" s="147">
        <f t="shared" si="321"/>
        <v>0</v>
      </c>
      <c r="J6834" s="147">
        <f t="shared" si="322"/>
        <v>0</v>
      </c>
    </row>
    <row r="6835" spans="2:10" ht="25.15" customHeight="1">
      <c r="B6835" s="141"/>
      <c r="C6835" s="138"/>
      <c r="D6835" s="133"/>
      <c r="E6835" s="134"/>
      <c r="F6835" s="135"/>
      <c r="G6835" s="109"/>
      <c r="H6835" s="137">
        <f t="shared" si="323"/>
        <v>3.5</v>
      </c>
      <c r="I6835" s="147">
        <f t="shared" si="321"/>
        <v>0</v>
      </c>
      <c r="J6835" s="147">
        <f t="shared" si="322"/>
        <v>0</v>
      </c>
    </row>
    <row r="6836" spans="2:10" ht="25.15" customHeight="1">
      <c r="B6836" s="141"/>
      <c r="C6836" s="138"/>
      <c r="D6836" s="133"/>
      <c r="E6836" s="134"/>
      <c r="F6836" s="135"/>
      <c r="G6836" s="109"/>
      <c r="H6836" s="137">
        <f t="shared" si="323"/>
        <v>3.5</v>
      </c>
      <c r="I6836" s="147">
        <f t="shared" si="321"/>
        <v>0</v>
      </c>
      <c r="J6836" s="147">
        <f t="shared" si="322"/>
        <v>0</v>
      </c>
    </row>
    <row r="6837" spans="2:10" ht="25.15" customHeight="1">
      <c r="B6837" s="141"/>
      <c r="C6837" s="138"/>
      <c r="D6837" s="133"/>
      <c r="E6837" s="134"/>
      <c r="F6837" s="135"/>
      <c r="G6837" s="109"/>
      <c r="H6837" s="137">
        <f t="shared" si="323"/>
        <v>3.5</v>
      </c>
      <c r="I6837" s="147">
        <f t="shared" si="321"/>
        <v>0</v>
      </c>
      <c r="J6837" s="147">
        <f t="shared" si="322"/>
        <v>0</v>
      </c>
    </row>
    <row r="6838" spans="2:10" ht="25.15" customHeight="1">
      <c r="B6838" s="141"/>
      <c r="C6838" s="138"/>
      <c r="D6838" s="133"/>
      <c r="E6838" s="134"/>
      <c r="F6838" s="135"/>
      <c r="G6838" s="109"/>
      <c r="H6838" s="137">
        <f t="shared" si="323"/>
        <v>3.5</v>
      </c>
      <c r="I6838" s="147">
        <f t="shared" si="321"/>
        <v>0</v>
      </c>
      <c r="J6838" s="147">
        <f t="shared" si="322"/>
        <v>0</v>
      </c>
    </row>
    <row r="6839" spans="2:10" ht="25.15" customHeight="1">
      <c r="B6839" s="141"/>
      <c r="C6839" s="138"/>
      <c r="D6839" s="133"/>
      <c r="E6839" s="134"/>
      <c r="F6839" s="135"/>
      <c r="G6839" s="109"/>
      <c r="H6839" s="137">
        <f t="shared" si="323"/>
        <v>3.5</v>
      </c>
      <c r="I6839" s="147">
        <f t="shared" si="321"/>
        <v>0</v>
      </c>
      <c r="J6839" s="147">
        <f t="shared" si="322"/>
        <v>0</v>
      </c>
    </row>
    <row r="6840" spans="2:10" ht="25.15" customHeight="1">
      <c r="B6840" s="141"/>
      <c r="C6840" s="138"/>
      <c r="D6840" s="133"/>
      <c r="E6840" s="134"/>
      <c r="F6840" s="135"/>
      <c r="G6840" s="109"/>
      <c r="H6840" s="137">
        <f t="shared" si="323"/>
        <v>3.5</v>
      </c>
      <c r="I6840" s="147">
        <f t="shared" si="321"/>
        <v>0</v>
      </c>
      <c r="J6840" s="147">
        <f t="shared" si="322"/>
        <v>0</v>
      </c>
    </row>
    <row r="6841" spans="2:10" ht="25.15" customHeight="1">
      <c r="B6841" s="141"/>
      <c r="C6841" s="138"/>
      <c r="D6841" s="133"/>
      <c r="E6841" s="134"/>
      <c r="F6841" s="135"/>
      <c r="G6841" s="109"/>
      <c r="H6841" s="137">
        <f t="shared" si="323"/>
        <v>3.5</v>
      </c>
      <c r="I6841" s="147">
        <f t="shared" si="321"/>
        <v>0</v>
      </c>
      <c r="J6841" s="147">
        <f t="shared" si="322"/>
        <v>0</v>
      </c>
    </row>
    <row r="6842" spans="2:10" ht="25.15" customHeight="1">
      <c r="B6842" s="141"/>
      <c r="C6842" s="138"/>
      <c r="D6842" s="133"/>
      <c r="E6842" s="134"/>
      <c r="F6842" s="135"/>
      <c r="G6842" s="109"/>
      <c r="H6842" s="137">
        <f t="shared" si="323"/>
        <v>3.5</v>
      </c>
      <c r="I6842" s="147">
        <f t="shared" si="321"/>
        <v>0</v>
      </c>
      <c r="J6842" s="147">
        <f t="shared" si="322"/>
        <v>0</v>
      </c>
    </row>
    <row r="6843" spans="2:10" ht="25.15" customHeight="1">
      <c r="B6843" s="141"/>
      <c r="C6843" s="138"/>
      <c r="D6843" s="133"/>
      <c r="E6843" s="134"/>
      <c r="F6843" s="135"/>
      <c r="G6843" s="109"/>
      <c r="H6843" s="137">
        <f t="shared" si="323"/>
        <v>3.5</v>
      </c>
      <c r="I6843" s="147">
        <f t="shared" si="321"/>
        <v>0</v>
      </c>
      <c r="J6843" s="147">
        <f t="shared" si="322"/>
        <v>0</v>
      </c>
    </row>
    <row r="6844" spans="2:10" ht="25.15" customHeight="1">
      <c r="B6844" s="141"/>
      <c r="C6844" s="138"/>
      <c r="D6844" s="133"/>
      <c r="E6844" s="134"/>
      <c r="F6844" s="135"/>
      <c r="G6844" s="109"/>
      <c r="H6844" s="137">
        <f t="shared" si="323"/>
        <v>3.5</v>
      </c>
      <c r="I6844" s="147">
        <f t="shared" si="321"/>
        <v>0</v>
      </c>
      <c r="J6844" s="147">
        <f t="shared" si="322"/>
        <v>0</v>
      </c>
    </row>
    <row r="6845" spans="2:10" ht="25.15" customHeight="1">
      <c r="B6845" s="141"/>
      <c r="C6845" s="138"/>
      <c r="D6845" s="133"/>
      <c r="E6845" s="134"/>
      <c r="F6845" s="135"/>
      <c r="G6845" s="109"/>
      <c r="H6845" s="137">
        <f t="shared" si="323"/>
        <v>3.5</v>
      </c>
      <c r="I6845" s="147">
        <f t="shared" si="321"/>
        <v>0</v>
      </c>
      <c r="J6845" s="147">
        <f t="shared" si="322"/>
        <v>0</v>
      </c>
    </row>
    <row r="6846" spans="2:10" ht="25.15" customHeight="1">
      <c r="B6846" s="141"/>
      <c r="C6846" s="138"/>
      <c r="D6846" s="133"/>
      <c r="E6846" s="134"/>
      <c r="F6846" s="135"/>
      <c r="G6846" s="109"/>
      <c r="H6846" s="137">
        <f t="shared" si="323"/>
        <v>3.5</v>
      </c>
      <c r="I6846" s="147">
        <f t="shared" si="321"/>
        <v>0</v>
      </c>
      <c r="J6846" s="147">
        <f t="shared" si="322"/>
        <v>0</v>
      </c>
    </row>
    <row r="6847" spans="2:10" ht="25.15" customHeight="1">
      <c r="B6847" s="141"/>
      <c r="C6847" s="138"/>
      <c r="D6847" s="133"/>
      <c r="E6847" s="134"/>
      <c r="F6847" s="135"/>
      <c r="G6847" s="109"/>
      <c r="H6847" s="137">
        <f t="shared" si="323"/>
        <v>3.5</v>
      </c>
      <c r="I6847" s="147">
        <f t="shared" si="321"/>
        <v>0</v>
      </c>
      <c r="J6847" s="147">
        <f t="shared" si="322"/>
        <v>0</v>
      </c>
    </row>
    <row r="6848" spans="2:10" ht="25.15" customHeight="1">
      <c r="B6848" s="141"/>
      <c r="C6848" s="138"/>
      <c r="D6848" s="133"/>
      <c r="E6848" s="134"/>
      <c r="F6848" s="135"/>
      <c r="G6848" s="109"/>
      <c r="H6848" s="137">
        <f t="shared" si="323"/>
        <v>3.5</v>
      </c>
      <c r="I6848" s="147">
        <f t="shared" si="321"/>
        <v>0</v>
      </c>
      <c r="J6848" s="147">
        <f t="shared" si="322"/>
        <v>0</v>
      </c>
    </row>
    <row r="6849" spans="2:10" ht="25.15" customHeight="1">
      <c r="B6849" s="141"/>
      <c r="C6849" s="138"/>
      <c r="D6849" s="133"/>
      <c r="E6849" s="134"/>
      <c r="F6849" s="135"/>
      <c r="G6849" s="109"/>
      <c r="H6849" s="137">
        <f t="shared" si="323"/>
        <v>3.5</v>
      </c>
      <c r="I6849" s="147">
        <f t="shared" si="321"/>
        <v>0</v>
      </c>
      <c r="J6849" s="147">
        <f t="shared" si="322"/>
        <v>0</v>
      </c>
    </row>
    <row r="6850" spans="2:10" ht="25.15" customHeight="1">
      <c r="B6850" s="141"/>
      <c r="C6850" s="138"/>
      <c r="D6850" s="133"/>
      <c r="E6850" s="134"/>
      <c r="F6850" s="135"/>
      <c r="G6850" s="109"/>
      <c r="H6850" s="137">
        <f t="shared" si="323"/>
        <v>3.5</v>
      </c>
      <c r="I6850" s="147">
        <f t="shared" si="321"/>
        <v>0</v>
      </c>
      <c r="J6850" s="147">
        <f t="shared" si="322"/>
        <v>0</v>
      </c>
    </row>
    <row r="6851" spans="2:10" ht="25.15" customHeight="1">
      <c r="B6851" s="141"/>
      <c r="C6851" s="138"/>
      <c r="D6851" s="133"/>
      <c r="E6851" s="134"/>
      <c r="F6851" s="135"/>
      <c r="G6851" s="109"/>
      <c r="H6851" s="137">
        <f t="shared" si="323"/>
        <v>3.5</v>
      </c>
      <c r="I6851" s="147">
        <f t="shared" si="321"/>
        <v>0</v>
      </c>
      <c r="J6851" s="147">
        <f t="shared" si="322"/>
        <v>0</v>
      </c>
    </row>
    <row r="6852" spans="2:10" ht="25.15" customHeight="1">
      <c r="B6852" s="141"/>
      <c r="C6852" s="138"/>
      <c r="D6852" s="133"/>
      <c r="E6852" s="134"/>
      <c r="F6852" s="135"/>
      <c r="G6852" s="109"/>
      <c r="H6852" s="137">
        <f t="shared" si="323"/>
        <v>3.5</v>
      </c>
      <c r="I6852" s="147">
        <f t="shared" si="321"/>
        <v>0</v>
      </c>
      <c r="J6852" s="147">
        <f t="shared" si="322"/>
        <v>0</v>
      </c>
    </row>
    <row r="6853" spans="2:10" ht="25.15" customHeight="1">
      <c r="B6853" s="141"/>
      <c r="C6853" s="138"/>
      <c r="D6853" s="133"/>
      <c r="E6853" s="134"/>
      <c r="F6853" s="135"/>
      <c r="G6853" s="109"/>
      <c r="H6853" s="137">
        <f t="shared" si="323"/>
        <v>3.5</v>
      </c>
      <c r="I6853" s="147">
        <f t="shared" si="321"/>
        <v>0</v>
      </c>
      <c r="J6853" s="147">
        <f t="shared" si="322"/>
        <v>0</v>
      </c>
    </row>
    <row r="6854" spans="2:10" ht="25.15" customHeight="1">
      <c r="B6854" s="141"/>
      <c r="C6854" s="138"/>
      <c r="D6854" s="133"/>
      <c r="E6854" s="134"/>
      <c r="F6854" s="135"/>
      <c r="G6854" s="109"/>
      <c r="H6854" s="137">
        <f t="shared" si="323"/>
        <v>3.5</v>
      </c>
      <c r="I6854" s="147">
        <f t="shared" si="321"/>
        <v>0</v>
      </c>
      <c r="J6854" s="147">
        <f t="shared" si="322"/>
        <v>0</v>
      </c>
    </row>
    <row r="6855" spans="2:10" ht="25.15" customHeight="1">
      <c r="B6855" s="141"/>
      <c r="C6855" s="138"/>
      <c r="D6855" s="133"/>
      <c r="E6855" s="134"/>
      <c r="F6855" s="135"/>
      <c r="G6855" s="109"/>
      <c r="H6855" s="137">
        <f t="shared" si="323"/>
        <v>3.5</v>
      </c>
      <c r="I6855" s="147">
        <f t="shared" si="321"/>
        <v>0</v>
      </c>
      <c r="J6855" s="147">
        <f t="shared" si="322"/>
        <v>0</v>
      </c>
    </row>
    <row r="6856" spans="2:10" ht="25.15" customHeight="1">
      <c r="B6856" s="141"/>
      <c r="C6856" s="138"/>
      <c r="D6856" s="133"/>
      <c r="E6856" s="134"/>
      <c r="F6856" s="135"/>
      <c r="G6856" s="109"/>
      <c r="H6856" s="137">
        <f t="shared" si="323"/>
        <v>3.5</v>
      </c>
      <c r="I6856" s="147">
        <f t="shared" si="321"/>
        <v>0</v>
      </c>
      <c r="J6856" s="147">
        <f t="shared" si="322"/>
        <v>0</v>
      </c>
    </row>
    <row r="6857" spans="2:10" ht="25.15" customHeight="1">
      <c r="B6857" s="141"/>
      <c r="C6857" s="138"/>
      <c r="D6857" s="133"/>
      <c r="E6857" s="134"/>
      <c r="F6857" s="135"/>
      <c r="G6857" s="109"/>
      <c r="H6857" s="137">
        <f t="shared" si="323"/>
        <v>3.5</v>
      </c>
      <c r="I6857" s="147">
        <f t="shared" si="321"/>
        <v>0</v>
      </c>
      <c r="J6857" s="147">
        <f t="shared" si="322"/>
        <v>0</v>
      </c>
    </row>
    <row r="6858" spans="2:10" ht="25.15" customHeight="1">
      <c r="B6858" s="141"/>
      <c r="C6858" s="138"/>
      <c r="D6858" s="133"/>
      <c r="E6858" s="134"/>
      <c r="F6858" s="135"/>
      <c r="G6858" s="109"/>
      <c r="H6858" s="137">
        <f t="shared" si="323"/>
        <v>3.5</v>
      </c>
      <c r="I6858" s="147">
        <f t="shared" si="321"/>
        <v>0</v>
      </c>
      <c r="J6858" s="147">
        <f t="shared" si="322"/>
        <v>0</v>
      </c>
    </row>
    <row r="6859" spans="2:10" ht="25.15" customHeight="1">
      <c r="B6859" s="141"/>
      <c r="C6859" s="138"/>
      <c r="D6859" s="133"/>
      <c r="E6859" s="134"/>
      <c r="F6859" s="135"/>
      <c r="G6859" s="109"/>
      <c r="H6859" s="137">
        <f t="shared" si="323"/>
        <v>3.5</v>
      </c>
      <c r="I6859" s="147">
        <f t="shared" si="321"/>
        <v>0</v>
      </c>
      <c r="J6859" s="147">
        <f t="shared" si="322"/>
        <v>0</v>
      </c>
    </row>
    <row r="6860" spans="2:10" ht="25.15" customHeight="1">
      <c r="B6860" s="141"/>
      <c r="C6860" s="138"/>
      <c r="D6860" s="133"/>
      <c r="E6860" s="134"/>
      <c r="F6860" s="135"/>
      <c r="G6860" s="109"/>
      <c r="H6860" s="137">
        <f t="shared" si="323"/>
        <v>3.5</v>
      </c>
      <c r="I6860" s="147">
        <f t="shared" si="321"/>
        <v>0</v>
      </c>
      <c r="J6860" s="147">
        <f t="shared" si="322"/>
        <v>0</v>
      </c>
    </row>
    <row r="6861" spans="2:10" ht="25.15" customHeight="1">
      <c r="B6861" s="141"/>
      <c r="C6861" s="138"/>
      <c r="D6861" s="133"/>
      <c r="E6861" s="134"/>
      <c r="F6861" s="135"/>
      <c r="G6861" s="109"/>
      <c r="H6861" s="137">
        <f t="shared" si="323"/>
        <v>3.5</v>
      </c>
      <c r="I6861" s="147">
        <f t="shared" si="321"/>
        <v>0</v>
      </c>
      <c r="J6861" s="147">
        <f t="shared" si="322"/>
        <v>0</v>
      </c>
    </row>
    <row r="6862" spans="2:10" ht="25.15" customHeight="1">
      <c r="B6862" s="141"/>
      <c r="C6862" s="138"/>
      <c r="D6862" s="133"/>
      <c r="E6862" s="134"/>
      <c r="F6862" s="135"/>
      <c r="G6862" s="109"/>
      <c r="H6862" s="137">
        <f t="shared" si="323"/>
        <v>3.5</v>
      </c>
      <c r="I6862" s="147">
        <f t="shared" si="321"/>
        <v>0</v>
      </c>
      <c r="J6862" s="147">
        <f t="shared" si="322"/>
        <v>0</v>
      </c>
    </row>
    <row r="6863" spans="2:10" ht="25.15" customHeight="1">
      <c r="B6863" s="141"/>
      <c r="C6863" s="138"/>
      <c r="D6863" s="133"/>
      <c r="E6863" s="134"/>
      <c r="F6863" s="135"/>
      <c r="G6863" s="109"/>
      <c r="H6863" s="137">
        <f t="shared" si="323"/>
        <v>3.5</v>
      </c>
      <c r="I6863" s="147">
        <f t="shared" si="321"/>
        <v>0</v>
      </c>
      <c r="J6863" s="147">
        <f t="shared" si="322"/>
        <v>0</v>
      </c>
    </row>
    <row r="6864" spans="2:10" ht="25.15" customHeight="1">
      <c r="B6864" s="141"/>
      <c r="C6864" s="138"/>
      <c r="D6864" s="133"/>
      <c r="E6864" s="134"/>
      <c r="F6864" s="135"/>
      <c r="G6864" s="109"/>
      <c r="H6864" s="137">
        <f t="shared" si="323"/>
        <v>3.5</v>
      </c>
      <c r="I6864" s="147">
        <f t="shared" si="321"/>
        <v>0</v>
      </c>
      <c r="J6864" s="147">
        <f t="shared" si="322"/>
        <v>0</v>
      </c>
    </row>
    <row r="6865" spans="2:10" ht="25.15" customHeight="1">
      <c r="B6865" s="141"/>
      <c r="C6865" s="138"/>
      <c r="D6865" s="133"/>
      <c r="E6865" s="134"/>
      <c r="F6865" s="135"/>
      <c r="G6865" s="109"/>
      <c r="H6865" s="137">
        <f t="shared" si="323"/>
        <v>3.5</v>
      </c>
      <c r="I6865" s="147">
        <f t="shared" si="321"/>
        <v>0</v>
      </c>
      <c r="J6865" s="147">
        <f t="shared" si="322"/>
        <v>0</v>
      </c>
    </row>
    <row r="6866" spans="2:10" ht="25.15" customHeight="1">
      <c r="B6866" s="141"/>
      <c r="C6866" s="138"/>
      <c r="D6866" s="133"/>
      <c r="E6866" s="134"/>
      <c r="F6866" s="135"/>
      <c r="G6866" s="109"/>
      <c r="H6866" s="137">
        <f t="shared" si="323"/>
        <v>3.5</v>
      </c>
      <c r="I6866" s="147">
        <f t="shared" si="321"/>
        <v>0</v>
      </c>
      <c r="J6866" s="147">
        <f t="shared" si="322"/>
        <v>0</v>
      </c>
    </row>
    <row r="6867" spans="2:10" ht="25.15" customHeight="1">
      <c r="B6867" s="141"/>
      <c r="C6867" s="138"/>
      <c r="D6867" s="133"/>
      <c r="E6867" s="134"/>
      <c r="F6867" s="135"/>
      <c r="G6867" s="109"/>
      <c r="H6867" s="137">
        <f t="shared" si="323"/>
        <v>3.5</v>
      </c>
      <c r="I6867" s="147">
        <f t="shared" si="321"/>
        <v>0</v>
      </c>
      <c r="J6867" s="147">
        <f t="shared" si="322"/>
        <v>0</v>
      </c>
    </row>
    <row r="6868" spans="2:10" ht="25.15" customHeight="1">
      <c r="B6868" s="141"/>
      <c r="C6868" s="138"/>
      <c r="D6868" s="133"/>
      <c r="E6868" s="134"/>
      <c r="F6868" s="135"/>
      <c r="G6868" s="109"/>
      <c r="H6868" s="137">
        <f t="shared" si="323"/>
        <v>3.5</v>
      </c>
      <c r="I6868" s="147">
        <f t="shared" si="321"/>
        <v>0</v>
      </c>
      <c r="J6868" s="147">
        <f t="shared" si="322"/>
        <v>0</v>
      </c>
    </row>
    <row r="6869" spans="2:10" ht="25.15" customHeight="1">
      <c r="B6869" s="141"/>
      <c r="C6869" s="138"/>
      <c r="D6869" s="133"/>
      <c r="E6869" s="134"/>
      <c r="F6869" s="135"/>
      <c r="G6869" s="109"/>
      <c r="H6869" s="137">
        <f t="shared" si="323"/>
        <v>3.5</v>
      </c>
      <c r="I6869" s="147">
        <f t="shared" si="321"/>
        <v>0</v>
      </c>
      <c r="J6869" s="147">
        <f t="shared" si="322"/>
        <v>0</v>
      </c>
    </row>
    <row r="6870" spans="2:10" ht="25.15" customHeight="1">
      <c r="B6870" s="141"/>
      <c r="C6870" s="138"/>
      <c r="D6870" s="133"/>
      <c r="E6870" s="134"/>
      <c r="F6870" s="135"/>
      <c r="G6870" s="109"/>
      <c r="H6870" s="137">
        <f t="shared" si="323"/>
        <v>3.5</v>
      </c>
      <c r="I6870" s="147">
        <f t="shared" si="321"/>
        <v>0</v>
      </c>
      <c r="J6870" s="147">
        <f t="shared" si="322"/>
        <v>0</v>
      </c>
    </row>
    <row r="6871" spans="2:10" ht="25.15" customHeight="1">
      <c r="B6871" s="141"/>
      <c r="C6871" s="138"/>
      <c r="D6871" s="133"/>
      <c r="E6871" s="134"/>
      <c r="F6871" s="135"/>
      <c r="G6871" s="109"/>
      <c r="H6871" s="137">
        <f t="shared" si="323"/>
        <v>3.5</v>
      </c>
      <c r="I6871" s="147">
        <f t="shared" ref="I6871:I6934" si="324">IF(B6871="",0,MONTH(B6871))</f>
        <v>0</v>
      </c>
      <c r="J6871" s="147">
        <f t="shared" ref="J6871:J6934" si="325">IF(B6871="",0,DAY(B6871))</f>
        <v>0</v>
      </c>
    </row>
    <row r="6872" spans="2:10" ht="25.15" customHeight="1">
      <c r="B6872" s="141"/>
      <c r="C6872" s="138"/>
      <c r="D6872" s="133"/>
      <c r="E6872" s="134"/>
      <c r="F6872" s="135"/>
      <c r="G6872" s="109"/>
      <c r="H6872" s="137">
        <f t="shared" ref="H6872:H6935" si="326">IF(F6872="pago",H6871+G6872,H6871)</f>
        <v>3.5</v>
      </c>
      <c r="I6872" s="147">
        <f t="shared" si="324"/>
        <v>0</v>
      </c>
      <c r="J6872" s="147">
        <f t="shared" si="325"/>
        <v>0</v>
      </c>
    </row>
    <row r="6873" spans="2:10" ht="25.15" customHeight="1">
      <c r="B6873" s="141"/>
      <c r="C6873" s="138"/>
      <c r="D6873" s="133"/>
      <c r="E6873" s="134"/>
      <c r="F6873" s="135"/>
      <c r="G6873" s="109"/>
      <c r="H6873" s="137">
        <f t="shared" si="326"/>
        <v>3.5</v>
      </c>
      <c r="I6873" s="147">
        <f t="shared" si="324"/>
        <v>0</v>
      </c>
      <c r="J6873" s="147">
        <f t="shared" si="325"/>
        <v>0</v>
      </c>
    </row>
    <row r="6874" spans="2:10" ht="25.15" customHeight="1">
      <c r="B6874" s="141"/>
      <c r="C6874" s="138"/>
      <c r="D6874" s="133"/>
      <c r="E6874" s="134"/>
      <c r="F6874" s="135"/>
      <c r="G6874" s="109"/>
      <c r="H6874" s="137">
        <f t="shared" si="326"/>
        <v>3.5</v>
      </c>
      <c r="I6874" s="147">
        <f t="shared" si="324"/>
        <v>0</v>
      </c>
      <c r="J6874" s="147">
        <f t="shared" si="325"/>
        <v>0</v>
      </c>
    </row>
    <row r="6875" spans="2:10" ht="25.15" customHeight="1">
      <c r="B6875" s="141"/>
      <c r="C6875" s="138"/>
      <c r="D6875" s="133"/>
      <c r="E6875" s="134"/>
      <c r="F6875" s="135"/>
      <c r="G6875" s="109"/>
      <c r="H6875" s="137">
        <f t="shared" si="326"/>
        <v>3.5</v>
      </c>
      <c r="I6875" s="147">
        <f t="shared" si="324"/>
        <v>0</v>
      </c>
      <c r="J6875" s="147">
        <f t="shared" si="325"/>
        <v>0</v>
      </c>
    </row>
    <row r="6876" spans="2:10" ht="25.15" customHeight="1">
      <c r="B6876" s="141"/>
      <c r="C6876" s="138"/>
      <c r="D6876" s="133"/>
      <c r="E6876" s="134"/>
      <c r="F6876" s="135"/>
      <c r="G6876" s="109"/>
      <c r="H6876" s="137">
        <f t="shared" si="326"/>
        <v>3.5</v>
      </c>
      <c r="I6876" s="147">
        <f t="shared" si="324"/>
        <v>0</v>
      </c>
      <c r="J6876" s="147">
        <f t="shared" si="325"/>
        <v>0</v>
      </c>
    </row>
    <row r="6877" spans="2:10" ht="25.15" customHeight="1">
      <c r="B6877" s="141"/>
      <c r="C6877" s="138"/>
      <c r="D6877" s="133"/>
      <c r="E6877" s="134"/>
      <c r="F6877" s="135"/>
      <c r="G6877" s="109"/>
      <c r="H6877" s="137">
        <f t="shared" si="326"/>
        <v>3.5</v>
      </c>
      <c r="I6877" s="147">
        <f t="shared" si="324"/>
        <v>0</v>
      </c>
      <c r="J6877" s="147">
        <f t="shared" si="325"/>
        <v>0</v>
      </c>
    </row>
    <row r="6878" spans="2:10" ht="25.15" customHeight="1">
      <c r="B6878" s="141"/>
      <c r="C6878" s="138"/>
      <c r="D6878" s="133"/>
      <c r="E6878" s="134"/>
      <c r="F6878" s="135"/>
      <c r="G6878" s="109"/>
      <c r="H6878" s="137">
        <f t="shared" si="326"/>
        <v>3.5</v>
      </c>
      <c r="I6878" s="147">
        <f t="shared" si="324"/>
        <v>0</v>
      </c>
      <c r="J6878" s="147">
        <f t="shared" si="325"/>
        <v>0</v>
      </c>
    </row>
    <row r="6879" spans="2:10" ht="25.15" customHeight="1">
      <c r="B6879" s="141"/>
      <c r="C6879" s="138"/>
      <c r="D6879" s="133"/>
      <c r="E6879" s="134"/>
      <c r="F6879" s="135"/>
      <c r="G6879" s="109"/>
      <c r="H6879" s="137">
        <f t="shared" si="326"/>
        <v>3.5</v>
      </c>
      <c r="I6879" s="147">
        <f t="shared" si="324"/>
        <v>0</v>
      </c>
      <c r="J6879" s="147">
        <f t="shared" si="325"/>
        <v>0</v>
      </c>
    </row>
    <row r="6880" spans="2:10" ht="25.15" customHeight="1">
      <c r="B6880" s="141"/>
      <c r="C6880" s="138"/>
      <c r="D6880" s="133"/>
      <c r="E6880" s="134"/>
      <c r="F6880" s="135"/>
      <c r="G6880" s="109"/>
      <c r="H6880" s="137">
        <f t="shared" si="326"/>
        <v>3.5</v>
      </c>
      <c r="I6880" s="147">
        <f t="shared" si="324"/>
        <v>0</v>
      </c>
      <c r="J6880" s="147">
        <f t="shared" si="325"/>
        <v>0</v>
      </c>
    </row>
    <row r="6881" spans="2:10" ht="25.15" customHeight="1">
      <c r="B6881" s="141"/>
      <c r="C6881" s="138"/>
      <c r="D6881" s="133"/>
      <c r="E6881" s="134"/>
      <c r="F6881" s="135"/>
      <c r="G6881" s="109"/>
      <c r="H6881" s="137">
        <f t="shared" si="326"/>
        <v>3.5</v>
      </c>
      <c r="I6881" s="147">
        <f t="shared" si="324"/>
        <v>0</v>
      </c>
      <c r="J6881" s="147">
        <f t="shared" si="325"/>
        <v>0</v>
      </c>
    </row>
    <row r="6882" spans="2:10" ht="25.15" customHeight="1">
      <c r="B6882" s="141"/>
      <c r="C6882" s="138"/>
      <c r="D6882" s="133"/>
      <c r="E6882" s="134"/>
      <c r="F6882" s="135"/>
      <c r="G6882" s="109"/>
      <c r="H6882" s="137">
        <f t="shared" si="326"/>
        <v>3.5</v>
      </c>
      <c r="I6882" s="147">
        <f t="shared" si="324"/>
        <v>0</v>
      </c>
      <c r="J6882" s="147">
        <f t="shared" si="325"/>
        <v>0</v>
      </c>
    </row>
    <row r="6883" spans="2:10" ht="25.15" customHeight="1">
      <c r="B6883" s="141"/>
      <c r="C6883" s="138"/>
      <c r="D6883" s="133"/>
      <c r="E6883" s="134"/>
      <c r="F6883" s="135"/>
      <c r="G6883" s="109"/>
      <c r="H6883" s="137">
        <f t="shared" si="326"/>
        <v>3.5</v>
      </c>
      <c r="I6883" s="147">
        <f t="shared" si="324"/>
        <v>0</v>
      </c>
      <c r="J6883" s="147">
        <f t="shared" si="325"/>
        <v>0</v>
      </c>
    </row>
    <row r="6884" spans="2:10" ht="25.15" customHeight="1">
      <c r="B6884" s="141"/>
      <c r="C6884" s="138"/>
      <c r="D6884" s="133"/>
      <c r="E6884" s="134"/>
      <c r="F6884" s="135"/>
      <c r="G6884" s="109"/>
      <c r="H6884" s="137">
        <f t="shared" si="326"/>
        <v>3.5</v>
      </c>
      <c r="I6884" s="147">
        <f t="shared" si="324"/>
        <v>0</v>
      </c>
      <c r="J6884" s="147">
        <f t="shared" si="325"/>
        <v>0</v>
      </c>
    </row>
    <row r="6885" spans="2:10" ht="25.15" customHeight="1">
      <c r="B6885" s="141"/>
      <c r="C6885" s="138"/>
      <c r="D6885" s="133"/>
      <c r="E6885" s="134"/>
      <c r="F6885" s="135"/>
      <c r="G6885" s="109"/>
      <c r="H6885" s="137">
        <f t="shared" si="326"/>
        <v>3.5</v>
      </c>
      <c r="I6885" s="147">
        <f t="shared" si="324"/>
        <v>0</v>
      </c>
      <c r="J6885" s="147">
        <f t="shared" si="325"/>
        <v>0</v>
      </c>
    </row>
    <row r="6886" spans="2:10" ht="25.15" customHeight="1">
      <c r="B6886" s="141"/>
      <c r="C6886" s="138"/>
      <c r="D6886" s="133"/>
      <c r="E6886" s="134"/>
      <c r="F6886" s="135"/>
      <c r="G6886" s="109"/>
      <c r="H6886" s="137">
        <f t="shared" si="326"/>
        <v>3.5</v>
      </c>
      <c r="I6886" s="147">
        <f t="shared" si="324"/>
        <v>0</v>
      </c>
      <c r="J6886" s="147">
        <f t="shared" si="325"/>
        <v>0</v>
      </c>
    </row>
    <row r="6887" spans="2:10" ht="25.15" customHeight="1">
      <c r="B6887" s="141"/>
      <c r="C6887" s="138"/>
      <c r="D6887" s="133"/>
      <c r="E6887" s="134"/>
      <c r="F6887" s="135"/>
      <c r="G6887" s="109"/>
      <c r="H6887" s="137">
        <f t="shared" si="326"/>
        <v>3.5</v>
      </c>
      <c r="I6887" s="147">
        <f t="shared" si="324"/>
        <v>0</v>
      </c>
      <c r="J6887" s="147">
        <f t="shared" si="325"/>
        <v>0</v>
      </c>
    </row>
    <row r="6888" spans="2:10" ht="25.15" customHeight="1">
      <c r="B6888" s="141"/>
      <c r="C6888" s="138"/>
      <c r="D6888" s="133"/>
      <c r="E6888" s="134"/>
      <c r="F6888" s="135"/>
      <c r="G6888" s="109"/>
      <c r="H6888" s="137">
        <f t="shared" si="326"/>
        <v>3.5</v>
      </c>
      <c r="I6888" s="147">
        <f t="shared" si="324"/>
        <v>0</v>
      </c>
      <c r="J6888" s="147">
        <f t="shared" si="325"/>
        <v>0</v>
      </c>
    </row>
    <row r="6889" spans="2:10" ht="25.15" customHeight="1">
      <c r="B6889" s="141"/>
      <c r="C6889" s="138"/>
      <c r="D6889" s="133"/>
      <c r="E6889" s="134"/>
      <c r="F6889" s="135"/>
      <c r="G6889" s="109"/>
      <c r="H6889" s="137">
        <f t="shared" si="326"/>
        <v>3.5</v>
      </c>
      <c r="I6889" s="147">
        <f t="shared" si="324"/>
        <v>0</v>
      </c>
      <c r="J6889" s="147">
        <f t="shared" si="325"/>
        <v>0</v>
      </c>
    </row>
    <row r="6890" spans="2:10" ht="25.15" customHeight="1">
      <c r="B6890" s="141"/>
      <c r="C6890" s="138"/>
      <c r="D6890" s="133"/>
      <c r="E6890" s="134"/>
      <c r="F6890" s="135"/>
      <c r="G6890" s="109"/>
      <c r="H6890" s="137">
        <f t="shared" si="326"/>
        <v>3.5</v>
      </c>
      <c r="I6890" s="147">
        <f t="shared" si="324"/>
        <v>0</v>
      </c>
      <c r="J6890" s="147">
        <f t="shared" si="325"/>
        <v>0</v>
      </c>
    </row>
    <row r="6891" spans="2:10" ht="25.15" customHeight="1">
      <c r="B6891" s="141"/>
      <c r="C6891" s="138"/>
      <c r="D6891" s="133"/>
      <c r="E6891" s="134"/>
      <c r="F6891" s="135"/>
      <c r="G6891" s="109"/>
      <c r="H6891" s="137">
        <f t="shared" si="326"/>
        <v>3.5</v>
      </c>
      <c r="I6891" s="147">
        <f t="shared" si="324"/>
        <v>0</v>
      </c>
      <c r="J6891" s="147">
        <f t="shared" si="325"/>
        <v>0</v>
      </c>
    </row>
    <row r="6892" spans="2:10" ht="25.15" customHeight="1">
      <c r="B6892" s="141"/>
      <c r="C6892" s="138"/>
      <c r="D6892" s="133"/>
      <c r="E6892" s="134"/>
      <c r="F6892" s="135"/>
      <c r="G6892" s="109"/>
      <c r="H6892" s="137">
        <f t="shared" si="326"/>
        <v>3.5</v>
      </c>
      <c r="I6892" s="147">
        <f t="shared" si="324"/>
        <v>0</v>
      </c>
      <c r="J6892" s="147">
        <f t="shared" si="325"/>
        <v>0</v>
      </c>
    </row>
    <row r="6893" spans="2:10" ht="25.15" customHeight="1">
      <c r="B6893" s="141"/>
      <c r="C6893" s="138"/>
      <c r="D6893" s="133"/>
      <c r="E6893" s="134"/>
      <c r="F6893" s="135"/>
      <c r="G6893" s="109"/>
      <c r="H6893" s="137">
        <f t="shared" si="326"/>
        <v>3.5</v>
      </c>
      <c r="I6893" s="147">
        <f t="shared" si="324"/>
        <v>0</v>
      </c>
      <c r="J6893" s="147">
        <f t="shared" si="325"/>
        <v>0</v>
      </c>
    </row>
    <row r="6894" spans="2:10" ht="25.15" customHeight="1">
      <c r="B6894" s="141"/>
      <c r="C6894" s="138"/>
      <c r="D6894" s="133"/>
      <c r="E6894" s="134"/>
      <c r="F6894" s="135"/>
      <c r="G6894" s="109"/>
      <c r="H6894" s="137">
        <f t="shared" si="326"/>
        <v>3.5</v>
      </c>
      <c r="I6894" s="147">
        <f t="shared" si="324"/>
        <v>0</v>
      </c>
      <c r="J6894" s="147">
        <f t="shared" si="325"/>
        <v>0</v>
      </c>
    </row>
    <row r="6895" spans="2:10" ht="25.15" customHeight="1">
      <c r="B6895" s="141"/>
      <c r="C6895" s="138"/>
      <c r="D6895" s="133"/>
      <c r="E6895" s="134"/>
      <c r="F6895" s="135"/>
      <c r="G6895" s="109"/>
      <c r="H6895" s="137">
        <f t="shared" si="326"/>
        <v>3.5</v>
      </c>
      <c r="I6895" s="147">
        <f t="shared" si="324"/>
        <v>0</v>
      </c>
      <c r="J6895" s="147">
        <f t="shared" si="325"/>
        <v>0</v>
      </c>
    </row>
    <row r="6896" spans="2:10" ht="25.15" customHeight="1">
      <c r="B6896" s="141"/>
      <c r="C6896" s="138"/>
      <c r="D6896" s="133"/>
      <c r="E6896" s="134"/>
      <c r="F6896" s="135"/>
      <c r="G6896" s="109"/>
      <c r="H6896" s="137">
        <f t="shared" si="326"/>
        <v>3.5</v>
      </c>
      <c r="I6896" s="147">
        <f t="shared" si="324"/>
        <v>0</v>
      </c>
      <c r="J6896" s="147">
        <f t="shared" si="325"/>
        <v>0</v>
      </c>
    </row>
    <row r="6897" spans="2:10" ht="25.15" customHeight="1">
      <c r="B6897" s="141"/>
      <c r="C6897" s="138"/>
      <c r="D6897" s="133"/>
      <c r="E6897" s="134"/>
      <c r="F6897" s="135"/>
      <c r="G6897" s="109"/>
      <c r="H6897" s="137">
        <f t="shared" si="326"/>
        <v>3.5</v>
      </c>
      <c r="I6897" s="147">
        <f t="shared" si="324"/>
        <v>0</v>
      </c>
      <c r="J6897" s="147">
        <f t="shared" si="325"/>
        <v>0</v>
      </c>
    </row>
    <row r="6898" spans="2:10" ht="25.15" customHeight="1">
      <c r="B6898" s="141"/>
      <c r="C6898" s="138"/>
      <c r="D6898" s="133"/>
      <c r="E6898" s="134"/>
      <c r="F6898" s="135"/>
      <c r="G6898" s="109"/>
      <c r="H6898" s="137">
        <f t="shared" si="326"/>
        <v>3.5</v>
      </c>
      <c r="I6898" s="147">
        <f t="shared" si="324"/>
        <v>0</v>
      </c>
      <c r="J6898" s="147">
        <f t="shared" si="325"/>
        <v>0</v>
      </c>
    </row>
    <row r="6899" spans="2:10" ht="25.15" customHeight="1">
      <c r="B6899" s="141"/>
      <c r="C6899" s="138"/>
      <c r="D6899" s="133"/>
      <c r="E6899" s="134"/>
      <c r="F6899" s="135"/>
      <c r="G6899" s="109"/>
      <c r="H6899" s="137">
        <f t="shared" si="326"/>
        <v>3.5</v>
      </c>
      <c r="I6899" s="147">
        <f t="shared" si="324"/>
        <v>0</v>
      </c>
      <c r="J6899" s="147">
        <f t="shared" si="325"/>
        <v>0</v>
      </c>
    </row>
    <row r="6900" spans="2:10" ht="25.15" customHeight="1">
      <c r="B6900" s="141"/>
      <c r="C6900" s="138"/>
      <c r="D6900" s="133"/>
      <c r="E6900" s="134"/>
      <c r="F6900" s="135"/>
      <c r="G6900" s="109"/>
      <c r="H6900" s="137">
        <f t="shared" si="326"/>
        <v>3.5</v>
      </c>
      <c r="I6900" s="147">
        <f t="shared" si="324"/>
        <v>0</v>
      </c>
      <c r="J6900" s="147">
        <f t="shared" si="325"/>
        <v>0</v>
      </c>
    </row>
    <row r="6901" spans="2:10" ht="25.15" customHeight="1">
      <c r="B6901" s="141"/>
      <c r="C6901" s="138"/>
      <c r="D6901" s="133"/>
      <c r="E6901" s="134"/>
      <c r="F6901" s="135"/>
      <c r="G6901" s="109"/>
      <c r="H6901" s="137">
        <f t="shared" si="326"/>
        <v>3.5</v>
      </c>
      <c r="I6901" s="147">
        <f t="shared" si="324"/>
        <v>0</v>
      </c>
      <c r="J6901" s="147">
        <f t="shared" si="325"/>
        <v>0</v>
      </c>
    </row>
    <row r="6902" spans="2:10" ht="25.15" customHeight="1">
      <c r="B6902" s="141"/>
      <c r="C6902" s="138"/>
      <c r="D6902" s="133"/>
      <c r="E6902" s="134"/>
      <c r="F6902" s="135"/>
      <c r="G6902" s="109"/>
      <c r="H6902" s="137">
        <f t="shared" si="326"/>
        <v>3.5</v>
      </c>
      <c r="I6902" s="147">
        <f t="shared" si="324"/>
        <v>0</v>
      </c>
      <c r="J6902" s="147">
        <f t="shared" si="325"/>
        <v>0</v>
      </c>
    </row>
    <row r="6903" spans="2:10" ht="25.15" customHeight="1">
      <c r="B6903" s="141"/>
      <c r="C6903" s="138"/>
      <c r="D6903" s="133"/>
      <c r="E6903" s="134"/>
      <c r="F6903" s="135"/>
      <c r="G6903" s="109"/>
      <c r="H6903" s="137">
        <f t="shared" si="326"/>
        <v>3.5</v>
      </c>
      <c r="I6903" s="147">
        <f t="shared" si="324"/>
        <v>0</v>
      </c>
      <c r="J6903" s="147">
        <f t="shared" si="325"/>
        <v>0</v>
      </c>
    </row>
    <row r="6904" spans="2:10" ht="25.15" customHeight="1">
      <c r="B6904" s="141"/>
      <c r="C6904" s="138"/>
      <c r="D6904" s="133"/>
      <c r="E6904" s="134"/>
      <c r="F6904" s="135"/>
      <c r="G6904" s="109"/>
      <c r="H6904" s="137">
        <f t="shared" si="326"/>
        <v>3.5</v>
      </c>
      <c r="I6904" s="147">
        <f t="shared" si="324"/>
        <v>0</v>
      </c>
      <c r="J6904" s="147">
        <f t="shared" si="325"/>
        <v>0</v>
      </c>
    </row>
    <row r="6905" spans="2:10" ht="25.15" customHeight="1">
      <c r="B6905" s="141"/>
      <c r="C6905" s="138"/>
      <c r="D6905" s="133"/>
      <c r="E6905" s="134"/>
      <c r="F6905" s="135"/>
      <c r="G6905" s="109"/>
      <c r="H6905" s="137">
        <f t="shared" si="326"/>
        <v>3.5</v>
      </c>
      <c r="I6905" s="147">
        <f t="shared" si="324"/>
        <v>0</v>
      </c>
      <c r="J6905" s="147">
        <f t="shared" si="325"/>
        <v>0</v>
      </c>
    </row>
    <row r="6906" spans="2:10" ht="25.15" customHeight="1">
      <c r="B6906" s="141"/>
      <c r="C6906" s="138"/>
      <c r="D6906" s="133"/>
      <c r="E6906" s="134"/>
      <c r="F6906" s="135"/>
      <c r="G6906" s="109"/>
      <c r="H6906" s="137">
        <f t="shared" si="326"/>
        <v>3.5</v>
      </c>
      <c r="I6906" s="147">
        <f t="shared" si="324"/>
        <v>0</v>
      </c>
      <c r="J6906" s="147">
        <f t="shared" si="325"/>
        <v>0</v>
      </c>
    </row>
    <row r="6907" spans="2:10" ht="25.15" customHeight="1">
      <c r="B6907" s="141"/>
      <c r="C6907" s="138"/>
      <c r="D6907" s="133"/>
      <c r="E6907" s="134"/>
      <c r="F6907" s="135"/>
      <c r="G6907" s="109"/>
      <c r="H6907" s="137">
        <f t="shared" si="326"/>
        <v>3.5</v>
      </c>
      <c r="I6907" s="147">
        <f t="shared" si="324"/>
        <v>0</v>
      </c>
      <c r="J6907" s="147">
        <f t="shared" si="325"/>
        <v>0</v>
      </c>
    </row>
    <row r="6908" spans="2:10" ht="25.15" customHeight="1">
      <c r="B6908" s="141"/>
      <c r="C6908" s="138"/>
      <c r="D6908" s="133"/>
      <c r="E6908" s="134"/>
      <c r="F6908" s="135"/>
      <c r="G6908" s="109"/>
      <c r="H6908" s="137">
        <f t="shared" si="326"/>
        <v>3.5</v>
      </c>
      <c r="I6908" s="147">
        <f t="shared" si="324"/>
        <v>0</v>
      </c>
      <c r="J6908" s="147">
        <f t="shared" si="325"/>
        <v>0</v>
      </c>
    </row>
    <row r="6909" spans="2:10" ht="25.15" customHeight="1">
      <c r="B6909" s="141"/>
      <c r="C6909" s="138"/>
      <c r="D6909" s="133"/>
      <c r="E6909" s="134"/>
      <c r="F6909" s="135"/>
      <c r="G6909" s="109"/>
      <c r="H6909" s="137">
        <f t="shared" si="326"/>
        <v>3.5</v>
      </c>
      <c r="I6909" s="147">
        <f t="shared" si="324"/>
        <v>0</v>
      </c>
      <c r="J6909" s="147">
        <f t="shared" si="325"/>
        <v>0</v>
      </c>
    </row>
    <row r="6910" spans="2:10" ht="25.15" customHeight="1">
      <c r="B6910" s="141"/>
      <c r="C6910" s="138"/>
      <c r="D6910" s="133"/>
      <c r="E6910" s="134"/>
      <c r="F6910" s="135"/>
      <c r="G6910" s="109"/>
      <c r="H6910" s="137">
        <f t="shared" si="326"/>
        <v>3.5</v>
      </c>
      <c r="I6910" s="147">
        <f t="shared" si="324"/>
        <v>0</v>
      </c>
      <c r="J6910" s="147">
        <f t="shared" si="325"/>
        <v>0</v>
      </c>
    </row>
    <row r="6911" spans="2:10" ht="25.15" customHeight="1">
      <c r="B6911" s="141"/>
      <c r="C6911" s="138"/>
      <c r="D6911" s="133"/>
      <c r="E6911" s="134"/>
      <c r="F6911" s="135"/>
      <c r="G6911" s="109"/>
      <c r="H6911" s="137">
        <f t="shared" si="326"/>
        <v>3.5</v>
      </c>
      <c r="I6911" s="147">
        <f t="shared" si="324"/>
        <v>0</v>
      </c>
      <c r="J6911" s="147">
        <f t="shared" si="325"/>
        <v>0</v>
      </c>
    </row>
    <row r="6912" spans="2:10" ht="25.15" customHeight="1">
      <c r="B6912" s="141"/>
      <c r="C6912" s="138"/>
      <c r="D6912" s="133"/>
      <c r="E6912" s="134"/>
      <c r="F6912" s="135"/>
      <c r="G6912" s="109"/>
      <c r="H6912" s="137">
        <f t="shared" si="326"/>
        <v>3.5</v>
      </c>
      <c r="I6912" s="147">
        <f t="shared" si="324"/>
        <v>0</v>
      </c>
      <c r="J6912" s="147">
        <f t="shared" si="325"/>
        <v>0</v>
      </c>
    </row>
    <row r="6913" spans="2:10" ht="25.15" customHeight="1">
      <c r="B6913" s="141"/>
      <c r="C6913" s="138"/>
      <c r="D6913" s="133"/>
      <c r="E6913" s="134"/>
      <c r="F6913" s="135"/>
      <c r="G6913" s="109"/>
      <c r="H6913" s="137">
        <f t="shared" si="326"/>
        <v>3.5</v>
      </c>
      <c r="I6913" s="147">
        <f t="shared" si="324"/>
        <v>0</v>
      </c>
      <c r="J6913" s="147">
        <f t="shared" si="325"/>
        <v>0</v>
      </c>
    </row>
    <row r="6914" spans="2:10" ht="25.15" customHeight="1">
      <c r="B6914" s="141"/>
      <c r="C6914" s="138"/>
      <c r="D6914" s="133"/>
      <c r="E6914" s="134"/>
      <c r="F6914" s="135"/>
      <c r="G6914" s="109"/>
      <c r="H6914" s="137">
        <f t="shared" si="326"/>
        <v>3.5</v>
      </c>
      <c r="I6914" s="147">
        <f t="shared" si="324"/>
        <v>0</v>
      </c>
      <c r="J6914" s="147">
        <f t="shared" si="325"/>
        <v>0</v>
      </c>
    </row>
    <row r="6915" spans="2:10" ht="25.15" customHeight="1">
      <c r="B6915" s="141"/>
      <c r="C6915" s="138"/>
      <c r="D6915" s="133"/>
      <c r="E6915" s="134"/>
      <c r="F6915" s="135"/>
      <c r="G6915" s="109"/>
      <c r="H6915" s="137">
        <f t="shared" si="326"/>
        <v>3.5</v>
      </c>
      <c r="I6915" s="147">
        <f t="shared" si="324"/>
        <v>0</v>
      </c>
      <c r="J6915" s="147">
        <f t="shared" si="325"/>
        <v>0</v>
      </c>
    </row>
    <row r="6916" spans="2:10" ht="25.15" customHeight="1">
      <c r="B6916" s="141"/>
      <c r="C6916" s="138"/>
      <c r="D6916" s="133"/>
      <c r="E6916" s="134"/>
      <c r="F6916" s="135"/>
      <c r="G6916" s="109"/>
      <c r="H6916" s="137">
        <f t="shared" si="326"/>
        <v>3.5</v>
      </c>
      <c r="I6916" s="147">
        <f t="shared" si="324"/>
        <v>0</v>
      </c>
      <c r="J6916" s="147">
        <f t="shared" si="325"/>
        <v>0</v>
      </c>
    </row>
    <row r="6917" spans="2:10" ht="25.15" customHeight="1">
      <c r="B6917" s="141"/>
      <c r="C6917" s="138"/>
      <c r="D6917" s="133"/>
      <c r="E6917" s="134"/>
      <c r="F6917" s="135"/>
      <c r="G6917" s="109"/>
      <c r="H6917" s="137">
        <f t="shared" si="326"/>
        <v>3.5</v>
      </c>
      <c r="I6917" s="147">
        <f t="shared" si="324"/>
        <v>0</v>
      </c>
      <c r="J6917" s="147">
        <f t="shared" si="325"/>
        <v>0</v>
      </c>
    </row>
    <row r="6918" spans="2:10" ht="25.15" customHeight="1">
      <c r="B6918" s="141"/>
      <c r="C6918" s="138"/>
      <c r="D6918" s="133"/>
      <c r="E6918" s="134"/>
      <c r="F6918" s="135"/>
      <c r="G6918" s="109"/>
      <c r="H6918" s="137">
        <f t="shared" si="326"/>
        <v>3.5</v>
      </c>
      <c r="I6918" s="147">
        <f t="shared" si="324"/>
        <v>0</v>
      </c>
      <c r="J6918" s="147">
        <f t="shared" si="325"/>
        <v>0</v>
      </c>
    </row>
    <row r="6919" spans="2:10" ht="25.15" customHeight="1">
      <c r="B6919" s="141"/>
      <c r="C6919" s="138"/>
      <c r="D6919" s="133"/>
      <c r="E6919" s="134"/>
      <c r="F6919" s="135"/>
      <c r="G6919" s="109"/>
      <c r="H6919" s="137">
        <f t="shared" si="326"/>
        <v>3.5</v>
      </c>
      <c r="I6919" s="147">
        <f t="shared" si="324"/>
        <v>0</v>
      </c>
      <c r="J6919" s="147">
        <f t="shared" si="325"/>
        <v>0</v>
      </c>
    </row>
    <row r="6920" spans="2:10" ht="25.15" customHeight="1">
      <c r="B6920" s="141"/>
      <c r="C6920" s="138"/>
      <c r="D6920" s="133"/>
      <c r="E6920" s="134"/>
      <c r="F6920" s="135"/>
      <c r="G6920" s="109"/>
      <c r="H6920" s="137">
        <f t="shared" si="326"/>
        <v>3.5</v>
      </c>
      <c r="I6920" s="147">
        <f t="shared" si="324"/>
        <v>0</v>
      </c>
      <c r="J6920" s="147">
        <f t="shared" si="325"/>
        <v>0</v>
      </c>
    </row>
    <row r="6921" spans="2:10" ht="25.15" customHeight="1">
      <c r="B6921" s="141"/>
      <c r="C6921" s="138"/>
      <c r="D6921" s="133"/>
      <c r="E6921" s="134"/>
      <c r="F6921" s="135"/>
      <c r="G6921" s="109"/>
      <c r="H6921" s="137">
        <f t="shared" si="326"/>
        <v>3.5</v>
      </c>
      <c r="I6921" s="147">
        <f t="shared" si="324"/>
        <v>0</v>
      </c>
      <c r="J6921" s="147">
        <f t="shared" si="325"/>
        <v>0</v>
      </c>
    </row>
    <row r="6922" spans="2:10" ht="25.15" customHeight="1">
      <c r="B6922" s="141"/>
      <c r="C6922" s="138"/>
      <c r="D6922" s="133"/>
      <c r="E6922" s="134"/>
      <c r="F6922" s="135"/>
      <c r="G6922" s="109"/>
      <c r="H6922" s="137">
        <f t="shared" si="326"/>
        <v>3.5</v>
      </c>
      <c r="I6922" s="147">
        <f t="shared" si="324"/>
        <v>0</v>
      </c>
      <c r="J6922" s="147">
        <f t="shared" si="325"/>
        <v>0</v>
      </c>
    </row>
    <row r="6923" spans="2:10" ht="25.15" customHeight="1">
      <c r="B6923" s="141"/>
      <c r="C6923" s="138"/>
      <c r="D6923" s="133"/>
      <c r="E6923" s="134"/>
      <c r="F6923" s="135"/>
      <c r="G6923" s="109"/>
      <c r="H6923" s="137">
        <f t="shared" si="326"/>
        <v>3.5</v>
      </c>
      <c r="I6923" s="147">
        <f t="shared" si="324"/>
        <v>0</v>
      </c>
      <c r="J6923" s="147">
        <f t="shared" si="325"/>
        <v>0</v>
      </c>
    </row>
    <row r="6924" spans="2:10" ht="25.15" customHeight="1">
      <c r="B6924" s="141"/>
      <c r="C6924" s="138"/>
      <c r="D6924" s="133"/>
      <c r="E6924" s="134"/>
      <c r="F6924" s="135"/>
      <c r="G6924" s="109"/>
      <c r="H6924" s="137">
        <f t="shared" si="326"/>
        <v>3.5</v>
      </c>
      <c r="I6924" s="147">
        <f t="shared" si="324"/>
        <v>0</v>
      </c>
      <c r="J6924" s="147">
        <f t="shared" si="325"/>
        <v>0</v>
      </c>
    </row>
    <row r="6925" spans="2:10" ht="25.15" customHeight="1">
      <c r="B6925" s="141"/>
      <c r="C6925" s="138"/>
      <c r="D6925" s="133"/>
      <c r="E6925" s="134"/>
      <c r="F6925" s="135"/>
      <c r="G6925" s="109"/>
      <c r="H6925" s="137">
        <f t="shared" si="326"/>
        <v>3.5</v>
      </c>
      <c r="I6925" s="147">
        <f t="shared" si="324"/>
        <v>0</v>
      </c>
      <c r="J6925" s="147">
        <f t="shared" si="325"/>
        <v>0</v>
      </c>
    </row>
    <row r="6926" spans="2:10" ht="25.15" customHeight="1">
      <c r="B6926" s="141"/>
      <c r="C6926" s="138"/>
      <c r="D6926" s="133"/>
      <c r="E6926" s="134"/>
      <c r="F6926" s="135"/>
      <c r="G6926" s="109"/>
      <c r="H6926" s="137">
        <f t="shared" si="326"/>
        <v>3.5</v>
      </c>
      <c r="I6926" s="147">
        <f t="shared" si="324"/>
        <v>0</v>
      </c>
      <c r="J6926" s="147">
        <f t="shared" si="325"/>
        <v>0</v>
      </c>
    </row>
    <row r="6927" spans="2:10" ht="25.15" customHeight="1">
      <c r="B6927" s="141"/>
      <c r="C6927" s="138"/>
      <c r="D6927" s="133"/>
      <c r="E6927" s="134"/>
      <c r="F6927" s="135"/>
      <c r="G6927" s="109"/>
      <c r="H6927" s="137">
        <f t="shared" si="326"/>
        <v>3.5</v>
      </c>
      <c r="I6927" s="147">
        <f t="shared" si="324"/>
        <v>0</v>
      </c>
      <c r="J6927" s="147">
        <f t="shared" si="325"/>
        <v>0</v>
      </c>
    </row>
    <row r="6928" spans="2:10" ht="25.15" customHeight="1">
      <c r="B6928" s="141"/>
      <c r="C6928" s="138"/>
      <c r="D6928" s="133"/>
      <c r="E6928" s="134"/>
      <c r="F6928" s="135"/>
      <c r="G6928" s="109"/>
      <c r="H6928" s="137">
        <f t="shared" si="326"/>
        <v>3.5</v>
      </c>
      <c r="I6928" s="147">
        <f t="shared" si="324"/>
        <v>0</v>
      </c>
      <c r="J6928" s="147">
        <f t="shared" si="325"/>
        <v>0</v>
      </c>
    </row>
    <row r="6929" spans="2:10" ht="25.15" customHeight="1">
      <c r="B6929" s="141"/>
      <c r="C6929" s="138"/>
      <c r="D6929" s="133"/>
      <c r="E6929" s="134"/>
      <c r="F6929" s="135"/>
      <c r="G6929" s="109"/>
      <c r="H6929" s="137">
        <f t="shared" si="326"/>
        <v>3.5</v>
      </c>
      <c r="I6929" s="147">
        <f t="shared" si="324"/>
        <v>0</v>
      </c>
      <c r="J6929" s="147">
        <f t="shared" si="325"/>
        <v>0</v>
      </c>
    </row>
    <row r="6930" spans="2:10" ht="25.15" customHeight="1">
      <c r="B6930" s="141"/>
      <c r="C6930" s="138"/>
      <c r="D6930" s="133"/>
      <c r="E6930" s="134"/>
      <c r="F6930" s="135"/>
      <c r="G6930" s="109"/>
      <c r="H6930" s="137">
        <f t="shared" si="326"/>
        <v>3.5</v>
      </c>
      <c r="I6930" s="147">
        <f t="shared" si="324"/>
        <v>0</v>
      </c>
      <c r="J6930" s="147">
        <f t="shared" si="325"/>
        <v>0</v>
      </c>
    </row>
    <row r="6931" spans="2:10" ht="25.15" customHeight="1">
      <c r="B6931" s="141"/>
      <c r="C6931" s="138"/>
      <c r="D6931" s="133"/>
      <c r="E6931" s="134"/>
      <c r="F6931" s="135"/>
      <c r="G6931" s="109"/>
      <c r="H6931" s="137">
        <f t="shared" si="326"/>
        <v>3.5</v>
      </c>
      <c r="I6931" s="147">
        <f t="shared" si="324"/>
        <v>0</v>
      </c>
      <c r="J6931" s="147">
        <f t="shared" si="325"/>
        <v>0</v>
      </c>
    </row>
    <row r="6932" spans="2:10" ht="25.15" customHeight="1">
      <c r="B6932" s="141"/>
      <c r="C6932" s="138"/>
      <c r="D6932" s="133"/>
      <c r="E6932" s="134"/>
      <c r="F6932" s="135"/>
      <c r="G6932" s="109"/>
      <c r="H6932" s="137">
        <f t="shared" si="326"/>
        <v>3.5</v>
      </c>
      <c r="I6932" s="147">
        <f t="shared" si="324"/>
        <v>0</v>
      </c>
      <c r="J6932" s="147">
        <f t="shared" si="325"/>
        <v>0</v>
      </c>
    </row>
    <row r="6933" spans="2:10" ht="25.15" customHeight="1">
      <c r="B6933" s="141"/>
      <c r="C6933" s="138"/>
      <c r="D6933" s="133"/>
      <c r="E6933" s="134"/>
      <c r="F6933" s="135"/>
      <c r="G6933" s="109"/>
      <c r="H6933" s="137">
        <f t="shared" si="326"/>
        <v>3.5</v>
      </c>
      <c r="I6933" s="147">
        <f t="shared" si="324"/>
        <v>0</v>
      </c>
      <c r="J6933" s="147">
        <f t="shared" si="325"/>
        <v>0</v>
      </c>
    </row>
    <row r="6934" spans="2:10" ht="25.15" customHeight="1">
      <c r="B6934" s="141"/>
      <c r="C6934" s="138"/>
      <c r="D6934" s="133"/>
      <c r="E6934" s="134"/>
      <c r="F6934" s="135"/>
      <c r="G6934" s="109"/>
      <c r="H6934" s="137">
        <f t="shared" si="326"/>
        <v>3.5</v>
      </c>
      <c r="I6934" s="147">
        <f t="shared" si="324"/>
        <v>0</v>
      </c>
      <c r="J6934" s="147">
        <f t="shared" si="325"/>
        <v>0</v>
      </c>
    </row>
    <row r="6935" spans="2:10" ht="25.15" customHeight="1">
      <c r="B6935" s="141"/>
      <c r="C6935" s="138"/>
      <c r="D6935" s="133"/>
      <c r="E6935" s="134"/>
      <c r="F6935" s="135"/>
      <c r="G6935" s="109"/>
      <c r="H6935" s="137">
        <f t="shared" si="326"/>
        <v>3.5</v>
      </c>
      <c r="I6935" s="147">
        <f t="shared" ref="I6935:I6998" si="327">IF(B6935="",0,MONTH(B6935))</f>
        <v>0</v>
      </c>
      <c r="J6935" s="147">
        <f t="shared" ref="J6935:J6998" si="328">IF(B6935="",0,DAY(B6935))</f>
        <v>0</v>
      </c>
    </row>
    <row r="6936" spans="2:10" ht="25.15" customHeight="1">
      <c r="B6936" s="141"/>
      <c r="C6936" s="138"/>
      <c r="D6936" s="133"/>
      <c r="E6936" s="134"/>
      <c r="F6936" s="135"/>
      <c r="G6936" s="109"/>
      <c r="H6936" s="137">
        <f t="shared" ref="H6936:H6999" si="329">IF(F6936="pago",H6935+G6936,H6935)</f>
        <v>3.5</v>
      </c>
      <c r="I6936" s="147">
        <f t="shared" si="327"/>
        <v>0</v>
      </c>
      <c r="J6936" s="147">
        <f t="shared" si="328"/>
        <v>0</v>
      </c>
    </row>
    <row r="6937" spans="2:10" ht="25.15" customHeight="1">
      <c r="B6937" s="141"/>
      <c r="C6937" s="138"/>
      <c r="D6937" s="133"/>
      <c r="E6937" s="134"/>
      <c r="F6937" s="135"/>
      <c r="G6937" s="109"/>
      <c r="H6937" s="137">
        <f t="shared" si="329"/>
        <v>3.5</v>
      </c>
      <c r="I6937" s="147">
        <f t="shared" si="327"/>
        <v>0</v>
      </c>
      <c r="J6937" s="147">
        <f t="shared" si="328"/>
        <v>0</v>
      </c>
    </row>
    <row r="6938" spans="2:10" ht="25.15" customHeight="1">
      <c r="B6938" s="141"/>
      <c r="C6938" s="138"/>
      <c r="D6938" s="133"/>
      <c r="E6938" s="134"/>
      <c r="F6938" s="135"/>
      <c r="G6938" s="109"/>
      <c r="H6938" s="137">
        <f t="shared" si="329"/>
        <v>3.5</v>
      </c>
      <c r="I6938" s="147">
        <f t="shared" si="327"/>
        <v>0</v>
      </c>
      <c r="J6938" s="147">
        <f t="shared" si="328"/>
        <v>0</v>
      </c>
    </row>
    <row r="6939" spans="2:10" ht="25.15" customHeight="1">
      <c r="B6939" s="141"/>
      <c r="C6939" s="138"/>
      <c r="D6939" s="133"/>
      <c r="E6939" s="134"/>
      <c r="F6939" s="135"/>
      <c r="G6939" s="109"/>
      <c r="H6939" s="137">
        <f t="shared" si="329"/>
        <v>3.5</v>
      </c>
      <c r="I6939" s="147">
        <f t="shared" si="327"/>
        <v>0</v>
      </c>
      <c r="J6939" s="147">
        <f t="shared" si="328"/>
        <v>0</v>
      </c>
    </row>
    <row r="6940" spans="2:10" ht="25.15" customHeight="1">
      <c r="B6940" s="141"/>
      <c r="C6940" s="138"/>
      <c r="D6940" s="133"/>
      <c r="E6940" s="134"/>
      <c r="F6940" s="135"/>
      <c r="G6940" s="109"/>
      <c r="H6940" s="137">
        <f t="shared" si="329"/>
        <v>3.5</v>
      </c>
      <c r="I6940" s="147">
        <f t="shared" si="327"/>
        <v>0</v>
      </c>
      <c r="J6940" s="147">
        <f t="shared" si="328"/>
        <v>0</v>
      </c>
    </row>
    <row r="6941" spans="2:10" ht="25.15" customHeight="1">
      <c r="B6941" s="141"/>
      <c r="C6941" s="138"/>
      <c r="D6941" s="133"/>
      <c r="E6941" s="134"/>
      <c r="F6941" s="135"/>
      <c r="G6941" s="109"/>
      <c r="H6941" s="137">
        <f t="shared" si="329"/>
        <v>3.5</v>
      </c>
      <c r="I6941" s="147">
        <f t="shared" si="327"/>
        <v>0</v>
      </c>
      <c r="J6941" s="147">
        <f t="shared" si="328"/>
        <v>0</v>
      </c>
    </row>
    <row r="6942" spans="2:10" ht="25.15" customHeight="1">
      <c r="B6942" s="141"/>
      <c r="C6942" s="138"/>
      <c r="D6942" s="133"/>
      <c r="E6942" s="134"/>
      <c r="F6942" s="135"/>
      <c r="G6942" s="109"/>
      <c r="H6942" s="137">
        <f t="shared" si="329"/>
        <v>3.5</v>
      </c>
      <c r="I6942" s="147">
        <f t="shared" si="327"/>
        <v>0</v>
      </c>
      <c r="J6942" s="147">
        <f t="shared" si="328"/>
        <v>0</v>
      </c>
    </row>
    <row r="6943" spans="2:10" ht="25.15" customHeight="1">
      <c r="B6943" s="141"/>
      <c r="C6943" s="138"/>
      <c r="D6943" s="133"/>
      <c r="E6943" s="134"/>
      <c r="F6943" s="135"/>
      <c r="G6943" s="109"/>
      <c r="H6943" s="137">
        <f t="shared" si="329"/>
        <v>3.5</v>
      </c>
      <c r="I6943" s="147">
        <f t="shared" si="327"/>
        <v>0</v>
      </c>
      <c r="J6943" s="147">
        <f t="shared" si="328"/>
        <v>0</v>
      </c>
    </row>
    <row r="6944" spans="2:10" ht="25.15" customHeight="1">
      <c r="B6944" s="141"/>
      <c r="C6944" s="138"/>
      <c r="D6944" s="133"/>
      <c r="E6944" s="134"/>
      <c r="F6944" s="135"/>
      <c r="G6944" s="109"/>
      <c r="H6944" s="137">
        <f t="shared" si="329"/>
        <v>3.5</v>
      </c>
      <c r="I6944" s="147">
        <f t="shared" si="327"/>
        <v>0</v>
      </c>
      <c r="J6944" s="147">
        <f t="shared" si="328"/>
        <v>0</v>
      </c>
    </row>
    <row r="6945" spans="2:10" ht="25.15" customHeight="1">
      <c r="B6945" s="141"/>
      <c r="C6945" s="138"/>
      <c r="D6945" s="133"/>
      <c r="E6945" s="134"/>
      <c r="F6945" s="135"/>
      <c r="G6945" s="109"/>
      <c r="H6945" s="137">
        <f t="shared" si="329"/>
        <v>3.5</v>
      </c>
      <c r="I6945" s="147">
        <f t="shared" si="327"/>
        <v>0</v>
      </c>
      <c r="J6945" s="147">
        <f t="shared" si="328"/>
        <v>0</v>
      </c>
    </row>
    <row r="6946" spans="2:10" ht="25.15" customHeight="1">
      <c r="B6946" s="141"/>
      <c r="C6946" s="138"/>
      <c r="D6946" s="133"/>
      <c r="E6946" s="134"/>
      <c r="F6946" s="135"/>
      <c r="G6946" s="109"/>
      <c r="H6946" s="137">
        <f t="shared" si="329"/>
        <v>3.5</v>
      </c>
      <c r="I6946" s="147">
        <f t="shared" si="327"/>
        <v>0</v>
      </c>
      <c r="J6946" s="147">
        <f t="shared" si="328"/>
        <v>0</v>
      </c>
    </row>
    <row r="6947" spans="2:10" ht="25.15" customHeight="1">
      <c r="B6947" s="141"/>
      <c r="C6947" s="138"/>
      <c r="D6947" s="133"/>
      <c r="E6947" s="134"/>
      <c r="F6947" s="135"/>
      <c r="G6947" s="109"/>
      <c r="H6947" s="137">
        <f t="shared" si="329"/>
        <v>3.5</v>
      </c>
      <c r="I6947" s="147">
        <f t="shared" si="327"/>
        <v>0</v>
      </c>
      <c r="J6947" s="147">
        <f t="shared" si="328"/>
        <v>0</v>
      </c>
    </row>
    <row r="6948" spans="2:10" ht="25.15" customHeight="1">
      <c r="B6948" s="141"/>
      <c r="C6948" s="138"/>
      <c r="D6948" s="133"/>
      <c r="E6948" s="134"/>
      <c r="F6948" s="135"/>
      <c r="G6948" s="109"/>
      <c r="H6948" s="137">
        <f t="shared" si="329"/>
        <v>3.5</v>
      </c>
      <c r="I6948" s="147">
        <f t="shared" si="327"/>
        <v>0</v>
      </c>
      <c r="J6948" s="147">
        <f t="shared" si="328"/>
        <v>0</v>
      </c>
    </row>
    <row r="6949" spans="2:10" ht="25.15" customHeight="1">
      <c r="B6949" s="141"/>
      <c r="C6949" s="138"/>
      <c r="D6949" s="133"/>
      <c r="E6949" s="134"/>
      <c r="F6949" s="135"/>
      <c r="G6949" s="109"/>
      <c r="H6949" s="137">
        <f t="shared" si="329"/>
        <v>3.5</v>
      </c>
      <c r="I6949" s="147">
        <f t="shared" si="327"/>
        <v>0</v>
      </c>
      <c r="J6949" s="147">
        <f t="shared" si="328"/>
        <v>0</v>
      </c>
    </row>
    <row r="6950" spans="2:10" ht="25.15" customHeight="1">
      <c r="B6950" s="141"/>
      <c r="C6950" s="138"/>
      <c r="D6950" s="133"/>
      <c r="E6950" s="134"/>
      <c r="F6950" s="135"/>
      <c r="G6950" s="109"/>
      <c r="H6950" s="137">
        <f t="shared" si="329"/>
        <v>3.5</v>
      </c>
      <c r="I6950" s="147">
        <f t="shared" si="327"/>
        <v>0</v>
      </c>
      <c r="J6950" s="147">
        <f t="shared" si="328"/>
        <v>0</v>
      </c>
    </row>
    <row r="6951" spans="2:10" ht="25.15" customHeight="1">
      <c r="B6951" s="141"/>
      <c r="C6951" s="138"/>
      <c r="D6951" s="133"/>
      <c r="E6951" s="134"/>
      <c r="F6951" s="135"/>
      <c r="G6951" s="109"/>
      <c r="H6951" s="137">
        <f t="shared" si="329"/>
        <v>3.5</v>
      </c>
      <c r="I6951" s="147">
        <f t="shared" si="327"/>
        <v>0</v>
      </c>
      <c r="J6951" s="147">
        <f t="shared" si="328"/>
        <v>0</v>
      </c>
    </row>
    <row r="6952" spans="2:10" ht="25.15" customHeight="1">
      <c r="B6952" s="141"/>
      <c r="C6952" s="138"/>
      <c r="D6952" s="133"/>
      <c r="E6952" s="134"/>
      <c r="F6952" s="135"/>
      <c r="G6952" s="109"/>
      <c r="H6952" s="137">
        <f t="shared" si="329"/>
        <v>3.5</v>
      </c>
      <c r="I6952" s="147">
        <f t="shared" si="327"/>
        <v>0</v>
      </c>
      <c r="J6952" s="147">
        <f t="shared" si="328"/>
        <v>0</v>
      </c>
    </row>
    <row r="6953" spans="2:10" ht="25.15" customHeight="1">
      <c r="B6953" s="141"/>
      <c r="C6953" s="138"/>
      <c r="D6953" s="133"/>
      <c r="E6953" s="134"/>
      <c r="F6953" s="135"/>
      <c r="G6953" s="109"/>
      <c r="H6953" s="137">
        <f t="shared" si="329"/>
        <v>3.5</v>
      </c>
      <c r="I6953" s="147">
        <f t="shared" si="327"/>
        <v>0</v>
      </c>
      <c r="J6953" s="147">
        <f t="shared" si="328"/>
        <v>0</v>
      </c>
    </row>
    <row r="6954" spans="2:10" ht="25.15" customHeight="1">
      <c r="B6954" s="141"/>
      <c r="C6954" s="138"/>
      <c r="D6954" s="133"/>
      <c r="E6954" s="134"/>
      <c r="F6954" s="135"/>
      <c r="G6954" s="109"/>
      <c r="H6954" s="137">
        <f t="shared" si="329"/>
        <v>3.5</v>
      </c>
      <c r="I6954" s="147">
        <f t="shared" si="327"/>
        <v>0</v>
      </c>
      <c r="J6954" s="147">
        <f t="shared" si="328"/>
        <v>0</v>
      </c>
    </row>
    <row r="6955" spans="2:10" ht="25.15" customHeight="1">
      <c r="B6955" s="141"/>
      <c r="C6955" s="138"/>
      <c r="D6955" s="133"/>
      <c r="E6955" s="134"/>
      <c r="F6955" s="135"/>
      <c r="G6955" s="109"/>
      <c r="H6955" s="137">
        <f t="shared" si="329"/>
        <v>3.5</v>
      </c>
      <c r="I6955" s="147">
        <f t="shared" si="327"/>
        <v>0</v>
      </c>
      <c r="J6955" s="147">
        <f t="shared" si="328"/>
        <v>0</v>
      </c>
    </row>
    <row r="6956" spans="2:10" ht="25.15" customHeight="1">
      <c r="B6956" s="141"/>
      <c r="C6956" s="138"/>
      <c r="D6956" s="133"/>
      <c r="E6956" s="134"/>
      <c r="F6956" s="135"/>
      <c r="G6956" s="109"/>
      <c r="H6956" s="137">
        <f t="shared" si="329"/>
        <v>3.5</v>
      </c>
      <c r="I6956" s="147">
        <f t="shared" si="327"/>
        <v>0</v>
      </c>
      <c r="J6956" s="147">
        <f t="shared" si="328"/>
        <v>0</v>
      </c>
    </row>
    <row r="6957" spans="2:10" ht="25.15" customHeight="1">
      <c r="B6957" s="141"/>
      <c r="C6957" s="138"/>
      <c r="D6957" s="133"/>
      <c r="E6957" s="134"/>
      <c r="F6957" s="135"/>
      <c r="G6957" s="109"/>
      <c r="H6957" s="137">
        <f t="shared" si="329"/>
        <v>3.5</v>
      </c>
      <c r="I6957" s="147">
        <f t="shared" si="327"/>
        <v>0</v>
      </c>
      <c r="J6957" s="147">
        <f t="shared" si="328"/>
        <v>0</v>
      </c>
    </row>
    <row r="6958" spans="2:10" ht="25.15" customHeight="1">
      <c r="B6958" s="141"/>
      <c r="C6958" s="138"/>
      <c r="D6958" s="133"/>
      <c r="E6958" s="134"/>
      <c r="F6958" s="135"/>
      <c r="G6958" s="109"/>
      <c r="H6958" s="137">
        <f t="shared" si="329"/>
        <v>3.5</v>
      </c>
      <c r="I6958" s="147">
        <f t="shared" si="327"/>
        <v>0</v>
      </c>
      <c r="J6958" s="147">
        <f t="shared" si="328"/>
        <v>0</v>
      </c>
    </row>
    <row r="6959" spans="2:10" ht="25.15" customHeight="1">
      <c r="B6959" s="141"/>
      <c r="C6959" s="138"/>
      <c r="D6959" s="133"/>
      <c r="E6959" s="134"/>
      <c r="F6959" s="135"/>
      <c r="G6959" s="109"/>
      <c r="H6959" s="137">
        <f t="shared" si="329"/>
        <v>3.5</v>
      </c>
      <c r="I6959" s="147">
        <f t="shared" si="327"/>
        <v>0</v>
      </c>
      <c r="J6959" s="147">
        <f t="shared" si="328"/>
        <v>0</v>
      </c>
    </row>
    <row r="6960" spans="2:10" ht="25.15" customHeight="1">
      <c r="B6960" s="141"/>
      <c r="C6960" s="138"/>
      <c r="D6960" s="133"/>
      <c r="E6960" s="134"/>
      <c r="F6960" s="135"/>
      <c r="G6960" s="109"/>
      <c r="H6960" s="137">
        <f t="shared" si="329"/>
        <v>3.5</v>
      </c>
      <c r="I6960" s="147">
        <f t="shared" si="327"/>
        <v>0</v>
      </c>
      <c r="J6960" s="147">
        <f t="shared" si="328"/>
        <v>0</v>
      </c>
    </row>
    <row r="6961" spans="2:10" ht="25.15" customHeight="1">
      <c r="B6961" s="141"/>
      <c r="C6961" s="138"/>
      <c r="D6961" s="133"/>
      <c r="E6961" s="134"/>
      <c r="F6961" s="135"/>
      <c r="G6961" s="109"/>
      <c r="H6961" s="137">
        <f t="shared" si="329"/>
        <v>3.5</v>
      </c>
      <c r="I6961" s="147">
        <f t="shared" si="327"/>
        <v>0</v>
      </c>
      <c r="J6961" s="147">
        <f t="shared" si="328"/>
        <v>0</v>
      </c>
    </row>
    <row r="6962" spans="2:10" ht="25.15" customHeight="1">
      <c r="B6962" s="141"/>
      <c r="C6962" s="138"/>
      <c r="D6962" s="133"/>
      <c r="E6962" s="134"/>
      <c r="F6962" s="135"/>
      <c r="G6962" s="109"/>
      <c r="H6962" s="137">
        <f t="shared" si="329"/>
        <v>3.5</v>
      </c>
      <c r="I6962" s="147">
        <f t="shared" si="327"/>
        <v>0</v>
      </c>
      <c r="J6962" s="147">
        <f t="shared" si="328"/>
        <v>0</v>
      </c>
    </row>
    <row r="6963" spans="2:10" ht="25.15" customHeight="1">
      <c r="B6963" s="141"/>
      <c r="C6963" s="138"/>
      <c r="D6963" s="133"/>
      <c r="E6963" s="134"/>
      <c r="F6963" s="135"/>
      <c r="G6963" s="109"/>
      <c r="H6963" s="137">
        <f t="shared" si="329"/>
        <v>3.5</v>
      </c>
      <c r="I6963" s="147">
        <f t="shared" si="327"/>
        <v>0</v>
      </c>
      <c r="J6963" s="147">
        <f t="shared" si="328"/>
        <v>0</v>
      </c>
    </row>
    <row r="6964" spans="2:10" ht="25.15" customHeight="1">
      <c r="B6964" s="141"/>
      <c r="C6964" s="138"/>
      <c r="D6964" s="133"/>
      <c r="E6964" s="134"/>
      <c r="F6964" s="135"/>
      <c r="G6964" s="109"/>
      <c r="H6964" s="137">
        <f t="shared" si="329"/>
        <v>3.5</v>
      </c>
      <c r="I6964" s="147">
        <f t="shared" si="327"/>
        <v>0</v>
      </c>
      <c r="J6964" s="147">
        <f t="shared" si="328"/>
        <v>0</v>
      </c>
    </row>
    <row r="6965" spans="2:10" ht="25.15" customHeight="1">
      <c r="B6965" s="141"/>
      <c r="C6965" s="138"/>
      <c r="D6965" s="133"/>
      <c r="E6965" s="134"/>
      <c r="F6965" s="135"/>
      <c r="G6965" s="109"/>
      <c r="H6965" s="137">
        <f t="shared" si="329"/>
        <v>3.5</v>
      </c>
      <c r="I6965" s="147">
        <f t="shared" si="327"/>
        <v>0</v>
      </c>
      <c r="J6965" s="147">
        <f t="shared" si="328"/>
        <v>0</v>
      </c>
    </row>
    <row r="6966" spans="2:10" ht="25.15" customHeight="1">
      <c r="B6966" s="141"/>
      <c r="C6966" s="138"/>
      <c r="D6966" s="133"/>
      <c r="E6966" s="134"/>
      <c r="F6966" s="135"/>
      <c r="G6966" s="109"/>
      <c r="H6966" s="137">
        <f t="shared" si="329"/>
        <v>3.5</v>
      </c>
      <c r="I6966" s="147">
        <f t="shared" si="327"/>
        <v>0</v>
      </c>
      <c r="J6966" s="147">
        <f t="shared" si="328"/>
        <v>0</v>
      </c>
    </row>
    <row r="6967" spans="2:10" ht="25.15" customHeight="1">
      <c r="B6967" s="141"/>
      <c r="C6967" s="138"/>
      <c r="D6967" s="133"/>
      <c r="E6967" s="134"/>
      <c r="F6967" s="135"/>
      <c r="G6967" s="109"/>
      <c r="H6967" s="137">
        <f t="shared" si="329"/>
        <v>3.5</v>
      </c>
      <c r="I6967" s="147">
        <f t="shared" si="327"/>
        <v>0</v>
      </c>
      <c r="J6967" s="147">
        <f t="shared" si="328"/>
        <v>0</v>
      </c>
    </row>
    <row r="6968" spans="2:10" ht="25.15" customHeight="1">
      <c r="B6968" s="141"/>
      <c r="C6968" s="138"/>
      <c r="D6968" s="133"/>
      <c r="E6968" s="134"/>
      <c r="F6968" s="135"/>
      <c r="G6968" s="109"/>
      <c r="H6968" s="137">
        <f t="shared" si="329"/>
        <v>3.5</v>
      </c>
      <c r="I6968" s="147">
        <f t="shared" si="327"/>
        <v>0</v>
      </c>
      <c r="J6968" s="147">
        <f t="shared" si="328"/>
        <v>0</v>
      </c>
    </row>
    <row r="6969" spans="2:10" ht="25.15" customHeight="1">
      <c r="B6969" s="141"/>
      <c r="C6969" s="138"/>
      <c r="D6969" s="133"/>
      <c r="E6969" s="134"/>
      <c r="F6969" s="135"/>
      <c r="G6969" s="109"/>
      <c r="H6969" s="137">
        <f t="shared" si="329"/>
        <v>3.5</v>
      </c>
      <c r="I6969" s="147">
        <f t="shared" si="327"/>
        <v>0</v>
      </c>
      <c r="J6969" s="147">
        <f t="shared" si="328"/>
        <v>0</v>
      </c>
    </row>
    <row r="6970" spans="2:10" ht="25.15" customHeight="1">
      <c r="B6970" s="141"/>
      <c r="C6970" s="138"/>
      <c r="D6970" s="133"/>
      <c r="E6970" s="134"/>
      <c r="F6970" s="135"/>
      <c r="G6970" s="109"/>
      <c r="H6970" s="137">
        <f t="shared" si="329"/>
        <v>3.5</v>
      </c>
      <c r="I6970" s="147">
        <f t="shared" si="327"/>
        <v>0</v>
      </c>
      <c r="J6970" s="147">
        <f t="shared" si="328"/>
        <v>0</v>
      </c>
    </row>
    <row r="6971" spans="2:10" ht="25.15" customHeight="1">
      <c r="B6971" s="141"/>
      <c r="C6971" s="138"/>
      <c r="D6971" s="133"/>
      <c r="E6971" s="134"/>
      <c r="F6971" s="135"/>
      <c r="G6971" s="109"/>
      <c r="H6971" s="137">
        <f t="shared" si="329"/>
        <v>3.5</v>
      </c>
      <c r="I6971" s="147">
        <f t="shared" si="327"/>
        <v>0</v>
      </c>
      <c r="J6971" s="147">
        <f t="shared" si="328"/>
        <v>0</v>
      </c>
    </row>
    <row r="6972" spans="2:10" ht="25.15" customHeight="1">
      <c r="B6972" s="141"/>
      <c r="C6972" s="138"/>
      <c r="D6972" s="133"/>
      <c r="E6972" s="134"/>
      <c r="F6972" s="135"/>
      <c r="G6972" s="109"/>
      <c r="H6972" s="137">
        <f t="shared" si="329"/>
        <v>3.5</v>
      </c>
      <c r="I6972" s="147">
        <f t="shared" si="327"/>
        <v>0</v>
      </c>
      <c r="J6972" s="147">
        <f t="shared" si="328"/>
        <v>0</v>
      </c>
    </row>
    <row r="6973" spans="2:10" ht="25.15" customHeight="1">
      <c r="B6973" s="141"/>
      <c r="C6973" s="138"/>
      <c r="D6973" s="133"/>
      <c r="E6973" s="134"/>
      <c r="F6973" s="135"/>
      <c r="G6973" s="109"/>
      <c r="H6973" s="137">
        <f t="shared" si="329"/>
        <v>3.5</v>
      </c>
      <c r="I6973" s="147">
        <f t="shared" si="327"/>
        <v>0</v>
      </c>
      <c r="J6973" s="147">
        <f t="shared" si="328"/>
        <v>0</v>
      </c>
    </row>
    <row r="6974" spans="2:10" ht="25.15" customHeight="1">
      <c r="B6974" s="141"/>
      <c r="C6974" s="138"/>
      <c r="D6974" s="133"/>
      <c r="E6974" s="134"/>
      <c r="F6974" s="135"/>
      <c r="G6974" s="109"/>
      <c r="H6974" s="137">
        <f t="shared" si="329"/>
        <v>3.5</v>
      </c>
      <c r="I6974" s="147">
        <f t="shared" si="327"/>
        <v>0</v>
      </c>
      <c r="J6974" s="147">
        <f t="shared" si="328"/>
        <v>0</v>
      </c>
    </row>
    <row r="6975" spans="2:10" ht="25.15" customHeight="1">
      <c r="B6975" s="141"/>
      <c r="C6975" s="138"/>
      <c r="D6975" s="133"/>
      <c r="E6975" s="134"/>
      <c r="F6975" s="135"/>
      <c r="G6975" s="109"/>
      <c r="H6975" s="137">
        <f t="shared" si="329"/>
        <v>3.5</v>
      </c>
      <c r="I6975" s="147">
        <f t="shared" si="327"/>
        <v>0</v>
      </c>
      <c r="J6975" s="147">
        <f t="shared" si="328"/>
        <v>0</v>
      </c>
    </row>
    <row r="6976" spans="2:10" ht="25.15" customHeight="1">
      <c r="B6976" s="141"/>
      <c r="C6976" s="138"/>
      <c r="D6976" s="133"/>
      <c r="E6976" s="134"/>
      <c r="F6976" s="135"/>
      <c r="G6976" s="109"/>
      <c r="H6976" s="137">
        <f t="shared" si="329"/>
        <v>3.5</v>
      </c>
      <c r="I6976" s="147">
        <f t="shared" si="327"/>
        <v>0</v>
      </c>
      <c r="J6976" s="147">
        <f t="shared" si="328"/>
        <v>0</v>
      </c>
    </row>
    <row r="6977" spans="2:10" ht="25.15" customHeight="1">
      <c r="B6977" s="141"/>
      <c r="C6977" s="138"/>
      <c r="D6977" s="133"/>
      <c r="E6977" s="134"/>
      <c r="F6977" s="135"/>
      <c r="G6977" s="109"/>
      <c r="H6977" s="137">
        <f t="shared" si="329"/>
        <v>3.5</v>
      </c>
      <c r="I6977" s="147">
        <f t="shared" si="327"/>
        <v>0</v>
      </c>
      <c r="J6977" s="147">
        <f t="shared" si="328"/>
        <v>0</v>
      </c>
    </row>
    <row r="6978" spans="2:10" ht="25.15" customHeight="1">
      <c r="B6978" s="141"/>
      <c r="C6978" s="138"/>
      <c r="D6978" s="133"/>
      <c r="E6978" s="134"/>
      <c r="F6978" s="135"/>
      <c r="G6978" s="109"/>
      <c r="H6978" s="137">
        <f t="shared" si="329"/>
        <v>3.5</v>
      </c>
      <c r="I6978" s="147">
        <f t="shared" si="327"/>
        <v>0</v>
      </c>
      <c r="J6978" s="147">
        <f t="shared" si="328"/>
        <v>0</v>
      </c>
    </row>
    <row r="6979" spans="2:10" ht="25.15" customHeight="1">
      <c r="B6979" s="141"/>
      <c r="C6979" s="138"/>
      <c r="D6979" s="133"/>
      <c r="E6979" s="134"/>
      <c r="F6979" s="135"/>
      <c r="G6979" s="109"/>
      <c r="H6979" s="137">
        <f t="shared" si="329"/>
        <v>3.5</v>
      </c>
      <c r="I6979" s="147">
        <f t="shared" si="327"/>
        <v>0</v>
      </c>
      <c r="J6979" s="147">
        <f t="shared" si="328"/>
        <v>0</v>
      </c>
    </row>
    <row r="6980" spans="2:10" ht="25.15" customHeight="1">
      <c r="B6980" s="141"/>
      <c r="C6980" s="138"/>
      <c r="D6980" s="133"/>
      <c r="E6980" s="134"/>
      <c r="F6980" s="135"/>
      <c r="G6980" s="109"/>
      <c r="H6980" s="137">
        <f t="shared" si="329"/>
        <v>3.5</v>
      </c>
      <c r="I6980" s="147">
        <f t="shared" si="327"/>
        <v>0</v>
      </c>
      <c r="J6980" s="147">
        <f t="shared" si="328"/>
        <v>0</v>
      </c>
    </row>
    <row r="6981" spans="2:10" ht="25.15" customHeight="1">
      <c r="B6981" s="141"/>
      <c r="C6981" s="138"/>
      <c r="D6981" s="133"/>
      <c r="E6981" s="134"/>
      <c r="F6981" s="135"/>
      <c r="G6981" s="109"/>
      <c r="H6981" s="137">
        <f t="shared" si="329"/>
        <v>3.5</v>
      </c>
      <c r="I6981" s="147">
        <f t="shared" si="327"/>
        <v>0</v>
      </c>
      <c r="J6981" s="147">
        <f t="shared" si="328"/>
        <v>0</v>
      </c>
    </row>
    <row r="6982" spans="2:10" ht="25.15" customHeight="1">
      <c r="B6982" s="141"/>
      <c r="C6982" s="138"/>
      <c r="D6982" s="133"/>
      <c r="E6982" s="134"/>
      <c r="F6982" s="135"/>
      <c r="G6982" s="109"/>
      <c r="H6982" s="137">
        <f t="shared" si="329"/>
        <v>3.5</v>
      </c>
      <c r="I6982" s="147">
        <f t="shared" si="327"/>
        <v>0</v>
      </c>
      <c r="J6982" s="147">
        <f t="shared" si="328"/>
        <v>0</v>
      </c>
    </row>
    <row r="6983" spans="2:10" ht="25.15" customHeight="1">
      <c r="B6983" s="141"/>
      <c r="C6983" s="138"/>
      <c r="D6983" s="133"/>
      <c r="E6983" s="134"/>
      <c r="F6983" s="135"/>
      <c r="G6983" s="109"/>
      <c r="H6983" s="137">
        <f t="shared" si="329"/>
        <v>3.5</v>
      </c>
      <c r="I6983" s="147">
        <f t="shared" si="327"/>
        <v>0</v>
      </c>
      <c r="J6983" s="147">
        <f t="shared" si="328"/>
        <v>0</v>
      </c>
    </row>
    <row r="6984" spans="2:10" ht="25.15" customHeight="1">
      <c r="B6984" s="141"/>
      <c r="C6984" s="138"/>
      <c r="D6984" s="133"/>
      <c r="E6984" s="134"/>
      <c r="F6984" s="135"/>
      <c r="G6984" s="109"/>
      <c r="H6984" s="137">
        <f t="shared" si="329"/>
        <v>3.5</v>
      </c>
      <c r="I6984" s="147">
        <f t="shared" si="327"/>
        <v>0</v>
      </c>
      <c r="J6984" s="147">
        <f t="shared" si="328"/>
        <v>0</v>
      </c>
    </row>
    <row r="6985" spans="2:10" ht="25.15" customHeight="1">
      <c r="B6985" s="141"/>
      <c r="C6985" s="138"/>
      <c r="D6985" s="133"/>
      <c r="E6985" s="134"/>
      <c r="F6985" s="135"/>
      <c r="G6985" s="109"/>
      <c r="H6985" s="137">
        <f t="shared" si="329"/>
        <v>3.5</v>
      </c>
      <c r="I6985" s="147">
        <f t="shared" si="327"/>
        <v>0</v>
      </c>
      <c r="J6985" s="147">
        <f t="shared" si="328"/>
        <v>0</v>
      </c>
    </row>
    <row r="6986" spans="2:10" ht="25.15" customHeight="1">
      <c r="B6986" s="141"/>
      <c r="C6986" s="138"/>
      <c r="D6986" s="133"/>
      <c r="E6986" s="134"/>
      <c r="F6986" s="135"/>
      <c r="G6986" s="109"/>
      <c r="H6986" s="137">
        <f t="shared" si="329"/>
        <v>3.5</v>
      </c>
      <c r="I6986" s="147">
        <f t="shared" si="327"/>
        <v>0</v>
      </c>
      <c r="J6986" s="147">
        <f t="shared" si="328"/>
        <v>0</v>
      </c>
    </row>
    <row r="6987" spans="2:10" ht="25.15" customHeight="1">
      <c r="B6987" s="141"/>
      <c r="C6987" s="138"/>
      <c r="D6987" s="133"/>
      <c r="E6987" s="134"/>
      <c r="F6987" s="135"/>
      <c r="G6987" s="109"/>
      <c r="H6987" s="137">
        <f t="shared" si="329"/>
        <v>3.5</v>
      </c>
      <c r="I6987" s="147">
        <f t="shared" si="327"/>
        <v>0</v>
      </c>
      <c r="J6987" s="147">
        <f t="shared" si="328"/>
        <v>0</v>
      </c>
    </row>
    <row r="6988" spans="2:10" ht="25.15" customHeight="1">
      <c r="B6988" s="141"/>
      <c r="C6988" s="138"/>
      <c r="D6988" s="133"/>
      <c r="E6988" s="134"/>
      <c r="F6988" s="135"/>
      <c r="G6988" s="109"/>
      <c r="H6988" s="137">
        <f t="shared" si="329"/>
        <v>3.5</v>
      </c>
      <c r="I6988" s="147">
        <f t="shared" si="327"/>
        <v>0</v>
      </c>
      <c r="J6988" s="147">
        <f t="shared" si="328"/>
        <v>0</v>
      </c>
    </row>
    <row r="6989" spans="2:10" ht="25.15" customHeight="1">
      <c r="B6989" s="141"/>
      <c r="C6989" s="138"/>
      <c r="D6989" s="133"/>
      <c r="E6989" s="134"/>
      <c r="F6989" s="135"/>
      <c r="G6989" s="109"/>
      <c r="H6989" s="137">
        <f t="shared" si="329"/>
        <v>3.5</v>
      </c>
      <c r="I6989" s="147">
        <f t="shared" si="327"/>
        <v>0</v>
      </c>
      <c r="J6989" s="147">
        <f t="shared" si="328"/>
        <v>0</v>
      </c>
    </row>
    <row r="6990" spans="2:10" ht="25.15" customHeight="1">
      <c r="B6990" s="141"/>
      <c r="C6990" s="138"/>
      <c r="D6990" s="133"/>
      <c r="E6990" s="134"/>
      <c r="F6990" s="135"/>
      <c r="G6990" s="109"/>
      <c r="H6990" s="137">
        <f t="shared" si="329"/>
        <v>3.5</v>
      </c>
      <c r="I6990" s="147">
        <f t="shared" si="327"/>
        <v>0</v>
      </c>
      <c r="J6990" s="147">
        <f t="shared" si="328"/>
        <v>0</v>
      </c>
    </row>
    <row r="6991" spans="2:10" ht="25.15" customHeight="1">
      <c r="B6991" s="141"/>
      <c r="C6991" s="138"/>
      <c r="D6991" s="133"/>
      <c r="E6991" s="134"/>
      <c r="F6991" s="135"/>
      <c r="G6991" s="109"/>
      <c r="H6991" s="137">
        <f t="shared" si="329"/>
        <v>3.5</v>
      </c>
      <c r="I6991" s="147">
        <f t="shared" si="327"/>
        <v>0</v>
      </c>
      <c r="J6991" s="147">
        <f t="shared" si="328"/>
        <v>0</v>
      </c>
    </row>
    <row r="6992" spans="2:10" ht="25.15" customHeight="1">
      <c r="B6992" s="141"/>
      <c r="C6992" s="138"/>
      <c r="D6992" s="133"/>
      <c r="E6992" s="134"/>
      <c r="F6992" s="135"/>
      <c r="G6992" s="109"/>
      <c r="H6992" s="137">
        <f t="shared" si="329"/>
        <v>3.5</v>
      </c>
      <c r="I6992" s="147">
        <f t="shared" si="327"/>
        <v>0</v>
      </c>
      <c r="J6992" s="147">
        <f t="shared" si="328"/>
        <v>0</v>
      </c>
    </row>
    <row r="6993" spans="2:10" ht="25.15" customHeight="1">
      <c r="B6993" s="141"/>
      <c r="C6993" s="138"/>
      <c r="D6993" s="133"/>
      <c r="E6993" s="134"/>
      <c r="F6993" s="135"/>
      <c r="G6993" s="109"/>
      <c r="H6993" s="137">
        <f t="shared" si="329"/>
        <v>3.5</v>
      </c>
      <c r="I6993" s="147">
        <f t="shared" si="327"/>
        <v>0</v>
      </c>
      <c r="J6993" s="147">
        <f t="shared" si="328"/>
        <v>0</v>
      </c>
    </row>
    <row r="6994" spans="2:10" ht="25.15" customHeight="1">
      <c r="B6994" s="141"/>
      <c r="C6994" s="138"/>
      <c r="D6994" s="133"/>
      <c r="E6994" s="134"/>
      <c r="F6994" s="135"/>
      <c r="G6994" s="109"/>
      <c r="H6994" s="137">
        <f t="shared" si="329"/>
        <v>3.5</v>
      </c>
      <c r="I6994" s="147">
        <f t="shared" si="327"/>
        <v>0</v>
      </c>
      <c r="J6994" s="147">
        <f t="shared" si="328"/>
        <v>0</v>
      </c>
    </row>
    <row r="6995" spans="2:10" ht="25.15" customHeight="1">
      <c r="B6995" s="141"/>
      <c r="C6995" s="138"/>
      <c r="D6995" s="133"/>
      <c r="E6995" s="134"/>
      <c r="F6995" s="135"/>
      <c r="G6995" s="109"/>
      <c r="H6995" s="137">
        <f t="shared" si="329"/>
        <v>3.5</v>
      </c>
      <c r="I6995" s="147">
        <f t="shared" si="327"/>
        <v>0</v>
      </c>
      <c r="J6995" s="147">
        <f t="shared" si="328"/>
        <v>0</v>
      </c>
    </row>
    <row r="6996" spans="2:10" ht="25.15" customHeight="1">
      <c r="B6996" s="141"/>
      <c r="C6996" s="138"/>
      <c r="D6996" s="133"/>
      <c r="E6996" s="134"/>
      <c r="F6996" s="135"/>
      <c r="G6996" s="109"/>
      <c r="H6996" s="137">
        <f t="shared" si="329"/>
        <v>3.5</v>
      </c>
      <c r="I6996" s="147">
        <f t="shared" si="327"/>
        <v>0</v>
      </c>
      <c r="J6996" s="147">
        <f t="shared" si="328"/>
        <v>0</v>
      </c>
    </row>
    <row r="6997" spans="2:10" ht="25.15" customHeight="1">
      <c r="B6997" s="141"/>
      <c r="C6997" s="138"/>
      <c r="D6997" s="133"/>
      <c r="E6997" s="134"/>
      <c r="F6997" s="135"/>
      <c r="G6997" s="109"/>
      <c r="H6997" s="137">
        <f t="shared" si="329"/>
        <v>3.5</v>
      </c>
      <c r="I6997" s="147">
        <f t="shared" si="327"/>
        <v>0</v>
      </c>
      <c r="J6997" s="147">
        <f t="shared" si="328"/>
        <v>0</v>
      </c>
    </row>
    <row r="6998" spans="2:10" ht="25.15" customHeight="1">
      <c r="B6998" s="141"/>
      <c r="C6998" s="138"/>
      <c r="D6998" s="133"/>
      <c r="E6998" s="134"/>
      <c r="F6998" s="135"/>
      <c r="G6998" s="109"/>
      <c r="H6998" s="137">
        <f t="shared" si="329"/>
        <v>3.5</v>
      </c>
      <c r="I6998" s="147">
        <f t="shared" si="327"/>
        <v>0</v>
      </c>
      <c r="J6998" s="147">
        <f t="shared" si="328"/>
        <v>0</v>
      </c>
    </row>
    <row r="6999" spans="2:10" ht="25.15" customHeight="1">
      <c r="B6999" s="141"/>
      <c r="C6999" s="138"/>
      <c r="D6999" s="133"/>
      <c r="E6999" s="134"/>
      <c r="F6999" s="135"/>
      <c r="G6999" s="109"/>
      <c r="H6999" s="137">
        <f t="shared" si="329"/>
        <v>3.5</v>
      </c>
      <c r="I6999" s="147">
        <f t="shared" ref="I6999:I7062" si="330">IF(B6999="",0,MONTH(B6999))</f>
        <v>0</v>
      </c>
      <c r="J6999" s="147">
        <f t="shared" ref="J6999:J7062" si="331">IF(B6999="",0,DAY(B6999))</f>
        <v>0</v>
      </c>
    </row>
    <row r="7000" spans="2:10" ht="25.15" customHeight="1">
      <c r="B7000" s="141"/>
      <c r="C7000" s="138"/>
      <c r="D7000" s="133"/>
      <c r="E7000" s="134"/>
      <c r="F7000" s="135"/>
      <c r="G7000" s="109"/>
      <c r="H7000" s="137">
        <f t="shared" ref="H7000:H7063" si="332">IF(F7000="pago",H6999+G7000,H6999)</f>
        <v>3.5</v>
      </c>
      <c r="I7000" s="147">
        <f t="shared" si="330"/>
        <v>0</v>
      </c>
      <c r="J7000" s="147">
        <f t="shared" si="331"/>
        <v>0</v>
      </c>
    </row>
    <row r="7001" spans="2:10" ht="25.15" customHeight="1">
      <c r="B7001" s="141"/>
      <c r="C7001" s="138"/>
      <c r="D7001" s="133"/>
      <c r="E7001" s="134"/>
      <c r="F7001" s="135"/>
      <c r="G7001" s="109"/>
      <c r="H7001" s="137">
        <f t="shared" si="332"/>
        <v>3.5</v>
      </c>
      <c r="I7001" s="147">
        <f t="shared" si="330"/>
        <v>0</v>
      </c>
      <c r="J7001" s="147">
        <f t="shared" si="331"/>
        <v>0</v>
      </c>
    </row>
    <row r="7002" spans="2:10" ht="25.15" customHeight="1">
      <c r="B7002" s="141"/>
      <c r="C7002" s="138"/>
      <c r="D7002" s="133"/>
      <c r="E7002" s="134"/>
      <c r="F7002" s="135"/>
      <c r="G7002" s="109"/>
      <c r="H7002" s="137">
        <f t="shared" si="332"/>
        <v>3.5</v>
      </c>
      <c r="I7002" s="147">
        <f t="shared" si="330"/>
        <v>0</v>
      </c>
      <c r="J7002" s="147">
        <f t="shared" si="331"/>
        <v>0</v>
      </c>
    </row>
    <row r="7003" spans="2:10" ht="25.15" customHeight="1">
      <c r="B7003" s="141"/>
      <c r="C7003" s="138"/>
      <c r="D7003" s="133"/>
      <c r="E7003" s="134"/>
      <c r="F7003" s="135"/>
      <c r="G7003" s="109"/>
      <c r="H7003" s="137">
        <f t="shared" si="332"/>
        <v>3.5</v>
      </c>
      <c r="I7003" s="147">
        <f t="shared" si="330"/>
        <v>0</v>
      </c>
      <c r="J7003" s="147">
        <f t="shared" si="331"/>
        <v>0</v>
      </c>
    </row>
    <row r="7004" spans="2:10" ht="25.15" customHeight="1">
      <c r="B7004" s="141"/>
      <c r="C7004" s="138"/>
      <c r="D7004" s="133"/>
      <c r="E7004" s="134"/>
      <c r="F7004" s="135"/>
      <c r="G7004" s="109"/>
      <c r="H7004" s="137">
        <f t="shared" si="332"/>
        <v>3.5</v>
      </c>
      <c r="I7004" s="147">
        <f t="shared" si="330"/>
        <v>0</v>
      </c>
      <c r="J7004" s="147">
        <f t="shared" si="331"/>
        <v>0</v>
      </c>
    </row>
    <row r="7005" spans="2:10" ht="25.15" customHeight="1">
      <c r="B7005" s="141"/>
      <c r="C7005" s="138"/>
      <c r="D7005" s="133"/>
      <c r="E7005" s="134"/>
      <c r="F7005" s="135"/>
      <c r="G7005" s="109"/>
      <c r="H7005" s="137">
        <f t="shared" si="332"/>
        <v>3.5</v>
      </c>
      <c r="I7005" s="147">
        <f t="shared" si="330"/>
        <v>0</v>
      </c>
      <c r="J7005" s="147">
        <f t="shared" si="331"/>
        <v>0</v>
      </c>
    </row>
    <row r="7006" spans="2:10" ht="25.15" customHeight="1">
      <c r="B7006" s="141"/>
      <c r="C7006" s="138"/>
      <c r="D7006" s="133"/>
      <c r="E7006" s="134"/>
      <c r="F7006" s="135"/>
      <c r="G7006" s="109"/>
      <c r="H7006" s="137">
        <f t="shared" si="332"/>
        <v>3.5</v>
      </c>
      <c r="I7006" s="147">
        <f t="shared" si="330"/>
        <v>0</v>
      </c>
      <c r="J7006" s="147">
        <f t="shared" si="331"/>
        <v>0</v>
      </c>
    </row>
    <row r="7007" spans="2:10" ht="25.15" customHeight="1">
      <c r="B7007" s="141"/>
      <c r="C7007" s="138"/>
      <c r="D7007" s="133"/>
      <c r="E7007" s="134"/>
      <c r="F7007" s="135"/>
      <c r="G7007" s="109"/>
      <c r="H7007" s="137">
        <f t="shared" si="332"/>
        <v>3.5</v>
      </c>
      <c r="I7007" s="147">
        <f t="shared" si="330"/>
        <v>0</v>
      </c>
      <c r="J7007" s="147">
        <f t="shared" si="331"/>
        <v>0</v>
      </c>
    </row>
    <row r="7008" spans="2:10" ht="25.15" customHeight="1">
      <c r="B7008" s="141"/>
      <c r="C7008" s="138"/>
      <c r="D7008" s="133"/>
      <c r="E7008" s="134"/>
      <c r="F7008" s="135"/>
      <c r="G7008" s="109"/>
      <c r="H7008" s="137">
        <f t="shared" si="332"/>
        <v>3.5</v>
      </c>
      <c r="I7008" s="147">
        <f t="shared" si="330"/>
        <v>0</v>
      </c>
      <c r="J7008" s="147">
        <f t="shared" si="331"/>
        <v>0</v>
      </c>
    </row>
    <row r="7009" spans="2:10" ht="25.15" customHeight="1">
      <c r="B7009" s="141"/>
      <c r="C7009" s="138"/>
      <c r="D7009" s="133"/>
      <c r="E7009" s="134"/>
      <c r="F7009" s="135"/>
      <c r="G7009" s="109"/>
      <c r="H7009" s="137">
        <f t="shared" si="332"/>
        <v>3.5</v>
      </c>
      <c r="I7009" s="147">
        <f t="shared" si="330"/>
        <v>0</v>
      </c>
      <c r="J7009" s="147">
        <f t="shared" si="331"/>
        <v>0</v>
      </c>
    </row>
    <row r="7010" spans="2:10" ht="25.15" customHeight="1">
      <c r="B7010" s="141"/>
      <c r="C7010" s="138"/>
      <c r="D7010" s="133"/>
      <c r="E7010" s="134"/>
      <c r="F7010" s="135"/>
      <c r="G7010" s="109"/>
      <c r="H7010" s="137">
        <f t="shared" si="332"/>
        <v>3.5</v>
      </c>
      <c r="I7010" s="147">
        <f t="shared" si="330"/>
        <v>0</v>
      </c>
      <c r="J7010" s="147">
        <f t="shared" si="331"/>
        <v>0</v>
      </c>
    </row>
    <row r="7011" spans="2:10" ht="25.15" customHeight="1">
      <c r="B7011" s="141"/>
      <c r="C7011" s="138"/>
      <c r="D7011" s="133"/>
      <c r="E7011" s="134"/>
      <c r="F7011" s="135"/>
      <c r="G7011" s="109"/>
      <c r="H7011" s="137">
        <f t="shared" si="332"/>
        <v>3.5</v>
      </c>
      <c r="I7011" s="147">
        <f t="shared" si="330"/>
        <v>0</v>
      </c>
      <c r="J7011" s="147">
        <f t="shared" si="331"/>
        <v>0</v>
      </c>
    </row>
    <row r="7012" spans="2:10" ht="25.15" customHeight="1">
      <c r="B7012" s="141"/>
      <c r="C7012" s="138"/>
      <c r="D7012" s="133"/>
      <c r="E7012" s="134"/>
      <c r="F7012" s="135"/>
      <c r="G7012" s="109"/>
      <c r="H7012" s="137">
        <f t="shared" si="332"/>
        <v>3.5</v>
      </c>
      <c r="I7012" s="147">
        <f t="shared" si="330"/>
        <v>0</v>
      </c>
      <c r="J7012" s="147">
        <f t="shared" si="331"/>
        <v>0</v>
      </c>
    </row>
    <row r="7013" spans="2:10" ht="25.15" customHeight="1">
      <c r="B7013" s="141"/>
      <c r="C7013" s="138"/>
      <c r="D7013" s="133"/>
      <c r="E7013" s="134"/>
      <c r="F7013" s="135"/>
      <c r="G7013" s="109"/>
      <c r="H7013" s="137">
        <f t="shared" si="332"/>
        <v>3.5</v>
      </c>
      <c r="I7013" s="147">
        <f t="shared" si="330"/>
        <v>0</v>
      </c>
      <c r="J7013" s="147">
        <f t="shared" si="331"/>
        <v>0</v>
      </c>
    </row>
    <row r="7014" spans="2:10" ht="25.15" customHeight="1">
      <c r="B7014" s="141"/>
      <c r="C7014" s="138"/>
      <c r="D7014" s="133"/>
      <c r="E7014" s="134"/>
      <c r="F7014" s="135"/>
      <c r="G7014" s="109"/>
      <c r="H7014" s="137">
        <f t="shared" si="332"/>
        <v>3.5</v>
      </c>
      <c r="I7014" s="147">
        <f t="shared" si="330"/>
        <v>0</v>
      </c>
      <c r="J7014" s="147">
        <f t="shared" si="331"/>
        <v>0</v>
      </c>
    </row>
    <row r="7015" spans="2:10" ht="25.15" customHeight="1">
      <c r="B7015" s="141"/>
      <c r="C7015" s="138"/>
      <c r="D7015" s="133"/>
      <c r="E7015" s="134"/>
      <c r="F7015" s="135"/>
      <c r="G7015" s="109"/>
      <c r="H7015" s="137">
        <f t="shared" si="332"/>
        <v>3.5</v>
      </c>
      <c r="I7015" s="147">
        <f t="shared" si="330"/>
        <v>0</v>
      </c>
      <c r="J7015" s="147">
        <f t="shared" si="331"/>
        <v>0</v>
      </c>
    </row>
    <row r="7016" spans="2:10" ht="25.15" customHeight="1">
      <c r="B7016" s="141"/>
      <c r="C7016" s="138"/>
      <c r="D7016" s="133"/>
      <c r="E7016" s="134"/>
      <c r="F7016" s="135"/>
      <c r="G7016" s="109"/>
      <c r="H7016" s="137">
        <f t="shared" si="332"/>
        <v>3.5</v>
      </c>
      <c r="I7016" s="147">
        <f t="shared" si="330"/>
        <v>0</v>
      </c>
      <c r="J7016" s="147">
        <f t="shared" si="331"/>
        <v>0</v>
      </c>
    </row>
    <row r="7017" spans="2:10" ht="25.15" customHeight="1">
      <c r="B7017" s="141"/>
      <c r="C7017" s="138"/>
      <c r="D7017" s="133"/>
      <c r="E7017" s="134"/>
      <c r="F7017" s="135"/>
      <c r="G7017" s="109"/>
      <c r="H7017" s="137">
        <f t="shared" si="332"/>
        <v>3.5</v>
      </c>
      <c r="I7017" s="147">
        <f t="shared" si="330"/>
        <v>0</v>
      </c>
      <c r="J7017" s="147">
        <f t="shared" si="331"/>
        <v>0</v>
      </c>
    </row>
    <row r="7018" spans="2:10" ht="25.15" customHeight="1">
      <c r="B7018" s="141"/>
      <c r="C7018" s="138"/>
      <c r="D7018" s="133"/>
      <c r="E7018" s="134"/>
      <c r="F7018" s="135"/>
      <c r="G7018" s="109"/>
      <c r="H7018" s="137">
        <f t="shared" si="332"/>
        <v>3.5</v>
      </c>
      <c r="I7018" s="147">
        <f t="shared" si="330"/>
        <v>0</v>
      </c>
      <c r="J7018" s="147">
        <f t="shared" si="331"/>
        <v>0</v>
      </c>
    </row>
    <row r="7019" spans="2:10" ht="25.15" customHeight="1">
      <c r="B7019" s="141"/>
      <c r="C7019" s="138"/>
      <c r="D7019" s="133"/>
      <c r="E7019" s="134"/>
      <c r="F7019" s="135"/>
      <c r="G7019" s="109"/>
      <c r="H7019" s="137">
        <f t="shared" si="332"/>
        <v>3.5</v>
      </c>
      <c r="I7019" s="147">
        <f t="shared" si="330"/>
        <v>0</v>
      </c>
      <c r="J7019" s="147">
        <f t="shared" si="331"/>
        <v>0</v>
      </c>
    </row>
    <row r="7020" spans="2:10" ht="25.15" customHeight="1">
      <c r="B7020" s="141"/>
      <c r="C7020" s="138"/>
      <c r="D7020" s="133"/>
      <c r="E7020" s="134"/>
      <c r="F7020" s="135"/>
      <c r="G7020" s="109"/>
      <c r="H7020" s="137">
        <f t="shared" si="332"/>
        <v>3.5</v>
      </c>
      <c r="I7020" s="147">
        <f t="shared" si="330"/>
        <v>0</v>
      </c>
      <c r="J7020" s="147">
        <f t="shared" si="331"/>
        <v>0</v>
      </c>
    </row>
    <row r="7021" spans="2:10" ht="25.15" customHeight="1">
      <c r="B7021" s="141"/>
      <c r="C7021" s="138"/>
      <c r="D7021" s="133"/>
      <c r="E7021" s="134"/>
      <c r="F7021" s="135"/>
      <c r="G7021" s="109"/>
      <c r="H7021" s="137">
        <f t="shared" si="332"/>
        <v>3.5</v>
      </c>
      <c r="I7021" s="147">
        <f t="shared" si="330"/>
        <v>0</v>
      </c>
      <c r="J7021" s="147">
        <f t="shared" si="331"/>
        <v>0</v>
      </c>
    </row>
    <row r="7022" spans="2:10" ht="25.15" customHeight="1">
      <c r="B7022" s="141"/>
      <c r="C7022" s="138"/>
      <c r="D7022" s="133"/>
      <c r="E7022" s="134"/>
      <c r="F7022" s="135"/>
      <c r="G7022" s="109"/>
      <c r="H7022" s="137">
        <f t="shared" si="332"/>
        <v>3.5</v>
      </c>
      <c r="I7022" s="147">
        <f t="shared" si="330"/>
        <v>0</v>
      </c>
      <c r="J7022" s="147">
        <f t="shared" si="331"/>
        <v>0</v>
      </c>
    </row>
    <row r="7023" spans="2:10" ht="25.15" customHeight="1">
      <c r="B7023" s="141"/>
      <c r="C7023" s="138"/>
      <c r="D7023" s="133"/>
      <c r="E7023" s="134"/>
      <c r="F7023" s="135"/>
      <c r="G7023" s="109"/>
      <c r="H7023" s="137">
        <f t="shared" si="332"/>
        <v>3.5</v>
      </c>
      <c r="I7023" s="147">
        <f t="shared" si="330"/>
        <v>0</v>
      </c>
      <c r="J7023" s="147">
        <f t="shared" si="331"/>
        <v>0</v>
      </c>
    </row>
    <row r="7024" spans="2:10" ht="25.15" customHeight="1">
      <c r="B7024" s="141"/>
      <c r="C7024" s="138"/>
      <c r="D7024" s="133"/>
      <c r="E7024" s="134"/>
      <c r="F7024" s="135"/>
      <c r="G7024" s="109"/>
      <c r="H7024" s="137">
        <f t="shared" si="332"/>
        <v>3.5</v>
      </c>
      <c r="I7024" s="147">
        <f t="shared" si="330"/>
        <v>0</v>
      </c>
      <c r="J7024" s="147">
        <f t="shared" si="331"/>
        <v>0</v>
      </c>
    </row>
    <row r="7025" spans="2:10" ht="25.15" customHeight="1">
      <c r="B7025" s="141"/>
      <c r="C7025" s="138"/>
      <c r="D7025" s="133"/>
      <c r="E7025" s="134"/>
      <c r="F7025" s="135"/>
      <c r="G7025" s="109"/>
      <c r="H7025" s="137">
        <f t="shared" si="332"/>
        <v>3.5</v>
      </c>
      <c r="I7025" s="147">
        <f t="shared" si="330"/>
        <v>0</v>
      </c>
      <c r="J7025" s="147">
        <f t="shared" si="331"/>
        <v>0</v>
      </c>
    </row>
    <row r="7026" spans="2:10" ht="25.15" customHeight="1">
      <c r="B7026" s="141"/>
      <c r="C7026" s="138"/>
      <c r="D7026" s="133"/>
      <c r="E7026" s="134"/>
      <c r="F7026" s="135"/>
      <c r="G7026" s="109"/>
      <c r="H7026" s="137">
        <f t="shared" si="332"/>
        <v>3.5</v>
      </c>
      <c r="I7026" s="147">
        <f t="shared" si="330"/>
        <v>0</v>
      </c>
      <c r="J7026" s="147">
        <f t="shared" si="331"/>
        <v>0</v>
      </c>
    </row>
    <row r="7027" spans="2:10" ht="25.15" customHeight="1">
      <c r="B7027" s="141"/>
      <c r="C7027" s="138"/>
      <c r="D7027" s="133"/>
      <c r="E7027" s="134"/>
      <c r="F7027" s="135"/>
      <c r="G7027" s="109"/>
      <c r="H7027" s="137">
        <f t="shared" si="332"/>
        <v>3.5</v>
      </c>
      <c r="I7027" s="147">
        <f t="shared" si="330"/>
        <v>0</v>
      </c>
      <c r="J7027" s="147">
        <f t="shared" si="331"/>
        <v>0</v>
      </c>
    </row>
    <row r="7028" spans="2:10" ht="25.15" customHeight="1">
      <c r="B7028" s="141"/>
      <c r="C7028" s="138"/>
      <c r="D7028" s="133"/>
      <c r="E7028" s="134"/>
      <c r="F7028" s="135"/>
      <c r="G7028" s="109"/>
      <c r="H7028" s="137">
        <f t="shared" si="332"/>
        <v>3.5</v>
      </c>
      <c r="I7028" s="147">
        <f t="shared" si="330"/>
        <v>0</v>
      </c>
      <c r="J7028" s="147">
        <f t="shared" si="331"/>
        <v>0</v>
      </c>
    </row>
    <row r="7029" spans="2:10" ht="25.15" customHeight="1">
      <c r="B7029" s="141"/>
      <c r="C7029" s="138"/>
      <c r="D7029" s="133"/>
      <c r="E7029" s="134"/>
      <c r="F7029" s="135"/>
      <c r="G7029" s="109"/>
      <c r="H7029" s="137">
        <f t="shared" si="332"/>
        <v>3.5</v>
      </c>
      <c r="I7029" s="147">
        <f t="shared" si="330"/>
        <v>0</v>
      </c>
      <c r="J7029" s="147">
        <f t="shared" si="331"/>
        <v>0</v>
      </c>
    </row>
    <row r="7030" spans="2:10" ht="25.15" customHeight="1">
      <c r="B7030" s="141"/>
      <c r="C7030" s="138"/>
      <c r="D7030" s="133"/>
      <c r="E7030" s="134"/>
      <c r="F7030" s="135"/>
      <c r="G7030" s="109"/>
      <c r="H7030" s="137">
        <f t="shared" si="332"/>
        <v>3.5</v>
      </c>
      <c r="I7030" s="147">
        <f t="shared" si="330"/>
        <v>0</v>
      </c>
      <c r="J7030" s="147">
        <f t="shared" si="331"/>
        <v>0</v>
      </c>
    </row>
    <row r="7031" spans="2:10" ht="25.15" customHeight="1">
      <c r="B7031" s="141"/>
      <c r="C7031" s="138"/>
      <c r="D7031" s="133"/>
      <c r="E7031" s="134"/>
      <c r="F7031" s="135"/>
      <c r="G7031" s="109"/>
      <c r="H7031" s="137">
        <f t="shared" si="332"/>
        <v>3.5</v>
      </c>
      <c r="I7031" s="147">
        <f t="shared" si="330"/>
        <v>0</v>
      </c>
      <c r="J7031" s="147">
        <f t="shared" si="331"/>
        <v>0</v>
      </c>
    </row>
    <row r="7032" spans="2:10" ht="25.15" customHeight="1">
      <c r="B7032" s="141"/>
      <c r="C7032" s="138"/>
      <c r="D7032" s="133"/>
      <c r="E7032" s="134"/>
      <c r="F7032" s="135"/>
      <c r="G7032" s="109"/>
      <c r="H7032" s="137">
        <f t="shared" si="332"/>
        <v>3.5</v>
      </c>
      <c r="I7032" s="147">
        <f t="shared" si="330"/>
        <v>0</v>
      </c>
      <c r="J7032" s="147">
        <f t="shared" si="331"/>
        <v>0</v>
      </c>
    </row>
    <row r="7033" spans="2:10" ht="25.15" customHeight="1">
      <c r="B7033" s="141"/>
      <c r="C7033" s="138"/>
      <c r="D7033" s="133"/>
      <c r="E7033" s="134"/>
      <c r="F7033" s="135"/>
      <c r="G7033" s="109"/>
      <c r="H7033" s="137">
        <f t="shared" si="332"/>
        <v>3.5</v>
      </c>
      <c r="I7033" s="147">
        <f t="shared" si="330"/>
        <v>0</v>
      </c>
      <c r="J7033" s="147">
        <f t="shared" si="331"/>
        <v>0</v>
      </c>
    </row>
    <row r="7034" spans="2:10" ht="25.15" customHeight="1">
      <c r="B7034" s="141"/>
      <c r="C7034" s="138"/>
      <c r="D7034" s="133"/>
      <c r="E7034" s="134"/>
      <c r="F7034" s="135"/>
      <c r="G7034" s="109"/>
      <c r="H7034" s="137">
        <f t="shared" si="332"/>
        <v>3.5</v>
      </c>
      <c r="I7034" s="147">
        <f t="shared" si="330"/>
        <v>0</v>
      </c>
      <c r="J7034" s="147">
        <f t="shared" si="331"/>
        <v>0</v>
      </c>
    </row>
    <row r="7035" spans="2:10" ht="25.15" customHeight="1">
      <c r="B7035" s="141"/>
      <c r="C7035" s="138"/>
      <c r="D7035" s="133"/>
      <c r="E7035" s="134"/>
      <c r="F7035" s="135"/>
      <c r="G7035" s="109"/>
      <c r="H7035" s="137">
        <f t="shared" si="332"/>
        <v>3.5</v>
      </c>
      <c r="I7035" s="147">
        <f t="shared" si="330"/>
        <v>0</v>
      </c>
      <c r="J7035" s="147">
        <f t="shared" si="331"/>
        <v>0</v>
      </c>
    </row>
    <row r="7036" spans="2:10" ht="25.15" customHeight="1">
      <c r="B7036" s="141"/>
      <c r="C7036" s="138"/>
      <c r="D7036" s="133"/>
      <c r="E7036" s="134"/>
      <c r="F7036" s="135"/>
      <c r="G7036" s="109"/>
      <c r="H7036" s="137">
        <f t="shared" si="332"/>
        <v>3.5</v>
      </c>
      <c r="I7036" s="147">
        <f t="shared" si="330"/>
        <v>0</v>
      </c>
      <c r="J7036" s="147">
        <f t="shared" si="331"/>
        <v>0</v>
      </c>
    </row>
    <row r="7037" spans="2:10" ht="25.15" customHeight="1">
      <c r="B7037" s="141"/>
      <c r="C7037" s="138"/>
      <c r="D7037" s="133"/>
      <c r="E7037" s="134"/>
      <c r="F7037" s="135"/>
      <c r="G7037" s="109"/>
      <c r="H7037" s="137">
        <f t="shared" si="332"/>
        <v>3.5</v>
      </c>
      <c r="I7037" s="147">
        <f t="shared" si="330"/>
        <v>0</v>
      </c>
      <c r="J7037" s="147">
        <f t="shared" si="331"/>
        <v>0</v>
      </c>
    </row>
    <row r="7038" spans="2:10" ht="25.15" customHeight="1">
      <c r="B7038" s="141"/>
      <c r="C7038" s="138"/>
      <c r="D7038" s="133"/>
      <c r="E7038" s="134"/>
      <c r="F7038" s="135"/>
      <c r="G7038" s="109"/>
      <c r="H7038" s="137">
        <f t="shared" si="332"/>
        <v>3.5</v>
      </c>
      <c r="I7038" s="147">
        <f t="shared" si="330"/>
        <v>0</v>
      </c>
      <c r="J7038" s="147">
        <f t="shared" si="331"/>
        <v>0</v>
      </c>
    </row>
    <row r="7039" spans="2:10" ht="25.15" customHeight="1">
      <c r="B7039" s="141"/>
      <c r="C7039" s="138"/>
      <c r="D7039" s="133"/>
      <c r="E7039" s="134"/>
      <c r="F7039" s="135"/>
      <c r="G7039" s="109"/>
      <c r="H7039" s="137">
        <f t="shared" si="332"/>
        <v>3.5</v>
      </c>
      <c r="I7039" s="147">
        <f t="shared" si="330"/>
        <v>0</v>
      </c>
      <c r="J7039" s="147">
        <f t="shared" si="331"/>
        <v>0</v>
      </c>
    </row>
    <row r="7040" spans="2:10" ht="25.15" customHeight="1">
      <c r="B7040" s="141"/>
      <c r="C7040" s="138"/>
      <c r="D7040" s="133"/>
      <c r="E7040" s="134"/>
      <c r="F7040" s="135"/>
      <c r="G7040" s="109"/>
      <c r="H7040" s="137">
        <f t="shared" si="332"/>
        <v>3.5</v>
      </c>
      <c r="I7040" s="147">
        <f t="shared" si="330"/>
        <v>0</v>
      </c>
      <c r="J7040" s="147">
        <f t="shared" si="331"/>
        <v>0</v>
      </c>
    </row>
    <row r="7041" spans="2:10" ht="25.15" customHeight="1">
      <c r="B7041" s="141"/>
      <c r="C7041" s="138"/>
      <c r="D7041" s="133"/>
      <c r="E7041" s="134"/>
      <c r="F7041" s="135"/>
      <c r="G7041" s="109"/>
      <c r="H7041" s="137">
        <f t="shared" si="332"/>
        <v>3.5</v>
      </c>
      <c r="I7041" s="147">
        <f t="shared" si="330"/>
        <v>0</v>
      </c>
      <c r="J7041" s="147">
        <f t="shared" si="331"/>
        <v>0</v>
      </c>
    </row>
    <row r="7042" spans="2:10" ht="25.15" customHeight="1">
      <c r="B7042" s="141"/>
      <c r="C7042" s="138"/>
      <c r="D7042" s="133"/>
      <c r="E7042" s="134"/>
      <c r="F7042" s="135"/>
      <c r="G7042" s="109"/>
      <c r="H7042" s="137">
        <f t="shared" si="332"/>
        <v>3.5</v>
      </c>
      <c r="I7042" s="147">
        <f t="shared" si="330"/>
        <v>0</v>
      </c>
      <c r="J7042" s="147">
        <f t="shared" si="331"/>
        <v>0</v>
      </c>
    </row>
    <row r="7043" spans="2:10" ht="25.15" customHeight="1">
      <c r="B7043" s="141"/>
      <c r="C7043" s="138"/>
      <c r="D7043" s="133"/>
      <c r="E7043" s="134"/>
      <c r="F7043" s="135"/>
      <c r="G7043" s="109"/>
      <c r="H7043" s="137">
        <f t="shared" si="332"/>
        <v>3.5</v>
      </c>
      <c r="I7043" s="147">
        <f t="shared" si="330"/>
        <v>0</v>
      </c>
      <c r="J7043" s="147">
        <f t="shared" si="331"/>
        <v>0</v>
      </c>
    </row>
    <row r="7044" spans="2:10" ht="25.15" customHeight="1">
      <c r="B7044" s="141"/>
      <c r="C7044" s="138"/>
      <c r="D7044" s="133"/>
      <c r="E7044" s="134"/>
      <c r="F7044" s="135"/>
      <c r="G7044" s="109"/>
      <c r="H7044" s="137">
        <f t="shared" si="332"/>
        <v>3.5</v>
      </c>
      <c r="I7044" s="147">
        <f t="shared" si="330"/>
        <v>0</v>
      </c>
      <c r="J7044" s="147">
        <f t="shared" si="331"/>
        <v>0</v>
      </c>
    </row>
    <row r="7045" spans="2:10" ht="25.15" customHeight="1">
      <c r="B7045" s="141"/>
      <c r="C7045" s="138"/>
      <c r="D7045" s="133"/>
      <c r="E7045" s="134"/>
      <c r="F7045" s="135"/>
      <c r="G7045" s="109"/>
      <c r="H7045" s="137">
        <f t="shared" si="332"/>
        <v>3.5</v>
      </c>
      <c r="I7045" s="147">
        <f t="shared" si="330"/>
        <v>0</v>
      </c>
      <c r="J7045" s="147">
        <f t="shared" si="331"/>
        <v>0</v>
      </c>
    </row>
    <row r="7046" spans="2:10" ht="25.15" customHeight="1">
      <c r="B7046" s="141"/>
      <c r="C7046" s="138"/>
      <c r="D7046" s="133"/>
      <c r="E7046" s="134"/>
      <c r="F7046" s="135"/>
      <c r="G7046" s="109"/>
      <c r="H7046" s="137">
        <f t="shared" si="332"/>
        <v>3.5</v>
      </c>
      <c r="I7046" s="147">
        <f t="shared" si="330"/>
        <v>0</v>
      </c>
      <c r="J7046" s="147">
        <f t="shared" si="331"/>
        <v>0</v>
      </c>
    </row>
    <row r="7047" spans="2:10" ht="25.15" customHeight="1">
      <c r="B7047" s="141"/>
      <c r="C7047" s="138"/>
      <c r="D7047" s="133"/>
      <c r="E7047" s="134"/>
      <c r="F7047" s="135"/>
      <c r="G7047" s="109"/>
      <c r="H7047" s="137">
        <f t="shared" si="332"/>
        <v>3.5</v>
      </c>
      <c r="I7047" s="147">
        <f t="shared" si="330"/>
        <v>0</v>
      </c>
      <c r="J7047" s="147">
        <f t="shared" si="331"/>
        <v>0</v>
      </c>
    </row>
    <row r="7048" spans="2:10" ht="25.15" customHeight="1">
      <c r="B7048" s="141"/>
      <c r="C7048" s="138"/>
      <c r="D7048" s="133"/>
      <c r="E7048" s="134"/>
      <c r="F7048" s="135"/>
      <c r="G7048" s="109"/>
      <c r="H7048" s="137">
        <f t="shared" si="332"/>
        <v>3.5</v>
      </c>
      <c r="I7048" s="147">
        <f t="shared" si="330"/>
        <v>0</v>
      </c>
      <c r="J7048" s="147">
        <f t="shared" si="331"/>
        <v>0</v>
      </c>
    </row>
    <row r="7049" spans="2:10" ht="25.15" customHeight="1">
      <c r="B7049" s="141"/>
      <c r="C7049" s="138"/>
      <c r="D7049" s="133"/>
      <c r="E7049" s="134"/>
      <c r="F7049" s="135"/>
      <c r="G7049" s="109"/>
      <c r="H7049" s="137">
        <f t="shared" si="332"/>
        <v>3.5</v>
      </c>
      <c r="I7049" s="147">
        <f t="shared" si="330"/>
        <v>0</v>
      </c>
      <c r="J7049" s="147">
        <f t="shared" si="331"/>
        <v>0</v>
      </c>
    </row>
    <row r="7050" spans="2:10" ht="25.15" customHeight="1">
      <c r="B7050" s="141"/>
      <c r="C7050" s="138"/>
      <c r="D7050" s="133"/>
      <c r="E7050" s="134"/>
      <c r="F7050" s="135"/>
      <c r="G7050" s="109"/>
      <c r="H7050" s="137">
        <f t="shared" si="332"/>
        <v>3.5</v>
      </c>
      <c r="I7050" s="147">
        <f t="shared" si="330"/>
        <v>0</v>
      </c>
      <c r="J7050" s="147">
        <f t="shared" si="331"/>
        <v>0</v>
      </c>
    </row>
    <row r="7051" spans="2:10" ht="25.15" customHeight="1">
      <c r="B7051" s="141"/>
      <c r="C7051" s="138"/>
      <c r="D7051" s="133"/>
      <c r="E7051" s="134"/>
      <c r="F7051" s="135"/>
      <c r="G7051" s="109"/>
      <c r="H7051" s="137">
        <f t="shared" si="332"/>
        <v>3.5</v>
      </c>
      <c r="I7051" s="147">
        <f t="shared" si="330"/>
        <v>0</v>
      </c>
      <c r="J7051" s="147">
        <f t="shared" si="331"/>
        <v>0</v>
      </c>
    </row>
    <row r="7052" spans="2:10" ht="25.15" customHeight="1">
      <c r="B7052" s="141"/>
      <c r="C7052" s="138"/>
      <c r="D7052" s="133"/>
      <c r="E7052" s="134"/>
      <c r="F7052" s="135"/>
      <c r="G7052" s="109"/>
      <c r="H7052" s="137">
        <f t="shared" si="332"/>
        <v>3.5</v>
      </c>
      <c r="I7052" s="147">
        <f t="shared" si="330"/>
        <v>0</v>
      </c>
      <c r="J7052" s="147">
        <f t="shared" si="331"/>
        <v>0</v>
      </c>
    </row>
    <row r="7053" spans="2:10" ht="25.15" customHeight="1">
      <c r="B7053" s="141"/>
      <c r="C7053" s="138"/>
      <c r="D7053" s="133"/>
      <c r="E7053" s="134"/>
      <c r="F7053" s="135"/>
      <c r="G7053" s="109"/>
      <c r="H7053" s="137">
        <f t="shared" si="332"/>
        <v>3.5</v>
      </c>
      <c r="I7053" s="147">
        <f t="shared" si="330"/>
        <v>0</v>
      </c>
      <c r="J7053" s="147">
        <f t="shared" si="331"/>
        <v>0</v>
      </c>
    </row>
    <row r="7054" spans="2:10" ht="25.15" customHeight="1">
      <c r="B7054" s="141"/>
      <c r="C7054" s="138"/>
      <c r="D7054" s="133"/>
      <c r="E7054" s="134"/>
      <c r="F7054" s="135"/>
      <c r="G7054" s="109"/>
      <c r="H7054" s="137">
        <f t="shared" si="332"/>
        <v>3.5</v>
      </c>
      <c r="I7054" s="147">
        <f t="shared" si="330"/>
        <v>0</v>
      </c>
      <c r="J7054" s="147">
        <f t="shared" si="331"/>
        <v>0</v>
      </c>
    </row>
    <row r="7055" spans="2:10" ht="25.15" customHeight="1">
      <c r="B7055" s="141"/>
      <c r="C7055" s="138"/>
      <c r="D7055" s="133"/>
      <c r="E7055" s="134"/>
      <c r="F7055" s="135"/>
      <c r="G7055" s="109"/>
      <c r="H7055" s="137">
        <f t="shared" si="332"/>
        <v>3.5</v>
      </c>
      <c r="I7055" s="147">
        <f t="shared" si="330"/>
        <v>0</v>
      </c>
      <c r="J7055" s="147">
        <f t="shared" si="331"/>
        <v>0</v>
      </c>
    </row>
    <row r="7056" spans="2:10" ht="25.15" customHeight="1">
      <c r="B7056" s="141"/>
      <c r="C7056" s="138"/>
      <c r="D7056" s="133"/>
      <c r="E7056" s="134"/>
      <c r="F7056" s="135"/>
      <c r="G7056" s="109"/>
      <c r="H7056" s="137">
        <f t="shared" si="332"/>
        <v>3.5</v>
      </c>
      <c r="I7056" s="147">
        <f t="shared" si="330"/>
        <v>0</v>
      </c>
      <c r="J7056" s="147">
        <f t="shared" si="331"/>
        <v>0</v>
      </c>
    </row>
    <row r="7057" spans="2:10" ht="25.15" customHeight="1">
      <c r="B7057" s="141"/>
      <c r="C7057" s="138"/>
      <c r="D7057" s="133"/>
      <c r="E7057" s="134"/>
      <c r="F7057" s="135"/>
      <c r="G7057" s="109"/>
      <c r="H7057" s="137">
        <f t="shared" si="332"/>
        <v>3.5</v>
      </c>
      <c r="I7057" s="147">
        <f t="shared" si="330"/>
        <v>0</v>
      </c>
      <c r="J7057" s="147">
        <f t="shared" si="331"/>
        <v>0</v>
      </c>
    </row>
    <row r="7058" spans="2:10" ht="25.15" customHeight="1">
      <c r="B7058" s="141"/>
      <c r="C7058" s="138"/>
      <c r="D7058" s="133"/>
      <c r="E7058" s="134"/>
      <c r="F7058" s="135"/>
      <c r="G7058" s="109"/>
      <c r="H7058" s="137">
        <f t="shared" si="332"/>
        <v>3.5</v>
      </c>
      <c r="I7058" s="147">
        <f t="shared" si="330"/>
        <v>0</v>
      </c>
      <c r="J7058" s="147">
        <f t="shared" si="331"/>
        <v>0</v>
      </c>
    </row>
    <row r="7059" spans="2:10" ht="25.15" customHeight="1">
      <c r="B7059" s="141"/>
      <c r="C7059" s="138"/>
      <c r="D7059" s="133"/>
      <c r="E7059" s="134"/>
      <c r="F7059" s="135"/>
      <c r="G7059" s="109"/>
      <c r="H7059" s="137">
        <f t="shared" si="332"/>
        <v>3.5</v>
      </c>
      <c r="I7059" s="147">
        <f t="shared" si="330"/>
        <v>0</v>
      </c>
      <c r="J7059" s="147">
        <f t="shared" si="331"/>
        <v>0</v>
      </c>
    </row>
    <row r="7060" spans="2:10" ht="25.15" customHeight="1">
      <c r="B7060" s="141"/>
      <c r="C7060" s="138"/>
      <c r="D7060" s="133"/>
      <c r="E7060" s="134"/>
      <c r="F7060" s="135"/>
      <c r="G7060" s="109"/>
      <c r="H7060" s="137">
        <f t="shared" si="332"/>
        <v>3.5</v>
      </c>
      <c r="I7060" s="147">
        <f t="shared" si="330"/>
        <v>0</v>
      </c>
      <c r="J7060" s="147">
        <f t="shared" si="331"/>
        <v>0</v>
      </c>
    </row>
    <row r="7061" spans="2:10" ht="25.15" customHeight="1">
      <c r="B7061" s="141"/>
      <c r="C7061" s="138"/>
      <c r="D7061" s="133"/>
      <c r="E7061" s="134"/>
      <c r="F7061" s="135"/>
      <c r="G7061" s="109"/>
      <c r="H7061" s="137">
        <f t="shared" si="332"/>
        <v>3.5</v>
      </c>
      <c r="I7061" s="147">
        <f t="shared" si="330"/>
        <v>0</v>
      </c>
      <c r="J7061" s="147">
        <f t="shared" si="331"/>
        <v>0</v>
      </c>
    </row>
    <row r="7062" spans="2:10" ht="25.15" customHeight="1">
      <c r="B7062" s="141"/>
      <c r="C7062" s="138"/>
      <c r="D7062" s="133"/>
      <c r="E7062" s="134"/>
      <c r="F7062" s="135"/>
      <c r="G7062" s="109"/>
      <c r="H7062" s="137">
        <f t="shared" si="332"/>
        <v>3.5</v>
      </c>
      <c r="I7062" s="147">
        <f t="shared" si="330"/>
        <v>0</v>
      </c>
      <c r="J7062" s="147">
        <f t="shared" si="331"/>
        <v>0</v>
      </c>
    </row>
    <row r="7063" spans="2:10" ht="25.15" customHeight="1">
      <c r="B7063" s="141"/>
      <c r="C7063" s="138"/>
      <c r="D7063" s="133"/>
      <c r="E7063" s="134"/>
      <c r="F7063" s="135"/>
      <c r="G7063" s="109"/>
      <c r="H7063" s="137">
        <f t="shared" si="332"/>
        <v>3.5</v>
      </c>
      <c r="I7063" s="147">
        <f t="shared" ref="I7063:I7126" si="333">IF(B7063="",0,MONTH(B7063))</f>
        <v>0</v>
      </c>
      <c r="J7063" s="147">
        <f t="shared" ref="J7063:J7126" si="334">IF(B7063="",0,DAY(B7063))</f>
        <v>0</v>
      </c>
    </row>
    <row r="7064" spans="2:10" ht="25.15" customHeight="1">
      <c r="B7064" s="141"/>
      <c r="C7064" s="138"/>
      <c r="D7064" s="133"/>
      <c r="E7064" s="134"/>
      <c r="F7064" s="135"/>
      <c r="G7064" s="109"/>
      <c r="H7064" s="137">
        <f t="shared" ref="H7064:H7127" si="335">IF(F7064="pago",H7063+G7064,H7063)</f>
        <v>3.5</v>
      </c>
      <c r="I7064" s="147">
        <f t="shared" si="333"/>
        <v>0</v>
      </c>
      <c r="J7064" s="147">
        <f t="shared" si="334"/>
        <v>0</v>
      </c>
    </row>
    <row r="7065" spans="2:10" ht="25.15" customHeight="1">
      <c r="B7065" s="141"/>
      <c r="C7065" s="138"/>
      <c r="D7065" s="133"/>
      <c r="E7065" s="134"/>
      <c r="F7065" s="135"/>
      <c r="G7065" s="109"/>
      <c r="H7065" s="137">
        <f t="shared" si="335"/>
        <v>3.5</v>
      </c>
      <c r="I7065" s="147">
        <f t="shared" si="333"/>
        <v>0</v>
      </c>
      <c r="J7065" s="147">
        <f t="shared" si="334"/>
        <v>0</v>
      </c>
    </row>
    <row r="7066" spans="2:10" ht="25.15" customHeight="1">
      <c r="B7066" s="141"/>
      <c r="C7066" s="138"/>
      <c r="D7066" s="133"/>
      <c r="E7066" s="134"/>
      <c r="F7066" s="135"/>
      <c r="G7066" s="109"/>
      <c r="H7066" s="137">
        <f t="shared" si="335"/>
        <v>3.5</v>
      </c>
      <c r="I7066" s="147">
        <f t="shared" si="333"/>
        <v>0</v>
      </c>
      <c r="J7066" s="147">
        <f t="shared" si="334"/>
        <v>0</v>
      </c>
    </row>
    <row r="7067" spans="2:10" ht="25.15" customHeight="1">
      <c r="B7067" s="141"/>
      <c r="C7067" s="138"/>
      <c r="D7067" s="133"/>
      <c r="E7067" s="134"/>
      <c r="F7067" s="135"/>
      <c r="G7067" s="109"/>
      <c r="H7067" s="137">
        <f t="shared" si="335"/>
        <v>3.5</v>
      </c>
      <c r="I7067" s="147">
        <f t="shared" si="333"/>
        <v>0</v>
      </c>
      <c r="J7067" s="147">
        <f t="shared" si="334"/>
        <v>0</v>
      </c>
    </row>
    <row r="7068" spans="2:10" ht="25.15" customHeight="1">
      <c r="B7068" s="141"/>
      <c r="C7068" s="138"/>
      <c r="D7068" s="133"/>
      <c r="E7068" s="134"/>
      <c r="F7068" s="135"/>
      <c r="G7068" s="109"/>
      <c r="H7068" s="137">
        <f t="shared" si="335"/>
        <v>3.5</v>
      </c>
      <c r="I7068" s="147">
        <f t="shared" si="333"/>
        <v>0</v>
      </c>
      <c r="J7068" s="147">
        <f t="shared" si="334"/>
        <v>0</v>
      </c>
    </row>
    <row r="7069" spans="2:10" ht="25.15" customHeight="1">
      <c r="B7069" s="141"/>
      <c r="C7069" s="138"/>
      <c r="D7069" s="133"/>
      <c r="E7069" s="134"/>
      <c r="F7069" s="135"/>
      <c r="G7069" s="109"/>
      <c r="H7069" s="137">
        <f t="shared" si="335"/>
        <v>3.5</v>
      </c>
      <c r="I7069" s="147">
        <f t="shared" si="333"/>
        <v>0</v>
      </c>
      <c r="J7069" s="147">
        <f t="shared" si="334"/>
        <v>0</v>
      </c>
    </row>
    <row r="7070" spans="2:10" ht="25.15" customHeight="1">
      <c r="B7070" s="141"/>
      <c r="C7070" s="138"/>
      <c r="D7070" s="133"/>
      <c r="E7070" s="134"/>
      <c r="F7070" s="135"/>
      <c r="G7070" s="109"/>
      <c r="H7070" s="137">
        <f t="shared" si="335"/>
        <v>3.5</v>
      </c>
      <c r="I7070" s="147">
        <f t="shared" si="333"/>
        <v>0</v>
      </c>
      <c r="J7070" s="147">
        <f t="shared" si="334"/>
        <v>0</v>
      </c>
    </row>
    <row r="7071" spans="2:10" ht="25.15" customHeight="1">
      <c r="B7071" s="141"/>
      <c r="C7071" s="138"/>
      <c r="D7071" s="133"/>
      <c r="E7071" s="134"/>
      <c r="F7071" s="135"/>
      <c r="G7071" s="109"/>
      <c r="H7071" s="137">
        <f t="shared" si="335"/>
        <v>3.5</v>
      </c>
      <c r="I7071" s="147">
        <f t="shared" si="333"/>
        <v>0</v>
      </c>
      <c r="J7071" s="147">
        <f t="shared" si="334"/>
        <v>0</v>
      </c>
    </row>
    <row r="7072" spans="2:10" ht="25.15" customHeight="1">
      <c r="B7072" s="141"/>
      <c r="C7072" s="138"/>
      <c r="D7072" s="133"/>
      <c r="E7072" s="134"/>
      <c r="F7072" s="135"/>
      <c r="G7072" s="109"/>
      <c r="H7072" s="137">
        <f t="shared" si="335"/>
        <v>3.5</v>
      </c>
      <c r="I7072" s="147">
        <f t="shared" si="333"/>
        <v>0</v>
      </c>
      <c r="J7072" s="147">
        <f t="shared" si="334"/>
        <v>0</v>
      </c>
    </row>
    <row r="7073" spans="2:10" ht="25.15" customHeight="1">
      <c r="B7073" s="141"/>
      <c r="C7073" s="138"/>
      <c r="D7073" s="133"/>
      <c r="E7073" s="134"/>
      <c r="F7073" s="135"/>
      <c r="G7073" s="109"/>
      <c r="H7073" s="137">
        <f t="shared" si="335"/>
        <v>3.5</v>
      </c>
      <c r="I7073" s="147">
        <f t="shared" si="333"/>
        <v>0</v>
      </c>
      <c r="J7073" s="147">
        <f t="shared" si="334"/>
        <v>0</v>
      </c>
    </row>
    <row r="7074" spans="2:10" ht="25.15" customHeight="1">
      <c r="B7074" s="141"/>
      <c r="C7074" s="138"/>
      <c r="D7074" s="133"/>
      <c r="E7074" s="134"/>
      <c r="F7074" s="135"/>
      <c r="G7074" s="109"/>
      <c r="H7074" s="137">
        <f t="shared" si="335"/>
        <v>3.5</v>
      </c>
      <c r="I7074" s="147">
        <f t="shared" si="333"/>
        <v>0</v>
      </c>
      <c r="J7074" s="147">
        <f t="shared" si="334"/>
        <v>0</v>
      </c>
    </row>
    <row r="7075" spans="2:10" ht="25.15" customHeight="1">
      <c r="B7075" s="141"/>
      <c r="C7075" s="138"/>
      <c r="D7075" s="133"/>
      <c r="E7075" s="134"/>
      <c r="F7075" s="135"/>
      <c r="G7075" s="109"/>
      <c r="H7075" s="137">
        <f t="shared" si="335"/>
        <v>3.5</v>
      </c>
      <c r="I7075" s="147">
        <f t="shared" si="333"/>
        <v>0</v>
      </c>
      <c r="J7075" s="147">
        <f t="shared" si="334"/>
        <v>0</v>
      </c>
    </row>
    <row r="7076" spans="2:10" ht="25.15" customHeight="1">
      <c r="B7076" s="141"/>
      <c r="C7076" s="138"/>
      <c r="D7076" s="133"/>
      <c r="E7076" s="134"/>
      <c r="F7076" s="135"/>
      <c r="G7076" s="109"/>
      <c r="H7076" s="137">
        <f t="shared" si="335"/>
        <v>3.5</v>
      </c>
      <c r="I7076" s="147">
        <f t="shared" si="333"/>
        <v>0</v>
      </c>
      <c r="J7076" s="147">
        <f t="shared" si="334"/>
        <v>0</v>
      </c>
    </row>
    <row r="7077" spans="2:10" ht="25.15" customHeight="1">
      <c r="B7077" s="141"/>
      <c r="C7077" s="138"/>
      <c r="D7077" s="133"/>
      <c r="E7077" s="134"/>
      <c r="F7077" s="135"/>
      <c r="G7077" s="109"/>
      <c r="H7077" s="137">
        <f t="shared" si="335"/>
        <v>3.5</v>
      </c>
      <c r="I7077" s="147">
        <f t="shared" si="333"/>
        <v>0</v>
      </c>
      <c r="J7077" s="147">
        <f t="shared" si="334"/>
        <v>0</v>
      </c>
    </row>
    <row r="7078" spans="2:10" ht="25.15" customHeight="1">
      <c r="B7078" s="141"/>
      <c r="C7078" s="138"/>
      <c r="D7078" s="133"/>
      <c r="E7078" s="134"/>
      <c r="F7078" s="135"/>
      <c r="G7078" s="109"/>
      <c r="H7078" s="137">
        <f t="shared" si="335"/>
        <v>3.5</v>
      </c>
      <c r="I7078" s="147">
        <f t="shared" si="333"/>
        <v>0</v>
      </c>
      <c r="J7078" s="147">
        <f t="shared" si="334"/>
        <v>0</v>
      </c>
    </row>
    <row r="7079" spans="2:10" ht="25.15" customHeight="1">
      <c r="B7079" s="141"/>
      <c r="C7079" s="138"/>
      <c r="D7079" s="133"/>
      <c r="E7079" s="134"/>
      <c r="F7079" s="135"/>
      <c r="G7079" s="109"/>
      <c r="H7079" s="137">
        <f t="shared" si="335"/>
        <v>3.5</v>
      </c>
      <c r="I7079" s="147">
        <f t="shared" si="333"/>
        <v>0</v>
      </c>
      <c r="J7079" s="147">
        <f t="shared" si="334"/>
        <v>0</v>
      </c>
    </row>
    <row r="7080" spans="2:10" ht="25.15" customHeight="1">
      <c r="B7080" s="141"/>
      <c r="C7080" s="138"/>
      <c r="D7080" s="133"/>
      <c r="E7080" s="134"/>
      <c r="F7080" s="135"/>
      <c r="G7080" s="109"/>
      <c r="H7080" s="137">
        <f t="shared" si="335"/>
        <v>3.5</v>
      </c>
      <c r="I7080" s="147">
        <f t="shared" si="333"/>
        <v>0</v>
      </c>
      <c r="J7080" s="147">
        <f t="shared" si="334"/>
        <v>0</v>
      </c>
    </row>
    <row r="7081" spans="2:10" ht="25.15" customHeight="1">
      <c r="B7081" s="141"/>
      <c r="C7081" s="138"/>
      <c r="D7081" s="133"/>
      <c r="E7081" s="134"/>
      <c r="F7081" s="135"/>
      <c r="G7081" s="109"/>
      <c r="H7081" s="137">
        <f t="shared" si="335"/>
        <v>3.5</v>
      </c>
      <c r="I7081" s="147">
        <f t="shared" si="333"/>
        <v>0</v>
      </c>
      <c r="J7081" s="147">
        <f t="shared" si="334"/>
        <v>0</v>
      </c>
    </row>
    <row r="7082" spans="2:10" ht="25.15" customHeight="1">
      <c r="B7082" s="141"/>
      <c r="C7082" s="138"/>
      <c r="D7082" s="133"/>
      <c r="E7082" s="134"/>
      <c r="F7082" s="135"/>
      <c r="G7082" s="109"/>
      <c r="H7082" s="137">
        <f t="shared" si="335"/>
        <v>3.5</v>
      </c>
      <c r="I7082" s="147">
        <f t="shared" si="333"/>
        <v>0</v>
      </c>
      <c r="J7082" s="147">
        <f t="shared" si="334"/>
        <v>0</v>
      </c>
    </row>
    <row r="7083" spans="2:10" ht="25.15" customHeight="1">
      <c r="B7083" s="141"/>
      <c r="C7083" s="138"/>
      <c r="D7083" s="133"/>
      <c r="E7083" s="134"/>
      <c r="F7083" s="135"/>
      <c r="G7083" s="109"/>
      <c r="H7083" s="137">
        <f t="shared" si="335"/>
        <v>3.5</v>
      </c>
      <c r="I7083" s="147">
        <f t="shared" si="333"/>
        <v>0</v>
      </c>
      <c r="J7083" s="147">
        <f t="shared" si="334"/>
        <v>0</v>
      </c>
    </row>
    <row r="7084" spans="2:10" ht="25.15" customHeight="1">
      <c r="B7084" s="141"/>
      <c r="C7084" s="138"/>
      <c r="D7084" s="133"/>
      <c r="E7084" s="134"/>
      <c r="F7084" s="135"/>
      <c r="G7084" s="109"/>
      <c r="H7084" s="137">
        <f t="shared" si="335"/>
        <v>3.5</v>
      </c>
      <c r="I7084" s="147">
        <f t="shared" si="333"/>
        <v>0</v>
      </c>
      <c r="J7084" s="147">
        <f t="shared" si="334"/>
        <v>0</v>
      </c>
    </row>
    <row r="7085" spans="2:10" ht="25.15" customHeight="1">
      <c r="B7085" s="141"/>
      <c r="C7085" s="138"/>
      <c r="D7085" s="133"/>
      <c r="E7085" s="134"/>
      <c r="F7085" s="135"/>
      <c r="G7085" s="109"/>
      <c r="H7085" s="137">
        <f t="shared" si="335"/>
        <v>3.5</v>
      </c>
      <c r="I7085" s="147">
        <f t="shared" si="333"/>
        <v>0</v>
      </c>
      <c r="J7085" s="147">
        <f t="shared" si="334"/>
        <v>0</v>
      </c>
    </row>
    <row r="7086" spans="2:10" ht="25.15" customHeight="1">
      <c r="B7086" s="141"/>
      <c r="C7086" s="138"/>
      <c r="D7086" s="133"/>
      <c r="E7086" s="134"/>
      <c r="F7086" s="135"/>
      <c r="G7086" s="109"/>
      <c r="H7086" s="137">
        <f t="shared" si="335"/>
        <v>3.5</v>
      </c>
      <c r="I7086" s="147">
        <f t="shared" si="333"/>
        <v>0</v>
      </c>
      <c r="J7086" s="147">
        <f t="shared" si="334"/>
        <v>0</v>
      </c>
    </row>
    <row r="7087" spans="2:10" ht="25.15" customHeight="1">
      <c r="B7087" s="141"/>
      <c r="C7087" s="138"/>
      <c r="D7087" s="133"/>
      <c r="E7087" s="134"/>
      <c r="F7087" s="135"/>
      <c r="G7087" s="109"/>
      <c r="H7087" s="137">
        <f t="shared" si="335"/>
        <v>3.5</v>
      </c>
      <c r="I7087" s="147">
        <f t="shared" si="333"/>
        <v>0</v>
      </c>
      <c r="J7087" s="147">
        <f t="shared" si="334"/>
        <v>0</v>
      </c>
    </row>
    <row r="7088" spans="2:10" ht="25.15" customHeight="1">
      <c r="B7088" s="141"/>
      <c r="C7088" s="138"/>
      <c r="D7088" s="133"/>
      <c r="E7088" s="134"/>
      <c r="F7088" s="135"/>
      <c r="G7088" s="109"/>
      <c r="H7088" s="137">
        <f t="shared" si="335"/>
        <v>3.5</v>
      </c>
      <c r="I7088" s="147">
        <f t="shared" si="333"/>
        <v>0</v>
      </c>
      <c r="J7088" s="147">
        <f t="shared" si="334"/>
        <v>0</v>
      </c>
    </row>
    <row r="7089" spans="2:10" ht="25.15" customHeight="1">
      <c r="B7089" s="141"/>
      <c r="C7089" s="138"/>
      <c r="D7089" s="133"/>
      <c r="E7089" s="134"/>
      <c r="F7089" s="135"/>
      <c r="G7089" s="109"/>
      <c r="H7089" s="137">
        <f t="shared" si="335"/>
        <v>3.5</v>
      </c>
      <c r="I7089" s="147">
        <f t="shared" si="333"/>
        <v>0</v>
      </c>
      <c r="J7089" s="147">
        <f t="shared" si="334"/>
        <v>0</v>
      </c>
    </row>
    <row r="7090" spans="2:10" ht="25.15" customHeight="1">
      <c r="B7090" s="141"/>
      <c r="C7090" s="138"/>
      <c r="D7090" s="133"/>
      <c r="E7090" s="134"/>
      <c r="F7090" s="135"/>
      <c r="G7090" s="109"/>
      <c r="H7090" s="137">
        <f t="shared" si="335"/>
        <v>3.5</v>
      </c>
      <c r="I7090" s="147">
        <f t="shared" si="333"/>
        <v>0</v>
      </c>
      <c r="J7090" s="147">
        <f t="shared" si="334"/>
        <v>0</v>
      </c>
    </row>
    <row r="7091" spans="2:10" ht="25.15" customHeight="1">
      <c r="B7091" s="141"/>
      <c r="C7091" s="138"/>
      <c r="D7091" s="133"/>
      <c r="E7091" s="134"/>
      <c r="F7091" s="135"/>
      <c r="G7091" s="109"/>
      <c r="H7091" s="137">
        <f t="shared" si="335"/>
        <v>3.5</v>
      </c>
      <c r="I7091" s="147">
        <f t="shared" si="333"/>
        <v>0</v>
      </c>
      <c r="J7091" s="147">
        <f t="shared" si="334"/>
        <v>0</v>
      </c>
    </row>
    <row r="7092" spans="2:10" ht="25.15" customHeight="1">
      <c r="B7092" s="141"/>
      <c r="C7092" s="138"/>
      <c r="D7092" s="133"/>
      <c r="E7092" s="134"/>
      <c r="F7092" s="135"/>
      <c r="G7092" s="109"/>
      <c r="H7092" s="137">
        <f t="shared" si="335"/>
        <v>3.5</v>
      </c>
      <c r="I7092" s="147">
        <f t="shared" si="333"/>
        <v>0</v>
      </c>
      <c r="J7092" s="147">
        <f t="shared" si="334"/>
        <v>0</v>
      </c>
    </row>
    <row r="7093" spans="2:10" ht="25.15" customHeight="1">
      <c r="B7093" s="141"/>
      <c r="C7093" s="138"/>
      <c r="D7093" s="133"/>
      <c r="E7093" s="134"/>
      <c r="F7093" s="135"/>
      <c r="G7093" s="109"/>
      <c r="H7093" s="137">
        <f t="shared" si="335"/>
        <v>3.5</v>
      </c>
      <c r="I7093" s="147">
        <f t="shared" si="333"/>
        <v>0</v>
      </c>
      <c r="J7093" s="147">
        <f t="shared" si="334"/>
        <v>0</v>
      </c>
    </row>
    <row r="7094" spans="2:10" ht="25.15" customHeight="1">
      <c r="B7094" s="141"/>
      <c r="C7094" s="138"/>
      <c r="D7094" s="133"/>
      <c r="E7094" s="134"/>
      <c r="F7094" s="135"/>
      <c r="G7094" s="109"/>
      <c r="H7094" s="137">
        <f t="shared" si="335"/>
        <v>3.5</v>
      </c>
      <c r="I7094" s="147">
        <f t="shared" si="333"/>
        <v>0</v>
      </c>
      <c r="J7094" s="147">
        <f t="shared" si="334"/>
        <v>0</v>
      </c>
    </row>
    <row r="7095" spans="2:10" ht="25.15" customHeight="1">
      <c r="B7095" s="141"/>
      <c r="C7095" s="138"/>
      <c r="D7095" s="133"/>
      <c r="E7095" s="134"/>
      <c r="F7095" s="135"/>
      <c r="G7095" s="109"/>
      <c r="H7095" s="137">
        <f t="shared" si="335"/>
        <v>3.5</v>
      </c>
      <c r="I7095" s="147">
        <f t="shared" si="333"/>
        <v>0</v>
      </c>
      <c r="J7095" s="147">
        <f t="shared" si="334"/>
        <v>0</v>
      </c>
    </row>
    <row r="7096" spans="2:10" ht="25.15" customHeight="1">
      <c r="B7096" s="141"/>
      <c r="C7096" s="138"/>
      <c r="D7096" s="133"/>
      <c r="E7096" s="134"/>
      <c r="F7096" s="135"/>
      <c r="G7096" s="109"/>
      <c r="H7096" s="137">
        <f t="shared" si="335"/>
        <v>3.5</v>
      </c>
      <c r="I7096" s="147">
        <f t="shared" si="333"/>
        <v>0</v>
      </c>
      <c r="J7096" s="147">
        <f t="shared" si="334"/>
        <v>0</v>
      </c>
    </row>
    <row r="7097" spans="2:10" ht="25.15" customHeight="1">
      <c r="B7097" s="141"/>
      <c r="C7097" s="138"/>
      <c r="D7097" s="133"/>
      <c r="E7097" s="134"/>
      <c r="F7097" s="135"/>
      <c r="G7097" s="109"/>
      <c r="H7097" s="137">
        <f t="shared" si="335"/>
        <v>3.5</v>
      </c>
      <c r="I7097" s="147">
        <f t="shared" si="333"/>
        <v>0</v>
      </c>
      <c r="J7097" s="147">
        <f t="shared" si="334"/>
        <v>0</v>
      </c>
    </row>
    <row r="7098" spans="2:10" ht="25.15" customHeight="1">
      <c r="B7098" s="141"/>
      <c r="C7098" s="138"/>
      <c r="D7098" s="133"/>
      <c r="E7098" s="134"/>
      <c r="F7098" s="135"/>
      <c r="G7098" s="109"/>
      <c r="H7098" s="137">
        <f t="shared" si="335"/>
        <v>3.5</v>
      </c>
      <c r="I7098" s="147">
        <f t="shared" si="333"/>
        <v>0</v>
      </c>
      <c r="J7098" s="147">
        <f t="shared" si="334"/>
        <v>0</v>
      </c>
    </row>
    <row r="7099" spans="2:10" ht="25.15" customHeight="1">
      <c r="B7099" s="141"/>
      <c r="C7099" s="138"/>
      <c r="D7099" s="133"/>
      <c r="E7099" s="134"/>
      <c r="F7099" s="135"/>
      <c r="G7099" s="109"/>
      <c r="H7099" s="137">
        <f t="shared" si="335"/>
        <v>3.5</v>
      </c>
      <c r="I7099" s="147">
        <f t="shared" si="333"/>
        <v>0</v>
      </c>
      <c r="J7099" s="147">
        <f t="shared" si="334"/>
        <v>0</v>
      </c>
    </row>
    <row r="7100" spans="2:10" ht="25.15" customHeight="1">
      <c r="B7100" s="141"/>
      <c r="C7100" s="138"/>
      <c r="D7100" s="133"/>
      <c r="E7100" s="134"/>
      <c r="F7100" s="135"/>
      <c r="G7100" s="109"/>
      <c r="H7100" s="137">
        <f t="shared" si="335"/>
        <v>3.5</v>
      </c>
      <c r="I7100" s="147">
        <f t="shared" si="333"/>
        <v>0</v>
      </c>
      <c r="J7100" s="147">
        <f t="shared" si="334"/>
        <v>0</v>
      </c>
    </row>
    <row r="7101" spans="2:10" ht="25.15" customHeight="1">
      <c r="B7101" s="141"/>
      <c r="C7101" s="138"/>
      <c r="D7101" s="133"/>
      <c r="E7101" s="134"/>
      <c r="F7101" s="135"/>
      <c r="G7101" s="109"/>
      <c r="H7101" s="137">
        <f t="shared" si="335"/>
        <v>3.5</v>
      </c>
      <c r="I7101" s="147">
        <f t="shared" si="333"/>
        <v>0</v>
      </c>
      <c r="J7101" s="147">
        <f t="shared" si="334"/>
        <v>0</v>
      </c>
    </row>
    <row r="7102" spans="2:10" ht="25.15" customHeight="1">
      <c r="B7102" s="141"/>
      <c r="C7102" s="138"/>
      <c r="D7102" s="133"/>
      <c r="E7102" s="134"/>
      <c r="F7102" s="135"/>
      <c r="G7102" s="109"/>
      <c r="H7102" s="137">
        <f t="shared" si="335"/>
        <v>3.5</v>
      </c>
      <c r="I7102" s="147">
        <f t="shared" si="333"/>
        <v>0</v>
      </c>
      <c r="J7102" s="147">
        <f t="shared" si="334"/>
        <v>0</v>
      </c>
    </row>
    <row r="7103" spans="2:10" ht="25.15" customHeight="1">
      <c r="B7103" s="141"/>
      <c r="C7103" s="138"/>
      <c r="D7103" s="133"/>
      <c r="E7103" s="134"/>
      <c r="F7103" s="135"/>
      <c r="G7103" s="109"/>
      <c r="H7103" s="137">
        <f t="shared" si="335"/>
        <v>3.5</v>
      </c>
      <c r="I7103" s="147">
        <f t="shared" si="333"/>
        <v>0</v>
      </c>
      <c r="J7103" s="147">
        <f t="shared" si="334"/>
        <v>0</v>
      </c>
    </row>
    <row r="7104" spans="2:10" ht="25.15" customHeight="1">
      <c r="B7104" s="141"/>
      <c r="C7104" s="138"/>
      <c r="D7104" s="133"/>
      <c r="E7104" s="134"/>
      <c r="F7104" s="135"/>
      <c r="G7104" s="109"/>
      <c r="H7104" s="137">
        <f t="shared" si="335"/>
        <v>3.5</v>
      </c>
      <c r="I7104" s="147">
        <f t="shared" si="333"/>
        <v>0</v>
      </c>
      <c r="J7104" s="147">
        <f t="shared" si="334"/>
        <v>0</v>
      </c>
    </row>
    <row r="7105" spans="2:10" ht="25.15" customHeight="1">
      <c r="B7105" s="141"/>
      <c r="C7105" s="138"/>
      <c r="D7105" s="133"/>
      <c r="E7105" s="134"/>
      <c r="F7105" s="135"/>
      <c r="G7105" s="109"/>
      <c r="H7105" s="137">
        <f t="shared" si="335"/>
        <v>3.5</v>
      </c>
      <c r="I7105" s="147">
        <f t="shared" si="333"/>
        <v>0</v>
      </c>
      <c r="J7105" s="147">
        <f t="shared" si="334"/>
        <v>0</v>
      </c>
    </row>
    <row r="7106" spans="2:10" ht="25.15" customHeight="1">
      <c r="B7106" s="141"/>
      <c r="C7106" s="138"/>
      <c r="D7106" s="133"/>
      <c r="E7106" s="134"/>
      <c r="F7106" s="135"/>
      <c r="G7106" s="109"/>
      <c r="H7106" s="137">
        <f t="shared" si="335"/>
        <v>3.5</v>
      </c>
      <c r="I7106" s="147">
        <f t="shared" si="333"/>
        <v>0</v>
      </c>
      <c r="J7106" s="147">
        <f t="shared" si="334"/>
        <v>0</v>
      </c>
    </row>
    <row r="7107" spans="2:10" ht="25.15" customHeight="1">
      <c r="B7107" s="141"/>
      <c r="C7107" s="138"/>
      <c r="D7107" s="133"/>
      <c r="E7107" s="134"/>
      <c r="F7107" s="135"/>
      <c r="G7107" s="109"/>
      <c r="H7107" s="137">
        <f t="shared" si="335"/>
        <v>3.5</v>
      </c>
      <c r="I7107" s="147">
        <f t="shared" si="333"/>
        <v>0</v>
      </c>
      <c r="J7107" s="147">
        <f t="shared" si="334"/>
        <v>0</v>
      </c>
    </row>
    <row r="7108" spans="2:10" ht="25.15" customHeight="1">
      <c r="B7108" s="141"/>
      <c r="C7108" s="138"/>
      <c r="D7108" s="133"/>
      <c r="E7108" s="134"/>
      <c r="F7108" s="135"/>
      <c r="G7108" s="109"/>
      <c r="H7108" s="137">
        <f t="shared" si="335"/>
        <v>3.5</v>
      </c>
      <c r="I7108" s="147">
        <f t="shared" si="333"/>
        <v>0</v>
      </c>
      <c r="J7108" s="147">
        <f t="shared" si="334"/>
        <v>0</v>
      </c>
    </row>
    <row r="7109" spans="2:10" ht="25.15" customHeight="1">
      <c r="B7109" s="141"/>
      <c r="C7109" s="138"/>
      <c r="D7109" s="133"/>
      <c r="E7109" s="134"/>
      <c r="F7109" s="135"/>
      <c r="G7109" s="109"/>
      <c r="H7109" s="137">
        <f t="shared" si="335"/>
        <v>3.5</v>
      </c>
      <c r="I7109" s="147">
        <f t="shared" si="333"/>
        <v>0</v>
      </c>
      <c r="J7109" s="147">
        <f t="shared" si="334"/>
        <v>0</v>
      </c>
    </row>
    <row r="7110" spans="2:10" ht="25.15" customHeight="1">
      <c r="B7110" s="141"/>
      <c r="C7110" s="138"/>
      <c r="D7110" s="133"/>
      <c r="E7110" s="134"/>
      <c r="F7110" s="135"/>
      <c r="G7110" s="109"/>
      <c r="H7110" s="137">
        <f t="shared" si="335"/>
        <v>3.5</v>
      </c>
      <c r="I7110" s="147">
        <f t="shared" si="333"/>
        <v>0</v>
      </c>
      <c r="J7110" s="147">
        <f t="shared" si="334"/>
        <v>0</v>
      </c>
    </row>
    <row r="7111" spans="2:10" ht="25.15" customHeight="1">
      <c r="B7111" s="141"/>
      <c r="C7111" s="138"/>
      <c r="D7111" s="133"/>
      <c r="E7111" s="134"/>
      <c r="F7111" s="135"/>
      <c r="G7111" s="109"/>
      <c r="H7111" s="137">
        <f t="shared" si="335"/>
        <v>3.5</v>
      </c>
      <c r="I7111" s="147">
        <f t="shared" si="333"/>
        <v>0</v>
      </c>
      <c r="J7111" s="147">
        <f t="shared" si="334"/>
        <v>0</v>
      </c>
    </row>
    <row r="7112" spans="2:10" ht="25.15" customHeight="1">
      <c r="B7112" s="141"/>
      <c r="C7112" s="138"/>
      <c r="D7112" s="133"/>
      <c r="E7112" s="134"/>
      <c r="F7112" s="135"/>
      <c r="G7112" s="109"/>
      <c r="H7112" s="137">
        <f t="shared" si="335"/>
        <v>3.5</v>
      </c>
      <c r="I7112" s="147">
        <f t="shared" si="333"/>
        <v>0</v>
      </c>
      <c r="J7112" s="147">
        <f t="shared" si="334"/>
        <v>0</v>
      </c>
    </row>
    <row r="7113" spans="2:10" ht="25.15" customHeight="1">
      <c r="B7113" s="141"/>
      <c r="C7113" s="138"/>
      <c r="D7113" s="133"/>
      <c r="E7113" s="134"/>
      <c r="F7113" s="135"/>
      <c r="G7113" s="109"/>
      <c r="H7113" s="137">
        <f t="shared" si="335"/>
        <v>3.5</v>
      </c>
      <c r="I7113" s="147">
        <f t="shared" si="333"/>
        <v>0</v>
      </c>
      <c r="J7113" s="147">
        <f t="shared" si="334"/>
        <v>0</v>
      </c>
    </row>
    <row r="7114" spans="2:10" ht="25.15" customHeight="1">
      <c r="B7114" s="141"/>
      <c r="C7114" s="138"/>
      <c r="D7114" s="133"/>
      <c r="E7114" s="134"/>
      <c r="F7114" s="135"/>
      <c r="G7114" s="109"/>
      <c r="H7114" s="137">
        <f t="shared" si="335"/>
        <v>3.5</v>
      </c>
      <c r="I7114" s="147">
        <f t="shared" si="333"/>
        <v>0</v>
      </c>
      <c r="J7114" s="147">
        <f t="shared" si="334"/>
        <v>0</v>
      </c>
    </row>
    <row r="7115" spans="2:10" ht="25.15" customHeight="1">
      <c r="B7115" s="141"/>
      <c r="C7115" s="138"/>
      <c r="D7115" s="133"/>
      <c r="E7115" s="134"/>
      <c r="F7115" s="135"/>
      <c r="G7115" s="109"/>
      <c r="H7115" s="137">
        <f t="shared" si="335"/>
        <v>3.5</v>
      </c>
      <c r="I7115" s="147">
        <f t="shared" si="333"/>
        <v>0</v>
      </c>
      <c r="J7115" s="147">
        <f t="shared" si="334"/>
        <v>0</v>
      </c>
    </row>
    <row r="7116" spans="2:10" ht="25.15" customHeight="1">
      <c r="B7116" s="141"/>
      <c r="C7116" s="138"/>
      <c r="D7116" s="133"/>
      <c r="E7116" s="134"/>
      <c r="F7116" s="135"/>
      <c r="G7116" s="109"/>
      <c r="H7116" s="137">
        <f t="shared" si="335"/>
        <v>3.5</v>
      </c>
      <c r="I7116" s="147">
        <f t="shared" si="333"/>
        <v>0</v>
      </c>
      <c r="J7116" s="147">
        <f t="shared" si="334"/>
        <v>0</v>
      </c>
    </row>
    <row r="7117" spans="2:10" ht="25.15" customHeight="1">
      <c r="B7117" s="141"/>
      <c r="C7117" s="138"/>
      <c r="D7117" s="133"/>
      <c r="E7117" s="134"/>
      <c r="F7117" s="135"/>
      <c r="G7117" s="109"/>
      <c r="H7117" s="137">
        <f t="shared" si="335"/>
        <v>3.5</v>
      </c>
      <c r="I7117" s="147">
        <f t="shared" si="333"/>
        <v>0</v>
      </c>
      <c r="J7117" s="147">
        <f t="shared" si="334"/>
        <v>0</v>
      </c>
    </row>
    <row r="7118" spans="2:10" ht="25.15" customHeight="1">
      <c r="B7118" s="141"/>
      <c r="C7118" s="138"/>
      <c r="D7118" s="133"/>
      <c r="E7118" s="134"/>
      <c r="F7118" s="135"/>
      <c r="G7118" s="109"/>
      <c r="H7118" s="137">
        <f t="shared" si="335"/>
        <v>3.5</v>
      </c>
      <c r="I7118" s="147">
        <f t="shared" si="333"/>
        <v>0</v>
      </c>
      <c r="J7118" s="147">
        <f t="shared" si="334"/>
        <v>0</v>
      </c>
    </row>
    <row r="7119" spans="2:10" ht="25.15" customHeight="1">
      <c r="B7119" s="141"/>
      <c r="C7119" s="138"/>
      <c r="D7119" s="133"/>
      <c r="E7119" s="134"/>
      <c r="F7119" s="135"/>
      <c r="G7119" s="109"/>
      <c r="H7119" s="137">
        <f t="shared" si="335"/>
        <v>3.5</v>
      </c>
      <c r="I7119" s="147">
        <f t="shared" si="333"/>
        <v>0</v>
      </c>
      <c r="J7119" s="147">
        <f t="shared" si="334"/>
        <v>0</v>
      </c>
    </row>
    <row r="7120" spans="2:10" ht="25.15" customHeight="1">
      <c r="B7120" s="141"/>
      <c r="C7120" s="138"/>
      <c r="D7120" s="133"/>
      <c r="E7120" s="134"/>
      <c r="F7120" s="135"/>
      <c r="G7120" s="109"/>
      <c r="H7120" s="137">
        <f t="shared" si="335"/>
        <v>3.5</v>
      </c>
      <c r="I7120" s="147">
        <f t="shared" si="333"/>
        <v>0</v>
      </c>
      <c r="J7120" s="147">
        <f t="shared" si="334"/>
        <v>0</v>
      </c>
    </row>
    <row r="7121" spans="2:10" ht="25.15" customHeight="1">
      <c r="B7121" s="141"/>
      <c r="C7121" s="138"/>
      <c r="D7121" s="133"/>
      <c r="E7121" s="134"/>
      <c r="F7121" s="135"/>
      <c r="G7121" s="109"/>
      <c r="H7121" s="137">
        <f t="shared" si="335"/>
        <v>3.5</v>
      </c>
      <c r="I7121" s="147">
        <f t="shared" si="333"/>
        <v>0</v>
      </c>
      <c r="J7121" s="147">
        <f t="shared" si="334"/>
        <v>0</v>
      </c>
    </row>
    <row r="7122" spans="2:10" ht="25.15" customHeight="1">
      <c r="B7122" s="141"/>
      <c r="C7122" s="138"/>
      <c r="D7122" s="133"/>
      <c r="E7122" s="134"/>
      <c r="F7122" s="135"/>
      <c r="G7122" s="109"/>
      <c r="H7122" s="137">
        <f t="shared" si="335"/>
        <v>3.5</v>
      </c>
      <c r="I7122" s="147">
        <f t="shared" si="333"/>
        <v>0</v>
      </c>
      <c r="J7122" s="147">
        <f t="shared" si="334"/>
        <v>0</v>
      </c>
    </row>
    <row r="7123" spans="2:10" ht="25.15" customHeight="1">
      <c r="B7123" s="141"/>
      <c r="C7123" s="138"/>
      <c r="D7123" s="133"/>
      <c r="E7123" s="134"/>
      <c r="F7123" s="135"/>
      <c r="G7123" s="109"/>
      <c r="H7123" s="137">
        <f t="shared" si="335"/>
        <v>3.5</v>
      </c>
      <c r="I7123" s="147">
        <f t="shared" si="333"/>
        <v>0</v>
      </c>
      <c r="J7123" s="147">
        <f t="shared" si="334"/>
        <v>0</v>
      </c>
    </row>
    <row r="7124" spans="2:10" ht="25.15" customHeight="1">
      <c r="B7124" s="141"/>
      <c r="C7124" s="138"/>
      <c r="D7124" s="133"/>
      <c r="E7124" s="134"/>
      <c r="F7124" s="135"/>
      <c r="G7124" s="109"/>
      <c r="H7124" s="137">
        <f t="shared" si="335"/>
        <v>3.5</v>
      </c>
      <c r="I7124" s="147">
        <f t="shared" si="333"/>
        <v>0</v>
      </c>
      <c r="J7124" s="147">
        <f t="shared" si="334"/>
        <v>0</v>
      </c>
    </row>
    <row r="7125" spans="2:10" ht="25.15" customHeight="1">
      <c r="B7125" s="141"/>
      <c r="C7125" s="138"/>
      <c r="D7125" s="133"/>
      <c r="E7125" s="134"/>
      <c r="F7125" s="135"/>
      <c r="G7125" s="109"/>
      <c r="H7125" s="137">
        <f t="shared" si="335"/>
        <v>3.5</v>
      </c>
      <c r="I7125" s="147">
        <f t="shared" si="333"/>
        <v>0</v>
      </c>
      <c r="J7125" s="147">
        <f t="shared" si="334"/>
        <v>0</v>
      </c>
    </row>
    <row r="7126" spans="2:10" ht="25.15" customHeight="1">
      <c r="B7126" s="141"/>
      <c r="C7126" s="138"/>
      <c r="D7126" s="133"/>
      <c r="E7126" s="134"/>
      <c r="F7126" s="135"/>
      <c r="G7126" s="109"/>
      <c r="H7126" s="137">
        <f t="shared" si="335"/>
        <v>3.5</v>
      </c>
      <c r="I7126" s="147">
        <f t="shared" si="333"/>
        <v>0</v>
      </c>
      <c r="J7126" s="147">
        <f t="shared" si="334"/>
        <v>0</v>
      </c>
    </row>
    <row r="7127" spans="2:10" ht="25.15" customHeight="1">
      <c r="B7127" s="141"/>
      <c r="C7127" s="138"/>
      <c r="D7127" s="133"/>
      <c r="E7127" s="134"/>
      <c r="F7127" s="135"/>
      <c r="G7127" s="109"/>
      <c r="H7127" s="137">
        <f t="shared" si="335"/>
        <v>3.5</v>
      </c>
      <c r="I7127" s="147">
        <f t="shared" ref="I7127:I7190" si="336">IF(B7127="",0,MONTH(B7127))</f>
        <v>0</v>
      </c>
      <c r="J7127" s="147">
        <f t="shared" ref="J7127:J7190" si="337">IF(B7127="",0,DAY(B7127))</f>
        <v>0</v>
      </c>
    </row>
    <row r="7128" spans="2:10" ht="25.15" customHeight="1">
      <c r="B7128" s="141"/>
      <c r="C7128" s="138"/>
      <c r="D7128" s="133"/>
      <c r="E7128" s="134"/>
      <c r="F7128" s="135"/>
      <c r="G7128" s="109"/>
      <c r="H7128" s="137">
        <f t="shared" ref="H7128:H7191" si="338">IF(F7128="pago",H7127+G7128,H7127)</f>
        <v>3.5</v>
      </c>
      <c r="I7128" s="147">
        <f t="shared" si="336"/>
        <v>0</v>
      </c>
      <c r="J7128" s="147">
        <f t="shared" si="337"/>
        <v>0</v>
      </c>
    </row>
    <row r="7129" spans="2:10" ht="25.15" customHeight="1">
      <c r="B7129" s="141"/>
      <c r="C7129" s="138"/>
      <c r="D7129" s="133"/>
      <c r="E7129" s="134"/>
      <c r="F7129" s="135"/>
      <c r="G7129" s="109"/>
      <c r="H7129" s="137">
        <f t="shared" si="338"/>
        <v>3.5</v>
      </c>
      <c r="I7129" s="147">
        <f t="shared" si="336"/>
        <v>0</v>
      </c>
      <c r="J7129" s="147">
        <f t="shared" si="337"/>
        <v>0</v>
      </c>
    </row>
    <row r="7130" spans="2:10" ht="25.15" customHeight="1">
      <c r="B7130" s="141"/>
      <c r="C7130" s="138"/>
      <c r="D7130" s="133"/>
      <c r="E7130" s="134"/>
      <c r="F7130" s="135"/>
      <c r="G7130" s="109"/>
      <c r="H7130" s="137">
        <f t="shared" si="338"/>
        <v>3.5</v>
      </c>
      <c r="I7130" s="147">
        <f t="shared" si="336"/>
        <v>0</v>
      </c>
      <c r="J7130" s="147">
        <f t="shared" si="337"/>
        <v>0</v>
      </c>
    </row>
    <row r="7131" spans="2:10" ht="25.15" customHeight="1">
      <c r="B7131" s="141"/>
      <c r="C7131" s="138"/>
      <c r="D7131" s="133"/>
      <c r="E7131" s="134"/>
      <c r="F7131" s="135"/>
      <c r="G7131" s="109"/>
      <c r="H7131" s="137">
        <f t="shared" si="338"/>
        <v>3.5</v>
      </c>
      <c r="I7131" s="147">
        <f t="shared" si="336"/>
        <v>0</v>
      </c>
      <c r="J7131" s="147">
        <f t="shared" si="337"/>
        <v>0</v>
      </c>
    </row>
    <row r="7132" spans="2:10" ht="25.15" customHeight="1">
      <c r="B7132" s="141"/>
      <c r="C7132" s="138"/>
      <c r="D7132" s="133"/>
      <c r="E7132" s="134"/>
      <c r="F7132" s="135"/>
      <c r="G7132" s="109"/>
      <c r="H7132" s="137">
        <f t="shared" si="338"/>
        <v>3.5</v>
      </c>
      <c r="I7132" s="147">
        <f t="shared" si="336"/>
        <v>0</v>
      </c>
      <c r="J7132" s="147">
        <f t="shared" si="337"/>
        <v>0</v>
      </c>
    </row>
    <row r="7133" spans="2:10" ht="25.15" customHeight="1">
      <c r="B7133" s="141"/>
      <c r="C7133" s="138"/>
      <c r="D7133" s="133"/>
      <c r="E7133" s="134"/>
      <c r="F7133" s="135"/>
      <c r="G7133" s="109"/>
      <c r="H7133" s="137">
        <f t="shared" si="338"/>
        <v>3.5</v>
      </c>
      <c r="I7133" s="147">
        <f t="shared" si="336"/>
        <v>0</v>
      </c>
      <c r="J7133" s="147">
        <f t="shared" si="337"/>
        <v>0</v>
      </c>
    </row>
    <row r="7134" spans="2:10" ht="25.15" customHeight="1">
      <c r="B7134" s="141"/>
      <c r="C7134" s="138"/>
      <c r="D7134" s="133"/>
      <c r="E7134" s="134"/>
      <c r="F7134" s="135"/>
      <c r="G7134" s="109"/>
      <c r="H7134" s="137">
        <f t="shared" si="338"/>
        <v>3.5</v>
      </c>
      <c r="I7134" s="147">
        <f t="shared" si="336"/>
        <v>0</v>
      </c>
      <c r="J7134" s="147">
        <f t="shared" si="337"/>
        <v>0</v>
      </c>
    </row>
    <row r="7135" spans="2:10" ht="25.15" customHeight="1">
      <c r="B7135" s="141"/>
      <c r="C7135" s="138"/>
      <c r="D7135" s="133"/>
      <c r="E7135" s="134"/>
      <c r="F7135" s="135"/>
      <c r="G7135" s="109"/>
      <c r="H7135" s="137">
        <f t="shared" si="338"/>
        <v>3.5</v>
      </c>
      <c r="I7135" s="147">
        <f t="shared" si="336"/>
        <v>0</v>
      </c>
      <c r="J7135" s="147">
        <f t="shared" si="337"/>
        <v>0</v>
      </c>
    </row>
    <row r="7136" spans="2:10" ht="25.15" customHeight="1">
      <c r="B7136" s="141"/>
      <c r="C7136" s="138"/>
      <c r="D7136" s="133"/>
      <c r="E7136" s="134"/>
      <c r="F7136" s="135"/>
      <c r="G7136" s="109"/>
      <c r="H7136" s="137">
        <f t="shared" si="338"/>
        <v>3.5</v>
      </c>
      <c r="I7136" s="147">
        <f t="shared" si="336"/>
        <v>0</v>
      </c>
      <c r="J7136" s="147">
        <f t="shared" si="337"/>
        <v>0</v>
      </c>
    </row>
    <row r="7137" spans="2:10" ht="25.15" customHeight="1">
      <c r="B7137" s="141"/>
      <c r="C7137" s="138"/>
      <c r="D7137" s="133"/>
      <c r="E7137" s="134"/>
      <c r="F7137" s="135"/>
      <c r="G7137" s="109"/>
      <c r="H7137" s="137">
        <f t="shared" si="338"/>
        <v>3.5</v>
      </c>
      <c r="I7137" s="147">
        <f t="shared" si="336"/>
        <v>0</v>
      </c>
      <c r="J7137" s="147">
        <f t="shared" si="337"/>
        <v>0</v>
      </c>
    </row>
    <row r="7138" spans="2:10" ht="25.15" customHeight="1">
      <c r="B7138" s="141"/>
      <c r="C7138" s="138"/>
      <c r="D7138" s="133"/>
      <c r="E7138" s="134"/>
      <c r="F7138" s="135"/>
      <c r="G7138" s="109"/>
      <c r="H7138" s="137">
        <f t="shared" si="338"/>
        <v>3.5</v>
      </c>
      <c r="I7138" s="147">
        <f t="shared" si="336"/>
        <v>0</v>
      </c>
      <c r="J7138" s="147">
        <f t="shared" si="337"/>
        <v>0</v>
      </c>
    </row>
    <row r="7139" spans="2:10" ht="25.15" customHeight="1">
      <c r="B7139" s="141"/>
      <c r="C7139" s="138"/>
      <c r="D7139" s="133"/>
      <c r="E7139" s="134"/>
      <c r="F7139" s="135"/>
      <c r="G7139" s="109"/>
      <c r="H7139" s="137">
        <f t="shared" si="338"/>
        <v>3.5</v>
      </c>
      <c r="I7139" s="147">
        <f t="shared" si="336"/>
        <v>0</v>
      </c>
      <c r="J7139" s="147">
        <f t="shared" si="337"/>
        <v>0</v>
      </c>
    </row>
    <row r="7140" spans="2:10" ht="25.15" customHeight="1">
      <c r="B7140" s="141"/>
      <c r="C7140" s="138"/>
      <c r="D7140" s="133"/>
      <c r="E7140" s="134"/>
      <c r="F7140" s="135"/>
      <c r="G7140" s="109"/>
      <c r="H7140" s="137">
        <f t="shared" si="338"/>
        <v>3.5</v>
      </c>
      <c r="I7140" s="147">
        <f t="shared" si="336"/>
        <v>0</v>
      </c>
      <c r="J7140" s="147">
        <f t="shared" si="337"/>
        <v>0</v>
      </c>
    </row>
    <row r="7141" spans="2:10" ht="25.15" customHeight="1">
      <c r="B7141" s="141"/>
      <c r="C7141" s="138"/>
      <c r="D7141" s="133"/>
      <c r="E7141" s="134"/>
      <c r="F7141" s="135"/>
      <c r="G7141" s="109"/>
      <c r="H7141" s="137">
        <f t="shared" si="338"/>
        <v>3.5</v>
      </c>
      <c r="I7141" s="147">
        <f t="shared" si="336"/>
        <v>0</v>
      </c>
      <c r="J7141" s="147">
        <f t="shared" si="337"/>
        <v>0</v>
      </c>
    </row>
    <row r="7142" spans="2:10" ht="25.15" customHeight="1">
      <c r="B7142" s="141"/>
      <c r="C7142" s="138"/>
      <c r="D7142" s="133"/>
      <c r="E7142" s="134"/>
      <c r="F7142" s="135"/>
      <c r="G7142" s="109"/>
      <c r="H7142" s="137">
        <f t="shared" si="338"/>
        <v>3.5</v>
      </c>
      <c r="I7142" s="147">
        <f t="shared" si="336"/>
        <v>0</v>
      </c>
      <c r="J7142" s="147">
        <f t="shared" si="337"/>
        <v>0</v>
      </c>
    </row>
    <row r="7143" spans="2:10" ht="25.15" customHeight="1">
      <c r="B7143" s="141"/>
      <c r="C7143" s="138"/>
      <c r="D7143" s="133"/>
      <c r="E7143" s="134"/>
      <c r="F7143" s="135"/>
      <c r="G7143" s="109"/>
      <c r="H7143" s="137">
        <f t="shared" si="338"/>
        <v>3.5</v>
      </c>
      <c r="I7143" s="147">
        <f t="shared" si="336"/>
        <v>0</v>
      </c>
      <c r="J7143" s="147">
        <f t="shared" si="337"/>
        <v>0</v>
      </c>
    </row>
    <row r="7144" spans="2:10" ht="25.15" customHeight="1">
      <c r="B7144" s="141"/>
      <c r="C7144" s="138"/>
      <c r="D7144" s="133"/>
      <c r="E7144" s="134"/>
      <c r="F7144" s="135"/>
      <c r="G7144" s="109"/>
      <c r="H7144" s="137">
        <f t="shared" si="338"/>
        <v>3.5</v>
      </c>
      <c r="I7144" s="147">
        <f t="shared" si="336"/>
        <v>0</v>
      </c>
      <c r="J7144" s="147">
        <f t="shared" si="337"/>
        <v>0</v>
      </c>
    </row>
    <row r="7145" spans="2:10" ht="25.15" customHeight="1">
      <c r="B7145" s="141"/>
      <c r="C7145" s="138"/>
      <c r="D7145" s="133"/>
      <c r="E7145" s="134"/>
      <c r="F7145" s="135"/>
      <c r="G7145" s="109"/>
      <c r="H7145" s="137">
        <f t="shared" si="338"/>
        <v>3.5</v>
      </c>
      <c r="I7145" s="147">
        <f t="shared" si="336"/>
        <v>0</v>
      </c>
      <c r="J7145" s="147">
        <f t="shared" si="337"/>
        <v>0</v>
      </c>
    </row>
    <row r="7146" spans="2:10" ht="25.15" customHeight="1">
      <c r="B7146" s="141"/>
      <c r="C7146" s="138"/>
      <c r="D7146" s="133"/>
      <c r="E7146" s="134"/>
      <c r="F7146" s="135"/>
      <c r="G7146" s="109"/>
      <c r="H7146" s="137">
        <f t="shared" si="338"/>
        <v>3.5</v>
      </c>
      <c r="I7146" s="147">
        <f t="shared" si="336"/>
        <v>0</v>
      </c>
      <c r="J7146" s="147">
        <f t="shared" si="337"/>
        <v>0</v>
      </c>
    </row>
    <row r="7147" spans="2:10" ht="25.15" customHeight="1">
      <c r="B7147" s="141"/>
      <c r="C7147" s="138"/>
      <c r="D7147" s="133"/>
      <c r="E7147" s="134"/>
      <c r="F7147" s="135"/>
      <c r="G7147" s="109"/>
      <c r="H7147" s="137">
        <f t="shared" si="338"/>
        <v>3.5</v>
      </c>
      <c r="I7147" s="147">
        <f t="shared" si="336"/>
        <v>0</v>
      </c>
      <c r="J7147" s="147">
        <f t="shared" si="337"/>
        <v>0</v>
      </c>
    </row>
    <row r="7148" spans="2:10" ht="25.15" customHeight="1">
      <c r="B7148" s="141"/>
      <c r="C7148" s="138"/>
      <c r="D7148" s="133"/>
      <c r="E7148" s="134"/>
      <c r="F7148" s="135"/>
      <c r="G7148" s="109"/>
      <c r="H7148" s="137">
        <f t="shared" si="338"/>
        <v>3.5</v>
      </c>
      <c r="I7148" s="147">
        <f t="shared" si="336"/>
        <v>0</v>
      </c>
      <c r="J7148" s="147">
        <f t="shared" si="337"/>
        <v>0</v>
      </c>
    </row>
    <row r="7149" spans="2:10" ht="25.15" customHeight="1">
      <c r="B7149" s="141"/>
      <c r="C7149" s="138"/>
      <c r="D7149" s="133"/>
      <c r="E7149" s="134"/>
      <c r="F7149" s="135"/>
      <c r="G7149" s="109"/>
      <c r="H7149" s="137">
        <f t="shared" si="338"/>
        <v>3.5</v>
      </c>
      <c r="I7149" s="147">
        <f t="shared" si="336"/>
        <v>0</v>
      </c>
      <c r="J7149" s="147">
        <f t="shared" si="337"/>
        <v>0</v>
      </c>
    </row>
    <row r="7150" spans="2:10" ht="25.15" customHeight="1">
      <c r="B7150" s="141"/>
      <c r="C7150" s="138"/>
      <c r="D7150" s="133"/>
      <c r="E7150" s="134"/>
      <c r="F7150" s="135"/>
      <c r="G7150" s="109"/>
      <c r="H7150" s="137">
        <f t="shared" si="338"/>
        <v>3.5</v>
      </c>
      <c r="I7150" s="147">
        <f t="shared" si="336"/>
        <v>0</v>
      </c>
      <c r="J7150" s="147">
        <f t="shared" si="337"/>
        <v>0</v>
      </c>
    </row>
    <row r="7151" spans="2:10" ht="25.15" customHeight="1">
      <c r="B7151" s="141"/>
      <c r="C7151" s="138"/>
      <c r="D7151" s="133"/>
      <c r="E7151" s="134"/>
      <c r="F7151" s="135"/>
      <c r="G7151" s="109"/>
      <c r="H7151" s="137">
        <f t="shared" si="338"/>
        <v>3.5</v>
      </c>
      <c r="I7151" s="147">
        <f t="shared" si="336"/>
        <v>0</v>
      </c>
      <c r="J7151" s="147">
        <f t="shared" si="337"/>
        <v>0</v>
      </c>
    </row>
    <row r="7152" spans="2:10" ht="25.15" customHeight="1">
      <c r="B7152" s="141"/>
      <c r="C7152" s="138"/>
      <c r="D7152" s="133"/>
      <c r="E7152" s="134"/>
      <c r="F7152" s="135"/>
      <c r="G7152" s="109"/>
      <c r="H7152" s="137">
        <f t="shared" si="338"/>
        <v>3.5</v>
      </c>
      <c r="I7152" s="147">
        <f t="shared" si="336"/>
        <v>0</v>
      </c>
      <c r="J7152" s="147">
        <f t="shared" si="337"/>
        <v>0</v>
      </c>
    </row>
    <row r="7153" spans="2:10" ht="25.15" customHeight="1">
      <c r="B7153" s="141"/>
      <c r="C7153" s="138"/>
      <c r="D7153" s="133"/>
      <c r="E7153" s="134"/>
      <c r="F7153" s="135"/>
      <c r="G7153" s="109"/>
      <c r="H7153" s="137">
        <f t="shared" si="338"/>
        <v>3.5</v>
      </c>
      <c r="I7153" s="147">
        <f t="shared" si="336"/>
        <v>0</v>
      </c>
      <c r="J7153" s="147">
        <f t="shared" si="337"/>
        <v>0</v>
      </c>
    </row>
    <row r="7154" spans="2:10" ht="25.15" customHeight="1">
      <c r="B7154" s="141"/>
      <c r="C7154" s="138"/>
      <c r="D7154" s="133"/>
      <c r="E7154" s="134"/>
      <c r="F7154" s="135"/>
      <c r="G7154" s="109"/>
      <c r="H7154" s="137">
        <f t="shared" si="338"/>
        <v>3.5</v>
      </c>
      <c r="I7154" s="147">
        <f t="shared" si="336"/>
        <v>0</v>
      </c>
      <c r="J7154" s="147">
        <f t="shared" si="337"/>
        <v>0</v>
      </c>
    </row>
    <row r="7155" spans="2:10" ht="25.15" customHeight="1">
      <c r="B7155" s="141"/>
      <c r="C7155" s="138"/>
      <c r="D7155" s="133"/>
      <c r="E7155" s="134"/>
      <c r="F7155" s="135"/>
      <c r="G7155" s="109"/>
      <c r="H7155" s="137">
        <f t="shared" si="338"/>
        <v>3.5</v>
      </c>
      <c r="I7155" s="147">
        <f t="shared" si="336"/>
        <v>0</v>
      </c>
      <c r="J7155" s="147">
        <f t="shared" si="337"/>
        <v>0</v>
      </c>
    </row>
    <row r="7156" spans="2:10" ht="25.15" customHeight="1">
      <c r="B7156" s="141"/>
      <c r="C7156" s="138"/>
      <c r="D7156" s="133"/>
      <c r="E7156" s="134"/>
      <c r="F7156" s="135"/>
      <c r="G7156" s="109"/>
      <c r="H7156" s="137">
        <f t="shared" si="338"/>
        <v>3.5</v>
      </c>
      <c r="I7156" s="147">
        <f t="shared" si="336"/>
        <v>0</v>
      </c>
      <c r="J7156" s="147">
        <f t="shared" si="337"/>
        <v>0</v>
      </c>
    </row>
    <row r="7157" spans="2:10" ht="25.15" customHeight="1">
      <c r="B7157" s="141"/>
      <c r="C7157" s="138"/>
      <c r="D7157" s="133"/>
      <c r="E7157" s="134"/>
      <c r="F7157" s="135"/>
      <c r="G7157" s="109"/>
      <c r="H7157" s="137">
        <f t="shared" si="338"/>
        <v>3.5</v>
      </c>
      <c r="I7157" s="147">
        <f t="shared" si="336"/>
        <v>0</v>
      </c>
      <c r="J7157" s="147">
        <f t="shared" si="337"/>
        <v>0</v>
      </c>
    </row>
    <row r="7158" spans="2:10" ht="25.15" customHeight="1">
      <c r="B7158" s="141"/>
      <c r="C7158" s="138"/>
      <c r="D7158" s="133"/>
      <c r="E7158" s="134"/>
      <c r="F7158" s="135"/>
      <c r="G7158" s="109"/>
      <c r="H7158" s="137">
        <f t="shared" si="338"/>
        <v>3.5</v>
      </c>
      <c r="I7158" s="147">
        <f t="shared" si="336"/>
        <v>0</v>
      </c>
      <c r="J7158" s="147">
        <f t="shared" si="337"/>
        <v>0</v>
      </c>
    </row>
    <row r="7159" spans="2:10" ht="25.15" customHeight="1">
      <c r="B7159" s="141"/>
      <c r="C7159" s="138"/>
      <c r="D7159" s="133"/>
      <c r="E7159" s="134"/>
      <c r="F7159" s="135"/>
      <c r="G7159" s="109"/>
      <c r="H7159" s="137">
        <f t="shared" si="338"/>
        <v>3.5</v>
      </c>
      <c r="I7159" s="147">
        <f t="shared" si="336"/>
        <v>0</v>
      </c>
      <c r="J7159" s="147">
        <f t="shared" si="337"/>
        <v>0</v>
      </c>
    </row>
    <row r="7160" spans="2:10" ht="25.15" customHeight="1">
      <c r="B7160" s="141"/>
      <c r="C7160" s="138"/>
      <c r="D7160" s="133"/>
      <c r="E7160" s="134"/>
      <c r="F7160" s="135"/>
      <c r="G7160" s="109"/>
      <c r="H7160" s="137">
        <f t="shared" si="338"/>
        <v>3.5</v>
      </c>
      <c r="I7160" s="147">
        <f t="shared" si="336"/>
        <v>0</v>
      </c>
      <c r="J7160" s="147">
        <f t="shared" si="337"/>
        <v>0</v>
      </c>
    </row>
    <row r="7161" spans="2:10" ht="25.15" customHeight="1">
      <c r="B7161" s="141"/>
      <c r="C7161" s="138"/>
      <c r="D7161" s="133"/>
      <c r="E7161" s="134"/>
      <c r="F7161" s="135"/>
      <c r="G7161" s="109"/>
      <c r="H7161" s="137">
        <f t="shared" si="338"/>
        <v>3.5</v>
      </c>
      <c r="I7161" s="147">
        <f t="shared" si="336"/>
        <v>0</v>
      </c>
      <c r="J7161" s="147">
        <f t="shared" si="337"/>
        <v>0</v>
      </c>
    </row>
    <row r="7162" spans="2:10" ht="25.15" customHeight="1">
      <c r="B7162" s="141"/>
      <c r="C7162" s="138"/>
      <c r="D7162" s="133"/>
      <c r="E7162" s="134"/>
      <c r="F7162" s="135"/>
      <c r="G7162" s="109"/>
      <c r="H7162" s="137">
        <f t="shared" si="338"/>
        <v>3.5</v>
      </c>
      <c r="I7162" s="147">
        <f t="shared" si="336"/>
        <v>0</v>
      </c>
      <c r="J7162" s="147">
        <f t="shared" si="337"/>
        <v>0</v>
      </c>
    </row>
    <row r="7163" spans="2:10" ht="25.15" customHeight="1">
      <c r="B7163" s="141"/>
      <c r="C7163" s="138"/>
      <c r="D7163" s="133"/>
      <c r="E7163" s="134"/>
      <c r="F7163" s="135"/>
      <c r="G7163" s="109"/>
      <c r="H7163" s="137">
        <f t="shared" si="338"/>
        <v>3.5</v>
      </c>
      <c r="I7163" s="147">
        <f t="shared" si="336"/>
        <v>0</v>
      </c>
      <c r="J7163" s="147">
        <f t="shared" si="337"/>
        <v>0</v>
      </c>
    </row>
    <row r="7164" spans="2:10" ht="25.15" customHeight="1">
      <c r="B7164" s="141"/>
      <c r="C7164" s="138"/>
      <c r="D7164" s="133"/>
      <c r="E7164" s="134"/>
      <c r="F7164" s="135"/>
      <c r="G7164" s="109"/>
      <c r="H7164" s="137">
        <f t="shared" si="338"/>
        <v>3.5</v>
      </c>
      <c r="I7164" s="147">
        <f t="shared" si="336"/>
        <v>0</v>
      </c>
      <c r="J7164" s="147">
        <f t="shared" si="337"/>
        <v>0</v>
      </c>
    </row>
    <row r="7165" spans="2:10" ht="25.15" customHeight="1">
      <c r="B7165" s="141"/>
      <c r="C7165" s="138"/>
      <c r="D7165" s="133"/>
      <c r="E7165" s="134"/>
      <c r="F7165" s="135"/>
      <c r="G7165" s="109"/>
      <c r="H7165" s="137">
        <f t="shared" si="338"/>
        <v>3.5</v>
      </c>
      <c r="I7165" s="147">
        <f t="shared" si="336"/>
        <v>0</v>
      </c>
      <c r="J7165" s="147">
        <f t="shared" si="337"/>
        <v>0</v>
      </c>
    </row>
    <row r="7166" spans="2:10" ht="25.15" customHeight="1">
      <c r="B7166" s="141"/>
      <c r="C7166" s="138"/>
      <c r="D7166" s="133"/>
      <c r="E7166" s="134"/>
      <c r="F7166" s="135"/>
      <c r="G7166" s="109"/>
      <c r="H7166" s="137">
        <f t="shared" si="338"/>
        <v>3.5</v>
      </c>
      <c r="I7166" s="147">
        <f t="shared" si="336"/>
        <v>0</v>
      </c>
      <c r="J7166" s="147">
        <f t="shared" si="337"/>
        <v>0</v>
      </c>
    </row>
    <row r="7167" spans="2:10" ht="25.15" customHeight="1">
      <c r="B7167" s="141"/>
      <c r="C7167" s="138"/>
      <c r="D7167" s="133"/>
      <c r="E7167" s="134"/>
      <c r="F7167" s="135"/>
      <c r="G7167" s="109"/>
      <c r="H7167" s="137">
        <f t="shared" si="338"/>
        <v>3.5</v>
      </c>
      <c r="I7167" s="147">
        <f t="shared" si="336"/>
        <v>0</v>
      </c>
      <c r="J7167" s="147">
        <f t="shared" si="337"/>
        <v>0</v>
      </c>
    </row>
    <row r="7168" spans="2:10" ht="25.15" customHeight="1">
      <c r="B7168" s="141"/>
      <c r="C7168" s="138"/>
      <c r="D7168" s="133"/>
      <c r="E7168" s="134"/>
      <c r="F7168" s="135"/>
      <c r="G7168" s="109"/>
      <c r="H7168" s="137">
        <f t="shared" si="338"/>
        <v>3.5</v>
      </c>
      <c r="I7168" s="147">
        <f t="shared" si="336"/>
        <v>0</v>
      </c>
      <c r="J7168" s="147">
        <f t="shared" si="337"/>
        <v>0</v>
      </c>
    </row>
    <row r="7169" spans="2:10" ht="25.15" customHeight="1">
      <c r="B7169" s="141"/>
      <c r="C7169" s="138"/>
      <c r="D7169" s="133"/>
      <c r="E7169" s="134"/>
      <c r="F7169" s="135"/>
      <c r="G7169" s="109"/>
      <c r="H7169" s="137">
        <f t="shared" si="338"/>
        <v>3.5</v>
      </c>
      <c r="I7169" s="147">
        <f t="shared" si="336"/>
        <v>0</v>
      </c>
      <c r="J7169" s="147">
        <f t="shared" si="337"/>
        <v>0</v>
      </c>
    </row>
    <row r="7170" spans="2:10" ht="25.15" customHeight="1">
      <c r="B7170" s="141"/>
      <c r="C7170" s="138"/>
      <c r="D7170" s="133"/>
      <c r="E7170" s="134"/>
      <c r="F7170" s="135"/>
      <c r="G7170" s="109"/>
      <c r="H7170" s="137">
        <f t="shared" si="338"/>
        <v>3.5</v>
      </c>
      <c r="I7170" s="147">
        <f t="shared" si="336"/>
        <v>0</v>
      </c>
      <c r="J7170" s="147">
        <f t="shared" si="337"/>
        <v>0</v>
      </c>
    </row>
    <row r="7171" spans="2:10" ht="25.15" customHeight="1">
      <c r="B7171" s="141"/>
      <c r="C7171" s="138"/>
      <c r="D7171" s="133"/>
      <c r="E7171" s="134"/>
      <c r="F7171" s="135"/>
      <c r="G7171" s="109"/>
      <c r="H7171" s="137">
        <f t="shared" si="338"/>
        <v>3.5</v>
      </c>
      <c r="I7171" s="147">
        <f t="shared" si="336"/>
        <v>0</v>
      </c>
      <c r="J7171" s="147">
        <f t="shared" si="337"/>
        <v>0</v>
      </c>
    </row>
    <row r="7172" spans="2:10" ht="25.15" customHeight="1">
      <c r="B7172" s="141"/>
      <c r="C7172" s="138"/>
      <c r="D7172" s="133"/>
      <c r="E7172" s="134"/>
      <c r="F7172" s="135"/>
      <c r="G7172" s="109"/>
      <c r="H7172" s="137">
        <f t="shared" si="338"/>
        <v>3.5</v>
      </c>
      <c r="I7172" s="147">
        <f t="shared" si="336"/>
        <v>0</v>
      </c>
      <c r="J7172" s="147">
        <f t="shared" si="337"/>
        <v>0</v>
      </c>
    </row>
    <row r="7173" spans="2:10" ht="25.15" customHeight="1">
      <c r="B7173" s="141"/>
      <c r="C7173" s="138"/>
      <c r="D7173" s="133"/>
      <c r="E7173" s="134"/>
      <c r="F7173" s="135"/>
      <c r="G7173" s="109"/>
      <c r="H7173" s="137">
        <f t="shared" si="338"/>
        <v>3.5</v>
      </c>
      <c r="I7173" s="147">
        <f t="shared" si="336"/>
        <v>0</v>
      </c>
      <c r="J7173" s="147">
        <f t="shared" si="337"/>
        <v>0</v>
      </c>
    </row>
    <row r="7174" spans="2:10" ht="25.15" customHeight="1">
      <c r="B7174" s="141"/>
      <c r="C7174" s="138"/>
      <c r="D7174" s="133"/>
      <c r="E7174" s="134"/>
      <c r="F7174" s="135"/>
      <c r="G7174" s="109"/>
      <c r="H7174" s="137">
        <f t="shared" si="338"/>
        <v>3.5</v>
      </c>
      <c r="I7174" s="147">
        <f t="shared" si="336"/>
        <v>0</v>
      </c>
      <c r="J7174" s="147">
        <f t="shared" si="337"/>
        <v>0</v>
      </c>
    </row>
    <row r="7175" spans="2:10" ht="25.15" customHeight="1">
      <c r="B7175" s="141"/>
      <c r="C7175" s="138"/>
      <c r="D7175" s="133"/>
      <c r="E7175" s="134"/>
      <c r="F7175" s="135"/>
      <c r="G7175" s="109"/>
      <c r="H7175" s="137">
        <f t="shared" si="338"/>
        <v>3.5</v>
      </c>
      <c r="I7175" s="147">
        <f t="shared" si="336"/>
        <v>0</v>
      </c>
      <c r="J7175" s="147">
        <f t="shared" si="337"/>
        <v>0</v>
      </c>
    </row>
    <row r="7176" spans="2:10" ht="25.15" customHeight="1">
      <c r="B7176" s="141"/>
      <c r="C7176" s="138"/>
      <c r="D7176" s="133"/>
      <c r="E7176" s="134"/>
      <c r="F7176" s="135"/>
      <c r="G7176" s="109"/>
      <c r="H7176" s="137">
        <f t="shared" si="338"/>
        <v>3.5</v>
      </c>
      <c r="I7176" s="147">
        <f t="shared" si="336"/>
        <v>0</v>
      </c>
      <c r="J7176" s="147">
        <f t="shared" si="337"/>
        <v>0</v>
      </c>
    </row>
    <row r="7177" spans="2:10" ht="25.15" customHeight="1">
      <c r="B7177" s="141"/>
      <c r="C7177" s="138"/>
      <c r="D7177" s="133"/>
      <c r="E7177" s="134"/>
      <c r="F7177" s="135"/>
      <c r="G7177" s="109"/>
      <c r="H7177" s="137">
        <f t="shared" si="338"/>
        <v>3.5</v>
      </c>
      <c r="I7177" s="147">
        <f t="shared" si="336"/>
        <v>0</v>
      </c>
      <c r="J7177" s="147">
        <f t="shared" si="337"/>
        <v>0</v>
      </c>
    </row>
    <row r="7178" spans="2:10" ht="25.15" customHeight="1">
      <c r="B7178" s="141"/>
      <c r="C7178" s="138"/>
      <c r="D7178" s="133"/>
      <c r="E7178" s="134"/>
      <c r="F7178" s="135"/>
      <c r="G7178" s="109"/>
      <c r="H7178" s="137">
        <f t="shared" si="338"/>
        <v>3.5</v>
      </c>
      <c r="I7178" s="147">
        <f t="shared" si="336"/>
        <v>0</v>
      </c>
      <c r="J7178" s="147">
        <f t="shared" si="337"/>
        <v>0</v>
      </c>
    </row>
    <row r="7179" spans="2:10" ht="25.15" customHeight="1">
      <c r="B7179" s="141"/>
      <c r="C7179" s="138"/>
      <c r="D7179" s="133"/>
      <c r="E7179" s="134"/>
      <c r="F7179" s="135"/>
      <c r="G7179" s="109"/>
      <c r="H7179" s="137">
        <f t="shared" si="338"/>
        <v>3.5</v>
      </c>
      <c r="I7179" s="147">
        <f t="shared" si="336"/>
        <v>0</v>
      </c>
      <c r="J7179" s="147">
        <f t="shared" si="337"/>
        <v>0</v>
      </c>
    </row>
    <row r="7180" spans="2:10" ht="25.15" customHeight="1">
      <c r="B7180" s="141"/>
      <c r="C7180" s="138"/>
      <c r="D7180" s="133"/>
      <c r="E7180" s="134"/>
      <c r="F7180" s="135"/>
      <c r="G7180" s="109"/>
      <c r="H7180" s="137">
        <f t="shared" si="338"/>
        <v>3.5</v>
      </c>
      <c r="I7180" s="147">
        <f t="shared" si="336"/>
        <v>0</v>
      </c>
      <c r="J7180" s="147">
        <f t="shared" si="337"/>
        <v>0</v>
      </c>
    </row>
    <row r="7181" spans="2:10" ht="25.15" customHeight="1">
      <c r="B7181" s="141"/>
      <c r="C7181" s="138"/>
      <c r="D7181" s="133"/>
      <c r="E7181" s="134"/>
      <c r="F7181" s="135"/>
      <c r="G7181" s="109"/>
      <c r="H7181" s="137">
        <f t="shared" si="338"/>
        <v>3.5</v>
      </c>
      <c r="I7181" s="147">
        <f t="shared" si="336"/>
        <v>0</v>
      </c>
      <c r="J7181" s="147">
        <f t="shared" si="337"/>
        <v>0</v>
      </c>
    </row>
    <row r="7182" spans="2:10" ht="25.15" customHeight="1">
      <c r="B7182" s="141"/>
      <c r="C7182" s="138"/>
      <c r="D7182" s="133"/>
      <c r="E7182" s="134"/>
      <c r="F7182" s="135"/>
      <c r="G7182" s="109"/>
      <c r="H7182" s="137">
        <f t="shared" si="338"/>
        <v>3.5</v>
      </c>
      <c r="I7182" s="147">
        <f t="shared" si="336"/>
        <v>0</v>
      </c>
      <c r="J7182" s="147">
        <f t="shared" si="337"/>
        <v>0</v>
      </c>
    </row>
    <row r="7183" spans="2:10" ht="25.15" customHeight="1">
      <c r="B7183" s="141"/>
      <c r="C7183" s="138"/>
      <c r="D7183" s="133"/>
      <c r="E7183" s="134"/>
      <c r="F7183" s="135"/>
      <c r="G7183" s="109"/>
      <c r="H7183" s="137">
        <f t="shared" si="338"/>
        <v>3.5</v>
      </c>
      <c r="I7183" s="147">
        <f t="shared" si="336"/>
        <v>0</v>
      </c>
      <c r="J7183" s="147">
        <f t="shared" si="337"/>
        <v>0</v>
      </c>
    </row>
    <row r="7184" spans="2:10" ht="25.15" customHeight="1">
      <c r="B7184" s="141"/>
      <c r="C7184" s="138"/>
      <c r="D7184" s="133"/>
      <c r="E7184" s="134"/>
      <c r="F7184" s="135"/>
      <c r="G7184" s="109"/>
      <c r="H7184" s="137">
        <f t="shared" si="338"/>
        <v>3.5</v>
      </c>
      <c r="I7184" s="147">
        <f t="shared" si="336"/>
        <v>0</v>
      </c>
      <c r="J7184" s="147">
        <f t="shared" si="337"/>
        <v>0</v>
      </c>
    </row>
    <row r="7185" spans="2:10" ht="25.15" customHeight="1">
      <c r="B7185" s="141"/>
      <c r="C7185" s="138"/>
      <c r="D7185" s="133"/>
      <c r="E7185" s="134"/>
      <c r="F7185" s="135"/>
      <c r="G7185" s="109"/>
      <c r="H7185" s="137">
        <f t="shared" si="338"/>
        <v>3.5</v>
      </c>
      <c r="I7185" s="147">
        <f t="shared" si="336"/>
        <v>0</v>
      </c>
      <c r="J7185" s="147">
        <f t="shared" si="337"/>
        <v>0</v>
      </c>
    </row>
    <row r="7186" spans="2:10" ht="25.15" customHeight="1">
      <c r="B7186" s="141"/>
      <c r="C7186" s="138"/>
      <c r="D7186" s="133"/>
      <c r="E7186" s="134"/>
      <c r="F7186" s="135"/>
      <c r="G7186" s="109"/>
      <c r="H7186" s="137">
        <f t="shared" si="338"/>
        <v>3.5</v>
      </c>
      <c r="I7186" s="147">
        <f t="shared" si="336"/>
        <v>0</v>
      </c>
      <c r="J7186" s="147">
        <f t="shared" si="337"/>
        <v>0</v>
      </c>
    </row>
    <row r="7187" spans="2:10" ht="25.15" customHeight="1">
      <c r="B7187" s="141"/>
      <c r="C7187" s="138"/>
      <c r="D7187" s="133"/>
      <c r="E7187" s="134"/>
      <c r="F7187" s="135"/>
      <c r="G7187" s="109"/>
      <c r="H7187" s="137">
        <f t="shared" si="338"/>
        <v>3.5</v>
      </c>
      <c r="I7187" s="147">
        <f t="shared" si="336"/>
        <v>0</v>
      </c>
      <c r="J7187" s="147">
        <f t="shared" si="337"/>
        <v>0</v>
      </c>
    </row>
    <row r="7188" spans="2:10" ht="25.15" customHeight="1">
      <c r="B7188" s="141"/>
      <c r="C7188" s="138"/>
      <c r="D7188" s="133"/>
      <c r="E7188" s="134"/>
      <c r="F7188" s="135"/>
      <c r="G7188" s="109"/>
      <c r="H7188" s="137">
        <f t="shared" si="338"/>
        <v>3.5</v>
      </c>
      <c r="I7188" s="147">
        <f t="shared" si="336"/>
        <v>0</v>
      </c>
      <c r="J7188" s="147">
        <f t="shared" si="337"/>
        <v>0</v>
      </c>
    </row>
    <row r="7189" spans="2:10" ht="25.15" customHeight="1">
      <c r="B7189" s="141"/>
      <c r="C7189" s="138"/>
      <c r="D7189" s="133"/>
      <c r="E7189" s="134"/>
      <c r="F7189" s="135"/>
      <c r="G7189" s="109"/>
      <c r="H7189" s="137">
        <f t="shared" si="338"/>
        <v>3.5</v>
      </c>
      <c r="I7189" s="147">
        <f t="shared" si="336"/>
        <v>0</v>
      </c>
      <c r="J7189" s="147">
        <f t="shared" si="337"/>
        <v>0</v>
      </c>
    </row>
    <row r="7190" spans="2:10" ht="25.15" customHeight="1">
      <c r="B7190" s="141"/>
      <c r="C7190" s="138"/>
      <c r="D7190" s="133"/>
      <c r="E7190" s="134"/>
      <c r="F7190" s="135"/>
      <c r="G7190" s="109"/>
      <c r="H7190" s="137">
        <f t="shared" si="338"/>
        <v>3.5</v>
      </c>
      <c r="I7190" s="147">
        <f t="shared" si="336"/>
        <v>0</v>
      </c>
      <c r="J7190" s="147">
        <f t="shared" si="337"/>
        <v>0</v>
      </c>
    </row>
    <row r="7191" spans="2:10" ht="25.15" customHeight="1">
      <c r="B7191" s="141"/>
      <c r="C7191" s="138"/>
      <c r="D7191" s="133"/>
      <c r="E7191" s="134"/>
      <c r="F7191" s="135"/>
      <c r="G7191" s="109"/>
      <c r="H7191" s="137">
        <f t="shared" si="338"/>
        <v>3.5</v>
      </c>
      <c r="I7191" s="147">
        <f t="shared" ref="I7191:I7254" si="339">IF(B7191="",0,MONTH(B7191))</f>
        <v>0</v>
      </c>
      <c r="J7191" s="147">
        <f t="shared" ref="J7191:J7254" si="340">IF(B7191="",0,DAY(B7191))</f>
        <v>0</v>
      </c>
    </row>
    <row r="7192" spans="2:10" ht="25.15" customHeight="1">
      <c r="B7192" s="141"/>
      <c r="C7192" s="138"/>
      <c r="D7192" s="133"/>
      <c r="E7192" s="134"/>
      <c r="F7192" s="135"/>
      <c r="G7192" s="109"/>
      <c r="H7192" s="137">
        <f t="shared" ref="H7192:H7255" si="341">IF(F7192="pago",H7191+G7192,H7191)</f>
        <v>3.5</v>
      </c>
      <c r="I7192" s="147">
        <f t="shared" si="339"/>
        <v>0</v>
      </c>
      <c r="J7192" s="147">
        <f t="shared" si="340"/>
        <v>0</v>
      </c>
    </row>
    <row r="7193" spans="2:10" ht="25.15" customHeight="1">
      <c r="B7193" s="141"/>
      <c r="C7193" s="138"/>
      <c r="D7193" s="133"/>
      <c r="E7193" s="134"/>
      <c r="F7193" s="135"/>
      <c r="G7193" s="109"/>
      <c r="H7193" s="137">
        <f t="shared" si="341"/>
        <v>3.5</v>
      </c>
      <c r="I7193" s="147">
        <f t="shared" si="339"/>
        <v>0</v>
      </c>
      <c r="J7193" s="147">
        <f t="shared" si="340"/>
        <v>0</v>
      </c>
    </row>
    <row r="7194" spans="2:10" ht="25.15" customHeight="1">
      <c r="B7194" s="141"/>
      <c r="C7194" s="138"/>
      <c r="D7194" s="133"/>
      <c r="E7194" s="134"/>
      <c r="F7194" s="135"/>
      <c r="G7194" s="109"/>
      <c r="H7194" s="137">
        <f t="shared" si="341"/>
        <v>3.5</v>
      </c>
      <c r="I7194" s="147">
        <f t="shared" si="339"/>
        <v>0</v>
      </c>
      <c r="J7194" s="147">
        <f t="shared" si="340"/>
        <v>0</v>
      </c>
    </row>
    <row r="7195" spans="2:10" ht="25.15" customHeight="1">
      <c r="B7195" s="141"/>
      <c r="C7195" s="138"/>
      <c r="D7195" s="133"/>
      <c r="E7195" s="134"/>
      <c r="F7195" s="135"/>
      <c r="G7195" s="109"/>
      <c r="H7195" s="137">
        <f t="shared" si="341"/>
        <v>3.5</v>
      </c>
      <c r="I7195" s="147">
        <f t="shared" si="339"/>
        <v>0</v>
      </c>
      <c r="J7195" s="147">
        <f t="shared" si="340"/>
        <v>0</v>
      </c>
    </row>
    <row r="7196" spans="2:10" ht="25.15" customHeight="1">
      <c r="B7196" s="141"/>
      <c r="C7196" s="138"/>
      <c r="D7196" s="133"/>
      <c r="E7196" s="134"/>
      <c r="F7196" s="135"/>
      <c r="G7196" s="109"/>
      <c r="H7196" s="137">
        <f t="shared" si="341"/>
        <v>3.5</v>
      </c>
      <c r="I7196" s="147">
        <f t="shared" si="339"/>
        <v>0</v>
      </c>
      <c r="J7196" s="147">
        <f t="shared" si="340"/>
        <v>0</v>
      </c>
    </row>
    <row r="7197" spans="2:10" ht="25.15" customHeight="1">
      <c r="B7197" s="141"/>
      <c r="C7197" s="138"/>
      <c r="D7197" s="133"/>
      <c r="E7197" s="134"/>
      <c r="F7197" s="135"/>
      <c r="G7197" s="109"/>
      <c r="H7197" s="137">
        <f t="shared" si="341"/>
        <v>3.5</v>
      </c>
      <c r="I7197" s="147">
        <f t="shared" si="339"/>
        <v>0</v>
      </c>
      <c r="J7197" s="147">
        <f t="shared" si="340"/>
        <v>0</v>
      </c>
    </row>
    <row r="7198" spans="2:10" ht="25.15" customHeight="1">
      <c r="B7198" s="141"/>
      <c r="C7198" s="138"/>
      <c r="D7198" s="133"/>
      <c r="E7198" s="134"/>
      <c r="F7198" s="135"/>
      <c r="G7198" s="109"/>
      <c r="H7198" s="137">
        <f t="shared" si="341"/>
        <v>3.5</v>
      </c>
      <c r="I7198" s="147">
        <f t="shared" si="339"/>
        <v>0</v>
      </c>
      <c r="J7198" s="147">
        <f t="shared" si="340"/>
        <v>0</v>
      </c>
    </row>
    <row r="7199" spans="2:10" ht="25.15" customHeight="1">
      <c r="B7199" s="141"/>
      <c r="C7199" s="138"/>
      <c r="D7199" s="133"/>
      <c r="E7199" s="134"/>
      <c r="F7199" s="135"/>
      <c r="G7199" s="109"/>
      <c r="H7199" s="137">
        <f t="shared" si="341"/>
        <v>3.5</v>
      </c>
      <c r="I7199" s="147">
        <f t="shared" si="339"/>
        <v>0</v>
      </c>
      <c r="J7199" s="147">
        <f t="shared" si="340"/>
        <v>0</v>
      </c>
    </row>
    <row r="7200" spans="2:10" ht="25.15" customHeight="1">
      <c r="B7200" s="141"/>
      <c r="C7200" s="138"/>
      <c r="D7200" s="133"/>
      <c r="E7200" s="134"/>
      <c r="F7200" s="135"/>
      <c r="G7200" s="109"/>
      <c r="H7200" s="137">
        <f t="shared" si="341"/>
        <v>3.5</v>
      </c>
      <c r="I7200" s="147">
        <f t="shared" si="339"/>
        <v>0</v>
      </c>
      <c r="J7200" s="147">
        <f t="shared" si="340"/>
        <v>0</v>
      </c>
    </row>
    <row r="7201" spans="2:10" ht="25.15" customHeight="1">
      <c r="B7201" s="141"/>
      <c r="C7201" s="138"/>
      <c r="D7201" s="133"/>
      <c r="E7201" s="134"/>
      <c r="F7201" s="135"/>
      <c r="G7201" s="109"/>
      <c r="H7201" s="137">
        <f t="shared" si="341"/>
        <v>3.5</v>
      </c>
      <c r="I7201" s="147">
        <f t="shared" si="339"/>
        <v>0</v>
      </c>
      <c r="J7201" s="147">
        <f t="shared" si="340"/>
        <v>0</v>
      </c>
    </row>
    <row r="7202" spans="2:10" ht="25.15" customHeight="1">
      <c r="B7202" s="141"/>
      <c r="C7202" s="138"/>
      <c r="D7202" s="133"/>
      <c r="E7202" s="134"/>
      <c r="F7202" s="135"/>
      <c r="G7202" s="109"/>
      <c r="H7202" s="137">
        <f t="shared" si="341"/>
        <v>3.5</v>
      </c>
      <c r="I7202" s="147">
        <f t="shared" si="339"/>
        <v>0</v>
      </c>
      <c r="J7202" s="147">
        <f t="shared" si="340"/>
        <v>0</v>
      </c>
    </row>
    <row r="7203" spans="2:10" ht="25.15" customHeight="1">
      <c r="B7203" s="141"/>
      <c r="C7203" s="138"/>
      <c r="D7203" s="133"/>
      <c r="E7203" s="134"/>
      <c r="F7203" s="135"/>
      <c r="G7203" s="109"/>
      <c r="H7203" s="137">
        <f t="shared" si="341"/>
        <v>3.5</v>
      </c>
      <c r="I7203" s="147">
        <f t="shared" si="339"/>
        <v>0</v>
      </c>
      <c r="J7203" s="147">
        <f t="shared" si="340"/>
        <v>0</v>
      </c>
    </row>
    <row r="7204" spans="2:10" ht="25.15" customHeight="1">
      <c r="B7204" s="141"/>
      <c r="C7204" s="138"/>
      <c r="D7204" s="133"/>
      <c r="E7204" s="134"/>
      <c r="F7204" s="135"/>
      <c r="G7204" s="109"/>
      <c r="H7204" s="137">
        <f t="shared" si="341"/>
        <v>3.5</v>
      </c>
      <c r="I7204" s="147">
        <f t="shared" si="339"/>
        <v>0</v>
      </c>
      <c r="J7204" s="147">
        <f t="shared" si="340"/>
        <v>0</v>
      </c>
    </row>
    <row r="7205" spans="2:10" ht="25.15" customHeight="1">
      <c r="B7205" s="141"/>
      <c r="C7205" s="138"/>
      <c r="D7205" s="133"/>
      <c r="E7205" s="134"/>
      <c r="F7205" s="135"/>
      <c r="G7205" s="109"/>
      <c r="H7205" s="137">
        <f t="shared" si="341"/>
        <v>3.5</v>
      </c>
      <c r="I7205" s="147">
        <f t="shared" si="339"/>
        <v>0</v>
      </c>
      <c r="J7205" s="147">
        <f t="shared" si="340"/>
        <v>0</v>
      </c>
    </row>
    <row r="7206" spans="2:10" ht="25.15" customHeight="1">
      <c r="B7206" s="141"/>
      <c r="C7206" s="138"/>
      <c r="D7206" s="133"/>
      <c r="E7206" s="134"/>
      <c r="F7206" s="135"/>
      <c r="G7206" s="109"/>
      <c r="H7206" s="137">
        <f t="shared" si="341"/>
        <v>3.5</v>
      </c>
      <c r="I7206" s="147">
        <f t="shared" si="339"/>
        <v>0</v>
      </c>
      <c r="J7206" s="147">
        <f t="shared" si="340"/>
        <v>0</v>
      </c>
    </row>
    <row r="7207" spans="2:10" ht="25.15" customHeight="1">
      <c r="B7207" s="141"/>
      <c r="C7207" s="138"/>
      <c r="D7207" s="133"/>
      <c r="E7207" s="134"/>
      <c r="F7207" s="135"/>
      <c r="G7207" s="109"/>
      <c r="H7207" s="137">
        <f t="shared" si="341"/>
        <v>3.5</v>
      </c>
      <c r="I7207" s="147">
        <f t="shared" si="339"/>
        <v>0</v>
      </c>
      <c r="J7207" s="147">
        <f t="shared" si="340"/>
        <v>0</v>
      </c>
    </row>
    <row r="7208" spans="2:10" ht="25.15" customHeight="1">
      <c r="B7208" s="141"/>
      <c r="C7208" s="138"/>
      <c r="D7208" s="133"/>
      <c r="E7208" s="134"/>
      <c r="F7208" s="135"/>
      <c r="G7208" s="109"/>
      <c r="H7208" s="137">
        <f t="shared" si="341"/>
        <v>3.5</v>
      </c>
      <c r="I7208" s="147">
        <f t="shared" si="339"/>
        <v>0</v>
      </c>
      <c r="J7208" s="147">
        <f t="shared" si="340"/>
        <v>0</v>
      </c>
    </row>
    <row r="7209" spans="2:10" ht="25.15" customHeight="1">
      <c r="B7209" s="141"/>
      <c r="C7209" s="138"/>
      <c r="D7209" s="133"/>
      <c r="E7209" s="134"/>
      <c r="F7209" s="135"/>
      <c r="G7209" s="109"/>
      <c r="H7209" s="137">
        <f t="shared" si="341"/>
        <v>3.5</v>
      </c>
      <c r="I7209" s="147">
        <f t="shared" si="339"/>
        <v>0</v>
      </c>
      <c r="J7209" s="147">
        <f t="shared" si="340"/>
        <v>0</v>
      </c>
    </row>
    <row r="7210" spans="2:10" ht="25.15" customHeight="1">
      <c r="B7210" s="141"/>
      <c r="C7210" s="138"/>
      <c r="D7210" s="133"/>
      <c r="E7210" s="134"/>
      <c r="F7210" s="135"/>
      <c r="G7210" s="109"/>
      <c r="H7210" s="137">
        <f t="shared" si="341"/>
        <v>3.5</v>
      </c>
      <c r="I7210" s="147">
        <f t="shared" si="339"/>
        <v>0</v>
      </c>
      <c r="J7210" s="147">
        <f t="shared" si="340"/>
        <v>0</v>
      </c>
    </row>
    <row r="7211" spans="2:10" ht="25.15" customHeight="1">
      <c r="B7211" s="141"/>
      <c r="C7211" s="138"/>
      <c r="D7211" s="133"/>
      <c r="E7211" s="134"/>
      <c r="F7211" s="135"/>
      <c r="G7211" s="109"/>
      <c r="H7211" s="137">
        <f t="shared" si="341"/>
        <v>3.5</v>
      </c>
      <c r="I7211" s="147">
        <f t="shared" si="339"/>
        <v>0</v>
      </c>
      <c r="J7211" s="147">
        <f t="shared" si="340"/>
        <v>0</v>
      </c>
    </row>
    <row r="7212" spans="2:10" ht="25.15" customHeight="1">
      <c r="B7212" s="141"/>
      <c r="C7212" s="138"/>
      <c r="D7212" s="133"/>
      <c r="E7212" s="134"/>
      <c r="F7212" s="135"/>
      <c r="G7212" s="109"/>
      <c r="H7212" s="137">
        <f t="shared" si="341"/>
        <v>3.5</v>
      </c>
      <c r="I7212" s="147">
        <f t="shared" si="339"/>
        <v>0</v>
      </c>
      <c r="J7212" s="147">
        <f t="shared" si="340"/>
        <v>0</v>
      </c>
    </row>
    <row r="7213" spans="2:10" ht="25.15" customHeight="1">
      <c r="B7213" s="141"/>
      <c r="C7213" s="138"/>
      <c r="D7213" s="133"/>
      <c r="E7213" s="134"/>
      <c r="F7213" s="135"/>
      <c r="G7213" s="109"/>
      <c r="H7213" s="137">
        <f t="shared" si="341"/>
        <v>3.5</v>
      </c>
      <c r="I7213" s="147">
        <f t="shared" si="339"/>
        <v>0</v>
      </c>
      <c r="J7213" s="147">
        <f t="shared" si="340"/>
        <v>0</v>
      </c>
    </row>
    <row r="7214" spans="2:10" ht="25.15" customHeight="1">
      <c r="B7214" s="141"/>
      <c r="C7214" s="138"/>
      <c r="D7214" s="133"/>
      <c r="E7214" s="134"/>
      <c r="F7214" s="135"/>
      <c r="G7214" s="109"/>
      <c r="H7214" s="137">
        <f t="shared" si="341"/>
        <v>3.5</v>
      </c>
      <c r="I7214" s="147">
        <f t="shared" si="339"/>
        <v>0</v>
      </c>
      <c r="J7214" s="147">
        <f t="shared" si="340"/>
        <v>0</v>
      </c>
    </row>
    <row r="7215" spans="2:10" ht="25.15" customHeight="1">
      <c r="B7215" s="141"/>
      <c r="C7215" s="138"/>
      <c r="D7215" s="133"/>
      <c r="E7215" s="134"/>
      <c r="F7215" s="135"/>
      <c r="G7215" s="109"/>
      <c r="H7215" s="137">
        <f t="shared" si="341"/>
        <v>3.5</v>
      </c>
      <c r="I7215" s="147">
        <f t="shared" si="339"/>
        <v>0</v>
      </c>
      <c r="J7215" s="147">
        <f t="shared" si="340"/>
        <v>0</v>
      </c>
    </row>
    <row r="7216" spans="2:10" ht="25.15" customHeight="1">
      <c r="B7216" s="141"/>
      <c r="C7216" s="138"/>
      <c r="D7216" s="133"/>
      <c r="E7216" s="134"/>
      <c r="F7216" s="135"/>
      <c r="G7216" s="109"/>
      <c r="H7216" s="137">
        <f t="shared" si="341"/>
        <v>3.5</v>
      </c>
      <c r="I7216" s="147">
        <f t="shared" si="339"/>
        <v>0</v>
      </c>
      <c r="J7216" s="147">
        <f t="shared" si="340"/>
        <v>0</v>
      </c>
    </row>
    <row r="7217" spans="2:10" ht="25.15" customHeight="1">
      <c r="B7217" s="141"/>
      <c r="C7217" s="138"/>
      <c r="D7217" s="133"/>
      <c r="E7217" s="134"/>
      <c r="F7217" s="135"/>
      <c r="G7217" s="109"/>
      <c r="H7217" s="137">
        <f t="shared" si="341"/>
        <v>3.5</v>
      </c>
      <c r="I7217" s="147">
        <f t="shared" si="339"/>
        <v>0</v>
      </c>
      <c r="J7217" s="147">
        <f t="shared" si="340"/>
        <v>0</v>
      </c>
    </row>
    <row r="7218" spans="2:10" ht="25.15" customHeight="1">
      <c r="B7218" s="141"/>
      <c r="C7218" s="138"/>
      <c r="D7218" s="133"/>
      <c r="E7218" s="134"/>
      <c r="F7218" s="135"/>
      <c r="G7218" s="109"/>
      <c r="H7218" s="137">
        <f t="shared" si="341"/>
        <v>3.5</v>
      </c>
      <c r="I7218" s="147">
        <f t="shared" si="339"/>
        <v>0</v>
      </c>
      <c r="J7218" s="147">
        <f t="shared" si="340"/>
        <v>0</v>
      </c>
    </row>
    <row r="7219" spans="2:10" ht="25.15" customHeight="1">
      <c r="B7219" s="141"/>
      <c r="C7219" s="138"/>
      <c r="D7219" s="133"/>
      <c r="E7219" s="134"/>
      <c r="F7219" s="135"/>
      <c r="G7219" s="109"/>
      <c r="H7219" s="137">
        <f t="shared" si="341"/>
        <v>3.5</v>
      </c>
      <c r="I7219" s="147">
        <f t="shared" si="339"/>
        <v>0</v>
      </c>
      <c r="J7219" s="147">
        <f t="shared" si="340"/>
        <v>0</v>
      </c>
    </row>
    <row r="7220" spans="2:10" ht="25.15" customHeight="1">
      <c r="B7220" s="141"/>
      <c r="C7220" s="138"/>
      <c r="D7220" s="133"/>
      <c r="E7220" s="134"/>
      <c r="F7220" s="135"/>
      <c r="G7220" s="109"/>
      <c r="H7220" s="137">
        <f t="shared" si="341"/>
        <v>3.5</v>
      </c>
      <c r="I7220" s="147">
        <f t="shared" si="339"/>
        <v>0</v>
      </c>
      <c r="J7220" s="147">
        <f t="shared" si="340"/>
        <v>0</v>
      </c>
    </row>
    <row r="7221" spans="2:10" ht="25.15" customHeight="1">
      <c r="B7221" s="141"/>
      <c r="C7221" s="138"/>
      <c r="D7221" s="133"/>
      <c r="E7221" s="134"/>
      <c r="F7221" s="135"/>
      <c r="G7221" s="109"/>
      <c r="H7221" s="137">
        <f t="shared" si="341"/>
        <v>3.5</v>
      </c>
      <c r="I7221" s="147">
        <f t="shared" si="339"/>
        <v>0</v>
      </c>
      <c r="J7221" s="147">
        <f t="shared" si="340"/>
        <v>0</v>
      </c>
    </row>
    <row r="7222" spans="2:10" ht="25.15" customHeight="1">
      <c r="B7222" s="141"/>
      <c r="C7222" s="138"/>
      <c r="D7222" s="133"/>
      <c r="E7222" s="134"/>
      <c r="F7222" s="135"/>
      <c r="G7222" s="109"/>
      <c r="H7222" s="137">
        <f t="shared" si="341"/>
        <v>3.5</v>
      </c>
      <c r="I7222" s="147">
        <f t="shared" si="339"/>
        <v>0</v>
      </c>
      <c r="J7222" s="147">
        <f t="shared" si="340"/>
        <v>0</v>
      </c>
    </row>
    <row r="7223" spans="2:10" ht="25.15" customHeight="1">
      <c r="B7223" s="141"/>
      <c r="C7223" s="138"/>
      <c r="D7223" s="133"/>
      <c r="E7223" s="134"/>
      <c r="F7223" s="135"/>
      <c r="G7223" s="109"/>
      <c r="H7223" s="137">
        <f t="shared" si="341"/>
        <v>3.5</v>
      </c>
      <c r="I7223" s="147">
        <f t="shared" si="339"/>
        <v>0</v>
      </c>
      <c r="J7223" s="147">
        <f t="shared" si="340"/>
        <v>0</v>
      </c>
    </row>
    <row r="7224" spans="2:10" ht="25.15" customHeight="1">
      <c r="B7224" s="141"/>
      <c r="C7224" s="138"/>
      <c r="D7224" s="133"/>
      <c r="E7224" s="134"/>
      <c r="F7224" s="135"/>
      <c r="G7224" s="109"/>
      <c r="H7224" s="137">
        <f t="shared" si="341"/>
        <v>3.5</v>
      </c>
      <c r="I7224" s="147">
        <f t="shared" si="339"/>
        <v>0</v>
      </c>
      <c r="J7224" s="147">
        <f t="shared" si="340"/>
        <v>0</v>
      </c>
    </row>
    <row r="7225" spans="2:10" ht="25.15" customHeight="1">
      <c r="B7225" s="141"/>
      <c r="C7225" s="138"/>
      <c r="D7225" s="133"/>
      <c r="E7225" s="134"/>
      <c r="F7225" s="135"/>
      <c r="G7225" s="109"/>
      <c r="H7225" s="137">
        <f t="shared" si="341"/>
        <v>3.5</v>
      </c>
      <c r="I7225" s="147">
        <f t="shared" si="339"/>
        <v>0</v>
      </c>
      <c r="J7225" s="147">
        <f t="shared" si="340"/>
        <v>0</v>
      </c>
    </row>
    <row r="7226" spans="2:10" ht="25.15" customHeight="1">
      <c r="B7226" s="141"/>
      <c r="C7226" s="138"/>
      <c r="D7226" s="133"/>
      <c r="E7226" s="134"/>
      <c r="F7226" s="135"/>
      <c r="G7226" s="109"/>
      <c r="H7226" s="137">
        <f t="shared" si="341"/>
        <v>3.5</v>
      </c>
      <c r="I7226" s="147">
        <f t="shared" si="339"/>
        <v>0</v>
      </c>
      <c r="J7226" s="147">
        <f t="shared" si="340"/>
        <v>0</v>
      </c>
    </row>
    <row r="7227" spans="2:10" ht="25.15" customHeight="1">
      <c r="B7227" s="141"/>
      <c r="C7227" s="138"/>
      <c r="D7227" s="133"/>
      <c r="E7227" s="134"/>
      <c r="F7227" s="135"/>
      <c r="G7227" s="109"/>
      <c r="H7227" s="137">
        <f t="shared" si="341"/>
        <v>3.5</v>
      </c>
      <c r="I7227" s="147">
        <f t="shared" si="339"/>
        <v>0</v>
      </c>
      <c r="J7227" s="147">
        <f t="shared" si="340"/>
        <v>0</v>
      </c>
    </row>
    <row r="7228" spans="2:10" ht="25.15" customHeight="1">
      <c r="B7228" s="141"/>
      <c r="C7228" s="138"/>
      <c r="D7228" s="133"/>
      <c r="E7228" s="134"/>
      <c r="F7228" s="135"/>
      <c r="G7228" s="109"/>
      <c r="H7228" s="137">
        <f t="shared" si="341"/>
        <v>3.5</v>
      </c>
      <c r="I7228" s="147">
        <f t="shared" si="339"/>
        <v>0</v>
      </c>
      <c r="J7228" s="147">
        <f t="shared" si="340"/>
        <v>0</v>
      </c>
    </row>
    <row r="7229" spans="2:10" ht="25.15" customHeight="1">
      <c r="B7229" s="141"/>
      <c r="C7229" s="138"/>
      <c r="D7229" s="133"/>
      <c r="E7229" s="134"/>
      <c r="F7229" s="135"/>
      <c r="G7229" s="109"/>
      <c r="H7229" s="137">
        <f t="shared" si="341"/>
        <v>3.5</v>
      </c>
      <c r="I7229" s="147">
        <f t="shared" si="339"/>
        <v>0</v>
      </c>
      <c r="J7229" s="147">
        <f t="shared" si="340"/>
        <v>0</v>
      </c>
    </row>
    <row r="7230" spans="2:10" ht="25.15" customHeight="1">
      <c r="B7230" s="141"/>
      <c r="C7230" s="138"/>
      <c r="D7230" s="133"/>
      <c r="E7230" s="134"/>
      <c r="F7230" s="135"/>
      <c r="G7230" s="109"/>
      <c r="H7230" s="137">
        <f t="shared" si="341"/>
        <v>3.5</v>
      </c>
      <c r="I7230" s="147">
        <f t="shared" si="339"/>
        <v>0</v>
      </c>
      <c r="J7230" s="147">
        <f t="shared" si="340"/>
        <v>0</v>
      </c>
    </row>
    <row r="7231" spans="2:10" ht="25.15" customHeight="1">
      <c r="B7231" s="141"/>
      <c r="C7231" s="138"/>
      <c r="D7231" s="133"/>
      <c r="E7231" s="134"/>
      <c r="F7231" s="135"/>
      <c r="G7231" s="109"/>
      <c r="H7231" s="137">
        <f t="shared" si="341"/>
        <v>3.5</v>
      </c>
      <c r="I7231" s="147">
        <f t="shared" si="339"/>
        <v>0</v>
      </c>
      <c r="J7231" s="147">
        <f t="shared" si="340"/>
        <v>0</v>
      </c>
    </row>
    <row r="7232" spans="2:10" ht="25.15" customHeight="1">
      <c r="B7232" s="141"/>
      <c r="C7232" s="138"/>
      <c r="D7232" s="133"/>
      <c r="E7232" s="134"/>
      <c r="F7232" s="135"/>
      <c r="G7232" s="109"/>
      <c r="H7232" s="137">
        <f t="shared" si="341"/>
        <v>3.5</v>
      </c>
      <c r="I7232" s="147">
        <f t="shared" si="339"/>
        <v>0</v>
      </c>
      <c r="J7232" s="147">
        <f t="shared" si="340"/>
        <v>0</v>
      </c>
    </row>
    <row r="7233" spans="2:10" ht="25.15" customHeight="1">
      <c r="B7233" s="141"/>
      <c r="C7233" s="138"/>
      <c r="D7233" s="133"/>
      <c r="E7233" s="134"/>
      <c r="F7233" s="135"/>
      <c r="G7233" s="109"/>
      <c r="H7233" s="137">
        <f t="shared" si="341"/>
        <v>3.5</v>
      </c>
      <c r="I7233" s="147">
        <f t="shared" si="339"/>
        <v>0</v>
      </c>
      <c r="J7233" s="147">
        <f t="shared" si="340"/>
        <v>0</v>
      </c>
    </row>
    <row r="7234" spans="2:10" ht="25.15" customHeight="1">
      <c r="B7234" s="141"/>
      <c r="C7234" s="138"/>
      <c r="D7234" s="133"/>
      <c r="E7234" s="134"/>
      <c r="F7234" s="135"/>
      <c r="G7234" s="109"/>
      <c r="H7234" s="137">
        <f t="shared" si="341"/>
        <v>3.5</v>
      </c>
      <c r="I7234" s="147">
        <f t="shared" si="339"/>
        <v>0</v>
      </c>
      <c r="J7234" s="147">
        <f t="shared" si="340"/>
        <v>0</v>
      </c>
    </row>
    <row r="7235" spans="2:10" ht="25.15" customHeight="1">
      <c r="B7235" s="141"/>
      <c r="C7235" s="138"/>
      <c r="D7235" s="133"/>
      <c r="E7235" s="134"/>
      <c r="F7235" s="135"/>
      <c r="G7235" s="109"/>
      <c r="H7235" s="137">
        <f t="shared" si="341"/>
        <v>3.5</v>
      </c>
      <c r="I7235" s="147">
        <f t="shared" si="339"/>
        <v>0</v>
      </c>
      <c r="J7235" s="147">
        <f t="shared" si="340"/>
        <v>0</v>
      </c>
    </row>
    <row r="7236" spans="2:10" ht="25.15" customHeight="1">
      <c r="B7236" s="141"/>
      <c r="C7236" s="138"/>
      <c r="D7236" s="133"/>
      <c r="E7236" s="134"/>
      <c r="F7236" s="135"/>
      <c r="G7236" s="109"/>
      <c r="H7236" s="137">
        <f t="shared" si="341"/>
        <v>3.5</v>
      </c>
      <c r="I7236" s="147">
        <f t="shared" si="339"/>
        <v>0</v>
      </c>
      <c r="J7236" s="147">
        <f t="shared" si="340"/>
        <v>0</v>
      </c>
    </row>
    <row r="7237" spans="2:10" ht="25.15" customHeight="1">
      <c r="B7237" s="141"/>
      <c r="C7237" s="138"/>
      <c r="D7237" s="133"/>
      <c r="E7237" s="134"/>
      <c r="F7237" s="135"/>
      <c r="G7237" s="109"/>
      <c r="H7237" s="137">
        <f t="shared" si="341"/>
        <v>3.5</v>
      </c>
      <c r="I7237" s="147">
        <f t="shared" si="339"/>
        <v>0</v>
      </c>
      <c r="J7237" s="147">
        <f t="shared" si="340"/>
        <v>0</v>
      </c>
    </row>
    <row r="7238" spans="2:10" ht="25.15" customHeight="1">
      <c r="B7238" s="141"/>
      <c r="C7238" s="138"/>
      <c r="D7238" s="133"/>
      <c r="E7238" s="134"/>
      <c r="F7238" s="135"/>
      <c r="G7238" s="109"/>
      <c r="H7238" s="137">
        <f t="shared" si="341"/>
        <v>3.5</v>
      </c>
      <c r="I7238" s="147">
        <f t="shared" si="339"/>
        <v>0</v>
      </c>
      <c r="J7238" s="147">
        <f t="shared" si="340"/>
        <v>0</v>
      </c>
    </row>
    <row r="7239" spans="2:10" ht="25.15" customHeight="1">
      <c r="B7239" s="141"/>
      <c r="C7239" s="138"/>
      <c r="D7239" s="133"/>
      <c r="E7239" s="134"/>
      <c r="F7239" s="135"/>
      <c r="G7239" s="109"/>
      <c r="H7239" s="137">
        <f t="shared" si="341"/>
        <v>3.5</v>
      </c>
      <c r="I7239" s="147">
        <f t="shared" si="339"/>
        <v>0</v>
      </c>
      <c r="J7239" s="147">
        <f t="shared" si="340"/>
        <v>0</v>
      </c>
    </row>
    <row r="7240" spans="2:10" ht="25.15" customHeight="1">
      <c r="B7240" s="141"/>
      <c r="C7240" s="138"/>
      <c r="D7240" s="133"/>
      <c r="E7240" s="134"/>
      <c r="F7240" s="135"/>
      <c r="G7240" s="109"/>
      <c r="H7240" s="137">
        <f t="shared" si="341"/>
        <v>3.5</v>
      </c>
      <c r="I7240" s="147">
        <f t="shared" si="339"/>
        <v>0</v>
      </c>
      <c r="J7240" s="147">
        <f t="shared" si="340"/>
        <v>0</v>
      </c>
    </row>
    <row r="7241" spans="2:10" ht="25.15" customHeight="1">
      <c r="B7241" s="141"/>
      <c r="C7241" s="138"/>
      <c r="D7241" s="133"/>
      <c r="E7241" s="134"/>
      <c r="F7241" s="135"/>
      <c r="G7241" s="109"/>
      <c r="H7241" s="137">
        <f t="shared" si="341"/>
        <v>3.5</v>
      </c>
      <c r="I7241" s="147">
        <f t="shared" si="339"/>
        <v>0</v>
      </c>
      <c r="J7241" s="147">
        <f t="shared" si="340"/>
        <v>0</v>
      </c>
    </row>
    <row r="7242" spans="2:10" ht="25.15" customHeight="1">
      <c r="B7242" s="141"/>
      <c r="C7242" s="138"/>
      <c r="D7242" s="133"/>
      <c r="E7242" s="134"/>
      <c r="F7242" s="135"/>
      <c r="G7242" s="109"/>
      <c r="H7242" s="137">
        <f t="shared" si="341"/>
        <v>3.5</v>
      </c>
      <c r="I7242" s="147">
        <f t="shared" si="339"/>
        <v>0</v>
      </c>
      <c r="J7242" s="147">
        <f t="shared" si="340"/>
        <v>0</v>
      </c>
    </row>
    <row r="7243" spans="2:10" ht="25.15" customHeight="1">
      <c r="B7243" s="141"/>
      <c r="C7243" s="138"/>
      <c r="D7243" s="133"/>
      <c r="E7243" s="134"/>
      <c r="F7243" s="135"/>
      <c r="G7243" s="109"/>
      <c r="H7243" s="137">
        <f t="shared" si="341"/>
        <v>3.5</v>
      </c>
      <c r="I7243" s="147">
        <f t="shared" si="339"/>
        <v>0</v>
      </c>
      <c r="J7243" s="147">
        <f t="shared" si="340"/>
        <v>0</v>
      </c>
    </row>
    <row r="7244" spans="2:10" ht="25.15" customHeight="1">
      <c r="B7244" s="141"/>
      <c r="C7244" s="138"/>
      <c r="D7244" s="133"/>
      <c r="E7244" s="134"/>
      <c r="F7244" s="135"/>
      <c r="G7244" s="109"/>
      <c r="H7244" s="137">
        <f t="shared" si="341"/>
        <v>3.5</v>
      </c>
      <c r="I7244" s="147">
        <f t="shared" si="339"/>
        <v>0</v>
      </c>
      <c r="J7244" s="147">
        <f t="shared" si="340"/>
        <v>0</v>
      </c>
    </row>
    <row r="7245" spans="2:10" ht="25.15" customHeight="1">
      <c r="B7245" s="141"/>
      <c r="C7245" s="138"/>
      <c r="D7245" s="133"/>
      <c r="E7245" s="134"/>
      <c r="F7245" s="135"/>
      <c r="G7245" s="109"/>
      <c r="H7245" s="137">
        <f t="shared" si="341"/>
        <v>3.5</v>
      </c>
      <c r="I7245" s="147">
        <f t="shared" si="339"/>
        <v>0</v>
      </c>
      <c r="J7245" s="147">
        <f t="shared" si="340"/>
        <v>0</v>
      </c>
    </row>
    <row r="7246" spans="2:10" ht="25.15" customHeight="1">
      <c r="B7246" s="141"/>
      <c r="C7246" s="138"/>
      <c r="D7246" s="133"/>
      <c r="E7246" s="134"/>
      <c r="F7246" s="135"/>
      <c r="G7246" s="109"/>
      <c r="H7246" s="137">
        <f t="shared" si="341"/>
        <v>3.5</v>
      </c>
      <c r="I7246" s="147">
        <f t="shared" si="339"/>
        <v>0</v>
      </c>
      <c r="J7246" s="147">
        <f t="shared" si="340"/>
        <v>0</v>
      </c>
    </row>
    <row r="7247" spans="2:10" ht="25.15" customHeight="1">
      <c r="B7247" s="141"/>
      <c r="C7247" s="138"/>
      <c r="D7247" s="133"/>
      <c r="E7247" s="134"/>
      <c r="F7247" s="135"/>
      <c r="G7247" s="109"/>
      <c r="H7247" s="137">
        <f t="shared" si="341"/>
        <v>3.5</v>
      </c>
      <c r="I7247" s="147">
        <f t="shared" si="339"/>
        <v>0</v>
      </c>
      <c r="J7247" s="147">
        <f t="shared" si="340"/>
        <v>0</v>
      </c>
    </row>
    <row r="7248" spans="2:10" ht="25.15" customHeight="1">
      <c r="B7248" s="141"/>
      <c r="C7248" s="138"/>
      <c r="D7248" s="133"/>
      <c r="E7248" s="134"/>
      <c r="F7248" s="135"/>
      <c r="G7248" s="109"/>
      <c r="H7248" s="137">
        <f t="shared" si="341"/>
        <v>3.5</v>
      </c>
      <c r="I7248" s="147">
        <f t="shared" si="339"/>
        <v>0</v>
      </c>
      <c r="J7248" s="147">
        <f t="shared" si="340"/>
        <v>0</v>
      </c>
    </row>
    <row r="7249" spans="2:10" ht="25.15" customHeight="1">
      <c r="B7249" s="141"/>
      <c r="C7249" s="138"/>
      <c r="D7249" s="133"/>
      <c r="E7249" s="134"/>
      <c r="F7249" s="135"/>
      <c r="G7249" s="109"/>
      <c r="H7249" s="137">
        <f t="shared" si="341"/>
        <v>3.5</v>
      </c>
      <c r="I7249" s="147">
        <f t="shared" si="339"/>
        <v>0</v>
      </c>
      <c r="J7249" s="147">
        <f t="shared" si="340"/>
        <v>0</v>
      </c>
    </row>
    <row r="7250" spans="2:10" ht="25.15" customHeight="1">
      <c r="B7250" s="141"/>
      <c r="C7250" s="138"/>
      <c r="D7250" s="133"/>
      <c r="E7250" s="134"/>
      <c r="F7250" s="135"/>
      <c r="G7250" s="109"/>
      <c r="H7250" s="137">
        <f t="shared" si="341"/>
        <v>3.5</v>
      </c>
      <c r="I7250" s="147">
        <f t="shared" si="339"/>
        <v>0</v>
      </c>
      <c r="J7250" s="147">
        <f t="shared" si="340"/>
        <v>0</v>
      </c>
    </row>
    <row r="7251" spans="2:10" ht="25.15" customHeight="1">
      <c r="B7251" s="141"/>
      <c r="C7251" s="138"/>
      <c r="D7251" s="133"/>
      <c r="E7251" s="134"/>
      <c r="F7251" s="135"/>
      <c r="G7251" s="109"/>
      <c r="H7251" s="137">
        <f t="shared" si="341"/>
        <v>3.5</v>
      </c>
      <c r="I7251" s="147">
        <f t="shared" si="339"/>
        <v>0</v>
      </c>
      <c r="J7251" s="147">
        <f t="shared" si="340"/>
        <v>0</v>
      </c>
    </row>
    <row r="7252" spans="2:10" ht="25.15" customHeight="1">
      <c r="B7252" s="141"/>
      <c r="C7252" s="138"/>
      <c r="D7252" s="133"/>
      <c r="E7252" s="134"/>
      <c r="F7252" s="135"/>
      <c r="G7252" s="109"/>
      <c r="H7252" s="137">
        <f t="shared" si="341"/>
        <v>3.5</v>
      </c>
      <c r="I7252" s="147">
        <f t="shared" si="339"/>
        <v>0</v>
      </c>
      <c r="J7252" s="147">
        <f t="shared" si="340"/>
        <v>0</v>
      </c>
    </row>
    <row r="7253" spans="2:10" ht="25.15" customHeight="1">
      <c r="B7253" s="141"/>
      <c r="C7253" s="138"/>
      <c r="D7253" s="133"/>
      <c r="E7253" s="134"/>
      <c r="F7253" s="135"/>
      <c r="G7253" s="109"/>
      <c r="H7253" s="137">
        <f t="shared" si="341"/>
        <v>3.5</v>
      </c>
      <c r="I7253" s="147">
        <f t="shared" si="339"/>
        <v>0</v>
      </c>
      <c r="J7253" s="147">
        <f t="shared" si="340"/>
        <v>0</v>
      </c>
    </row>
    <row r="7254" spans="2:10" ht="25.15" customHeight="1">
      <c r="B7254" s="141"/>
      <c r="C7254" s="138"/>
      <c r="D7254" s="133"/>
      <c r="E7254" s="134"/>
      <c r="F7254" s="135"/>
      <c r="G7254" s="109"/>
      <c r="H7254" s="137">
        <f t="shared" si="341"/>
        <v>3.5</v>
      </c>
      <c r="I7254" s="147">
        <f t="shared" si="339"/>
        <v>0</v>
      </c>
      <c r="J7254" s="147">
        <f t="shared" si="340"/>
        <v>0</v>
      </c>
    </row>
    <row r="7255" spans="2:10" ht="25.15" customHeight="1">
      <c r="B7255" s="141"/>
      <c r="C7255" s="138"/>
      <c r="D7255" s="133"/>
      <c r="E7255" s="134"/>
      <c r="F7255" s="135"/>
      <c r="G7255" s="109"/>
      <c r="H7255" s="137">
        <f t="shared" si="341"/>
        <v>3.5</v>
      </c>
      <c r="I7255" s="147">
        <f t="shared" ref="I7255:I7318" si="342">IF(B7255="",0,MONTH(B7255))</f>
        <v>0</v>
      </c>
      <c r="J7255" s="147">
        <f t="shared" ref="J7255:J7318" si="343">IF(B7255="",0,DAY(B7255))</f>
        <v>0</v>
      </c>
    </row>
    <row r="7256" spans="2:10" ht="25.15" customHeight="1">
      <c r="B7256" s="141"/>
      <c r="C7256" s="138"/>
      <c r="D7256" s="133"/>
      <c r="E7256" s="134"/>
      <c r="F7256" s="135"/>
      <c r="G7256" s="109"/>
      <c r="H7256" s="137">
        <f t="shared" ref="H7256:H7319" si="344">IF(F7256="pago",H7255+G7256,H7255)</f>
        <v>3.5</v>
      </c>
      <c r="I7256" s="147">
        <f t="shared" si="342"/>
        <v>0</v>
      </c>
      <c r="J7256" s="147">
        <f t="shared" si="343"/>
        <v>0</v>
      </c>
    </row>
    <row r="7257" spans="2:10" ht="25.15" customHeight="1">
      <c r="B7257" s="141"/>
      <c r="C7257" s="138"/>
      <c r="D7257" s="133"/>
      <c r="E7257" s="134"/>
      <c r="F7257" s="135"/>
      <c r="G7257" s="109"/>
      <c r="H7257" s="137">
        <f t="shared" si="344"/>
        <v>3.5</v>
      </c>
      <c r="I7257" s="147">
        <f t="shared" si="342"/>
        <v>0</v>
      </c>
      <c r="J7257" s="147">
        <f t="shared" si="343"/>
        <v>0</v>
      </c>
    </row>
    <row r="7258" spans="2:10" ht="25.15" customHeight="1">
      <c r="B7258" s="141"/>
      <c r="C7258" s="138"/>
      <c r="D7258" s="133"/>
      <c r="E7258" s="134"/>
      <c r="F7258" s="135"/>
      <c r="G7258" s="109"/>
      <c r="H7258" s="137">
        <f t="shared" si="344"/>
        <v>3.5</v>
      </c>
      <c r="I7258" s="147">
        <f t="shared" si="342"/>
        <v>0</v>
      </c>
      <c r="J7258" s="147">
        <f t="shared" si="343"/>
        <v>0</v>
      </c>
    </row>
    <row r="7259" spans="2:10" ht="25.15" customHeight="1">
      <c r="B7259" s="141"/>
      <c r="C7259" s="138"/>
      <c r="D7259" s="133"/>
      <c r="E7259" s="134"/>
      <c r="F7259" s="135"/>
      <c r="G7259" s="109"/>
      <c r="H7259" s="137">
        <f t="shared" si="344"/>
        <v>3.5</v>
      </c>
      <c r="I7259" s="147">
        <f t="shared" si="342"/>
        <v>0</v>
      </c>
      <c r="J7259" s="147">
        <f t="shared" si="343"/>
        <v>0</v>
      </c>
    </row>
    <row r="7260" spans="2:10" ht="25.15" customHeight="1">
      <c r="B7260" s="141"/>
      <c r="C7260" s="138"/>
      <c r="D7260" s="133"/>
      <c r="E7260" s="134"/>
      <c r="F7260" s="135"/>
      <c r="G7260" s="109"/>
      <c r="H7260" s="137">
        <f t="shared" si="344"/>
        <v>3.5</v>
      </c>
      <c r="I7260" s="147">
        <f t="shared" si="342"/>
        <v>0</v>
      </c>
      <c r="J7260" s="147">
        <f t="shared" si="343"/>
        <v>0</v>
      </c>
    </row>
    <row r="7261" spans="2:10" ht="25.15" customHeight="1">
      <c r="B7261" s="141"/>
      <c r="C7261" s="138"/>
      <c r="D7261" s="133"/>
      <c r="E7261" s="134"/>
      <c r="F7261" s="135"/>
      <c r="G7261" s="109"/>
      <c r="H7261" s="137">
        <f t="shared" si="344"/>
        <v>3.5</v>
      </c>
      <c r="I7261" s="147">
        <f t="shared" si="342"/>
        <v>0</v>
      </c>
      <c r="J7261" s="147">
        <f t="shared" si="343"/>
        <v>0</v>
      </c>
    </row>
    <row r="7262" spans="2:10" ht="25.15" customHeight="1">
      <c r="B7262" s="141"/>
      <c r="C7262" s="138"/>
      <c r="D7262" s="133"/>
      <c r="E7262" s="134"/>
      <c r="F7262" s="135"/>
      <c r="G7262" s="109"/>
      <c r="H7262" s="137">
        <f t="shared" si="344"/>
        <v>3.5</v>
      </c>
      <c r="I7262" s="147">
        <f t="shared" si="342"/>
        <v>0</v>
      </c>
      <c r="J7262" s="147">
        <f t="shared" si="343"/>
        <v>0</v>
      </c>
    </row>
    <row r="7263" spans="2:10" ht="25.15" customHeight="1">
      <c r="B7263" s="141"/>
      <c r="C7263" s="138"/>
      <c r="D7263" s="133"/>
      <c r="E7263" s="134"/>
      <c r="F7263" s="135"/>
      <c r="G7263" s="109"/>
      <c r="H7263" s="137">
        <f t="shared" si="344"/>
        <v>3.5</v>
      </c>
      <c r="I7263" s="147">
        <f t="shared" si="342"/>
        <v>0</v>
      </c>
      <c r="J7263" s="147">
        <f t="shared" si="343"/>
        <v>0</v>
      </c>
    </row>
    <row r="7264" spans="2:10" ht="25.15" customHeight="1">
      <c r="B7264" s="141"/>
      <c r="C7264" s="138"/>
      <c r="D7264" s="133"/>
      <c r="E7264" s="134"/>
      <c r="F7264" s="135"/>
      <c r="G7264" s="109"/>
      <c r="H7264" s="137">
        <f t="shared" si="344"/>
        <v>3.5</v>
      </c>
      <c r="I7264" s="147">
        <f t="shared" si="342"/>
        <v>0</v>
      </c>
      <c r="J7264" s="147">
        <f t="shared" si="343"/>
        <v>0</v>
      </c>
    </row>
    <row r="7265" spans="2:10" ht="25.15" customHeight="1">
      <c r="B7265" s="141"/>
      <c r="C7265" s="138"/>
      <c r="D7265" s="133"/>
      <c r="E7265" s="134"/>
      <c r="F7265" s="135"/>
      <c r="G7265" s="109"/>
      <c r="H7265" s="137">
        <f t="shared" si="344"/>
        <v>3.5</v>
      </c>
      <c r="I7265" s="147">
        <f t="shared" si="342"/>
        <v>0</v>
      </c>
      <c r="J7265" s="147">
        <f t="shared" si="343"/>
        <v>0</v>
      </c>
    </row>
    <row r="7266" spans="2:10" ht="25.15" customHeight="1">
      <c r="B7266" s="141"/>
      <c r="C7266" s="138"/>
      <c r="D7266" s="133"/>
      <c r="E7266" s="134"/>
      <c r="F7266" s="135"/>
      <c r="G7266" s="109"/>
      <c r="H7266" s="137">
        <f t="shared" si="344"/>
        <v>3.5</v>
      </c>
      <c r="I7266" s="147">
        <f t="shared" si="342"/>
        <v>0</v>
      </c>
      <c r="J7266" s="147">
        <f t="shared" si="343"/>
        <v>0</v>
      </c>
    </row>
    <row r="7267" spans="2:10" ht="25.15" customHeight="1">
      <c r="B7267" s="141"/>
      <c r="C7267" s="138"/>
      <c r="D7267" s="133"/>
      <c r="E7267" s="134"/>
      <c r="F7267" s="135"/>
      <c r="G7267" s="109"/>
      <c r="H7267" s="137">
        <f t="shared" si="344"/>
        <v>3.5</v>
      </c>
      <c r="I7267" s="147">
        <f t="shared" si="342"/>
        <v>0</v>
      </c>
      <c r="J7267" s="147">
        <f t="shared" si="343"/>
        <v>0</v>
      </c>
    </row>
    <row r="7268" spans="2:10" ht="25.15" customHeight="1">
      <c r="B7268" s="141"/>
      <c r="C7268" s="138"/>
      <c r="D7268" s="133"/>
      <c r="E7268" s="134"/>
      <c r="F7268" s="135"/>
      <c r="G7268" s="109"/>
      <c r="H7268" s="137">
        <f t="shared" si="344"/>
        <v>3.5</v>
      </c>
      <c r="I7268" s="147">
        <f t="shared" si="342"/>
        <v>0</v>
      </c>
      <c r="J7268" s="147">
        <f t="shared" si="343"/>
        <v>0</v>
      </c>
    </row>
    <row r="7269" spans="2:10" ht="25.15" customHeight="1">
      <c r="B7269" s="141"/>
      <c r="C7269" s="138"/>
      <c r="D7269" s="133"/>
      <c r="E7269" s="134"/>
      <c r="F7269" s="135"/>
      <c r="G7269" s="109"/>
      <c r="H7269" s="137">
        <f t="shared" si="344"/>
        <v>3.5</v>
      </c>
      <c r="I7269" s="147">
        <f t="shared" si="342"/>
        <v>0</v>
      </c>
      <c r="J7269" s="147">
        <f t="shared" si="343"/>
        <v>0</v>
      </c>
    </row>
    <row r="7270" spans="2:10" ht="25.15" customHeight="1">
      <c r="B7270" s="141"/>
      <c r="C7270" s="138"/>
      <c r="D7270" s="133"/>
      <c r="E7270" s="134"/>
      <c r="F7270" s="135"/>
      <c r="G7270" s="109"/>
      <c r="H7270" s="137">
        <f t="shared" si="344"/>
        <v>3.5</v>
      </c>
      <c r="I7270" s="147">
        <f t="shared" si="342"/>
        <v>0</v>
      </c>
      <c r="J7270" s="147">
        <f t="shared" si="343"/>
        <v>0</v>
      </c>
    </row>
    <row r="7271" spans="2:10" ht="25.15" customHeight="1">
      <c r="B7271" s="141"/>
      <c r="C7271" s="138"/>
      <c r="D7271" s="133"/>
      <c r="E7271" s="134"/>
      <c r="F7271" s="135"/>
      <c r="G7271" s="109"/>
      <c r="H7271" s="137">
        <f t="shared" si="344"/>
        <v>3.5</v>
      </c>
      <c r="I7271" s="147">
        <f t="shared" si="342"/>
        <v>0</v>
      </c>
      <c r="J7271" s="147">
        <f t="shared" si="343"/>
        <v>0</v>
      </c>
    </row>
    <row r="7272" spans="2:10" ht="25.15" customHeight="1">
      <c r="B7272" s="141"/>
      <c r="C7272" s="138"/>
      <c r="D7272" s="133"/>
      <c r="E7272" s="134"/>
      <c r="F7272" s="135"/>
      <c r="G7272" s="109"/>
      <c r="H7272" s="137">
        <f t="shared" si="344"/>
        <v>3.5</v>
      </c>
      <c r="I7272" s="147">
        <f t="shared" si="342"/>
        <v>0</v>
      </c>
      <c r="J7272" s="147">
        <f t="shared" si="343"/>
        <v>0</v>
      </c>
    </row>
    <row r="7273" spans="2:10" ht="25.15" customHeight="1">
      <c r="B7273" s="141"/>
      <c r="C7273" s="138"/>
      <c r="D7273" s="133"/>
      <c r="E7273" s="134"/>
      <c r="F7273" s="135"/>
      <c r="G7273" s="109"/>
      <c r="H7273" s="137">
        <f t="shared" si="344"/>
        <v>3.5</v>
      </c>
      <c r="I7273" s="147">
        <f t="shared" si="342"/>
        <v>0</v>
      </c>
      <c r="J7273" s="147">
        <f t="shared" si="343"/>
        <v>0</v>
      </c>
    </row>
    <row r="7274" spans="2:10" ht="25.15" customHeight="1">
      <c r="B7274" s="141"/>
      <c r="C7274" s="138"/>
      <c r="D7274" s="133"/>
      <c r="E7274" s="134"/>
      <c r="F7274" s="135"/>
      <c r="G7274" s="109"/>
      <c r="H7274" s="137">
        <f t="shared" si="344"/>
        <v>3.5</v>
      </c>
      <c r="I7274" s="147">
        <f t="shared" si="342"/>
        <v>0</v>
      </c>
      <c r="J7274" s="147">
        <f t="shared" si="343"/>
        <v>0</v>
      </c>
    </row>
    <row r="7275" spans="2:10" ht="25.15" customHeight="1">
      <c r="B7275" s="141"/>
      <c r="C7275" s="138"/>
      <c r="D7275" s="133"/>
      <c r="E7275" s="134"/>
      <c r="F7275" s="135"/>
      <c r="G7275" s="109"/>
      <c r="H7275" s="137">
        <f t="shared" si="344"/>
        <v>3.5</v>
      </c>
      <c r="I7275" s="147">
        <f t="shared" si="342"/>
        <v>0</v>
      </c>
      <c r="J7275" s="147">
        <f t="shared" si="343"/>
        <v>0</v>
      </c>
    </row>
    <row r="7276" spans="2:10" ht="25.15" customHeight="1">
      <c r="B7276" s="141"/>
      <c r="C7276" s="138"/>
      <c r="D7276" s="133"/>
      <c r="E7276" s="134"/>
      <c r="F7276" s="135"/>
      <c r="G7276" s="109"/>
      <c r="H7276" s="137">
        <f t="shared" si="344"/>
        <v>3.5</v>
      </c>
      <c r="I7276" s="147">
        <f t="shared" si="342"/>
        <v>0</v>
      </c>
      <c r="J7276" s="147">
        <f t="shared" si="343"/>
        <v>0</v>
      </c>
    </row>
    <row r="7277" spans="2:10" ht="25.15" customHeight="1">
      <c r="B7277" s="141"/>
      <c r="C7277" s="138"/>
      <c r="D7277" s="133"/>
      <c r="E7277" s="134"/>
      <c r="F7277" s="135"/>
      <c r="G7277" s="109"/>
      <c r="H7277" s="137">
        <f t="shared" si="344"/>
        <v>3.5</v>
      </c>
      <c r="I7277" s="147">
        <f t="shared" si="342"/>
        <v>0</v>
      </c>
      <c r="J7277" s="147">
        <f t="shared" si="343"/>
        <v>0</v>
      </c>
    </row>
    <row r="7278" spans="2:10" ht="25.15" customHeight="1">
      <c r="B7278" s="141"/>
      <c r="C7278" s="138"/>
      <c r="D7278" s="133"/>
      <c r="E7278" s="134"/>
      <c r="F7278" s="135"/>
      <c r="G7278" s="109"/>
      <c r="H7278" s="137">
        <f t="shared" si="344"/>
        <v>3.5</v>
      </c>
      <c r="I7278" s="147">
        <f t="shared" si="342"/>
        <v>0</v>
      </c>
      <c r="J7278" s="147">
        <f t="shared" si="343"/>
        <v>0</v>
      </c>
    </row>
    <row r="7279" spans="2:10" ht="25.15" customHeight="1">
      <c r="B7279" s="141"/>
      <c r="C7279" s="138"/>
      <c r="D7279" s="133"/>
      <c r="E7279" s="134"/>
      <c r="F7279" s="135"/>
      <c r="G7279" s="109"/>
      <c r="H7279" s="137">
        <f t="shared" si="344"/>
        <v>3.5</v>
      </c>
      <c r="I7279" s="147">
        <f t="shared" si="342"/>
        <v>0</v>
      </c>
      <c r="J7279" s="147">
        <f t="shared" si="343"/>
        <v>0</v>
      </c>
    </row>
    <row r="7280" spans="2:10" ht="25.15" customHeight="1">
      <c r="B7280" s="141"/>
      <c r="C7280" s="138"/>
      <c r="D7280" s="133"/>
      <c r="E7280" s="134"/>
      <c r="F7280" s="135"/>
      <c r="G7280" s="109"/>
      <c r="H7280" s="137">
        <f t="shared" si="344"/>
        <v>3.5</v>
      </c>
      <c r="I7280" s="147">
        <f t="shared" si="342"/>
        <v>0</v>
      </c>
      <c r="J7280" s="147">
        <f t="shared" si="343"/>
        <v>0</v>
      </c>
    </row>
    <row r="7281" spans="2:10" ht="25.15" customHeight="1">
      <c r="B7281" s="141"/>
      <c r="C7281" s="138"/>
      <c r="D7281" s="133"/>
      <c r="E7281" s="134"/>
      <c r="F7281" s="135"/>
      <c r="G7281" s="109"/>
      <c r="H7281" s="137">
        <f t="shared" si="344"/>
        <v>3.5</v>
      </c>
      <c r="I7281" s="147">
        <f t="shared" si="342"/>
        <v>0</v>
      </c>
      <c r="J7281" s="147">
        <f t="shared" si="343"/>
        <v>0</v>
      </c>
    </row>
    <row r="7282" spans="2:10" ht="25.15" customHeight="1">
      <c r="B7282" s="141"/>
      <c r="C7282" s="138"/>
      <c r="D7282" s="133"/>
      <c r="E7282" s="134"/>
      <c r="F7282" s="135"/>
      <c r="G7282" s="109"/>
      <c r="H7282" s="137">
        <f t="shared" si="344"/>
        <v>3.5</v>
      </c>
      <c r="I7282" s="147">
        <f t="shared" si="342"/>
        <v>0</v>
      </c>
      <c r="J7282" s="147">
        <f t="shared" si="343"/>
        <v>0</v>
      </c>
    </row>
    <row r="7283" spans="2:10" ht="25.15" customHeight="1">
      <c r="B7283" s="141"/>
      <c r="C7283" s="138"/>
      <c r="D7283" s="133"/>
      <c r="E7283" s="134"/>
      <c r="F7283" s="135"/>
      <c r="G7283" s="109"/>
      <c r="H7283" s="137">
        <f t="shared" si="344"/>
        <v>3.5</v>
      </c>
      <c r="I7283" s="147">
        <f t="shared" si="342"/>
        <v>0</v>
      </c>
      <c r="J7283" s="147">
        <f t="shared" si="343"/>
        <v>0</v>
      </c>
    </row>
    <row r="7284" spans="2:10" ht="25.15" customHeight="1">
      <c r="B7284" s="141"/>
      <c r="C7284" s="138"/>
      <c r="D7284" s="133"/>
      <c r="E7284" s="134"/>
      <c r="F7284" s="135"/>
      <c r="G7284" s="109"/>
      <c r="H7284" s="137">
        <f t="shared" si="344"/>
        <v>3.5</v>
      </c>
      <c r="I7284" s="147">
        <f t="shared" si="342"/>
        <v>0</v>
      </c>
      <c r="J7284" s="147">
        <f t="shared" si="343"/>
        <v>0</v>
      </c>
    </row>
    <row r="7285" spans="2:10" ht="25.15" customHeight="1">
      <c r="B7285" s="141"/>
      <c r="C7285" s="138"/>
      <c r="D7285" s="133"/>
      <c r="E7285" s="134"/>
      <c r="F7285" s="135"/>
      <c r="G7285" s="109"/>
      <c r="H7285" s="137">
        <f t="shared" si="344"/>
        <v>3.5</v>
      </c>
      <c r="I7285" s="147">
        <f t="shared" si="342"/>
        <v>0</v>
      </c>
      <c r="J7285" s="147">
        <f t="shared" si="343"/>
        <v>0</v>
      </c>
    </row>
    <row r="7286" spans="2:10" ht="25.15" customHeight="1">
      <c r="B7286" s="141"/>
      <c r="C7286" s="138"/>
      <c r="D7286" s="133"/>
      <c r="E7286" s="134"/>
      <c r="F7286" s="135"/>
      <c r="G7286" s="109"/>
      <c r="H7286" s="137">
        <f t="shared" si="344"/>
        <v>3.5</v>
      </c>
      <c r="I7286" s="147">
        <f t="shared" si="342"/>
        <v>0</v>
      </c>
      <c r="J7286" s="147">
        <f t="shared" si="343"/>
        <v>0</v>
      </c>
    </row>
    <row r="7287" spans="2:10" ht="25.15" customHeight="1">
      <c r="B7287" s="141"/>
      <c r="C7287" s="138"/>
      <c r="D7287" s="133"/>
      <c r="E7287" s="134"/>
      <c r="F7287" s="135"/>
      <c r="G7287" s="109"/>
      <c r="H7287" s="137">
        <f t="shared" si="344"/>
        <v>3.5</v>
      </c>
      <c r="I7287" s="147">
        <f t="shared" si="342"/>
        <v>0</v>
      </c>
      <c r="J7287" s="147">
        <f t="shared" si="343"/>
        <v>0</v>
      </c>
    </row>
    <row r="7288" spans="2:10" ht="25.15" customHeight="1">
      <c r="B7288" s="141"/>
      <c r="C7288" s="138"/>
      <c r="D7288" s="133"/>
      <c r="E7288" s="134"/>
      <c r="F7288" s="135"/>
      <c r="G7288" s="109"/>
      <c r="H7288" s="137">
        <f t="shared" si="344"/>
        <v>3.5</v>
      </c>
      <c r="I7288" s="147">
        <f t="shared" si="342"/>
        <v>0</v>
      </c>
      <c r="J7288" s="147">
        <f t="shared" si="343"/>
        <v>0</v>
      </c>
    </row>
    <row r="7289" spans="2:10" ht="25.15" customHeight="1">
      <c r="B7289" s="141"/>
      <c r="C7289" s="138"/>
      <c r="D7289" s="133"/>
      <c r="E7289" s="134"/>
      <c r="F7289" s="135"/>
      <c r="G7289" s="109"/>
      <c r="H7289" s="137">
        <f t="shared" si="344"/>
        <v>3.5</v>
      </c>
      <c r="I7289" s="147">
        <f t="shared" si="342"/>
        <v>0</v>
      </c>
      <c r="J7289" s="147">
        <f t="shared" si="343"/>
        <v>0</v>
      </c>
    </row>
    <row r="7290" spans="2:10" ht="25.15" customHeight="1">
      <c r="B7290" s="141"/>
      <c r="C7290" s="138"/>
      <c r="D7290" s="133"/>
      <c r="E7290" s="134"/>
      <c r="F7290" s="135"/>
      <c r="G7290" s="109"/>
      <c r="H7290" s="137">
        <f t="shared" si="344"/>
        <v>3.5</v>
      </c>
      <c r="I7290" s="147">
        <f t="shared" si="342"/>
        <v>0</v>
      </c>
      <c r="J7290" s="147">
        <f t="shared" si="343"/>
        <v>0</v>
      </c>
    </row>
    <row r="7291" spans="2:10" ht="25.15" customHeight="1">
      <c r="B7291" s="141"/>
      <c r="C7291" s="138"/>
      <c r="D7291" s="133"/>
      <c r="E7291" s="134"/>
      <c r="F7291" s="135"/>
      <c r="G7291" s="109"/>
      <c r="H7291" s="137">
        <f t="shared" si="344"/>
        <v>3.5</v>
      </c>
      <c r="I7291" s="147">
        <f t="shared" si="342"/>
        <v>0</v>
      </c>
      <c r="J7291" s="147">
        <f t="shared" si="343"/>
        <v>0</v>
      </c>
    </row>
    <row r="7292" spans="2:10" ht="25.15" customHeight="1">
      <c r="B7292" s="141"/>
      <c r="C7292" s="138"/>
      <c r="D7292" s="133"/>
      <c r="E7292" s="134"/>
      <c r="F7292" s="135"/>
      <c r="G7292" s="109"/>
      <c r="H7292" s="137">
        <f t="shared" si="344"/>
        <v>3.5</v>
      </c>
      <c r="I7292" s="147">
        <f t="shared" si="342"/>
        <v>0</v>
      </c>
      <c r="J7292" s="147">
        <f t="shared" si="343"/>
        <v>0</v>
      </c>
    </row>
    <row r="7293" spans="2:10" ht="25.15" customHeight="1">
      <c r="B7293" s="141"/>
      <c r="C7293" s="138"/>
      <c r="D7293" s="133"/>
      <c r="E7293" s="134"/>
      <c r="F7293" s="135"/>
      <c r="G7293" s="109"/>
      <c r="H7293" s="137">
        <f t="shared" si="344"/>
        <v>3.5</v>
      </c>
      <c r="I7293" s="147">
        <f t="shared" si="342"/>
        <v>0</v>
      </c>
      <c r="J7293" s="147">
        <f t="shared" si="343"/>
        <v>0</v>
      </c>
    </row>
    <row r="7294" spans="2:10" ht="25.15" customHeight="1">
      <c r="B7294" s="141"/>
      <c r="C7294" s="138"/>
      <c r="D7294" s="133"/>
      <c r="E7294" s="134"/>
      <c r="F7294" s="135"/>
      <c r="G7294" s="109"/>
      <c r="H7294" s="137">
        <f t="shared" si="344"/>
        <v>3.5</v>
      </c>
      <c r="I7294" s="147">
        <f t="shared" si="342"/>
        <v>0</v>
      </c>
      <c r="J7294" s="147">
        <f t="shared" si="343"/>
        <v>0</v>
      </c>
    </row>
    <row r="7295" spans="2:10" ht="25.15" customHeight="1">
      <c r="B7295" s="141"/>
      <c r="C7295" s="138"/>
      <c r="D7295" s="133"/>
      <c r="E7295" s="134"/>
      <c r="F7295" s="135"/>
      <c r="G7295" s="109"/>
      <c r="H7295" s="137">
        <f t="shared" si="344"/>
        <v>3.5</v>
      </c>
      <c r="I7295" s="147">
        <f t="shared" si="342"/>
        <v>0</v>
      </c>
      <c r="J7295" s="147">
        <f t="shared" si="343"/>
        <v>0</v>
      </c>
    </row>
    <row r="7296" spans="2:10" ht="25.15" customHeight="1">
      <c r="B7296" s="141"/>
      <c r="C7296" s="138"/>
      <c r="D7296" s="133"/>
      <c r="E7296" s="134"/>
      <c r="F7296" s="135"/>
      <c r="G7296" s="109"/>
      <c r="H7296" s="137">
        <f t="shared" si="344"/>
        <v>3.5</v>
      </c>
      <c r="I7296" s="147">
        <f t="shared" si="342"/>
        <v>0</v>
      </c>
      <c r="J7296" s="147">
        <f t="shared" si="343"/>
        <v>0</v>
      </c>
    </row>
    <row r="7297" spans="2:10" ht="25.15" customHeight="1">
      <c r="B7297" s="141"/>
      <c r="C7297" s="138"/>
      <c r="D7297" s="133"/>
      <c r="E7297" s="134"/>
      <c r="F7297" s="135"/>
      <c r="G7297" s="109"/>
      <c r="H7297" s="137">
        <f t="shared" si="344"/>
        <v>3.5</v>
      </c>
      <c r="I7297" s="147">
        <f t="shared" si="342"/>
        <v>0</v>
      </c>
      <c r="J7297" s="147">
        <f t="shared" si="343"/>
        <v>0</v>
      </c>
    </row>
    <row r="7298" spans="2:10" ht="25.15" customHeight="1">
      <c r="B7298" s="141"/>
      <c r="C7298" s="138"/>
      <c r="D7298" s="133"/>
      <c r="E7298" s="134"/>
      <c r="F7298" s="135"/>
      <c r="G7298" s="109"/>
      <c r="H7298" s="137">
        <f t="shared" si="344"/>
        <v>3.5</v>
      </c>
      <c r="I7298" s="147">
        <f t="shared" si="342"/>
        <v>0</v>
      </c>
      <c r="J7298" s="147">
        <f t="shared" si="343"/>
        <v>0</v>
      </c>
    </row>
    <row r="7299" spans="2:10" ht="25.15" customHeight="1">
      <c r="B7299" s="141"/>
      <c r="C7299" s="138"/>
      <c r="D7299" s="133"/>
      <c r="E7299" s="134"/>
      <c r="F7299" s="135"/>
      <c r="G7299" s="109"/>
      <c r="H7299" s="137">
        <f t="shared" si="344"/>
        <v>3.5</v>
      </c>
      <c r="I7299" s="147">
        <f t="shared" si="342"/>
        <v>0</v>
      </c>
      <c r="J7299" s="147">
        <f t="shared" si="343"/>
        <v>0</v>
      </c>
    </row>
    <row r="7300" spans="2:10" ht="25.15" customHeight="1">
      <c r="B7300" s="141"/>
      <c r="C7300" s="138"/>
      <c r="D7300" s="133"/>
      <c r="E7300" s="134"/>
      <c r="F7300" s="135"/>
      <c r="G7300" s="109"/>
      <c r="H7300" s="137">
        <f t="shared" si="344"/>
        <v>3.5</v>
      </c>
      <c r="I7300" s="147">
        <f t="shared" si="342"/>
        <v>0</v>
      </c>
      <c r="J7300" s="147">
        <f t="shared" si="343"/>
        <v>0</v>
      </c>
    </row>
    <row r="7301" spans="2:10" ht="25.15" customHeight="1">
      <c r="B7301" s="141"/>
      <c r="C7301" s="138"/>
      <c r="D7301" s="133"/>
      <c r="E7301" s="134"/>
      <c r="F7301" s="135"/>
      <c r="G7301" s="109"/>
      <c r="H7301" s="137">
        <f t="shared" si="344"/>
        <v>3.5</v>
      </c>
      <c r="I7301" s="147">
        <f t="shared" si="342"/>
        <v>0</v>
      </c>
      <c r="J7301" s="147">
        <f t="shared" si="343"/>
        <v>0</v>
      </c>
    </row>
    <row r="7302" spans="2:10" ht="25.15" customHeight="1">
      <c r="B7302" s="141"/>
      <c r="C7302" s="138"/>
      <c r="D7302" s="133"/>
      <c r="E7302" s="134"/>
      <c r="F7302" s="135"/>
      <c r="G7302" s="109"/>
      <c r="H7302" s="137">
        <f t="shared" si="344"/>
        <v>3.5</v>
      </c>
      <c r="I7302" s="147">
        <f t="shared" si="342"/>
        <v>0</v>
      </c>
      <c r="J7302" s="147">
        <f t="shared" si="343"/>
        <v>0</v>
      </c>
    </row>
    <row r="7303" spans="2:10" ht="25.15" customHeight="1">
      <c r="B7303" s="141"/>
      <c r="C7303" s="138"/>
      <c r="D7303" s="133"/>
      <c r="E7303" s="134"/>
      <c r="F7303" s="135"/>
      <c r="G7303" s="109"/>
      <c r="H7303" s="137">
        <f t="shared" si="344"/>
        <v>3.5</v>
      </c>
      <c r="I7303" s="147">
        <f t="shared" si="342"/>
        <v>0</v>
      </c>
      <c r="J7303" s="147">
        <f t="shared" si="343"/>
        <v>0</v>
      </c>
    </row>
    <row r="7304" spans="2:10" ht="25.15" customHeight="1">
      <c r="B7304" s="141"/>
      <c r="C7304" s="138"/>
      <c r="D7304" s="133"/>
      <c r="E7304" s="134"/>
      <c r="F7304" s="135"/>
      <c r="G7304" s="109"/>
      <c r="H7304" s="137">
        <f t="shared" si="344"/>
        <v>3.5</v>
      </c>
      <c r="I7304" s="147">
        <f t="shared" si="342"/>
        <v>0</v>
      </c>
      <c r="J7304" s="147">
        <f t="shared" si="343"/>
        <v>0</v>
      </c>
    </row>
    <row r="7305" spans="2:10" ht="25.15" customHeight="1">
      <c r="B7305" s="141"/>
      <c r="C7305" s="138"/>
      <c r="D7305" s="133"/>
      <c r="E7305" s="134"/>
      <c r="F7305" s="135"/>
      <c r="G7305" s="109"/>
      <c r="H7305" s="137">
        <f t="shared" si="344"/>
        <v>3.5</v>
      </c>
      <c r="I7305" s="147">
        <f t="shared" si="342"/>
        <v>0</v>
      </c>
      <c r="J7305" s="147">
        <f t="shared" si="343"/>
        <v>0</v>
      </c>
    </row>
    <row r="7306" spans="2:10" ht="25.15" customHeight="1">
      <c r="B7306" s="141"/>
      <c r="C7306" s="138"/>
      <c r="D7306" s="133"/>
      <c r="E7306" s="134"/>
      <c r="F7306" s="135"/>
      <c r="G7306" s="109"/>
      <c r="H7306" s="137">
        <f t="shared" si="344"/>
        <v>3.5</v>
      </c>
      <c r="I7306" s="147">
        <f t="shared" si="342"/>
        <v>0</v>
      </c>
      <c r="J7306" s="147">
        <f t="shared" si="343"/>
        <v>0</v>
      </c>
    </row>
    <row r="7307" spans="2:10" ht="25.15" customHeight="1">
      <c r="B7307" s="141"/>
      <c r="C7307" s="138"/>
      <c r="D7307" s="133"/>
      <c r="E7307" s="134"/>
      <c r="F7307" s="135"/>
      <c r="G7307" s="109"/>
      <c r="H7307" s="137">
        <f t="shared" si="344"/>
        <v>3.5</v>
      </c>
      <c r="I7307" s="147">
        <f t="shared" si="342"/>
        <v>0</v>
      </c>
      <c r="J7307" s="147">
        <f t="shared" si="343"/>
        <v>0</v>
      </c>
    </row>
    <row r="7308" spans="2:10" ht="25.15" customHeight="1">
      <c r="B7308" s="141"/>
      <c r="C7308" s="138"/>
      <c r="D7308" s="133"/>
      <c r="E7308" s="134"/>
      <c r="F7308" s="135"/>
      <c r="G7308" s="109"/>
      <c r="H7308" s="137">
        <f t="shared" si="344"/>
        <v>3.5</v>
      </c>
      <c r="I7308" s="147">
        <f t="shared" si="342"/>
        <v>0</v>
      </c>
      <c r="J7308" s="147">
        <f t="shared" si="343"/>
        <v>0</v>
      </c>
    </row>
    <row r="7309" spans="2:10" ht="25.15" customHeight="1">
      <c r="B7309" s="141"/>
      <c r="C7309" s="138"/>
      <c r="D7309" s="133"/>
      <c r="E7309" s="134"/>
      <c r="F7309" s="135"/>
      <c r="G7309" s="109"/>
      <c r="H7309" s="137">
        <f t="shared" si="344"/>
        <v>3.5</v>
      </c>
      <c r="I7309" s="147">
        <f t="shared" si="342"/>
        <v>0</v>
      </c>
      <c r="J7309" s="147">
        <f t="shared" si="343"/>
        <v>0</v>
      </c>
    </row>
    <row r="7310" spans="2:10" ht="25.15" customHeight="1">
      <c r="B7310" s="141"/>
      <c r="C7310" s="138"/>
      <c r="D7310" s="133"/>
      <c r="E7310" s="134"/>
      <c r="F7310" s="135"/>
      <c r="G7310" s="109"/>
      <c r="H7310" s="137">
        <f t="shared" si="344"/>
        <v>3.5</v>
      </c>
      <c r="I7310" s="147">
        <f t="shared" si="342"/>
        <v>0</v>
      </c>
      <c r="J7310" s="147">
        <f t="shared" si="343"/>
        <v>0</v>
      </c>
    </row>
    <row r="7311" spans="2:10" ht="25.15" customHeight="1">
      <c r="B7311" s="141"/>
      <c r="C7311" s="138"/>
      <c r="D7311" s="133"/>
      <c r="E7311" s="134"/>
      <c r="F7311" s="135"/>
      <c r="G7311" s="109"/>
      <c r="H7311" s="137">
        <f t="shared" si="344"/>
        <v>3.5</v>
      </c>
      <c r="I7311" s="147">
        <f t="shared" si="342"/>
        <v>0</v>
      </c>
      <c r="J7311" s="147">
        <f t="shared" si="343"/>
        <v>0</v>
      </c>
    </row>
    <row r="7312" spans="2:10" ht="25.15" customHeight="1">
      <c r="B7312" s="141"/>
      <c r="C7312" s="138"/>
      <c r="D7312" s="133"/>
      <c r="E7312" s="134"/>
      <c r="F7312" s="135"/>
      <c r="G7312" s="109"/>
      <c r="H7312" s="137">
        <f t="shared" si="344"/>
        <v>3.5</v>
      </c>
      <c r="I7312" s="147">
        <f t="shared" si="342"/>
        <v>0</v>
      </c>
      <c r="J7312" s="147">
        <f t="shared" si="343"/>
        <v>0</v>
      </c>
    </row>
    <row r="7313" spans="2:10" ht="25.15" customHeight="1">
      <c r="B7313" s="141"/>
      <c r="C7313" s="138"/>
      <c r="D7313" s="133"/>
      <c r="E7313" s="134"/>
      <c r="F7313" s="135"/>
      <c r="G7313" s="109"/>
      <c r="H7313" s="137">
        <f t="shared" si="344"/>
        <v>3.5</v>
      </c>
      <c r="I7313" s="147">
        <f t="shared" si="342"/>
        <v>0</v>
      </c>
      <c r="J7313" s="147">
        <f t="shared" si="343"/>
        <v>0</v>
      </c>
    </row>
    <row r="7314" spans="2:10" ht="25.15" customHeight="1">
      <c r="B7314" s="141"/>
      <c r="C7314" s="138"/>
      <c r="D7314" s="133"/>
      <c r="E7314" s="134"/>
      <c r="F7314" s="135"/>
      <c r="G7314" s="109"/>
      <c r="H7314" s="137">
        <f t="shared" si="344"/>
        <v>3.5</v>
      </c>
      <c r="I7314" s="147">
        <f t="shared" si="342"/>
        <v>0</v>
      </c>
      <c r="J7314" s="147">
        <f t="shared" si="343"/>
        <v>0</v>
      </c>
    </row>
    <row r="7315" spans="2:10" ht="25.15" customHeight="1">
      <c r="B7315" s="141"/>
      <c r="C7315" s="138"/>
      <c r="D7315" s="133"/>
      <c r="E7315" s="134"/>
      <c r="F7315" s="135"/>
      <c r="G7315" s="109"/>
      <c r="H7315" s="137">
        <f t="shared" si="344"/>
        <v>3.5</v>
      </c>
      <c r="I7315" s="147">
        <f t="shared" si="342"/>
        <v>0</v>
      </c>
      <c r="J7315" s="147">
        <f t="shared" si="343"/>
        <v>0</v>
      </c>
    </row>
    <row r="7316" spans="2:10" ht="25.15" customHeight="1">
      <c r="B7316" s="141"/>
      <c r="C7316" s="138"/>
      <c r="D7316" s="133"/>
      <c r="E7316" s="134"/>
      <c r="F7316" s="135"/>
      <c r="G7316" s="109"/>
      <c r="H7316" s="137">
        <f t="shared" si="344"/>
        <v>3.5</v>
      </c>
      <c r="I7316" s="147">
        <f t="shared" si="342"/>
        <v>0</v>
      </c>
      <c r="J7316" s="147">
        <f t="shared" si="343"/>
        <v>0</v>
      </c>
    </row>
    <row r="7317" spans="2:10" ht="25.15" customHeight="1">
      <c r="B7317" s="141"/>
      <c r="C7317" s="138"/>
      <c r="D7317" s="133"/>
      <c r="E7317" s="134"/>
      <c r="F7317" s="135"/>
      <c r="G7317" s="109"/>
      <c r="H7317" s="137">
        <f t="shared" si="344"/>
        <v>3.5</v>
      </c>
      <c r="I7317" s="147">
        <f t="shared" si="342"/>
        <v>0</v>
      </c>
      <c r="J7317" s="147">
        <f t="shared" si="343"/>
        <v>0</v>
      </c>
    </row>
    <row r="7318" spans="2:10" ht="25.15" customHeight="1">
      <c r="B7318" s="141"/>
      <c r="C7318" s="138"/>
      <c r="D7318" s="133"/>
      <c r="E7318" s="134"/>
      <c r="F7318" s="135"/>
      <c r="G7318" s="109"/>
      <c r="H7318" s="137">
        <f t="shared" si="344"/>
        <v>3.5</v>
      </c>
      <c r="I7318" s="147">
        <f t="shared" si="342"/>
        <v>0</v>
      </c>
      <c r="J7318" s="147">
        <f t="shared" si="343"/>
        <v>0</v>
      </c>
    </row>
    <row r="7319" spans="2:10" ht="25.15" customHeight="1">
      <c r="B7319" s="141"/>
      <c r="C7319" s="138"/>
      <c r="D7319" s="133"/>
      <c r="E7319" s="134"/>
      <c r="F7319" s="135"/>
      <c r="G7319" s="109"/>
      <c r="H7319" s="137">
        <f t="shared" si="344"/>
        <v>3.5</v>
      </c>
      <c r="I7319" s="147">
        <f t="shared" ref="I7319:I7382" si="345">IF(B7319="",0,MONTH(B7319))</f>
        <v>0</v>
      </c>
      <c r="J7319" s="147">
        <f t="shared" ref="J7319:J7382" si="346">IF(B7319="",0,DAY(B7319))</f>
        <v>0</v>
      </c>
    </row>
    <row r="7320" spans="2:10" ht="25.15" customHeight="1">
      <c r="B7320" s="141"/>
      <c r="C7320" s="138"/>
      <c r="D7320" s="133"/>
      <c r="E7320" s="134"/>
      <c r="F7320" s="135"/>
      <c r="G7320" s="109"/>
      <c r="H7320" s="137">
        <f t="shared" ref="H7320:H7383" si="347">IF(F7320="pago",H7319+G7320,H7319)</f>
        <v>3.5</v>
      </c>
      <c r="I7320" s="147">
        <f t="shared" si="345"/>
        <v>0</v>
      </c>
      <c r="J7320" s="147">
        <f t="shared" si="346"/>
        <v>0</v>
      </c>
    </row>
    <row r="7321" spans="2:10" ht="25.15" customHeight="1">
      <c r="B7321" s="141"/>
      <c r="C7321" s="138"/>
      <c r="D7321" s="133"/>
      <c r="E7321" s="134"/>
      <c r="F7321" s="135"/>
      <c r="G7321" s="109"/>
      <c r="H7321" s="137">
        <f t="shared" si="347"/>
        <v>3.5</v>
      </c>
      <c r="I7321" s="147">
        <f t="shared" si="345"/>
        <v>0</v>
      </c>
      <c r="J7321" s="147">
        <f t="shared" si="346"/>
        <v>0</v>
      </c>
    </row>
    <row r="7322" spans="2:10" ht="25.15" customHeight="1">
      <c r="B7322" s="141"/>
      <c r="C7322" s="138"/>
      <c r="D7322" s="133"/>
      <c r="E7322" s="134"/>
      <c r="F7322" s="135"/>
      <c r="G7322" s="109"/>
      <c r="H7322" s="137">
        <f t="shared" si="347"/>
        <v>3.5</v>
      </c>
      <c r="I7322" s="147">
        <f t="shared" si="345"/>
        <v>0</v>
      </c>
      <c r="J7322" s="147">
        <f t="shared" si="346"/>
        <v>0</v>
      </c>
    </row>
    <row r="7323" spans="2:10" ht="25.15" customHeight="1">
      <c r="B7323" s="141"/>
      <c r="C7323" s="138"/>
      <c r="D7323" s="133"/>
      <c r="E7323" s="134"/>
      <c r="F7323" s="135"/>
      <c r="G7323" s="109"/>
      <c r="H7323" s="137">
        <f t="shared" si="347"/>
        <v>3.5</v>
      </c>
      <c r="I7323" s="147">
        <f t="shared" si="345"/>
        <v>0</v>
      </c>
      <c r="J7323" s="147">
        <f t="shared" si="346"/>
        <v>0</v>
      </c>
    </row>
    <row r="7324" spans="2:10" ht="25.15" customHeight="1">
      <c r="B7324" s="141"/>
      <c r="C7324" s="138"/>
      <c r="D7324" s="133"/>
      <c r="E7324" s="134"/>
      <c r="F7324" s="135"/>
      <c r="G7324" s="109"/>
      <c r="H7324" s="137">
        <f t="shared" si="347"/>
        <v>3.5</v>
      </c>
      <c r="I7324" s="147">
        <f t="shared" si="345"/>
        <v>0</v>
      </c>
      <c r="J7324" s="147">
        <f t="shared" si="346"/>
        <v>0</v>
      </c>
    </row>
    <row r="7325" spans="2:10" ht="25.15" customHeight="1">
      <c r="B7325" s="141"/>
      <c r="C7325" s="138"/>
      <c r="D7325" s="133"/>
      <c r="E7325" s="134"/>
      <c r="F7325" s="135"/>
      <c r="G7325" s="109"/>
      <c r="H7325" s="137">
        <f t="shared" si="347"/>
        <v>3.5</v>
      </c>
      <c r="I7325" s="147">
        <f t="shared" si="345"/>
        <v>0</v>
      </c>
      <c r="J7325" s="147">
        <f t="shared" si="346"/>
        <v>0</v>
      </c>
    </row>
    <row r="7326" spans="2:10" ht="25.15" customHeight="1">
      <c r="B7326" s="141"/>
      <c r="C7326" s="138"/>
      <c r="D7326" s="133"/>
      <c r="E7326" s="134"/>
      <c r="F7326" s="135"/>
      <c r="G7326" s="109"/>
      <c r="H7326" s="137">
        <f t="shared" si="347"/>
        <v>3.5</v>
      </c>
      <c r="I7326" s="147">
        <f t="shared" si="345"/>
        <v>0</v>
      </c>
      <c r="J7326" s="147">
        <f t="shared" si="346"/>
        <v>0</v>
      </c>
    </row>
    <row r="7327" spans="2:10" ht="25.15" customHeight="1">
      <c r="B7327" s="141"/>
      <c r="C7327" s="138"/>
      <c r="D7327" s="133"/>
      <c r="E7327" s="134"/>
      <c r="F7327" s="135"/>
      <c r="G7327" s="109"/>
      <c r="H7327" s="137">
        <f t="shared" si="347"/>
        <v>3.5</v>
      </c>
      <c r="I7327" s="147">
        <f t="shared" si="345"/>
        <v>0</v>
      </c>
      <c r="J7327" s="147">
        <f t="shared" si="346"/>
        <v>0</v>
      </c>
    </row>
    <row r="7328" spans="2:10" ht="25.15" customHeight="1">
      <c r="B7328" s="141"/>
      <c r="C7328" s="138"/>
      <c r="D7328" s="133"/>
      <c r="E7328" s="134"/>
      <c r="F7328" s="135"/>
      <c r="G7328" s="109"/>
      <c r="H7328" s="137">
        <f t="shared" si="347"/>
        <v>3.5</v>
      </c>
      <c r="I7328" s="147">
        <f t="shared" si="345"/>
        <v>0</v>
      </c>
      <c r="J7328" s="147">
        <f t="shared" si="346"/>
        <v>0</v>
      </c>
    </row>
    <row r="7329" spans="2:10" ht="25.15" customHeight="1">
      <c r="B7329" s="141"/>
      <c r="C7329" s="138"/>
      <c r="D7329" s="133"/>
      <c r="E7329" s="134"/>
      <c r="F7329" s="135"/>
      <c r="G7329" s="109"/>
      <c r="H7329" s="137">
        <f t="shared" si="347"/>
        <v>3.5</v>
      </c>
      <c r="I7329" s="147">
        <f t="shared" si="345"/>
        <v>0</v>
      </c>
      <c r="J7329" s="147">
        <f t="shared" si="346"/>
        <v>0</v>
      </c>
    </row>
    <row r="7330" spans="2:10" ht="25.15" customHeight="1">
      <c r="B7330" s="141"/>
      <c r="C7330" s="138"/>
      <c r="D7330" s="133"/>
      <c r="E7330" s="134"/>
      <c r="F7330" s="135"/>
      <c r="G7330" s="109"/>
      <c r="H7330" s="137">
        <f t="shared" si="347"/>
        <v>3.5</v>
      </c>
      <c r="I7330" s="147">
        <f t="shared" si="345"/>
        <v>0</v>
      </c>
      <c r="J7330" s="147">
        <f t="shared" si="346"/>
        <v>0</v>
      </c>
    </row>
    <row r="7331" spans="2:10" ht="25.15" customHeight="1">
      <c r="B7331" s="141"/>
      <c r="C7331" s="138"/>
      <c r="D7331" s="133"/>
      <c r="E7331" s="134"/>
      <c r="F7331" s="135"/>
      <c r="G7331" s="109"/>
      <c r="H7331" s="137">
        <f t="shared" si="347"/>
        <v>3.5</v>
      </c>
      <c r="I7331" s="147">
        <f t="shared" si="345"/>
        <v>0</v>
      </c>
      <c r="J7331" s="147">
        <f t="shared" si="346"/>
        <v>0</v>
      </c>
    </row>
    <row r="7332" spans="2:10" ht="25.15" customHeight="1">
      <c r="B7332" s="141"/>
      <c r="C7332" s="138"/>
      <c r="D7332" s="133"/>
      <c r="E7332" s="134"/>
      <c r="F7332" s="135"/>
      <c r="G7332" s="109"/>
      <c r="H7332" s="137">
        <f t="shared" si="347"/>
        <v>3.5</v>
      </c>
      <c r="I7332" s="147">
        <f t="shared" si="345"/>
        <v>0</v>
      </c>
      <c r="J7332" s="147">
        <f t="shared" si="346"/>
        <v>0</v>
      </c>
    </row>
    <row r="7333" spans="2:10" ht="25.15" customHeight="1">
      <c r="B7333" s="141"/>
      <c r="C7333" s="138"/>
      <c r="D7333" s="133"/>
      <c r="E7333" s="134"/>
      <c r="F7333" s="135"/>
      <c r="G7333" s="109"/>
      <c r="H7333" s="137">
        <f t="shared" si="347"/>
        <v>3.5</v>
      </c>
      <c r="I7333" s="147">
        <f t="shared" si="345"/>
        <v>0</v>
      </c>
      <c r="J7333" s="147">
        <f t="shared" si="346"/>
        <v>0</v>
      </c>
    </row>
    <row r="7334" spans="2:10" ht="25.15" customHeight="1">
      <c r="B7334" s="141"/>
      <c r="C7334" s="138"/>
      <c r="D7334" s="133"/>
      <c r="E7334" s="134"/>
      <c r="F7334" s="135"/>
      <c r="G7334" s="109"/>
      <c r="H7334" s="137">
        <f t="shared" si="347"/>
        <v>3.5</v>
      </c>
      <c r="I7334" s="147">
        <f t="shared" si="345"/>
        <v>0</v>
      </c>
      <c r="J7334" s="147">
        <f t="shared" si="346"/>
        <v>0</v>
      </c>
    </row>
    <row r="7335" spans="2:10" ht="25.15" customHeight="1">
      <c r="B7335" s="141"/>
      <c r="C7335" s="138"/>
      <c r="D7335" s="133"/>
      <c r="E7335" s="134"/>
      <c r="F7335" s="135"/>
      <c r="G7335" s="109"/>
      <c r="H7335" s="137">
        <f t="shared" si="347"/>
        <v>3.5</v>
      </c>
      <c r="I7335" s="147">
        <f t="shared" si="345"/>
        <v>0</v>
      </c>
      <c r="J7335" s="147">
        <f t="shared" si="346"/>
        <v>0</v>
      </c>
    </row>
    <row r="7336" spans="2:10" ht="25.15" customHeight="1">
      <c r="B7336" s="141"/>
      <c r="C7336" s="138"/>
      <c r="D7336" s="133"/>
      <c r="E7336" s="134"/>
      <c r="F7336" s="135"/>
      <c r="G7336" s="109"/>
      <c r="H7336" s="137">
        <f t="shared" si="347"/>
        <v>3.5</v>
      </c>
      <c r="I7336" s="147">
        <f t="shared" si="345"/>
        <v>0</v>
      </c>
      <c r="J7336" s="147">
        <f t="shared" si="346"/>
        <v>0</v>
      </c>
    </row>
    <row r="7337" spans="2:10" ht="25.15" customHeight="1">
      <c r="B7337" s="141"/>
      <c r="C7337" s="138"/>
      <c r="D7337" s="133"/>
      <c r="E7337" s="134"/>
      <c r="F7337" s="135"/>
      <c r="G7337" s="109"/>
      <c r="H7337" s="137">
        <f t="shared" si="347"/>
        <v>3.5</v>
      </c>
      <c r="I7337" s="147">
        <f t="shared" si="345"/>
        <v>0</v>
      </c>
      <c r="J7337" s="147">
        <f t="shared" si="346"/>
        <v>0</v>
      </c>
    </row>
    <row r="7338" spans="2:10" ht="25.15" customHeight="1">
      <c r="B7338" s="141"/>
      <c r="C7338" s="138"/>
      <c r="D7338" s="133"/>
      <c r="E7338" s="134"/>
      <c r="F7338" s="135"/>
      <c r="G7338" s="109"/>
      <c r="H7338" s="137">
        <f t="shared" si="347"/>
        <v>3.5</v>
      </c>
      <c r="I7338" s="147">
        <f t="shared" si="345"/>
        <v>0</v>
      </c>
      <c r="J7338" s="147">
        <f t="shared" si="346"/>
        <v>0</v>
      </c>
    </row>
    <row r="7339" spans="2:10" ht="25.15" customHeight="1">
      <c r="B7339" s="141"/>
      <c r="C7339" s="138"/>
      <c r="D7339" s="133"/>
      <c r="E7339" s="134"/>
      <c r="F7339" s="135"/>
      <c r="G7339" s="109"/>
      <c r="H7339" s="137">
        <f t="shared" si="347"/>
        <v>3.5</v>
      </c>
      <c r="I7339" s="147">
        <f t="shared" si="345"/>
        <v>0</v>
      </c>
      <c r="J7339" s="147">
        <f t="shared" si="346"/>
        <v>0</v>
      </c>
    </row>
    <row r="7340" spans="2:10" ht="25.15" customHeight="1">
      <c r="B7340" s="141"/>
      <c r="C7340" s="138"/>
      <c r="D7340" s="133"/>
      <c r="E7340" s="134"/>
      <c r="F7340" s="135"/>
      <c r="G7340" s="109"/>
      <c r="H7340" s="137">
        <f t="shared" si="347"/>
        <v>3.5</v>
      </c>
      <c r="I7340" s="147">
        <f t="shared" si="345"/>
        <v>0</v>
      </c>
      <c r="J7340" s="147">
        <f t="shared" si="346"/>
        <v>0</v>
      </c>
    </row>
    <row r="7341" spans="2:10" ht="25.15" customHeight="1">
      <c r="B7341" s="141"/>
      <c r="C7341" s="138"/>
      <c r="D7341" s="133"/>
      <c r="E7341" s="134"/>
      <c r="F7341" s="135"/>
      <c r="G7341" s="109"/>
      <c r="H7341" s="137">
        <f t="shared" si="347"/>
        <v>3.5</v>
      </c>
      <c r="I7341" s="147">
        <f t="shared" si="345"/>
        <v>0</v>
      </c>
      <c r="J7341" s="147">
        <f t="shared" si="346"/>
        <v>0</v>
      </c>
    </row>
    <row r="7342" spans="2:10" ht="25.15" customHeight="1">
      <c r="B7342" s="141"/>
      <c r="C7342" s="138"/>
      <c r="D7342" s="133"/>
      <c r="E7342" s="134"/>
      <c r="F7342" s="135"/>
      <c r="G7342" s="109"/>
      <c r="H7342" s="137">
        <f t="shared" si="347"/>
        <v>3.5</v>
      </c>
      <c r="I7342" s="147">
        <f t="shared" si="345"/>
        <v>0</v>
      </c>
      <c r="J7342" s="147">
        <f t="shared" si="346"/>
        <v>0</v>
      </c>
    </row>
    <row r="7343" spans="2:10" ht="25.15" customHeight="1">
      <c r="B7343" s="141"/>
      <c r="C7343" s="138"/>
      <c r="D7343" s="133"/>
      <c r="E7343" s="134"/>
      <c r="F7343" s="135"/>
      <c r="G7343" s="109"/>
      <c r="H7343" s="137">
        <f t="shared" si="347"/>
        <v>3.5</v>
      </c>
      <c r="I7343" s="147">
        <f t="shared" si="345"/>
        <v>0</v>
      </c>
      <c r="J7343" s="147">
        <f t="shared" si="346"/>
        <v>0</v>
      </c>
    </row>
    <row r="7344" spans="2:10" ht="25.15" customHeight="1">
      <c r="B7344" s="141"/>
      <c r="C7344" s="138"/>
      <c r="D7344" s="133"/>
      <c r="E7344" s="134"/>
      <c r="F7344" s="135"/>
      <c r="G7344" s="109"/>
      <c r="H7344" s="137">
        <f t="shared" si="347"/>
        <v>3.5</v>
      </c>
      <c r="I7344" s="147">
        <f t="shared" si="345"/>
        <v>0</v>
      </c>
      <c r="J7344" s="147">
        <f t="shared" si="346"/>
        <v>0</v>
      </c>
    </row>
    <row r="7345" spans="2:10" ht="25.15" customHeight="1">
      <c r="B7345" s="141"/>
      <c r="C7345" s="138"/>
      <c r="D7345" s="133"/>
      <c r="E7345" s="134"/>
      <c r="F7345" s="135"/>
      <c r="G7345" s="109"/>
      <c r="H7345" s="137">
        <f t="shared" si="347"/>
        <v>3.5</v>
      </c>
      <c r="I7345" s="147">
        <f t="shared" si="345"/>
        <v>0</v>
      </c>
      <c r="J7345" s="147">
        <f t="shared" si="346"/>
        <v>0</v>
      </c>
    </row>
    <row r="7346" spans="2:10" ht="25.15" customHeight="1">
      <c r="B7346" s="141"/>
      <c r="C7346" s="138"/>
      <c r="D7346" s="133"/>
      <c r="E7346" s="134"/>
      <c r="F7346" s="135"/>
      <c r="G7346" s="109"/>
      <c r="H7346" s="137">
        <f t="shared" si="347"/>
        <v>3.5</v>
      </c>
      <c r="I7346" s="147">
        <f t="shared" si="345"/>
        <v>0</v>
      </c>
      <c r="J7346" s="147">
        <f t="shared" si="346"/>
        <v>0</v>
      </c>
    </row>
    <row r="7347" spans="2:10" ht="25.15" customHeight="1">
      <c r="B7347" s="141"/>
      <c r="C7347" s="138"/>
      <c r="D7347" s="133"/>
      <c r="E7347" s="134"/>
      <c r="F7347" s="135"/>
      <c r="G7347" s="109"/>
      <c r="H7347" s="137">
        <f t="shared" si="347"/>
        <v>3.5</v>
      </c>
      <c r="I7347" s="147">
        <f t="shared" si="345"/>
        <v>0</v>
      </c>
      <c r="J7347" s="147">
        <f t="shared" si="346"/>
        <v>0</v>
      </c>
    </row>
    <row r="7348" spans="2:10" ht="25.15" customHeight="1">
      <c r="B7348" s="141"/>
      <c r="C7348" s="138"/>
      <c r="D7348" s="133"/>
      <c r="E7348" s="134"/>
      <c r="F7348" s="135"/>
      <c r="G7348" s="109"/>
      <c r="H7348" s="137">
        <f t="shared" si="347"/>
        <v>3.5</v>
      </c>
      <c r="I7348" s="147">
        <f t="shared" si="345"/>
        <v>0</v>
      </c>
      <c r="J7348" s="147">
        <f t="shared" si="346"/>
        <v>0</v>
      </c>
    </row>
    <row r="7349" spans="2:10" ht="25.15" customHeight="1">
      <c r="B7349" s="141"/>
      <c r="C7349" s="138"/>
      <c r="D7349" s="133"/>
      <c r="E7349" s="134"/>
      <c r="F7349" s="135"/>
      <c r="G7349" s="109"/>
      <c r="H7349" s="137">
        <f t="shared" si="347"/>
        <v>3.5</v>
      </c>
      <c r="I7349" s="147">
        <f t="shared" si="345"/>
        <v>0</v>
      </c>
      <c r="J7349" s="147">
        <f t="shared" si="346"/>
        <v>0</v>
      </c>
    </row>
    <row r="7350" spans="2:10" ht="25.15" customHeight="1">
      <c r="B7350" s="141"/>
      <c r="C7350" s="138"/>
      <c r="D7350" s="133"/>
      <c r="E7350" s="134"/>
      <c r="F7350" s="135"/>
      <c r="G7350" s="109"/>
      <c r="H7350" s="137">
        <f t="shared" si="347"/>
        <v>3.5</v>
      </c>
      <c r="I7350" s="147">
        <f t="shared" si="345"/>
        <v>0</v>
      </c>
      <c r="J7350" s="147">
        <f t="shared" si="346"/>
        <v>0</v>
      </c>
    </row>
    <row r="7351" spans="2:10" ht="25.15" customHeight="1">
      <c r="B7351" s="141"/>
      <c r="C7351" s="138"/>
      <c r="D7351" s="133"/>
      <c r="E7351" s="134"/>
      <c r="F7351" s="135"/>
      <c r="G7351" s="109"/>
      <c r="H7351" s="137">
        <f t="shared" si="347"/>
        <v>3.5</v>
      </c>
      <c r="I7351" s="147">
        <f t="shared" si="345"/>
        <v>0</v>
      </c>
      <c r="J7351" s="147">
        <f t="shared" si="346"/>
        <v>0</v>
      </c>
    </row>
    <row r="7352" spans="2:10" ht="25.15" customHeight="1">
      <c r="B7352" s="141"/>
      <c r="C7352" s="138"/>
      <c r="D7352" s="133"/>
      <c r="E7352" s="134"/>
      <c r="F7352" s="135"/>
      <c r="G7352" s="109"/>
      <c r="H7352" s="137">
        <f t="shared" si="347"/>
        <v>3.5</v>
      </c>
      <c r="I7352" s="147">
        <f t="shared" si="345"/>
        <v>0</v>
      </c>
      <c r="J7352" s="147">
        <f t="shared" si="346"/>
        <v>0</v>
      </c>
    </row>
    <row r="7353" spans="2:10" ht="25.15" customHeight="1">
      <c r="B7353" s="141"/>
      <c r="C7353" s="138"/>
      <c r="D7353" s="133"/>
      <c r="E7353" s="134"/>
      <c r="F7353" s="135"/>
      <c r="G7353" s="109"/>
      <c r="H7353" s="137">
        <f t="shared" si="347"/>
        <v>3.5</v>
      </c>
      <c r="I7353" s="147">
        <f t="shared" si="345"/>
        <v>0</v>
      </c>
      <c r="J7353" s="147">
        <f t="shared" si="346"/>
        <v>0</v>
      </c>
    </row>
    <row r="7354" spans="2:10" ht="25.15" customHeight="1">
      <c r="B7354" s="141"/>
      <c r="C7354" s="138"/>
      <c r="D7354" s="133"/>
      <c r="E7354" s="134"/>
      <c r="F7354" s="135"/>
      <c r="G7354" s="109"/>
      <c r="H7354" s="137">
        <f t="shared" si="347"/>
        <v>3.5</v>
      </c>
      <c r="I7354" s="147">
        <f t="shared" si="345"/>
        <v>0</v>
      </c>
      <c r="J7354" s="147">
        <f t="shared" si="346"/>
        <v>0</v>
      </c>
    </row>
    <row r="7355" spans="2:10" ht="25.15" customHeight="1">
      <c r="B7355" s="141"/>
      <c r="C7355" s="138"/>
      <c r="D7355" s="133"/>
      <c r="E7355" s="134"/>
      <c r="F7355" s="135"/>
      <c r="G7355" s="109"/>
      <c r="H7355" s="137">
        <f t="shared" si="347"/>
        <v>3.5</v>
      </c>
      <c r="I7355" s="147">
        <f t="shared" si="345"/>
        <v>0</v>
      </c>
      <c r="J7355" s="147">
        <f t="shared" si="346"/>
        <v>0</v>
      </c>
    </row>
    <row r="7356" spans="2:10" ht="25.15" customHeight="1">
      <c r="B7356" s="141"/>
      <c r="C7356" s="138"/>
      <c r="D7356" s="133"/>
      <c r="E7356" s="134"/>
      <c r="F7356" s="135"/>
      <c r="G7356" s="109"/>
      <c r="H7356" s="137">
        <f t="shared" si="347"/>
        <v>3.5</v>
      </c>
      <c r="I7356" s="147">
        <f t="shared" si="345"/>
        <v>0</v>
      </c>
      <c r="J7356" s="147">
        <f t="shared" si="346"/>
        <v>0</v>
      </c>
    </row>
    <row r="7357" spans="2:10" ht="25.15" customHeight="1">
      <c r="B7357" s="141"/>
      <c r="C7357" s="138"/>
      <c r="D7357" s="133"/>
      <c r="E7357" s="134"/>
      <c r="F7357" s="135"/>
      <c r="G7357" s="109"/>
      <c r="H7357" s="137">
        <f t="shared" si="347"/>
        <v>3.5</v>
      </c>
      <c r="I7357" s="147">
        <f t="shared" si="345"/>
        <v>0</v>
      </c>
      <c r="J7357" s="147">
        <f t="shared" si="346"/>
        <v>0</v>
      </c>
    </row>
    <row r="7358" spans="2:10" ht="25.15" customHeight="1">
      <c r="B7358" s="141"/>
      <c r="C7358" s="138"/>
      <c r="D7358" s="133"/>
      <c r="E7358" s="134"/>
      <c r="F7358" s="135"/>
      <c r="G7358" s="109"/>
      <c r="H7358" s="137">
        <f t="shared" si="347"/>
        <v>3.5</v>
      </c>
      <c r="I7358" s="147">
        <f t="shared" si="345"/>
        <v>0</v>
      </c>
      <c r="J7358" s="147">
        <f t="shared" si="346"/>
        <v>0</v>
      </c>
    </row>
    <row r="7359" spans="2:10" ht="25.15" customHeight="1">
      <c r="B7359" s="141"/>
      <c r="C7359" s="138"/>
      <c r="D7359" s="133"/>
      <c r="E7359" s="134"/>
      <c r="F7359" s="135"/>
      <c r="G7359" s="109"/>
      <c r="H7359" s="137">
        <f t="shared" si="347"/>
        <v>3.5</v>
      </c>
      <c r="I7359" s="147">
        <f t="shared" si="345"/>
        <v>0</v>
      </c>
      <c r="J7359" s="147">
        <f t="shared" si="346"/>
        <v>0</v>
      </c>
    </row>
    <row r="7360" spans="2:10" ht="25.15" customHeight="1">
      <c r="B7360" s="141"/>
      <c r="C7360" s="138"/>
      <c r="D7360" s="133"/>
      <c r="E7360" s="134"/>
      <c r="F7360" s="135"/>
      <c r="G7360" s="109"/>
      <c r="H7360" s="137">
        <f t="shared" si="347"/>
        <v>3.5</v>
      </c>
      <c r="I7360" s="147">
        <f t="shared" si="345"/>
        <v>0</v>
      </c>
      <c r="J7360" s="147">
        <f t="shared" si="346"/>
        <v>0</v>
      </c>
    </row>
    <row r="7361" spans="2:10" ht="25.15" customHeight="1">
      <c r="B7361" s="141"/>
      <c r="C7361" s="138"/>
      <c r="D7361" s="133"/>
      <c r="E7361" s="134"/>
      <c r="F7361" s="135"/>
      <c r="G7361" s="109"/>
      <c r="H7361" s="137">
        <f t="shared" si="347"/>
        <v>3.5</v>
      </c>
      <c r="I7361" s="147">
        <f t="shared" si="345"/>
        <v>0</v>
      </c>
      <c r="J7361" s="147">
        <f t="shared" si="346"/>
        <v>0</v>
      </c>
    </row>
    <row r="7362" spans="2:10" ht="25.15" customHeight="1">
      <c r="B7362" s="141"/>
      <c r="C7362" s="138"/>
      <c r="D7362" s="133"/>
      <c r="E7362" s="134"/>
      <c r="F7362" s="135"/>
      <c r="G7362" s="109"/>
      <c r="H7362" s="137">
        <f t="shared" si="347"/>
        <v>3.5</v>
      </c>
      <c r="I7362" s="147">
        <f t="shared" si="345"/>
        <v>0</v>
      </c>
      <c r="J7362" s="147">
        <f t="shared" si="346"/>
        <v>0</v>
      </c>
    </row>
    <row r="7363" spans="2:10" ht="25.15" customHeight="1">
      <c r="B7363" s="141"/>
      <c r="C7363" s="138"/>
      <c r="D7363" s="133"/>
      <c r="E7363" s="134"/>
      <c r="F7363" s="135"/>
      <c r="G7363" s="109"/>
      <c r="H7363" s="137">
        <f t="shared" si="347"/>
        <v>3.5</v>
      </c>
      <c r="I7363" s="147">
        <f t="shared" si="345"/>
        <v>0</v>
      </c>
      <c r="J7363" s="147">
        <f t="shared" si="346"/>
        <v>0</v>
      </c>
    </row>
    <row r="7364" spans="2:10" ht="25.15" customHeight="1">
      <c r="B7364" s="141"/>
      <c r="C7364" s="138"/>
      <c r="D7364" s="133"/>
      <c r="E7364" s="134"/>
      <c r="F7364" s="135"/>
      <c r="G7364" s="109"/>
      <c r="H7364" s="137">
        <f t="shared" si="347"/>
        <v>3.5</v>
      </c>
      <c r="I7364" s="147">
        <f t="shared" si="345"/>
        <v>0</v>
      </c>
      <c r="J7364" s="147">
        <f t="shared" si="346"/>
        <v>0</v>
      </c>
    </row>
    <row r="7365" spans="2:10" ht="25.15" customHeight="1">
      <c r="B7365" s="141"/>
      <c r="C7365" s="138"/>
      <c r="D7365" s="133"/>
      <c r="E7365" s="134"/>
      <c r="F7365" s="135"/>
      <c r="G7365" s="109"/>
      <c r="H7365" s="137">
        <f t="shared" si="347"/>
        <v>3.5</v>
      </c>
      <c r="I7365" s="147">
        <f t="shared" si="345"/>
        <v>0</v>
      </c>
      <c r="J7365" s="147">
        <f t="shared" si="346"/>
        <v>0</v>
      </c>
    </row>
    <row r="7366" spans="2:10" ht="25.15" customHeight="1">
      <c r="B7366" s="141"/>
      <c r="C7366" s="138"/>
      <c r="D7366" s="133"/>
      <c r="E7366" s="134"/>
      <c r="F7366" s="135"/>
      <c r="G7366" s="109"/>
      <c r="H7366" s="137">
        <f t="shared" si="347"/>
        <v>3.5</v>
      </c>
      <c r="I7366" s="147">
        <f t="shared" si="345"/>
        <v>0</v>
      </c>
      <c r="J7366" s="147">
        <f t="shared" si="346"/>
        <v>0</v>
      </c>
    </row>
    <row r="7367" spans="2:10" ht="25.15" customHeight="1">
      <c r="B7367" s="141"/>
      <c r="C7367" s="138"/>
      <c r="D7367" s="133"/>
      <c r="E7367" s="134"/>
      <c r="F7367" s="135"/>
      <c r="G7367" s="109"/>
      <c r="H7367" s="137">
        <f t="shared" si="347"/>
        <v>3.5</v>
      </c>
      <c r="I7367" s="147">
        <f t="shared" si="345"/>
        <v>0</v>
      </c>
      <c r="J7367" s="147">
        <f t="shared" si="346"/>
        <v>0</v>
      </c>
    </row>
    <row r="7368" spans="2:10" ht="25.15" customHeight="1">
      <c r="B7368" s="141"/>
      <c r="C7368" s="138"/>
      <c r="D7368" s="133"/>
      <c r="E7368" s="134"/>
      <c r="F7368" s="135"/>
      <c r="G7368" s="109"/>
      <c r="H7368" s="137">
        <f t="shared" si="347"/>
        <v>3.5</v>
      </c>
      <c r="I7368" s="147">
        <f t="shared" si="345"/>
        <v>0</v>
      </c>
      <c r="J7368" s="147">
        <f t="shared" si="346"/>
        <v>0</v>
      </c>
    </row>
    <row r="7369" spans="2:10" ht="25.15" customHeight="1">
      <c r="B7369" s="141"/>
      <c r="C7369" s="138"/>
      <c r="D7369" s="133"/>
      <c r="E7369" s="134"/>
      <c r="F7369" s="135"/>
      <c r="G7369" s="109"/>
      <c r="H7369" s="137">
        <f t="shared" si="347"/>
        <v>3.5</v>
      </c>
      <c r="I7369" s="147">
        <f t="shared" si="345"/>
        <v>0</v>
      </c>
      <c r="J7369" s="147">
        <f t="shared" si="346"/>
        <v>0</v>
      </c>
    </row>
    <row r="7370" spans="2:10" ht="25.15" customHeight="1">
      <c r="B7370" s="141"/>
      <c r="C7370" s="138"/>
      <c r="D7370" s="133"/>
      <c r="E7370" s="134"/>
      <c r="F7370" s="135"/>
      <c r="G7370" s="109"/>
      <c r="H7370" s="137">
        <f t="shared" si="347"/>
        <v>3.5</v>
      </c>
      <c r="I7370" s="147">
        <f t="shared" si="345"/>
        <v>0</v>
      </c>
      <c r="J7370" s="147">
        <f t="shared" si="346"/>
        <v>0</v>
      </c>
    </row>
    <row r="7371" spans="2:10" ht="25.15" customHeight="1">
      <c r="B7371" s="141"/>
      <c r="C7371" s="138"/>
      <c r="D7371" s="133"/>
      <c r="E7371" s="134"/>
      <c r="F7371" s="135"/>
      <c r="G7371" s="109"/>
      <c r="H7371" s="137">
        <f t="shared" si="347"/>
        <v>3.5</v>
      </c>
      <c r="I7371" s="147">
        <f t="shared" si="345"/>
        <v>0</v>
      </c>
      <c r="J7371" s="147">
        <f t="shared" si="346"/>
        <v>0</v>
      </c>
    </row>
    <row r="7372" spans="2:10" ht="25.15" customHeight="1">
      <c r="B7372" s="141"/>
      <c r="C7372" s="138"/>
      <c r="D7372" s="133"/>
      <c r="E7372" s="134"/>
      <c r="F7372" s="135"/>
      <c r="G7372" s="109"/>
      <c r="H7372" s="137">
        <f t="shared" si="347"/>
        <v>3.5</v>
      </c>
      <c r="I7372" s="147">
        <f t="shared" si="345"/>
        <v>0</v>
      </c>
      <c r="J7372" s="147">
        <f t="shared" si="346"/>
        <v>0</v>
      </c>
    </row>
    <row r="7373" spans="2:10" ht="25.15" customHeight="1">
      <c r="B7373" s="141"/>
      <c r="C7373" s="138"/>
      <c r="D7373" s="133"/>
      <c r="E7373" s="134"/>
      <c r="F7373" s="135"/>
      <c r="G7373" s="109"/>
      <c r="H7373" s="137">
        <f t="shared" si="347"/>
        <v>3.5</v>
      </c>
      <c r="I7373" s="147">
        <f t="shared" si="345"/>
        <v>0</v>
      </c>
      <c r="J7373" s="147">
        <f t="shared" si="346"/>
        <v>0</v>
      </c>
    </row>
    <row r="7374" spans="2:10" ht="25.15" customHeight="1">
      <c r="B7374" s="141"/>
      <c r="C7374" s="138"/>
      <c r="D7374" s="133"/>
      <c r="E7374" s="134"/>
      <c r="F7374" s="135"/>
      <c r="G7374" s="109"/>
      <c r="H7374" s="137">
        <f t="shared" si="347"/>
        <v>3.5</v>
      </c>
      <c r="I7374" s="147">
        <f t="shared" si="345"/>
        <v>0</v>
      </c>
      <c r="J7374" s="147">
        <f t="shared" si="346"/>
        <v>0</v>
      </c>
    </row>
    <row r="7375" spans="2:10" ht="25.15" customHeight="1">
      <c r="B7375" s="141"/>
      <c r="C7375" s="138"/>
      <c r="D7375" s="133"/>
      <c r="E7375" s="134"/>
      <c r="F7375" s="135"/>
      <c r="G7375" s="109"/>
      <c r="H7375" s="137">
        <f t="shared" si="347"/>
        <v>3.5</v>
      </c>
      <c r="I7375" s="147">
        <f t="shared" si="345"/>
        <v>0</v>
      </c>
      <c r="J7375" s="147">
        <f t="shared" si="346"/>
        <v>0</v>
      </c>
    </row>
    <row r="7376" spans="2:10" ht="25.15" customHeight="1">
      <c r="B7376" s="141"/>
      <c r="C7376" s="138"/>
      <c r="D7376" s="133"/>
      <c r="E7376" s="134"/>
      <c r="F7376" s="135"/>
      <c r="G7376" s="109"/>
      <c r="H7376" s="137">
        <f t="shared" si="347"/>
        <v>3.5</v>
      </c>
      <c r="I7376" s="147">
        <f t="shared" si="345"/>
        <v>0</v>
      </c>
      <c r="J7376" s="147">
        <f t="shared" si="346"/>
        <v>0</v>
      </c>
    </row>
    <row r="7377" spans="2:10" ht="25.15" customHeight="1">
      <c r="B7377" s="141"/>
      <c r="C7377" s="138"/>
      <c r="D7377" s="133"/>
      <c r="E7377" s="134"/>
      <c r="F7377" s="135"/>
      <c r="G7377" s="109"/>
      <c r="H7377" s="137">
        <f t="shared" si="347"/>
        <v>3.5</v>
      </c>
      <c r="I7377" s="147">
        <f t="shared" si="345"/>
        <v>0</v>
      </c>
      <c r="J7377" s="147">
        <f t="shared" si="346"/>
        <v>0</v>
      </c>
    </row>
    <row r="7378" spans="2:10" ht="25.15" customHeight="1">
      <c r="B7378" s="141"/>
      <c r="C7378" s="138"/>
      <c r="D7378" s="133"/>
      <c r="E7378" s="134"/>
      <c r="F7378" s="135"/>
      <c r="G7378" s="109"/>
      <c r="H7378" s="137">
        <f t="shared" si="347"/>
        <v>3.5</v>
      </c>
      <c r="I7378" s="147">
        <f t="shared" si="345"/>
        <v>0</v>
      </c>
      <c r="J7378" s="147">
        <f t="shared" si="346"/>
        <v>0</v>
      </c>
    </row>
    <row r="7379" spans="2:10" ht="25.15" customHeight="1">
      <c r="B7379" s="141"/>
      <c r="C7379" s="138"/>
      <c r="D7379" s="133"/>
      <c r="E7379" s="134"/>
      <c r="F7379" s="135"/>
      <c r="G7379" s="109"/>
      <c r="H7379" s="137">
        <f t="shared" si="347"/>
        <v>3.5</v>
      </c>
      <c r="I7379" s="147">
        <f t="shared" si="345"/>
        <v>0</v>
      </c>
      <c r="J7379" s="147">
        <f t="shared" si="346"/>
        <v>0</v>
      </c>
    </row>
    <row r="7380" spans="2:10" ht="25.15" customHeight="1">
      <c r="B7380" s="141"/>
      <c r="C7380" s="138"/>
      <c r="D7380" s="133"/>
      <c r="E7380" s="134"/>
      <c r="F7380" s="135"/>
      <c r="G7380" s="109"/>
      <c r="H7380" s="137">
        <f t="shared" si="347"/>
        <v>3.5</v>
      </c>
      <c r="I7380" s="147">
        <f t="shared" si="345"/>
        <v>0</v>
      </c>
      <c r="J7380" s="147">
        <f t="shared" si="346"/>
        <v>0</v>
      </c>
    </row>
    <row r="7381" spans="2:10" ht="25.15" customHeight="1">
      <c r="B7381" s="141"/>
      <c r="C7381" s="138"/>
      <c r="D7381" s="133"/>
      <c r="E7381" s="134"/>
      <c r="F7381" s="135"/>
      <c r="G7381" s="109"/>
      <c r="H7381" s="137">
        <f t="shared" si="347"/>
        <v>3.5</v>
      </c>
      <c r="I7381" s="147">
        <f t="shared" si="345"/>
        <v>0</v>
      </c>
      <c r="J7381" s="147">
        <f t="shared" si="346"/>
        <v>0</v>
      </c>
    </row>
    <row r="7382" spans="2:10" ht="25.15" customHeight="1">
      <c r="B7382" s="141"/>
      <c r="C7382" s="138"/>
      <c r="D7382" s="133"/>
      <c r="E7382" s="134"/>
      <c r="F7382" s="135"/>
      <c r="G7382" s="109"/>
      <c r="H7382" s="137">
        <f t="shared" si="347"/>
        <v>3.5</v>
      </c>
      <c r="I7382" s="147">
        <f t="shared" si="345"/>
        <v>0</v>
      </c>
      <c r="J7382" s="147">
        <f t="shared" si="346"/>
        <v>0</v>
      </c>
    </row>
    <row r="7383" spans="2:10" ht="25.15" customHeight="1">
      <c r="B7383" s="141"/>
      <c r="C7383" s="138"/>
      <c r="D7383" s="133"/>
      <c r="E7383" s="134"/>
      <c r="F7383" s="135"/>
      <c r="G7383" s="109"/>
      <c r="H7383" s="137">
        <f t="shared" si="347"/>
        <v>3.5</v>
      </c>
      <c r="I7383" s="147">
        <f t="shared" ref="I7383:I7446" si="348">IF(B7383="",0,MONTH(B7383))</f>
        <v>0</v>
      </c>
      <c r="J7383" s="147">
        <f t="shared" ref="J7383:J7446" si="349">IF(B7383="",0,DAY(B7383))</f>
        <v>0</v>
      </c>
    </row>
    <row r="7384" spans="2:10" ht="25.15" customHeight="1">
      <c r="B7384" s="141"/>
      <c r="C7384" s="138"/>
      <c r="D7384" s="133"/>
      <c r="E7384" s="134"/>
      <c r="F7384" s="135"/>
      <c r="G7384" s="109"/>
      <c r="H7384" s="137">
        <f t="shared" ref="H7384:H7447" si="350">IF(F7384="pago",H7383+G7384,H7383)</f>
        <v>3.5</v>
      </c>
      <c r="I7384" s="147">
        <f t="shared" si="348"/>
        <v>0</v>
      </c>
      <c r="J7384" s="147">
        <f t="shared" si="349"/>
        <v>0</v>
      </c>
    </row>
    <row r="7385" spans="2:10" ht="25.15" customHeight="1">
      <c r="B7385" s="141"/>
      <c r="C7385" s="138"/>
      <c r="D7385" s="133"/>
      <c r="E7385" s="134"/>
      <c r="F7385" s="135"/>
      <c r="G7385" s="109"/>
      <c r="H7385" s="137">
        <f t="shared" si="350"/>
        <v>3.5</v>
      </c>
      <c r="I7385" s="147">
        <f t="shared" si="348"/>
        <v>0</v>
      </c>
      <c r="J7385" s="147">
        <f t="shared" si="349"/>
        <v>0</v>
      </c>
    </row>
    <row r="7386" spans="2:10" ht="25.15" customHeight="1">
      <c r="B7386" s="141"/>
      <c r="C7386" s="138"/>
      <c r="D7386" s="133"/>
      <c r="E7386" s="134"/>
      <c r="F7386" s="135"/>
      <c r="G7386" s="109"/>
      <c r="H7386" s="137">
        <f t="shared" si="350"/>
        <v>3.5</v>
      </c>
      <c r="I7386" s="147">
        <f t="shared" si="348"/>
        <v>0</v>
      </c>
      <c r="J7386" s="147">
        <f t="shared" si="349"/>
        <v>0</v>
      </c>
    </row>
    <row r="7387" spans="2:10" ht="25.15" customHeight="1">
      <c r="B7387" s="141"/>
      <c r="C7387" s="138"/>
      <c r="D7387" s="133"/>
      <c r="E7387" s="134"/>
      <c r="F7387" s="135"/>
      <c r="G7387" s="109"/>
      <c r="H7387" s="137">
        <f t="shared" si="350"/>
        <v>3.5</v>
      </c>
      <c r="I7387" s="147">
        <f t="shared" si="348"/>
        <v>0</v>
      </c>
      <c r="J7387" s="147">
        <f t="shared" si="349"/>
        <v>0</v>
      </c>
    </row>
    <row r="7388" spans="2:10" ht="25.15" customHeight="1">
      <c r="B7388" s="141"/>
      <c r="C7388" s="138"/>
      <c r="D7388" s="133"/>
      <c r="E7388" s="134"/>
      <c r="F7388" s="135"/>
      <c r="G7388" s="109"/>
      <c r="H7388" s="137">
        <f t="shared" si="350"/>
        <v>3.5</v>
      </c>
      <c r="I7388" s="147">
        <f t="shared" si="348"/>
        <v>0</v>
      </c>
      <c r="J7388" s="147">
        <f t="shared" si="349"/>
        <v>0</v>
      </c>
    </row>
    <row r="7389" spans="2:10" ht="25.15" customHeight="1">
      <c r="B7389" s="141"/>
      <c r="C7389" s="138"/>
      <c r="D7389" s="133"/>
      <c r="E7389" s="134"/>
      <c r="F7389" s="135"/>
      <c r="G7389" s="109"/>
      <c r="H7389" s="137">
        <f t="shared" si="350"/>
        <v>3.5</v>
      </c>
      <c r="I7389" s="147">
        <f t="shared" si="348"/>
        <v>0</v>
      </c>
      <c r="J7389" s="147">
        <f t="shared" si="349"/>
        <v>0</v>
      </c>
    </row>
    <row r="7390" spans="2:10" ht="25.15" customHeight="1">
      <c r="B7390" s="141"/>
      <c r="C7390" s="138"/>
      <c r="D7390" s="133"/>
      <c r="E7390" s="134"/>
      <c r="F7390" s="135"/>
      <c r="G7390" s="109"/>
      <c r="H7390" s="137">
        <f t="shared" si="350"/>
        <v>3.5</v>
      </c>
      <c r="I7390" s="147">
        <f t="shared" si="348"/>
        <v>0</v>
      </c>
      <c r="J7390" s="147">
        <f t="shared" si="349"/>
        <v>0</v>
      </c>
    </row>
    <row r="7391" spans="2:10" ht="25.15" customHeight="1">
      <c r="B7391" s="141"/>
      <c r="C7391" s="138"/>
      <c r="D7391" s="133"/>
      <c r="E7391" s="134"/>
      <c r="F7391" s="135"/>
      <c r="G7391" s="109"/>
      <c r="H7391" s="137">
        <f t="shared" si="350"/>
        <v>3.5</v>
      </c>
      <c r="I7391" s="147">
        <f t="shared" si="348"/>
        <v>0</v>
      </c>
      <c r="J7391" s="147">
        <f t="shared" si="349"/>
        <v>0</v>
      </c>
    </row>
    <row r="7392" spans="2:10" ht="25.15" customHeight="1">
      <c r="B7392" s="141"/>
      <c r="C7392" s="138"/>
      <c r="D7392" s="133"/>
      <c r="E7392" s="134"/>
      <c r="F7392" s="135"/>
      <c r="G7392" s="109"/>
      <c r="H7392" s="137">
        <f t="shared" si="350"/>
        <v>3.5</v>
      </c>
      <c r="I7392" s="147">
        <f t="shared" si="348"/>
        <v>0</v>
      </c>
      <c r="J7392" s="147">
        <f t="shared" si="349"/>
        <v>0</v>
      </c>
    </row>
    <row r="7393" spans="2:10" ht="25.15" customHeight="1">
      <c r="B7393" s="141"/>
      <c r="C7393" s="138"/>
      <c r="D7393" s="133"/>
      <c r="E7393" s="134"/>
      <c r="F7393" s="135"/>
      <c r="G7393" s="109"/>
      <c r="H7393" s="137">
        <f t="shared" si="350"/>
        <v>3.5</v>
      </c>
      <c r="I7393" s="147">
        <f t="shared" si="348"/>
        <v>0</v>
      </c>
      <c r="J7393" s="147">
        <f t="shared" si="349"/>
        <v>0</v>
      </c>
    </row>
    <row r="7394" spans="2:10" ht="25.15" customHeight="1">
      <c r="B7394" s="141"/>
      <c r="C7394" s="138"/>
      <c r="D7394" s="133"/>
      <c r="E7394" s="134"/>
      <c r="F7394" s="135"/>
      <c r="G7394" s="109"/>
      <c r="H7394" s="137">
        <f t="shared" si="350"/>
        <v>3.5</v>
      </c>
      <c r="I7394" s="147">
        <f t="shared" si="348"/>
        <v>0</v>
      </c>
      <c r="J7394" s="147">
        <f t="shared" si="349"/>
        <v>0</v>
      </c>
    </row>
    <row r="7395" spans="2:10" ht="25.15" customHeight="1">
      <c r="B7395" s="141"/>
      <c r="C7395" s="138"/>
      <c r="D7395" s="133"/>
      <c r="E7395" s="134"/>
      <c r="F7395" s="135"/>
      <c r="G7395" s="109"/>
      <c r="H7395" s="137">
        <f t="shared" si="350"/>
        <v>3.5</v>
      </c>
      <c r="I7395" s="147">
        <f t="shared" si="348"/>
        <v>0</v>
      </c>
      <c r="J7395" s="147">
        <f t="shared" si="349"/>
        <v>0</v>
      </c>
    </row>
    <row r="7396" spans="2:10" ht="25.15" customHeight="1">
      <c r="B7396" s="141"/>
      <c r="C7396" s="138"/>
      <c r="D7396" s="133"/>
      <c r="E7396" s="134"/>
      <c r="F7396" s="135"/>
      <c r="G7396" s="109"/>
      <c r="H7396" s="137">
        <f t="shared" si="350"/>
        <v>3.5</v>
      </c>
      <c r="I7396" s="147">
        <f t="shared" si="348"/>
        <v>0</v>
      </c>
      <c r="J7396" s="147">
        <f t="shared" si="349"/>
        <v>0</v>
      </c>
    </row>
    <row r="7397" spans="2:10" ht="25.15" customHeight="1">
      <c r="B7397" s="141"/>
      <c r="C7397" s="138"/>
      <c r="D7397" s="133"/>
      <c r="E7397" s="134"/>
      <c r="F7397" s="135"/>
      <c r="G7397" s="109"/>
      <c r="H7397" s="137">
        <f t="shared" si="350"/>
        <v>3.5</v>
      </c>
      <c r="I7397" s="147">
        <f t="shared" si="348"/>
        <v>0</v>
      </c>
      <c r="J7397" s="147">
        <f t="shared" si="349"/>
        <v>0</v>
      </c>
    </row>
    <row r="7398" spans="2:10" ht="25.15" customHeight="1">
      <c r="B7398" s="141"/>
      <c r="C7398" s="138"/>
      <c r="D7398" s="133"/>
      <c r="E7398" s="134"/>
      <c r="F7398" s="135"/>
      <c r="G7398" s="109"/>
      <c r="H7398" s="137">
        <f t="shared" si="350"/>
        <v>3.5</v>
      </c>
      <c r="I7398" s="147">
        <f t="shared" si="348"/>
        <v>0</v>
      </c>
      <c r="J7398" s="147">
        <f t="shared" si="349"/>
        <v>0</v>
      </c>
    </row>
    <row r="7399" spans="2:10" ht="25.15" customHeight="1">
      <c r="B7399" s="141"/>
      <c r="C7399" s="138"/>
      <c r="D7399" s="133"/>
      <c r="E7399" s="134"/>
      <c r="F7399" s="135"/>
      <c r="G7399" s="109"/>
      <c r="H7399" s="137">
        <f t="shared" si="350"/>
        <v>3.5</v>
      </c>
      <c r="I7399" s="147">
        <f t="shared" si="348"/>
        <v>0</v>
      </c>
      <c r="J7399" s="147">
        <f t="shared" si="349"/>
        <v>0</v>
      </c>
    </row>
    <row r="7400" spans="2:10" ht="25.15" customHeight="1">
      <c r="B7400" s="141"/>
      <c r="C7400" s="138"/>
      <c r="D7400" s="133"/>
      <c r="E7400" s="134"/>
      <c r="F7400" s="135"/>
      <c r="G7400" s="109"/>
      <c r="H7400" s="137">
        <f t="shared" si="350"/>
        <v>3.5</v>
      </c>
      <c r="I7400" s="147">
        <f t="shared" si="348"/>
        <v>0</v>
      </c>
      <c r="J7400" s="147">
        <f t="shared" si="349"/>
        <v>0</v>
      </c>
    </row>
    <row r="7401" spans="2:10" ht="25.15" customHeight="1">
      <c r="B7401" s="141"/>
      <c r="C7401" s="138"/>
      <c r="D7401" s="133"/>
      <c r="E7401" s="134"/>
      <c r="F7401" s="135"/>
      <c r="G7401" s="109"/>
      <c r="H7401" s="137">
        <f t="shared" si="350"/>
        <v>3.5</v>
      </c>
      <c r="I7401" s="147">
        <f t="shared" si="348"/>
        <v>0</v>
      </c>
      <c r="J7401" s="147">
        <f t="shared" si="349"/>
        <v>0</v>
      </c>
    </row>
    <row r="7402" spans="2:10" ht="25.15" customHeight="1">
      <c r="B7402" s="141"/>
      <c r="C7402" s="138"/>
      <c r="D7402" s="133"/>
      <c r="E7402" s="134"/>
      <c r="F7402" s="135"/>
      <c r="G7402" s="109"/>
      <c r="H7402" s="137">
        <f t="shared" si="350"/>
        <v>3.5</v>
      </c>
      <c r="I7402" s="147">
        <f t="shared" si="348"/>
        <v>0</v>
      </c>
      <c r="J7402" s="147">
        <f t="shared" si="349"/>
        <v>0</v>
      </c>
    </row>
    <row r="7403" spans="2:10" ht="25.15" customHeight="1">
      <c r="B7403" s="141"/>
      <c r="C7403" s="138"/>
      <c r="D7403" s="133"/>
      <c r="E7403" s="134"/>
      <c r="F7403" s="135"/>
      <c r="G7403" s="109"/>
      <c r="H7403" s="137">
        <f t="shared" si="350"/>
        <v>3.5</v>
      </c>
      <c r="I7403" s="147">
        <f t="shared" si="348"/>
        <v>0</v>
      </c>
      <c r="J7403" s="147">
        <f t="shared" si="349"/>
        <v>0</v>
      </c>
    </row>
    <row r="7404" spans="2:10" ht="25.15" customHeight="1">
      <c r="B7404" s="141"/>
      <c r="C7404" s="138"/>
      <c r="D7404" s="133"/>
      <c r="E7404" s="134"/>
      <c r="F7404" s="135"/>
      <c r="G7404" s="109"/>
      <c r="H7404" s="137">
        <f t="shared" si="350"/>
        <v>3.5</v>
      </c>
      <c r="I7404" s="147">
        <f t="shared" si="348"/>
        <v>0</v>
      </c>
      <c r="J7404" s="147">
        <f t="shared" si="349"/>
        <v>0</v>
      </c>
    </row>
    <row r="7405" spans="2:10" ht="25.15" customHeight="1">
      <c r="B7405" s="141"/>
      <c r="C7405" s="138"/>
      <c r="D7405" s="133"/>
      <c r="E7405" s="134"/>
      <c r="F7405" s="135"/>
      <c r="G7405" s="109"/>
      <c r="H7405" s="137">
        <f t="shared" si="350"/>
        <v>3.5</v>
      </c>
      <c r="I7405" s="147">
        <f t="shared" si="348"/>
        <v>0</v>
      </c>
      <c r="J7405" s="147">
        <f t="shared" si="349"/>
        <v>0</v>
      </c>
    </row>
    <row r="7406" spans="2:10" ht="25.15" customHeight="1">
      <c r="B7406" s="141"/>
      <c r="C7406" s="138"/>
      <c r="D7406" s="133"/>
      <c r="E7406" s="134"/>
      <c r="F7406" s="135"/>
      <c r="G7406" s="109"/>
      <c r="H7406" s="137">
        <f t="shared" si="350"/>
        <v>3.5</v>
      </c>
      <c r="I7406" s="147">
        <f t="shared" si="348"/>
        <v>0</v>
      </c>
      <c r="J7406" s="147">
        <f t="shared" si="349"/>
        <v>0</v>
      </c>
    </row>
    <row r="7407" spans="2:10" ht="25.15" customHeight="1">
      <c r="B7407" s="141"/>
      <c r="C7407" s="138"/>
      <c r="D7407" s="133"/>
      <c r="E7407" s="134"/>
      <c r="F7407" s="135"/>
      <c r="G7407" s="109"/>
      <c r="H7407" s="137">
        <f t="shared" si="350"/>
        <v>3.5</v>
      </c>
      <c r="I7407" s="147">
        <f t="shared" si="348"/>
        <v>0</v>
      </c>
      <c r="J7407" s="147">
        <f t="shared" si="349"/>
        <v>0</v>
      </c>
    </row>
    <row r="7408" spans="2:10" ht="25.15" customHeight="1">
      <c r="B7408" s="141"/>
      <c r="C7408" s="138"/>
      <c r="D7408" s="133"/>
      <c r="E7408" s="134"/>
      <c r="F7408" s="135"/>
      <c r="G7408" s="109"/>
      <c r="H7408" s="137">
        <f t="shared" si="350"/>
        <v>3.5</v>
      </c>
      <c r="I7408" s="147">
        <f t="shared" si="348"/>
        <v>0</v>
      </c>
      <c r="J7408" s="147">
        <f t="shared" si="349"/>
        <v>0</v>
      </c>
    </row>
    <row r="7409" spans="2:10" ht="25.15" customHeight="1">
      <c r="B7409" s="141"/>
      <c r="C7409" s="138"/>
      <c r="D7409" s="133"/>
      <c r="E7409" s="134"/>
      <c r="F7409" s="135"/>
      <c r="G7409" s="109"/>
      <c r="H7409" s="137">
        <f t="shared" si="350"/>
        <v>3.5</v>
      </c>
      <c r="I7409" s="147">
        <f t="shared" si="348"/>
        <v>0</v>
      </c>
      <c r="J7409" s="147">
        <f t="shared" si="349"/>
        <v>0</v>
      </c>
    </row>
    <row r="7410" spans="2:10" ht="25.15" customHeight="1">
      <c r="B7410" s="141"/>
      <c r="C7410" s="138"/>
      <c r="D7410" s="133"/>
      <c r="E7410" s="134"/>
      <c r="F7410" s="135"/>
      <c r="G7410" s="109"/>
      <c r="H7410" s="137">
        <f t="shared" si="350"/>
        <v>3.5</v>
      </c>
      <c r="I7410" s="147">
        <f t="shared" si="348"/>
        <v>0</v>
      </c>
      <c r="J7410" s="147">
        <f t="shared" si="349"/>
        <v>0</v>
      </c>
    </row>
    <row r="7411" spans="2:10" ht="25.15" customHeight="1">
      <c r="B7411" s="141"/>
      <c r="C7411" s="138"/>
      <c r="D7411" s="133"/>
      <c r="E7411" s="134"/>
      <c r="F7411" s="135"/>
      <c r="G7411" s="109"/>
      <c r="H7411" s="137">
        <f t="shared" si="350"/>
        <v>3.5</v>
      </c>
      <c r="I7411" s="147">
        <f t="shared" si="348"/>
        <v>0</v>
      </c>
      <c r="J7411" s="147">
        <f t="shared" si="349"/>
        <v>0</v>
      </c>
    </row>
    <row r="7412" spans="2:10" ht="25.15" customHeight="1">
      <c r="B7412" s="141"/>
      <c r="C7412" s="138"/>
      <c r="D7412" s="133"/>
      <c r="E7412" s="134"/>
      <c r="F7412" s="135"/>
      <c r="G7412" s="109"/>
      <c r="H7412" s="137">
        <f t="shared" si="350"/>
        <v>3.5</v>
      </c>
      <c r="I7412" s="147">
        <f t="shared" si="348"/>
        <v>0</v>
      </c>
      <c r="J7412" s="147">
        <f t="shared" si="349"/>
        <v>0</v>
      </c>
    </row>
    <row r="7413" spans="2:10" ht="25.15" customHeight="1">
      <c r="B7413" s="141"/>
      <c r="C7413" s="138"/>
      <c r="D7413" s="133"/>
      <c r="E7413" s="134"/>
      <c r="F7413" s="135"/>
      <c r="G7413" s="109"/>
      <c r="H7413" s="137">
        <f t="shared" si="350"/>
        <v>3.5</v>
      </c>
      <c r="I7413" s="147">
        <f t="shared" si="348"/>
        <v>0</v>
      </c>
      <c r="J7413" s="147">
        <f t="shared" si="349"/>
        <v>0</v>
      </c>
    </row>
    <row r="7414" spans="2:10" ht="25.15" customHeight="1">
      <c r="B7414" s="141"/>
      <c r="C7414" s="138"/>
      <c r="D7414" s="133"/>
      <c r="E7414" s="134"/>
      <c r="F7414" s="135"/>
      <c r="G7414" s="109"/>
      <c r="H7414" s="137">
        <f t="shared" si="350"/>
        <v>3.5</v>
      </c>
      <c r="I7414" s="147">
        <f t="shared" si="348"/>
        <v>0</v>
      </c>
      <c r="J7414" s="147">
        <f t="shared" si="349"/>
        <v>0</v>
      </c>
    </row>
    <row r="7415" spans="2:10" ht="25.15" customHeight="1">
      <c r="B7415" s="141"/>
      <c r="C7415" s="138"/>
      <c r="D7415" s="133"/>
      <c r="E7415" s="134"/>
      <c r="F7415" s="135"/>
      <c r="G7415" s="109"/>
      <c r="H7415" s="137">
        <f t="shared" si="350"/>
        <v>3.5</v>
      </c>
      <c r="I7415" s="147">
        <f t="shared" si="348"/>
        <v>0</v>
      </c>
      <c r="J7415" s="147">
        <f t="shared" si="349"/>
        <v>0</v>
      </c>
    </row>
    <row r="7416" spans="2:10" ht="25.15" customHeight="1">
      <c r="B7416" s="141"/>
      <c r="C7416" s="138"/>
      <c r="D7416" s="133"/>
      <c r="E7416" s="134"/>
      <c r="F7416" s="135"/>
      <c r="G7416" s="109"/>
      <c r="H7416" s="137">
        <f t="shared" si="350"/>
        <v>3.5</v>
      </c>
      <c r="I7416" s="147">
        <f t="shared" si="348"/>
        <v>0</v>
      </c>
      <c r="J7416" s="147">
        <f t="shared" si="349"/>
        <v>0</v>
      </c>
    </row>
    <row r="7417" spans="2:10" ht="25.15" customHeight="1">
      <c r="B7417" s="141"/>
      <c r="C7417" s="138"/>
      <c r="D7417" s="133"/>
      <c r="E7417" s="134"/>
      <c r="F7417" s="135"/>
      <c r="G7417" s="109"/>
      <c r="H7417" s="137">
        <f t="shared" si="350"/>
        <v>3.5</v>
      </c>
      <c r="I7417" s="147">
        <f t="shared" si="348"/>
        <v>0</v>
      </c>
      <c r="J7417" s="147">
        <f t="shared" si="349"/>
        <v>0</v>
      </c>
    </row>
    <row r="7418" spans="2:10" ht="25.15" customHeight="1">
      <c r="B7418" s="141"/>
      <c r="C7418" s="138"/>
      <c r="D7418" s="133"/>
      <c r="E7418" s="134"/>
      <c r="F7418" s="135"/>
      <c r="G7418" s="109"/>
      <c r="H7418" s="137">
        <f t="shared" si="350"/>
        <v>3.5</v>
      </c>
      <c r="I7418" s="147">
        <f t="shared" si="348"/>
        <v>0</v>
      </c>
      <c r="J7418" s="147">
        <f t="shared" si="349"/>
        <v>0</v>
      </c>
    </row>
    <row r="7419" spans="2:10" ht="25.15" customHeight="1">
      <c r="B7419" s="141"/>
      <c r="C7419" s="138"/>
      <c r="D7419" s="133"/>
      <c r="E7419" s="134"/>
      <c r="F7419" s="135"/>
      <c r="G7419" s="109"/>
      <c r="H7419" s="137">
        <f t="shared" si="350"/>
        <v>3.5</v>
      </c>
      <c r="I7419" s="147">
        <f t="shared" si="348"/>
        <v>0</v>
      </c>
      <c r="J7419" s="147">
        <f t="shared" si="349"/>
        <v>0</v>
      </c>
    </row>
    <row r="7420" spans="2:10" ht="25.15" customHeight="1">
      <c r="B7420" s="141"/>
      <c r="C7420" s="138"/>
      <c r="D7420" s="133"/>
      <c r="E7420" s="134"/>
      <c r="F7420" s="135"/>
      <c r="G7420" s="109"/>
      <c r="H7420" s="137">
        <f t="shared" si="350"/>
        <v>3.5</v>
      </c>
      <c r="I7420" s="147">
        <f t="shared" si="348"/>
        <v>0</v>
      </c>
      <c r="J7420" s="147">
        <f t="shared" si="349"/>
        <v>0</v>
      </c>
    </row>
    <row r="7421" spans="2:10" ht="25.15" customHeight="1">
      <c r="B7421" s="141"/>
      <c r="C7421" s="138"/>
      <c r="D7421" s="133"/>
      <c r="E7421" s="134"/>
      <c r="F7421" s="135"/>
      <c r="G7421" s="109"/>
      <c r="H7421" s="137">
        <f t="shared" si="350"/>
        <v>3.5</v>
      </c>
      <c r="I7421" s="147">
        <f t="shared" si="348"/>
        <v>0</v>
      </c>
      <c r="J7421" s="147">
        <f t="shared" si="349"/>
        <v>0</v>
      </c>
    </row>
    <row r="7422" spans="2:10" ht="25.15" customHeight="1">
      <c r="B7422" s="141"/>
      <c r="C7422" s="138"/>
      <c r="D7422" s="133"/>
      <c r="E7422" s="134"/>
      <c r="F7422" s="135"/>
      <c r="G7422" s="109"/>
      <c r="H7422" s="137">
        <f t="shared" si="350"/>
        <v>3.5</v>
      </c>
      <c r="I7422" s="147">
        <f t="shared" si="348"/>
        <v>0</v>
      </c>
      <c r="J7422" s="147">
        <f t="shared" si="349"/>
        <v>0</v>
      </c>
    </row>
    <row r="7423" spans="2:10" ht="25.15" customHeight="1">
      <c r="B7423" s="141"/>
      <c r="C7423" s="138"/>
      <c r="D7423" s="133"/>
      <c r="E7423" s="134"/>
      <c r="F7423" s="135"/>
      <c r="G7423" s="109"/>
      <c r="H7423" s="137">
        <f t="shared" si="350"/>
        <v>3.5</v>
      </c>
      <c r="I7423" s="147">
        <f t="shared" si="348"/>
        <v>0</v>
      </c>
      <c r="J7423" s="147">
        <f t="shared" si="349"/>
        <v>0</v>
      </c>
    </row>
    <row r="7424" spans="2:10" ht="25.15" customHeight="1">
      <c r="B7424" s="141"/>
      <c r="C7424" s="138"/>
      <c r="D7424" s="133"/>
      <c r="E7424" s="134"/>
      <c r="F7424" s="135"/>
      <c r="G7424" s="109"/>
      <c r="H7424" s="137">
        <f t="shared" si="350"/>
        <v>3.5</v>
      </c>
      <c r="I7424" s="147">
        <f t="shared" si="348"/>
        <v>0</v>
      </c>
      <c r="J7424" s="147">
        <f t="shared" si="349"/>
        <v>0</v>
      </c>
    </row>
    <row r="7425" spans="2:10" ht="25.15" customHeight="1">
      <c r="B7425" s="141"/>
      <c r="C7425" s="138"/>
      <c r="D7425" s="133"/>
      <c r="E7425" s="134"/>
      <c r="F7425" s="135"/>
      <c r="G7425" s="109"/>
      <c r="H7425" s="137">
        <f t="shared" si="350"/>
        <v>3.5</v>
      </c>
      <c r="I7425" s="147">
        <f t="shared" si="348"/>
        <v>0</v>
      </c>
      <c r="J7425" s="147">
        <f t="shared" si="349"/>
        <v>0</v>
      </c>
    </row>
    <row r="7426" spans="2:10" ht="25.15" customHeight="1">
      <c r="B7426" s="141"/>
      <c r="C7426" s="138"/>
      <c r="D7426" s="133"/>
      <c r="E7426" s="134"/>
      <c r="F7426" s="135"/>
      <c r="G7426" s="109"/>
      <c r="H7426" s="137">
        <f t="shared" si="350"/>
        <v>3.5</v>
      </c>
      <c r="I7426" s="147">
        <f t="shared" si="348"/>
        <v>0</v>
      </c>
      <c r="J7426" s="147">
        <f t="shared" si="349"/>
        <v>0</v>
      </c>
    </row>
    <row r="7427" spans="2:10" ht="25.15" customHeight="1">
      <c r="B7427" s="141"/>
      <c r="C7427" s="138"/>
      <c r="D7427" s="133"/>
      <c r="E7427" s="134"/>
      <c r="F7427" s="135"/>
      <c r="G7427" s="109"/>
      <c r="H7427" s="137">
        <f t="shared" si="350"/>
        <v>3.5</v>
      </c>
      <c r="I7427" s="147">
        <f t="shared" si="348"/>
        <v>0</v>
      </c>
      <c r="J7427" s="147">
        <f t="shared" si="349"/>
        <v>0</v>
      </c>
    </row>
    <row r="7428" spans="2:10" ht="25.15" customHeight="1">
      <c r="B7428" s="141"/>
      <c r="C7428" s="138"/>
      <c r="D7428" s="133"/>
      <c r="E7428" s="134"/>
      <c r="F7428" s="135"/>
      <c r="G7428" s="109"/>
      <c r="H7428" s="137">
        <f t="shared" si="350"/>
        <v>3.5</v>
      </c>
      <c r="I7428" s="147">
        <f t="shared" si="348"/>
        <v>0</v>
      </c>
      <c r="J7428" s="147">
        <f t="shared" si="349"/>
        <v>0</v>
      </c>
    </row>
    <row r="7429" spans="2:10" ht="25.15" customHeight="1">
      <c r="B7429" s="141"/>
      <c r="C7429" s="138"/>
      <c r="D7429" s="133"/>
      <c r="E7429" s="134"/>
      <c r="F7429" s="135"/>
      <c r="G7429" s="109"/>
      <c r="H7429" s="137">
        <f t="shared" si="350"/>
        <v>3.5</v>
      </c>
      <c r="I7429" s="147">
        <f t="shared" si="348"/>
        <v>0</v>
      </c>
      <c r="J7429" s="147">
        <f t="shared" si="349"/>
        <v>0</v>
      </c>
    </row>
    <row r="7430" spans="2:10" ht="25.15" customHeight="1">
      <c r="B7430" s="141"/>
      <c r="C7430" s="138"/>
      <c r="D7430" s="133"/>
      <c r="E7430" s="134"/>
      <c r="F7430" s="135"/>
      <c r="G7430" s="109"/>
      <c r="H7430" s="137">
        <f t="shared" si="350"/>
        <v>3.5</v>
      </c>
      <c r="I7430" s="147">
        <f t="shared" si="348"/>
        <v>0</v>
      </c>
      <c r="J7430" s="147">
        <f t="shared" si="349"/>
        <v>0</v>
      </c>
    </row>
    <row r="7431" spans="2:10" ht="25.15" customHeight="1">
      <c r="B7431" s="141"/>
      <c r="C7431" s="138"/>
      <c r="D7431" s="133"/>
      <c r="E7431" s="134"/>
      <c r="F7431" s="135"/>
      <c r="G7431" s="109"/>
      <c r="H7431" s="137">
        <f t="shared" si="350"/>
        <v>3.5</v>
      </c>
      <c r="I7431" s="147">
        <f t="shared" si="348"/>
        <v>0</v>
      </c>
      <c r="J7431" s="147">
        <f t="shared" si="349"/>
        <v>0</v>
      </c>
    </row>
    <row r="7432" spans="2:10" ht="25.15" customHeight="1">
      <c r="B7432" s="141"/>
      <c r="C7432" s="138"/>
      <c r="D7432" s="133"/>
      <c r="E7432" s="134"/>
      <c r="F7432" s="135"/>
      <c r="G7432" s="109"/>
      <c r="H7432" s="137">
        <f t="shared" si="350"/>
        <v>3.5</v>
      </c>
      <c r="I7432" s="147">
        <f t="shared" si="348"/>
        <v>0</v>
      </c>
      <c r="J7432" s="147">
        <f t="shared" si="349"/>
        <v>0</v>
      </c>
    </row>
    <row r="7433" spans="2:10" ht="25.15" customHeight="1">
      <c r="B7433" s="141"/>
      <c r="C7433" s="138"/>
      <c r="D7433" s="133"/>
      <c r="E7433" s="134"/>
      <c r="F7433" s="135"/>
      <c r="G7433" s="109"/>
      <c r="H7433" s="137">
        <f t="shared" si="350"/>
        <v>3.5</v>
      </c>
      <c r="I7433" s="147">
        <f t="shared" si="348"/>
        <v>0</v>
      </c>
      <c r="J7433" s="147">
        <f t="shared" si="349"/>
        <v>0</v>
      </c>
    </row>
    <row r="7434" spans="2:10" ht="25.15" customHeight="1">
      <c r="B7434" s="141"/>
      <c r="C7434" s="138"/>
      <c r="D7434" s="133"/>
      <c r="E7434" s="134"/>
      <c r="F7434" s="135"/>
      <c r="G7434" s="109"/>
      <c r="H7434" s="137">
        <f t="shared" si="350"/>
        <v>3.5</v>
      </c>
      <c r="I7434" s="147">
        <f t="shared" si="348"/>
        <v>0</v>
      </c>
      <c r="J7434" s="147">
        <f t="shared" si="349"/>
        <v>0</v>
      </c>
    </row>
    <row r="7435" spans="2:10" ht="25.15" customHeight="1">
      <c r="B7435" s="141"/>
      <c r="C7435" s="138"/>
      <c r="D7435" s="133"/>
      <c r="E7435" s="134"/>
      <c r="F7435" s="135"/>
      <c r="G7435" s="109"/>
      <c r="H7435" s="137">
        <f t="shared" si="350"/>
        <v>3.5</v>
      </c>
      <c r="I7435" s="147">
        <f t="shared" si="348"/>
        <v>0</v>
      </c>
      <c r="J7435" s="147">
        <f t="shared" si="349"/>
        <v>0</v>
      </c>
    </row>
    <row r="7436" spans="2:10" ht="25.15" customHeight="1">
      <c r="B7436" s="141"/>
      <c r="C7436" s="138"/>
      <c r="D7436" s="133"/>
      <c r="E7436" s="134"/>
      <c r="F7436" s="135"/>
      <c r="G7436" s="109"/>
      <c r="H7436" s="137">
        <f t="shared" si="350"/>
        <v>3.5</v>
      </c>
      <c r="I7436" s="147">
        <f t="shared" si="348"/>
        <v>0</v>
      </c>
      <c r="J7436" s="147">
        <f t="shared" si="349"/>
        <v>0</v>
      </c>
    </row>
    <row r="7437" spans="2:10" ht="25.15" customHeight="1">
      <c r="B7437" s="141"/>
      <c r="C7437" s="138"/>
      <c r="D7437" s="133"/>
      <c r="E7437" s="134"/>
      <c r="F7437" s="135"/>
      <c r="G7437" s="109"/>
      <c r="H7437" s="137">
        <f t="shared" si="350"/>
        <v>3.5</v>
      </c>
      <c r="I7437" s="147">
        <f t="shared" si="348"/>
        <v>0</v>
      </c>
      <c r="J7437" s="147">
        <f t="shared" si="349"/>
        <v>0</v>
      </c>
    </row>
    <row r="7438" spans="2:10" ht="25.15" customHeight="1">
      <c r="B7438" s="141"/>
      <c r="C7438" s="138"/>
      <c r="D7438" s="133"/>
      <c r="E7438" s="134"/>
      <c r="F7438" s="135"/>
      <c r="G7438" s="109"/>
      <c r="H7438" s="137">
        <f t="shared" si="350"/>
        <v>3.5</v>
      </c>
      <c r="I7438" s="147">
        <f t="shared" si="348"/>
        <v>0</v>
      </c>
      <c r="J7438" s="147">
        <f t="shared" si="349"/>
        <v>0</v>
      </c>
    </row>
    <row r="7439" spans="2:10" ht="25.15" customHeight="1">
      <c r="B7439" s="141"/>
      <c r="C7439" s="138"/>
      <c r="D7439" s="133"/>
      <c r="E7439" s="134"/>
      <c r="F7439" s="135"/>
      <c r="G7439" s="109"/>
      <c r="H7439" s="137">
        <f t="shared" si="350"/>
        <v>3.5</v>
      </c>
      <c r="I7439" s="147">
        <f t="shared" si="348"/>
        <v>0</v>
      </c>
      <c r="J7439" s="147">
        <f t="shared" si="349"/>
        <v>0</v>
      </c>
    </row>
    <row r="7440" spans="2:10" ht="25.15" customHeight="1">
      <c r="B7440" s="141"/>
      <c r="C7440" s="138"/>
      <c r="D7440" s="133"/>
      <c r="E7440" s="134"/>
      <c r="F7440" s="135"/>
      <c r="G7440" s="109"/>
      <c r="H7440" s="137">
        <f t="shared" si="350"/>
        <v>3.5</v>
      </c>
      <c r="I7440" s="147">
        <f t="shared" si="348"/>
        <v>0</v>
      </c>
      <c r="J7440" s="147">
        <f t="shared" si="349"/>
        <v>0</v>
      </c>
    </row>
    <row r="7441" spans="2:10" ht="25.15" customHeight="1">
      <c r="B7441" s="141"/>
      <c r="C7441" s="138"/>
      <c r="D7441" s="133"/>
      <c r="E7441" s="134"/>
      <c r="F7441" s="135"/>
      <c r="G7441" s="109"/>
      <c r="H7441" s="137">
        <f t="shared" si="350"/>
        <v>3.5</v>
      </c>
      <c r="I7441" s="147">
        <f t="shared" si="348"/>
        <v>0</v>
      </c>
      <c r="J7441" s="147">
        <f t="shared" si="349"/>
        <v>0</v>
      </c>
    </row>
    <row r="7442" spans="2:10" ht="25.15" customHeight="1">
      <c r="B7442" s="141"/>
      <c r="C7442" s="138"/>
      <c r="D7442" s="133"/>
      <c r="E7442" s="134"/>
      <c r="F7442" s="135"/>
      <c r="G7442" s="109"/>
      <c r="H7442" s="137">
        <f t="shared" si="350"/>
        <v>3.5</v>
      </c>
      <c r="I7442" s="147">
        <f t="shared" si="348"/>
        <v>0</v>
      </c>
      <c r="J7442" s="147">
        <f t="shared" si="349"/>
        <v>0</v>
      </c>
    </row>
    <row r="7443" spans="2:10" ht="25.15" customHeight="1">
      <c r="B7443" s="141"/>
      <c r="C7443" s="138"/>
      <c r="D7443" s="133"/>
      <c r="E7443" s="134"/>
      <c r="F7443" s="135"/>
      <c r="G7443" s="109"/>
      <c r="H7443" s="137">
        <f t="shared" si="350"/>
        <v>3.5</v>
      </c>
      <c r="I7443" s="147">
        <f t="shared" si="348"/>
        <v>0</v>
      </c>
      <c r="J7443" s="147">
        <f t="shared" si="349"/>
        <v>0</v>
      </c>
    </row>
    <row r="7444" spans="2:10" ht="25.15" customHeight="1">
      <c r="B7444" s="141"/>
      <c r="C7444" s="138"/>
      <c r="D7444" s="133"/>
      <c r="E7444" s="134"/>
      <c r="F7444" s="135"/>
      <c r="G7444" s="109"/>
      <c r="H7444" s="137">
        <f t="shared" si="350"/>
        <v>3.5</v>
      </c>
      <c r="I7444" s="147">
        <f t="shared" si="348"/>
        <v>0</v>
      </c>
      <c r="J7444" s="147">
        <f t="shared" si="349"/>
        <v>0</v>
      </c>
    </row>
    <row r="7445" spans="2:10" ht="25.15" customHeight="1">
      <c r="B7445" s="141"/>
      <c r="C7445" s="138"/>
      <c r="D7445" s="133"/>
      <c r="E7445" s="134"/>
      <c r="F7445" s="135"/>
      <c r="G7445" s="109"/>
      <c r="H7445" s="137">
        <f t="shared" si="350"/>
        <v>3.5</v>
      </c>
      <c r="I7445" s="147">
        <f t="shared" si="348"/>
        <v>0</v>
      </c>
      <c r="J7445" s="147">
        <f t="shared" si="349"/>
        <v>0</v>
      </c>
    </row>
    <row r="7446" spans="2:10" ht="25.15" customHeight="1">
      <c r="B7446" s="141"/>
      <c r="C7446" s="138"/>
      <c r="D7446" s="133"/>
      <c r="E7446" s="134"/>
      <c r="F7446" s="135"/>
      <c r="G7446" s="109"/>
      <c r="H7446" s="137">
        <f t="shared" si="350"/>
        <v>3.5</v>
      </c>
      <c r="I7446" s="147">
        <f t="shared" si="348"/>
        <v>0</v>
      </c>
      <c r="J7446" s="147">
        <f t="shared" si="349"/>
        <v>0</v>
      </c>
    </row>
    <row r="7447" spans="2:10" ht="25.15" customHeight="1">
      <c r="B7447" s="141"/>
      <c r="C7447" s="138"/>
      <c r="D7447" s="133"/>
      <c r="E7447" s="134"/>
      <c r="F7447" s="135"/>
      <c r="G7447" s="109"/>
      <c r="H7447" s="137">
        <f t="shared" si="350"/>
        <v>3.5</v>
      </c>
      <c r="I7447" s="147">
        <f t="shared" ref="I7447:I7510" si="351">IF(B7447="",0,MONTH(B7447))</f>
        <v>0</v>
      </c>
      <c r="J7447" s="147">
        <f t="shared" ref="J7447:J7510" si="352">IF(B7447="",0,DAY(B7447))</f>
        <v>0</v>
      </c>
    </row>
    <row r="7448" spans="2:10" ht="25.15" customHeight="1">
      <c r="B7448" s="141"/>
      <c r="C7448" s="138"/>
      <c r="D7448" s="133"/>
      <c r="E7448" s="134"/>
      <c r="F7448" s="135"/>
      <c r="G7448" s="109"/>
      <c r="H7448" s="137">
        <f t="shared" ref="H7448:H7511" si="353">IF(F7448="pago",H7447+G7448,H7447)</f>
        <v>3.5</v>
      </c>
      <c r="I7448" s="147">
        <f t="shared" si="351"/>
        <v>0</v>
      </c>
      <c r="J7448" s="147">
        <f t="shared" si="352"/>
        <v>0</v>
      </c>
    </row>
    <row r="7449" spans="2:10" ht="25.15" customHeight="1">
      <c r="B7449" s="141"/>
      <c r="C7449" s="138"/>
      <c r="D7449" s="133"/>
      <c r="E7449" s="134"/>
      <c r="F7449" s="135"/>
      <c r="G7449" s="109"/>
      <c r="H7449" s="137">
        <f t="shared" si="353"/>
        <v>3.5</v>
      </c>
      <c r="I7449" s="147">
        <f t="shared" si="351"/>
        <v>0</v>
      </c>
      <c r="J7449" s="147">
        <f t="shared" si="352"/>
        <v>0</v>
      </c>
    </row>
    <row r="7450" spans="2:10" ht="25.15" customHeight="1">
      <c r="B7450" s="141"/>
      <c r="C7450" s="138"/>
      <c r="D7450" s="133"/>
      <c r="E7450" s="134"/>
      <c r="F7450" s="135"/>
      <c r="G7450" s="109"/>
      <c r="H7450" s="137">
        <f t="shared" si="353"/>
        <v>3.5</v>
      </c>
      <c r="I7450" s="147">
        <f t="shared" si="351"/>
        <v>0</v>
      </c>
      <c r="J7450" s="147">
        <f t="shared" si="352"/>
        <v>0</v>
      </c>
    </row>
    <row r="7451" spans="2:10" ht="25.15" customHeight="1">
      <c r="B7451" s="141"/>
      <c r="C7451" s="138"/>
      <c r="D7451" s="133"/>
      <c r="E7451" s="134"/>
      <c r="F7451" s="135"/>
      <c r="G7451" s="109"/>
      <c r="H7451" s="137">
        <f t="shared" si="353"/>
        <v>3.5</v>
      </c>
      <c r="I7451" s="147">
        <f t="shared" si="351"/>
        <v>0</v>
      </c>
      <c r="J7451" s="147">
        <f t="shared" si="352"/>
        <v>0</v>
      </c>
    </row>
    <row r="7452" spans="2:10" ht="25.15" customHeight="1">
      <c r="B7452" s="141"/>
      <c r="C7452" s="138"/>
      <c r="D7452" s="133"/>
      <c r="E7452" s="134"/>
      <c r="F7452" s="135"/>
      <c r="G7452" s="109"/>
      <c r="H7452" s="137">
        <f t="shared" si="353"/>
        <v>3.5</v>
      </c>
      <c r="I7452" s="147">
        <f t="shared" si="351"/>
        <v>0</v>
      </c>
      <c r="J7452" s="147">
        <f t="shared" si="352"/>
        <v>0</v>
      </c>
    </row>
    <row r="7453" spans="2:10" ht="25.15" customHeight="1">
      <c r="B7453" s="141"/>
      <c r="C7453" s="138"/>
      <c r="D7453" s="133"/>
      <c r="E7453" s="134"/>
      <c r="F7453" s="135"/>
      <c r="G7453" s="109"/>
      <c r="H7453" s="137">
        <f t="shared" si="353"/>
        <v>3.5</v>
      </c>
      <c r="I7453" s="147">
        <f t="shared" si="351"/>
        <v>0</v>
      </c>
      <c r="J7453" s="147">
        <f t="shared" si="352"/>
        <v>0</v>
      </c>
    </row>
    <row r="7454" spans="2:10" ht="25.15" customHeight="1">
      <c r="B7454" s="141"/>
      <c r="C7454" s="138"/>
      <c r="D7454" s="133"/>
      <c r="E7454" s="134"/>
      <c r="F7454" s="135"/>
      <c r="G7454" s="109"/>
      <c r="H7454" s="137">
        <f t="shared" si="353"/>
        <v>3.5</v>
      </c>
      <c r="I7454" s="147">
        <f t="shared" si="351"/>
        <v>0</v>
      </c>
      <c r="J7454" s="147">
        <f t="shared" si="352"/>
        <v>0</v>
      </c>
    </row>
    <row r="7455" spans="2:10" ht="25.15" customHeight="1">
      <c r="B7455" s="141"/>
      <c r="C7455" s="138"/>
      <c r="D7455" s="133"/>
      <c r="E7455" s="134"/>
      <c r="F7455" s="135"/>
      <c r="G7455" s="109"/>
      <c r="H7455" s="137">
        <f t="shared" si="353"/>
        <v>3.5</v>
      </c>
      <c r="I7455" s="147">
        <f t="shared" si="351"/>
        <v>0</v>
      </c>
      <c r="J7455" s="147">
        <f t="shared" si="352"/>
        <v>0</v>
      </c>
    </row>
    <row r="7456" spans="2:10" ht="25.15" customHeight="1">
      <c r="B7456" s="141"/>
      <c r="C7456" s="138"/>
      <c r="D7456" s="133"/>
      <c r="E7456" s="134"/>
      <c r="F7456" s="135"/>
      <c r="G7456" s="109"/>
      <c r="H7456" s="137">
        <f t="shared" si="353"/>
        <v>3.5</v>
      </c>
      <c r="I7456" s="147">
        <f t="shared" si="351"/>
        <v>0</v>
      </c>
      <c r="J7456" s="147">
        <f t="shared" si="352"/>
        <v>0</v>
      </c>
    </row>
    <row r="7457" spans="2:10" ht="25.15" customHeight="1">
      <c r="B7457" s="141"/>
      <c r="C7457" s="138"/>
      <c r="D7457" s="133"/>
      <c r="E7457" s="134"/>
      <c r="F7457" s="135"/>
      <c r="G7457" s="109"/>
      <c r="H7457" s="137">
        <f t="shared" si="353"/>
        <v>3.5</v>
      </c>
      <c r="I7457" s="147">
        <f t="shared" si="351"/>
        <v>0</v>
      </c>
      <c r="J7457" s="147">
        <f t="shared" si="352"/>
        <v>0</v>
      </c>
    </row>
    <row r="7458" spans="2:10" ht="25.15" customHeight="1">
      <c r="B7458" s="141"/>
      <c r="C7458" s="138"/>
      <c r="D7458" s="133"/>
      <c r="E7458" s="134"/>
      <c r="F7458" s="135"/>
      <c r="G7458" s="109"/>
      <c r="H7458" s="137">
        <f t="shared" si="353"/>
        <v>3.5</v>
      </c>
      <c r="I7458" s="147">
        <f t="shared" si="351"/>
        <v>0</v>
      </c>
      <c r="J7458" s="147">
        <f t="shared" si="352"/>
        <v>0</v>
      </c>
    </row>
    <row r="7459" spans="2:10" ht="25.15" customHeight="1">
      <c r="B7459" s="141"/>
      <c r="C7459" s="138"/>
      <c r="D7459" s="133"/>
      <c r="E7459" s="134"/>
      <c r="F7459" s="135"/>
      <c r="G7459" s="109"/>
      <c r="H7459" s="137">
        <f t="shared" si="353"/>
        <v>3.5</v>
      </c>
      <c r="I7459" s="147">
        <f t="shared" si="351"/>
        <v>0</v>
      </c>
      <c r="J7459" s="147">
        <f t="shared" si="352"/>
        <v>0</v>
      </c>
    </row>
    <row r="7460" spans="2:10" ht="25.15" customHeight="1">
      <c r="B7460" s="141"/>
      <c r="C7460" s="138"/>
      <c r="D7460" s="133"/>
      <c r="E7460" s="134"/>
      <c r="F7460" s="135"/>
      <c r="G7460" s="109"/>
      <c r="H7460" s="137">
        <f t="shared" si="353"/>
        <v>3.5</v>
      </c>
      <c r="I7460" s="147">
        <f t="shared" si="351"/>
        <v>0</v>
      </c>
      <c r="J7460" s="147">
        <f t="shared" si="352"/>
        <v>0</v>
      </c>
    </row>
    <row r="7461" spans="2:10" ht="25.15" customHeight="1">
      <c r="B7461" s="141"/>
      <c r="C7461" s="138"/>
      <c r="D7461" s="133"/>
      <c r="E7461" s="134"/>
      <c r="F7461" s="135"/>
      <c r="G7461" s="109"/>
      <c r="H7461" s="137">
        <f t="shared" si="353"/>
        <v>3.5</v>
      </c>
      <c r="I7461" s="147">
        <f t="shared" si="351"/>
        <v>0</v>
      </c>
      <c r="J7461" s="147">
        <f t="shared" si="352"/>
        <v>0</v>
      </c>
    </row>
    <row r="7462" spans="2:10" ht="25.15" customHeight="1">
      <c r="B7462" s="141"/>
      <c r="C7462" s="138"/>
      <c r="D7462" s="133"/>
      <c r="E7462" s="134"/>
      <c r="F7462" s="135"/>
      <c r="G7462" s="109"/>
      <c r="H7462" s="137">
        <f t="shared" si="353"/>
        <v>3.5</v>
      </c>
      <c r="I7462" s="147">
        <f t="shared" si="351"/>
        <v>0</v>
      </c>
      <c r="J7462" s="147">
        <f t="shared" si="352"/>
        <v>0</v>
      </c>
    </row>
    <row r="7463" spans="2:10" ht="25.15" customHeight="1">
      <c r="B7463" s="141"/>
      <c r="C7463" s="138"/>
      <c r="D7463" s="133"/>
      <c r="E7463" s="134"/>
      <c r="F7463" s="135"/>
      <c r="G7463" s="109"/>
      <c r="H7463" s="137">
        <f t="shared" si="353"/>
        <v>3.5</v>
      </c>
      <c r="I7463" s="147">
        <f t="shared" si="351"/>
        <v>0</v>
      </c>
      <c r="J7463" s="147">
        <f t="shared" si="352"/>
        <v>0</v>
      </c>
    </row>
    <row r="7464" spans="2:10" ht="25.15" customHeight="1">
      <c r="B7464" s="141"/>
      <c r="C7464" s="138"/>
      <c r="D7464" s="133"/>
      <c r="E7464" s="134"/>
      <c r="F7464" s="135"/>
      <c r="G7464" s="109"/>
      <c r="H7464" s="137">
        <f t="shared" si="353"/>
        <v>3.5</v>
      </c>
      <c r="I7464" s="147">
        <f t="shared" si="351"/>
        <v>0</v>
      </c>
      <c r="J7464" s="147">
        <f t="shared" si="352"/>
        <v>0</v>
      </c>
    </row>
    <row r="7465" spans="2:10" ht="25.15" customHeight="1">
      <c r="B7465" s="141"/>
      <c r="C7465" s="138"/>
      <c r="D7465" s="133"/>
      <c r="E7465" s="134"/>
      <c r="F7465" s="135"/>
      <c r="G7465" s="109"/>
      <c r="H7465" s="137">
        <f t="shared" si="353"/>
        <v>3.5</v>
      </c>
      <c r="I7465" s="147">
        <f t="shared" si="351"/>
        <v>0</v>
      </c>
      <c r="J7465" s="147">
        <f t="shared" si="352"/>
        <v>0</v>
      </c>
    </row>
    <row r="7466" spans="2:10" ht="25.15" customHeight="1">
      <c r="B7466" s="141"/>
      <c r="C7466" s="138"/>
      <c r="D7466" s="133"/>
      <c r="E7466" s="134"/>
      <c r="F7466" s="135"/>
      <c r="G7466" s="109"/>
      <c r="H7466" s="137">
        <f t="shared" si="353"/>
        <v>3.5</v>
      </c>
      <c r="I7466" s="147">
        <f t="shared" si="351"/>
        <v>0</v>
      </c>
      <c r="J7466" s="147">
        <f t="shared" si="352"/>
        <v>0</v>
      </c>
    </row>
    <row r="7467" spans="2:10" ht="25.15" customHeight="1">
      <c r="B7467" s="141"/>
      <c r="C7467" s="138"/>
      <c r="D7467" s="133"/>
      <c r="E7467" s="134"/>
      <c r="F7467" s="135"/>
      <c r="G7467" s="109"/>
      <c r="H7467" s="137">
        <f t="shared" si="353"/>
        <v>3.5</v>
      </c>
      <c r="I7467" s="147">
        <f t="shared" si="351"/>
        <v>0</v>
      </c>
      <c r="J7467" s="147">
        <f t="shared" si="352"/>
        <v>0</v>
      </c>
    </row>
    <row r="7468" spans="2:10" ht="25.15" customHeight="1">
      <c r="B7468" s="141"/>
      <c r="C7468" s="138"/>
      <c r="D7468" s="133"/>
      <c r="E7468" s="134"/>
      <c r="F7468" s="135"/>
      <c r="G7468" s="109"/>
      <c r="H7468" s="137">
        <f t="shared" si="353"/>
        <v>3.5</v>
      </c>
      <c r="I7468" s="147">
        <f t="shared" si="351"/>
        <v>0</v>
      </c>
      <c r="J7468" s="147">
        <f t="shared" si="352"/>
        <v>0</v>
      </c>
    </row>
    <row r="7469" spans="2:10" ht="25.15" customHeight="1">
      <c r="B7469" s="141"/>
      <c r="C7469" s="138"/>
      <c r="D7469" s="133"/>
      <c r="E7469" s="134"/>
      <c r="F7469" s="135"/>
      <c r="G7469" s="109"/>
      <c r="H7469" s="137">
        <f t="shared" si="353"/>
        <v>3.5</v>
      </c>
      <c r="I7469" s="147">
        <f t="shared" si="351"/>
        <v>0</v>
      </c>
      <c r="J7469" s="147">
        <f t="shared" si="352"/>
        <v>0</v>
      </c>
    </row>
    <row r="7470" spans="2:10" ht="25.15" customHeight="1">
      <c r="B7470" s="141"/>
      <c r="C7470" s="138"/>
      <c r="D7470" s="133"/>
      <c r="E7470" s="134"/>
      <c r="F7470" s="135"/>
      <c r="G7470" s="109"/>
      <c r="H7470" s="137">
        <f t="shared" si="353"/>
        <v>3.5</v>
      </c>
      <c r="I7470" s="147">
        <f t="shared" si="351"/>
        <v>0</v>
      </c>
      <c r="J7470" s="147">
        <f t="shared" si="352"/>
        <v>0</v>
      </c>
    </row>
    <row r="7471" spans="2:10" ht="25.15" customHeight="1">
      <c r="B7471" s="141"/>
      <c r="C7471" s="138"/>
      <c r="D7471" s="133"/>
      <c r="E7471" s="134"/>
      <c r="F7471" s="135"/>
      <c r="G7471" s="109"/>
      <c r="H7471" s="137">
        <f t="shared" si="353"/>
        <v>3.5</v>
      </c>
      <c r="I7471" s="147">
        <f t="shared" si="351"/>
        <v>0</v>
      </c>
      <c r="J7471" s="147">
        <f t="shared" si="352"/>
        <v>0</v>
      </c>
    </row>
    <row r="7472" spans="2:10" ht="25.15" customHeight="1">
      <c r="B7472" s="141"/>
      <c r="C7472" s="138"/>
      <c r="D7472" s="133"/>
      <c r="E7472" s="134"/>
      <c r="F7472" s="135"/>
      <c r="G7472" s="109"/>
      <c r="H7472" s="137">
        <f t="shared" si="353"/>
        <v>3.5</v>
      </c>
      <c r="I7472" s="147">
        <f t="shared" si="351"/>
        <v>0</v>
      </c>
      <c r="J7472" s="147">
        <f t="shared" si="352"/>
        <v>0</v>
      </c>
    </row>
    <row r="7473" spans="2:10" ht="25.15" customHeight="1">
      <c r="B7473" s="141"/>
      <c r="C7473" s="138"/>
      <c r="D7473" s="133"/>
      <c r="E7473" s="134"/>
      <c r="F7473" s="135"/>
      <c r="G7473" s="109"/>
      <c r="H7473" s="137">
        <f t="shared" si="353"/>
        <v>3.5</v>
      </c>
      <c r="I7473" s="147">
        <f t="shared" si="351"/>
        <v>0</v>
      </c>
      <c r="J7473" s="147">
        <f t="shared" si="352"/>
        <v>0</v>
      </c>
    </row>
    <row r="7474" spans="2:10" ht="25.15" customHeight="1">
      <c r="B7474" s="141"/>
      <c r="C7474" s="138"/>
      <c r="D7474" s="133"/>
      <c r="E7474" s="134"/>
      <c r="F7474" s="135"/>
      <c r="G7474" s="109"/>
      <c r="H7474" s="137">
        <f t="shared" si="353"/>
        <v>3.5</v>
      </c>
      <c r="I7474" s="147">
        <f t="shared" si="351"/>
        <v>0</v>
      </c>
      <c r="J7474" s="147">
        <f t="shared" si="352"/>
        <v>0</v>
      </c>
    </row>
    <row r="7475" spans="2:10" ht="25.15" customHeight="1">
      <c r="B7475" s="141"/>
      <c r="C7475" s="138"/>
      <c r="D7475" s="133"/>
      <c r="E7475" s="134"/>
      <c r="F7475" s="135"/>
      <c r="G7475" s="109"/>
      <c r="H7475" s="137">
        <f t="shared" si="353"/>
        <v>3.5</v>
      </c>
      <c r="I7475" s="147">
        <f t="shared" si="351"/>
        <v>0</v>
      </c>
      <c r="J7475" s="147">
        <f t="shared" si="352"/>
        <v>0</v>
      </c>
    </row>
    <row r="7476" spans="2:10" ht="25.15" customHeight="1">
      <c r="B7476" s="141"/>
      <c r="C7476" s="138"/>
      <c r="D7476" s="133"/>
      <c r="E7476" s="134"/>
      <c r="F7476" s="135"/>
      <c r="G7476" s="109"/>
      <c r="H7476" s="137">
        <f t="shared" si="353"/>
        <v>3.5</v>
      </c>
      <c r="I7476" s="147">
        <f t="shared" si="351"/>
        <v>0</v>
      </c>
      <c r="J7476" s="147">
        <f t="shared" si="352"/>
        <v>0</v>
      </c>
    </row>
    <row r="7477" spans="2:10" ht="25.15" customHeight="1">
      <c r="B7477" s="141"/>
      <c r="C7477" s="138"/>
      <c r="D7477" s="133"/>
      <c r="E7477" s="134"/>
      <c r="F7477" s="135"/>
      <c r="G7477" s="109"/>
      <c r="H7477" s="137">
        <f t="shared" si="353"/>
        <v>3.5</v>
      </c>
      <c r="I7477" s="147">
        <f t="shared" si="351"/>
        <v>0</v>
      </c>
      <c r="J7477" s="147">
        <f t="shared" si="352"/>
        <v>0</v>
      </c>
    </row>
    <row r="7478" spans="2:10" ht="25.15" customHeight="1">
      <c r="B7478" s="141"/>
      <c r="C7478" s="138"/>
      <c r="D7478" s="133"/>
      <c r="E7478" s="134"/>
      <c r="F7478" s="135"/>
      <c r="G7478" s="109"/>
      <c r="H7478" s="137">
        <f t="shared" si="353"/>
        <v>3.5</v>
      </c>
      <c r="I7478" s="147">
        <f t="shared" si="351"/>
        <v>0</v>
      </c>
      <c r="J7478" s="147">
        <f t="shared" si="352"/>
        <v>0</v>
      </c>
    </row>
    <row r="7479" spans="2:10" ht="25.15" customHeight="1">
      <c r="B7479" s="141"/>
      <c r="C7479" s="138"/>
      <c r="D7479" s="133"/>
      <c r="E7479" s="134"/>
      <c r="F7479" s="135"/>
      <c r="G7479" s="109"/>
      <c r="H7479" s="137">
        <f t="shared" si="353"/>
        <v>3.5</v>
      </c>
      <c r="I7479" s="147">
        <f t="shared" si="351"/>
        <v>0</v>
      </c>
      <c r="J7479" s="147">
        <f t="shared" si="352"/>
        <v>0</v>
      </c>
    </row>
    <row r="7480" spans="2:10" ht="25.15" customHeight="1">
      <c r="B7480" s="141"/>
      <c r="C7480" s="138"/>
      <c r="D7480" s="133"/>
      <c r="E7480" s="134"/>
      <c r="F7480" s="135"/>
      <c r="G7480" s="109"/>
      <c r="H7480" s="137">
        <f t="shared" si="353"/>
        <v>3.5</v>
      </c>
      <c r="I7480" s="147">
        <f t="shared" si="351"/>
        <v>0</v>
      </c>
      <c r="J7480" s="147">
        <f t="shared" si="352"/>
        <v>0</v>
      </c>
    </row>
    <row r="7481" spans="2:10" ht="25.15" customHeight="1">
      <c r="B7481" s="141"/>
      <c r="C7481" s="138"/>
      <c r="D7481" s="133"/>
      <c r="E7481" s="134"/>
      <c r="F7481" s="135"/>
      <c r="G7481" s="109"/>
      <c r="H7481" s="137">
        <f t="shared" si="353"/>
        <v>3.5</v>
      </c>
      <c r="I7481" s="147">
        <f t="shared" si="351"/>
        <v>0</v>
      </c>
      <c r="J7481" s="147">
        <f t="shared" si="352"/>
        <v>0</v>
      </c>
    </row>
    <row r="7482" spans="2:10" ht="25.15" customHeight="1">
      <c r="B7482" s="141"/>
      <c r="C7482" s="138"/>
      <c r="D7482" s="133"/>
      <c r="E7482" s="134"/>
      <c r="F7482" s="135"/>
      <c r="G7482" s="109"/>
      <c r="H7482" s="137">
        <f t="shared" si="353"/>
        <v>3.5</v>
      </c>
      <c r="I7482" s="147">
        <f t="shared" si="351"/>
        <v>0</v>
      </c>
      <c r="J7482" s="147">
        <f t="shared" si="352"/>
        <v>0</v>
      </c>
    </row>
    <row r="7483" spans="2:10" ht="25.15" customHeight="1">
      <c r="B7483" s="141"/>
      <c r="C7483" s="138"/>
      <c r="D7483" s="133"/>
      <c r="E7483" s="134"/>
      <c r="F7483" s="135"/>
      <c r="G7483" s="109"/>
      <c r="H7483" s="137">
        <f t="shared" si="353"/>
        <v>3.5</v>
      </c>
      <c r="I7483" s="147">
        <f t="shared" si="351"/>
        <v>0</v>
      </c>
      <c r="J7483" s="147">
        <f t="shared" si="352"/>
        <v>0</v>
      </c>
    </row>
    <row r="7484" spans="2:10" ht="25.15" customHeight="1">
      <c r="B7484" s="141"/>
      <c r="C7484" s="138"/>
      <c r="D7484" s="133"/>
      <c r="E7484" s="134"/>
      <c r="F7484" s="135"/>
      <c r="G7484" s="109"/>
      <c r="H7484" s="137">
        <f t="shared" si="353"/>
        <v>3.5</v>
      </c>
      <c r="I7484" s="147">
        <f t="shared" si="351"/>
        <v>0</v>
      </c>
      <c r="J7484" s="147">
        <f t="shared" si="352"/>
        <v>0</v>
      </c>
    </row>
    <row r="7485" spans="2:10" ht="25.15" customHeight="1">
      <c r="B7485" s="141"/>
      <c r="C7485" s="138"/>
      <c r="D7485" s="133"/>
      <c r="E7485" s="134"/>
      <c r="F7485" s="135"/>
      <c r="G7485" s="109"/>
      <c r="H7485" s="137">
        <f t="shared" si="353"/>
        <v>3.5</v>
      </c>
      <c r="I7485" s="147">
        <f t="shared" si="351"/>
        <v>0</v>
      </c>
      <c r="J7485" s="147">
        <f t="shared" si="352"/>
        <v>0</v>
      </c>
    </row>
    <row r="7486" spans="2:10" ht="25.15" customHeight="1">
      <c r="B7486" s="141"/>
      <c r="C7486" s="138"/>
      <c r="D7486" s="133"/>
      <c r="E7486" s="134"/>
      <c r="F7486" s="135"/>
      <c r="G7486" s="109"/>
      <c r="H7486" s="137">
        <f t="shared" si="353"/>
        <v>3.5</v>
      </c>
      <c r="I7486" s="147">
        <f t="shared" si="351"/>
        <v>0</v>
      </c>
      <c r="J7486" s="147">
        <f t="shared" si="352"/>
        <v>0</v>
      </c>
    </row>
    <row r="7487" spans="2:10" ht="25.15" customHeight="1">
      <c r="B7487" s="141"/>
      <c r="C7487" s="138"/>
      <c r="D7487" s="133"/>
      <c r="E7487" s="134"/>
      <c r="F7487" s="135"/>
      <c r="G7487" s="109"/>
      <c r="H7487" s="137">
        <f t="shared" si="353"/>
        <v>3.5</v>
      </c>
      <c r="I7487" s="147">
        <f t="shared" si="351"/>
        <v>0</v>
      </c>
      <c r="J7487" s="147">
        <f t="shared" si="352"/>
        <v>0</v>
      </c>
    </row>
    <row r="7488" spans="2:10" ht="25.15" customHeight="1">
      <c r="B7488" s="141"/>
      <c r="C7488" s="138"/>
      <c r="D7488" s="133"/>
      <c r="E7488" s="134"/>
      <c r="F7488" s="135"/>
      <c r="G7488" s="109"/>
      <c r="H7488" s="137">
        <f t="shared" si="353"/>
        <v>3.5</v>
      </c>
      <c r="I7488" s="147">
        <f t="shared" si="351"/>
        <v>0</v>
      </c>
      <c r="J7488" s="147">
        <f t="shared" si="352"/>
        <v>0</v>
      </c>
    </row>
    <row r="7489" spans="2:10" ht="25.15" customHeight="1">
      <c r="B7489" s="141"/>
      <c r="C7489" s="138"/>
      <c r="D7489" s="133"/>
      <c r="E7489" s="134"/>
      <c r="F7489" s="135"/>
      <c r="G7489" s="109"/>
      <c r="H7489" s="137">
        <f t="shared" si="353"/>
        <v>3.5</v>
      </c>
      <c r="I7489" s="147">
        <f t="shared" si="351"/>
        <v>0</v>
      </c>
      <c r="J7489" s="147">
        <f t="shared" si="352"/>
        <v>0</v>
      </c>
    </row>
    <row r="7490" spans="2:10" ht="25.15" customHeight="1">
      <c r="B7490" s="141"/>
      <c r="C7490" s="138"/>
      <c r="D7490" s="133"/>
      <c r="E7490" s="134"/>
      <c r="F7490" s="135"/>
      <c r="G7490" s="109"/>
      <c r="H7490" s="137">
        <f t="shared" si="353"/>
        <v>3.5</v>
      </c>
      <c r="I7490" s="147">
        <f t="shared" si="351"/>
        <v>0</v>
      </c>
      <c r="J7490" s="147">
        <f t="shared" si="352"/>
        <v>0</v>
      </c>
    </row>
    <row r="7491" spans="2:10" ht="25.15" customHeight="1">
      <c r="B7491" s="141"/>
      <c r="C7491" s="138"/>
      <c r="D7491" s="133"/>
      <c r="E7491" s="134"/>
      <c r="F7491" s="135"/>
      <c r="G7491" s="109"/>
      <c r="H7491" s="137">
        <f t="shared" si="353"/>
        <v>3.5</v>
      </c>
      <c r="I7491" s="147">
        <f t="shared" si="351"/>
        <v>0</v>
      </c>
      <c r="J7491" s="147">
        <f t="shared" si="352"/>
        <v>0</v>
      </c>
    </row>
    <row r="7492" spans="2:10" ht="25.15" customHeight="1">
      <c r="B7492" s="141"/>
      <c r="C7492" s="138"/>
      <c r="D7492" s="133"/>
      <c r="E7492" s="134"/>
      <c r="F7492" s="135"/>
      <c r="G7492" s="109"/>
      <c r="H7492" s="137">
        <f t="shared" si="353"/>
        <v>3.5</v>
      </c>
      <c r="I7492" s="147">
        <f t="shared" si="351"/>
        <v>0</v>
      </c>
      <c r="J7492" s="147">
        <f t="shared" si="352"/>
        <v>0</v>
      </c>
    </row>
    <row r="7493" spans="2:10" ht="25.15" customHeight="1">
      <c r="B7493" s="141"/>
      <c r="C7493" s="138"/>
      <c r="D7493" s="133"/>
      <c r="E7493" s="134"/>
      <c r="F7493" s="135"/>
      <c r="G7493" s="109"/>
      <c r="H7493" s="137">
        <f t="shared" si="353"/>
        <v>3.5</v>
      </c>
      <c r="I7493" s="147">
        <f t="shared" si="351"/>
        <v>0</v>
      </c>
      <c r="J7493" s="147">
        <f t="shared" si="352"/>
        <v>0</v>
      </c>
    </row>
    <row r="7494" spans="2:10" ht="25.15" customHeight="1">
      <c r="B7494" s="141"/>
      <c r="C7494" s="138"/>
      <c r="D7494" s="133"/>
      <c r="E7494" s="134"/>
      <c r="F7494" s="135"/>
      <c r="G7494" s="109"/>
      <c r="H7494" s="137">
        <f t="shared" si="353"/>
        <v>3.5</v>
      </c>
      <c r="I7494" s="147">
        <f t="shared" si="351"/>
        <v>0</v>
      </c>
      <c r="J7494" s="147">
        <f t="shared" si="352"/>
        <v>0</v>
      </c>
    </row>
    <row r="7495" spans="2:10" ht="25.15" customHeight="1">
      <c r="B7495" s="141"/>
      <c r="C7495" s="138"/>
      <c r="D7495" s="133"/>
      <c r="E7495" s="134"/>
      <c r="F7495" s="135"/>
      <c r="G7495" s="109"/>
      <c r="H7495" s="137">
        <f t="shared" si="353"/>
        <v>3.5</v>
      </c>
      <c r="I7495" s="147">
        <f t="shared" si="351"/>
        <v>0</v>
      </c>
      <c r="J7495" s="147">
        <f t="shared" si="352"/>
        <v>0</v>
      </c>
    </row>
    <row r="7496" spans="2:10" ht="25.15" customHeight="1">
      <c r="B7496" s="141"/>
      <c r="C7496" s="138"/>
      <c r="D7496" s="133"/>
      <c r="E7496" s="134"/>
      <c r="F7496" s="135"/>
      <c r="G7496" s="109"/>
      <c r="H7496" s="137">
        <f t="shared" si="353"/>
        <v>3.5</v>
      </c>
      <c r="I7496" s="147">
        <f t="shared" si="351"/>
        <v>0</v>
      </c>
      <c r="J7496" s="147">
        <f t="shared" si="352"/>
        <v>0</v>
      </c>
    </row>
    <row r="7497" spans="2:10" ht="25.15" customHeight="1">
      <c r="B7497" s="141"/>
      <c r="C7497" s="138"/>
      <c r="D7497" s="133"/>
      <c r="E7497" s="134"/>
      <c r="F7497" s="135"/>
      <c r="G7497" s="109"/>
      <c r="H7497" s="137">
        <f t="shared" si="353"/>
        <v>3.5</v>
      </c>
      <c r="I7497" s="147">
        <f t="shared" si="351"/>
        <v>0</v>
      </c>
      <c r="J7497" s="147">
        <f t="shared" si="352"/>
        <v>0</v>
      </c>
    </row>
    <row r="7498" spans="2:10" ht="25.15" customHeight="1">
      <c r="B7498" s="141"/>
      <c r="C7498" s="138"/>
      <c r="D7498" s="133"/>
      <c r="E7498" s="134"/>
      <c r="F7498" s="135"/>
      <c r="G7498" s="109"/>
      <c r="H7498" s="137">
        <f t="shared" si="353"/>
        <v>3.5</v>
      </c>
      <c r="I7498" s="147">
        <f t="shared" si="351"/>
        <v>0</v>
      </c>
      <c r="J7498" s="147">
        <f t="shared" si="352"/>
        <v>0</v>
      </c>
    </row>
    <row r="7499" spans="2:10" ht="25.15" customHeight="1">
      <c r="B7499" s="141"/>
      <c r="C7499" s="138"/>
      <c r="D7499" s="133"/>
      <c r="E7499" s="134"/>
      <c r="F7499" s="135"/>
      <c r="G7499" s="109"/>
      <c r="H7499" s="137">
        <f t="shared" si="353"/>
        <v>3.5</v>
      </c>
      <c r="I7499" s="147">
        <f t="shared" si="351"/>
        <v>0</v>
      </c>
      <c r="J7499" s="147">
        <f t="shared" si="352"/>
        <v>0</v>
      </c>
    </row>
    <row r="7500" spans="2:10" ht="25.15" customHeight="1">
      <c r="B7500" s="141"/>
      <c r="C7500" s="138"/>
      <c r="D7500" s="133"/>
      <c r="E7500" s="134"/>
      <c r="F7500" s="135"/>
      <c r="G7500" s="109"/>
      <c r="H7500" s="137">
        <f t="shared" si="353"/>
        <v>3.5</v>
      </c>
      <c r="I7500" s="147">
        <f t="shared" si="351"/>
        <v>0</v>
      </c>
      <c r="J7500" s="147">
        <f t="shared" si="352"/>
        <v>0</v>
      </c>
    </row>
    <row r="7501" spans="2:10" ht="25.15" customHeight="1">
      <c r="B7501" s="141"/>
      <c r="C7501" s="138"/>
      <c r="D7501" s="133"/>
      <c r="E7501" s="134"/>
      <c r="F7501" s="135"/>
      <c r="G7501" s="109"/>
      <c r="H7501" s="137">
        <f t="shared" si="353"/>
        <v>3.5</v>
      </c>
      <c r="I7501" s="147">
        <f t="shared" si="351"/>
        <v>0</v>
      </c>
      <c r="J7501" s="147">
        <f t="shared" si="352"/>
        <v>0</v>
      </c>
    </row>
    <row r="7502" spans="2:10" ht="25.15" customHeight="1">
      <c r="B7502" s="141"/>
      <c r="C7502" s="138"/>
      <c r="D7502" s="133"/>
      <c r="E7502" s="134"/>
      <c r="F7502" s="135"/>
      <c r="G7502" s="109"/>
      <c r="H7502" s="137">
        <f t="shared" si="353"/>
        <v>3.5</v>
      </c>
      <c r="I7502" s="147">
        <f t="shared" si="351"/>
        <v>0</v>
      </c>
      <c r="J7502" s="147">
        <f t="shared" si="352"/>
        <v>0</v>
      </c>
    </row>
    <row r="7503" spans="2:10" ht="25.15" customHeight="1">
      <c r="B7503" s="141"/>
      <c r="C7503" s="138"/>
      <c r="D7503" s="133"/>
      <c r="E7503" s="134"/>
      <c r="F7503" s="135"/>
      <c r="G7503" s="109"/>
      <c r="H7503" s="137">
        <f t="shared" si="353"/>
        <v>3.5</v>
      </c>
      <c r="I7503" s="147">
        <f t="shared" si="351"/>
        <v>0</v>
      </c>
      <c r="J7503" s="147">
        <f t="shared" si="352"/>
        <v>0</v>
      </c>
    </row>
    <row r="7504" spans="2:10" ht="25.15" customHeight="1">
      <c r="B7504" s="141"/>
      <c r="C7504" s="138"/>
      <c r="D7504" s="133"/>
      <c r="E7504" s="134"/>
      <c r="F7504" s="135"/>
      <c r="G7504" s="109"/>
      <c r="H7504" s="137">
        <f t="shared" si="353"/>
        <v>3.5</v>
      </c>
      <c r="I7504" s="147">
        <f t="shared" si="351"/>
        <v>0</v>
      </c>
      <c r="J7504" s="147">
        <f t="shared" si="352"/>
        <v>0</v>
      </c>
    </row>
    <row r="7505" spans="2:10" ht="25.15" customHeight="1">
      <c r="B7505" s="141"/>
      <c r="C7505" s="138"/>
      <c r="D7505" s="133"/>
      <c r="E7505" s="134"/>
      <c r="F7505" s="135"/>
      <c r="G7505" s="109"/>
      <c r="H7505" s="137">
        <f t="shared" si="353"/>
        <v>3.5</v>
      </c>
      <c r="I7505" s="147">
        <f t="shared" si="351"/>
        <v>0</v>
      </c>
      <c r="J7505" s="147">
        <f t="shared" si="352"/>
        <v>0</v>
      </c>
    </row>
    <row r="7506" spans="2:10" ht="25.15" customHeight="1">
      <c r="B7506" s="141"/>
      <c r="C7506" s="138"/>
      <c r="D7506" s="133"/>
      <c r="E7506" s="134"/>
      <c r="F7506" s="135"/>
      <c r="G7506" s="109"/>
      <c r="H7506" s="137">
        <f t="shared" si="353"/>
        <v>3.5</v>
      </c>
      <c r="I7506" s="147">
        <f t="shared" si="351"/>
        <v>0</v>
      </c>
      <c r="J7506" s="147">
        <f t="shared" si="352"/>
        <v>0</v>
      </c>
    </row>
    <row r="7507" spans="2:10" ht="25.15" customHeight="1">
      <c r="B7507" s="141"/>
      <c r="C7507" s="138"/>
      <c r="D7507" s="133"/>
      <c r="E7507" s="134"/>
      <c r="F7507" s="135"/>
      <c r="G7507" s="109"/>
      <c r="H7507" s="137">
        <f t="shared" si="353"/>
        <v>3.5</v>
      </c>
      <c r="I7507" s="147">
        <f t="shared" si="351"/>
        <v>0</v>
      </c>
      <c r="J7507" s="147">
        <f t="shared" si="352"/>
        <v>0</v>
      </c>
    </row>
    <row r="7508" spans="2:10" ht="25.15" customHeight="1">
      <c r="B7508" s="141"/>
      <c r="C7508" s="138"/>
      <c r="D7508" s="133"/>
      <c r="E7508" s="134"/>
      <c r="F7508" s="135"/>
      <c r="G7508" s="109"/>
      <c r="H7508" s="137">
        <f t="shared" si="353"/>
        <v>3.5</v>
      </c>
      <c r="I7508" s="147">
        <f t="shared" si="351"/>
        <v>0</v>
      </c>
      <c r="J7508" s="147">
        <f t="shared" si="352"/>
        <v>0</v>
      </c>
    </row>
    <row r="7509" spans="2:10" ht="25.15" customHeight="1">
      <c r="B7509" s="141"/>
      <c r="C7509" s="138"/>
      <c r="D7509" s="133"/>
      <c r="E7509" s="134"/>
      <c r="F7509" s="135"/>
      <c r="G7509" s="109"/>
      <c r="H7509" s="137">
        <f t="shared" si="353"/>
        <v>3.5</v>
      </c>
      <c r="I7509" s="147">
        <f t="shared" si="351"/>
        <v>0</v>
      </c>
      <c r="J7509" s="147">
        <f t="shared" si="352"/>
        <v>0</v>
      </c>
    </row>
    <row r="7510" spans="2:10" ht="25.15" customHeight="1">
      <c r="B7510" s="141"/>
      <c r="C7510" s="138"/>
      <c r="D7510" s="133"/>
      <c r="E7510" s="134"/>
      <c r="F7510" s="135"/>
      <c r="G7510" s="109"/>
      <c r="H7510" s="137">
        <f t="shared" si="353"/>
        <v>3.5</v>
      </c>
      <c r="I7510" s="147">
        <f t="shared" si="351"/>
        <v>0</v>
      </c>
      <c r="J7510" s="147">
        <f t="shared" si="352"/>
        <v>0</v>
      </c>
    </row>
    <row r="7511" spans="2:10" ht="25.15" customHeight="1">
      <c r="B7511" s="141"/>
      <c r="C7511" s="138"/>
      <c r="D7511" s="133"/>
      <c r="E7511" s="134"/>
      <c r="F7511" s="135"/>
      <c r="G7511" s="109"/>
      <c r="H7511" s="137">
        <f t="shared" si="353"/>
        <v>3.5</v>
      </c>
      <c r="I7511" s="147">
        <f t="shared" ref="I7511:I7574" si="354">IF(B7511="",0,MONTH(B7511))</f>
        <v>0</v>
      </c>
      <c r="J7511" s="147">
        <f t="shared" ref="J7511:J7574" si="355">IF(B7511="",0,DAY(B7511))</f>
        <v>0</v>
      </c>
    </row>
    <row r="7512" spans="2:10" ht="25.15" customHeight="1">
      <c r="B7512" s="141"/>
      <c r="C7512" s="138"/>
      <c r="D7512" s="133"/>
      <c r="E7512" s="134"/>
      <c r="F7512" s="135"/>
      <c r="G7512" s="109"/>
      <c r="H7512" s="137">
        <f t="shared" ref="H7512:H7575" si="356">IF(F7512="pago",H7511+G7512,H7511)</f>
        <v>3.5</v>
      </c>
      <c r="I7512" s="147">
        <f t="shared" si="354"/>
        <v>0</v>
      </c>
      <c r="J7512" s="147">
        <f t="shared" si="355"/>
        <v>0</v>
      </c>
    </row>
    <row r="7513" spans="2:10" ht="25.15" customHeight="1">
      <c r="B7513" s="141"/>
      <c r="C7513" s="138"/>
      <c r="D7513" s="133"/>
      <c r="E7513" s="134"/>
      <c r="F7513" s="135"/>
      <c r="G7513" s="109"/>
      <c r="H7513" s="137">
        <f t="shared" si="356"/>
        <v>3.5</v>
      </c>
      <c r="I7513" s="147">
        <f t="shared" si="354"/>
        <v>0</v>
      </c>
      <c r="J7513" s="147">
        <f t="shared" si="355"/>
        <v>0</v>
      </c>
    </row>
    <row r="7514" spans="2:10" ht="25.15" customHeight="1">
      <c r="B7514" s="141"/>
      <c r="C7514" s="138"/>
      <c r="D7514" s="133"/>
      <c r="E7514" s="134"/>
      <c r="F7514" s="135"/>
      <c r="G7514" s="109"/>
      <c r="H7514" s="137">
        <f t="shared" si="356"/>
        <v>3.5</v>
      </c>
      <c r="I7514" s="147">
        <f t="shared" si="354"/>
        <v>0</v>
      </c>
      <c r="J7514" s="147">
        <f t="shared" si="355"/>
        <v>0</v>
      </c>
    </row>
    <row r="7515" spans="2:10" ht="25.15" customHeight="1">
      <c r="B7515" s="141"/>
      <c r="C7515" s="138"/>
      <c r="D7515" s="133"/>
      <c r="E7515" s="134"/>
      <c r="F7515" s="135"/>
      <c r="G7515" s="109"/>
      <c r="H7515" s="137">
        <f t="shared" si="356"/>
        <v>3.5</v>
      </c>
      <c r="I7515" s="147">
        <f t="shared" si="354"/>
        <v>0</v>
      </c>
      <c r="J7515" s="147">
        <f t="shared" si="355"/>
        <v>0</v>
      </c>
    </row>
    <row r="7516" spans="2:10" ht="25.15" customHeight="1">
      <c r="B7516" s="141"/>
      <c r="C7516" s="138"/>
      <c r="D7516" s="133"/>
      <c r="E7516" s="134"/>
      <c r="F7516" s="135"/>
      <c r="G7516" s="109"/>
      <c r="H7516" s="137">
        <f t="shared" si="356"/>
        <v>3.5</v>
      </c>
      <c r="I7516" s="147">
        <f t="shared" si="354"/>
        <v>0</v>
      </c>
      <c r="J7516" s="147">
        <f t="shared" si="355"/>
        <v>0</v>
      </c>
    </row>
    <row r="7517" spans="2:10" ht="25.15" customHeight="1">
      <c r="B7517" s="141"/>
      <c r="C7517" s="138"/>
      <c r="D7517" s="133"/>
      <c r="E7517" s="134"/>
      <c r="F7517" s="135"/>
      <c r="G7517" s="109"/>
      <c r="H7517" s="137">
        <f t="shared" si="356"/>
        <v>3.5</v>
      </c>
      <c r="I7517" s="147">
        <f t="shared" si="354"/>
        <v>0</v>
      </c>
      <c r="J7517" s="147">
        <f t="shared" si="355"/>
        <v>0</v>
      </c>
    </row>
    <row r="7518" spans="2:10" ht="25.15" customHeight="1">
      <c r="B7518" s="141"/>
      <c r="C7518" s="138"/>
      <c r="D7518" s="133"/>
      <c r="E7518" s="134"/>
      <c r="F7518" s="135"/>
      <c r="G7518" s="109"/>
      <c r="H7518" s="137">
        <f t="shared" si="356"/>
        <v>3.5</v>
      </c>
      <c r="I7518" s="147">
        <f t="shared" si="354"/>
        <v>0</v>
      </c>
      <c r="J7518" s="147">
        <f t="shared" si="355"/>
        <v>0</v>
      </c>
    </row>
    <row r="7519" spans="2:10" ht="25.15" customHeight="1">
      <c r="B7519" s="141"/>
      <c r="C7519" s="138"/>
      <c r="D7519" s="133"/>
      <c r="E7519" s="134"/>
      <c r="F7519" s="135"/>
      <c r="G7519" s="109"/>
      <c r="H7519" s="137">
        <f t="shared" si="356"/>
        <v>3.5</v>
      </c>
      <c r="I7519" s="147">
        <f t="shared" si="354"/>
        <v>0</v>
      </c>
      <c r="J7519" s="147">
        <f t="shared" si="355"/>
        <v>0</v>
      </c>
    </row>
    <row r="7520" spans="2:10" ht="25.15" customHeight="1">
      <c r="B7520" s="141"/>
      <c r="C7520" s="138"/>
      <c r="D7520" s="133"/>
      <c r="E7520" s="134"/>
      <c r="F7520" s="135"/>
      <c r="G7520" s="109"/>
      <c r="H7520" s="137">
        <f t="shared" si="356"/>
        <v>3.5</v>
      </c>
      <c r="I7520" s="147">
        <f t="shared" si="354"/>
        <v>0</v>
      </c>
      <c r="J7520" s="147">
        <f t="shared" si="355"/>
        <v>0</v>
      </c>
    </row>
    <row r="7521" spans="2:10" ht="25.15" customHeight="1">
      <c r="B7521" s="141"/>
      <c r="C7521" s="138"/>
      <c r="D7521" s="133"/>
      <c r="E7521" s="134"/>
      <c r="F7521" s="135"/>
      <c r="G7521" s="109"/>
      <c r="H7521" s="137">
        <f t="shared" si="356"/>
        <v>3.5</v>
      </c>
      <c r="I7521" s="147">
        <f t="shared" si="354"/>
        <v>0</v>
      </c>
      <c r="J7521" s="147">
        <f t="shared" si="355"/>
        <v>0</v>
      </c>
    </row>
    <row r="7522" spans="2:10" ht="25.15" customHeight="1">
      <c r="B7522" s="141"/>
      <c r="C7522" s="138"/>
      <c r="D7522" s="133"/>
      <c r="E7522" s="134"/>
      <c r="F7522" s="135"/>
      <c r="G7522" s="109"/>
      <c r="H7522" s="137">
        <f t="shared" si="356"/>
        <v>3.5</v>
      </c>
      <c r="I7522" s="147">
        <f t="shared" si="354"/>
        <v>0</v>
      </c>
      <c r="J7522" s="147">
        <f t="shared" si="355"/>
        <v>0</v>
      </c>
    </row>
    <row r="7523" spans="2:10" ht="25.15" customHeight="1">
      <c r="B7523" s="141"/>
      <c r="C7523" s="138"/>
      <c r="D7523" s="133"/>
      <c r="E7523" s="134"/>
      <c r="F7523" s="135"/>
      <c r="G7523" s="109"/>
      <c r="H7523" s="137">
        <f t="shared" si="356"/>
        <v>3.5</v>
      </c>
      <c r="I7523" s="147">
        <f t="shared" si="354"/>
        <v>0</v>
      </c>
      <c r="J7523" s="147">
        <f t="shared" si="355"/>
        <v>0</v>
      </c>
    </row>
    <row r="7524" spans="2:10" ht="25.15" customHeight="1">
      <c r="B7524" s="141"/>
      <c r="C7524" s="138"/>
      <c r="D7524" s="133"/>
      <c r="E7524" s="134"/>
      <c r="F7524" s="135"/>
      <c r="G7524" s="109"/>
      <c r="H7524" s="137">
        <f t="shared" si="356"/>
        <v>3.5</v>
      </c>
      <c r="I7524" s="147">
        <f t="shared" si="354"/>
        <v>0</v>
      </c>
      <c r="J7524" s="147">
        <f t="shared" si="355"/>
        <v>0</v>
      </c>
    </row>
    <row r="7525" spans="2:10" ht="25.15" customHeight="1">
      <c r="B7525" s="141"/>
      <c r="C7525" s="138"/>
      <c r="D7525" s="133"/>
      <c r="E7525" s="134"/>
      <c r="F7525" s="135"/>
      <c r="G7525" s="109"/>
      <c r="H7525" s="137">
        <f t="shared" si="356"/>
        <v>3.5</v>
      </c>
      <c r="I7525" s="147">
        <f t="shared" si="354"/>
        <v>0</v>
      </c>
      <c r="J7525" s="147">
        <f t="shared" si="355"/>
        <v>0</v>
      </c>
    </row>
    <row r="7526" spans="2:10" ht="25.15" customHeight="1">
      <c r="B7526" s="141"/>
      <c r="C7526" s="138"/>
      <c r="D7526" s="133"/>
      <c r="E7526" s="134"/>
      <c r="F7526" s="135"/>
      <c r="G7526" s="109"/>
      <c r="H7526" s="137">
        <f t="shared" si="356"/>
        <v>3.5</v>
      </c>
      <c r="I7526" s="147">
        <f t="shared" si="354"/>
        <v>0</v>
      </c>
      <c r="J7526" s="147">
        <f t="shared" si="355"/>
        <v>0</v>
      </c>
    </row>
    <row r="7527" spans="2:10" ht="25.15" customHeight="1">
      <c r="B7527" s="141"/>
      <c r="C7527" s="138"/>
      <c r="D7527" s="133"/>
      <c r="E7527" s="134"/>
      <c r="F7527" s="135"/>
      <c r="G7527" s="109"/>
      <c r="H7527" s="137">
        <f t="shared" si="356"/>
        <v>3.5</v>
      </c>
      <c r="I7527" s="147">
        <f t="shared" si="354"/>
        <v>0</v>
      </c>
      <c r="J7527" s="147">
        <f t="shared" si="355"/>
        <v>0</v>
      </c>
    </row>
    <row r="7528" spans="2:10" ht="25.15" customHeight="1">
      <c r="B7528" s="141"/>
      <c r="C7528" s="138"/>
      <c r="D7528" s="133"/>
      <c r="E7528" s="134"/>
      <c r="F7528" s="135"/>
      <c r="G7528" s="109"/>
      <c r="H7528" s="137">
        <f t="shared" si="356"/>
        <v>3.5</v>
      </c>
      <c r="I7528" s="147">
        <f t="shared" si="354"/>
        <v>0</v>
      </c>
      <c r="J7528" s="147">
        <f t="shared" si="355"/>
        <v>0</v>
      </c>
    </row>
    <row r="7529" spans="2:10" ht="25.15" customHeight="1">
      <c r="B7529" s="141"/>
      <c r="C7529" s="138"/>
      <c r="D7529" s="133"/>
      <c r="E7529" s="134"/>
      <c r="F7529" s="135"/>
      <c r="G7529" s="109"/>
      <c r="H7529" s="137">
        <f t="shared" si="356"/>
        <v>3.5</v>
      </c>
      <c r="I7529" s="147">
        <f t="shared" si="354"/>
        <v>0</v>
      </c>
      <c r="J7529" s="147">
        <f t="shared" si="355"/>
        <v>0</v>
      </c>
    </row>
    <row r="7530" spans="2:10" ht="25.15" customHeight="1">
      <c r="B7530" s="141"/>
      <c r="C7530" s="138"/>
      <c r="D7530" s="133"/>
      <c r="E7530" s="134"/>
      <c r="F7530" s="135"/>
      <c r="G7530" s="109"/>
      <c r="H7530" s="137">
        <f t="shared" si="356"/>
        <v>3.5</v>
      </c>
      <c r="I7530" s="147">
        <f t="shared" si="354"/>
        <v>0</v>
      </c>
      <c r="J7530" s="147">
        <f t="shared" si="355"/>
        <v>0</v>
      </c>
    </row>
    <row r="7531" spans="2:10" ht="25.15" customHeight="1">
      <c r="B7531" s="141"/>
      <c r="C7531" s="138"/>
      <c r="D7531" s="133"/>
      <c r="E7531" s="134"/>
      <c r="F7531" s="135"/>
      <c r="G7531" s="109"/>
      <c r="H7531" s="137">
        <f t="shared" si="356"/>
        <v>3.5</v>
      </c>
      <c r="I7531" s="147">
        <f t="shared" si="354"/>
        <v>0</v>
      </c>
      <c r="J7531" s="147">
        <f t="shared" si="355"/>
        <v>0</v>
      </c>
    </row>
    <row r="7532" spans="2:10" ht="25.15" customHeight="1">
      <c r="B7532" s="141"/>
      <c r="C7532" s="138"/>
      <c r="D7532" s="133"/>
      <c r="E7532" s="134"/>
      <c r="F7532" s="135"/>
      <c r="G7532" s="109"/>
      <c r="H7532" s="137">
        <f t="shared" si="356"/>
        <v>3.5</v>
      </c>
      <c r="I7532" s="147">
        <f t="shared" si="354"/>
        <v>0</v>
      </c>
      <c r="J7532" s="147">
        <f t="shared" si="355"/>
        <v>0</v>
      </c>
    </row>
    <row r="7533" spans="2:10" ht="25.15" customHeight="1">
      <c r="B7533" s="141"/>
      <c r="C7533" s="138"/>
      <c r="D7533" s="133"/>
      <c r="E7533" s="134"/>
      <c r="F7533" s="135"/>
      <c r="G7533" s="109"/>
      <c r="H7533" s="137">
        <f t="shared" si="356"/>
        <v>3.5</v>
      </c>
      <c r="I7533" s="147">
        <f t="shared" si="354"/>
        <v>0</v>
      </c>
      <c r="J7533" s="147">
        <f t="shared" si="355"/>
        <v>0</v>
      </c>
    </row>
    <row r="7534" spans="2:10" ht="25.15" customHeight="1">
      <c r="B7534" s="141"/>
      <c r="C7534" s="138"/>
      <c r="D7534" s="133"/>
      <c r="E7534" s="134"/>
      <c r="F7534" s="135"/>
      <c r="G7534" s="109"/>
      <c r="H7534" s="137">
        <f t="shared" si="356"/>
        <v>3.5</v>
      </c>
      <c r="I7534" s="147">
        <f t="shared" si="354"/>
        <v>0</v>
      </c>
      <c r="J7534" s="147">
        <f t="shared" si="355"/>
        <v>0</v>
      </c>
    </row>
    <row r="7535" spans="2:10" ht="25.15" customHeight="1">
      <c r="B7535" s="141"/>
      <c r="C7535" s="138"/>
      <c r="D7535" s="133"/>
      <c r="E7535" s="134"/>
      <c r="F7535" s="135"/>
      <c r="G7535" s="109"/>
      <c r="H7535" s="137">
        <f t="shared" si="356"/>
        <v>3.5</v>
      </c>
      <c r="I7535" s="147">
        <f t="shared" si="354"/>
        <v>0</v>
      </c>
      <c r="J7535" s="147">
        <f t="shared" si="355"/>
        <v>0</v>
      </c>
    </row>
    <row r="7536" spans="2:10" ht="25.15" customHeight="1">
      <c r="B7536" s="141"/>
      <c r="C7536" s="138"/>
      <c r="D7536" s="133"/>
      <c r="E7536" s="134"/>
      <c r="F7536" s="135"/>
      <c r="G7536" s="109"/>
      <c r="H7536" s="137">
        <f t="shared" si="356"/>
        <v>3.5</v>
      </c>
      <c r="I7536" s="147">
        <f t="shared" si="354"/>
        <v>0</v>
      </c>
      <c r="J7536" s="147">
        <f t="shared" si="355"/>
        <v>0</v>
      </c>
    </row>
    <row r="7537" spans="2:10" ht="25.15" customHeight="1">
      <c r="B7537" s="141"/>
      <c r="C7537" s="138"/>
      <c r="D7537" s="133"/>
      <c r="E7537" s="134"/>
      <c r="F7537" s="135"/>
      <c r="G7537" s="109"/>
      <c r="H7537" s="137">
        <f t="shared" si="356"/>
        <v>3.5</v>
      </c>
      <c r="I7537" s="147">
        <f t="shared" si="354"/>
        <v>0</v>
      </c>
      <c r="J7537" s="147">
        <f t="shared" si="355"/>
        <v>0</v>
      </c>
    </row>
    <row r="7538" spans="2:10" ht="25.15" customHeight="1">
      <c r="B7538" s="141"/>
      <c r="C7538" s="138"/>
      <c r="D7538" s="133"/>
      <c r="E7538" s="134"/>
      <c r="F7538" s="135"/>
      <c r="G7538" s="109"/>
      <c r="H7538" s="137">
        <f t="shared" si="356"/>
        <v>3.5</v>
      </c>
      <c r="I7538" s="147">
        <f t="shared" si="354"/>
        <v>0</v>
      </c>
      <c r="J7538" s="147">
        <f t="shared" si="355"/>
        <v>0</v>
      </c>
    </row>
    <row r="7539" spans="2:10" ht="25.15" customHeight="1">
      <c r="B7539" s="141"/>
      <c r="C7539" s="138"/>
      <c r="D7539" s="133"/>
      <c r="E7539" s="134"/>
      <c r="F7539" s="135"/>
      <c r="G7539" s="109"/>
      <c r="H7539" s="137">
        <f t="shared" si="356"/>
        <v>3.5</v>
      </c>
      <c r="I7539" s="147">
        <f t="shared" si="354"/>
        <v>0</v>
      </c>
      <c r="J7539" s="147">
        <f t="shared" si="355"/>
        <v>0</v>
      </c>
    </row>
    <row r="7540" spans="2:10" ht="25.15" customHeight="1">
      <c r="B7540" s="141"/>
      <c r="C7540" s="138"/>
      <c r="D7540" s="133"/>
      <c r="E7540" s="134"/>
      <c r="F7540" s="135"/>
      <c r="G7540" s="109"/>
      <c r="H7540" s="137">
        <f t="shared" si="356"/>
        <v>3.5</v>
      </c>
      <c r="I7540" s="147">
        <f t="shared" si="354"/>
        <v>0</v>
      </c>
      <c r="J7540" s="147">
        <f t="shared" si="355"/>
        <v>0</v>
      </c>
    </row>
    <row r="7541" spans="2:10" ht="25.15" customHeight="1">
      <c r="B7541" s="141"/>
      <c r="C7541" s="138"/>
      <c r="D7541" s="133"/>
      <c r="E7541" s="134"/>
      <c r="F7541" s="135"/>
      <c r="G7541" s="109"/>
      <c r="H7541" s="137">
        <f t="shared" si="356"/>
        <v>3.5</v>
      </c>
      <c r="I7541" s="147">
        <f t="shared" si="354"/>
        <v>0</v>
      </c>
      <c r="J7541" s="147">
        <f t="shared" si="355"/>
        <v>0</v>
      </c>
    </row>
    <row r="7542" spans="2:10" ht="25.15" customHeight="1">
      <c r="B7542" s="141"/>
      <c r="C7542" s="138"/>
      <c r="D7542" s="133"/>
      <c r="E7542" s="134"/>
      <c r="F7542" s="135"/>
      <c r="G7542" s="109"/>
      <c r="H7542" s="137">
        <f t="shared" si="356"/>
        <v>3.5</v>
      </c>
      <c r="I7542" s="147">
        <f t="shared" si="354"/>
        <v>0</v>
      </c>
      <c r="J7542" s="147">
        <f t="shared" si="355"/>
        <v>0</v>
      </c>
    </row>
    <row r="7543" spans="2:10" ht="25.15" customHeight="1">
      <c r="B7543" s="141"/>
      <c r="C7543" s="138"/>
      <c r="D7543" s="133"/>
      <c r="E7543" s="134"/>
      <c r="F7543" s="135"/>
      <c r="G7543" s="109"/>
      <c r="H7543" s="137">
        <f t="shared" si="356"/>
        <v>3.5</v>
      </c>
      <c r="I7543" s="147">
        <f t="shared" si="354"/>
        <v>0</v>
      </c>
      <c r="J7543" s="147">
        <f t="shared" si="355"/>
        <v>0</v>
      </c>
    </row>
    <row r="7544" spans="2:10" ht="25.15" customHeight="1">
      <c r="B7544" s="141"/>
      <c r="C7544" s="138"/>
      <c r="D7544" s="133"/>
      <c r="E7544" s="134"/>
      <c r="F7544" s="135"/>
      <c r="G7544" s="109"/>
      <c r="H7544" s="137">
        <f t="shared" si="356"/>
        <v>3.5</v>
      </c>
      <c r="I7544" s="147">
        <f t="shared" si="354"/>
        <v>0</v>
      </c>
      <c r="J7544" s="147">
        <f t="shared" si="355"/>
        <v>0</v>
      </c>
    </row>
    <row r="7545" spans="2:10" ht="25.15" customHeight="1">
      <c r="B7545" s="141"/>
      <c r="C7545" s="138"/>
      <c r="D7545" s="133"/>
      <c r="E7545" s="134"/>
      <c r="F7545" s="135"/>
      <c r="G7545" s="109"/>
      <c r="H7545" s="137">
        <f t="shared" si="356"/>
        <v>3.5</v>
      </c>
      <c r="I7545" s="147">
        <f t="shared" si="354"/>
        <v>0</v>
      </c>
      <c r="J7545" s="147">
        <f t="shared" si="355"/>
        <v>0</v>
      </c>
    </row>
    <row r="7546" spans="2:10" ht="25.15" customHeight="1">
      <c r="B7546" s="141"/>
      <c r="C7546" s="138"/>
      <c r="D7546" s="133"/>
      <c r="E7546" s="134"/>
      <c r="F7546" s="135"/>
      <c r="G7546" s="109"/>
      <c r="H7546" s="137">
        <f t="shared" si="356"/>
        <v>3.5</v>
      </c>
      <c r="I7546" s="147">
        <f t="shared" si="354"/>
        <v>0</v>
      </c>
      <c r="J7546" s="147">
        <f t="shared" si="355"/>
        <v>0</v>
      </c>
    </row>
    <row r="7547" spans="2:10" ht="25.15" customHeight="1">
      <c r="B7547" s="141"/>
      <c r="C7547" s="138"/>
      <c r="D7547" s="133"/>
      <c r="E7547" s="134"/>
      <c r="F7547" s="135"/>
      <c r="G7547" s="109"/>
      <c r="H7547" s="137">
        <f t="shared" si="356"/>
        <v>3.5</v>
      </c>
      <c r="I7547" s="147">
        <f t="shared" si="354"/>
        <v>0</v>
      </c>
      <c r="J7547" s="147">
        <f t="shared" si="355"/>
        <v>0</v>
      </c>
    </row>
    <row r="7548" spans="2:10" ht="25.15" customHeight="1">
      <c r="B7548" s="141"/>
      <c r="C7548" s="138"/>
      <c r="D7548" s="133"/>
      <c r="E7548" s="134"/>
      <c r="F7548" s="135"/>
      <c r="G7548" s="109"/>
      <c r="H7548" s="137">
        <f t="shared" si="356"/>
        <v>3.5</v>
      </c>
      <c r="I7548" s="147">
        <f t="shared" si="354"/>
        <v>0</v>
      </c>
      <c r="J7548" s="147">
        <f t="shared" si="355"/>
        <v>0</v>
      </c>
    </row>
    <row r="7549" spans="2:10" ht="25.15" customHeight="1">
      <c r="B7549" s="141"/>
      <c r="C7549" s="138"/>
      <c r="D7549" s="133"/>
      <c r="E7549" s="134"/>
      <c r="F7549" s="135"/>
      <c r="G7549" s="109"/>
      <c r="H7549" s="137">
        <f t="shared" si="356"/>
        <v>3.5</v>
      </c>
      <c r="I7549" s="147">
        <f t="shared" si="354"/>
        <v>0</v>
      </c>
      <c r="J7549" s="147">
        <f t="shared" si="355"/>
        <v>0</v>
      </c>
    </row>
    <row r="7550" spans="2:10" ht="25.15" customHeight="1">
      <c r="B7550" s="141"/>
      <c r="C7550" s="138"/>
      <c r="D7550" s="133"/>
      <c r="E7550" s="134"/>
      <c r="F7550" s="135"/>
      <c r="G7550" s="109"/>
      <c r="H7550" s="137">
        <f t="shared" si="356"/>
        <v>3.5</v>
      </c>
      <c r="I7550" s="147">
        <f t="shared" si="354"/>
        <v>0</v>
      </c>
      <c r="J7550" s="147">
        <f t="shared" si="355"/>
        <v>0</v>
      </c>
    </row>
    <row r="7551" spans="2:10" ht="25.15" customHeight="1">
      <c r="B7551" s="141"/>
      <c r="C7551" s="138"/>
      <c r="D7551" s="133"/>
      <c r="E7551" s="134"/>
      <c r="F7551" s="135"/>
      <c r="G7551" s="109"/>
      <c r="H7551" s="137">
        <f t="shared" si="356"/>
        <v>3.5</v>
      </c>
      <c r="I7551" s="147">
        <f t="shared" si="354"/>
        <v>0</v>
      </c>
      <c r="J7551" s="147">
        <f t="shared" si="355"/>
        <v>0</v>
      </c>
    </row>
    <row r="7552" spans="2:10" ht="25.15" customHeight="1">
      <c r="B7552" s="141"/>
      <c r="C7552" s="138"/>
      <c r="D7552" s="133"/>
      <c r="E7552" s="134"/>
      <c r="F7552" s="135"/>
      <c r="G7552" s="109"/>
      <c r="H7552" s="137">
        <f t="shared" si="356"/>
        <v>3.5</v>
      </c>
      <c r="I7552" s="147">
        <f t="shared" si="354"/>
        <v>0</v>
      </c>
      <c r="J7552" s="147">
        <f t="shared" si="355"/>
        <v>0</v>
      </c>
    </row>
    <row r="7553" spans="2:10" ht="25.15" customHeight="1">
      <c r="B7553" s="141"/>
      <c r="C7553" s="138"/>
      <c r="D7553" s="133"/>
      <c r="E7553" s="134"/>
      <c r="F7553" s="135"/>
      <c r="G7553" s="109"/>
      <c r="H7553" s="137">
        <f t="shared" si="356"/>
        <v>3.5</v>
      </c>
      <c r="I7553" s="147">
        <f t="shared" si="354"/>
        <v>0</v>
      </c>
      <c r="J7553" s="147">
        <f t="shared" si="355"/>
        <v>0</v>
      </c>
    </row>
    <row r="7554" spans="2:10" ht="25.15" customHeight="1">
      <c r="B7554" s="141"/>
      <c r="C7554" s="138"/>
      <c r="D7554" s="133"/>
      <c r="E7554" s="134"/>
      <c r="F7554" s="135"/>
      <c r="G7554" s="109"/>
      <c r="H7554" s="137">
        <f t="shared" si="356"/>
        <v>3.5</v>
      </c>
      <c r="I7554" s="147">
        <f t="shared" si="354"/>
        <v>0</v>
      </c>
      <c r="J7554" s="147">
        <f t="shared" si="355"/>
        <v>0</v>
      </c>
    </row>
    <row r="7555" spans="2:10" ht="25.15" customHeight="1">
      <c r="B7555" s="141"/>
      <c r="C7555" s="138"/>
      <c r="D7555" s="133"/>
      <c r="E7555" s="134"/>
      <c r="F7555" s="135"/>
      <c r="G7555" s="109"/>
      <c r="H7555" s="137">
        <f t="shared" si="356"/>
        <v>3.5</v>
      </c>
      <c r="I7555" s="147">
        <f t="shared" si="354"/>
        <v>0</v>
      </c>
      <c r="J7555" s="147">
        <f t="shared" si="355"/>
        <v>0</v>
      </c>
    </row>
    <row r="7556" spans="2:10" ht="25.15" customHeight="1">
      <c r="B7556" s="141"/>
      <c r="C7556" s="138"/>
      <c r="D7556" s="133"/>
      <c r="E7556" s="134"/>
      <c r="F7556" s="135"/>
      <c r="G7556" s="109"/>
      <c r="H7556" s="137">
        <f t="shared" si="356"/>
        <v>3.5</v>
      </c>
      <c r="I7556" s="147">
        <f t="shared" si="354"/>
        <v>0</v>
      </c>
      <c r="J7556" s="147">
        <f t="shared" si="355"/>
        <v>0</v>
      </c>
    </row>
    <row r="7557" spans="2:10" ht="25.15" customHeight="1">
      <c r="B7557" s="141"/>
      <c r="C7557" s="138"/>
      <c r="D7557" s="133"/>
      <c r="E7557" s="134"/>
      <c r="F7557" s="135"/>
      <c r="G7557" s="109"/>
      <c r="H7557" s="137">
        <f t="shared" si="356"/>
        <v>3.5</v>
      </c>
      <c r="I7557" s="147">
        <f t="shared" si="354"/>
        <v>0</v>
      </c>
      <c r="J7557" s="147">
        <f t="shared" si="355"/>
        <v>0</v>
      </c>
    </row>
    <row r="7558" spans="2:10" ht="25.15" customHeight="1">
      <c r="B7558" s="141"/>
      <c r="C7558" s="138"/>
      <c r="D7558" s="133"/>
      <c r="E7558" s="134"/>
      <c r="F7558" s="135"/>
      <c r="G7558" s="109"/>
      <c r="H7558" s="137">
        <f t="shared" si="356"/>
        <v>3.5</v>
      </c>
      <c r="I7558" s="147">
        <f t="shared" si="354"/>
        <v>0</v>
      </c>
      <c r="J7558" s="147">
        <f t="shared" si="355"/>
        <v>0</v>
      </c>
    </row>
    <row r="7559" spans="2:10" ht="25.15" customHeight="1">
      <c r="B7559" s="141"/>
      <c r="C7559" s="138"/>
      <c r="D7559" s="133"/>
      <c r="E7559" s="134"/>
      <c r="F7559" s="135"/>
      <c r="G7559" s="109"/>
      <c r="H7559" s="137">
        <f t="shared" si="356"/>
        <v>3.5</v>
      </c>
      <c r="I7559" s="147">
        <f t="shared" si="354"/>
        <v>0</v>
      </c>
      <c r="J7559" s="147">
        <f t="shared" si="355"/>
        <v>0</v>
      </c>
    </row>
    <row r="7560" spans="2:10" ht="25.15" customHeight="1">
      <c r="B7560" s="141"/>
      <c r="C7560" s="138"/>
      <c r="D7560" s="133"/>
      <c r="E7560" s="134"/>
      <c r="F7560" s="135"/>
      <c r="G7560" s="109"/>
      <c r="H7560" s="137">
        <f t="shared" si="356"/>
        <v>3.5</v>
      </c>
      <c r="I7560" s="147">
        <f t="shared" si="354"/>
        <v>0</v>
      </c>
      <c r="J7560" s="147">
        <f t="shared" si="355"/>
        <v>0</v>
      </c>
    </row>
    <row r="7561" spans="2:10" ht="25.15" customHeight="1">
      <c r="B7561" s="141"/>
      <c r="C7561" s="138"/>
      <c r="D7561" s="133"/>
      <c r="E7561" s="134"/>
      <c r="F7561" s="135"/>
      <c r="G7561" s="109"/>
      <c r="H7561" s="137">
        <f t="shared" si="356"/>
        <v>3.5</v>
      </c>
      <c r="I7561" s="147">
        <f t="shared" si="354"/>
        <v>0</v>
      </c>
      <c r="J7561" s="147">
        <f t="shared" si="355"/>
        <v>0</v>
      </c>
    </row>
    <row r="7562" spans="2:10" ht="25.15" customHeight="1">
      <c r="B7562" s="141"/>
      <c r="C7562" s="138"/>
      <c r="D7562" s="133"/>
      <c r="E7562" s="134"/>
      <c r="F7562" s="135"/>
      <c r="G7562" s="109"/>
      <c r="H7562" s="137">
        <f t="shared" si="356"/>
        <v>3.5</v>
      </c>
      <c r="I7562" s="147">
        <f t="shared" si="354"/>
        <v>0</v>
      </c>
      <c r="J7562" s="147">
        <f t="shared" si="355"/>
        <v>0</v>
      </c>
    </row>
    <row r="7563" spans="2:10" ht="25.15" customHeight="1">
      <c r="B7563" s="141"/>
      <c r="C7563" s="138"/>
      <c r="D7563" s="133"/>
      <c r="E7563" s="134"/>
      <c r="F7563" s="135"/>
      <c r="G7563" s="109"/>
      <c r="H7563" s="137">
        <f t="shared" si="356"/>
        <v>3.5</v>
      </c>
      <c r="I7563" s="147">
        <f t="shared" si="354"/>
        <v>0</v>
      </c>
      <c r="J7563" s="147">
        <f t="shared" si="355"/>
        <v>0</v>
      </c>
    </row>
    <row r="7564" spans="2:10" ht="25.15" customHeight="1">
      <c r="B7564" s="141"/>
      <c r="C7564" s="138"/>
      <c r="D7564" s="133"/>
      <c r="E7564" s="134"/>
      <c r="F7564" s="135"/>
      <c r="G7564" s="109"/>
      <c r="H7564" s="137">
        <f t="shared" si="356"/>
        <v>3.5</v>
      </c>
      <c r="I7564" s="147">
        <f t="shared" si="354"/>
        <v>0</v>
      </c>
      <c r="J7564" s="147">
        <f t="shared" si="355"/>
        <v>0</v>
      </c>
    </row>
    <row r="7565" spans="2:10" ht="25.15" customHeight="1">
      <c r="B7565" s="141"/>
      <c r="C7565" s="138"/>
      <c r="D7565" s="133"/>
      <c r="E7565" s="134"/>
      <c r="F7565" s="135"/>
      <c r="G7565" s="109"/>
      <c r="H7565" s="137">
        <f t="shared" si="356"/>
        <v>3.5</v>
      </c>
      <c r="I7565" s="147">
        <f t="shared" si="354"/>
        <v>0</v>
      </c>
      <c r="J7565" s="147">
        <f t="shared" si="355"/>
        <v>0</v>
      </c>
    </row>
    <row r="7566" spans="2:10" ht="25.15" customHeight="1">
      <c r="B7566" s="141"/>
      <c r="C7566" s="138"/>
      <c r="D7566" s="133"/>
      <c r="E7566" s="134"/>
      <c r="F7566" s="135"/>
      <c r="G7566" s="109"/>
      <c r="H7566" s="137">
        <f t="shared" si="356"/>
        <v>3.5</v>
      </c>
      <c r="I7566" s="147">
        <f t="shared" si="354"/>
        <v>0</v>
      </c>
      <c r="J7566" s="147">
        <f t="shared" si="355"/>
        <v>0</v>
      </c>
    </row>
    <row r="7567" spans="2:10" ht="25.15" customHeight="1">
      <c r="B7567" s="141"/>
      <c r="C7567" s="138"/>
      <c r="D7567" s="133"/>
      <c r="E7567" s="134"/>
      <c r="F7567" s="135"/>
      <c r="G7567" s="109"/>
      <c r="H7567" s="137">
        <f t="shared" si="356"/>
        <v>3.5</v>
      </c>
      <c r="I7567" s="147">
        <f t="shared" si="354"/>
        <v>0</v>
      </c>
      <c r="J7567" s="147">
        <f t="shared" si="355"/>
        <v>0</v>
      </c>
    </row>
    <row r="7568" spans="2:10" ht="25.15" customHeight="1">
      <c r="B7568" s="141"/>
      <c r="C7568" s="138"/>
      <c r="D7568" s="133"/>
      <c r="E7568" s="134"/>
      <c r="F7568" s="135"/>
      <c r="G7568" s="109"/>
      <c r="H7568" s="137">
        <f t="shared" si="356"/>
        <v>3.5</v>
      </c>
      <c r="I7568" s="147">
        <f t="shared" si="354"/>
        <v>0</v>
      </c>
      <c r="J7568" s="147">
        <f t="shared" si="355"/>
        <v>0</v>
      </c>
    </row>
    <row r="7569" spans="2:10" ht="25.15" customHeight="1">
      <c r="B7569" s="141"/>
      <c r="C7569" s="138"/>
      <c r="D7569" s="133"/>
      <c r="E7569" s="134"/>
      <c r="F7569" s="135"/>
      <c r="G7569" s="109"/>
      <c r="H7569" s="137">
        <f t="shared" si="356"/>
        <v>3.5</v>
      </c>
      <c r="I7569" s="147">
        <f t="shared" si="354"/>
        <v>0</v>
      </c>
      <c r="J7569" s="147">
        <f t="shared" si="355"/>
        <v>0</v>
      </c>
    </row>
    <row r="7570" spans="2:10" ht="25.15" customHeight="1">
      <c r="B7570" s="141"/>
      <c r="C7570" s="138"/>
      <c r="D7570" s="133"/>
      <c r="E7570" s="134"/>
      <c r="F7570" s="135"/>
      <c r="G7570" s="109"/>
      <c r="H7570" s="137">
        <f t="shared" si="356"/>
        <v>3.5</v>
      </c>
      <c r="I7570" s="147">
        <f t="shared" si="354"/>
        <v>0</v>
      </c>
      <c r="J7570" s="147">
        <f t="shared" si="355"/>
        <v>0</v>
      </c>
    </row>
    <row r="7571" spans="2:10" ht="25.15" customHeight="1">
      <c r="B7571" s="141"/>
      <c r="C7571" s="138"/>
      <c r="D7571" s="133"/>
      <c r="E7571" s="134"/>
      <c r="F7571" s="135"/>
      <c r="G7571" s="109"/>
      <c r="H7571" s="137">
        <f t="shared" si="356"/>
        <v>3.5</v>
      </c>
      <c r="I7571" s="147">
        <f t="shared" si="354"/>
        <v>0</v>
      </c>
      <c r="J7571" s="147">
        <f t="shared" si="355"/>
        <v>0</v>
      </c>
    </row>
    <row r="7572" spans="2:10" ht="25.15" customHeight="1">
      <c r="B7572" s="141"/>
      <c r="C7572" s="138"/>
      <c r="D7572" s="133"/>
      <c r="E7572" s="134"/>
      <c r="F7572" s="135"/>
      <c r="G7572" s="109"/>
      <c r="H7572" s="137">
        <f t="shared" si="356"/>
        <v>3.5</v>
      </c>
      <c r="I7572" s="147">
        <f t="shared" si="354"/>
        <v>0</v>
      </c>
      <c r="J7572" s="147">
        <f t="shared" si="355"/>
        <v>0</v>
      </c>
    </row>
    <row r="7573" spans="2:10" ht="25.15" customHeight="1">
      <c r="B7573" s="141"/>
      <c r="C7573" s="138"/>
      <c r="D7573" s="133"/>
      <c r="E7573" s="134"/>
      <c r="F7573" s="135"/>
      <c r="G7573" s="109"/>
      <c r="H7573" s="137">
        <f t="shared" si="356"/>
        <v>3.5</v>
      </c>
      <c r="I7573" s="147">
        <f t="shared" si="354"/>
        <v>0</v>
      </c>
      <c r="J7573" s="147">
        <f t="shared" si="355"/>
        <v>0</v>
      </c>
    </row>
    <row r="7574" spans="2:10" ht="25.15" customHeight="1">
      <c r="B7574" s="141"/>
      <c r="C7574" s="138"/>
      <c r="D7574" s="133"/>
      <c r="E7574" s="134"/>
      <c r="F7574" s="135"/>
      <c r="G7574" s="109"/>
      <c r="H7574" s="137">
        <f t="shared" si="356"/>
        <v>3.5</v>
      </c>
      <c r="I7574" s="147">
        <f t="shared" si="354"/>
        <v>0</v>
      </c>
      <c r="J7574" s="147">
        <f t="shared" si="355"/>
        <v>0</v>
      </c>
    </row>
    <row r="7575" spans="2:10" ht="25.15" customHeight="1">
      <c r="B7575" s="141"/>
      <c r="C7575" s="138"/>
      <c r="D7575" s="133"/>
      <c r="E7575" s="134"/>
      <c r="F7575" s="135"/>
      <c r="G7575" s="109"/>
      <c r="H7575" s="137">
        <f t="shared" si="356"/>
        <v>3.5</v>
      </c>
      <c r="I7575" s="147">
        <f t="shared" ref="I7575:I7638" si="357">IF(B7575="",0,MONTH(B7575))</f>
        <v>0</v>
      </c>
      <c r="J7575" s="147">
        <f t="shared" ref="J7575:J7638" si="358">IF(B7575="",0,DAY(B7575))</f>
        <v>0</v>
      </c>
    </row>
    <row r="7576" spans="2:10" ht="25.15" customHeight="1">
      <c r="B7576" s="141"/>
      <c r="C7576" s="138"/>
      <c r="D7576" s="133"/>
      <c r="E7576" s="134"/>
      <c r="F7576" s="135"/>
      <c r="G7576" s="109"/>
      <c r="H7576" s="137">
        <f t="shared" ref="H7576:H7639" si="359">IF(F7576="pago",H7575+G7576,H7575)</f>
        <v>3.5</v>
      </c>
      <c r="I7576" s="147">
        <f t="shared" si="357"/>
        <v>0</v>
      </c>
      <c r="J7576" s="147">
        <f t="shared" si="358"/>
        <v>0</v>
      </c>
    </row>
    <row r="7577" spans="2:10" ht="25.15" customHeight="1">
      <c r="B7577" s="141"/>
      <c r="C7577" s="138"/>
      <c r="D7577" s="133"/>
      <c r="E7577" s="134"/>
      <c r="F7577" s="135"/>
      <c r="G7577" s="109"/>
      <c r="H7577" s="137">
        <f t="shared" si="359"/>
        <v>3.5</v>
      </c>
      <c r="I7577" s="147">
        <f t="shared" si="357"/>
        <v>0</v>
      </c>
      <c r="J7577" s="147">
        <f t="shared" si="358"/>
        <v>0</v>
      </c>
    </row>
    <row r="7578" spans="2:10" ht="25.15" customHeight="1">
      <c r="B7578" s="141"/>
      <c r="C7578" s="138"/>
      <c r="D7578" s="133"/>
      <c r="E7578" s="134"/>
      <c r="F7578" s="135"/>
      <c r="G7578" s="109"/>
      <c r="H7578" s="137">
        <f t="shared" si="359"/>
        <v>3.5</v>
      </c>
      <c r="I7578" s="147">
        <f t="shared" si="357"/>
        <v>0</v>
      </c>
      <c r="J7578" s="147">
        <f t="shared" si="358"/>
        <v>0</v>
      </c>
    </row>
    <row r="7579" spans="2:10" ht="25.15" customHeight="1">
      <c r="B7579" s="141"/>
      <c r="C7579" s="138"/>
      <c r="D7579" s="133"/>
      <c r="E7579" s="134"/>
      <c r="F7579" s="135"/>
      <c r="G7579" s="109"/>
      <c r="H7579" s="137">
        <f t="shared" si="359"/>
        <v>3.5</v>
      </c>
      <c r="I7579" s="147">
        <f t="shared" si="357"/>
        <v>0</v>
      </c>
      <c r="J7579" s="147">
        <f t="shared" si="358"/>
        <v>0</v>
      </c>
    </row>
    <row r="7580" spans="2:10" ht="25.15" customHeight="1">
      <c r="B7580" s="141"/>
      <c r="C7580" s="138"/>
      <c r="D7580" s="133"/>
      <c r="E7580" s="134"/>
      <c r="F7580" s="135"/>
      <c r="G7580" s="109"/>
      <c r="H7580" s="137">
        <f t="shared" si="359"/>
        <v>3.5</v>
      </c>
      <c r="I7580" s="147">
        <f t="shared" si="357"/>
        <v>0</v>
      </c>
      <c r="J7580" s="147">
        <f t="shared" si="358"/>
        <v>0</v>
      </c>
    </row>
    <row r="7581" spans="2:10" ht="25.15" customHeight="1">
      <c r="B7581" s="141"/>
      <c r="C7581" s="138"/>
      <c r="D7581" s="133"/>
      <c r="E7581" s="134"/>
      <c r="F7581" s="135"/>
      <c r="G7581" s="109"/>
      <c r="H7581" s="137">
        <f t="shared" si="359"/>
        <v>3.5</v>
      </c>
      <c r="I7581" s="147">
        <f t="shared" si="357"/>
        <v>0</v>
      </c>
      <c r="J7581" s="147">
        <f t="shared" si="358"/>
        <v>0</v>
      </c>
    </row>
    <row r="7582" spans="2:10" ht="25.15" customHeight="1">
      <c r="B7582" s="141"/>
      <c r="C7582" s="138"/>
      <c r="D7582" s="133"/>
      <c r="E7582" s="134"/>
      <c r="F7582" s="135"/>
      <c r="G7582" s="109"/>
      <c r="H7582" s="137">
        <f t="shared" si="359"/>
        <v>3.5</v>
      </c>
      <c r="I7582" s="147">
        <f t="shared" si="357"/>
        <v>0</v>
      </c>
      <c r="J7582" s="147">
        <f t="shared" si="358"/>
        <v>0</v>
      </c>
    </row>
    <row r="7583" spans="2:10" ht="25.15" customHeight="1">
      <c r="B7583" s="141"/>
      <c r="C7583" s="138"/>
      <c r="D7583" s="133"/>
      <c r="E7583" s="134"/>
      <c r="F7583" s="135"/>
      <c r="G7583" s="109"/>
      <c r="H7583" s="137">
        <f t="shared" si="359"/>
        <v>3.5</v>
      </c>
      <c r="I7583" s="147">
        <f t="shared" si="357"/>
        <v>0</v>
      </c>
      <c r="J7583" s="147">
        <f t="shared" si="358"/>
        <v>0</v>
      </c>
    </row>
    <row r="7584" spans="2:10" ht="25.15" customHeight="1">
      <c r="B7584" s="141"/>
      <c r="C7584" s="138"/>
      <c r="D7584" s="133"/>
      <c r="E7584" s="134"/>
      <c r="F7584" s="135"/>
      <c r="G7584" s="109"/>
      <c r="H7584" s="137">
        <f t="shared" si="359"/>
        <v>3.5</v>
      </c>
      <c r="I7584" s="147">
        <f t="shared" si="357"/>
        <v>0</v>
      </c>
      <c r="J7584" s="147">
        <f t="shared" si="358"/>
        <v>0</v>
      </c>
    </row>
    <row r="7585" spans="2:10" ht="25.15" customHeight="1">
      <c r="B7585" s="141"/>
      <c r="C7585" s="138"/>
      <c r="D7585" s="133"/>
      <c r="E7585" s="134"/>
      <c r="F7585" s="135"/>
      <c r="G7585" s="109"/>
      <c r="H7585" s="137">
        <f t="shared" si="359"/>
        <v>3.5</v>
      </c>
      <c r="I7585" s="147">
        <f t="shared" si="357"/>
        <v>0</v>
      </c>
      <c r="J7585" s="147">
        <f t="shared" si="358"/>
        <v>0</v>
      </c>
    </row>
    <row r="7586" spans="2:10" ht="25.15" customHeight="1">
      <c r="B7586" s="141"/>
      <c r="C7586" s="138"/>
      <c r="D7586" s="133"/>
      <c r="E7586" s="134"/>
      <c r="F7586" s="135"/>
      <c r="G7586" s="109"/>
      <c r="H7586" s="137">
        <f t="shared" si="359"/>
        <v>3.5</v>
      </c>
      <c r="I7586" s="147">
        <f t="shared" si="357"/>
        <v>0</v>
      </c>
      <c r="J7586" s="147">
        <f t="shared" si="358"/>
        <v>0</v>
      </c>
    </row>
    <row r="7587" spans="2:10" ht="25.15" customHeight="1">
      <c r="B7587" s="141"/>
      <c r="C7587" s="138"/>
      <c r="D7587" s="133"/>
      <c r="E7587" s="134"/>
      <c r="F7587" s="135"/>
      <c r="G7587" s="109"/>
      <c r="H7587" s="137">
        <f t="shared" si="359"/>
        <v>3.5</v>
      </c>
      <c r="I7587" s="147">
        <f t="shared" si="357"/>
        <v>0</v>
      </c>
      <c r="J7587" s="147">
        <f t="shared" si="358"/>
        <v>0</v>
      </c>
    </row>
    <row r="7588" spans="2:10" ht="25.15" customHeight="1">
      <c r="B7588" s="141"/>
      <c r="C7588" s="138"/>
      <c r="D7588" s="133"/>
      <c r="E7588" s="134"/>
      <c r="F7588" s="135"/>
      <c r="G7588" s="109"/>
      <c r="H7588" s="137">
        <f t="shared" si="359"/>
        <v>3.5</v>
      </c>
      <c r="I7588" s="147">
        <f t="shared" si="357"/>
        <v>0</v>
      </c>
      <c r="J7588" s="147">
        <f t="shared" si="358"/>
        <v>0</v>
      </c>
    </row>
    <row r="7589" spans="2:10" ht="25.15" customHeight="1">
      <c r="B7589" s="141"/>
      <c r="C7589" s="138"/>
      <c r="D7589" s="133"/>
      <c r="E7589" s="134"/>
      <c r="F7589" s="135"/>
      <c r="G7589" s="109"/>
      <c r="H7589" s="137">
        <f t="shared" si="359"/>
        <v>3.5</v>
      </c>
      <c r="I7589" s="147">
        <f t="shared" si="357"/>
        <v>0</v>
      </c>
      <c r="J7589" s="147">
        <f t="shared" si="358"/>
        <v>0</v>
      </c>
    </row>
    <row r="7590" spans="2:10" ht="25.15" customHeight="1">
      <c r="B7590" s="141"/>
      <c r="C7590" s="138"/>
      <c r="D7590" s="133"/>
      <c r="E7590" s="134"/>
      <c r="F7590" s="135"/>
      <c r="G7590" s="109"/>
      <c r="H7590" s="137">
        <f t="shared" si="359"/>
        <v>3.5</v>
      </c>
      <c r="I7590" s="147">
        <f t="shared" si="357"/>
        <v>0</v>
      </c>
      <c r="J7590" s="147">
        <f t="shared" si="358"/>
        <v>0</v>
      </c>
    </row>
    <row r="7591" spans="2:10" ht="25.15" customHeight="1">
      <c r="B7591" s="141"/>
      <c r="C7591" s="138"/>
      <c r="D7591" s="133"/>
      <c r="E7591" s="134"/>
      <c r="F7591" s="135"/>
      <c r="G7591" s="109"/>
      <c r="H7591" s="137">
        <f t="shared" si="359"/>
        <v>3.5</v>
      </c>
      <c r="I7591" s="147">
        <f t="shared" si="357"/>
        <v>0</v>
      </c>
      <c r="J7591" s="147">
        <f t="shared" si="358"/>
        <v>0</v>
      </c>
    </row>
    <row r="7592" spans="2:10" ht="25.15" customHeight="1">
      <c r="B7592" s="141"/>
      <c r="C7592" s="138"/>
      <c r="D7592" s="133"/>
      <c r="E7592" s="134"/>
      <c r="F7592" s="135"/>
      <c r="G7592" s="109"/>
      <c r="H7592" s="137">
        <f t="shared" si="359"/>
        <v>3.5</v>
      </c>
      <c r="I7592" s="147">
        <f t="shared" si="357"/>
        <v>0</v>
      </c>
      <c r="J7592" s="147">
        <f t="shared" si="358"/>
        <v>0</v>
      </c>
    </row>
    <row r="7593" spans="2:10" ht="25.15" customHeight="1">
      <c r="B7593" s="141"/>
      <c r="C7593" s="138"/>
      <c r="D7593" s="133"/>
      <c r="E7593" s="134"/>
      <c r="F7593" s="135"/>
      <c r="G7593" s="109"/>
      <c r="H7593" s="137">
        <f t="shared" si="359"/>
        <v>3.5</v>
      </c>
      <c r="I7593" s="147">
        <f t="shared" si="357"/>
        <v>0</v>
      </c>
      <c r="J7593" s="147">
        <f t="shared" si="358"/>
        <v>0</v>
      </c>
    </row>
    <row r="7594" spans="2:10" ht="25.15" customHeight="1">
      <c r="B7594" s="141"/>
      <c r="C7594" s="138"/>
      <c r="D7594" s="133"/>
      <c r="E7594" s="134"/>
      <c r="F7594" s="135"/>
      <c r="G7594" s="109"/>
      <c r="H7594" s="137">
        <f t="shared" si="359"/>
        <v>3.5</v>
      </c>
      <c r="I7594" s="147">
        <f t="shared" si="357"/>
        <v>0</v>
      </c>
      <c r="J7594" s="147">
        <f t="shared" si="358"/>
        <v>0</v>
      </c>
    </row>
    <row r="7595" spans="2:10" ht="25.15" customHeight="1">
      <c r="B7595" s="141"/>
      <c r="C7595" s="138"/>
      <c r="D7595" s="133"/>
      <c r="E7595" s="134"/>
      <c r="F7595" s="135"/>
      <c r="G7595" s="109"/>
      <c r="H7595" s="137">
        <f t="shared" si="359"/>
        <v>3.5</v>
      </c>
      <c r="I7595" s="147">
        <f t="shared" si="357"/>
        <v>0</v>
      </c>
      <c r="J7595" s="147">
        <f t="shared" si="358"/>
        <v>0</v>
      </c>
    </row>
    <row r="7596" spans="2:10" ht="25.15" customHeight="1">
      <c r="B7596" s="141"/>
      <c r="C7596" s="138"/>
      <c r="D7596" s="133"/>
      <c r="E7596" s="134"/>
      <c r="F7596" s="135"/>
      <c r="G7596" s="109"/>
      <c r="H7596" s="137">
        <f t="shared" si="359"/>
        <v>3.5</v>
      </c>
      <c r="I7596" s="147">
        <f t="shared" si="357"/>
        <v>0</v>
      </c>
      <c r="J7596" s="147">
        <f t="shared" si="358"/>
        <v>0</v>
      </c>
    </row>
    <row r="7597" spans="2:10" ht="25.15" customHeight="1">
      <c r="B7597" s="141"/>
      <c r="C7597" s="138"/>
      <c r="D7597" s="133"/>
      <c r="E7597" s="134"/>
      <c r="F7597" s="135"/>
      <c r="G7597" s="109"/>
      <c r="H7597" s="137">
        <f t="shared" si="359"/>
        <v>3.5</v>
      </c>
      <c r="I7597" s="147">
        <f t="shared" si="357"/>
        <v>0</v>
      </c>
      <c r="J7597" s="147">
        <f t="shared" si="358"/>
        <v>0</v>
      </c>
    </row>
    <row r="7598" spans="2:10" ht="25.15" customHeight="1">
      <c r="B7598" s="141"/>
      <c r="C7598" s="138"/>
      <c r="D7598" s="133"/>
      <c r="E7598" s="134"/>
      <c r="F7598" s="135"/>
      <c r="G7598" s="109"/>
      <c r="H7598" s="137">
        <f t="shared" si="359"/>
        <v>3.5</v>
      </c>
      <c r="I7598" s="147">
        <f t="shared" si="357"/>
        <v>0</v>
      </c>
      <c r="J7598" s="147">
        <f t="shared" si="358"/>
        <v>0</v>
      </c>
    </row>
    <row r="7599" spans="2:10" ht="25.15" customHeight="1">
      <c r="B7599" s="141"/>
      <c r="C7599" s="138"/>
      <c r="D7599" s="133"/>
      <c r="E7599" s="134"/>
      <c r="F7599" s="135"/>
      <c r="G7599" s="109"/>
      <c r="H7599" s="137">
        <f t="shared" si="359"/>
        <v>3.5</v>
      </c>
      <c r="I7599" s="147">
        <f t="shared" si="357"/>
        <v>0</v>
      </c>
      <c r="J7599" s="147">
        <f t="shared" si="358"/>
        <v>0</v>
      </c>
    </row>
    <row r="7600" spans="2:10" ht="25.15" customHeight="1">
      <c r="B7600" s="141"/>
      <c r="C7600" s="138"/>
      <c r="D7600" s="133"/>
      <c r="E7600" s="134"/>
      <c r="F7600" s="135"/>
      <c r="G7600" s="109"/>
      <c r="H7600" s="137">
        <f t="shared" si="359"/>
        <v>3.5</v>
      </c>
      <c r="I7600" s="147">
        <f t="shared" si="357"/>
        <v>0</v>
      </c>
      <c r="J7600" s="147">
        <f t="shared" si="358"/>
        <v>0</v>
      </c>
    </row>
    <row r="7601" spans="2:10" ht="25.15" customHeight="1">
      <c r="B7601" s="141"/>
      <c r="C7601" s="138"/>
      <c r="D7601" s="133"/>
      <c r="E7601" s="134"/>
      <c r="F7601" s="135"/>
      <c r="G7601" s="109"/>
      <c r="H7601" s="137">
        <f t="shared" si="359"/>
        <v>3.5</v>
      </c>
      <c r="I7601" s="147">
        <f t="shared" si="357"/>
        <v>0</v>
      </c>
      <c r="J7601" s="147">
        <f t="shared" si="358"/>
        <v>0</v>
      </c>
    </row>
    <row r="7602" spans="2:10" ht="25.15" customHeight="1">
      <c r="B7602" s="141"/>
      <c r="C7602" s="138"/>
      <c r="D7602" s="133"/>
      <c r="E7602" s="134"/>
      <c r="F7602" s="135"/>
      <c r="G7602" s="109"/>
      <c r="H7602" s="137">
        <f t="shared" si="359"/>
        <v>3.5</v>
      </c>
      <c r="I7602" s="147">
        <f t="shared" si="357"/>
        <v>0</v>
      </c>
      <c r="J7602" s="147">
        <f t="shared" si="358"/>
        <v>0</v>
      </c>
    </row>
    <row r="7603" spans="2:10" ht="25.15" customHeight="1">
      <c r="B7603" s="141"/>
      <c r="C7603" s="138"/>
      <c r="D7603" s="133"/>
      <c r="E7603" s="134"/>
      <c r="F7603" s="135"/>
      <c r="G7603" s="109"/>
      <c r="H7603" s="137">
        <f t="shared" si="359"/>
        <v>3.5</v>
      </c>
      <c r="I7603" s="147">
        <f t="shared" si="357"/>
        <v>0</v>
      </c>
      <c r="J7603" s="147">
        <f t="shared" si="358"/>
        <v>0</v>
      </c>
    </row>
    <row r="7604" spans="2:10" ht="25.15" customHeight="1">
      <c r="B7604" s="141"/>
      <c r="C7604" s="138"/>
      <c r="D7604" s="133"/>
      <c r="E7604" s="134"/>
      <c r="F7604" s="135"/>
      <c r="G7604" s="109"/>
      <c r="H7604" s="137">
        <f t="shared" si="359"/>
        <v>3.5</v>
      </c>
      <c r="I7604" s="147">
        <f t="shared" si="357"/>
        <v>0</v>
      </c>
      <c r="J7604" s="147">
        <f t="shared" si="358"/>
        <v>0</v>
      </c>
    </row>
    <row r="7605" spans="2:10" ht="25.15" customHeight="1">
      <c r="B7605" s="141"/>
      <c r="C7605" s="138"/>
      <c r="D7605" s="133"/>
      <c r="E7605" s="134"/>
      <c r="F7605" s="135"/>
      <c r="G7605" s="109"/>
      <c r="H7605" s="137">
        <f t="shared" si="359"/>
        <v>3.5</v>
      </c>
      <c r="I7605" s="147">
        <f t="shared" si="357"/>
        <v>0</v>
      </c>
      <c r="J7605" s="147">
        <f t="shared" si="358"/>
        <v>0</v>
      </c>
    </row>
    <row r="7606" spans="2:10" ht="25.15" customHeight="1">
      <c r="B7606" s="141"/>
      <c r="C7606" s="138"/>
      <c r="D7606" s="133"/>
      <c r="E7606" s="134"/>
      <c r="F7606" s="135"/>
      <c r="G7606" s="109"/>
      <c r="H7606" s="137">
        <f t="shared" si="359"/>
        <v>3.5</v>
      </c>
      <c r="I7606" s="147">
        <f t="shared" si="357"/>
        <v>0</v>
      </c>
      <c r="J7606" s="147">
        <f t="shared" si="358"/>
        <v>0</v>
      </c>
    </row>
    <row r="7607" spans="2:10" ht="25.15" customHeight="1">
      <c r="B7607" s="141"/>
      <c r="C7607" s="138"/>
      <c r="D7607" s="133"/>
      <c r="E7607" s="134"/>
      <c r="F7607" s="135"/>
      <c r="G7607" s="109"/>
      <c r="H7607" s="137">
        <f t="shared" si="359"/>
        <v>3.5</v>
      </c>
      <c r="I7607" s="147">
        <f t="shared" si="357"/>
        <v>0</v>
      </c>
      <c r="J7607" s="147">
        <f t="shared" si="358"/>
        <v>0</v>
      </c>
    </row>
    <row r="7608" spans="2:10" ht="25.15" customHeight="1">
      <c r="B7608" s="141"/>
      <c r="C7608" s="138"/>
      <c r="D7608" s="133"/>
      <c r="E7608" s="134"/>
      <c r="F7608" s="135"/>
      <c r="G7608" s="109"/>
      <c r="H7608" s="137">
        <f t="shared" si="359"/>
        <v>3.5</v>
      </c>
      <c r="I7608" s="147">
        <f t="shared" si="357"/>
        <v>0</v>
      </c>
      <c r="J7608" s="147">
        <f t="shared" si="358"/>
        <v>0</v>
      </c>
    </row>
    <row r="7609" spans="2:10" ht="25.15" customHeight="1">
      <c r="B7609" s="141"/>
      <c r="C7609" s="138"/>
      <c r="D7609" s="133"/>
      <c r="E7609" s="134"/>
      <c r="F7609" s="135"/>
      <c r="G7609" s="109"/>
      <c r="H7609" s="137">
        <f t="shared" si="359"/>
        <v>3.5</v>
      </c>
      <c r="I7609" s="147">
        <f t="shared" si="357"/>
        <v>0</v>
      </c>
      <c r="J7609" s="147">
        <f t="shared" si="358"/>
        <v>0</v>
      </c>
    </row>
    <row r="7610" spans="2:10" ht="25.15" customHeight="1">
      <c r="B7610" s="141"/>
      <c r="C7610" s="138"/>
      <c r="D7610" s="133"/>
      <c r="E7610" s="134"/>
      <c r="F7610" s="135"/>
      <c r="G7610" s="109"/>
      <c r="H7610" s="137">
        <f t="shared" si="359"/>
        <v>3.5</v>
      </c>
      <c r="I7610" s="147">
        <f t="shared" si="357"/>
        <v>0</v>
      </c>
      <c r="J7610" s="147">
        <f t="shared" si="358"/>
        <v>0</v>
      </c>
    </row>
    <row r="7611" spans="2:10" ht="25.15" customHeight="1">
      <c r="B7611" s="141"/>
      <c r="C7611" s="138"/>
      <c r="D7611" s="133"/>
      <c r="E7611" s="134"/>
      <c r="F7611" s="135"/>
      <c r="G7611" s="109"/>
      <c r="H7611" s="137">
        <f t="shared" si="359"/>
        <v>3.5</v>
      </c>
      <c r="I7611" s="147">
        <f t="shared" si="357"/>
        <v>0</v>
      </c>
      <c r="J7611" s="147">
        <f t="shared" si="358"/>
        <v>0</v>
      </c>
    </row>
    <row r="7612" spans="2:10" ht="25.15" customHeight="1">
      <c r="B7612" s="141"/>
      <c r="C7612" s="138"/>
      <c r="D7612" s="133"/>
      <c r="E7612" s="134"/>
      <c r="F7612" s="135"/>
      <c r="G7612" s="109"/>
      <c r="H7612" s="137">
        <f t="shared" si="359"/>
        <v>3.5</v>
      </c>
      <c r="I7612" s="147">
        <f t="shared" si="357"/>
        <v>0</v>
      </c>
      <c r="J7612" s="147">
        <f t="shared" si="358"/>
        <v>0</v>
      </c>
    </row>
    <row r="7613" spans="2:10" ht="25.15" customHeight="1">
      <c r="B7613" s="141"/>
      <c r="C7613" s="138"/>
      <c r="D7613" s="133"/>
      <c r="E7613" s="134"/>
      <c r="F7613" s="135"/>
      <c r="G7613" s="109"/>
      <c r="H7613" s="137">
        <f t="shared" si="359"/>
        <v>3.5</v>
      </c>
      <c r="I7613" s="147">
        <f t="shared" si="357"/>
        <v>0</v>
      </c>
      <c r="J7613" s="147">
        <f t="shared" si="358"/>
        <v>0</v>
      </c>
    </row>
    <row r="7614" spans="2:10" ht="25.15" customHeight="1">
      <c r="B7614" s="141"/>
      <c r="C7614" s="138"/>
      <c r="D7614" s="133"/>
      <c r="E7614" s="134"/>
      <c r="F7614" s="135"/>
      <c r="G7614" s="109"/>
      <c r="H7614" s="137">
        <f t="shared" si="359"/>
        <v>3.5</v>
      </c>
      <c r="I7614" s="147">
        <f t="shared" si="357"/>
        <v>0</v>
      </c>
      <c r="J7614" s="147">
        <f t="shared" si="358"/>
        <v>0</v>
      </c>
    </row>
    <row r="7615" spans="2:10" ht="25.15" customHeight="1">
      <c r="B7615" s="141"/>
      <c r="C7615" s="138"/>
      <c r="D7615" s="133"/>
      <c r="E7615" s="134"/>
      <c r="F7615" s="135"/>
      <c r="G7615" s="109"/>
      <c r="H7615" s="137">
        <f t="shared" si="359"/>
        <v>3.5</v>
      </c>
      <c r="I7615" s="147">
        <f t="shared" si="357"/>
        <v>0</v>
      </c>
      <c r="J7615" s="147">
        <f t="shared" si="358"/>
        <v>0</v>
      </c>
    </row>
    <row r="7616" spans="2:10" ht="25.15" customHeight="1">
      <c r="B7616" s="141"/>
      <c r="C7616" s="138"/>
      <c r="D7616" s="133"/>
      <c r="E7616" s="134"/>
      <c r="F7616" s="135"/>
      <c r="G7616" s="109"/>
      <c r="H7616" s="137">
        <f t="shared" si="359"/>
        <v>3.5</v>
      </c>
      <c r="I7616" s="147">
        <f t="shared" si="357"/>
        <v>0</v>
      </c>
      <c r="J7616" s="147">
        <f t="shared" si="358"/>
        <v>0</v>
      </c>
    </row>
    <row r="7617" spans="2:10" ht="25.15" customHeight="1">
      <c r="B7617" s="141"/>
      <c r="C7617" s="138"/>
      <c r="D7617" s="133"/>
      <c r="E7617" s="134"/>
      <c r="F7617" s="135"/>
      <c r="G7617" s="109"/>
      <c r="H7617" s="137">
        <f t="shared" si="359"/>
        <v>3.5</v>
      </c>
      <c r="I7617" s="147">
        <f t="shared" si="357"/>
        <v>0</v>
      </c>
      <c r="J7617" s="147">
        <f t="shared" si="358"/>
        <v>0</v>
      </c>
    </row>
    <row r="7618" spans="2:10" ht="25.15" customHeight="1">
      <c r="B7618" s="141"/>
      <c r="C7618" s="138"/>
      <c r="D7618" s="133"/>
      <c r="E7618" s="134"/>
      <c r="F7618" s="135"/>
      <c r="G7618" s="109"/>
      <c r="H7618" s="137">
        <f t="shared" si="359"/>
        <v>3.5</v>
      </c>
      <c r="I7618" s="147">
        <f t="shared" si="357"/>
        <v>0</v>
      </c>
      <c r="J7618" s="147">
        <f t="shared" si="358"/>
        <v>0</v>
      </c>
    </row>
    <row r="7619" spans="2:10" ht="25.15" customHeight="1">
      <c r="B7619" s="141"/>
      <c r="C7619" s="138"/>
      <c r="D7619" s="133"/>
      <c r="E7619" s="134"/>
      <c r="F7619" s="135"/>
      <c r="G7619" s="109"/>
      <c r="H7619" s="137">
        <f t="shared" si="359"/>
        <v>3.5</v>
      </c>
      <c r="I7619" s="147">
        <f t="shared" si="357"/>
        <v>0</v>
      </c>
      <c r="J7619" s="147">
        <f t="shared" si="358"/>
        <v>0</v>
      </c>
    </row>
    <row r="7620" spans="2:10" ht="25.15" customHeight="1">
      <c r="B7620" s="141"/>
      <c r="C7620" s="138"/>
      <c r="D7620" s="133"/>
      <c r="E7620" s="134"/>
      <c r="F7620" s="135"/>
      <c r="G7620" s="109"/>
      <c r="H7620" s="137">
        <f t="shared" si="359"/>
        <v>3.5</v>
      </c>
      <c r="I7620" s="147">
        <f t="shared" si="357"/>
        <v>0</v>
      </c>
      <c r="J7620" s="147">
        <f t="shared" si="358"/>
        <v>0</v>
      </c>
    </row>
    <row r="7621" spans="2:10" ht="25.15" customHeight="1">
      <c r="B7621" s="141"/>
      <c r="C7621" s="138"/>
      <c r="D7621" s="133"/>
      <c r="E7621" s="134"/>
      <c r="F7621" s="135"/>
      <c r="G7621" s="109"/>
      <c r="H7621" s="137">
        <f t="shared" si="359"/>
        <v>3.5</v>
      </c>
      <c r="I7621" s="147">
        <f t="shared" si="357"/>
        <v>0</v>
      </c>
      <c r="J7621" s="147">
        <f t="shared" si="358"/>
        <v>0</v>
      </c>
    </row>
    <row r="7622" spans="2:10" ht="25.15" customHeight="1">
      <c r="B7622" s="141"/>
      <c r="C7622" s="138"/>
      <c r="D7622" s="133"/>
      <c r="E7622" s="134"/>
      <c r="F7622" s="135"/>
      <c r="G7622" s="109"/>
      <c r="H7622" s="137">
        <f t="shared" si="359"/>
        <v>3.5</v>
      </c>
      <c r="I7622" s="147">
        <f t="shared" si="357"/>
        <v>0</v>
      </c>
      <c r="J7622" s="147">
        <f t="shared" si="358"/>
        <v>0</v>
      </c>
    </row>
    <row r="7623" spans="2:10" ht="25.15" customHeight="1">
      <c r="B7623" s="141"/>
      <c r="C7623" s="138"/>
      <c r="D7623" s="133"/>
      <c r="E7623" s="134"/>
      <c r="F7623" s="135"/>
      <c r="G7623" s="109"/>
      <c r="H7623" s="137">
        <f t="shared" si="359"/>
        <v>3.5</v>
      </c>
      <c r="I7623" s="147">
        <f t="shared" si="357"/>
        <v>0</v>
      </c>
      <c r="J7623" s="147">
        <f t="shared" si="358"/>
        <v>0</v>
      </c>
    </row>
    <row r="7624" spans="2:10" ht="25.15" customHeight="1">
      <c r="B7624" s="141"/>
      <c r="C7624" s="138"/>
      <c r="D7624" s="133"/>
      <c r="E7624" s="134"/>
      <c r="F7624" s="135"/>
      <c r="G7624" s="109"/>
      <c r="H7624" s="137">
        <f t="shared" si="359"/>
        <v>3.5</v>
      </c>
      <c r="I7624" s="147">
        <f t="shared" si="357"/>
        <v>0</v>
      </c>
      <c r="J7624" s="147">
        <f t="shared" si="358"/>
        <v>0</v>
      </c>
    </row>
    <row r="7625" spans="2:10" ht="25.15" customHeight="1">
      <c r="B7625" s="141"/>
      <c r="C7625" s="138"/>
      <c r="D7625" s="133"/>
      <c r="E7625" s="134"/>
      <c r="F7625" s="135"/>
      <c r="G7625" s="109"/>
      <c r="H7625" s="137">
        <f t="shared" si="359"/>
        <v>3.5</v>
      </c>
      <c r="I7625" s="147">
        <f t="shared" si="357"/>
        <v>0</v>
      </c>
      <c r="J7625" s="147">
        <f t="shared" si="358"/>
        <v>0</v>
      </c>
    </row>
    <row r="7626" spans="2:10" ht="25.15" customHeight="1">
      <c r="B7626" s="141"/>
      <c r="C7626" s="138"/>
      <c r="D7626" s="133"/>
      <c r="E7626" s="134"/>
      <c r="F7626" s="135"/>
      <c r="G7626" s="109"/>
      <c r="H7626" s="137">
        <f t="shared" si="359"/>
        <v>3.5</v>
      </c>
      <c r="I7626" s="147">
        <f t="shared" si="357"/>
        <v>0</v>
      </c>
      <c r="J7626" s="147">
        <f t="shared" si="358"/>
        <v>0</v>
      </c>
    </row>
    <row r="7627" spans="2:10" ht="25.15" customHeight="1">
      <c r="B7627" s="141"/>
      <c r="C7627" s="138"/>
      <c r="D7627" s="133"/>
      <c r="E7627" s="134"/>
      <c r="F7627" s="135"/>
      <c r="G7627" s="109"/>
      <c r="H7627" s="137">
        <f t="shared" si="359"/>
        <v>3.5</v>
      </c>
      <c r="I7627" s="147">
        <f t="shared" si="357"/>
        <v>0</v>
      </c>
      <c r="J7627" s="147">
        <f t="shared" si="358"/>
        <v>0</v>
      </c>
    </row>
    <row r="7628" spans="2:10" ht="25.15" customHeight="1">
      <c r="B7628" s="141"/>
      <c r="C7628" s="138"/>
      <c r="D7628" s="133"/>
      <c r="E7628" s="134"/>
      <c r="F7628" s="135"/>
      <c r="G7628" s="109"/>
      <c r="H7628" s="137">
        <f t="shared" si="359"/>
        <v>3.5</v>
      </c>
      <c r="I7628" s="147">
        <f t="shared" si="357"/>
        <v>0</v>
      </c>
      <c r="J7628" s="147">
        <f t="shared" si="358"/>
        <v>0</v>
      </c>
    </row>
    <row r="7629" spans="2:10" ht="25.15" customHeight="1">
      <c r="B7629" s="141"/>
      <c r="C7629" s="138"/>
      <c r="D7629" s="133"/>
      <c r="E7629" s="134"/>
      <c r="F7629" s="135"/>
      <c r="G7629" s="109"/>
      <c r="H7629" s="137">
        <f t="shared" si="359"/>
        <v>3.5</v>
      </c>
      <c r="I7629" s="147">
        <f t="shared" si="357"/>
        <v>0</v>
      </c>
      <c r="J7629" s="147">
        <f t="shared" si="358"/>
        <v>0</v>
      </c>
    </row>
    <row r="7630" spans="2:10" ht="25.15" customHeight="1">
      <c r="B7630" s="141"/>
      <c r="C7630" s="138"/>
      <c r="D7630" s="133"/>
      <c r="E7630" s="134"/>
      <c r="F7630" s="135"/>
      <c r="G7630" s="109"/>
      <c r="H7630" s="137">
        <f t="shared" si="359"/>
        <v>3.5</v>
      </c>
      <c r="I7630" s="147">
        <f t="shared" si="357"/>
        <v>0</v>
      </c>
      <c r="J7630" s="147">
        <f t="shared" si="358"/>
        <v>0</v>
      </c>
    </row>
    <row r="7631" spans="2:10" ht="25.15" customHeight="1">
      <c r="B7631" s="141"/>
      <c r="C7631" s="138"/>
      <c r="D7631" s="133"/>
      <c r="E7631" s="134"/>
      <c r="F7631" s="135"/>
      <c r="G7631" s="109"/>
      <c r="H7631" s="137">
        <f t="shared" si="359"/>
        <v>3.5</v>
      </c>
      <c r="I7631" s="147">
        <f t="shared" si="357"/>
        <v>0</v>
      </c>
      <c r="J7631" s="147">
        <f t="shared" si="358"/>
        <v>0</v>
      </c>
    </row>
    <row r="7632" spans="2:10" ht="25.15" customHeight="1">
      <c r="B7632" s="141"/>
      <c r="C7632" s="138"/>
      <c r="D7632" s="133"/>
      <c r="E7632" s="134"/>
      <c r="F7632" s="135"/>
      <c r="G7632" s="109"/>
      <c r="H7632" s="137">
        <f t="shared" si="359"/>
        <v>3.5</v>
      </c>
      <c r="I7632" s="147">
        <f t="shared" si="357"/>
        <v>0</v>
      </c>
      <c r="J7632" s="147">
        <f t="shared" si="358"/>
        <v>0</v>
      </c>
    </row>
    <row r="7633" spans="2:10" ht="25.15" customHeight="1">
      <c r="B7633" s="141"/>
      <c r="C7633" s="138"/>
      <c r="D7633" s="133"/>
      <c r="E7633" s="134"/>
      <c r="F7633" s="135"/>
      <c r="G7633" s="109"/>
      <c r="H7633" s="137">
        <f t="shared" si="359"/>
        <v>3.5</v>
      </c>
      <c r="I7633" s="147">
        <f t="shared" si="357"/>
        <v>0</v>
      </c>
      <c r="J7633" s="147">
        <f t="shared" si="358"/>
        <v>0</v>
      </c>
    </row>
    <row r="7634" spans="2:10" ht="25.15" customHeight="1">
      <c r="B7634" s="141"/>
      <c r="C7634" s="138"/>
      <c r="D7634" s="133"/>
      <c r="E7634" s="134"/>
      <c r="F7634" s="135"/>
      <c r="G7634" s="109"/>
      <c r="H7634" s="137">
        <f t="shared" si="359"/>
        <v>3.5</v>
      </c>
      <c r="I7634" s="147">
        <f t="shared" si="357"/>
        <v>0</v>
      </c>
      <c r="J7634" s="147">
        <f t="shared" si="358"/>
        <v>0</v>
      </c>
    </row>
    <row r="7635" spans="2:10" ht="25.15" customHeight="1">
      <c r="B7635" s="141"/>
      <c r="C7635" s="138"/>
      <c r="D7635" s="133"/>
      <c r="E7635" s="134"/>
      <c r="F7635" s="135"/>
      <c r="G7635" s="109"/>
      <c r="H7635" s="137">
        <f t="shared" si="359"/>
        <v>3.5</v>
      </c>
      <c r="I7635" s="147">
        <f t="shared" si="357"/>
        <v>0</v>
      </c>
      <c r="J7635" s="147">
        <f t="shared" si="358"/>
        <v>0</v>
      </c>
    </row>
    <row r="7636" spans="2:10" ht="25.15" customHeight="1">
      <c r="B7636" s="141"/>
      <c r="C7636" s="138"/>
      <c r="D7636" s="133"/>
      <c r="E7636" s="134"/>
      <c r="F7636" s="135"/>
      <c r="G7636" s="109"/>
      <c r="H7636" s="137">
        <f t="shared" si="359"/>
        <v>3.5</v>
      </c>
      <c r="I7636" s="147">
        <f t="shared" si="357"/>
        <v>0</v>
      </c>
      <c r="J7636" s="147">
        <f t="shared" si="358"/>
        <v>0</v>
      </c>
    </row>
    <row r="7637" spans="2:10" ht="25.15" customHeight="1">
      <c r="B7637" s="141"/>
      <c r="C7637" s="138"/>
      <c r="D7637" s="133"/>
      <c r="E7637" s="134"/>
      <c r="F7637" s="135"/>
      <c r="G7637" s="109"/>
      <c r="H7637" s="137">
        <f t="shared" si="359"/>
        <v>3.5</v>
      </c>
      <c r="I7637" s="147">
        <f t="shared" si="357"/>
        <v>0</v>
      </c>
      <c r="J7637" s="147">
        <f t="shared" si="358"/>
        <v>0</v>
      </c>
    </row>
    <row r="7638" spans="2:10" ht="25.15" customHeight="1">
      <c r="B7638" s="141"/>
      <c r="C7638" s="138"/>
      <c r="D7638" s="133"/>
      <c r="E7638" s="134"/>
      <c r="F7638" s="135"/>
      <c r="G7638" s="109"/>
      <c r="H7638" s="137">
        <f t="shared" si="359"/>
        <v>3.5</v>
      </c>
      <c r="I7638" s="147">
        <f t="shared" si="357"/>
        <v>0</v>
      </c>
      <c r="J7638" s="147">
        <f t="shared" si="358"/>
        <v>0</v>
      </c>
    </row>
    <row r="7639" spans="2:10" ht="25.15" customHeight="1">
      <c r="B7639" s="141"/>
      <c r="C7639" s="138"/>
      <c r="D7639" s="133"/>
      <c r="E7639" s="134"/>
      <c r="F7639" s="135"/>
      <c r="G7639" s="109"/>
      <c r="H7639" s="137">
        <f t="shared" si="359"/>
        <v>3.5</v>
      </c>
      <c r="I7639" s="147">
        <f t="shared" ref="I7639:I7702" si="360">IF(B7639="",0,MONTH(B7639))</f>
        <v>0</v>
      </c>
      <c r="J7639" s="147">
        <f t="shared" ref="J7639:J7702" si="361">IF(B7639="",0,DAY(B7639))</f>
        <v>0</v>
      </c>
    </row>
    <row r="7640" spans="2:10" ht="25.15" customHeight="1">
      <c r="B7640" s="141"/>
      <c r="C7640" s="138"/>
      <c r="D7640" s="133"/>
      <c r="E7640" s="134"/>
      <c r="F7640" s="135"/>
      <c r="G7640" s="109"/>
      <c r="H7640" s="137">
        <f t="shared" ref="H7640:H7703" si="362">IF(F7640="pago",H7639+G7640,H7639)</f>
        <v>3.5</v>
      </c>
      <c r="I7640" s="147">
        <f t="shared" si="360"/>
        <v>0</v>
      </c>
      <c r="J7640" s="147">
        <f t="shared" si="361"/>
        <v>0</v>
      </c>
    </row>
    <row r="7641" spans="2:10" ht="25.15" customHeight="1">
      <c r="B7641" s="141"/>
      <c r="C7641" s="138"/>
      <c r="D7641" s="133"/>
      <c r="E7641" s="134"/>
      <c r="F7641" s="135"/>
      <c r="G7641" s="109"/>
      <c r="H7641" s="137">
        <f t="shared" si="362"/>
        <v>3.5</v>
      </c>
      <c r="I7641" s="147">
        <f t="shared" si="360"/>
        <v>0</v>
      </c>
      <c r="J7641" s="147">
        <f t="shared" si="361"/>
        <v>0</v>
      </c>
    </row>
    <row r="7642" spans="2:10" ht="25.15" customHeight="1">
      <c r="B7642" s="141"/>
      <c r="C7642" s="138"/>
      <c r="D7642" s="133"/>
      <c r="E7642" s="134"/>
      <c r="F7642" s="135"/>
      <c r="G7642" s="109"/>
      <c r="H7642" s="137">
        <f t="shared" si="362"/>
        <v>3.5</v>
      </c>
      <c r="I7642" s="147">
        <f t="shared" si="360"/>
        <v>0</v>
      </c>
      <c r="J7642" s="147">
        <f t="shared" si="361"/>
        <v>0</v>
      </c>
    </row>
    <row r="7643" spans="2:10" ht="25.15" customHeight="1">
      <c r="B7643" s="141"/>
      <c r="C7643" s="138"/>
      <c r="D7643" s="133"/>
      <c r="E7643" s="134"/>
      <c r="F7643" s="135"/>
      <c r="G7643" s="109"/>
      <c r="H7643" s="137">
        <f t="shared" si="362"/>
        <v>3.5</v>
      </c>
      <c r="I7643" s="147">
        <f t="shared" si="360"/>
        <v>0</v>
      </c>
      <c r="J7643" s="147">
        <f t="shared" si="361"/>
        <v>0</v>
      </c>
    </row>
    <row r="7644" spans="2:10" ht="25.15" customHeight="1">
      <c r="B7644" s="141"/>
      <c r="C7644" s="138"/>
      <c r="D7644" s="133"/>
      <c r="E7644" s="134"/>
      <c r="F7644" s="135"/>
      <c r="G7644" s="109"/>
      <c r="H7644" s="137">
        <f t="shared" si="362"/>
        <v>3.5</v>
      </c>
      <c r="I7644" s="147">
        <f t="shared" si="360"/>
        <v>0</v>
      </c>
      <c r="J7644" s="147">
        <f t="shared" si="361"/>
        <v>0</v>
      </c>
    </row>
    <row r="7645" spans="2:10" ht="25.15" customHeight="1">
      <c r="B7645" s="141"/>
      <c r="C7645" s="138"/>
      <c r="D7645" s="133"/>
      <c r="E7645" s="134"/>
      <c r="F7645" s="135"/>
      <c r="G7645" s="109"/>
      <c r="H7645" s="137">
        <f t="shared" si="362"/>
        <v>3.5</v>
      </c>
      <c r="I7645" s="147">
        <f t="shared" si="360"/>
        <v>0</v>
      </c>
      <c r="J7645" s="147">
        <f t="shared" si="361"/>
        <v>0</v>
      </c>
    </row>
    <row r="7646" spans="2:10" ht="25.15" customHeight="1">
      <c r="B7646" s="141"/>
      <c r="C7646" s="138"/>
      <c r="D7646" s="133"/>
      <c r="E7646" s="134"/>
      <c r="F7646" s="135"/>
      <c r="G7646" s="109"/>
      <c r="H7646" s="137">
        <f t="shared" si="362"/>
        <v>3.5</v>
      </c>
      <c r="I7646" s="147">
        <f t="shared" si="360"/>
        <v>0</v>
      </c>
      <c r="J7646" s="147">
        <f t="shared" si="361"/>
        <v>0</v>
      </c>
    </row>
    <row r="7647" spans="2:10" ht="25.15" customHeight="1">
      <c r="B7647" s="141"/>
      <c r="C7647" s="138"/>
      <c r="D7647" s="133"/>
      <c r="E7647" s="134"/>
      <c r="F7647" s="135"/>
      <c r="G7647" s="109"/>
      <c r="H7647" s="137">
        <f t="shared" si="362"/>
        <v>3.5</v>
      </c>
      <c r="I7647" s="147">
        <f t="shared" si="360"/>
        <v>0</v>
      </c>
      <c r="J7647" s="147">
        <f t="shared" si="361"/>
        <v>0</v>
      </c>
    </row>
    <row r="7648" spans="2:10" ht="25.15" customHeight="1">
      <c r="B7648" s="141"/>
      <c r="C7648" s="138"/>
      <c r="D7648" s="133"/>
      <c r="E7648" s="134"/>
      <c r="F7648" s="135"/>
      <c r="G7648" s="109"/>
      <c r="H7648" s="137">
        <f t="shared" si="362"/>
        <v>3.5</v>
      </c>
      <c r="I7648" s="147">
        <f t="shared" si="360"/>
        <v>0</v>
      </c>
      <c r="J7648" s="147">
        <f t="shared" si="361"/>
        <v>0</v>
      </c>
    </row>
    <row r="7649" spans="2:10" ht="25.15" customHeight="1">
      <c r="B7649" s="141"/>
      <c r="C7649" s="138"/>
      <c r="D7649" s="133"/>
      <c r="E7649" s="134"/>
      <c r="F7649" s="135"/>
      <c r="G7649" s="109"/>
      <c r="H7649" s="137">
        <f t="shared" si="362"/>
        <v>3.5</v>
      </c>
      <c r="I7649" s="147">
        <f t="shared" si="360"/>
        <v>0</v>
      </c>
      <c r="J7649" s="147">
        <f t="shared" si="361"/>
        <v>0</v>
      </c>
    </row>
    <row r="7650" spans="2:10" ht="25.15" customHeight="1">
      <c r="B7650" s="141"/>
      <c r="C7650" s="138"/>
      <c r="D7650" s="133"/>
      <c r="E7650" s="134"/>
      <c r="F7650" s="135"/>
      <c r="G7650" s="109"/>
      <c r="H7650" s="137">
        <f t="shared" si="362"/>
        <v>3.5</v>
      </c>
      <c r="I7650" s="147">
        <f t="shared" si="360"/>
        <v>0</v>
      </c>
      <c r="J7650" s="147">
        <f t="shared" si="361"/>
        <v>0</v>
      </c>
    </row>
    <row r="7651" spans="2:10" ht="25.15" customHeight="1">
      <c r="B7651" s="141"/>
      <c r="C7651" s="138"/>
      <c r="D7651" s="133"/>
      <c r="E7651" s="134"/>
      <c r="F7651" s="135"/>
      <c r="G7651" s="109"/>
      <c r="H7651" s="137">
        <f t="shared" si="362"/>
        <v>3.5</v>
      </c>
      <c r="I7651" s="147">
        <f t="shared" si="360"/>
        <v>0</v>
      </c>
      <c r="J7651" s="147">
        <f t="shared" si="361"/>
        <v>0</v>
      </c>
    </row>
    <row r="7652" spans="2:10" ht="25.15" customHeight="1">
      <c r="B7652" s="141"/>
      <c r="C7652" s="138"/>
      <c r="D7652" s="133"/>
      <c r="E7652" s="134"/>
      <c r="F7652" s="135"/>
      <c r="G7652" s="109"/>
      <c r="H7652" s="137">
        <f t="shared" si="362"/>
        <v>3.5</v>
      </c>
      <c r="I7652" s="147">
        <f t="shared" si="360"/>
        <v>0</v>
      </c>
      <c r="J7652" s="147">
        <f t="shared" si="361"/>
        <v>0</v>
      </c>
    </row>
    <row r="7653" spans="2:10" ht="25.15" customHeight="1">
      <c r="B7653" s="141"/>
      <c r="C7653" s="138"/>
      <c r="D7653" s="133"/>
      <c r="E7653" s="134"/>
      <c r="F7653" s="135"/>
      <c r="G7653" s="109"/>
      <c r="H7653" s="137">
        <f t="shared" si="362"/>
        <v>3.5</v>
      </c>
      <c r="I7653" s="147">
        <f t="shared" si="360"/>
        <v>0</v>
      </c>
      <c r="J7653" s="147">
        <f t="shared" si="361"/>
        <v>0</v>
      </c>
    </row>
    <row r="7654" spans="2:10" ht="25.15" customHeight="1">
      <c r="B7654" s="141"/>
      <c r="C7654" s="138"/>
      <c r="D7654" s="133"/>
      <c r="E7654" s="134"/>
      <c r="F7654" s="135"/>
      <c r="G7654" s="109"/>
      <c r="H7654" s="137">
        <f t="shared" si="362"/>
        <v>3.5</v>
      </c>
      <c r="I7654" s="147">
        <f t="shared" si="360"/>
        <v>0</v>
      </c>
      <c r="J7654" s="147">
        <f t="shared" si="361"/>
        <v>0</v>
      </c>
    </row>
    <row r="7655" spans="2:10" ht="25.15" customHeight="1">
      <c r="B7655" s="141"/>
      <c r="C7655" s="138"/>
      <c r="D7655" s="133"/>
      <c r="E7655" s="134"/>
      <c r="F7655" s="135"/>
      <c r="G7655" s="109"/>
      <c r="H7655" s="137">
        <f t="shared" si="362"/>
        <v>3.5</v>
      </c>
      <c r="I7655" s="147">
        <f t="shared" si="360"/>
        <v>0</v>
      </c>
      <c r="J7655" s="147">
        <f t="shared" si="361"/>
        <v>0</v>
      </c>
    </row>
    <row r="7656" spans="2:10" ht="25.15" customHeight="1">
      <c r="B7656" s="141"/>
      <c r="C7656" s="138"/>
      <c r="D7656" s="133"/>
      <c r="E7656" s="134"/>
      <c r="F7656" s="135"/>
      <c r="G7656" s="109"/>
      <c r="H7656" s="137">
        <f t="shared" si="362"/>
        <v>3.5</v>
      </c>
      <c r="I7656" s="147">
        <f t="shared" si="360"/>
        <v>0</v>
      </c>
      <c r="J7656" s="147">
        <f t="shared" si="361"/>
        <v>0</v>
      </c>
    </row>
    <row r="7657" spans="2:10" ht="25.15" customHeight="1">
      <c r="B7657" s="141"/>
      <c r="C7657" s="138"/>
      <c r="D7657" s="133"/>
      <c r="E7657" s="134"/>
      <c r="F7657" s="135"/>
      <c r="G7657" s="109"/>
      <c r="H7657" s="137">
        <f t="shared" si="362"/>
        <v>3.5</v>
      </c>
      <c r="I7657" s="147">
        <f t="shared" si="360"/>
        <v>0</v>
      </c>
      <c r="J7657" s="147">
        <f t="shared" si="361"/>
        <v>0</v>
      </c>
    </row>
    <row r="7658" spans="2:10" ht="25.15" customHeight="1">
      <c r="B7658" s="141"/>
      <c r="C7658" s="138"/>
      <c r="D7658" s="133"/>
      <c r="E7658" s="134"/>
      <c r="F7658" s="135"/>
      <c r="G7658" s="109"/>
      <c r="H7658" s="137">
        <f t="shared" si="362"/>
        <v>3.5</v>
      </c>
      <c r="I7658" s="147">
        <f t="shared" si="360"/>
        <v>0</v>
      </c>
      <c r="J7658" s="147">
        <f t="shared" si="361"/>
        <v>0</v>
      </c>
    </row>
    <row r="7659" spans="2:10" ht="25.15" customHeight="1">
      <c r="B7659" s="141"/>
      <c r="C7659" s="138"/>
      <c r="D7659" s="133"/>
      <c r="E7659" s="134"/>
      <c r="F7659" s="135"/>
      <c r="G7659" s="109"/>
      <c r="H7659" s="137">
        <f t="shared" si="362"/>
        <v>3.5</v>
      </c>
      <c r="I7659" s="147">
        <f t="shared" si="360"/>
        <v>0</v>
      </c>
      <c r="J7659" s="147">
        <f t="shared" si="361"/>
        <v>0</v>
      </c>
    </row>
    <row r="7660" spans="2:10" ht="25.15" customHeight="1">
      <c r="B7660" s="141"/>
      <c r="C7660" s="138"/>
      <c r="D7660" s="133"/>
      <c r="E7660" s="134"/>
      <c r="F7660" s="135"/>
      <c r="G7660" s="109"/>
      <c r="H7660" s="137">
        <f t="shared" si="362"/>
        <v>3.5</v>
      </c>
      <c r="I7660" s="147">
        <f t="shared" si="360"/>
        <v>0</v>
      </c>
      <c r="J7660" s="147">
        <f t="shared" si="361"/>
        <v>0</v>
      </c>
    </row>
    <row r="7661" spans="2:10" ht="25.15" customHeight="1">
      <c r="B7661" s="141"/>
      <c r="C7661" s="138"/>
      <c r="D7661" s="133"/>
      <c r="E7661" s="134"/>
      <c r="F7661" s="135"/>
      <c r="G7661" s="109"/>
      <c r="H7661" s="137">
        <f t="shared" si="362"/>
        <v>3.5</v>
      </c>
      <c r="I7661" s="147">
        <f t="shared" si="360"/>
        <v>0</v>
      </c>
      <c r="J7661" s="147">
        <f t="shared" si="361"/>
        <v>0</v>
      </c>
    </row>
    <row r="7662" spans="2:10" ht="25.15" customHeight="1">
      <c r="B7662" s="141"/>
      <c r="C7662" s="138"/>
      <c r="D7662" s="133"/>
      <c r="E7662" s="134"/>
      <c r="F7662" s="135"/>
      <c r="G7662" s="109"/>
      <c r="H7662" s="137">
        <f t="shared" si="362"/>
        <v>3.5</v>
      </c>
      <c r="I7662" s="147">
        <f t="shared" si="360"/>
        <v>0</v>
      </c>
      <c r="J7662" s="147">
        <f t="shared" si="361"/>
        <v>0</v>
      </c>
    </row>
    <row r="7663" spans="2:10" ht="25.15" customHeight="1">
      <c r="B7663" s="141"/>
      <c r="C7663" s="138"/>
      <c r="D7663" s="133"/>
      <c r="E7663" s="134"/>
      <c r="F7663" s="135"/>
      <c r="G7663" s="109"/>
      <c r="H7663" s="137">
        <f t="shared" si="362"/>
        <v>3.5</v>
      </c>
      <c r="I7663" s="147">
        <f t="shared" si="360"/>
        <v>0</v>
      </c>
      <c r="J7663" s="147">
        <f t="shared" si="361"/>
        <v>0</v>
      </c>
    </row>
    <row r="7664" spans="2:10" ht="25.15" customHeight="1">
      <c r="B7664" s="141"/>
      <c r="C7664" s="138"/>
      <c r="D7664" s="133"/>
      <c r="E7664" s="134"/>
      <c r="F7664" s="135"/>
      <c r="G7664" s="109"/>
      <c r="H7664" s="137">
        <f t="shared" si="362"/>
        <v>3.5</v>
      </c>
      <c r="I7664" s="147">
        <f t="shared" si="360"/>
        <v>0</v>
      </c>
      <c r="J7664" s="147">
        <f t="shared" si="361"/>
        <v>0</v>
      </c>
    </row>
    <row r="7665" spans="2:10" ht="25.15" customHeight="1">
      <c r="B7665" s="141"/>
      <c r="C7665" s="138"/>
      <c r="D7665" s="133"/>
      <c r="E7665" s="134"/>
      <c r="F7665" s="135"/>
      <c r="G7665" s="109"/>
      <c r="H7665" s="137">
        <f t="shared" si="362"/>
        <v>3.5</v>
      </c>
      <c r="I7665" s="147">
        <f t="shared" si="360"/>
        <v>0</v>
      </c>
      <c r="J7665" s="147">
        <f t="shared" si="361"/>
        <v>0</v>
      </c>
    </row>
    <row r="7666" spans="2:10" ht="25.15" customHeight="1">
      <c r="B7666" s="141"/>
      <c r="C7666" s="138"/>
      <c r="D7666" s="133"/>
      <c r="E7666" s="134"/>
      <c r="F7666" s="135"/>
      <c r="G7666" s="109"/>
      <c r="H7666" s="137">
        <f t="shared" si="362"/>
        <v>3.5</v>
      </c>
      <c r="I7666" s="147">
        <f t="shared" si="360"/>
        <v>0</v>
      </c>
      <c r="J7666" s="147">
        <f t="shared" si="361"/>
        <v>0</v>
      </c>
    </row>
    <row r="7667" spans="2:10" ht="25.15" customHeight="1">
      <c r="B7667" s="141"/>
      <c r="C7667" s="138"/>
      <c r="D7667" s="133"/>
      <c r="E7667" s="134"/>
      <c r="F7667" s="135"/>
      <c r="G7667" s="109"/>
      <c r="H7667" s="137">
        <f t="shared" si="362"/>
        <v>3.5</v>
      </c>
      <c r="I7667" s="147">
        <f t="shared" si="360"/>
        <v>0</v>
      </c>
      <c r="J7667" s="147">
        <f t="shared" si="361"/>
        <v>0</v>
      </c>
    </row>
    <row r="7668" spans="2:10" ht="25.15" customHeight="1">
      <c r="B7668" s="141"/>
      <c r="C7668" s="138"/>
      <c r="D7668" s="133"/>
      <c r="E7668" s="134"/>
      <c r="F7668" s="135"/>
      <c r="G7668" s="109"/>
      <c r="H7668" s="137">
        <f t="shared" si="362"/>
        <v>3.5</v>
      </c>
      <c r="I7668" s="147">
        <f t="shared" si="360"/>
        <v>0</v>
      </c>
      <c r="J7668" s="147">
        <f t="shared" si="361"/>
        <v>0</v>
      </c>
    </row>
    <row r="7669" spans="2:10" ht="25.15" customHeight="1">
      <c r="B7669" s="141"/>
      <c r="C7669" s="138"/>
      <c r="D7669" s="133"/>
      <c r="E7669" s="134"/>
      <c r="F7669" s="135"/>
      <c r="G7669" s="109"/>
      <c r="H7669" s="137">
        <f t="shared" si="362"/>
        <v>3.5</v>
      </c>
      <c r="I7669" s="147">
        <f t="shared" si="360"/>
        <v>0</v>
      </c>
      <c r="J7669" s="147">
        <f t="shared" si="361"/>
        <v>0</v>
      </c>
    </row>
    <row r="7670" spans="2:10" ht="25.15" customHeight="1">
      <c r="B7670" s="141"/>
      <c r="C7670" s="138"/>
      <c r="D7670" s="133"/>
      <c r="E7670" s="134"/>
      <c r="F7670" s="135"/>
      <c r="G7670" s="109"/>
      <c r="H7670" s="137">
        <f t="shared" si="362"/>
        <v>3.5</v>
      </c>
      <c r="I7670" s="147">
        <f t="shared" si="360"/>
        <v>0</v>
      </c>
      <c r="J7670" s="147">
        <f t="shared" si="361"/>
        <v>0</v>
      </c>
    </row>
    <row r="7671" spans="2:10" ht="25.15" customHeight="1">
      <c r="B7671" s="141"/>
      <c r="C7671" s="138"/>
      <c r="D7671" s="133"/>
      <c r="E7671" s="134"/>
      <c r="F7671" s="135"/>
      <c r="G7671" s="109"/>
      <c r="H7671" s="137">
        <f t="shared" si="362"/>
        <v>3.5</v>
      </c>
      <c r="I7671" s="147">
        <f t="shared" si="360"/>
        <v>0</v>
      </c>
      <c r="J7671" s="147">
        <f t="shared" si="361"/>
        <v>0</v>
      </c>
    </row>
    <row r="7672" spans="2:10" ht="25.15" customHeight="1">
      <c r="B7672" s="141"/>
      <c r="C7672" s="138"/>
      <c r="D7672" s="133"/>
      <c r="E7672" s="134"/>
      <c r="F7672" s="135"/>
      <c r="G7672" s="109"/>
      <c r="H7672" s="137">
        <f t="shared" si="362"/>
        <v>3.5</v>
      </c>
      <c r="I7672" s="147">
        <f t="shared" si="360"/>
        <v>0</v>
      </c>
      <c r="J7672" s="147">
        <f t="shared" si="361"/>
        <v>0</v>
      </c>
    </row>
    <row r="7673" spans="2:10" ht="25.15" customHeight="1">
      <c r="B7673" s="141"/>
      <c r="C7673" s="138"/>
      <c r="D7673" s="133"/>
      <c r="E7673" s="134"/>
      <c r="F7673" s="135"/>
      <c r="G7673" s="109"/>
      <c r="H7673" s="137">
        <f t="shared" si="362"/>
        <v>3.5</v>
      </c>
      <c r="I7673" s="147">
        <f t="shared" si="360"/>
        <v>0</v>
      </c>
      <c r="J7673" s="147">
        <f t="shared" si="361"/>
        <v>0</v>
      </c>
    </row>
    <row r="7674" spans="2:10" ht="25.15" customHeight="1">
      <c r="B7674" s="141"/>
      <c r="C7674" s="138"/>
      <c r="D7674" s="133"/>
      <c r="E7674" s="134"/>
      <c r="F7674" s="135"/>
      <c r="G7674" s="109"/>
      <c r="H7674" s="137">
        <f t="shared" si="362"/>
        <v>3.5</v>
      </c>
      <c r="I7674" s="147">
        <f t="shared" si="360"/>
        <v>0</v>
      </c>
      <c r="J7674" s="147">
        <f t="shared" si="361"/>
        <v>0</v>
      </c>
    </row>
    <row r="7675" spans="2:10" ht="25.15" customHeight="1">
      <c r="B7675" s="141"/>
      <c r="C7675" s="138"/>
      <c r="D7675" s="133"/>
      <c r="E7675" s="134"/>
      <c r="F7675" s="135"/>
      <c r="G7675" s="109"/>
      <c r="H7675" s="137">
        <f t="shared" si="362"/>
        <v>3.5</v>
      </c>
      <c r="I7675" s="147">
        <f t="shared" si="360"/>
        <v>0</v>
      </c>
      <c r="J7675" s="147">
        <f t="shared" si="361"/>
        <v>0</v>
      </c>
    </row>
    <row r="7676" spans="2:10" ht="25.15" customHeight="1">
      <c r="B7676" s="141"/>
      <c r="C7676" s="138"/>
      <c r="D7676" s="133"/>
      <c r="E7676" s="134"/>
      <c r="F7676" s="135"/>
      <c r="G7676" s="109"/>
      <c r="H7676" s="137">
        <f t="shared" si="362"/>
        <v>3.5</v>
      </c>
      <c r="I7676" s="147">
        <f t="shared" si="360"/>
        <v>0</v>
      </c>
      <c r="J7676" s="147">
        <f t="shared" si="361"/>
        <v>0</v>
      </c>
    </row>
    <row r="7677" spans="2:10" ht="25.15" customHeight="1">
      <c r="B7677" s="141"/>
      <c r="C7677" s="138"/>
      <c r="D7677" s="133"/>
      <c r="E7677" s="134"/>
      <c r="F7677" s="135"/>
      <c r="G7677" s="109"/>
      <c r="H7677" s="137">
        <f t="shared" si="362"/>
        <v>3.5</v>
      </c>
      <c r="I7677" s="147">
        <f t="shared" si="360"/>
        <v>0</v>
      </c>
      <c r="J7677" s="147">
        <f t="shared" si="361"/>
        <v>0</v>
      </c>
    </row>
    <row r="7678" spans="2:10" ht="25.15" customHeight="1">
      <c r="B7678" s="141"/>
      <c r="C7678" s="138"/>
      <c r="D7678" s="133"/>
      <c r="E7678" s="134"/>
      <c r="F7678" s="135"/>
      <c r="G7678" s="109"/>
      <c r="H7678" s="137">
        <f t="shared" si="362"/>
        <v>3.5</v>
      </c>
      <c r="I7678" s="147">
        <f t="shared" si="360"/>
        <v>0</v>
      </c>
      <c r="J7678" s="147">
        <f t="shared" si="361"/>
        <v>0</v>
      </c>
    </row>
    <row r="7679" spans="2:10" ht="25.15" customHeight="1">
      <c r="B7679" s="141"/>
      <c r="C7679" s="138"/>
      <c r="D7679" s="133"/>
      <c r="E7679" s="134"/>
      <c r="F7679" s="135"/>
      <c r="G7679" s="109"/>
      <c r="H7679" s="137">
        <f t="shared" si="362"/>
        <v>3.5</v>
      </c>
      <c r="I7679" s="147">
        <f t="shared" si="360"/>
        <v>0</v>
      </c>
      <c r="J7679" s="147">
        <f t="shared" si="361"/>
        <v>0</v>
      </c>
    </row>
    <row r="7680" spans="2:10" ht="25.15" customHeight="1">
      <c r="B7680" s="141"/>
      <c r="C7680" s="138"/>
      <c r="D7680" s="133"/>
      <c r="E7680" s="134"/>
      <c r="F7680" s="135"/>
      <c r="G7680" s="109"/>
      <c r="H7680" s="137">
        <f t="shared" si="362"/>
        <v>3.5</v>
      </c>
      <c r="I7680" s="147">
        <f t="shared" si="360"/>
        <v>0</v>
      </c>
      <c r="J7680" s="147">
        <f t="shared" si="361"/>
        <v>0</v>
      </c>
    </row>
    <row r="7681" spans="2:10" ht="25.15" customHeight="1">
      <c r="B7681" s="141"/>
      <c r="C7681" s="138"/>
      <c r="D7681" s="133"/>
      <c r="E7681" s="134"/>
      <c r="F7681" s="135"/>
      <c r="G7681" s="109"/>
      <c r="H7681" s="137">
        <f t="shared" si="362"/>
        <v>3.5</v>
      </c>
      <c r="I7681" s="147">
        <f t="shared" si="360"/>
        <v>0</v>
      </c>
      <c r="J7681" s="147">
        <f t="shared" si="361"/>
        <v>0</v>
      </c>
    </row>
    <row r="7682" spans="2:10" ht="25.15" customHeight="1">
      <c r="B7682" s="141"/>
      <c r="C7682" s="138"/>
      <c r="D7682" s="133"/>
      <c r="E7682" s="134"/>
      <c r="F7682" s="135"/>
      <c r="G7682" s="109"/>
      <c r="H7682" s="137">
        <f t="shared" si="362"/>
        <v>3.5</v>
      </c>
      <c r="I7682" s="147">
        <f t="shared" si="360"/>
        <v>0</v>
      </c>
      <c r="J7682" s="147">
        <f t="shared" si="361"/>
        <v>0</v>
      </c>
    </row>
    <row r="7683" spans="2:10" ht="25.15" customHeight="1">
      <c r="B7683" s="141"/>
      <c r="C7683" s="138"/>
      <c r="D7683" s="133"/>
      <c r="E7683" s="134"/>
      <c r="F7683" s="135"/>
      <c r="G7683" s="109"/>
      <c r="H7683" s="137">
        <f t="shared" si="362"/>
        <v>3.5</v>
      </c>
      <c r="I7683" s="147">
        <f t="shared" si="360"/>
        <v>0</v>
      </c>
      <c r="J7683" s="147">
        <f t="shared" si="361"/>
        <v>0</v>
      </c>
    </row>
    <row r="7684" spans="2:10" ht="25.15" customHeight="1">
      <c r="B7684" s="141"/>
      <c r="C7684" s="138"/>
      <c r="D7684" s="133"/>
      <c r="E7684" s="134"/>
      <c r="F7684" s="135"/>
      <c r="G7684" s="109"/>
      <c r="H7684" s="137">
        <f t="shared" si="362"/>
        <v>3.5</v>
      </c>
      <c r="I7684" s="147">
        <f t="shared" si="360"/>
        <v>0</v>
      </c>
      <c r="J7684" s="147">
        <f t="shared" si="361"/>
        <v>0</v>
      </c>
    </row>
    <row r="7685" spans="2:10" ht="25.15" customHeight="1">
      <c r="B7685" s="141"/>
      <c r="C7685" s="138"/>
      <c r="D7685" s="133"/>
      <c r="E7685" s="134"/>
      <c r="F7685" s="135"/>
      <c r="G7685" s="109"/>
      <c r="H7685" s="137">
        <f t="shared" si="362"/>
        <v>3.5</v>
      </c>
      <c r="I7685" s="147">
        <f t="shared" si="360"/>
        <v>0</v>
      </c>
      <c r="J7685" s="147">
        <f t="shared" si="361"/>
        <v>0</v>
      </c>
    </row>
    <row r="7686" spans="2:10" ht="25.15" customHeight="1">
      <c r="B7686" s="141"/>
      <c r="C7686" s="138"/>
      <c r="D7686" s="133"/>
      <c r="E7686" s="134"/>
      <c r="F7686" s="135"/>
      <c r="G7686" s="109"/>
      <c r="H7686" s="137">
        <f t="shared" si="362"/>
        <v>3.5</v>
      </c>
      <c r="I7686" s="147">
        <f t="shared" si="360"/>
        <v>0</v>
      </c>
      <c r="J7686" s="147">
        <f t="shared" si="361"/>
        <v>0</v>
      </c>
    </row>
    <row r="7687" spans="2:10" ht="25.15" customHeight="1">
      <c r="B7687" s="141"/>
      <c r="C7687" s="138"/>
      <c r="D7687" s="133"/>
      <c r="E7687" s="134"/>
      <c r="F7687" s="135"/>
      <c r="G7687" s="109"/>
      <c r="H7687" s="137">
        <f t="shared" si="362"/>
        <v>3.5</v>
      </c>
      <c r="I7687" s="147">
        <f t="shared" si="360"/>
        <v>0</v>
      </c>
      <c r="J7687" s="147">
        <f t="shared" si="361"/>
        <v>0</v>
      </c>
    </row>
    <row r="7688" spans="2:10" ht="25.15" customHeight="1">
      <c r="B7688" s="141"/>
      <c r="C7688" s="138"/>
      <c r="D7688" s="133"/>
      <c r="E7688" s="134"/>
      <c r="F7688" s="135"/>
      <c r="G7688" s="109"/>
      <c r="H7688" s="137">
        <f t="shared" si="362"/>
        <v>3.5</v>
      </c>
      <c r="I7688" s="147">
        <f t="shared" si="360"/>
        <v>0</v>
      </c>
      <c r="J7688" s="147">
        <f t="shared" si="361"/>
        <v>0</v>
      </c>
    </row>
    <row r="7689" spans="2:10" ht="25.15" customHeight="1">
      <c r="B7689" s="141"/>
      <c r="C7689" s="138"/>
      <c r="D7689" s="133"/>
      <c r="E7689" s="134"/>
      <c r="F7689" s="135"/>
      <c r="G7689" s="109"/>
      <c r="H7689" s="137">
        <f t="shared" si="362"/>
        <v>3.5</v>
      </c>
      <c r="I7689" s="147">
        <f t="shared" si="360"/>
        <v>0</v>
      </c>
      <c r="J7689" s="147">
        <f t="shared" si="361"/>
        <v>0</v>
      </c>
    </row>
    <row r="7690" spans="2:10" ht="25.15" customHeight="1">
      <c r="B7690" s="141"/>
      <c r="C7690" s="138"/>
      <c r="D7690" s="133"/>
      <c r="E7690" s="134"/>
      <c r="F7690" s="135"/>
      <c r="G7690" s="109"/>
      <c r="H7690" s="137">
        <f t="shared" si="362"/>
        <v>3.5</v>
      </c>
      <c r="I7690" s="147">
        <f t="shared" si="360"/>
        <v>0</v>
      </c>
      <c r="J7690" s="147">
        <f t="shared" si="361"/>
        <v>0</v>
      </c>
    </row>
    <row r="7691" spans="2:10" ht="25.15" customHeight="1">
      <c r="B7691" s="141"/>
      <c r="C7691" s="138"/>
      <c r="D7691" s="133"/>
      <c r="E7691" s="134"/>
      <c r="F7691" s="135"/>
      <c r="G7691" s="109"/>
      <c r="H7691" s="137">
        <f t="shared" si="362"/>
        <v>3.5</v>
      </c>
      <c r="I7691" s="147">
        <f t="shared" si="360"/>
        <v>0</v>
      </c>
      <c r="J7691" s="147">
        <f t="shared" si="361"/>
        <v>0</v>
      </c>
    </row>
    <row r="7692" spans="2:10" ht="25.15" customHeight="1">
      <c r="B7692" s="141"/>
      <c r="C7692" s="138"/>
      <c r="D7692" s="133"/>
      <c r="E7692" s="134"/>
      <c r="F7692" s="135"/>
      <c r="G7692" s="109"/>
      <c r="H7692" s="137">
        <f t="shared" si="362"/>
        <v>3.5</v>
      </c>
      <c r="I7692" s="147">
        <f t="shared" si="360"/>
        <v>0</v>
      </c>
      <c r="J7692" s="147">
        <f t="shared" si="361"/>
        <v>0</v>
      </c>
    </row>
    <row r="7693" spans="2:10" ht="25.15" customHeight="1">
      <c r="B7693" s="141"/>
      <c r="C7693" s="138"/>
      <c r="D7693" s="133"/>
      <c r="E7693" s="134"/>
      <c r="F7693" s="135"/>
      <c r="G7693" s="109"/>
      <c r="H7693" s="137">
        <f t="shared" si="362"/>
        <v>3.5</v>
      </c>
      <c r="I7693" s="147">
        <f t="shared" si="360"/>
        <v>0</v>
      </c>
      <c r="J7693" s="147">
        <f t="shared" si="361"/>
        <v>0</v>
      </c>
    </row>
    <row r="7694" spans="2:10" ht="25.15" customHeight="1">
      <c r="B7694" s="141"/>
      <c r="C7694" s="138"/>
      <c r="D7694" s="133"/>
      <c r="E7694" s="134"/>
      <c r="F7694" s="135"/>
      <c r="G7694" s="109"/>
      <c r="H7694" s="137">
        <f t="shared" si="362"/>
        <v>3.5</v>
      </c>
      <c r="I7694" s="147">
        <f t="shared" si="360"/>
        <v>0</v>
      </c>
      <c r="J7694" s="147">
        <f t="shared" si="361"/>
        <v>0</v>
      </c>
    </row>
    <row r="7695" spans="2:10" ht="25.15" customHeight="1">
      <c r="B7695" s="141"/>
      <c r="C7695" s="138"/>
      <c r="D7695" s="133"/>
      <c r="E7695" s="134"/>
      <c r="F7695" s="135"/>
      <c r="G7695" s="109"/>
      <c r="H7695" s="137">
        <f t="shared" si="362"/>
        <v>3.5</v>
      </c>
      <c r="I7695" s="147">
        <f t="shared" si="360"/>
        <v>0</v>
      </c>
      <c r="J7695" s="147">
        <f t="shared" si="361"/>
        <v>0</v>
      </c>
    </row>
    <row r="7696" spans="2:10" ht="25.15" customHeight="1">
      <c r="B7696" s="141"/>
      <c r="C7696" s="138"/>
      <c r="D7696" s="133"/>
      <c r="E7696" s="134"/>
      <c r="F7696" s="135"/>
      <c r="G7696" s="109"/>
      <c r="H7696" s="137">
        <f t="shared" si="362"/>
        <v>3.5</v>
      </c>
      <c r="I7696" s="147">
        <f t="shared" si="360"/>
        <v>0</v>
      </c>
      <c r="J7696" s="147">
        <f t="shared" si="361"/>
        <v>0</v>
      </c>
    </row>
    <row r="7697" spans="2:10" ht="25.15" customHeight="1">
      <c r="B7697" s="141"/>
      <c r="C7697" s="138"/>
      <c r="D7697" s="133"/>
      <c r="E7697" s="134"/>
      <c r="F7697" s="135"/>
      <c r="G7697" s="109"/>
      <c r="H7697" s="137">
        <f t="shared" si="362"/>
        <v>3.5</v>
      </c>
      <c r="I7697" s="147">
        <f t="shared" si="360"/>
        <v>0</v>
      </c>
      <c r="J7697" s="147">
        <f t="shared" si="361"/>
        <v>0</v>
      </c>
    </row>
    <row r="7698" spans="2:10" ht="25.15" customHeight="1">
      <c r="B7698" s="141"/>
      <c r="C7698" s="138"/>
      <c r="D7698" s="133"/>
      <c r="E7698" s="134"/>
      <c r="F7698" s="135"/>
      <c r="G7698" s="109"/>
      <c r="H7698" s="137">
        <f t="shared" si="362"/>
        <v>3.5</v>
      </c>
      <c r="I7698" s="147">
        <f t="shared" si="360"/>
        <v>0</v>
      </c>
      <c r="J7698" s="147">
        <f t="shared" si="361"/>
        <v>0</v>
      </c>
    </row>
    <row r="7699" spans="2:10" ht="25.15" customHeight="1">
      <c r="B7699" s="141"/>
      <c r="C7699" s="138"/>
      <c r="D7699" s="133"/>
      <c r="E7699" s="134"/>
      <c r="F7699" s="135"/>
      <c r="G7699" s="109"/>
      <c r="H7699" s="137">
        <f t="shared" si="362"/>
        <v>3.5</v>
      </c>
      <c r="I7699" s="147">
        <f t="shared" si="360"/>
        <v>0</v>
      </c>
      <c r="J7699" s="147">
        <f t="shared" si="361"/>
        <v>0</v>
      </c>
    </row>
    <row r="7700" spans="2:10" ht="25.15" customHeight="1">
      <c r="B7700" s="141"/>
      <c r="C7700" s="138"/>
      <c r="D7700" s="133"/>
      <c r="E7700" s="134"/>
      <c r="F7700" s="135"/>
      <c r="G7700" s="109"/>
      <c r="H7700" s="137">
        <f t="shared" si="362"/>
        <v>3.5</v>
      </c>
      <c r="I7700" s="147">
        <f t="shared" si="360"/>
        <v>0</v>
      </c>
      <c r="J7700" s="147">
        <f t="shared" si="361"/>
        <v>0</v>
      </c>
    </row>
    <row r="7701" spans="2:10" ht="25.15" customHeight="1">
      <c r="B7701" s="141"/>
      <c r="C7701" s="138"/>
      <c r="D7701" s="133"/>
      <c r="E7701" s="134"/>
      <c r="F7701" s="135"/>
      <c r="G7701" s="109"/>
      <c r="H7701" s="137">
        <f t="shared" si="362"/>
        <v>3.5</v>
      </c>
      <c r="I7701" s="147">
        <f t="shared" si="360"/>
        <v>0</v>
      </c>
      <c r="J7701" s="147">
        <f t="shared" si="361"/>
        <v>0</v>
      </c>
    </row>
    <row r="7702" spans="2:10" ht="25.15" customHeight="1">
      <c r="B7702" s="141"/>
      <c r="C7702" s="138"/>
      <c r="D7702" s="133"/>
      <c r="E7702" s="134"/>
      <c r="F7702" s="135"/>
      <c r="G7702" s="109"/>
      <c r="H7702" s="137">
        <f t="shared" si="362"/>
        <v>3.5</v>
      </c>
      <c r="I7702" s="147">
        <f t="shared" si="360"/>
        <v>0</v>
      </c>
      <c r="J7702" s="147">
        <f t="shared" si="361"/>
        <v>0</v>
      </c>
    </row>
    <row r="7703" spans="2:10" ht="25.15" customHeight="1">
      <c r="B7703" s="141"/>
      <c r="C7703" s="138"/>
      <c r="D7703" s="133"/>
      <c r="E7703" s="134"/>
      <c r="F7703" s="135"/>
      <c r="G7703" s="109"/>
      <c r="H7703" s="137">
        <f t="shared" si="362"/>
        <v>3.5</v>
      </c>
      <c r="I7703" s="147">
        <f t="shared" ref="I7703:I7766" si="363">IF(B7703="",0,MONTH(B7703))</f>
        <v>0</v>
      </c>
      <c r="J7703" s="147">
        <f t="shared" ref="J7703:J7766" si="364">IF(B7703="",0,DAY(B7703))</f>
        <v>0</v>
      </c>
    </row>
    <row r="7704" spans="2:10" ht="25.15" customHeight="1">
      <c r="B7704" s="141"/>
      <c r="C7704" s="138"/>
      <c r="D7704" s="133"/>
      <c r="E7704" s="134"/>
      <c r="F7704" s="135"/>
      <c r="G7704" s="109"/>
      <c r="H7704" s="137">
        <f t="shared" ref="H7704:H7767" si="365">IF(F7704="pago",H7703+G7704,H7703)</f>
        <v>3.5</v>
      </c>
      <c r="I7704" s="147">
        <f t="shared" si="363"/>
        <v>0</v>
      </c>
      <c r="J7704" s="147">
        <f t="shared" si="364"/>
        <v>0</v>
      </c>
    </row>
    <row r="7705" spans="2:10" ht="25.15" customHeight="1">
      <c r="B7705" s="141"/>
      <c r="C7705" s="138"/>
      <c r="D7705" s="133"/>
      <c r="E7705" s="134"/>
      <c r="F7705" s="135"/>
      <c r="G7705" s="109"/>
      <c r="H7705" s="137">
        <f t="shared" si="365"/>
        <v>3.5</v>
      </c>
      <c r="I7705" s="147">
        <f t="shared" si="363"/>
        <v>0</v>
      </c>
      <c r="J7705" s="147">
        <f t="shared" si="364"/>
        <v>0</v>
      </c>
    </row>
    <row r="7706" spans="2:10" ht="25.15" customHeight="1">
      <c r="B7706" s="141"/>
      <c r="C7706" s="138"/>
      <c r="D7706" s="133"/>
      <c r="E7706" s="134"/>
      <c r="F7706" s="135"/>
      <c r="G7706" s="109"/>
      <c r="H7706" s="137">
        <f t="shared" si="365"/>
        <v>3.5</v>
      </c>
      <c r="I7706" s="147">
        <f t="shared" si="363"/>
        <v>0</v>
      </c>
      <c r="J7706" s="147">
        <f t="shared" si="364"/>
        <v>0</v>
      </c>
    </row>
    <row r="7707" spans="2:10" ht="25.15" customHeight="1">
      <c r="B7707" s="141"/>
      <c r="C7707" s="138"/>
      <c r="D7707" s="133"/>
      <c r="E7707" s="134"/>
      <c r="F7707" s="135"/>
      <c r="G7707" s="109"/>
      <c r="H7707" s="137">
        <f t="shared" si="365"/>
        <v>3.5</v>
      </c>
      <c r="I7707" s="147">
        <f t="shared" si="363"/>
        <v>0</v>
      </c>
      <c r="J7707" s="147">
        <f t="shared" si="364"/>
        <v>0</v>
      </c>
    </row>
    <row r="7708" spans="2:10" ht="25.15" customHeight="1">
      <c r="B7708" s="141"/>
      <c r="C7708" s="138"/>
      <c r="D7708" s="133"/>
      <c r="E7708" s="134"/>
      <c r="F7708" s="135"/>
      <c r="G7708" s="109"/>
      <c r="H7708" s="137">
        <f t="shared" si="365"/>
        <v>3.5</v>
      </c>
      <c r="I7708" s="147">
        <f t="shared" si="363"/>
        <v>0</v>
      </c>
      <c r="J7708" s="147">
        <f t="shared" si="364"/>
        <v>0</v>
      </c>
    </row>
    <row r="7709" spans="2:10" ht="25.15" customHeight="1">
      <c r="B7709" s="141"/>
      <c r="C7709" s="138"/>
      <c r="D7709" s="133"/>
      <c r="E7709" s="134"/>
      <c r="F7709" s="135"/>
      <c r="G7709" s="109"/>
      <c r="H7709" s="137">
        <f t="shared" si="365"/>
        <v>3.5</v>
      </c>
      <c r="I7709" s="147">
        <f t="shared" si="363"/>
        <v>0</v>
      </c>
      <c r="J7709" s="147">
        <f t="shared" si="364"/>
        <v>0</v>
      </c>
    </row>
    <row r="7710" spans="2:10" ht="25.15" customHeight="1">
      <c r="B7710" s="141"/>
      <c r="C7710" s="138"/>
      <c r="D7710" s="133"/>
      <c r="E7710" s="134"/>
      <c r="F7710" s="135"/>
      <c r="G7710" s="109"/>
      <c r="H7710" s="137">
        <f t="shared" si="365"/>
        <v>3.5</v>
      </c>
      <c r="I7710" s="147">
        <f t="shared" si="363"/>
        <v>0</v>
      </c>
      <c r="J7710" s="147">
        <f t="shared" si="364"/>
        <v>0</v>
      </c>
    </row>
    <row r="7711" spans="2:10" ht="25.15" customHeight="1">
      <c r="B7711" s="141"/>
      <c r="C7711" s="138"/>
      <c r="D7711" s="133"/>
      <c r="E7711" s="134"/>
      <c r="F7711" s="135"/>
      <c r="G7711" s="109"/>
      <c r="H7711" s="137">
        <f t="shared" si="365"/>
        <v>3.5</v>
      </c>
      <c r="I7711" s="147">
        <f t="shared" si="363"/>
        <v>0</v>
      </c>
      <c r="J7711" s="147">
        <f t="shared" si="364"/>
        <v>0</v>
      </c>
    </row>
    <row r="7712" spans="2:10" ht="25.15" customHeight="1">
      <c r="B7712" s="141"/>
      <c r="C7712" s="138"/>
      <c r="D7712" s="133"/>
      <c r="E7712" s="134"/>
      <c r="F7712" s="135"/>
      <c r="G7712" s="109"/>
      <c r="H7712" s="137">
        <f t="shared" si="365"/>
        <v>3.5</v>
      </c>
      <c r="I7712" s="147">
        <f t="shared" si="363"/>
        <v>0</v>
      </c>
      <c r="J7712" s="147">
        <f t="shared" si="364"/>
        <v>0</v>
      </c>
    </row>
    <row r="7713" spans="2:10" ht="25.15" customHeight="1">
      <c r="B7713" s="141"/>
      <c r="C7713" s="138"/>
      <c r="D7713" s="133"/>
      <c r="E7713" s="134"/>
      <c r="F7713" s="135"/>
      <c r="G7713" s="109"/>
      <c r="H7713" s="137">
        <f t="shared" si="365"/>
        <v>3.5</v>
      </c>
      <c r="I7713" s="147">
        <f t="shared" si="363"/>
        <v>0</v>
      </c>
      <c r="J7713" s="147">
        <f t="shared" si="364"/>
        <v>0</v>
      </c>
    </row>
    <row r="7714" spans="2:10" ht="25.15" customHeight="1">
      <c r="B7714" s="141"/>
      <c r="C7714" s="138"/>
      <c r="D7714" s="133"/>
      <c r="E7714" s="134"/>
      <c r="F7714" s="135"/>
      <c r="G7714" s="109"/>
      <c r="H7714" s="137">
        <f t="shared" si="365"/>
        <v>3.5</v>
      </c>
      <c r="I7714" s="147">
        <f t="shared" si="363"/>
        <v>0</v>
      </c>
      <c r="J7714" s="147">
        <f t="shared" si="364"/>
        <v>0</v>
      </c>
    </row>
    <row r="7715" spans="2:10" ht="25.15" customHeight="1">
      <c r="B7715" s="141"/>
      <c r="C7715" s="138"/>
      <c r="D7715" s="133"/>
      <c r="E7715" s="134"/>
      <c r="F7715" s="135"/>
      <c r="G7715" s="109"/>
      <c r="H7715" s="137">
        <f t="shared" si="365"/>
        <v>3.5</v>
      </c>
      <c r="I7715" s="147">
        <f t="shared" si="363"/>
        <v>0</v>
      </c>
      <c r="J7715" s="147">
        <f t="shared" si="364"/>
        <v>0</v>
      </c>
    </row>
    <row r="7716" spans="2:10" ht="25.15" customHeight="1">
      <c r="B7716" s="141"/>
      <c r="C7716" s="138"/>
      <c r="D7716" s="133"/>
      <c r="E7716" s="134"/>
      <c r="F7716" s="135"/>
      <c r="G7716" s="109"/>
      <c r="H7716" s="137">
        <f t="shared" si="365"/>
        <v>3.5</v>
      </c>
      <c r="I7716" s="147">
        <f t="shared" si="363"/>
        <v>0</v>
      </c>
      <c r="J7716" s="147">
        <f t="shared" si="364"/>
        <v>0</v>
      </c>
    </row>
    <row r="7717" spans="2:10" ht="25.15" customHeight="1">
      <c r="B7717" s="141"/>
      <c r="C7717" s="138"/>
      <c r="D7717" s="133"/>
      <c r="E7717" s="134"/>
      <c r="F7717" s="135"/>
      <c r="G7717" s="109"/>
      <c r="H7717" s="137">
        <f t="shared" si="365"/>
        <v>3.5</v>
      </c>
      <c r="I7717" s="147">
        <f t="shared" si="363"/>
        <v>0</v>
      </c>
      <c r="J7717" s="147">
        <f t="shared" si="364"/>
        <v>0</v>
      </c>
    </row>
    <row r="7718" spans="2:10" ht="25.15" customHeight="1">
      <c r="B7718" s="141"/>
      <c r="C7718" s="138"/>
      <c r="D7718" s="133"/>
      <c r="E7718" s="134"/>
      <c r="F7718" s="135"/>
      <c r="G7718" s="109"/>
      <c r="H7718" s="137">
        <f t="shared" si="365"/>
        <v>3.5</v>
      </c>
      <c r="I7718" s="147">
        <f t="shared" si="363"/>
        <v>0</v>
      </c>
      <c r="J7718" s="147">
        <f t="shared" si="364"/>
        <v>0</v>
      </c>
    </row>
    <row r="7719" spans="2:10" ht="25.15" customHeight="1">
      <c r="B7719" s="141"/>
      <c r="C7719" s="138"/>
      <c r="D7719" s="133"/>
      <c r="E7719" s="134"/>
      <c r="F7719" s="135"/>
      <c r="G7719" s="109"/>
      <c r="H7719" s="137">
        <f t="shared" si="365"/>
        <v>3.5</v>
      </c>
      <c r="I7719" s="147">
        <f t="shared" si="363"/>
        <v>0</v>
      </c>
      <c r="J7719" s="147">
        <f t="shared" si="364"/>
        <v>0</v>
      </c>
    </row>
    <row r="7720" spans="2:10" ht="25.15" customHeight="1">
      <c r="B7720" s="141"/>
      <c r="C7720" s="138"/>
      <c r="D7720" s="133"/>
      <c r="E7720" s="134"/>
      <c r="F7720" s="135"/>
      <c r="G7720" s="109"/>
      <c r="H7720" s="137">
        <f t="shared" si="365"/>
        <v>3.5</v>
      </c>
      <c r="I7720" s="147">
        <f t="shared" si="363"/>
        <v>0</v>
      </c>
      <c r="J7720" s="147">
        <f t="shared" si="364"/>
        <v>0</v>
      </c>
    </row>
    <row r="7721" spans="2:10" ht="25.15" customHeight="1">
      <c r="B7721" s="141"/>
      <c r="C7721" s="138"/>
      <c r="D7721" s="133"/>
      <c r="E7721" s="134"/>
      <c r="F7721" s="135"/>
      <c r="G7721" s="109"/>
      <c r="H7721" s="137">
        <f t="shared" si="365"/>
        <v>3.5</v>
      </c>
      <c r="I7721" s="147">
        <f t="shared" si="363"/>
        <v>0</v>
      </c>
      <c r="J7721" s="147">
        <f t="shared" si="364"/>
        <v>0</v>
      </c>
    </row>
    <row r="7722" spans="2:10" ht="25.15" customHeight="1">
      <c r="B7722" s="141"/>
      <c r="C7722" s="138"/>
      <c r="D7722" s="133"/>
      <c r="E7722" s="134"/>
      <c r="F7722" s="135"/>
      <c r="G7722" s="109"/>
      <c r="H7722" s="137">
        <f t="shared" si="365"/>
        <v>3.5</v>
      </c>
      <c r="I7722" s="147">
        <f t="shared" si="363"/>
        <v>0</v>
      </c>
      <c r="J7722" s="147">
        <f t="shared" si="364"/>
        <v>0</v>
      </c>
    </row>
    <row r="7723" spans="2:10" ht="25.15" customHeight="1">
      <c r="B7723" s="141"/>
      <c r="C7723" s="138"/>
      <c r="D7723" s="133"/>
      <c r="E7723" s="134"/>
      <c r="F7723" s="135"/>
      <c r="G7723" s="109"/>
      <c r="H7723" s="137">
        <f t="shared" si="365"/>
        <v>3.5</v>
      </c>
      <c r="I7723" s="147">
        <f t="shared" si="363"/>
        <v>0</v>
      </c>
      <c r="J7723" s="147">
        <f t="shared" si="364"/>
        <v>0</v>
      </c>
    </row>
    <row r="7724" spans="2:10" ht="25.15" customHeight="1">
      <c r="B7724" s="141"/>
      <c r="C7724" s="138"/>
      <c r="D7724" s="133"/>
      <c r="E7724" s="134"/>
      <c r="F7724" s="135"/>
      <c r="G7724" s="109"/>
      <c r="H7724" s="137">
        <f t="shared" si="365"/>
        <v>3.5</v>
      </c>
      <c r="I7724" s="147">
        <f t="shared" si="363"/>
        <v>0</v>
      </c>
      <c r="J7724" s="147">
        <f t="shared" si="364"/>
        <v>0</v>
      </c>
    </row>
    <row r="7725" spans="2:10" ht="25.15" customHeight="1">
      <c r="B7725" s="141"/>
      <c r="C7725" s="138"/>
      <c r="D7725" s="133"/>
      <c r="E7725" s="134"/>
      <c r="F7725" s="135"/>
      <c r="G7725" s="109"/>
      <c r="H7725" s="137">
        <f t="shared" si="365"/>
        <v>3.5</v>
      </c>
      <c r="I7725" s="147">
        <f t="shared" si="363"/>
        <v>0</v>
      </c>
      <c r="J7725" s="147">
        <f t="shared" si="364"/>
        <v>0</v>
      </c>
    </row>
    <row r="7726" spans="2:10" ht="25.15" customHeight="1">
      <c r="B7726" s="141"/>
      <c r="C7726" s="138"/>
      <c r="D7726" s="133"/>
      <c r="E7726" s="134"/>
      <c r="F7726" s="135"/>
      <c r="G7726" s="109"/>
      <c r="H7726" s="137">
        <f t="shared" si="365"/>
        <v>3.5</v>
      </c>
      <c r="I7726" s="147">
        <f t="shared" si="363"/>
        <v>0</v>
      </c>
      <c r="J7726" s="147">
        <f t="shared" si="364"/>
        <v>0</v>
      </c>
    </row>
    <row r="7727" spans="2:10" ht="25.15" customHeight="1">
      <c r="B7727" s="141"/>
      <c r="C7727" s="138"/>
      <c r="D7727" s="133"/>
      <c r="E7727" s="134"/>
      <c r="F7727" s="135"/>
      <c r="G7727" s="109"/>
      <c r="H7727" s="137">
        <f t="shared" si="365"/>
        <v>3.5</v>
      </c>
      <c r="I7727" s="147">
        <f t="shared" si="363"/>
        <v>0</v>
      </c>
      <c r="J7727" s="147">
        <f t="shared" si="364"/>
        <v>0</v>
      </c>
    </row>
    <row r="7728" spans="2:10" ht="25.15" customHeight="1">
      <c r="B7728" s="141"/>
      <c r="C7728" s="138"/>
      <c r="D7728" s="133"/>
      <c r="E7728" s="134"/>
      <c r="F7728" s="135"/>
      <c r="G7728" s="109"/>
      <c r="H7728" s="137">
        <f t="shared" si="365"/>
        <v>3.5</v>
      </c>
      <c r="I7728" s="147">
        <f t="shared" si="363"/>
        <v>0</v>
      </c>
      <c r="J7728" s="147">
        <f t="shared" si="364"/>
        <v>0</v>
      </c>
    </row>
    <row r="7729" spans="2:10" ht="25.15" customHeight="1">
      <c r="B7729" s="141"/>
      <c r="C7729" s="138"/>
      <c r="D7729" s="133"/>
      <c r="E7729" s="134"/>
      <c r="F7729" s="135"/>
      <c r="G7729" s="109"/>
      <c r="H7729" s="137">
        <f t="shared" si="365"/>
        <v>3.5</v>
      </c>
      <c r="I7729" s="147">
        <f t="shared" si="363"/>
        <v>0</v>
      </c>
      <c r="J7729" s="147">
        <f t="shared" si="364"/>
        <v>0</v>
      </c>
    </row>
    <row r="7730" spans="2:10" ht="25.15" customHeight="1">
      <c r="B7730" s="141"/>
      <c r="C7730" s="138"/>
      <c r="D7730" s="133"/>
      <c r="E7730" s="134"/>
      <c r="F7730" s="135"/>
      <c r="G7730" s="109"/>
      <c r="H7730" s="137">
        <f t="shared" si="365"/>
        <v>3.5</v>
      </c>
      <c r="I7730" s="147">
        <f t="shared" si="363"/>
        <v>0</v>
      </c>
      <c r="J7730" s="147">
        <f t="shared" si="364"/>
        <v>0</v>
      </c>
    </row>
    <row r="7731" spans="2:10" ht="25.15" customHeight="1">
      <c r="B7731" s="141"/>
      <c r="C7731" s="138"/>
      <c r="D7731" s="133"/>
      <c r="E7731" s="134"/>
      <c r="F7731" s="135"/>
      <c r="G7731" s="109"/>
      <c r="H7731" s="137">
        <f t="shared" si="365"/>
        <v>3.5</v>
      </c>
      <c r="I7731" s="147">
        <f t="shared" si="363"/>
        <v>0</v>
      </c>
      <c r="J7731" s="147">
        <f t="shared" si="364"/>
        <v>0</v>
      </c>
    </row>
    <row r="7732" spans="2:10" ht="25.15" customHeight="1">
      <c r="B7732" s="141"/>
      <c r="C7732" s="138"/>
      <c r="D7732" s="133"/>
      <c r="E7732" s="134"/>
      <c r="F7732" s="135"/>
      <c r="G7732" s="109"/>
      <c r="H7732" s="137">
        <f t="shared" si="365"/>
        <v>3.5</v>
      </c>
      <c r="I7732" s="147">
        <f t="shared" si="363"/>
        <v>0</v>
      </c>
      <c r="J7732" s="147">
        <f t="shared" si="364"/>
        <v>0</v>
      </c>
    </row>
    <row r="7733" spans="2:10" ht="25.15" customHeight="1">
      <c r="B7733" s="141"/>
      <c r="C7733" s="138"/>
      <c r="D7733" s="133"/>
      <c r="E7733" s="134"/>
      <c r="F7733" s="135"/>
      <c r="G7733" s="109"/>
      <c r="H7733" s="137">
        <f t="shared" si="365"/>
        <v>3.5</v>
      </c>
      <c r="I7733" s="147">
        <f t="shared" si="363"/>
        <v>0</v>
      </c>
      <c r="J7733" s="147">
        <f t="shared" si="364"/>
        <v>0</v>
      </c>
    </row>
    <row r="7734" spans="2:10" ht="25.15" customHeight="1">
      <c r="B7734" s="141"/>
      <c r="C7734" s="138"/>
      <c r="D7734" s="133"/>
      <c r="E7734" s="134"/>
      <c r="F7734" s="135"/>
      <c r="G7734" s="109"/>
      <c r="H7734" s="137">
        <f t="shared" si="365"/>
        <v>3.5</v>
      </c>
      <c r="I7734" s="147">
        <f t="shared" si="363"/>
        <v>0</v>
      </c>
      <c r="J7734" s="147">
        <f t="shared" si="364"/>
        <v>0</v>
      </c>
    </row>
    <row r="7735" spans="2:10" ht="25.15" customHeight="1">
      <c r="B7735" s="141"/>
      <c r="C7735" s="138"/>
      <c r="D7735" s="133"/>
      <c r="E7735" s="134"/>
      <c r="F7735" s="135"/>
      <c r="G7735" s="109"/>
      <c r="H7735" s="137">
        <f t="shared" si="365"/>
        <v>3.5</v>
      </c>
      <c r="I7735" s="147">
        <f t="shared" si="363"/>
        <v>0</v>
      </c>
      <c r="J7735" s="147">
        <f t="shared" si="364"/>
        <v>0</v>
      </c>
    </row>
    <row r="7736" spans="2:10" ht="25.15" customHeight="1">
      <c r="B7736" s="141"/>
      <c r="C7736" s="138"/>
      <c r="D7736" s="133"/>
      <c r="E7736" s="134"/>
      <c r="F7736" s="135"/>
      <c r="G7736" s="109"/>
      <c r="H7736" s="137">
        <f t="shared" si="365"/>
        <v>3.5</v>
      </c>
      <c r="I7736" s="147">
        <f t="shared" si="363"/>
        <v>0</v>
      </c>
      <c r="J7736" s="147">
        <f t="shared" si="364"/>
        <v>0</v>
      </c>
    </row>
    <row r="7737" spans="2:10" ht="25.15" customHeight="1">
      <c r="B7737" s="141"/>
      <c r="C7737" s="138"/>
      <c r="D7737" s="133"/>
      <c r="E7737" s="134"/>
      <c r="F7737" s="135"/>
      <c r="G7737" s="109"/>
      <c r="H7737" s="137">
        <f t="shared" si="365"/>
        <v>3.5</v>
      </c>
      <c r="I7737" s="147">
        <f t="shared" si="363"/>
        <v>0</v>
      </c>
      <c r="J7737" s="147">
        <f t="shared" si="364"/>
        <v>0</v>
      </c>
    </row>
    <row r="7738" spans="2:10" ht="25.15" customHeight="1">
      <c r="B7738" s="141"/>
      <c r="C7738" s="138"/>
      <c r="D7738" s="133"/>
      <c r="E7738" s="134"/>
      <c r="F7738" s="135"/>
      <c r="G7738" s="109"/>
      <c r="H7738" s="137">
        <f t="shared" si="365"/>
        <v>3.5</v>
      </c>
      <c r="I7738" s="147">
        <f t="shared" si="363"/>
        <v>0</v>
      </c>
      <c r="J7738" s="147">
        <f t="shared" si="364"/>
        <v>0</v>
      </c>
    </row>
    <row r="7739" spans="2:10" ht="25.15" customHeight="1">
      <c r="B7739" s="141"/>
      <c r="C7739" s="138"/>
      <c r="D7739" s="133"/>
      <c r="E7739" s="134"/>
      <c r="F7739" s="135"/>
      <c r="G7739" s="109"/>
      <c r="H7739" s="137">
        <f t="shared" si="365"/>
        <v>3.5</v>
      </c>
      <c r="I7739" s="147">
        <f t="shared" si="363"/>
        <v>0</v>
      </c>
      <c r="J7739" s="147">
        <f t="shared" si="364"/>
        <v>0</v>
      </c>
    </row>
    <row r="7740" spans="2:10" ht="25.15" customHeight="1">
      <c r="B7740" s="141"/>
      <c r="C7740" s="138"/>
      <c r="D7740" s="133"/>
      <c r="E7740" s="134"/>
      <c r="F7740" s="135"/>
      <c r="G7740" s="109"/>
      <c r="H7740" s="137">
        <f t="shared" si="365"/>
        <v>3.5</v>
      </c>
      <c r="I7740" s="147">
        <f t="shared" si="363"/>
        <v>0</v>
      </c>
      <c r="J7740" s="147">
        <f t="shared" si="364"/>
        <v>0</v>
      </c>
    </row>
    <row r="7741" spans="2:10" ht="25.15" customHeight="1">
      <c r="B7741" s="141"/>
      <c r="C7741" s="138"/>
      <c r="D7741" s="133"/>
      <c r="E7741" s="134"/>
      <c r="F7741" s="135"/>
      <c r="G7741" s="109"/>
      <c r="H7741" s="137">
        <f t="shared" si="365"/>
        <v>3.5</v>
      </c>
      <c r="I7741" s="147">
        <f t="shared" si="363"/>
        <v>0</v>
      </c>
      <c r="J7741" s="147">
        <f t="shared" si="364"/>
        <v>0</v>
      </c>
    </row>
    <row r="7742" spans="2:10" ht="25.15" customHeight="1">
      <c r="B7742" s="141"/>
      <c r="C7742" s="138"/>
      <c r="D7742" s="133"/>
      <c r="E7742" s="134"/>
      <c r="F7742" s="135"/>
      <c r="G7742" s="109"/>
      <c r="H7742" s="137">
        <f t="shared" si="365"/>
        <v>3.5</v>
      </c>
      <c r="I7742" s="147">
        <f t="shared" si="363"/>
        <v>0</v>
      </c>
      <c r="J7742" s="147">
        <f t="shared" si="364"/>
        <v>0</v>
      </c>
    </row>
    <row r="7743" spans="2:10" ht="25.15" customHeight="1">
      <c r="B7743" s="141"/>
      <c r="C7743" s="138"/>
      <c r="D7743" s="133"/>
      <c r="E7743" s="134"/>
      <c r="F7743" s="135"/>
      <c r="G7743" s="109"/>
      <c r="H7743" s="137">
        <f t="shared" si="365"/>
        <v>3.5</v>
      </c>
      <c r="I7743" s="147">
        <f t="shared" si="363"/>
        <v>0</v>
      </c>
      <c r="J7743" s="147">
        <f t="shared" si="364"/>
        <v>0</v>
      </c>
    </row>
    <row r="7744" spans="2:10" ht="25.15" customHeight="1">
      <c r="B7744" s="141"/>
      <c r="C7744" s="138"/>
      <c r="D7744" s="133"/>
      <c r="E7744" s="134"/>
      <c r="F7744" s="135"/>
      <c r="G7744" s="109"/>
      <c r="H7744" s="137">
        <f t="shared" si="365"/>
        <v>3.5</v>
      </c>
      <c r="I7744" s="147">
        <f t="shared" si="363"/>
        <v>0</v>
      </c>
      <c r="J7744" s="147">
        <f t="shared" si="364"/>
        <v>0</v>
      </c>
    </row>
    <row r="7745" spans="2:10" ht="25.15" customHeight="1">
      <c r="B7745" s="141"/>
      <c r="C7745" s="138"/>
      <c r="D7745" s="133"/>
      <c r="E7745" s="134"/>
      <c r="F7745" s="135"/>
      <c r="G7745" s="109"/>
      <c r="H7745" s="137">
        <f t="shared" si="365"/>
        <v>3.5</v>
      </c>
      <c r="I7745" s="147">
        <f t="shared" si="363"/>
        <v>0</v>
      </c>
      <c r="J7745" s="147">
        <f t="shared" si="364"/>
        <v>0</v>
      </c>
    </row>
    <row r="7746" spans="2:10" ht="25.15" customHeight="1">
      <c r="B7746" s="141"/>
      <c r="C7746" s="138"/>
      <c r="D7746" s="133"/>
      <c r="E7746" s="134"/>
      <c r="F7746" s="135"/>
      <c r="G7746" s="109"/>
      <c r="H7746" s="137">
        <f t="shared" si="365"/>
        <v>3.5</v>
      </c>
      <c r="I7746" s="147">
        <f t="shared" si="363"/>
        <v>0</v>
      </c>
      <c r="J7746" s="147">
        <f t="shared" si="364"/>
        <v>0</v>
      </c>
    </row>
    <row r="7747" spans="2:10" ht="25.15" customHeight="1">
      <c r="B7747" s="141"/>
      <c r="C7747" s="138"/>
      <c r="D7747" s="133"/>
      <c r="E7747" s="134"/>
      <c r="F7747" s="135"/>
      <c r="G7747" s="109"/>
      <c r="H7747" s="137">
        <f t="shared" si="365"/>
        <v>3.5</v>
      </c>
      <c r="I7747" s="147">
        <f t="shared" si="363"/>
        <v>0</v>
      </c>
      <c r="J7747" s="147">
        <f t="shared" si="364"/>
        <v>0</v>
      </c>
    </row>
    <row r="7748" spans="2:10" ht="25.15" customHeight="1">
      <c r="B7748" s="141"/>
      <c r="C7748" s="138"/>
      <c r="D7748" s="133"/>
      <c r="E7748" s="134"/>
      <c r="F7748" s="135"/>
      <c r="G7748" s="109"/>
      <c r="H7748" s="137">
        <f t="shared" si="365"/>
        <v>3.5</v>
      </c>
      <c r="I7748" s="147">
        <f t="shared" si="363"/>
        <v>0</v>
      </c>
      <c r="J7748" s="147">
        <f t="shared" si="364"/>
        <v>0</v>
      </c>
    </row>
    <row r="7749" spans="2:10" ht="25.15" customHeight="1">
      <c r="B7749" s="141"/>
      <c r="C7749" s="138"/>
      <c r="D7749" s="133"/>
      <c r="E7749" s="134"/>
      <c r="F7749" s="135"/>
      <c r="G7749" s="109"/>
      <c r="H7749" s="137">
        <f t="shared" si="365"/>
        <v>3.5</v>
      </c>
      <c r="I7749" s="147">
        <f t="shared" si="363"/>
        <v>0</v>
      </c>
      <c r="J7749" s="147">
        <f t="shared" si="364"/>
        <v>0</v>
      </c>
    </row>
    <row r="7750" spans="2:10" ht="25.15" customHeight="1">
      <c r="B7750" s="141"/>
      <c r="C7750" s="138"/>
      <c r="D7750" s="133"/>
      <c r="E7750" s="134"/>
      <c r="F7750" s="135"/>
      <c r="G7750" s="109"/>
      <c r="H7750" s="137">
        <f t="shared" si="365"/>
        <v>3.5</v>
      </c>
      <c r="I7750" s="147">
        <f t="shared" si="363"/>
        <v>0</v>
      </c>
      <c r="J7750" s="147">
        <f t="shared" si="364"/>
        <v>0</v>
      </c>
    </row>
    <row r="7751" spans="2:10" ht="25.15" customHeight="1">
      <c r="B7751" s="141"/>
      <c r="C7751" s="138"/>
      <c r="D7751" s="133"/>
      <c r="E7751" s="134"/>
      <c r="F7751" s="135"/>
      <c r="G7751" s="109"/>
      <c r="H7751" s="137">
        <f t="shared" si="365"/>
        <v>3.5</v>
      </c>
      <c r="I7751" s="147">
        <f t="shared" si="363"/>
        <v>0</v>
      </c>
      <c r="J7751" s="147">
        <f t="shared" si="364"/>
        <v>0</v>
      </c>
    </row>
    <row r="7752" spans="2:10" ht="25.15" customHeight="1">
      <c r="B7752" s="141"/>
      <c r="C7752" s="138"/>
      <c r="D7752" s="133"/>
      <c r="E7752" s="134"/>
      <c r="F7752" s="135"/>
      <c r="G7752" s="109"/>
      <c r="H7752" s="137">
        <f t="shared" si="365"/>
        <v>3.5</v>
      </c>
      <c r="I7752" s="147">
        <f t="shared" si="363"/>
        <v>0</v>
      </c>
      <c r="J7752" s="147">
        <f t="shared" si="364"/>
        <v>0</v>
      </c>
    </row>
    <row r="7753" spans="2:10" ht="25.15" customHeight="1">
      <c r="B7753" s="141"/>
      <c r="C7753" s="138"/>
      <c r="D7753" s="133"/>
      <c r="E7753" s="134"/>
      <c r="F7753" s="135"/>
      <c r="G7753" s="109"/>
      <c r="H7753" s="137">
        <f t="shared" si="365"/>
        <v>3.5</v>
      </c>
      <c r="I7753" s="147">
        <f t="shared" si="363"/>
        <v>0</v>
      </c>
      <c r="J7753" s="147">
        <f t="shared" si="364"/>
        <v>0</v>
      </c>
    </row>
    <row r="7754" spans="2:10" ht="25.15" customHeight="1">
      <c r="B7754" s="141"/>
      <c r="C7754" s="138"/>
      <c r="D7754" s="133"/>
      <c r="E7754" s="134"/>
      <c r="F7754" s="135"/>
      <c r="G7754" s="109"/>
      <c r="H7754" s="137">
        <f t="shared" si="365"/>
        <v>3.5</v>
      </c>
      <c r="I7754" s="147">
        <f t="shared" si="363"/>
        <v>0</v>
      </c>
      <c r="J7754" s="147">
        <f t="shared" si="364"/>
        <v>0</v>
      </c>
    </row>
    <row r="7755" spans="2:10" ht="25.15" customHeight="1">
      <c r="B7755" s="141"/>
      <c r="C7755" s="138"/>
      <c r="D7755" s="133"/>
      <c r="E7755" s="134"/>
      <c r="F7755" s="135"/>
      <c r="G7755" s="109"/>
      <c r="H7755" s="137">
        <f t="shared" si="365"/>
        <v>3.5</v>
      </c>
      <c r="I7755" s="147">
        <f t="shared" si="363"/>
        <v>0</v>
      </c>
      <c r="J7755" s="147">
        <f t="shared" si="364"/>
        <v>0</v>
      </c>
    </row>
    <row r="7756" spans="2:10" ht="25.15" customHeight="1">
      <c r="B7756" s="141"/>
      <c r="C7756" s="138"/>
      <c r="D7756" s="133"/>
      <c r="E7756" s="134"/>
      <c r="F7756" s="135"/>
      <c r="G7756" s="109"/>
      <c r="H7756" s="137">
        <f t="shared" si="365"/>
        <v>3.5</v>
      </c>
      <c r="I7756" s="147">
        <f t="shared" si="363"/>
        <v>0</v>
      </c>
      <c r="J7756" s="147">
        <f t="shared" si="364"/>
        <v>0</v>
      </c>
    </row>
    <row r="7757" spans="2:10" ht="25.15" customHeight="1">
      <c r="B7757" s="141"/>
      <c r="C7757" s="138"/>
      <c r="D7757" s="133"/>
      <c r="E7757" s="134"/>
      <c r="F7757" s="135"/>
      <c r="G7757" s="109"/>
      <c r="H7757" s="137">
        <f t="shared" si="365"/>
        <v>3.5</v>
      </c>
      <c r="I7757" s="147">
        <f t="shared" si="363"/>
        <v>0</v>
      </c>
      <c r="J7757" s="147">
        <f t="shared" si="364"/>
        <v>0</v>
      </c>
    </row>
    <row r="7758" spans="2:10" ht="25.15" customHeight="1">
      <c r="B7758" s="141"/>
      <c r="C7758" s="138"/>
      <c r="D7758" s="133"/>
      <c r="E7758" s="134"/>
      <c r="F7758" s="135"/>
      <c r="G7758" s="109"/>
      <c r="H7758" s="137">
        <f t="shared" si="365"/>
        <v>3.5</v>
      </c>
      <c r="I7758" s="147">
        <f t="shared" si="363"/>
        <v>0</v>
      </c>
      <c r="J7758" s="147">
        <f t="shared" si="364"/>
        <v>0</v>
      </c>
    </row>
    <row r="7759" spans="2:10" ht="25.15" customHeight="1">
      <c r="B7759" s="141"/>
      <c r="C7759" s="138"/>
      <c r="D7759" s="133"/>
      <c r="E7759" s="134"/>
      <c r="F7759" s="135"/>
      <c r="G7759" s="109"/>
      <c r="H7759" s="137">
        <f t="shared" si="365"/>
        <v>3.5</v>
      </c>
      <c r="I7759" s="147">
        <f t="shared" si="363"/>
        <v>0</v>
      </c>
      <c r="J7759" s="147">
        <f t="shared" si="364"/>
        <v>0</v>
      </c>
    </row>
    <row r="7760" spans="2:10" ht="25.15" customHeight="1">
      <c r="B7760" s="141"/>
      <c r="C7760" s="138"/>
      <c r="D7760" s="133"/>
      <c r="E7760" s="134"/>
      <c r="F7760" s="135"/>
      <c r="G7760" s="109"/>
      <c r="H7760" s="137">
        <f t="shared" si="365"/>
        <v>3.5</v>
      </c>
      <c r="I7760" s="147">
        <f t="shared" si="363"/>
        <v>0</v>
      </c>
      <c r="J7760" s="147">
        <f t="shared" si="364"/>
        <v>0</v>
      </c>
    </row>
    <row r="7761" spans="2:10" ht="25.15" customHeight="1">
      <c r="B7761" s="141"/>
      <c r="C7761" s="138"/>
      <c r="D7761" s="133"/>
      <c r="E7761" s="134"/>
      <c r="F7761" s="135"/>
      <c r="G7761" s="109"/>
      <c r="H7761" s="137">
        <f t="shared" si="365"/>
        <v>3.5</v>
      </c>
      <c r="I7761" s="147">
        <f t="shared" si="363"/>
        <v>0</v>
      </c>
      <c r="J7761" s="147">
        <f t="shared" si="364"/>
        <v>0</v>
      </c>
    </row>
    <row r="7762" spans="2:10" ht="25.15" customHeight="1">
      <c r="B7762" s="141"/>
      <c r="C7762" s="138"/>
      <c r="D7762" s="133"/>
      <c r="E7762" s="134"/>
      <c r="F7762" s="135"/>
      <c r="G7762" s="109"/>
      <c r="H7762" s="137">
        <f t="shared" si="365"/>
        <v>3.5</v>
      </c>
      <c r="I7762" s="147">
        <f t="shared" si="363"/>
        <v>0</v>
      </c>
      <c r="J7762" s="147">
        <f t="shared" si="364"/>
        <v>0</v>
      </c>
    </row>
    <row r="7763" spans="2:10" ht="25.15" customHeight="1">
      <c r="B7763" s="141"/>
      <c r="C7763" s="138"/>
      <c r="D7763" s="133"/>
      <c r="E7763" s="134"/>
      <c r="F7763" s="135"/>
      <c r="G7763" s="109"/>
      <c r="H7763" s="137">
        <f t="shared" si="365"/>
        <v>3.5</v>
      </c>
      <c r="I7763" s="147">
        <f t="shared" si="363"/>
        <v>0</v>
      </c>
      <c r="J7763" s="147">
        <f t="shared" si="364"/>
        <v>0</v>
      </c>
    </row>
    <row r="7764" spans="2:10" ht="25.15" customHeight="1">
      <c r="B7764" s="141"/>
      <c r="C7764" s="138"/>
      <c r="D7764" s="133"/>
      <c r="E7764" s="134"/>
      <c r="F7764" s="135"/>
      <c r="G7764" s="109"/>
      <c r="H7764" s="137">
        <f t="shared" si="365"/>
        <v>3.5</v>
      </c>
      <c r="I7764" s="147">
        <f t="shared" si="363"/>
        <v>0</v>
      </c>
      <c r="J7764" s="147">
        <f t="shared" si="364"/>
        <v>0</v>
      </c>
    </row>
    <row r="7765" spans="2:10" ht="25.15" customHeight="1">
      <c r="B7765" s="141"/>
      <c r="C7765" s="138"/>
      <c r="D7765" s="133"/>
      <c r="E7765" s="134"/>
      <c r="F7765" s="135"/>
      <c r="G7765" s="109"/>
      <c r="H7765" s="137">
        <f t="shared" si="365"/>
        <v>3.5</v>
      </c>
      <c r="I7765" s="147">
        <f t="shared" si="363"/>
        <v>0</v>
      </c>
      <c r="J7765" s="147">
        <f t="shared" si="364"/>
        <v>0</v>
      </c>
    </row>
    <row r="7766" spans="2:10" ht="25.15" customHeight="1">
      <c r="B7766" s="141"/>
      <c r="C7766" s="138"/>
      <c r="D7766" s="133"/>
      <c r="E7766" s="134"/>
      <c r="F7766" s="135"/>
      <c r="G7766" s="109"/>
      <c r="H7766" s="137">
        <f t="shared" si="365"/>
        <v>3.5</v>
      </c>
      <c r="I7766" s="147">
        <f t="shared" si="363"/>
        <v>0</v>
      </c>
      <c r="J7766" s="147">
        <f t="shared" si="364"/>
        <v>0</v>
      </c>
    </row>
    <row r="7767" spans="2:10" ht="25.15" customHeight="1">
      <c r="B7767" s="141"/>
      <c r="C7767" s="138"/>
      <c r="D7767" s="133"/>
      <c r="E7767" s="134"/>
      <c r="F7767" s="135"/>
      <c r="G7767" s="109"/>
      <c r="H7767" s="137">
        <f t="shared" si="365"/>
        <v>3.5</v>
      </c>
      <c r="I7767" s="147">
        <f t="shared" ref="I7767:I7830" si="366">IF(B7767="",0,MONTH(B7767))</f>
        <v>0</v>
      </c>
      <c r="J7767" s="147">
        <f t="shared" ref="J7767:J7830" si="367">IF(B7767="",0,DAY(B7767))</f>
        <v>0</v>
      </c>
    </row>
    <row r="7768" spans="2:10" ht="25.15" customHeight="1">
      <c r="B7768" s="141"/>
      <c r="C7768" s="138"/>
      <c r="D7768" s="133"/>
      <c r="E7768" s="134"/>
      <c r="F7768" s="135"/>
      <c r="G7768" s="109"/>
      <c r="H7768" s="137">
        <f t="shared" ref="H7768:H7831" si="368">IF(F7768="pago",H7767+G7768,H7767)</f>
        <v>3.5</v>
      </c>
      <c r="I7768" s="147">
        <f t="shared" si="366"/>
        <v>0</v>
      </c>
      <c r="J7768" s="147">
        <f t="shared" si="367"/>
        <v>0</v>
      </c>
    </row>
    <row r="7769" spans="2:10" ht="25.15" customHeight="1">
      <c r="B7769" s="141"/>
      <c r="C7769" s="138"/>
      <c r="D7769" s="133"/>
      <c r="E7769" s="134"/>
      <c r="F7769" s="135"/>
      <c r="G7769" s="109"/>
      <c r="H7769" s="137">
        <f t="shared" si="368"/>
        <v>3.5</v>
      </c>
      <c r="I7769" s="147">
        <f t="shared" si="366"/>
        <v>0</v>
      </c>
      <c r="J7769" s="147">
        <f t="shared" si="367"/>
        <v>0</v>
      </c>
    </row>
    <row r="7770" spans="2:10" ht="25.15" customHeight="1">
      <c r="B7770" s="141"/>
      <c r="C7770" s="138"/>
      <c r="D7770" s="133"/>
      <c r="E7770" s="134"/>
      <c r="F7770" s="135"/>
      <c r="G7770" s="109"/>
      <c r="H7770" s="137">
        <f t="shared" si="368"/>
        <v>3.5</v>
      </c>
      <c r="I7770" s="147">
        <f t="shared" si="366"/>
        <v>0</v>
      </c>
      <c r="J7770" s="147">
        <f t="shared" si="367"/>
        <v>0</v>
      </c>
    </row>
    <row r="7771" spans="2:10" ht="25.15" customHeight="1">
      <c r="B7771" s="141"/>
      <c r="C7771" s="138"/>
      <c r="D7771" s="133"/>
      <c r="E7771" s="134"/>
      <c r="F7771" s="135"/>
      <c r="G7771" s="109"/>
      <c r="H7771" s="137">
        <f t="shared" si="368"/>
        <v>3.5</v>
      </c>
      <c r="I7771" s="147">
        <f t="shared" si="366"/>
        <v>0</v>
      </c>
      <c r="J7771" s="147">
        <f t="shared" si="367"/>
        <v>0</v>
      </c>
    </row>
    <row r="7772" spans="2:10" ht="25.15" customHeight="1">
      <c r="B7772" s="141"/>
      <c r="C7772" s="138"/>
      <c r="D7772" s="133"/>
      <c r="E7772" s="134"/>
      <c r="F7772" s="135"/>
      <c r="G7772" s="109"/>
      <c r="H7772" s="137">
        <f t="shared" si="368"/>
        <v>3.5</v>
      </c>
      <c r="I7772" s="147">
        <f t="shared" si="366"/>
        <v>0</v>
      </c>
      <c r="J7772" s="147">
        <f t="shared" si="367"/>
        <v>0</v>
      </c>
    </row>
    <row r="7773" spans="2:10" ht="25.15" customHeight="1">
      <c r="B7773" s="141"/>
      <c r="C7773" s="138"/>
      <c r="D7773" s="133"/>
      <c r="E7773" s="134"/>
      <c r="F7773" s="135"/>
      <c r="G7773" s="109"/>
      <c r="H7773" s="137">
        <f t="shared" si="368"/>
        <v>3.5</v>
      </c>
      <c r="I7773" s="147">
        <f t="shared" si="366"/>
        <v>0</v>
      </c>
      <c r="J7773" s="147">
        <f t="shared" si="367"/>
        <v>0</v>
      </c>
    </row>
    <row r="7774" spans="2:10" ht="25.15" customHeight="1">
      <c r="B7774" s="141"/>
      <c r="C7774" s="138"/>
      <c r="D7774" s="133"/>
      <c r="E7774" s="134"/>
      <c r="F7774" s="135"/>
      <c r="G7774" s="109"/>
      <c r="H7774" s="137">
        <f t="shared" si="368"/>
        <v>3.5</v>
      </c>
      <c r="I7774" s="147">
        <f t="shared" si="366"/>
        <v>0</v>
      </c>
      <c r="J7774" s="147">
        <f t="shared" si="367"/>
        <v>0</v>
      </c>
    </row>
    <row r="7775" spans="2:10" ht="25.15" customHeight="1">
      <c r="B7775" s="141"/>
      <c r="C7775" s="138"/>
      <c r="D7775" s="133"/>
      <c r="E7775" s="134"/>
      <c r="F7775" s="135"/>
      <c r="G7775" s="109"/>
      <c r="H7775" s="137">
        <f t="shared" si="368"/>
        <v>3.5</v>
      </c>
      <c r="I7775" s="147">
        <f t="shared" si="366"/>
        <v>0</v>
      </c>
      <c r="J7775" s="147">
        <f t="shared" si="367"/>
        <v>0</v>
      </c>
    </row>
    <row r="7776" spans="2:10" ht="25.15" customHeight="1">
      <c r="B7776" s="141"/>
      <c r="C7776" s="138"/>
      <c r="D7776" s="133"/>
      <c r="E7776" s="134"/>
      <c r="F7776" s="135"/>
      <c r="G7776" s="109"/>
      <c r="H7776" s="137">
        <f t="shared" si="368"/>
        <v>3.5</v>
      </c>
      <c r="I7776" s="147">
        <f t="shared" si="366"/>
        <v>0</v>
      </c>
      <c r="J7776" s="147">
        <f t="shared" si="367"/>
        <v>0</v>
      </c>
    </row>
    <row r="7777" spans="2:10" ht="25.15" customHeight="1">
      <c r="B7777" s="141"/>
      <c r="C7777" s="138"/>
      <c r="D7777" s="133"/>
      <c r="E7777" s="134"/>
      <c r="F7777" s="135"/>
      <c r="G7777" s="109"/>
      <c r="H7777" s="137">
        <f t="shared" si="368"/>
        <v>3.5</v>
      </c>
      <c r="I7777" s="147">
        <f t="shared" si="366"/>
        <v>0</v>
      </c>
      <c r="J7777" s="147">
        <f t="shared" si="367"/>
        <v>0</v>
      </c>
    </row>
    <row r="7778" spans="2:10" ht="25.15" customHeight="1">
      <c r="B7778" s="141"/>
      <c r="C7778" s="138"/>
      <c r="D7778" s="133"/>
      <c r="E7778" s="134"/>
      <c r="F7778" s="135"/>
      <c r="G7778" s="109"/>
      <c r="H7778" s="137">
        <f t="shared" si="368"/>
        <v>3.5</v>
      </c>
      <c r="I7778" s="147">
        <f t="shared" si="366"/>
        <v>0</v>
      </c>
      <c r="J7778" s="147">
        <f t="shared" si="367"/>
        <v>0</v>
      </c>
    </row>
    <row r="7779" spans="2:10" ht="25.15" customHeight="1">
      <c r="B7779" s="141"/>
      <c r="C7779" s="138"/>
      <c r="D7779" s="133"/>
      <c r="E7779" s="134"/>
      <c r="F7779" s="135"/>
      <c r="G7779" s="109"/>
      <c r="H7779" s="137">
        <f t="shared" si="368"/>
        <v>3.5</v>
      </c>
      <c r="I7779" s="147">
        <f t="shared" si="366"/>
        <v>0</v>
      </c>
      <c r="J7779" s="147">
        <f t="shared" si="367"/>
        <v>0</v>
      </c>
    </row>
    <row r="7780" spans="2:10" ht="25.15" customHeight="1">
      <c r="B7780" s="141"/>
      <c r="C7780" s="138"/>
      <c r="D7780" s="133"/>
      <c r="E7780" s="134"/>
      <c r="F7780" s="135"/>
      <c r="G7780" s="109"/>
      <c r="H7780" s="137">
        <f t="shared" si="368"/>
        <v>3.5</v>
      </c>
      <c r="I7780" s="147">
        <f t="shared" si="366"/>
        <v>0</v>
      </c>
      <c r="J7780" s="147">
        <f t="shared" si="367"/>
        <v>0</v>
      </c>
    </row>
    <row r="7781" spans="2:10" ht="25.15" customHeight="1">
      <c r="B7781" s="141"/>
      <c r="C7781" s="138"/>
      <c r="D7781" s="133"/>
      <c r="E7781" s="134"/>
      <c r="F7781" s="135"/>
      <c r="G7781" s="109"/>
      <c r="H7781" s="137">
        <f t="shared" si="368"/>
        <v>3.5</v>
      </c>
      <c r="I7781" s="147">
        <f t="shared" si="366"/>
        <v>0</v>
      </c>
      <c r="J7781" s="147">
        <f t="shared" si="367"/>
        <v>0</v>
      </c>
    </row>
    <row r="7782" spans="2:10" ht="25.15" customHeight="1">
      <c r="B7782" s="141"/>
      <c r="C7782" s="138"/>
      <c r="D7782" s="133"/>
      <c r="E7782" s="134"/>
      <c r="F7782" s="135"/>
      <c r="G7782" s="109"/>
      <c r="H7782" s="137">
        <f t="shared" si="368"/>
        <v>3.5</v>
      </c>
      <c r="I7782" s="147">
        <f t="shared" si="366"/>
        <v>0</v>
      </c>
      <c r="J7782" s="147">
        <f t="shared" si="367"/>
        <v>0</v>
      </c>
    </row>
    <row r="7783" spans="2:10" ht="25.15" customHeight="1">
      <c r="B7783" s="141"/>
      <c r="C7783" s="138"/>
      <c r="D7783" s="133"/>
      <c r="E7783" s="134"/>
      <c r="F7783" s="135"/>
      <c r="G7783" s="109"/>
      <c r="H7783" s="137">
        <f t="shared" si="368"/>
        <v>3.5</v>
      </c>
      <c r="I7783" s="147">
        <f t="shared" si="366"/>
        <v>0</v>
      </c>
      <c r="J7783" s="147">
        <f t="shared" si="367"/>
        <v>0</v>
      </c>
    </row>
    <row r="7784" spans="2:10" ht="25.15" customHeight="1">
      <c r="B7784" s="141"/>
      <c r="C7784" s="138"/>
      <c r="D7784" s="133"/>
      <c r="E7784" s="134"/>
      <c r="F7784" s="135"/>
      <c r="G7784" s="109"/>
      <c r="H7784" s="137">
        <f t="shared" si="368"/>
        <v>3.5</v>
      </c>
      <c r="I7784" s="147">
        <f t="shared" si="366"/>
        <v>0</v>
      </c>
      <c r="J7784" s="147">
        <f t="shared" si="367"/>
        <v>0</v>
      </c>
    </row>
    <row r="7785" spans="2:10" ht="25.15" customHeight="1">
      <c r="B7785" s="141"/>
      <c r="C7785" s="138"/>
      <c r="D7785" s="133"/>
      <c r="E7785" s="134"/>
      <c r="F7785" s="135"/>
      <c r="G7785" s="109"/>
      <c r="H7785" s="137">
        <f t="shared" si="368"/>
        <v>3.5</v>
      </c>
      <c r="I7785" s="147">
        <f t="shared" si="366"/>
        <v>0</v>
      </c>
      <c r="J7785" s="147">
        <f t="shared" si="367"/>
        <v>0</v>
      </c>
    </row>
    <row r="7786" spans="2:10" ht="25.15" customHeight="1">
      <c r="B7786" s="141"/>
      <c r="C7786" s="138"/>
      <c r="D7786" s="133"/>
      <c r="E7786" s="134"/>
      <c r="F7786" s="135"/>
      <c r="G7786" s="109"/>
      <c r="H7786" s="137">
        <f t="shared" si="368"/>
        <v>3.5</v>
      </c>
      <c r="I7786" s="147">
        <f t="shared" si="366"/>
        <v>0</v>
      </c>
      <c r="J7786" s="147">
        <f t="shared" si="367"/>
        <v>0</v>
      </c>
    </row>
    <row r="7787" spans="2:10" ht="25.15" customHeight="1">
      <c r="B7787" s="141"/>
      <c r="C7787" s="138"/>
      <c r="D7787" s="133"/>
      <c r="E7787" s="134"/>
      <c r="F7787" s="135"/>
      <c r="G7787" s="109"/>
      <c r="H7787" s="137">
        <f t="shared" si="368"/>
        <v>3.5</v>
      </c>
      <c r="I7787" s="147">
        <f t="shared" si="366"/>
        <v>0</v>
      </c>
      <c r="J7787" s="147">
        <f t="shared" si="367"/>
        <v>0</v>
      </c>
    </row>
    <row r="7788" spans="2:10" ht="25.15" customHeight="1">
      <c r="B7788" s="141"/>
      <c r="C7788" s="138"/>
      <c r="D7788" s="133"/>
      <c r="E7788" s="134"/>
      <c r="F7788" s="135"/>
      <c r="G7788" s="109"/>
      <c r="H7788" s="137">
        <f t="shared" si="368"/>
        <v>3.5</v>
      </c>
      <c r="I7788" s="147">
        <f t="shared" si="366"/>
        <v>0</v>
      </c>
      <c r="J7788" s="147">
        <f t="shared" si="367"/>
        <v>0</v>
      </c>
    </row>
    <row r="7789" spans="2:10" ht="25.15" customHeight="1">
      <c r="B7789" s="141"/>
      <c r="C7789" s="138"/>
      <c r="D7789" s="133"/>
      <c r="E7789" s="134"/>
      <c r="F7789" s="135"/>
      <c r="G7789" s="109"/>
      <c r="H7789" s="137">
        <f t="shared" si="368"/>
        <v>3.5</v>
      </c>
      <c r="I7789" s="147">
        <f t="shared" si="366"/>
        <v>0</v>
      </c>
      <c r="J7789" s="147">
        <f t="shared" si="367"/>
        <v>0</v>
      </c>
    </row>
    <row r="7790" spans="2:10" ht="25.15" customHeight="1">
      <c r="B7790" s="141"/>
      <c r="C7790" s="138"/>
      <c r="D7790" s="133"/>
      <c r="E7790" s="134"/>
      <c r="F7790" s="135"/>
      <c r="G7790" s="109"/>
      <c r="H7790" s="137">
        <f t="shared" si="368"/>
        <v>3.5</v>
      </c>
      <c r="I7790" s="147">
        <f t="shared" si="366"/>
        <v>0</v>
      </c>
      <c r="J7790" s="147">
        <f t="shared" si="367"/>
        <v>0</v>
      </c>
    </row>
    <row r="7791" spans="2:10" ht="25.15" customHeight="1">
      <c r="B7791" s="141"/>
      <c r="C7791" s="138"/>
      <c r="D7791" s="133"/>
      <c r="E7791" s="134"/>
      <c r="F7791" s="135"/>
      <c r="G7791" s="109"/>
      <c r="H7791" s="137">
        <f t="shared" si="368"/>
        <v>3.5</v>
      </c>
      <c r="I7791" s="147">
        <f t="shared" si="366"/>
        <v>0</v>
      </c>
      <c r="J7791" s="147">
        <f t="shared" si="367"/>
        <v>0</v>
      </c>
    </row>
    <row r="7792" spans="2:10" ht="25.15" customHeight="1">
      <c r="B7792" s="141"/>
      <c r="C7792" s="138"/>
      <c r="D7792" s="133"/>
      <c r="E7792" s="134"/>
      <c r="F7792" s="135"/>
      <c r="G7792" s="109"/>
      <c r="H7792" s="137">
        <f t="shared" si="368"/>
        <v>3.5</v>
      </c>
      <c r="I7792" s="147">
        <f t="shared" si="366"/>
        <v>0</v>
      </c>
      <c r="J7792" s="147">
        <f t="shared" si="367"/>
        <v>0</v>
      </c>
    </row>
    <row r="7793" spans="2:10" ht="25.15" customHeight="1">
      <c r="B7793" s="141"/>
      <c r="C7793" s="138"/>
      <c r="D7793" s="133"/>
      <c r="E7793" s="134"/>
      <c r="F7793" s="135"/>
      <c r="G7793" s="109"/>
      <c r="H7793" s="137">
        <f t="shared" si="368"/>
        <v>3.5</v>
      </c>
      <c r="I7793" s="147">
        <f t="shared" si="366"/>
        <v>0</v>
      </c>
      <c r="J7793" s="147">
        <f t="shared" si="367"/>
        <v>0</v>
      </c>
    </row>
    <row r="7794" spans="2:10" ht="25.15" customHeight="1">
      <c r="B7794" s="141"/>
      <c r="C7794" s="138"/>
      <c r="D7794" s="133"/>
      <c r="E7794" s="134"/>
      <c r="F7794" s="135"/>
      <c r="G7794" s="109"/>
      <c r="H7794" s="137">
        <f t="shared" si="368"/>
        <v>3.5</v>
      </c>
      <c r="I7794" s="147">
        <f t="shared" si="366"/>
        <v>0</v>
      </c>
      <c r="J7794" s="147">
        <f t="shared" si="367"/>
        <v>0</v>
      </c>
    </row>
    <row r="7795" spans="2:10" ht="25.15" customHeight="1">
      <c r="B7795" s="141"/>
      <c r="C7795" s="138"/>
      <c r="D7795" s="133"/>
      <c r="E7795" s="134"/>
      <c r="F7795" s="135"/>
      <c r="G7795" s="109"/>
      <c r="H7795" s="137">
        <f t="shared" si="368"/>
        <v>3.5</v>
      </c>
      <c r="I7795" s="147">
        <f t="shared" si="366"/>
        <v>0</v>
      </c>
      <c r="J7795" s="147">
        <f t="shared" si="367"/>
        <v>0</v>
      </c>
    </row>
    <row r="7796" spans="2:10" ht="25.15" customHeight="1">
      <c r="B7796" s="141"/>
      <c r="C7796" s="138"/>
      <c r="D7796" s="133"/>
      <c r="E7796" s="134"/>
      <c r="F7796" s="135"/>
      <c r="G7796" s="109"/>
      <c r="H7796" s="137">
        <f t="shared" si="368"/>
        <v>3.5</v>
      </c>
      <c r="I7796" s="147">
        <f t="shared" si="366"/>
        <v>0</v>
      </c>
      <c r="J7796" s="147">
        <f t="shared" si="367"/>
        <v>0</v>
      </c>
    </row>
    <row r="7797" spans="2:10" ht="25.15" customHeight="1">
      <c r="B7797" s="141"/>
      <c r="C7797" s="138"/>
      <c r="D7797" s="133"/>
      <c r="E7797" s="134"/>
      <c r="F7797" s="135"/>
      <c r="G7797" s="109"/>
      <c r="H7797" s="137">
        <f t="shared" si="368"/>
        <v>3.5</v>
      </c>
      <c r="I7797" s="147">
        <f t="shared" si="366"/>
        <v>0</v>
      </c>
      <c r="J7797" s="147">
        <f t="shared" si="367"/>
        <v>0</v>
      </c>
    </row>
    <row r="7798" spans="2:10" ht="25.15" customHeight="1">
      <c r="B7798" s="141"/>
      <c r="C7798" s="138"/>
      <c r="D7798" s="133"/>
      <c r="E7798" s="134"/>
      <c r="F7798" s="135"/>
      <c r="G7798" s="109"/>
      <c r="H7798" s="137">
        <f t="shared" si="368"/>
        <v>3.5</v>
      </c>
      <c r="I7798" s="147">
        <f t="shared" si="366"/>
        <v>0</v>
      </c>
      <c r="J7798" s="147">
        <f t="shared" si="367"/>
        <v>0</v>
      </c>
    </row>
    <row r="7799" spans="2:10" ht="25.15" customHeight="1">
      <c r="B7799" s="141"/>
      <c r="C7799" s="138"/>
      <c r="D7799" s="133"/>
      <c r="E7799" s="134"/>
      <c r="F7799" s="135"/>
      <c r="G7799" s="109"/>
      <c r="H7799" s="137">
        <f t="shared" si="368"/>
        <v>3.5</v>
      </c>
      <c r="I7799" s="147">
        <f t="shared" si="366"/>
        <v>0</v>
      </c>
      <c r="J7799" s="147">
        <f t="shared" si="367"/>
        <v>0</v>
      </c>
    </row>
    <row r="7800" spans="2:10" ht="25.15" customHeight="1">
      <c r="B7800" s="141"/>
      <c r="C7800" s="138"/>
      <c r="D7800" s="133"/>
      <c r="E7800" s="134"/>
      <c r="F7800" s="135"/>
      <c r="G7800" s="109"/>
      <c r="H7800" s="137">
        <f t="shared" si="368"/>
        <v>3.5</v>
      </c>
      <c r="I7800" s="147">
        <f t="shared" si="366"/>
        <v>0</v>
      </c>
      <c r="J7800" s="147">
        <f t="shared" si="367"/>
        <v>0</v>
      </c>
    </row>
    <row r="7801" spans="2:10" ht="25.15" customHeight="1">
      <c r="B7801" s="141"/>
      <c r="C7801" s="138"/>
      <c r="D7801" s="133"/>
      <c r="E7801" s="134"/>
      <c r="F7801" s="135"/>
      <c r="G7801" s="109"/>
      <c r="H7801" s="137">
        <f t="shared" si="368"/>
        <v>3.5</v>
      </c>
      <c r="I7801" s="147">
        <f t="shared" si="366"/>
        <v>0</v>
      </c>
      <c r="J7801" s="147">
        <f t="shared" si="367"/>
        <v>0</v>
      </c>
    </row>
    <row r="7802" spans="2:10" ht="25.15" customHeight="1">
      <c r="B7802" s="141"/>
      <c r="C7802" s="138"/>
      <c r="D7802" s="133"/>
      <c r="E7802" s="134"/>
      <c r="F7802" s="135"/>
      <c r="G7802" s="109"/>
      <c r="H7802" s="137">
        <f t="shared" si="368"/>
        <v>3.5</v>
      </c>
      <c r="I7802" s="147">
        <f t="shared" si="366"/>
        <v>0</v>
      </c>
      <c r="J7802" s="147">
        <f t="shared" si="367"/>
        <v>0</v>
      </c>
    </row>
    <row r="7803" spans="2:10" ht="25.15" customHeight="1">
      <c r="B7803" s="141"/>
      <c r="C7803" s="138"/>
      <c r="D7803" s="133"/>
      <c r="E7803" s="134"/>
      <c r="F7803" s="135"/>
      <c r="G7803" s="109"/>
      <c r="H7803" s="137">
        <f t="shared" si="368"/>
        <v>3.5</v>
      </c>
      <c r="I7803" s="147">
        <f t="shared" si="366"/>
        <v>0</v>
      </c>
      <c r="J7803" s="147">
        <f t="shared" si="367"/>
        <v>0</v>
      </c>
    </row>
    <row r="7804" spans="2:10" ht="25.15" customHeight="1">
      <c r="B7804" s="141"/>
      <c r="C7804" s="138"/>
      <c r="D7804" s="133"/>
      <c r="E7804" s="134"/>
      <c r="F7804" s="135"/>
      <c r="G7804" s="109"/>
      <c r="H7804" s="137">
        <f t="shared" si="368"/>
        <v>3.5</v>
      </c>
      <c r="I7804" s="147">
        <f t="shared" si="366"/>
        <v>0</v>
      </c>
      <c r="J7804" s="147">
        <f t="shared" si="367"/>
        <v>0</v>
      </c>
    </row>
    <row r="7805" spans="2:10" ht="25.15" customHeight="1">
      <c r="B7805" s="141"/>
      <c r="C7805" s="138"/>
      <c r="D7805" s="133"/>
      <c r="E7805" s="134"/>
      <c r="F7805" s="135"/>
      <c r="G7805" s="109"/>
      <c r="H7805" s="137">
        <f t="shared" si="368"/>
        <v>3.5</v>
      </c>
      <c r="I7805" s="147">
        <f t="shared" si="366"/>
        <v>0</v>
      </c>
      <c r="J7805" s="147">
        <f t="shared" si="367"/>
        <v>0</v>
      </c>
    </row>
    <row r="7806" spans="2:10" ht="25.15" customHeight="1">
      <c r="B7806" s="141"/>
      <c r="C7806" s="138"/>
      <c r="D7806" s="133"/>
      <c r="E7806" s="134"/>
      <c r="F7806" s="135"/>
      <c r="G7806" s="109"/>
      <c r="H7806" s="137">
        <f t="shared" si="368"/>
        <v>3.5</v>
      </c>
      <c r="I7806" s="147">
        <f t="shared" si="366"/>
        <v>0</v>
      </c>
      <c r="J7806" s="147">
        <f t="shared" si="367"/>
        <v>0</v>
      </c>
    </row>
    <row r="7807" spans="2:10" ht="25.15" customHeight="1">
      <c r="B7807" s="141"/>
      <c r="C7807" s="138"/>
      <c r="D7807" s="133"/>
      <c r="E7807" s="134"/>
      <c r="F7807" s="135"/>
      <c r="G7807" s="109"/>
      <c r="H7807" s="137">
        <f t="shared" si="368"/>
        <v>3.5</v>
      </c>
      <c r="I7807" s="147">
        <f t="shared" si="366"/>
        <v>0</v>
      </c>
      <c r="J7807" s="147">
        <f t="shared" si="367"/>
        <v>0</v>
      </c>
    </row>
    <row r="7808" spans="2:10" ht="25.15" customHeight="1">
      <c r="B7808" s="141"/>
      <c r="C7808" s="138"/>
      <c r="D7808" s="133"/>
      <c r="E7808" s="134"/>
      <c r="F7808" s="135"/>
      <c r="G7808" s="109"/>
      <c r="H7808" s="137">
        <f t="shared" si="368"/>
        <v>3.5</v>
      </c>
      <c r="I7808" s="147">
        <f t="shared" si="366"/>
        <v>0</v>
      </c>
      <c r="J7808" s="147">
        <f t="shared" si="367"/>
        <v>0</v>
      </c>
    </row>
    <row r="7809" spans="2:10" ht="25.15" customHeight="1">
      <c r="B7809" s="141"/>
      <c r="C7809" s="138"/>
      <c r="D7809" s="133"/>
      <c r="E7809" s="134"/>
      <c r="F7809" s="135"/>
      <c r="G7809" s="109"/>
      <c r="H7809" s="137">
        <f t="shared" si="368"/>
        <v>3.5</v>
      </c>
      <c r="I7809" s="147">
        <f t="shared" si="366"/>
        <v>0</v>
      </c>
      <c r="J7809" s="147">
        <f t="shared" si="367"/>
        <v>0</v>
      </c>
    </row>
    <row r="7810" spans="2:10" ht="25.15" customHeight="1">
      <c r="B7810" s="141"/>
      <c r="C7810" s="138"/>
      <c r="D7810" s="133"/>
      <c r="E7810" s="134"/>
      <c r="F7810" s="135"/>
      <c r="G7810" s="109"/>
      <c r="H7810" s="137">
        <f t="shared" si="368"/>
        <v>3.5</v>
      </c>
      <c r="I7810" s="147">
        <f t="shared" si="366"/>
        <v>0</v>
      </c>
      <c r="J7810" s="147">
        <f t="shared" si="367"/>
        <v>0</v>
      </c>
    </row>
    <row r="7811" spans="2:10" ht="25.15" customHeight="1">
      <c r="B7811" s="141"/>
      <c r="C7811" s="138"/>
      <c r="D7811" s="133"/>
      <c r="E7811" s="134"/>
      <c r="F7811" s="135"/>
      <c r="G7811" s="109"/>
      <c r="H7811" s="137">
        <f t="shared" si="368"/>
        <v>3.5</v>
      </c>
      <c r="I7811" s="147">
        <f t="shared" si="366"/>
        <v>0</v>
      </c>
      <c r="J7811" s="147">
        <f t="shared" si="367"/>
        <v>0</v>
      </c>
    </row>
    <row r="7812" spans="2:10" ht="25.15" customHeight="1">
      <c r="B7812" s="141"/>
      <c r="C7812" s="138"/>
      <c r="D7812" s="133"/>
      <c r="E7812" s="134"/>
      <c r="F7812" s="135"/>
      <c r="G7812" s="109"/>
      <c r="H7812" s="137">
        <f t="shared" si="368"/>
        <v>3.5</v>
      </c>
      <c r="I7812" s="147">
        <f t="shared" si="366"/>
        <v>0</v>
      </c>
      <c r="J7812" s="147">
        <f t="shared" si="367"/>
        <v>0</v>
      </c>
    </row>
    <row r="7813" spans="2:10" ht="25.15" customHeight="1">
      <c r="B7813" s="141"/>
      <c r="C7813" s="138"/>
      <c r="D7813" s="133"/>
      <c r="E7813" s="134"/>
      <c r="F7813" s="135"/>
      <c r="G7813" s="109"/>
      <c r="H7813" s="137">
        <f t="shared" si="368"/>
        <v>3.5</v>
      </c>
      <c r="I7813" s="147">
        <f t="shared" si="366"/>
        <v>0</v>
      </c>
      <c r="J7813" s="147">
        <f t="shared" si="367"/>
        <v>0</v>
      </c>
    </row>
    <row r="7814" spans="2:10" ht="25.15" customHeight="1">
      <c r="B7814" s="141"/>
      <c r="C7814" s="138"/>
      <c r="D7814" s="133"/>
      <c r="E7814" s="134"/>
      <c r="F7814" s="135"/>
      <c r="G7814" s="109"/>
      <c r="H7814" s="137">
        <f t="shared" si="368"/>
        <v>3.5</v>
      </c>
      <c r="I7814" s="147">
        <f t="shared" si="366"/>
        <v>0</v>
      </c>
      <c r="J7814" s="147">
        <f t="shared" si="367"/>
        <v>0</v>
      </c>
    </row>
    <row r="7815" spans="2:10" ht="25.15" customHeight="1">
      <c r="B7815" s="141"/>
      <c r="C7815" s="138"/>
      <c r="D7815" s="133"/>
      <c r="E7815" s="134"/>
      <c r="F7815" s="135"/>
      <c r="G7815" s="109"/>
      <c r="H7815" s="137">
        <f t="shared" si="368"/>
        <v>3.5</v>
      </c>
      <c r="I7815" s="147">
        <f t="shared" si="366"/>
        <v>0</v>
      </c>
      <c r="J7815" s="147">
        <f t="shared" si="367"/>
        <v>0</v>
      </c>
    </row>
    <row r="7816" spans="2:10" ht="25.15" customHeight="1">
      <c r="B7816" s="141"/>
      <c r="C7816" s="138"/>
      <c r="D7816" s="133"/>
      <c r="E7816" s="134"/>
      <c r="F7816" s="135"/>
      <c r="G7816" s="109"/>
      <c r="H7816" s="137">
        <f t="shared" si="368"/>
        <v>3.5</v>
      </c>
      <c r="I7816" s="147">
        <f t="shared" si="366"/>
        <v>0</v>
      </c>
      <c r="J7816" s="147">
        <f t="shared" si="367"/>
        <v>0</v>
      </c>
    </row>
    <row r="7817" spans="2:10" ht="25.15" customHeight="1">
      <c r="B7817" s="141"/>
      <c r="C7817" s="138"/>
      <c r="D7817" s="133"/>
      <c r="E7817" s="134"/>
      <c r="F7817" s="135"/>
      <c r="G7817" s="109"/>
      <c r="H7817" s="137">
        <f t="shared" si="368"/>
        <v>3.5</v>
      </c>
      <c r="I7817" s="147">
        <f t="shared" si="366"/>
        <v>0</v>
      </c>
      <c r="J7817" s="147">
        <f t="shared" si="367"/>
        <v>0</v>
      </c>
    </row>
    <row r="7818" spans="2:10" ht="25.15" customHeight="1">
      <c r="B7818" s="141"/>
      <c r="C7818" s="138"/>
      <c r="D7818" s="133"/>
      <c r="E7818" s="134"/>
      <c r="F7818" s="135"/>
      <c r="G7818" s="109"/>
      <c r="H7818" s="137">
        <f t="shared" si="368"/>
        <v>3.5</v>
      </c>
      <c r="I7818" s="147">
        <f t="shared" si="366"/>
        <v>0</v>
      </c>
      <c r="J7818" s="147">
        <f t="shared" si="367"/>
        <v>0</v>
      </c>
    </row>
    <row r="7819" spans="2:10" ht="25.15" customHeight="1">
      <c r="B7819" s="141"/>
      <c r="C7819" s="138"/>
      <c r="D7819" s="133"/>
      <c r="E7819" s="134"/>
      <c r="F7819" s="135"/>
      <c r="G7819" s="109"/>
      <c r="H7819" s="137">
        <f t="shared" si="368"/>
        <v>3.5</v>
      </c>
      <c r="I7819" s="147">
        <f t="shared" si="366"/>
        <v>0</v>
      </c>
      <c r="J7819" s="147">
        <f t="shared" si="367"/>
        <v>0</v>
      </c>
    </row>
    <row r="7820" spans="2:10" ht="25.15" customHeight="1">
      <c r="B7820" s="141"/>
      <c r="C7820" s="138"/>
      <c r="D7820" s="133"/>
      <c r="E7820" s="134"/>
      <c r="F7820" s="135"/>
      <c r="G7820" s="109"/>
      <c r="H7820" s="137">
        <f t="shared" si="368"/>
        <v>3.5</v>
      </c>
      <c r="I7820" s="147">
        <f t="shared" si="366"/>
        <v>0</v>
      </c>
      <c r="J7820" s="147">
        <f t="shared" si="367"/>
        <v>0</v>
      </c>
    </row>
    <row r="7821" spans="2:10" ht="25.15" customHeight="1">
      <c r="B7821" s="141"/>
      <c r="C7821" s="138"/>
      <c r="D7821" s="133"/>
      <c r="E7821" s="134"/>
      <c r="F7821" s="135"/>
      <c r="G7821" s="109"/>
      <c r="H7821" s="137">
        <f t="shared" si="368"/>
        <v>3.5</v>
      </c>
      <c r="I7821" s="147">
        <f t="shared" si="366"/>
        <v>0</v>
      </c>
      <c r="J7821" s="147">
        <f t="shared" si="367"/>
        <v>0</v>
      </c>
    </row>
    <row r="7822" spans="2:10" ht="25.15" customHeight="1">
      <c r="B7822" s="141"/>
      <c r="C7822" s="138"/>
      <c r="D7822" s="133"/>
      <c r="E7822" s="134"/>
      <c r="F7822" s="135"/>
      <c r="G7822" s="109"/>
      <c r="H7822" s="137">
        <f t="shared" si="368"/>
        <v>3.5</v>
      </c>
      <c r="I7822" s="147">
        <f t="shared" si="366"/>
        <v>0</v>
      </c>
      <c r="J7822" s="147">
        <f t="shared" si="367"/>
        <v>0</v>
      </c>
    </row>
    <row r="7823" spans="2:10" ht="25.15" customHeight="1">
      <c r="B7823" s="141"/>
      <c r="C7823" s="138"/>
      <c r="D7823" s="133"/>
      <c r="E7823" s="134"/>
      <c r="F7823" s="135"/>
      <c r="G7823" s="109"/>
      <c r="H7823" s="137">
        <f t="shared" si="368"/>
        <v>3.5</v>
      </c>
      <c r="I7823" s="147">
        <f t="shared" si="366"/>
        <v>0</v>
      </c>
      <c r="J7823" s="147">
        <f t="shared" si="367"/>
        <v>0</v>
      </c>
    </row>
    <row r="7824" spans="2:10" ht="25.15" customHeight="1">
      <c r="B7824" s="141"/>
      <c r="C7824" s="138"/>
      <c r="D7824" s="133"/>
      <c r="E7824" s="134"/>
      <c r="F7824" s="135"/>
      <c r="G7824" s="109"/>
      <c r="H7824" s="137">
        <f t="shared" si="368"/>
        <v>3.5</v>
      </c>
      <c r="I7824" s="147">
        <f t="shared" si="366"/>
        <v>0</v>
      </c>
      <c r="J7824" s="147">
        <f t="shared" si="367"/>
        <v>0</v>
      </c>
    </row>
    <row r="7825" spans="2:10" ht="25.15" customHeight="1">
      <c r="B7825" s="141"/>
      <c r="C7825" s="138"/>
      <c r="D7825" s="133"/>
      <c r="E7825" s="134"/>
      <c r="F7825" s="135"/>
      <c r="G7825" s="109"/>
      <c r="H7825" s="137">
        <f t="shared" si="368"/>
        <v>3.5</v>
      </c>
      <c r="I7825" s="147">
        <f t="shared" si="366"/>
        <v>0</v>
      </c>
      <c r="J7825" s="147">
        <f t="shared" si="367"/>
        <v>0</v>
      </c>
    </row>
    <row r="7826" spans="2:10" ht="25.15" customHeight="1">
      <c r="B7826" s="141"/>
      <c r="C7826" s="138"/>
      <c r="D7826" s="133"/>
      <c r="E7826" s="134"/>
      <c r="F7826" s="135"/>
      <c r="G7826" s="109"/>
      <c r="H7826" s="137">
        <f t="shared" si="368"/>
        <v>3.5</v>
      </c>
      <c r="I7826" s="147">
        <f t="shared" si="366"/>
        <v>0</v>
      </c>
      <c r="J7826" s="147">
        <f t="shared" si="367"/>
        <v>0</v>
      </c>
    </row>
    <row r="7827" spans="2:10" ht="25.15" customHeight="1">
      <c r="B7827" s="141"/>
      <c r="C7827" s="138"/>
      <c r="D7827" s="133"/>
      <c r="E7827" s="134"/>
      <c r="F7827" s="135"/>
      <c r="G7827" s="109"/>
      <c r="H7827" s="137">
        <f t="shared" si="368"/>
        <v>3.5</v>
      </c>
      <c r="I7827" s="147">
        <f t="shared" si="366"/>
        <v>0</v>
      </c>
      <c r="J7827" s="147">
        <f t="shared" si="367"/>
        <v>0</v>
      </c>
    </row>
    <row r="7828" spans="2:10" ht="25.15" customHeight="1">
      <c r="B7828" s="141"/>
      <c r="C7828" s="138"/>
      <c r="D7828" s="133"/>
      <c r="E7828" s="134"/>
      <c r="F7828" s="135"/>
      <c r="G7828" s="109"/>
      <c r="H7828" s="137">
        <f t="shared" si="368"/>
        <v>3.5</v>
      </c>
      <c r="I7828" s="147">
        <f t="shared" si="366"/>
        <v>0</v>
      </c>
      <c r="J7828" s="147">
        <f t="shared" si="367"/>
        <v>0</v>
      </c>
    </row>
    <row r="7829" spans="2:10" ht="25.15" customHeight="1">
      <c r="B7829" s="141"/>
      <c r="C7829" s="138"/>
      <c r="D7829" s="133"/>
      <c r="E7829" s="134"/>
      <c r="F7829" s="135"/>
      <c r="G7829" s="109"/>
      <c r="H7829" s="137">
        <f t="shared" si="368"/>
        <v>3.5</v>
      </c>
      <c r="I7829" s="147">
        <f t="shared" si="366"/>
        <v>0</v>
      </c>
      <c r="J7829" s="147">
        <f t="shared" si="367"/>
        <v>0</v>
      </c>
    </row>
    <row r="7830" spans="2:10" ht="25.15" customHeight="1">
      <c r="B7830" s="141"/>
      <c r="C7830" s="138"/>
      <c r="D7830" s="133"/>
      <c r="E7830" s="134"/>
      <c r="F7830" s="135"/>
      <c r="G7830" s="109"/>
      <c r="H7830" s="137">
        <f t="shared" si="368"/>
        <v>3.5</v>
      </c>
      <c r="I7830" s="147">
        <f t="shared" si="366"/>
        <v>0</v>
      </c>
      <c r="J7830" s="147">
        <f t="shared" si="367"/>
        <v>0</v>
      </c>
    </row>
    <row r="7831" spans="2:10" ht="25.15" customHeight="1">
      <c r="B7831" s="141"/>
      <c r="C7831" s="138"/>
      <c r="D7831" s="133"/>
      <c r="E7831" s="134"/>
      <c r="F7831" s="135"/>
      <c r="G7831" s="109"/>
      <c r="H7831" s="137">
        <f t="shared" si="368"/>
        <v>3.5</v>
      </c>
      <c r="I7831" s="147">
        <f t="shared" ref="I7831:I7894" si="369">IF(B7831="",0,MONTH(B7831))</f>
        <v>0</v>
      </c>
      <c r="J7831" s="147">
        <f t="shared" ref="J7831:J7894" si="370">IF(B7831="",0,DAY(B7831))</f>
        <v>0</v>
      </c>
    </row>
    <row r="7832" spans="2:10" ht="25.15" customHeight="1">
      <c r="B7832" s="141"/>
      <c r="C7832" s="138"/>
      <c r="D7832" s="133"/>
      <c r="E7832" s="134"/>
      <c r="F7832" s="135"/>
      <c r="G7832" s="109"/>
      <c r="H7832" s="137">
        <f t="shared" ref="H7832:H7895" si="371">IF(F7832="pago",H7831+G7832,H7831)</f>
        <v>3.5</v>
      </c>
      <c r="I7832" s="147">
        <f t="shared" si="369"/>
        <v>0</v>
      </c>
      <c r="J7832" s="147">
        <f t="shared" si="370"/>
        <v>0</v>
      </c>
    </row>
    <row r="7833" spans="2:10" ht="25.15" customHeight="1">
      <c r="B7833" s="141"/>
      <c r="C7833" s="138"/>
      <c r="D7833" s="133"/>
      <c r="E7833" s="134"/>
      <c r="F7833" s="135"/>
      <c r="G7833" s="109"/>
      <c r="H7833" s="137">
        <f t="shared" si="371"/>
        <v>3.5</v>
      </c>
      <c r="I7833" s="147">
        <f t="shared" si="369"/>
        <v>0</v>
      </c>
      <c r="J7833" s="147">
        <f t="shared" si="370"/>
        <v>0</v>
      </c>
    </row>
    <row r="7834" spans="2:10" ht="25.15" customHeight="1">
      <c r="B7834" s="141"/>
      <c r="C7834" s="138"/>
      <c r="D7834" s="133"/>
      <c r="E7834" s="134"/>
      <c r="F7834" s="135"/>
      <c r="G7834" s="109"/>
      <c r="H7834" s="137">
        <f t="shared" si="371"/>
        <v>3.5</v>
      </c>
      <c r="I7834" s="147">
        <f t="shared" si="369"/>
        <v>0</v>
      </c>
      <c r="J7834" s="147">
        <f t="shared" si="370"/>
        <v>0</v>
      </c>
    </row>
    <row r="7835" spans="2:10" ht="25.15" customHeight="1">
      <c r="B7835" s="141"/>
      <c r="C7835" s="138"/>
      <c r="D7835" s="133"/>
      <c r="E7835" s="134"/>
      <c r="F7835" s="135"/>
      <c r="G7835" s="109"/>
      <c r="H7835" s="137">
        <f t="shared" si="371"/>
        <v>3.5</v>
      </c>
      <c r="I7835" s="147">
        <f t="shared" si="369"/>
        <v>0</v>
      </c>
      <c r="J7835" s="147">
        <f t="shared" si="370"/>
        <v>0</v>
      </c>
    </row>
    <row r="7836" spans="2:10" ht="25.15" customHeight="1">
      <c r="B7836" s="141"/>
      <c r="C7836" s="138"/>
      <c r="D7836" s="133"/>
      <c r="E7836" s="134"/>
      <c r="F7836" s="135"/>
      <c r="G7836" s="109"/>
      <c r="H7836" s="137">
        <f t="shared" si="371"/>
        <v>3.5</v>
      </c>
      <c r="I7836" s="147">
        <f t="shared" si="369"/>
        <v>0</v>
      </c>
      <c r="J7836" s="147">
        <f t="shared" si="370"/>
        <v>0</v>
      </c>
    </row>
    <row r="7837" spans="2:10" ht="25.15" customHeight="1">
      <c r="B7837" s="141"/>
      <c r="C7837" s="138"/>
      <c r="D7837" s="133"/>
      <c r="E7837" s="134"/>
      <c r="F7837" s="135"/>
      <c r="G7837" s="109"/>
      <c r="H7837" s="137">
        <f t="shared" si="371"/>
        <v>3.5</v>
      </c>
      <c r="I7837" s="147">
        <f t="shared" si="369"/>
        <v>0</v>
      </c>
      <c r="J7837" s="147">
        <f t="shared" si="370"/>
        <v>0</v>
      </c>
    </row>
    <row r="7838" spans="2:10" ht="25.15" customHeight="1">
      <c r="B7838" s="141"/>
      <c r="C7838" s="138"/>
      <c r="D7838" s="133"/>
      <c r="E7838" s="134"/>
      <c r="F7838" s="135"/>
      <c r="G7838" s="109"/>
      <c r="H7838" s="137">
        <f t="shared" si="371"/>
        <v>3.5</v>
      </c>
      <c r="I7838" s="147">
        <f t="shared" si="369"/>
        <v>0</v>
      </c>
      <c r="J7838" s="147">
        <f t="shared" si="370"/>
        <v>0</v>
      </c>
    </row>
    <row r="7839" spans="2:10" ht="25.15" customHeight="1">
      <c r="B7839" s="141"/>
      <c r="C7839" s="138"/>
      <c r="D7839" s="133"/>
      <c r="E7839" s="134"/>
      <c r="F7839" s="135"/>
      <c r="G7839" s="109"/>
      <c r="H7839" s="137">
        <f t="shared" si="371"/>
        <v>3.5</v>
      </c>
      <c r="I7839" s="147">
        <f t="shared" si="369"/>
        <v>0</v>
      </c>
      <c r="J7839" s="147">
        <f t="shared" si="370"/>
        <v>0</v>
      </c>
    </row>
    <row r="7840" spans="2:10" ht="25.15" customHeight="1">
      <c r="B7840" s="141"/>
      <c r="C7840" s="138"/>
      <c r="D7840" s="133"/>
      <c r="E7840" s="134"/>
      <c r="F7840" s="135"/>
      <c r="G7840" s="109"/>
      <c r="H7840" s="137">
        <f t="shared" si="371"/>
        <v>3.5</v>
      </c>
      <c r="I7840" s="147">
        <f t="shared" si="369"/>
        <v>0</v>
      </c>
      <c r="J7840" s="147">
        <f t="shared" si="370"/>
        <v>0</v>
      </c>
    </row>
    <row r="7841" spans="2:10" ht="25.15" customHeight="1">
      <c r="B7841" s="141"/>
      <c r="C7841" s="138"/>
      <c r="D7841" s="133"/>
      <c r="E7841" s="134"/>
      <c r="F7841" s="135"/>
      <c r="G7841" s="109"/>
      <c r="H7841" s="137">
        <f t="shared" si="371"/>
        <v>3.5</v>
      </c>
      <c r="I7841" s="147">
        <f t="shared" si="369"/>
        <v>0</v>
      </c>
      <c r="J7841" s="147">
        <f t="shared" si="370"/>
        <v>0</v>
      </c>
    </row>
    <row r="7842" spans="2:10" ht="25.15" customHeight="1">
      <c r="B7842" s="141"/>
      <c r="C7842" s="138"/>
      <c r="D7842" s="133"/>
      <c r="E7842" s="134"/>
      <c r="F7842" s="135"/>
      <c r="G7842" s="109"/>
      <c r="H7842" s="137">
        <f t="shared" si="371"/>
        <v>3.5</v>
      </c>
      <c r="I7842" s="147">
        <f t="shared" si="369"/>
        <v>0</v>
      </c>
      <c r="J7842" s="147">
        <f t="shared" si="370"/>
        <v>0</v>
      </c>
    </row>
    <row r="7843" spans="2:10" ht="25.15" customHeight="1">
      <c r="B7843" s="141"/>
      <c r="C7843" s="138"/>
      <c r="D7843" s="133"/>
      <c r="E7843" s="134"/>
      <c r="F7843" s="135"/>
      <c r="G7843" s="109"/>
      <c r="H7843" s="137">
        <f t="shared" si="371"/>
        <v>3.5</v>
      </c>
      <c r="I7843" s="147">
        <f t="shared" si="369"/>
        <v>0</v>
      </c>
      <c r="J7843" s="147">
        <f t="shared" si="370"/>
        <v>0</v>
      </c>
    </row>
    <row r="7844" spans="2:10" ht="25.15" customHeight="1">
      <c r="B7844" s="141"/>
      <c r="C7844" s="138"/>
      <c r="D7844" s="133"/>
      <c r="E7844" s="134"/>
      <c r="F7844" s="135"/>
      <c r="G7844" s="109"/>
      <c r="H7844" s="137">
        <f t="shared" si="371"/>
        <v>3.5</v>
      </c>
      <c r="I7844" s="147">
        <f t="shared" si="369"/>
        <v>0</v>
      </c>
      <c r="J7844" s="147">
        <f t="shared" si="370"/>
        <v>0</v>
      </c>
    </row>
    <row r="7845" spans="2:10" ht="25.15" customHeight="1">
      <c r="B7845" s="141"/>
      <c r="C7845" s="138"/>
      <c r="D7845" s="133"/>
      <c r="E7845" s="134"/>
      <c r="F7845" s="135"/>
      <c r="G7845" s="109"/>
      <c r="H7845" s="137">
        <f t="shared" si="371"/>
        <v>3.5</v>
      </c>
      <c r="I7845" s="147">
        <f t="shared" si="369"/>
        <v>0</v>
      </c>
      <c r="J7845" s="147">
        <f t="shared" si="370"/>
        <v>0</v>
      </c>
    </row>
    <row r="7846" spans="2:10" ht="25.15" customHeight="1">
      <c r="B7846" s="141"/>
      <c r="C7846" s="138"/>
      <c r="D7846" s="133"/>
      <c r="E7846" s="134"/>
      <c r="F7846" s="135"/>
      <c r="G7846" s="109"/>
      <c r="H7846" s="137">
        <f t="shared" si="371"/>
        <v>3.5</v>
      </c>
      <c r="I7846" s="147">
        <f t="shared" si="369"/>
        <v>0</v>
      </c>
      <c r="J7846" s="147">
        <f t="shared" si="370"/>
        <v>0</v>
      </c>
    </row>
    <row r="7847" spans="2:10" ht="25.15" customHeight="1">
      <c r="B7847" s="141"/>
      <c r="C7847" s="138"/>
      <c r="D7847" s="133"/>
      <c r="E7847" s="134"/>
      <c r="F7847" s="135"/>
      <c r="G7847" s="109"/>
      <c r="H7847" s="137">
        <f t="shared" si="371"/>
        <v>3.5</v>
      </c>
      <c r="I7847" s="147">
        <f t="shared" si="369"/>
        <v>0</v>
      </c>
      <c r="J7847" s="147">
        <f t="shared" si="370"/>
        <v>0</v>
      </c>
    </row>
    <row r="7848" spans="2:10" ht="25.15" customHeight="1">
      <c r="B7848" s="141"/>
      <c r="C7848" s="138"/>
      <c r="D7848" s="133"/>
      <c r="E7848" s="134"/>
      <c r="F7848" s="135"/>
      <c r="G7848" s="109"/>
      <c r="H7848" s="137">
        <f t="shared" si="371"/>
        <v>3.5</v>
      </c>
      <c r="I7848" s="147">
        <f t="shared" si="369"/>
        <v>0</v>
      </c>
      <c r="J7848" s="147">
        <f t="shared" si="370"/>
        <v>0</v>
      </c>
    </row>
    <row r="7849" spans="2:10" ht="25.15" customHeight="1">
      <c r="B7849" s="141"/>
      <c r="C7849" s="138"/>
      <c r="D7849" s="133"/>
      <c r="E7849" s="134"/>
      <c r="F7849" s="135"/>
      <c r="G7849" s="109"/>
      <c r="H7849" s="137">
        <f t="shared" si="371"/>
        <v>3.5</v>
      </c>
      <c r="I7849" s="147">
        <f t="shared" si="369"/>
        <v>0</v>
      </c>
      <c r="J7849" s="147">
        <f t="shared" si="370"/>
        <v>0</v>
      </c>
    </row>
    <row r="7850" spans="2:10" ht="25.15" customHeight="1">
      <c r="B7850" s="141"/>
      <c r="C7850" s="138"/>
      <c r="D7850" s="133"/>
      <c r="E7850" s="134"/>
      <c r="F7850" s="135"/>
      <c r="G7850" s="109"/>
      <c r="H7850" s="137">
        <f t="shared" si="371"/>
        <v>3.5</v>
      </c>
      <c r="I7850" s="147">
        <f t="shared" si="369"/>
        <v>0</v>
      </c>
      <c r="J7850" s="147">
        <f t="shared" si="370"/>
        <v>0</v>
      </c>
    </row>
    <row r="7851" spans="2:10" ht="25.15" customHeight="1">
      <c r="B7851" s="141"/>
      <c r="C7851" s="138"/>
      <c r="D7851" s="133"/>
      <c r="E7851" s="134"/>
      <c r="F7851" s="135"/>
      <c r="G7851" s="109"/>
      <c r="H7851" s="137">
        <f t="shared" si="371"/>
        <v>3.5</v>
      </c>
      <c r="I7851" s="147">
        <f t="shared" si="369"/>
        <v>0</v>
      </c>
      <c r="J7851" s="147">
        <f t="shared" si="370"/>
        <v>0</v>
      </c>
    </row>
    <row r="7852" spans="2:10" ht="25.15" customHeight="1">
      <c r="B7852" s="141"/>
      <c r="C7852" s="138"/>
      <c r="D7852" s="133"/>
      <c r="E7852" s="134"/>
      <c r="F7852" s="135"/>
      <c r="G7852" s="109"/>
      <c r="H7852" s="137">
        <f t="shared" si="371"/>
        <v>3.5</v>
      </c>
      <c r="I7852" s="147">
        <f t="shared" si="369"/>
        <v>0</v>
      </c>
      <c r="J7852" s="147">
        <f t="shared" si="370"/>
        <v>0</v>
      </c>
    </row>
    <row r="7853" spans="2:10" ht="25.15" customHeight="1">
      <c r="B7853" s="141"/>
      <c r="C7853" s="138"/>
      <c r="D7853" s="133"/>
      <c r="E7853" s="134"/>
      <c r="F7853" s="135"/>
      <c r="G7853" s="109"/>
      <c r="H7853" s="137">
        <f t="shared" si="371"/>
        <v>3.5</v>
      </c>
      <c r="I7853" s="147">
        <f t="shared" si="369"/>
        <v>0</v>
      </c>
      <c r="J7853" s="147">
        <f t="shared" si="370"/>
        <v>0</v>
      </c>
    </row>
    <row r="7854" spans="2:10" ht="25.15" customHeight="1">
      <c r="B7854" s="141"/>
      <c r="C7854" s="138"/>
      <c r="D7854" s="133"/>
      <c r="E7854" s="134"/>
      <c r="F7854" s="135"/>
      <c r="G7854" s="109"/>
      <c r="H7854" s="137">
        <f t="shared" si="371"/>
        <v>3.5</v>
      </c>
      <c r="I7854" s="147">
        <f t="shared" si="369"/>
        <v>0</v>
      </c>
      <c r="J7854" s="147">
        <f t="shared" si="370"/>
        <v>0</v>
      </c>
    </row>
    <row r="7855" spans="2:10" ht="25.15" customHeight="1">
      <c r="B7855" s="141"/>
      <c r="C7855" s="138"/>
      <c r="D7855" s="133"/>
      <c r="E7855" s="134"/>
      <c r="F7855" s="135"/>
      <c r="G7855" s="109"/>
      <c r="H7855" s="137">
        <f t="shared" si="371"/>
        <v>3.5</v>
      </c>
      <c r="I7855" s="147">
        <f t="shared" si="369"/>
        <v>0</v>
      </c>
      <c r="J7855" s="147">
        <f t="shared" si="370"/>
        <v>0</v>
      </c>
    </row>
    <row r="7856" spans="2:10" ht="25.15" customHeight="1">
      <c r="B7856" s="141"/>
      <c r="C7856" s="138"/>
      <c r="D7856" s="133"/>
      <c r="E7856" s="134"/>
      <c r="F7856" s="135"/>
      <c r="G7856" s="109"/>
      <c r="H7856" s="137">
        <f t="shared" si="371"/>
        <v>3.5</v>
      </c>
      <c r="I7856" s="147">
        <f t="shared" si="369"/>
        <v>0</v>
      </c>
      <c r="J7856" s="147">
        <f t="shared" si="370"/>
        <v>0</v>
      </c>
    </row>
    <row r="7857" spans="2:10" ht="25.15" customHeight="1">
      <c r="B7857" s="141"/>
      <c r="C7857" s="138"/>
      <c r="D7857" s="133"/>
      <c r="E7857" s="134"/>
      <c r="F7857" s="135"/>
      <c r="G7857" s="109"/>
      <c r="H7857" s="137">
        <f t="shared" si="371"/>
        <v>3.5</v>
      </c>
      <c r="I7857" s="147">
        <f t="shared" si="369"/>
        <v>0</v>
      </c>
      <c r="J7857" s="147">
        <f t="shared" si="370"/>
        <v>0</v>
      </c>
    </row>
    <row r="7858" spans="2:10" ht="25.15" customHeight="1">
      <c r="B7858" s="141"/>
      <c r="C7858" s="138"/>
      <c r="D7858" s="133"/>
      <c r="E7858" s="134"/>
      <c r="F7858" s="135"/>
      <c r="G7858" s="109"/>
      <c r="H7858" s="137">
        <f t="shared" si="371"/>
        <v>3.5</v>
      </c>
      <c r="I7858" s="147">
        <f t="shared" si="369"/>
        <v>0</v>
      </c>
      <c r="J7858" s="147">
        <f t="shared" si="370"/>
        <v>0</v>
      </c>
    </row>
    <row r="7859" spans="2:10" ht="25.15" customHeight="1">
      <c r="B7859" s="141"/>
      <c r="C7859" s="138"/>
      <c r="D7859" s="133"/>
      <c r="E7859" s="134"/>
      <c r="F7859" s="135"/>
      <c r="G7859" s="109"/>
      <c r="H7859" s="137">
        <f t="shared" si="371"/>
        <v>3.5</v>
      </c>
      <c r="I7859" s="147">
        <f t="shared" si="369"/>
        <v>0</v>
      </c>
      <c r="J7859" s="147">
        <f t="shared" si="370"/>
        <v>0</v>
      </c>
    </row>
    <row r="7860" spans="2:10" ht="25.15" customHeight="1">
      <c r="B7860" s="141"/>
      <c r="C7860" s="138"/>
      <c r="D7860" s="133"/>
      <c r="E7860" s="134"/>
      <c r="F7860" s="135"/>
      <c r="G7860" s="109"/>
      <c r="H7860" s="137">
        <f t="shared" si="371"/>
        <v>3.5</v>
      </c>
      <c r="I7860" s="147">
        <f t="shared" si="369"/>
        <v>0</v>
      </c>
      <c r="J7860" s="147">
        <f t="shared" si="370"/>
        <v>0</v>
      </c>
    </row>
    <row r="7861" spans="2:10" ht="25.15" customHeight="1">
      <c r="B7861" s="141"/>
      <c r="C7861" s="138"/>
      <c r="D7861" s="133"/>
      <c r="E7861" s="134"/>
      <c r="F7861" s="135"/>
      <c r="G7861" s="109"/>
      <c r="H7861" s="137">
        <f t="shared" si="371"/>
        <v>3.5</v>
      </c>
      <c r="I7861" s="147">
        <f t="shared" si="369"/>
        <v>0</v>
      </c>
      <c r="J7861" s="147">
        <f t="shared" si="370"/>
        <v>0</v>
      </c>
    </row>
    <row r="7862" spans="2:10" ht="25.15" customHeight="1">
      <c r="B7862" s="141"/>
      <c r="C7862" s="138"/>
      <c r="D7862" s="133"/>
      <c r="E7862" s="134"/>
      <c r="F7862" s="135"/>
      <c r="G7862" s="109"/>
      <c r="H7862" s="137">
        <f t="shared" si="371"/>
        <v>3.5</v>
      </c>
      <c r="I7862" s="147">
        <f t="shared" si="369"/>
        <v>0</v>
      </c>
      <c r="J7862" s="147">
        <f t="shared" si="370"/>
        <v>0</v>
      </c>
    </row>
    <row r="7863" spans="2:10" ht="25.15" customHeight="1">
      <c r="B7863" s="141"/>
      <c r="C7863" s="138"/>
      <c r="D7863" s="133"/>
      <c r="E7863" s="134"/>
      <c r="F7863" s="135"/>
      <c r="G7863" s="109"/>
      <c r="H7863" s="137">
        <f t="shared" si="371"/>
        <v>3.5</v>
      </c>
      <c r="I7863" s="147">
        <f t="shared" si="369"/>
        <v>0</v>
      </c>
      <c r="J7863" s="147">
        <f t="shared" si="370"/>
        <v>0</v>
      </c>
    </row>
    <row r="7864" spans="2:10" ht="25.15" customHeight="1">
      <c r="B7864" s="141"/>
      <c r="C7864" s="138"/>
      <c r="D7864" s="133"/>
      <c r="E7864" s="134"/>
      <c r="F7864" s="135"/>
      <c r="G7864" s="109"/>
      <c r="H7864" s="137">
        <f t="shared" si="371"/>
        <v>3.5</v>
      </c>
      <c r="I7864" s="147">
        <f t="shared" si="369"/>
        <v>0</v>
      </c>
      <c r="J7864" s="147">
        <f t="shared" si="370"/>
        <v>0</v>
      </c>
    </row>
    <row r="7865" spans="2:10" ht="25.15" customHeight="1">
      <c r="B7865" s="141"/>
      <c r="C7865" s="138"/>
      <c r="D7865" s="133"/>
      <c r="E7865" s="134"/>
      <c r="F7865" s="135"/>
      <c r="G7865" s="109"/>
      <c r="H7865" s="137">
        <f t="shared" si="371"/>
        <v>3.5</v>
      </c>
      <c r="I7865" s="147">
        <f t="shared" si="369"/>
        <v>0</v>
      </c>
      <c r="J7865" s="147">
        <f t="shared" si="370"/>
        <v>0</v>
      </c>
    </row>
    <row r="7866" spans="2:10" ht="25.15" customHeight="1">
      <c r="B7866" s="141"/>
      <c r="C7866" s="138"/>
      <c r="D7866" s="133"/>
      <c r="E7866" s="134"/>
      <c r="F7866" s="135"/>
      <c r="G7866" s="109"/>
      <c r="H7866" s="137">
        <f t="shared" si="371"/>
        <v>3.5</v>
      </c>
      <c r="I7866" s="147">
        <f t="shared" si="369"/>
        <v>0</v>
      </c>
      <c r="J7866" s="147">
        <f t="shared" si="370"/>
        <v>0</v>
      </c>
    </row>
    <row r="7867" spans="2:10" ht="25.15" customHeight="1">
      <c r="B7867" s="141"/>
      <c r="C7867" s="138"/>
      <c r="D7867" s="133"/>
      <c r="E7867" s="134"/>
      <c r="F7867" s="135"/>
      <c r="G7867" s="109"/>
      <c r="H7867" s="137">
        <f t="shared" si="371"/>
        <v>3.5</v>
      </c>
      <c r="I7867" s="147">
        <f t="shared" si="369"/>
        <v>0</v>
      </c>
      <c r="J7867" s="147">
        <f t="shared" si="370"/>
        <v>0</v>
      </c>
    </row>
    <row r="7868" spans="2:10" ht="25.15" customHeight="1">
      <c r="B7868" s="141"/>
      <c r="C7868" s="138"/>
      <c r="D7868" s="133"/>
      <c r="E7868" s="134"/>
      <c r="F7868" s="135"/>
      <c r="G7868" s="109"/>
      <c r="H7868" s="137">
        <f t="shared" si="371"/>
        <v>3.5</v>
      </c>
      <c r="I7868" s="147">
        <f t="shared" si="369"/>
        <v>0</v>
      </c>
      <c r="J7868" s="147">
        <f t="shared" si="370"/>
        <v>0</v>
      </c>
    </row>
    <row r="7869" spans="2:10" ht="25.15" customHeight="1">
      <c r="B7869" s="141"/>
      <c r="C7869" s="138"/>
      <c r="D7869" s="133"/>
      <c r="E7869" s="134"/>
      <c r="F7869" s="135"/>
      <c r="G7869" s="109"/>
      <c r="H7869" s="137">
        <f t="shared" si="371"/>
        <v>3.5</v>
      </c>
      <c r="I7869" s="147">
        <f t="shared" si="369"/>
        <v>0</v>
      </c>
      <c r="J7869" s="147">
        <f t="shared" si="370"/>
        <v>0</v>
      </c>
    </row>
    <row r="7870" spans="2:10" ht="25.15" customHeight="1">
      <c r="B7870" s="141"/>
      <c r="C7870" s="138"/>
      <c r="D7870" s="133"/>
      <c r="E7870" s="134"/>
      <c r="F7870" s="135"/>
      <c r="G7870" s="109"/>
      <c r="H7870" s="137">
        <f t="shared" si="371"/>
        <v>3.5</v>
      </c>
      <c r="I7870" s="147">
        <f t="shared" si="369"/>
        <v>0</v>
      </c>
      <c r="J7870" s="147">
        <f t="shared" si="370"/>
        <v>0</v>
      </c>
    </row>
    <row r="7871" spans="2:10" ht="25.15" customHeight="1">
      <c r="B7871" s="141"/>
      <c r="C7871" s="138"/>
      <c r="D7871" s="133"/>
      <c r="E7871" s="134"/>
      <c r="F7871" s="135"/>
      <c r="G7871" s="109"/>
      <c r="H7871" s="137">
        <f t="shared" si="371"/>
        <v>3.5</v>
      </c>
      <c r="I7871" s="147">
        <f t="shared" si="369"/>
        <v>0</v>
      </c>
      <c r="J7871" s="147">
        <f t="shared" si="370"/>
        <v>0</v>
      </c>
    </row>
    <row r="7872" spans="2:10" ht="25.15" customHeight="1">
      <c r="B7872" s="141"/>
      <c r="C7872" s="138"/>
      <c r="D7872" s="133"/>
      <c r="E7872" s="134"/>
      <c r="F7872" s="135"/>
      <c r="G7872" s="109"/>
      <c r="H7872" s="137">
        <f t="shared" si="371"/>
        <v>3.5</v>
      </c>
      <c r="I7872" s="147">
        <f t="shared" si="369"/>
        <v>0</v>
      </c>
      <c r="J7872" s="147">
        <f t="shared" si="370"/>
        <v>0</v>
      </c>
    </row>
    <row r="7873" spans="2:10" ht="25.15" customHeight="1">
      <c r="B7873" s="141"/>
      <c r="C7873" s="138"/>
      <c r="D7873" s="133"/>
      <c r="E7873" s="134"/>
      <c r="F7873" s="135"/>
      <c r="G7873" s="109"/>
      <c r="H7873" s="137">
        <f t="shared" si="371"/>
        <v>3.5</v>
      </c>
      <c r="I7873" s="147">
        <f t="shared" si="369"/>
        <v>0</v>
      </c>
      <c r="J7873" s="147">
        <f t="shared" si="370"/>
        <v>0</v>
      </c>
    </row>
    <row r="7874" spans="2:10" ht="25.15" customHeight="1">
      <c r="B7874" s="141"/>
      <c r="C7874" s="138"/>
      <c r="D7874" s="133"/>
      <c r="E7874" s="134"/>
      <c r="F7874" s="135"/>
      <c r="G7874" s="109"/>
      <c r="H7874" s="137">
        <f t="shared" si="371"/>
        <v>3.5</v>
      </c>
      <c r="I7874" s="147">
        <f t="shared" si="369"/>
        <v>0</v>
      </c>
      <c r="J7874" s="147">
        <f t="shared" si="370"/>
        <v>0</v>
      </c>
    </row>
    <row r="7875" spans="2:10" ht="25.15" customHeight="1">
      <c r="B7875" s="141"/>
      <c r="C7875" s="138"/>
      <c r="D7875" s="133"/>
      <c r="E7875" s="134"/>
      <c r="F7875" s="135"/>
      <c r="G7875" s="109"/>
      <c r="H7875" s="137">
        <f t="shared" si="371"/>
        <v>3.5</v>
      </c>
      <c r="I7875" s="147">
        <f t="shared" si="369"/>
        <v>0</v>
      </c>
      <c r="J7875" s="147">
        <f t="shared" si="370"/>
        <v>0</v>
      </c>
    </row>
    <row r="7876" spans="2:10" ht="25.15" customHeight="1">
      <c r="B7876" s="141"/>
      <c r="C7876" s="138"/>
      <c r="D7876" s="133"/>
      <c r="E7876" s="134"/>
      <c r="F7876" s="135"/>
      <c r="G7876" s="109"/>
      <c r="H7876" s="137">
        <f t="shared" si="371"/>
        <v>3.5</v>
      </c>
      <c r="I7876" s="147">
        <f t="shared" si="369"/>
        <v>0</v>
      </c>
      <c r="J7876" s="147">
        <f t="shared" si="370"/>
        <v>0</v>
      </c>
    </row>
    <row r="7877" spans="2:10" ht="25.15" customHeight="1">
      <c r="B7877" s="141"/>
      <c r="C7877" s="138"/>
      <c r="D7877" s="133"/>
      <c r="E7877" s="134"/>
      <c r="F7877" s="135"/>
      <c r="G7877" s="109"/>
      <c r="H7877" s="137">
        <f t="shared" si="371"/>
        <v>3.5</v>
      </c>
      <c r="I7877" s="147">
        <f t="shared" si="369"/>
        <v>0</v>
      </c>
      <c r="J7877" s="147">
        <f t="shared" si="370"/>
        <v>0</v>
      </c>
    </row>
    <row r="7878" spans="2:10" ht="25.15" customHeight="1">
      <c r="B7878" s="141"/>
      <c r="C7878" s="138"/>
      <c r="D7878" s="133"/>
      <c r="E7878" s="134"/>
      <c r="F7878" s="135"/>
      <c r="G7878" s="109"/>
      <c r="H7878" s="137">
        <f t="shared" si="371"/>
        <v>3.5</v>
      </c>
      <c r="I7878" s="147">
        <f t="shared" si="369"/>
        <v>0</v>
      </c>
      <c r="J7878" s="147">
        <f t="shared" si="370"/>
        <v>0</v>
      </c>
    </row>
    <row r="7879" spans="2:10" ht="25.15" customHeight="1">
      <c r="B7879" s="141"/>
      <c r="C7879" s="138"/>
      <c r="D7879" s="133"/>
      <c r="E7879" s="134"/>
      <c r="F7879" s="135"/>
      <c r="G7879" s="109"/>
      <c r="H7879" s="137">
        <f t="shared" si="371"/>
        <v>3.5</v>
      </c>
      <c r="I7879" s="147">
        <f t="shared" si="369"/>
        <v>0</v>
      </c>
      <c r="J7879" s="147">
        <f t="shared" si="370"/>
        <v>0</v>
      </c>
    </row>
    <row r="7880" spans="2:10" ht="25.15" customHeight="1">
      <c r="B7880" s="141"/>
      <c r="C7880" s="138"/>
      <c r="D7880" s="133"/>
      <c r="E7880" s="134"/>
      <c r="F7880" s="135"/>
      <c r="G7880" s="109"/>
      <c r="H7880" s="137">
        <f t="shared" si="371"/>
        <v>3.5</v>
      </c>
      <c r="I7880" s="147">
        <f t="shared" si="369"/>
        <v>0</v>
      </c>
      <c r="J7880" s="147">
        <f t="shared" si="370"/>
        <v>0</v>
      </c>
    </row>
    <row r="7881" spans="2:10" ht="25.15" customHeight="1">
      <c r="B7881" s="141"/>
      <c r="C7881" s="138"/>
      <c r="D7881" s="133"/>
      <c r="E7881" s="134"/>
      <c r="F7881" s="135"/>
      <c r="G7881" s="109"/>
      <c r="H7881" s="137">
        <f t="shared" si="371"/>
        <v>3.5</v>
      </c>
      <c r="I7881" s="147">
        <f t="shared" si="369"/>
        <v>0</v>
      </c>
      <c r="J7881" s="147">
        <f t="shared" si="370"/>
        <v>0</v>
      </c>
    </row>
    <row r="7882" spans="2:10" ht="25.15" customHeight="1">
      <c r="B7882" s="141"/>
      <c r="C7882" s="138"/>
      <c r="D7882" s="133"/>
      <c r="E7882" s="134"/>
      <c r="F7882" s="135"/>
      <c r="G7882" s="109"/>
      <c r="H7882" s="137">
        <f t="shared" si="371"/>
        <v>3.5</v>
      </c>
      <c r="I7882" s="147">
        <f t="shared" si="369"/>
        <v>0</v>
      </c>
      <c r="J7882" s="147">
        <f t="shared" si="370"/>
        <v>0</v>
      </c>
    </row>
    <row r="7883" spans="2:10" ht="25.15" customHeight="1">
      <c r="B7883" s="141"/>
      <c r="C7883" s="138"/>
      <c r="D7883" s="133"/>
      <c r="E7883" s="134"/>
      <c r="F7883" s="135"/>
      <c r="G7883" s="109"/>
      <c r="H7883" s="137">
        <f t="shared" si="371"/>
        <v>3.5</v>
      </c>
      <c r="I7883" s="147">
        <f t="shared" si="369"/>
        <v>0</v>
      </c>
      <c r="J7883" s="147">
        <f t="shared" si="370"/>
        <v>0</v>
      </c>
    </row>
    <row r="7884" spans="2:10" ht="25.15" customHeight="1">
      <c r="B7884" s="141"/>
      <c r="C7884" s="138"/>
      <c r="D7884" s="133"/>
      <c r="E7884" s="134"/>
      <c r="F7884" s="135"/>
      <c r="G7884" s="109"/>
      <c r="H7884" s="137">
        <f t="shared" si="371"/>
        <v>3.5</v>
      </c>
      <c r="I7884" s="147">
        <f t="shared" si="369"/>
        <v>0</v>
      </c>
      <c r="J7884" s="147">
        <f t="shared" si="370"/>
        <v>0</v>
      </c>
    </row>
    <row r="7885" spans="2:10" ht="25.15" customHeight="1">
      <c r="B7885" s="141"/>
      <c r="C7885" s="138"/>
      <c r="D7885" s="133"/>
      <c r="E7885" s="134"/>
      <c r="F7885" s="135"/>
      <c r="G7885" s="109"/>
      <c r="H7885" s="137">
        <f t="shared" si="371"/>
        <v>3.5</v>
      </c>
      <c r="I7885" s="147">
        <f t="shared" si="369"/>
        <v>0</v>
      </c>
      <c r="J7885" s="147">
        <f t="shared" si="370"/>
        <v>0</v>
      </c>
    </row>
    <row r="7886" spans="2:10" ht="25.15" customHeight="1">
      <c r="B7886" s="141"/>
      <c r="C7886" s="138"/>
      <c r="D7886" s="133"/>
      <c r="E7886" s="134"/>
      <c r="F7886" s="135"/>
      <c r="G7886" s="109"/>
      <c r="H7886" s="137">
        <f t="shared" si="371"/>
        <v>3.5</v>
      </c>
      <c r="I7886" s="147">
        <f t="shared" si="369"/>
        <v>0</v>
      </c>
      <c r="J7886" s="147">
        <f t="shared" si="370"/>
        <v>0</v>
      </c>
    </row>
    <row r="7887" spans="2:10" ht="25.15" customHeight="1">
      <c r="B7887" s="141"/>
      <c r="C7887" s="138"/>
      <c r="D7887" s="133"/>
      <c r="E7887" s="134"/>
      <c r="F7887" s="135"/>
      <c r="G7887" s="109"/>
      <c r="H7887" s="137">
        <f t="shared" si="371"/>
        <v>3.5</v>
      </c>
      <c r="I7887" s="147">
        <f t="shared" si="369"/>
        <v>0</v>
      </c>
      <c r="J7887" s="147">
        <f t="shared" si="370"/>
        <v>0</v>
      </c>
    </row>
    <row r="7888" spans="2:10" ht="25.15" customHeight="1">
      <c r="B7888" s="141"/>
      <c r="C7888" s="138"/>
      <c r="D7888" s="133"/>
      <c r="E7888" s="134"/>
      <c r="F7888" s="135"/>
      <c r="G7888" s="109"/>
      <c r="H7888" s="137">
        <f t="shared" si="371"/>
        <v>3.5</v>
      </c>
      <c r="I7888" s="147">
        <f t="shared" si="369"/>
        <v>0</v>
      </c>
      <c r="J7888" s="147">
        <f t="shared" si="370"/>
        <v>0</v>
      </c>
    </row>
    <row r="7889" spans="2:10" ht="25.15" customHeight="1">
      <c r="B7889" s="141"/>
      <c r="C7889" s="138"/>
      <c r="D7889" s="133"/>
      <c r="E7889" s="134"/>
      <c r="F7889" s="135"/>
      <c r="G7889" s="109"/>
      <c r="H7889" s="137">
        <f t="shared" si="371"/>
        <v>3.5</v>
      </c>
      <c r="I7889" s="147">
        <f t="shared" si="369"/>
        <v>0</v>
      </c>
      <c r="J7889" s="147">
        <f t="shared" si="370"/>
        <v>0</v>
      </c>
    </row>
    <row r="7890" spans="2:10" ht="25.15" customHeight="1">
      <c r="B7890" s="141"/>
      <c r="C7890" s="138"/>
      <c r="D7890" s="133"/>
      <c r="E7890" s="134"/>
      <c r="F7890" s="135"/>
      <c r="G7890" s="109"/>
      <c r="H7890" s="137">
        <f t="shared" si="371"/>
        <v>3.5</v>
      </c>
      <c r="I7890" s="147">
        <f t="shared" si="369"/>
        <v>0</v>
      </c>
      <c r="J7890" s="147">
        <f t="shared" si="370"/>
        <v>0</v>
      </c>
    </row>
    <row r="7891" spans="2:10" ht="25.15" customHeight="1">
      <c r="B7891" s="141"/>
      <c r="C7891" s="138"/>
      <c r="D7891" s="133"/>
      <c r="E7891" s="134"/>
      <c r="F7891" s="135"/>
      <c r="G7891" s="109"/>
      <c r="H7891" s="137">
        <f t="shared" si="371"/>
        <v>3.5</v>
      </c>
      <c r="I7891" s="147">
        <f t="shared" si="369"/>
        <v>0</v>
      </c>
      <c r="J7891" s="147">
        <f t="shared" si="370"/>
        <v>0</v>
      </c>
    </row>
    <row r="7892" spans="2:10" ht="25.15" customHeight="1">
      <c r="B7892" s="141"/>
      <c r="C7892" s="138"/>
      <c r="D7892" s="133"/>
      <c r="E7892" s="134"/>
      <c r="F7892" s="135"/>
      <c r="G7892" s="109"/>
      <c r="H7892" s="137">
        <f t="shared" si="371"/>
        <v>3.5</v>
      </c>
      <c r="I7892" s="147">
        <f t="shared" si="369"/>
        <v>0</v>
      </c>
      <c r="J7892" s="147">
        <f t="shared" si="370"/>
        <v>0</v>
      </c>
    </row>
    <row r="7893" spans="2:10" ht="25.15" customHeight="1">
      <c r="B7893" s="141"/>
      <c r="C7893" s="138"/>
      <c r="D7893" s="133"/>
      <c r="E7893" s="134"/>
      <c r="F7893" s="135"/>
      <c r="G7893" s="109"/>
      <c r="H7893" s="137">
        <f t="shared" si="371"/>
        <v>3.5</v>
      </c>
      <c r="I7893" s="147">
        <f t="shared" si="369"/>
        <v>0</v>
      </c>
      <c r="J7893" s="147">
        <f t="shared" si="370"/>
        <v>0</v>
      </c>
    </row>
    <row r="7894" spans="2:10" ht="25.15" customHeight="1">
      <c r="B7894" s="141"/>
      <c r="C7894" s="138"/>
      <c r="D7894" s="133"/>
      <c r="E7894" s="134"/>
      <c r="F7894" s="135"/>
      <c r="G7894" s="109"/>
      <c r="H7894" s="137">
        <f t="shared" si="371"/>
        <v>3.5</v>
      </c>
      <c r="I7894" s="147">
        <f t="shared" si="369"/>
        <v>0</v>
      </c>
      <c r="J7894" s="147">
        <f t="shared" si="370"/>
        <v>0</v>
      </c>
    </row>
    <row r="7895" spans="2:10" ht="25.15" customHeight="1">
      <c r="B7895" s="141"/>
      <c r="C7895" s="138"/>
      <c r="D7895" s="133"/>
      <c r="E7895" s="134"/>
      <c r="F7895" s="135"/>
      <c r="G7895" s="109"/>
      <c r="H7895" s="137">
        <f t="shared" si="371"/>
        <v>3.5</v>
      </c>
      <c r="I7895" s="147">
        <f t="shared" ref="I7895:I7958" si="372">IF(B7895="",0,MONTH(B7895))</f>
        <v>0</v>
      </c>
      <c r="J7895" s="147">
        <f t="shared" ref="J7895:J7958" si="373">IF(B7895="",0,DAY(B7895))</f>
        <v>0</v>
      </c>
    </row>
    <row r="7896" spans="2:10" ht="25.15" customHeight="1">
      <c r="B7896" s="141"/>
      <c r="C7896" s="138"/>
      <c r="D7896" s="133"/>
      <c r="E7896" s="134"/>
      <c r="F7896" s="135"/>
      <c r="G7896" s="109"/>
      <c r="H7896" s="137">
        <f t="shared" ref="H7896:H7959" si="374">IF(F7896="pago",H7895+G7896,H7895)</f>
        <v>3.5</v>
      </c>
      <c r="I7896" s="147">
        <f t="shared" si="372"/>
        <v>0</v>
      </c>
      <c r="J7896" s="147">
        <f t="shared" si="373"/>
        <v>0</v>
      </c>
    </row>
    <row r="7897" spans="2:10" ht="25.15" customHeight="1">
      <c r="B7897" s="141"/>
      <c r="C7897" s="138"/>
      <c r="D7897" s="133"/>
      <c r="E7897" s="134"/>
      <c r="F7897" s="135"/>
      <c r="G7897" s="109"/>
      <c r="H7897" s="137">
        <f t="shared" si="374"/>
        <v>3.5</v>
      </c>
      <c r="I7897" s="147">
        <f t="shared" si="372"/>
        <v>0</v>
      </c>
      <c r="J7897" s="147">
        <f t="shared" si="373"/>
        <v>0</v>
      </c>
    </row>
    <row r="7898" spans="2:10" ht="25.15" customHeight="1">
      <c r="B7898" s="141"/>
      <c r="C7898" s="138"/>
      <c r="D7898" s="133"/>
      <c r="E7898" s="134"/>
      <c r="F7898" s="135"/>
      <c r="G7898" s="109"/>
      <c r="H7898" s="137">
        <f t="shared" si="374"/>
        <v>3.5</v>
      </c>
      <c r="I7898" s="147">
        <f t="shared" si="372"/>
        <v>0</v>
      </c>
      <c r="J7898" s="147">
        <f t="shared" si="373"/>
        <v>0</v>
      </c>
    </row>
    <row r="7899" spans="2:10" ht="25.15" customHeight="1">
      <c r="B7899" s="141"/>
      <c r="C7899" s="138"/>
      <c r="D7899" s="133"/>
      <c r="E7899" s="134"/>
      <c r="F7899" s="135"/>
      <c r="G7899" s="109"/>
      <c r="H7899" s="137">
        <f t="shared" si="374"/>
        <v>3.5</v>
      </c>
      <c r="I7899" s="147">
        <f t="shared" si="372"/>
        <v>0</v>
      </c>
      <c r="J7899" s="147">
        <f t="shared" si="373"/>
        <v>0</v>
      </c>
    </row>
    <row r="7900" spans="2:10" ht="25.15" customHeight="1">
      <c r="B7900" s="141"/>
      <c r="C7900" s="138"/>
      <c r="D7900" s="133"/>
      <c r="E7900" s="134"/>
      <c r="F7900" s="135"/>
      <c r="G7900" s="109"/>
      <c r="H7900" s="137">
        <f t="shared" si="374"/>
        <v>3.5</v>
      </c>
      <c r="I7900" s="147">
        <f t="shared" si="372"/>
        <v>0</v>
      </c>
      <c r="J7900" s="147">
        <f t="shared" si="373"/>
        <v>0</v>
      </c>
    </row>
    <row r="7901" spans="2:10" ht="25.15" customHeight="1">
      <c r="B7901" s="141"/>
      <c r="C7901" s="138"/>
      <c r="D7901" s="133"/>
      <c r="E7901" s="134"/>
      <c r="F7901" s="135"/>
      <c r="G7901" s="109"/>
      <c r="H7901" s="137">
        <f t="shared" si="374"/>
        <v>3.5</v>
      </c>
      <c r="I7901" s="147">
        <f t="shared" si="372"/>
        <v>0</v>
      </c>
      <c r="J7901" s="147">
        <f t="shared" si="373"/>
        <v>0</v>
      </c>
    </row>
    <row r="7902" spans="2:10" ht="25.15" customHeight="1">
      <c r="B7902" s="141"/>
      <c r="C7902" s="138"/>
      <c r="D7902" s="133"/>
      <c r="E7902" s="134"/>
      <c r="F7902" s="135"/>
      <c r="G7902" s="109"/>
      <c r="H7902" s="137">
        <f t="shared" si="374"/>
        <v>3.5</v>
      </c>
      <c r="I7902" s="147">
        <f t="shared" si="372"/>
        <v>0</v>
      </c>
      <c r="J7902" s="147">
        <f t="shared" si="373"/>
        <v>0</v>
      </c>
    </row>
    <row r="7903" spans="2:10" ht="25.15" customHeight="1">
      <c r="B7903" s="141"/>
      <c r="C7903" s="138"/>
      <c r="D7903" s="133"/>
      <c r="E7903" s="134"/>
      <c r="F7903" s="135"/>
      <c r="G7903" s="109"/>
      <c r="H7903" s="137">
        <f t="shared" si="374"/>
        <v>3.5</v>
      </c>
      <c r="I7903" s="147">
        <f t="shared" si="372"/>
        <v>0</v>
      </c>
      <c r="J7903" s="147">
        <f t="shared" si="373"/>
        <v>0</v>
      </c>
    </row>
    <row r="7904" spans="2:10" ht="25.15" customHeight="1">
      <c r="B7904" s="141"/>
      <c r="C7904" s="138"/>
      <c r="D7904" s="133"/>
      <c r="E7904" s="134"/>
      <c r="F7904" s="135"/>
      <c r="G7904" s="109"/>
      <c r="H7904" s="137">
        <f t="shared" si="374"/>
        <v>3.5</v>
      </c>
      <c r="I7904" s="147">
        <f t="shared" si="372"/>
        <v>0</v>
      </c>
      <c r="J7904" s="147">
        <f t="shared" si="373"/>
        <v>0</v>
      </c>
    </row>
    <row r="7905" spans="2:10" ht="25.15" customHeight="1">
      <c r="B7905" s="141"/>
      <c r="C7905" s="138"/>
      <c r="D7905" s="133"/>
      <c r="E7905" s="134"/>
      <c r="F7905" s="135"/>
      <c r="G7905" s="109"/>
      <c r="H7905" s="137">
        <f t="shared" si="374"/>
        <v>3.5</v>
      </c>
      <c r="I7905" s="147">
        <f t="shared" si="372"/>
        <v>0</v>
      </c>
      <c r="J7905" s="147">
        <f t="shared" si="373"/>
        <v>0</v>
      </c>
    </row>
    <row r="7906" spans="2:10" ht="25.15" customHeight="1">
      <c r="B7906" s="141"/>
      <c r="C7906" s="138"/>
      <c r="D7906" s="133"/>
      <c r="E7906" s="134"/>
      <c r="F7906" s="135"/>
      <c r="G7906" s="109"/>
      <c r="H7906" s="137">
        <f t="shared" si="374"/>
        <v>3.5</v>
      </c>
      <c r="I7906" s="147">
        <f t="shared" si="372"/>
        <v>0</v>
      </c>
      <c r="J7906" s="147">
        <f t="shared" si="373"/>
        <v>0</v>
      </c>
    </row>
    <row r="7907" spans="2:10" ht="25.15" customHeight="1">
      <c r="B7907" s="141"/>
      <c r="C7907" s="138"/>
      <c r="D7907" s="133"/>
      <c r="E7907" s="134"/>
      <c r="F7907" s="135"/>
      <c r="G7907" s="109"/>
      <c r="H7907" s="137">
        <f t="shared" si="374"/>
        <v>3.5</v>
      </c>
      <c r="I7907" s="147">
        <f t="shared" si="372"/>
        <v>0</v>
      </c>
      <c r="J7907" s="147">
        <f t="shared" si="373"/>
        <v>0</v>
      </c>
    </row>
    <row r="7908" spans="2:10" ht="25.15" customHeight="1">
      <c r="B7908" s="141"/>
      <c r="C7908" s="138"/>
      <c r="D7908" s="133"/>
      <c r="E7908" s="134"/>
      <c r="F7908" s="135"/>
      <c r="G7908" s="109"/>
      <c r="H7908" s="137">
        <f t="shared" si="374"/>
        <v>3.5</v>
      </c>
      <c r="I7908" s="147">
        <f t="shared" si="372"/>
        <v>0</v>
      </c>
      <c r="J7908" s="147">
        <f t="shared" si="373"/>
        <v>0</v>
      </c>
    </row>
    <row r="7909" spans="2:10" ht="25.15" customHeight="1">
      <c r="B7909" s="141"/>
      <c r="C7909" s="138"/>
      <c r="D7909" s="133"/>
      <c r="E7909" s="134"/>
      <c r="F7909" s="135"/>
      <c r="G7909" s="109"/>
      <c r="H7909" s="137">
        <f t="shared" si="374"/>
        <v>3.5</v>
      </c>
      <c r="I7909" s="147">
        <f t="shared" si="372"/>
        <v>0</v>
      </c>
      <c r="J7909" s="147">
        <f t="shared" si="373"/>
        <v>0</v>
      </c>
    </row>
    <row r="7910" spans="2:10" ht="25.15" customHeight="1">
      <c r="B7910" s="141"/>
      <c r="C7910" s="138"/>
      <c r="D7910" s="133"/>
      <c r="E7910" s="134"/>
      <c r="F7910" s="135"/>
      <c r="G7910" s="109"/>
      <c r="H7910" s="137">
        <f t="shared" si="374"/>
        <v>3.5</v>
      </c>
      <c r="I7910" s="147">
        <f t="shared" si="372"/>
        <v>0</v>
      </c>
      <c r="J7910" s="147">
        <f t="shared" si="373"/>
        <v>0</v>
      </c>
    </row>
    <row r="7911" spans="2:10" ht="25.15" customHeight="1">
      <c r="B7911" s="141"/>
      <c r="C7911" s="138"/>
      <c r="D7911" s="133"/>
      <c r="E7911" s="134"/>
      <c r="F7911" s="135"/>
      <c r="G7911" s="109"/>
      <c r="H7911" s="137">
        <f t="shared" si="374"/>
        <v>3.5</v>
      </c>
      <c r="I7911" s="147">
        <f t="shared" si="372"/>
        <v>0</v>
      </c>
      <c r="J7911" s="147">
        <f t="shared" si="373"/>
        <v>0</v>
      </c>
    </row>
    <row r="7912" spans="2:10" ht="25.15" customHeight="1">
      <c r="B7912" s="141"/>
      <c r="C7912" s="138"/>
      <c r="D7912" s="133"/>
      <c r="E7912" s="134"/>
      <c r="F7912" s="135"/>
      <c r="G7912" s="109"/>
      <c r="H7912" s="137">
        <f t="shared" si="374"/>
        <v>3.5</v>
      </c>
      <c r="I7912" s="147">
        <f t="shared" si="372"/>
        <v>0</v>
      </c>
      <c r="J7912" s="147">
        <f t="shared" si="373"/>
        <v>0</v>
      </c>
    </row>
    <row r="7913" spans="2:10" ht="25.15" customHeight="1">
      <c r="B7913" s="141"/>
      <c r="C7913" s="138"/>
      <c r="D7913" s="133"/>
      <c r="E7913" s="134"/>
      <c r="F7913" s="135"/>
      <c r="G7913" s="109"/>
      <c r="H7913" s="137">
        <f t="shared" si="374"/>
        <v>3.5</v>
      </c>
      <c r="I7913" s="147">
        <f t="shared" si="372"/>
        <v>0</v>
      </c>
      <c r="J7913" s="147">
        <f t="shared" si="373"/>
        <v>0</v>
      </c>
    </row>
    <row r="7914" spans="2:10" ht="25.15" customHeight="1">
      <c r="B7914" s="141"/>
      <c r="C7914" s="138"/>
      <c r="D7914" s="133"/>
      <c r="E7914" s="134"/>
      <c r="F7914" s="135"/>
      <c r="G7914" s="109"/>
      <c r="H7914" s="137">
        <f t="shared" si="374"/>
        <v>3.5</v>
      </c>
      <c r="I7914" s="147">
        <f t="shared" si="372"/>
        <v>0</v>
      </c>
      <c r="J7914" s="147">
        <f t="shared" si="373"/>
        <v>0</v>
      </c>
    </row>
    <row r="7915" spans="2:10" ht="25.15" customHeight="1">
      <c r="B7915" s="141"/>
      <c r="C7915" s="138"/>
      <c r="D7915" s="133"/>
      <c r="E7915" s="134"/>
      <c r="F7915" s="135"/>
      <c r="G7915" s="109"/>
      <c r="H7915" s="137">
        <f t="shared" si="374"/>
        <v>3.5</v>
      </c>
      <c r="I7915" s="147">
        <f t="shared" si="372"/>
        <v>0</v>
      </c>
      <c r="J7915" s="147">
        <f t="shared" si="373"/>
        <v>0</v>
      </c>
    </row>
    <row r="7916" spans="2:10" ht="25.15" customHeight="1">
      <c r="B7916" s="141"/>
      <c r="C7916" s="138"/>
      <c r="D7916" s="133"/>
      <c r="E7916" s="134"/>
      <c r="F7916" s="135"/>
      <c r="G7916" s="109"/>
      <c r="H7916" s="137">
        <f t="shared" si="374"/>
        <v>3.5</v>
      </c>
      <c r="I7916" s="147">
        <f t="shared" si="372"/>
        <v>0</v>
      </c>
      <c r="J7916" s="147">
        <f t="shared" si="373"/>
        <v>0</v>
      </c>
    </row>
    <row r="7917" spans="2:10" ht="25.15" customHeight="1">
      <c r="B7917" s="141"/>
      <c r="C7917" s="138"/>
      <c r="D7917" s="133"/>
      <c r="E7917" s="134"/>
      <c r="F7917" s="135"/>
      <c r="G7917" s="109"/>
      <c r="H7917" s="137">
        <f t="shared" si="374"/>
        <v>3.5</v>
      </c>
      <c r="I7917" s="147">
        <f t="shared" si="372"/>
        <v>0</v>
      </c>
      <c r="J7917" s="147">
        <f t="shared" si="373"/>
        <v>0</v>
      </c>
    </row>
    <row r="7918" spans="2:10" ht="25.15" customHeight="1">
      <c r="B7918" s="141"/>
      <c r="C7918" s="138"/>
      <c r="D7918" s="133"/>
      <c r="E7918" s="134"/>
      <c r="F7918" s="135"/>
      <c r="G7918" s="109"/>
      <c r="H7918" s="137">
        <f t="shared" si="374"/>
        <v>3.5</v>
      </c>
      <c r="I7918" s="147">
        <f t="shared" si="372"/>
        <v>0</v>
      </c>
      <c r="J7918" s="147">
        <f t="shared" si="373"/>
        <v>0</v>
      </c>
    </row>
    <row r="7919" spans="2:10" ht="25.15" customHeight="1">
      <c r="B7919" s="141"/>
      <c r="C7919" s="138"/>
      <c r="D7919" s="133"/>
      <c r="E7919" s="134"/>
      <c r="F7919" s="135"/>
      <c r="G7919" s="109"/>
      <c r="H7919" s="137">
        <f t="shared" si="374"/>
        <v>3.5</v>
      </c>
      <c r="I7919" s="147">
        <f t="shared" si="372"/>
        <v>0</v>
      </c>
      <c r="J7919" s="147">
        <f t="shared" si="373"/>
        <v>0</v>
      </c>
    </row>
    <row r="7920" spans="2:10" ht="25.15" customHeight="1">
      <c r="B7920" s="141"/>
      <c r="C7920" s="138"/>
      <c r="D7920" s="133"/>
      <c r="E7920" s="134"/>
      <c r="F7920" s="135"/>
      <c r="G7920" s="109"/>
      <c r="H7920" s="137">
        <f t="shared" si="374"/>
        <v>3.5</v>
      </c>
      <c r="I7920" s="147">
        <f t="shared" si="372"/>
        <v>0</v>
      </c>
      <c r="J7920" s="147">
        <f t="shared" si="373"/>
        <v>0</v>
      </c>
    </row>
    <row r="7921" spans="2:10" ht="25.15" customHeight="1">
      <c r="B7921" s="141"/>
      <c r="C7921" s="138"/>
      <c r="D7921" s="133"/>
      <c r="E7921" s="134"/>
      <c r="F7921" s="135"/>
      <c r="G7921" s="109"/>
      <c r="H7921" s="137">
        <f t="shared" si="374"/>
        <v>3.5</v>
      </c>
      <c r="I7921" s="147">
        <f t="shared" si="372"/>
        <v>0</v>
      </c>
      <c r="J7921" s="147">
        <f t="shared" si="373"/>
        <v>0</v>
      </c>
    </row>
    <row r="7922" spans="2:10" ht="25.15" customHeight="1">
      <c r="B7922" s="141"/>
      <c r="C7922" s="138"/>
      <c r="D7922" s="133"/>
      <c r="E7922" s="134"/>
      <c r="F7922" s="135"/>
      <c r="G7922" s="109"/>
      <c r="H7922" s="137">
        <f t="shared" si="374"/>
        <v>3.5</v>
      </c>
      <c r="I7922" s="147">
        <f t="shared" si="372"/>
        <v>0</v>
      </c>
      <c r="J7922" s="147">
        <f t="shared" si="373"/>
        <v>0</v>
      </c>
    </row>
    <row r="7923" spans="2:10" ht="25.15" customHeight="1">
      <c r="B7923" s="141"/>
      <c r="C7923" s="138"/>
      <c r="D7923" s="133"/>
      <c r="E7923" s="134"/>
      <c r="F7923" s="135"/>
      <c r="G7923" s="109"/>
      <c r="H7923" s="137">
        <f t="shared" si="374"/>
        <v>3.5</v>
      </c>
      <c r="I7923" s="147">
        <f t="shared" si="372"/>
        <v>0</v>
      </c>
      <c r="J7923" s="147">
        <f t="shared" si="373"/>
        <v>0</v>
      </c>
    </row>
    <row r="7924" spans="2:10" ht="25.15" customHeight="1">
      <c r="B7924" s="141"/>
      <c r="C7924" s="138"/>
      <c r="D7924" s="133"/>
      <c r="E7924" s="134"/>
      <c r="F7924" s="135"/>
      <c r="G7924" s="109"/>
      <c r="H7924" s="137">
        <f t="shared" si="374"/>
        <v>3.5</v>
      </c>
      <c r="I7924" s="147">
        <f t="shared" si="372"/>
        <v>0</v>
      </c>
      <c r="J7924" s="147">
        <f t="shared" si="373"/>
        <v>0</v>
      </c>
    </row>
    <row r="7925" spans="2:10" ht="25.15" customHeight="1">
      <c r="B7925" s="141"/>
      <c r="C7925" s="138"/>
      <c r="D7925" s="133"/>
      <c r="E7925" s="134"/>
      <c r="F7925" s="135"/>
      <c r="G7925" s="109"/>
      <c r="H7925" s="137">
        <f t="shared" si="374"/>
        <v>3.5</v>
      </c>
      <c r="I7925" s="147">
        <f t="shared" si="372"/>
        <v>0</v>
      </c>
      <c r="J7925" s="147">
        <f t="shared" si="373"/>
        <v>0</v>
      </c>
    </row>
    <row r="7926" spans="2:10" ht="25.15" customHeight="1">
      <c r="B7926" s="141"/>
      <c r="C7926" s="138"/>
      <c r="D7926" s="133"/>
      <c r="E7926" s="134"/>
      <c r="F7926" s="135"/>
      <c r="G7926" s="109"/>
      <c r="H7926" s="137">
        <f t="shared" si="374"/>
        <v>3.5</v>
      </c>
      <c r="I7926" s="147">
        <f t="shared" si="372"/>
        <v>0</v>
      </c>
      <c r="J7926" s="147">
        <f t="shared" si="373"/>
        <v>0</v>
      </c>
    </row>
    <row r="7927" spans="2:10" ht="25.15" customHeight="1">
      <c r="B7927" s="141"/>
      <c r="C7927" s="138"/>
      <c r="D7927" s="133"/>
      <c r="E7927" s="134"/>
      <c r="F7927" s="135"/>
      <c r="G7927" s="109"/>
      <c r="H7927" s="137">
        <f t="shared" si="374"/>
        <v>3.5</v>
      </c>
      <c r="I7927" s="147">
        <f t="shared" si="372"/>
        <v>0</v>
      </c>
      <c r="J7927" s="147">
        <f t="shared" si="373"/>
        <v>0</v>
      </c>
    </row>
    <row r="7928" spans="2:10" ht="25.15" customHeight="1">
      <c r="B7928" s="141"/>
      <c r="C7928" s="138"/>
      <c r="D7928" s="133"/>
      <c r="E7928" s="134"/>
      <c r="F7928" s="135"/>
      <c r="G7928" s="109"/>
      <c r="H7928" s="137">
        <f t="shared" si="374"/>
        <v>3.5</v>
      </c>
      <c r="I7928" s="147">
        <f t="shared" si="372"/>
        <v>0</v>
      </c>
      <c r="J7928" s="147">
        <f t="shared" si="373"/>
        <v>0</v>
      </c>
    </row>
    <row r="7929" spans="2:10" ht="25.15" customHeight="1">
      <c r="B7929" s="141"/>
      <c r="C7929" s="138"/>
      <c r="D7929" s="133"/>
      <c r="E7929" s="134"/>
      <c r="F7929" s="135"/>
      <c r="G7929" s="109"/>
      <c r="H7929" s="137">
        <f t="shared" si="374"/>
        <v>3.5</v>
      </c>
      <c r="I7929" s="147">
        <f t="shared" si="372"/>
        <v>0</v>
      </c>
      <c r="J7929" s="147">
        <f t="shared" si="373"/>
        <v>0</v>
      </c>
    </row>
    <row r="7930" spans="2:10" ht="25.15" customHeight="1">
      <c r="B7930" s="141"/>
      <c r="C7930" s="138"/>
      <c r="D7930" s="133"/>
      <c r="E7930" s="134"/>
      <c r="F7930" s="135"/>
      <c r="G7930" s="109"/>
      <c r="H7930" s="137">
        <f t="shared" si="374"/>
        <v>3.5</v>
      </c>
      <c r="I7930" s="147">
        <f t="shared" si="372"/>
        <v>0</v>
      </c>
      <c r="J7930" s="147">
        <f t="shared" si="373"/>
        <v>0</v>
      </c>
    </row>
    <row r="7931" spans="2:10" ht="25.15" customHeight="1">
      <c r="B7931" s="141"/>
      <c r="C7931" s="138"/>
      <c r="D7931" s="133"/>
      <c r="E7931" s="134"/>
      <c r="F7931" s="135"/>
      <c r="G7931" s="109"/>
      <c r="H7931" s="137">
        <f t="shared" si="374"/>
        <v>3.5</v>
      </c>
      <c r="I7931" s="147">
        <f t="shared" si="372"/>
        <v>0</v>
      </c>
      <c r="J7931" s="147">
        <f t="shared" si="373"/>
        <v>0</v>
      </c>
    </row>
    <row r="7932" spans="2:10" ht="25.15" customHeight="1">
      <c r="B7932" s="141"/>
      <c r="C7932" s="138"/>
      <c r="D7932" s="133"/>
      <c r="E7932" s="134"/>
      <c r="F7932" s="135"/>
      <c r="G7932" s="109"/>
      <c r="H7932" s="137">
        <f t="shared" si="374"/>
        <v>3.5</v>
      </c>
      <c r="I7932" s="147">
        <f t="shared" si="372"/>
        <v>0</v>
      </c>
      <c r="J7932" s="147">
        <f t="shared" si="373"/>
        <v>0</v>
      </c>
    </row>
    <row r="7933" spans="2:10" ht="25.15" customHeight="1">
      <c r="B7933" s="141"/>
      <c r="C7933" s="138"/>
      <c r="D7933" s="133"/>
      <c r="E7933" s="134"/>
      <c r="F7933" s="135"/>
      <c r="G7933" s="109"/>
      <c r="H7933" s="137">
        <f t="shared" si="374"/>
        <v>3.5</v>
      </c>
      <c r="I7933" s="147">
        <f t="shared" si="372"/>
        <v>0</v>
      </c>
      <c r="J7933" s="147">
        <f t="shared" si="373"/>
        <v>0</v>
      </c>
    </row>
    <row r="7934" spans="2:10" ht="25.15" customHeight="1">
      <c r="B7934" s="141"/>
      <c r="C7934" s="138"/>
      <c r="D7934" s="133"/>
      <c r="E7934" s="134"/>
      <c r="F7934" s="135"/>
      <c r="G7934" s="109"/>
      <c r="H7934" s="137">
        <f t="shared" si="374"/>
        <v>3.5</v>
      </c>
      <c r="I7934" s="147">
        <f t="shared" si="372"/>
        <v>0</v>
      </c>
      <c r="J7934" s="147">
        <f t="shared" si="373"/>
        <v>0</v>
      </c>
    </row>
    <row r="7935" spans="2:10" ht="25.15" customHeight="1">
      <c r="B7935" s="141"/>
      <c r="C7935" s="138"/>
      <c r="D7935" s="133"/>
      <c r="E7935" s="134"/>
      <c r="F7935" s="135"/>
      <c r="G7935" s="109"/>
      <c r="H7935" s="137">
        <f t="shared" si="374"/>
        <v>3.5</v>
      </c>
      <c r="I7935" s="147">
        <f t="shared" si="372"/>
        <v>0</v>
      </c>
      <c r="J7935" s="147">
        <f t="shared" si="373"/>
        <v>0</v>
      </c>
    </row>
    <row r="7936" spans="2:10" ht="25.15" customHeight="1">
      <c r="B7936" s="141"/>
      <c r="C7936" s="138"/>
      <c r="D7936" s="133"/>
      <c r="E7936" s="134"/>
      <c r="F7936" s="135"/>
      <c r="G7936" s="109"/>
      <c r="H7936" s="137">
        <f t="shared" si="374"/>
        <v>3.5</v>
      </c>
      <c r="I7936" s="147">
        <f t="shared" si="372"/>
        <v>0</v>
      </c>
      <c r="J7936" s="147">
        <f t="shared" si="373"/>
        <v>0</v>
      </c>
    </row>
    <row r="7937" spans="2:10" ht="25.15" customHeight="1">
      <c r="B7937" s="141"/>
      <c r="C7937" s="138"/>
      <c r="D7937" s="133"/>
      <c r="E7937" s="134"/>
      <c r="F7937" s="135"/>
      <c r="G7937" s="109"/>
      <c r="H7937" s="137">
        <f t="shared" si="374"/>
        <v>3.5</v>
      </c>
      <c r="I7937" s="147">
        <f t="shared" si="372"/>
        <v>0</v>
      </c>
      <c r="J7937" s="147">
        <f t="shared" si="373"/>
        <v>0</v>
      </c>
    </row>
    <row r="7938" spans="2:10" ht="25.15" customHeight="1">
      <c r="B7938" s="141"/>
      <c r="C7938" s="138"/>
      <c r="D7938" s="133"/>
      <c r="E7938" s="134"/>
      <c r="F7938" s="135"/>
      <c r="G7938" s="109"/>
      <c r="H7938" s="137">
        <f t="shared" si="374"/>
        <v>3.5</v>
      </c>
      <c r="I7938" s="147">
        <f t="shared" si="372"/>
        <v>0</v>
      </c>
      <c r="J7938" s="147">
        <f t="shared" si="373"/>
        <v>0</v>
      </c>
    </row>
    <row r="7939" spans="2:10" ht="25.15" customHeight="1">
      <c r="B7939" s="141"/>
      <c r="C7939" s="138"/>
      <c r="D7939" s="133"/>
      <c r="E7939" s="134"/>
      <c r="F7939" s="135"/>
      <c r="G7939" s="109"/>
      <c r="H7939" s="137">
        <f t="shared" si="374"/>
        <v>3.5</v>
      </c>
      <c r="I7939" s="147">
        <f t="shared" si="372"/>
        <v>0</v>
      </c>
      <c r="J7939" s="147">
        <f t="shared" si="373"/>
        <v>0</v>
      </c>
    </row>
    <row r="7940" spans="2:10" ht="25.15" customHeight="1">
      <c r="B7940" s="141"/>
      <c r="C7940" s="138"/>
      <c r="D7940" s="133"/>
      <c r="E7940" s="134"/>
      <c r="F7940" s="135"/>
      <c r="G7940" s="109"/>
      <c r="H7940" s="137">
        <f t="shared" si="374"/>
        <v>3.5</v>
      </c>
      <c r="I7940" s="147">
        <f t="shared" si="372"/>
        <v>0</v>
      </c>
      <c r="J7940" s="147">
        <f t="shared" si="373"/>
        <v>0</v>
      </c>
    </row>
    <row r="7941" spans="2:10" ht="25.15" customHeight="1">
      <c r="B7941" s="141"/>
      <c r="C7941" s="138"/>
      <c r="D7941" s="133"/>
      <c r="E7941" s="134"/>
      <c r="F7941" s="135"/>
      <c r="G7941" s="109"/>
      <c r="H7941" s="137">
        <f t="shared" si="374"/>
        <v>3.5</v>
      </c>
      <c r="I7941" s="147">
        <f t="shared" si="372"/>
        <v>0</v>
      </c>
      <c r="J7941" s="147">
        <f t="shared" si="373"/>
        <v>0</v>
      </c>
    </row>
    <row r="7942" spans="2:10" ht="25.15" customHeight="1">
      <c r="B7942" s="141"/>
      <c r="C7942" s="138"/>
      <c r="D7942" s="133"/>
      <c r="E7942" s="134"/>
      <c r="F7942" s="135"/>
      <c r="G7942" s="109"/>
      <c r="H7942" s="137">
        <f t="shared" si="374"/>
        <v>3.5</v>
      </c>
      <c r="I7942" s="147">
        <f t="shared" si="372"/>
        <v>0</v>
      </c>
      <c r="J7942" s="147">
        <f t="shared" si="373"/>
        <v>0</v>
      </c>
    </row>
    <row r="7943" spans="2:10" ht="25.15" customHeight="1">
      <c r="B7943" s="141"/>
      <c r="C7943" s="138"/>
      <c r="D7943" s="133"/>
      <c r="E7943" s="134"/>
      <c r="F7943" s="135"/>
      <c r="G7943" s="109"/>
      <c r="H7943" s="137">
        <f t="shared" si="374"/>
        <v>3.5</v>
      </c>
      <c r="I7943" s="147">
        <f t="shared" si="372"/>
        <v>0</v>
      </c>
      <c r="J7943" s="147">
        <f t="shared" si="373"/>
        <v>0</v>
      </c>
    </row>
    <row r="7944" spans="2:10" ht="25.15" customHeight="1">
      <c r="B7944" s="141"/>
      <c r="C7944" s="138"/>
      <c r="D7944" s="133"/>
      <c r="E7944" s="134"/>
      <c r="F7944" s="135"/>
      <c r="G7944" s="109"/>
      <c r="H7944" s="137">
        <f t="shared" si="374"/>
        <v>3.5</v>
      </c>
      <c r="I7944" s="147">
        <f t="shared" si="372"/>
        <v>0</v>
      </c>
      <c r="J7944" s="147">
        <f t="shared" si="373"/>
        <v>0</v>
      </c>
    </row>
    <row r="7945" spans="2:10" ht="25.15" customHeight="1">
      <c r="B7945" s="141"/>
      <c r="C7945" s="138"/>
      <c r="D7945" s="133"/>
      <c r="E7945" s="134"/>
      <c r="F7945" s="135"/>
      <c r="G7945" s="109"/>
      <c r="H7945" s="137">
        <f t="shared" si="374"/>
        <v>3.5</v>
      </c>
      <c r="I7945" s="147">
        <f t="shared" si="372"/>
        <v>0</v>
      </c>
      <c r="J7945" s="147">
        <f t="shared" si="373"/>
        <v>0</v>
      </c>
    </row>
    <row r="7946" spans="2:10" ht="25.15" customHeight="1">
      <c r="B7946" s="141"/>
      <c r="C7946" s="138"/>
      <c r="D7946" s="133"/>
      <c r="E7946" s="134"/>
      <c r="F7946" s="135"/>
      <c r="G7946" s="109"/>
      <c r="H7946" s="137">
        <f t="shared" si="374"/>
        <v>3.5</v>
      </c>
      <c r="I7946" s="147">
        <f t="shared" si="372"/>
        <v>0</v>
      </c>
      <c r="J7946" s="147">
        <f t="shared" si="373"/>
        <v>0</v>
      </c>
    </row>
    <row r="7947" spans="2:10" ht="25.15" customHeight="1">
      <c r="B7947" s="141"/>
      <c r="C7947" s="138"/>
      <c r="D7947" s="133"/>
      <c r="E7947" s="134"/>
      <c r="F7947" s="135"/>
      <c r="G7947" s="109"/>
      <c r="H7947" s="137">
        <f t="shared" si="374"/>
        <v>3.5</v>
      </c>
      <c r="I7947" s="147">
        <f t="shared" si="372"/>
        <v>0</v>
      </c>
      <c r="J7947" s="147">
        <f t="shared" si="373"/>
        <v>0</v>
      </c>
    </row>
    <row r="7948" spans="2:10" ht="25.15" customHeight="1">
      <c r="B7948" s="141"/>
      <c r="C7948" s="138"/>
      <c r="D7948" s="133"/>
      <c r="E7948" s="134"/>
      <c r="F7948" s="135"/>
      <c r="G7948" s="109"/>
      <c r="H7948" s="137">
        <f t="shared" si="374"/>
        <v>3.5</v>
      </c>
      <c r="I7948" s="147">
        <f t="shared" si="372"/>
        <v>0</v>
      </c>
      <c r="J7948" s="147">
        <f t="shared" si="373"/>
        <v>0</v>
      </c>
    </row>
    <row r="7949" spans="2:10" ht="25.15" customHeight="1">
      <c r="B7949" s="141"/>
      <c r="C7949" s="138"/>
      <c r="D7949" s="133"/>
      <c r="E7949" s="134"/>
      <c r="F7949" s="135"/>
      <c r="G7949" s="109"/>
      <c r="H7949" s="137">
        <f t="shared" si="374"/>
        <v>3.5</v>
      </c>
      <c r="I7949" s="147">
        <f t="shared" si="372"/>
        <v>0</v>
      </c>
      <c r="J7949" s="147">
        <f t="shared" si="373"/>
        <v>0</v>
      </c>
    </row>
    <row r="7950" spans="2:10" ht="25.15" customHeight="1">
      <c r="B7950" s="141"/>
      <c r="C7950" s="138"/>
      <c r="D7950" s="133"/>
      <c r="E7950" s="134"/>
      <c r="F7950" s="135"/>
      <c r="G7950" s="109"/>
      <c r="H7950" s="137">
        <f t="shared" si="374"/>
        <v>3.5</v>
      </c>
      <c r="I7950" s="147">
        <f t="shared" si="372"/>
        <v>0</v>
      </c>
      <c r="J7950" s="147">
        <f t="shared" si="373"/>
        <v>0</v>
      </c>
    </row>
    <row r="7951" spans="2:10" ht="25.15" customHeight="1">
      <c r="B7951" s="141"/>
      <c r="C7951" s="138"/>
      <c r="D7951" s="133"/>
      <c r="E7951" s="134"/>
      <c r="F7951" s="135"/>
      <c r="G7951" s="109"/>
      <c r="H7951" s="137">
        <f t="shared" si="374"/>
        <v>3.5</v>
      </c>
      <c r="I7951" s="147">
        <f t="shared" si="372"/>
        <v>0</v>
      </c>
      <c r="J7951" s="147">
        <f t="shared" si="373"/>
        <v>0</v>
      </c>
    </row>
    <row r="7952" spans="2:10" ht="25.15" customHeight="1">
      <c r="B7952" s="141"/>
      <c r="C7952" s="138"/>
      <c r="D7952" s="133"/>
      <c r="E7952" s="134"/>
      <c r="F7952" s="135"/>
      <c r="G7952" s="109"/>
      <c r="H7952" s="137">
        <f t="shared" si="374"/>
        <v>3.5</v>
      </c>
      <c r="I7952" s="147">
        <f t="shared" si="372"/>
        <v>0</v>
      </c>
      <c r="J7952" s="147">
        <f t="shared" si="373"/>
        <v>0</v>
      </c>
    </row>
    <row r="7953" spans="2:10" ht="25.15" customHeight="1">
      <c r="B7953" s="141"/>
      <c r="C7953" s="138"/>
      <c r="D7953" s="133"/>
      <c r="E7953" s="134"/>
      <c r="F7953" s="135"/>
      <c r="G7953" s="109"/>
      <c r="H7953" s="137">
        <f t="shared" si="374"/>
        <v>3.5</v>
      </c>
      <c r="I7953" s="147">
        <f t="shared" si="372"/>
        <v>0</v>
      </c>
      <c r="J7953" s="147">
        <f t="shared" si="373"/>
        <v>0</v>
      </c>
    </row>
    <row r="7954" spans="2:10" ht="25.15" customHeight="1">
      <c r="B7954" s="141"/>
      <c r="C7954" s="138"/>
      <c r="D7954" s="133"/>
      <c r="E7954" s="134"/>
      <c r="F7954" s="135"/>
      <c r="G7954" s="109"/>
      <c r="H7954" s="137">
        <f t="shared" si="374"/>
        <v>3.5</v>
      </c>
      <c r="I7954" s="147">
        <f t="shared" si="372"/>
        <v>0</v>
      </c>
      <c r="J7954" s="147">
        <f t="shared" si="373"/>
        <v>0</v>
      </c>
    </row>
    <row r="7955" spans="2:10" ht="25.15" customHeight="1">
      <c r="B7955" s="141"/>
      <c r="C7955" s="138"/>
      <c r="D7955" s="133"/>
      <c r="E7955" s="134"/>
      <c r="F7955" s="135"/>
      <c r="G7955" s="109"/>
      <c r="H7955" s="137">
        <f t="shared" si="374"/>
        <v>3.5</v>
      </c>
      <c r="I7955" s="147">
        <f t="shared" si="372"/>
        <v>0</v>
      </c>
      <c r="J7955" s="147">
        <f t="shared" si="373"/>
        <v>0</v>
      </c>
    </row>
    <row r="7956" spans="2:10" ht="25.15" customHeight="1">
      <c r="B7956" s="141"/>
      <c r="C7956" s="138"/>
      <c r="D7956" s="133"/>
      <c r="E7956" s="134"/>
      <c r="F7956" s="135"/>
      <c r="G7956" s="109"/>
      <c r="H7956" s="137">
        <f t="shared" si="374"/>
        <v>3.5</v>
      </c>
      <c r="I7956" s="147">
        <f t="shared" si="372"/>
        <v>0</v>
      </c>
      <c r="J7956" s="147">
        <f t="shared" si="373"/>
        <v>0</v>
      </c>
    </row>
    <row r="7957" spans="2:10" ht="25.15" customHeight="1">
      <c r="B7957" s="141"/>
      <c r="C7957" s="138"/>
      <c r="D7957" s="133"/>
      <c r="E7957" s="134"/>
      <c r="F7957" s="135"/>
      <c r="G7957" s="109"/>
      <c r="H7957" s="137">
        <f t="shared" si="374"/>
        <v>3.5</v>
      </c>
      <c r="I7957" s="147">
        <f t="shared" si="372"/>
        <v>0</v>
      </c>
      <c r="J7957" s="147">
        <f t="shared" si="373"/>
        <v>0</v>
      </c>
    </row>
    <row r="7958" spans="2:10" ht="25.15" customHeight="1">
      <c r="B7958" s="141"/>
      <c r="C7958" s="138"/>
      <c r="D7958" s="133"/>
      <c r="E7958" s="134"/>
      <c r="F7958" s="135"/>
      <c r="G7958" s="109"/>
      <c r="H7958" s="137">
        <f t="shared" si="374"/>
        <v>3.5</v>
      </c>
      <c r="I7958" s="147">
        <f t="shared" si="372"/>
        <v>0</v>
      </c>
      <c r="J7958" s="147">
        <f t="shared" si="373"/>
        <v>0</v>
      </c>
    </row>
    <row r="7959" spans="2:10" ht="25.15" customHeight="1">
      <c r="B7959" s="141"/>
      <c r="C7959" s="138"/>
      <c r="D7959" s="133"/>
      <c r="E7959" s="134"/>
      <c r="F7959" s="135"/>
      <c r="G7959" s="109"/>
      <c r="H7959" s="137">
        <f t="shared" si="374"/>
        <v>3.5</v>
      </c>
      <c r="I7959" s="147">
        <f t="shared" ref="I7959:I8022" si="375">IF(B7959="",0,MONTH(B7959))</f>
        <v>0</v>
      </c>
      <c r="J7959" s="147">
        <f t="shared" ref="J7959:J8022" si="376">IF(B7959="",0,DAY(B7959))</f>
        <v>0</v>
      </c>
    </row>
    <row r="7960" spans="2:10" ht="25.15" customHeight="1">
      <c r="B7960" s="141"/>
      <c r="C7960" s="138"/>
      <c r="D7960" s="133"/>
      <c r="E7960" s="134"/>
      <c r="F7960" s="135"/>
      <c r="G7960" s="109"/>
      <c r="H7960" s="137">
        <f t="shared" ref="H7960:H8023" si="377">IF(F7960="pago",H7959+G7960,H7959)</f>
        <v>3.5</v>
      </c>
      <c r="I7960" s="147">
        <f t="shared" si="375"/>
        <v>0</v>
      </c>
      <c r="J7960" s="147">
        <f t="shared" si="376"/>
        <v>0</v>
      </c>
    </row>
    <row r="7961" spans="2:10" ht="25.15" customHeight="1">
      <c r="B7961" s="141"/>
      <c r="C7961" s="138"/>
      <c r="D7961" s="133"/>
      <c r="E7961" s="134"/>
      <c r="F7961" s="135"/>
      <c r="G7961" s="109"/>
      <c r="H7961" s="137">
        <f t="shared" si="377"/>
        <v>3.5</v>
      </c>
      <c r="I7961" s="147">
        <f t="shared" si="375"/>
        <v>0</v>
      </c>
      <c r="J7961" s="147">
        <f t="shared" si="376"/>
        <v>0</v>
      </c>
    </row>
    <row r="7962" spans="2:10" ht="25.15" customHeight="1">
      <c r="B7962" s="141"/>
      <c r="C7962" s="138"/>
      <c r="D7962" s="133"/>
      <c r="E7962" s="134"/>
      <c r="F7962" s="135"/>
      <c r="G7962" s="109"/>
      <c r="H7962" s="137">
        <f t="shared" si="377"/>
        <v>3.5</v>
      </c>
      <c r="I7962" s="147">
        <f t="shared" si="375"/>
        <v>0</v>
      </c>
      <c r="J7962" s="147">
        <f t="shared" si="376"/>
        <v>0</v>
      </c>
    </row>
    <row r="7963" spans="2:10" ht="25.15" customHeight="1">
      <c r="B7963" s="141"/>
      <c r="C7963" s="138"/>
      <c r="D7963" s="133"/>
      <c r="E7963" s="134"/>
      <c r="F7963" s="135"/>
      <c r="G7963" s="109"/>
      <c r="H7963" s="137">
        <f t="shared" si="377"/>
        <v>3.5</v>
      </c>
      <c r="I7963" s="147">
        <f t="shared" si="375"/>
        <v>0</v>
      </c>
      <c r="J7963" s="147">
        <f t="shared" si="376"/>
        <v>0</v>
      </c>
    </row>
    <row r="7964" spans="2:10" ht="25.15" customHeight="1">
      <c r="B7964" s="141"/>
      <c r="C7964" s="138"/>
      <c r="D7964" s="133"/>
      <c r="E7964" s="134"/>
      <c r="F7964" s="135"/>
      <c r="G7964" s="109"/>
      <c r="H7964" s="137">
        <f t="shared" si="377"/>
        <v>3.5</v>
      </c>
      <c r="I7964" s="147">
        <f t="shared" si="375"/>
        <v>0</v>
      </c>
      <c r="J7964" s="147">
        <f t="shared" si="376"/>
        <v>0</v>
      </c>
    </row>
    <row r="7965" spans="2:10" ht="25.15" customHeight="1">
      <c r="B7965" s="141"/>
      <c r="C7965" s="138"/>
      <c r="D7965" s="133"/>
      <c r="E7965" s="134"/>
      <c r="F7965" s="135"/>
      <c r="G7965" s="109"/>
      <c r="H7965" s="137">
        <f t="shared" si="377"/>
        <v>3.5</v>
      </c>
      <c r="I7965" s="147">
        <f t="shared" si="375"/>
        <v>0</v>
      </c>
      <c r="J7965" s="147">
        <f t="shared" si="376"/>
        <v>0</v>
      </c>
    </row>
    <row r="7966" spans="2:10" ht="25.15" customHeight="1">
      <c r="B7966" s="141"/>
      <c r="C7966" s="138"/>
      <c r="D7966" s="133"/>
      <c r="E7966" s="134"/>
      <c r="F7966" s="135"/>
      <c r="G7966" s="109"/>
      <c r="H7966" s="137">
        <f t="shared" si="377"/>
        <v>3.5</v>
      </c>
      <c r="I7966" s="147">
        <f t="shared" si="375"/>
        <v>0</v>
      </c>
      <c r="J7966" s="147">
        <f t="shared" si="376"/>
        <v>0</v>
      </c>
    </row>
    <row r="7967" spans="2:10" ht="25.15" customHeight="1">
      <c r="B7967" s="141"/>
      <c r="C7967" s="138"/>
      <c r="D7967" s="133"/>
      <c r="E7967" s="134"/>
      <c r="F7967" s="135"/>
      <c r="G7967" s="109"/>
      <c r="H7967" s="137">
        <f t="shared" si="377"/>
        <v>3.5</v>
      </c>
      <c r="I7967" s="147">
        <f t="shared" si="375"/>
        <v>0</v>
      </c>
      <c r="J7967" s="147">
        <f t="shared" si="376"/>
        <v>0</v>
      </c>
    </row>
    <row r="7968" spans="2:10" ht="25.15" customHeight="1">
      <c r="B7968" s="141"/>
      <c r="C7968" s="138"/>
      <c r="D7968" s="133"/>
      <c r="E7968" s="134"/>
      <c r="F7968" s="135"/>
      <c r="G7968" s="109"/>
      <c r="H7968" s="137">
        <f t="shared" si="377"/>
        <v>3.5</v>
      </c>
      <c r="I7968" s="147">
        <f t="shared" si="375"/>
        <v>0</v>
      </c>
      <c r="J7968" s="147">
        <f t="shared" si="376"/>
        <v>0</v>
      </c>
    </row>
    <row r="7969" spans="2:10" ht="25.15" customHeight="1">
      <c r="B7969" s="141"/>
      <c r="C7969" s="138"/>
      <c r="D7969" s="133"/>
      <c r="E7969" s="134"/>
      <c r="F7969" s="135"/>
      <c r="G7969" s="109"/>
      <c r="H7969" s="137">
        <f t="shared" si="377"/>
        <v>3.5</v>
      </c>
      <c r="I7969" s="147">
        <f t="shared" si="375"/>
        <v>0</v>
      </c>
      <c r="J7969" s="147">
        <f t="shared" si="376"/>
        <v>0</v>
      </c>
    </row>
    <row r="7970" spans="2:10" ht="25.15" customHeight="1">
      <c r="B7970" s="141"/>
      <c r="C7970" s="138"/>
      <c r="D7970" s="133"/>
      <c r="E7970" s="134"/>
      <c r="F7970" s="135"/>
      <c r="G7970" s="109"/>
      <c r="H7970" s="137">
        <f t="shared" si="377"/>
        <v>3.5</v>
      </c>
      <c r="I7970" s="147">
        <f t="shared" si="375"/>
        <v>0</v>
      </c>
      <c r="J7970" s="147">
        <f t="shared" si="376"/>
        <v>0</v>
      </c>
    </row>
    <row r="7971" spans="2:10" ht="25.15" customHeight="1">
      <c r="B7971" s="141"/>
      <c r="C7971" s="138"/>
      <c r="D7971" s="133"/>
      <c r="E7971" s="134"/>
      <c r="F7971" s="135"/>
      <c r="G7971" s="109"/>
      <c r="H7971" s="137">
        <f t="shared" si="377"/>
        <v>3.5</v>
      </c>
      <c r="I7971" s="147">
        <f t="shared" si="375"/>
        <v>0</v>
      </c>
      <c r="J7971" s="147">
        <f t="shared" si="376"/>
        <v>0</v>
      </c>
    </row>
    <row r="7972" spans="2:10" ht="25.15" customHeight="1">
      <c r="B7972" s="141"/>
      <c r="C7972" s="138"/>
      <c r="D7972" s="133"/>
      <c r="E7972" s="134"/>
      <c r="F7972" s="135"/>
      <c r="G7972" s="109"/>
      <c r="H7972" s="137">
        <f t="shared" si="377"/>
        <v>3.5</v>
      </c>
      <c r="I7972" s="147">
        <f t="shared" si="375"/>
        <v>0</v>
      </c>
      <c r="J7972" s="147">
        <f t="shared" si="376"/>
        <v>0</v>
      </c>
    </row>
    <row r="7973" spans="2:10" ht="25.15" customHeight="1">
      <c r="B7973" s="141"/>
      <c r="C7973" s="138"/>
      <c r="D7973" s="133"/>
      <c r="E7973" s="134"/>
      <c r="F7973" s="135"/>
      <c r="G7973" s="109"/>
      <c r="H7973" s="137">
        <f t="shared" si="377"/>
        <v>3.5</v>
      </c>
      <c r="I7973" s="147">
        <f t="shared" si="375"/>
        <v>0</v>
      </c>
      <c r="J7973" s="147">
        <f t="shared" si="376"/>
        <v>0</v>
      </c>
    </row>
    <row r="7974" spans="2:10" ht="25.15" customHeight="1">
      <c r="B7974" s="141"/>
      <c r="C7974" s="138"/>
      <c r="D7974" s="133"/>
      <c r="E7974" s="134"/>
      <c r="F7974" s="135"/>
      <c r="G7974" s="109"/>
      <c r="H7974" s="137">
        <f t="shared" si="377"/>
        <v>3.5</v>
      </c>
      <c r="I7974" s="147">
        <f t="shared" si="375"/>
        <v>0</v>
      </c>
      <c r="J7974" s="147">
        <f t="shared" si="376"/>
        <v>0</v>
      </c>
    </row>
    <row r="7975" spans="2:10" ht="25.15" customHeight="1">
      <c r="B7975" s="141"/>
      <c r="C7975" s="138"/>
      <c r="D7975" s="133"/>
      <c r="E7975" s="134"/>
      <c r="F7975" s="135"/>
      <c r="G7975" s="109"/>
      <c r="H7975" s="137">
        <f t="shared" si="377"/>
        <v>3.5</v>
      </c>
      <c r="I7975" s="147">
        <f t="shared" si="375"/>
        <v>0</v>
      </c>
      <c r="J7975" s="147">
        <f t="shared" si="376"/>
        <v>0</v>
      </c>
    </row>
    <row r="7976" spans="2:10" ht="25.15" customHeight="1">
      <c r="B7976" s="141"/>
      <c r="C7976" s="138"/>
      <c r="D7976" s="133"/>
      <c r="E7976" s="134"/>
      <c r="F7976" s="135"/>
      <c r="G7976" s="109"/>
      <c r="H7976" s="137">
        <f t="shared" si="377"/>
        <v>3.5</v>
      </c>
      <c r="I7976" s="147">
        <f t="shared" si="375"/>
        <v>0</v>
      </c>
      <c r="J7976" s="147">
        <f t="shared" si="376"/>
        <v>0</v>
      </c>
    </row>
    <row r="7977" spans="2:10" ht="25.15" customHeight="1">
      <c r="B7977" s="141"/>
      <c r="C7977" s="138"/>
      <c r="D7977" s="133"/>
      <c r="E7977" s="134"/>
      <c r="F7977" s="135"/>
      <c r="G7977" s="109"/>
      <c r="H7977" s="137">
        <f t="shared" si="377"/>
        <v>3.5</v>
      </c>
      <c r="I7977" s="147">
        <f t="shared" si="375"/>
        <v>0</v>
      </c>
      <c r="J7977" s="147">
        <f t="shared" si="376"/>
        <v>0</v>
      </c>
    </row>
    <row r="7978" spans="2:10" ht="25.15" customHeight="1">
      <c r="B7978" s="141"/>
      <c r="C7978" s="138"/>
      <c r="D7978" s="133"/>
      <c r="E7978" s="134"/>
      <c r="F7978" s="135"/>
      <c r="G7978" s="109"/>
      <c r="H7978" s="137">
        <f t="shared" si="377"/>
        <v>3.5</v>
      </c>
      <c r="I7978" s="147">
        <f t="shared" si="375"/>
        <v>0</v>
      </c>
      <c r="J7978" s="147">
        <f t="shared" si="376"/>
        <v>0</v>
      </c>
    </row>
    <row r="7979" spans="2:10" ht="25.15" customHeight="1">
      <c r="B7979" s="141"/>
      <c r="C7979" s="138"/>
      <c r="D7979" s="133"/>
      <c r="E7979" s="134"/>
      <c r="F7979" s="135"/>
      <c r="G7979" s="109"/>
      <c r="H7979" s="137">
        <f t="shared" si="377"/>
        <v>3.5</v>
      </c>
      <c r="I7979" s="147">
        <f t="shared" si="375"/>
        <v>0</v>
      </c>
      <c r="J7979" s="147">
        <f t="shared" si="376"/>
        <v>0</v>
      </c>
    </row>
    <row r="7980" spans="2:10" ht="25.15" customHeight="1">
      <c r="B7980" s="141"/>
      <c r="C7980" s="138"/>
      <c r="D7980" s="133"/>
      <c r="E7980" s="134"/>
      <c r="F7980" s="135"/>
      <c r="G7980" s="109"/>
      <c r="H7980" s="137">
        <f t="shared" si="377"/>
        <v>3.5</v>
      </c>
      <c r="I7980" s="147">
        <f t="shared" si="375"/>
        <v>0</v>
      </c>
      <c r="J7980" s="147">
        <f t="shared" si="376"/>
        <v>0</v>
      </c>
    </row>
    <row r="7981" spans="2:10" ht="25.15" customHeight="1">
      <c r="B7981" s="141"/>
      <c r="C7981" s="138"/>
      <c r="D7981" s="133"/>
      <c r="E7981" s="134"/>
      <c r="F7981" s="135"/>
      <c r="G7981" s="109"/>
      <c r="H7981" s="137">
        <f t="shared" si="377"/>
        <v>3.5</v>
      </c>
      <c r="I7981" s="147">
        <f t="shared" si="375"/>
        <v>0</v>
      </c>
      <c r="J7981" s="147">
        <f t="shared" si="376"/>
        <v>0</v>
      </c>
    </row>
    <row r="7982" spans="2:10" ht="25.15" customHeight="1">
      <c r="B7982" s="141"/>
      <c r="C7982" s="138"/>
      <c r="D7982" s="133"/>
      <c r="E7982" s="134"/>
      <c r="F7982" s="135"/>
      <c r="G7982" s="109"/>
      <c r="H7982" s="137">
        <f t="shared" si="377"/>
        <v>3.5</v>
      </c>
      <c r="I7982" s="147">
        <f t="shared" si="375"/>
        <v>0</v>
      </c>
      <c r="J7982" s="147">
        <f t="shared" si="376"/>
        <v>0</v>
      </c>
    </row>
    <row r="7983" spans="2:10" ht="25.15" customHeight="1">
      <c r="B7983" s="141"/>
      <c r="C7983" s="138"/>
      <c r="D7983" s="133"/>
      <c r="E7983" s="134"/>
      <c r="F7983" s="135"/>
      <c r="G7983" s="109"/>
      <c r="H7983" s="137">
        <f t="shared" si="377"/>
        <v>3.5</v>
      </c>
      <c r="I7983" s="147">
        <f t="shared" si="375"/>
        <v>0</v>
      </c>
      <c r="J7983" s="147">
        <f t="shared" si="376"/>
        <v>0</v>
      </c>
    </row>
    <row r="7984" spans="2:10" ht="25.15" customHeight="1">
      <c r="B7984" s="141"/>
      <c r="C7984" s="138"/>
      <c r="D7984" s="133"/>
      <c r="E7984" s="134"/>
      <c r="F7984" s="135"/>
      <c r="G7984" s="109"/>
      <c r="H7984" s="137">
        <f t="shared" si="377"/>
        <v>3.5</v>
      </c>
      <c r="I7984" s="147">
        <f t="shared" si="375"/>
        <v>0</v>
      </c>
      <c r="J7984" s="147">
        <f t="shared" si="376"/>
        <v>0</v>
      </c>
    </row>
    <row r="7985" spans="2:10" ht="25.15" customHeight="1">
      <c r="B7985" s="141"/>
      <c r="C7985" s="138"/>
      <c r="D7985" s="133"/>
      <c r="E7985" s="134"/>
      <c r="F7985" s="135"/>
      <c r="G7985" s="109"/>
      <c r="H7985" s="137">
        <f t="shared" si="377"/>
        <v>3.5</v>
      </c>
      <c r="I7985" s="147">
        <f t="shared" si="375"/>
        <v>0</v>
      </c>
      <c r="J7985" s="147">
        <f t="shared" si="376"/>
        <v>0</v>
      </c>
    </row>
    <row r="7986" spans="2:10" ht="25.15" customHeight="1">
      <c r="B7986" s="141"/>
      <c r="C7986" s="138"/>
      <c r="D7986" s="133"/>
      <c r="E7986" s="134"/>
      <c r="F7986" s="135"/>
      <c r="G7986" s="109"/>
      <c r="H7986" s="137">
        <f t="shared" si="377"/>
        <v>3.5</v>
      </c>
      <c r="I7986" s="147">
        <f t="shared" si="375"/>
        <v>0</v>
      </c>
      <c r="J7986" s="147">
        <f t="shared" si="376"/>
        <v>0</v>
      </c>
    </row>
    <row r="7987" spans="2:10" ht="25.15" customHeight="1">
      <c r="B7987" s="141"/>
      <c r="C7987" s="138"/>
      <c r="D7987" s="133"/>
      <c r="E7987" s="134"/>
      <c r="F7987" s="135"/>
      <c r="G7987" s="109"/>
      <c r="H7987" s="137">
        <f t="shared" si="377"/>
        <v>3.5</v>
      </c>
      <c r="I7987" s="147">
        <f t="shared" si="375"/>
        <v>0</v>
      </c>
      <c r="J7987" s="147">
        <f t="shared" si="376"/>
        <v>0</v>
      </c>
    </row>
    <row r="7988" spans="2:10" ht="25.15" customHeight="1">
      <c r="B7988" s="141"/>
      <c r="C7988" s="138"/>
      <c r="D7988" s="133"/>
      <c r="E7988" s="134"/>
      <c r="F7988" s="135"/>
      <c r="G7988" s="109"/>
      <c r="H7988" s="137">
        <f t="shared" si="377"/>
        <v>3.5</v>
      </c>
      <c r="I7988" s="147">
        <f t="shared" si="375"/>
        <v>0</v>
      </c>
      <c r="J7988" s="147">
        <f t="shared" si="376"/>
        <v>0</v>
      </c>
    </row>
    <row r="7989" spans="2:10" ht="25.15" customHeight="1">
      <c r="B7989" s="141"/>
      <c r="C7989" s="138"/>
      <c r="D7989" s="133"/>
      <c r="E7989" s="134"/>
      <c r="F7989" s="135"/>
      <c r="G7989" s="109"/>
      <c r="H7989" s="137">
        <f t="shared" si="377"/>
        <v>3.5</v>
      </c>
      <c r="I7989" s="147">
        <f t="shared" si="375"/>
        <v>0</v>
      </c>
      <c r="J7989" s="147">
        <f t="shared" si="376"/>
        <v>0</v>
      </c>
    </row>
    <row r="7990" spans="2:10" ht="25.15" customHeight="1">
      <c r="B7990" s="141"/>
      <c r="C7990" s="138"/>
      <c r="D7990" s="133"/>
      <c r="E7990" s="134"/>
      <c r="F7990" s="135"/>
      <c r="G7990" s="109"/>
      <c r="H7990" s="137">
        <f t="shared" si="377"/>
        <v>3.5</v>
      </c>
      <c r="I7990" s="147">
        <f t="shared" si="375"/>
        <v>0</v>
      </c>
      <c r="J7990" s="147">
        <f t="shared" si="376"/>
        <v>0</v>
      </c>
    </row>
    <row r="7991" spans="2:10" ht="25.15" customHeight="1">
      <c r="B7991" s="141"/>
      <c r="C7991" s="138"/>
      <c r="D7991" s="133"/>
      <c r="E7991" s="134"/>
      <c r="F7991" s="135"/>
      <c r="G7991" s="109"/>
      <c r="H7991" s="137">
        <f t="shared" si="377"/>
        <v>3.5</v>
      </c>
      <c r="I7991" s="147">
        <f t="shared" si="375"/>
        <v>0</v>
      </c>
      <c r="J7991" s="147">
        <f t="shared" si="376"/>
        <v>0</v>
      </c>
    </row>
    <row r="7992" spans="2:10" ht="25.15" customHeight="1">
      <c r="B7992" s="141"/>
      <c r="C7992" s="138"/>
      <c r="D7992" s="133"/>
      <c r="E7992" s="134"/>
      <c r="F7992" s="135"/>
      <c r="G7992" s="109"/>
      <c r="H7992" s="137">
        <f t="shared" si="377"/>
        <v>3.5</v>
      </c>
      <c r="I7992" s="147">
        <f t="shared" si="375"/>
        <v>0</v>
      </c>
      <c r="J7992" s="147">
        <f t="shared" si="376"/>
        <v>0</v>
      </c>
    </row>
    <row r="7993" spans="2:10" ht="25.15" customHeight="1">
      <c r="B7993" s="141"/>
      <c r="C7993" s="138"/>
      <c r="D7993" s="133"/>
      <c r="E7993" s="134"/>
      <c r="F7993" s="135"/>
      <c r="G7993" s="109"/>
      <c r="H7993" s="137">
        <f t="shared" si="377"/>
        <v>3.5</v>
      </c>
      <c r="I7993" s="147">
        <f t="shared" si="375"/>
        <v>0</v>
      </c>
      <c r="J7993" s="147">
        <f t="shared" si="376"/>
        <v>0</v>
      </c>
    </row>
    <row r="7994" spans="2:10" ht="25.15" customHeight="1">
      <c r="B7994" s="141"/>
      <c r="C7994" s="138"/>
      <c r="D7994" s="133"/>
      <c r="E7994" s="134"/>
      <c r="F7994" s="135"/>
      <c r="G7994" s="109"/>
      <c r="H7994" s="137">
        <f t="shared" si="377"/>
        <v>3.5</v>
      </c>
      <c r="I7994" s="147">
        <f t="shared" si="375"/>
        <v>0</v>
      </c>
      <c r="J7994" s="147">
        <f t="shared" si="376"/>
        <v>0</v>
      </c>
    </row>
    <row r="7995" spans="2:10" ht="25.15" customHeight="1">
      <c r="B7995" s="141"/>
      <c r="C7995" s="138"/>
      <c r="D7995" s="133"/>
      <c r="E7995" s="134"/>
      <c r="F7995" s="135"/>
      <c r="G7995" s="109"/>
      <c r="H7995" s="137">
        <f t="shared" si="377"/>
        <v>3.5</v>
      </c>
      <c r="I7995" s="147">
        <f t="shared" si="375"/>
        <v>0</v>
      </c>
      <c r="J7995" s="147">
        <f t="shared" si="376"/>
        <v>0</v>
      </c>
    </row>
    <row r="7996" spans="2:10" ht="25.15" customHeight="1">
      <c r="B7996" s="141"/>
      <c r="C7996" s="138"/>
      <c r="D7996" s="133"/>
      <c r="E7996" s="134"/>
      <c r="F7996" s="135"/>
      <c r="G7996" s="109"/>
      <c r="H7996" s="137">
        <f t="shared" si="377"/>
        <v>3.5</v>
      </c>
      <c r="I7996" s="147">
        <f t="shared" si="375"/>
        <v>0</v>
      </c>
      <c r="J7996" s="147">
        <f t="shared" si="376"/>
        <v>0</v>
      </c>
    </row>
    <row r="7997" spans="2:10" ht="25.15" customHeight="1">
      <c r="B7997" s="141"/>
      <c r="C7997" s="138"/>
      <c r="D7997" s="133"/>
      <c r="E7997" s="134"/>
      <c r="F7997" s="135"/>
      <c r="G7997" s="109"/>
      <c r="H7997" s="137">
        <f t="shared" si="377"/>
        <v>3.5</v>
      </c>
      <c r="I7997" s="147">
        <f t="shared" si="375"/>
        <v>0</v>
      </c>
      <c r="J7997" s="147">
        <f t="shared" si="376"/>
        <v>0</v>
      </c>
    </row>
    <row r="7998" spans="2:10" ht="25.15" customHeight="1">
      <c r="B7998" s="141"/>
      <c r="C7998" s="138"/>
      <c r="D7998" s="133"/>
      <c r="E7998" s="134"/>
      <c r="F7998" s="135"/>
      <c r="G7998" s="109"/>
      <c r="H7998" s="137">
        <f t="shared" si="377"/>
        <v>3.5</v>
      </c>
      <c r="I7998" s="147">
        <f t="shared" si="375"/>
        <v>0</v>
      </c>
      <c r="J7998" s="147">
        <f t="shared" si="376"/>
        <v>0</v>
      </c>
    </row>
    <row r="7999" spans="2:10" ht="25.15" customHeight="1">
      <c r="B7999" s="141"/>
      <c r="C7999" s="138"/>
      <c r="D7999" s="133"/>
      <c r="E7999" s="134"/>
      <c r="F7999" s="135"/>
      <c r="G7999" s="109"/>
      <c r="H7999" s="137">
        <f t="shared" si="377"/>
        <v>3.5</v>
      </c>
      <c r="I7999" s="147">
        <f t="shared" si="375"/>
        <v>0</v>
      </c>
      <c r="J7999" s="147">
        <f t="shared" si="376"/>
        <v>0</v>
      </c>
    </row>
    <row r="8000" spans="2:10" ht="25.15" customHeight="1">
      <c r="B8000" s="141"/>
      <c r="C8000" s="138"/>
      <c r="D8000" s="133"/>
      <c r="E8000" s="134"/>
      <c r="F8000" s="135"/>
      <c r="G8000" s="109"/>
      <c r="H8000" s="137">
        <f t="shared" si="377"/>
        <v>3.5</v>
      </c>
      <c r="I8000" s="147">
        <f t="shared" si="375"/>
        <v>0</v>
      </c>
      <c r="J8000" s="147">
        <f t="shared" si="376"/>
        <v>0</v>
      </c>
    </row>
    <row r="8001" spans="2:10" ht="25.15" customHeight="1">
      <c r="B8001" s="141"/>
      <c r="C8001" s="138"/>
      <c r="D8001" s="133"/>
      <c r="E8001" s="134"/>
      <c r="F8001" s="135"/>
      <c r="G8001" s="109"/>
      <c r="H8001" s="137">
        <f t="shared" si="377"/>
        <v>3.5</v>
      </c>
      <c r="I8001" s="147">
        <f t="shared" si="375"/>
        <v>0</v>
      </c>
      <c r="J8001" s="147">
        <f t="shared" si="376"/>
        <v>0</v>
      </c>
    </row>
    <row r="8002" spans="2:10" ht="25.15" customHeight="1">
      <c r="B8002" s="141"/>
      <c r="C8002" s="138"/>
      <c r="D8002" s="133"/>
      <c r="E8002" s="134"/>
      <c r="F8002" s="135"/>
      <c r="G8002" s="109"/>
      <c r="H8002" s="137">
        <f t="shared" si="377"/>
        <v>3.5</v>
      </c>
      <c r="I8002" s="147">
        <f t="shared" si="375"/>
        <v>0</v>
      </c>
      <c r="J8002" s="147">
        <f t="shared" si="376"/>
        <v>0</v>
      </c>
    </row>
    <row r="8003" spans="2:10" ht="25.15" customHeight="1">
      <c r="B8003" s="141"/>
      <c r="C8003" s="138"/>
      <c r="D8003" s="133"/>
      <c r="E8003" s="134"/>
      <c r="F8003" s="135"/>
      <c r="G8003" s="109"/>
      <c r="H8003" s="137">
        <f t="shared" si="377"/>
        <v>3.5</v>
      </c>
      <c r="I8003" s="147">
        <f t="shared" si="375"/>
        <v>0</v>
      </c>
      <c r="J8003" s="147">
        <f t="shared" si="376"/>
        <v>0</v>
      </c>
    </row>
    <row r="8004" spans="2:10" ht="25.15" customHeight="1">
      <c r="B8004" s="141"/>
      <c r="C8004" s="138"/>
      <c r="D8004" s="133"/>
      <c r="E8004" s="134"/>
      <c r="F8004" s="135"/>
      <c r="G8004" s="109"/>
      <c r="H8004" s="137">
        <f t="shared" si="377"/>
        <v>3.5</v>
      </c>
      <c r="I8004" s="147">
        <f t="shared" si="375"/>
        <v>0</v>
      </c>
      <c r="J8004" s="147">
        <f t="shared" si="376"/>
        <v>0</v>
      </c>
    </row>
    <row r="8005" spans="2:10" ht="25.15" customHeight="1">
      <c r="B8005" s="141"/>
      <c r="C8005" s="138"/>
      <c r="D8005" s="133"/>
      <c r="E8005" s="134"/>
      <c r="F8005" s="135"/>
      <c r="G8005" s="109"/>
      <c r="H8005" s="137">
        <f t="shared" si="377"/>
        <v>3.5</v>
      </c>
      <c r="I8005" s="147">
        <f t="shared" si="375"/>
        <v>0</v>
      </c>
      <c r="J8005" s="147">
        <f t="shared" si="376"/>
        <v>0</v>
      </c>
    </row>
    <row r="8006" spans="2:10" ht="25.15" customHeight="1">
      <c r="B8006" s="141"/>
      <c r="C8006" s="138"/>
      <c r="D8006" s="133"/>
      <c r="E8006" s="134"/>
      <c r="F8006" s="135"/>
      <c r="G8006" s="109"/>
      <c r="H8006" s="137">
        <f t="shared" si="377"/>
        <v>3.5</v>
      </c>
      <c r="I8006" s="147">
        <f t="shared" si="375"/>
        <v>0</v>
      </c>
      <c r="J8006" s="147">
        <f t="shared" si="376"/>
        <v>0</v>
      </c>
    </row>
    <row r="8007" spans="2:10" ht="25.15" customHeight="1">
      <c r="B8007" s="141"/>
      <c r="C8007" s="138"/>
      <c r="D8007" s="133"/>
      <c r="E8007" s="134"/>
      <c r="F8007" s="135"/>
      <c r="G8007" s="109"/>
      <c r="H8007" s="137">
        <f t="shared" si="377"/>
        <v>3.5</v>
      </c>
      <c r="I8007" s="147">
        <f t="shared" si="375"/>
        <v>0</v>
      </c>
      <c r="J8007" s="147">
        <f t="shared" si="376"/>
        <v>0</v>
      </c>
    </row>
    <row r="8008" spans="2:10" ht="25.15" customHeight="1">
      <c r="B8008" s="141"/>
      <c r="C8008" s="138"/>
      <c r="D8008" s="133"/>
      <c r="E8008" s="134"/>
      <c r="F8008" s="135"/>
      <c r="G8008" s="109"/>
      <c r="H8008" s="137">
        <f t="shared" si="377"/>
        <v>3.5</v>
      </c>
      <c r="I8008" s="147">
        <f t="shared" si="375"/>
        <v>0</v>
      </c>
      <c r="J8008" s="147">
        <f t="shared" si="376"/>
        <v>0</v>
      </c>
    </row>
    <row r="8009" spans="2:10" ht="25.15" customHeight="1">
      <c r="B8009" s="141"/>
      <c r="C8009" s="138"/>
      <c r="D8009" s="133"/>
      <c r="E8009" s="134"/>
      <c r="F8009" s="135"/>
      <c r="G8009" s="109"/>
      <c r="H8009" s="137">
        <f t="shared" si="377"/>
        <v>3.5</v>
      </c>
      <c r="I8009" s="147">
        <f t="shared" si="375"/>
        <v>0</v>
      </c>
      <c r="J8009" s="147">
        <f t="shared" si="376"/>
        <v>0</v>
      </c>
    </row>
    <row r="8010" spans="2:10" ht="25.15" customHeight="1">
      <c r="B8010" s="141"/>
      <c r="C8010" s="138"/>
      <c r="D8010" s="133"/>
      <c r="E8010" s="134"/>
      <c r="F8010" s="135"/>
      <c r="G8010" s="109"/>
      <c r="H8010" s="137">
        <f t="shared" si="377"/>
        <v>3.5</v>
      </c>
      <c r="I8010" s="147">
        <f t="shared" si="375"/>
        <v>0</v>
      </c>
      <c r="J8010" s="147">
        <f t="shared" si="376"/>
        <v>0</v>
      </c>
    </row>
    <row r="8011" spans="2:10" ht="25.15" customHeight="1">
      <c r="B8011" s="141"/>
      <c r="C8011" s="138"/>
      <c r="D8011" s="133"/>
      <c r="E8011" s="134"/>
      <c r="F8011" s="135"/>
      <c r="G8011" s="109"/>
      <c r="H8011" s="137">
        <f t="shared" si="377"/>
        <v>3.5</v>
      </c>
      <c r="I8011" s="147">
        <f t="shared" si="375"/>
        <v>0</v>
      </c>
      <c r="J8011" s="147">
        <f t="shared" si="376"/>
        <v>0</v>
      </c>
    </row>
    <row r="8012" spans="2:10" ht="25.15" customHeight="1">
      <c r="B8012" s="141"/>
      <c r="C8012" s="138"/>
      <c r="D8012" s="133"/>
      <c r="E8012" s="134"/>
      <c r="F8012" s="135"/>
      <c r="G8012" s="109"/>
      <c r="H8012" s="137">
        <f t="shared" si="377"/>
        <v>3.5</v>
      </c>
      <c r="I8012" s="147">
        <f t="shared" si="375"/>
        <v>0</v>
      </c>
      <c r="J8012" s="147">
        <f t="shared" si="376"/>
        <v>0</v>
      </c>
    </row>
    <row r="8013" spans="2:10" ht="25.15" customHeight="1">
      <c r="B8013" s="141"/>
      <c r="C8013" s="138"/>
      <c r="D8013" s="133"/>
      <c r="E8013" s="134"/>
      <c r="F8013" s="135"/>
      <c r="G8013" s="109"/>
      <c r="H8013" s="137">
        <f t="shared" si="377"/>
        <v>3.5</v>
      </c>
      <c r="I8013" s="147">
        <f t="shared" si="375"/>
        <v>0</v>
      </c>
      <c r="J8013" s="147">
        <f t="shared" si="376"/>
        <v>0</v>
      </c>
    </row>
    <row r="8014" spans="2:10" ht="25.15" customHeight="1">
      <c r="B8014" s="141"/>
      <c r="C8014" s="138"/>
      <c r="D8014" s="133"/>
      <c r="E8014" s="134"/>
      <c r="F8014" s="135"/>
      <c r="G8014" s="109"/>
      <c r="H8014" s="137">
        <f t="shared" si="377"/>
        <v>3.5</v>
      </c>
      <c r="I8014" s="147">
        <f t="shared" si="375"/>
        <v>0</v>
      </c>
      <c r="J8014" s="147">
        <f t="shared" si="376"/>
        <v>0</v>
      </c>
    </row>
    <row r="8015" spans="2:10" ht="25.15" customHeight="1">
      <c r="B8015" s="141"/>
      <c r="C8015" s="138"/>
      <c r="D8015" s="133"/>
      <c r="E8015" s="134"/>
      <c r="F8015" s="135"/>
      <c r="G8015" s="109"/>
      <c r="H8015" s="137">
        <f t="shared" si="377"/>
        <v>3.5</v>
      </c>
      <c r="I8015" s="147">
        <f t="shared" si="375"/>
        <v>0</v>
      </c>
      <c r="J8015" s="147">
        <f t="shared" si="376"/>
        <v>0</v>
      </c>
    </row>
    <row r="8016" spans="2:10" ht="25.15" customHeight="1">
      <c r="B8016" s="141"/>
      <c r="C8016" s="138"/>
      <c r="D8016" s="133"/>
      <c r="E8016" s="134"/>
      <c r="F8016" s="135"/>
      <c r="G8016" s="109"/>
      <c r="H8016" s="137">
        <f t="shared" si="377"/>
        <v>3.5</v>
      </c>
      <c r="I8016" s="147">
        <f t="shared" si="375"/>
        <v>0</v>
      </c>
      <c r="J8016" s="147">
        <f t="shared" si="376"/>
        <v>0</v>
      </c>
    </row>
    <row r="8017" spans="2:10" ht="25.15" customHeight="1">
      <c r="B8017" s="141"/>
      <c r="C8017" s="138"/>
      <c r="D8017" s="133"/>
      <c r="E8017" s="134"/>
      <c r="F8017" s="135"/>
      <c r="G8017" s="109"/>
      <c r="H8017" s="137">
        <f t="shared" si="377"/>
        <v>3.5</v>
      </c>
      <c r="I8017" s="147">
        <f t="shared" si="375"/>
        <v>0</v>
      </c>
      <c r="J8017" s="147">
        <f t="shared" si="376"/>
        <v>0</v>
      </c>
    </row>
    <row r="8018" spans="2:10" ht="25.15" customHeight="1">
      <c r="B8018" s="141"/>
      <c r="C8018" s="138"/>
      <c r="D8018" s="133"/>
      <c r="E8018" s="134"/>
      <c r="F8018" s="135"/>
      <c r="G8018" s="109"/>
      <c r="H8018" s="137">
        <f t="shared" si="377"/>
        <v>3.5</v>
      </c>
      <c r="I8018" s="147">
        <f t="shared" si="375"/>
        <v>0</v>
      </c>
      <c r="J8018" s="147">
        <f t="shared" si="376"/>
        <v>0</v>
      </c>
    </row>
    <row r="8019" spans="2:10" ht="25.15" customHeight="1">
      <c r="B8019" s="141"/>
      <c r="C8019" s="138"/>
      <c r="D8019" s="133"/>
      <c r="E8019" s="134"/>
      <c r="F8019" s="135"/>
      <c r="G8019" s="109"/>
      <c r="H8019" s="137">
        <f t="shared" si="377"/>
        <v>3.5</v>
      </c>
      <c r="I8019" s="147">
        <f t="shared" si="375"/>
        <v>0</v>
      </c>
      <c r="J8019" s="147">
        <f t="shared" si="376"/>
        <v>0</v>
      </c>
    </row>
    <row r="8020" spans="2:10" ht="25.15" customHeight="1">
      <c r="B8020" s="141"/>
      <c r="C8020" s="138"/>
      <c r="D8020" s="133"/>
      <c r="E8020" s="134"/>
      <c r="F8020" s="135"/>
      <c r="G8020" s="109"/>
      <c r="H8020" s="137">
        <f t="shared" si="377"/>
        <v>3.5</v>
      </c>
      <c r="I8020" s="147">
        <f t="shared" si="375"/>
        <v>0</v>
      </c>
      <c r="J8020" s="147">
        <f t="shared" si="376"/>
        <v>0</v>
      </c>
    </row>
    <row r="8021" spans="2:10" ht="25.15" customHeight="1">
      <c r="B8021" s="141"/>
      <c r="C8021" s="138"/>
      <c r="D8021" s="133"/>
      <c r="E8021" s="134"/>
      <c r="F8021" s="135"/>
      <c r="G8021" s="109"/>
      <c r="H8021" s="137">
        <f t="shared" si="377"/>
        <v>3.5</v>
      </c>
      <c r="I8021" s="147">
        <f t="shared" si="375"/>
        <v>0</v>
      </c>
      <c r="J8021" s="147">
        <f t="shared" si="376"/>
        <v>0</v>
      </c>
    </row>
    <row r="8022" spans="2:10" ht="25.15" customHeight="1">
      <c r="B8022" s="141"/>
      <c r="C8022" s="138"/>
      <c r="D8022" s="133"/>
      <c r="E8022" s="134"/>
      <c r="F8022" s="135"/>
      <c r="G8022" s="109"/>
      <c r="H8022" s="137">
        <f t="shared" si="377"/>
        <v>3.5</v>
      </c>
      <c r="I8022" s="147">
        <f t="shared" si="375"/>
        <v>0</v>
      </c>
      <c r="J8022" s="147">
        <f t="shared" si="376"/>
        <v>0</v>
      </c>
    </row>
    <row r="8023" spans="2:10" ht="25.15" customHeight="1">
      <c r="B8023" s="141"/>
      <c r="C8023" s="138"/>
      <c r="D8023" s="133"/>
      <c r="E8023" s="134"/>
      <c r="F8023" s="135"/>
      <c r="G8023" s="109"/>
      <c r="H8023" s="137">
        <f t="shared" si="377"/>
        <v>3.5</v>
      </c>
      <c r="I8023" s="147">
        <f t="shared" ref="I8023:I8086" si="378">IF(B8023="",0,MONTH(B8023))</f>
        <v>0</v>
      </c>
      <c r="J8023" s="147">
        <f t="shared" ref="J8023:J8086" si="379">IF(B8023="",0,DAY(B8023))</f>
        <v>0</v>
      </c>
    </row>
    <row r="8024" spans="2:10" ht="25.15" customHeight="1">
      <c r="B8024" s="141"/>
      <c r="C8024" s="138"/>
      <c r="D8024" s="133"/>
      <c r="E8024" s="134"/>
      <c r="F8024" s="135"/>
      <c r="G8024" s="109"/>
      <c r="H8024" s="137">
        <f t="shared" ref="H8024:H8087" si="380">IF(F8024="pago",H8023+G8024,H8023)</f>
        <v>3.5</v>
      </c>
      <c r="I8024" s="147">
        <f t="shared" si="378"/>
        <v>0</v>
      </c>
      <c r="J8024" s="147">
        <f t="shared" si="379"/>
        <v>0</v>
      </c>
    </row>
    <row r="8025" spans="2:10" ht="25.15" customHeight="1">
      <c r="B8025" s="141"/>
      <c r="C8025" s="138"/>
      <c r="D8025" s="133"/>
      <c r="E8025" s="134"/>
      <c r="F8025" s="135"/>
      <c r="G8025" s="109"/>
      <c r="H8025" s="137">
        <f t="shared" si="380"/>
        <v>3.5</v>
      </c>
      <c r="I8025" s="147">
        <f t="shared" si="378"/>
        <v>0</v>
      </c>
      <c r="J8025" s="147">
        <f t="shared" si="379"/>
        <v>0</v>
      </c>
    </row>
    <row r="8026" spans="2:10" ht="25.15" customHeight="1">
      <c r="B8026" s="141"/>
      <c r="C8026" s="138"/>
      <c r="D8026" s="133"/>
      <c r="E8026" s="134"/>
      <c r="F8026" s="135"/>
      <c r="G8026" s="109"/>
      <c r="H8026" s="137">
        <f t="shared" si="380"/>
        <v>3.5</v>
      </c>
      <c r="I8026" s="147">
        <f t="shared" si="378"/>
        <v>0</v>
      </c>
      <c r="J8026" s="147">
        <f t="shared" si="379"/>
        <v>0</v>
      </c>
    </row>
    <row r="8027" spans="2:10" ht="25.15" customHeight="1">
      <c r="B8027" s="141"/>
      <c r="C8027" s="138"/>
      <c r="D8027" s="133"/>
      <c r="E8027" s="134"/>
      <c r="F8027" s="135"/>
      <c r="G8027" s="109"/>
      <c r="H8027" s="137">
        <f t="shared" si="380"/>
        <v>3.5</v>
      </c>
      <c r="I8027" s="147">
        <f t="shared" si="378"/>
        <v>0</v>
      </c>
      <c r="J8027" s="147">
        <f t="shared" si="379"/>
        <v>0</v>
      </c>
    </row>
    <row r="8028" spans="2:10" ht="25.15" customHeight="1">
      <c r="B8028" s="141"/>
      <c r="C8028" s="138"/>
      <c r="D8028" s="133"/>
      <c r="E8028" s="134"/>
      <c r="F8028" s="135"/>
      <c r="G8028" s="109"/>
      <c r="H8028" s="137">
        <f t="shared" si="380"/>
        <v>3.5</v>
      </c>
      <c r="I8028" s="147">
        <f t="shared" si="378"/>
        <v>0</v>
      </c>
      <c r="J8028" s="147">
        <f t="shared" si="379"/>
        <v>0</v>
      </c>
    </row>
    <row r="8029" spans="2:10" ht="25.15" customHeight="1">
      <c r="B8029" s="141"/>
      <c r="C8029" s="138"/>
      <c r="D8029" s="133"/>
      <c r="E8029" s="134"/>
      <c r="F8029" s="135"/>
      <c r="G8029" s="109"/>
      <c r="H8029" s="137">
        <f t="shared" si="380"/>
        <v>3.5</v>
      </c>
      <c r="I8029" s="147">
        <f t="shared" si="378"/>
        <v>0</v>
      </c>
      <c r="J8029" s="147">
        <f t="shared" si="379"/>
        <v>0</v>
      </c>
    </row>
    <row r="8030" spans="2:10" ht="25.15" customHeight="1">
      <c r="B8030" s="141"/>
      <c r="C8030" s="138"/>
      <c r="D8030" s="133"/>
      <c r="E8030" s="134"/>
      <c r="F8030" s="135"/>
      <c r="G8030" s="109"/>
      <c r="H8030" s="137">
        <f t="shared" si="380"/>
        <v>3.5</v>
      </c>
      <c r="I8030" s="147">
        <f t="shared" si="378"/>
        <v>0</v>
      </c>
      <c r="J8030" s="147">
        <f t="shared" si="379"/>
        <v>0</v>
      </c>
    </row>
    <row r="8031" spans="2:10" ht="25.15" customHeight="1">
      <c r="B8031" s="141"/>
      <c r="C8031" s="138"/>
      <c r="D8031" s="133"/>
      <c r="E8031" s="134"/>
      <c r="F8031" s="135"/>
      <c r="G8031" s="109"/>
      <c r="H8031" s="137">
        <f t="shared" si="380"/>
        <v>3.5</v>
      </c>
      <c r="I8031" s="147">
        <f t="shared" si="378"/>
        <v>0</v>
      </c>
      <c r="J8031" s="147">
        <f t="shared" si="379"/>
        <v>0</v>
      </c>
    </row>
    <row r="8032" spans="2:10" ht="25.15" customHeight="1">
      <c r="B8032" s="141"/>
      <c r="C8032" s="138"/>
      <c r="D8032" s="133"/>
      <c r="E8032" s="134"/>
      <c r="F8032" s="135"/>
      <c r="G8032" s="109"/>
      <c r="H8032" s="137">
        <f t="shared" si="380"/>
        <v>3.5</v>
      </c>
      <c r="I8032" s="147">
        <f t="shared" si="378"/>
        <v>0</v>
      </c>
      <c r="J8032" s="147">
        <f t="shared" si="379"/>
        <v>0</v>
      </c>
    </row>
    <row r="8033" spans="2:10" ht="25.15" customHeight="1">
      <c r="B8033" s="141"/>
      <c r="C8033" s="138"/>
      <c r="D8033" s="133"/>
      <c r="E8033" s="134"/>
      <c r="F8033" s="135"/>
      <c r="G8033" s="109"/>
      <c r="H8033" s="137">
        <f t="shared" si="380"/>
        <v>3.5</v>
      </c>
      <c r="I8033" s="147">
        <f t="shared" si="378"/>
        <v>0</v>
      </c>
      <c r="J8033" s="147">
        <f t="shared" si="379"/>
        <v>0</v>
      </c>
    </row>
    <row r="8034" spans="2:10" ht="25.15" customHeight="1">
      <c r="B8034" s="141"/>
      <c r="C8034" s="138"/>
      <c r="D8034" s="133"/>
      <c r="E8034" s="134"/>
      <c r="F8034" s="135"/>
      <c r="G8034" s="109"/>
      <c r="H8034" s="137">
        <f t="shared" si="380"/>
        <v>3.5</v>
      </c>
      <c r="I8034" s="147">
        <f t="shared" si="378"/>
        <v>0</v>
      </c>
      <c r="J8034" s="147">
        <f t="shared" si="379"/>
        <v>0</v>
      </c>
    </row>
    <row r="8035" spans="2:10" ht="25.15" customHeight="1">
      <c r="B8035" s="141"/>
      <c r="C8035" s="138"/>
      <c r="D8035" s="133"/>
      <c r="E8035" s="134"/>
      <c r="F8035" s="135"/>
      <c r="G8035" s="109"/>
      <c r="H8035" s="137">
        <f t="shared" si="380"/>
        <v>3.5</v>
      </c>
      <c r="I8035" s="147">
        <f t="shared" si="378"/>
        <v>0</v>
      </c>
      <c r="J8035" s="147">
        <f t="shared" si="379"/>
        <v>0</v>
      </c>
    </row>
    <row r="8036" spans="2:10" ht="25.15" customHeight="1">
      <c r="B8036" s="141"/>
      <c r="C8036" s="138"/>
      <c r="D8036" s="133"/>
      <c r="E8036" s="134"/>
      <c r="F8036" s="135"/>
      <c r="G8036" s="109"/>
      <c r="H8036" s="137">
        <f t="shared" si="380"/>
        <v>3.5</v>
      </c>
      <c r="I8036" s="147">
        <f t="shared" si="378"/>
        <v>0</v>
      </c>
      <c r="J8036" s="147">
        <f t="shared" si="379"/>
        <v>0</v>
      </c>
    </row>
    <row r="8037" spans="2:10" ht="25.15" customHeight="1">
      <c r="B8037" s="141"/>
      <c r="C8037" s="138"/>
      <c r="D8037" s="133"/>
      <c r="E8037" s="134"/>
      <c r="F8037" s="135"/>
      <c r="G8037" s="109"/>
      <c r="H8037" s="137">
        <f t="shared" si="380"/>
        <v>3.5</v>
      </c>
      <c r="I8037" s="147">
        <f t="shared" si="378"/>
        <v>0</v>
      </c>
      <c r="J8037" s="147">
        <f t="shared" si="379"/>
        <v>0</v>
      </c>
    </row>
    <row r="8038" spans="2:10" ht="25.15" customHeight="1">
      <c r="B8038" s="141"/>
      <c r="C8038" s="138"/>
      <c r="D8038" s="133"/>
      <c r="E8038" s="134"/>
      <c r="F8038" s="135"/>
      <c r="G8038" s="109"/>
      <c r="H8038" s="137">
        <f t="shared" si="380"/>
        <v>3.5</v>
      </c>
      <c r="I8038" s="147">
        <f t="shared" si="378"/>
        <v>0</v>
      </c>
      <c r="J8038" s="147">
        <f t="shared" si="379"/>
        <v>0</v>
      </c>
    </row>
    <row r="8039" spans="2:10" ht="25.15" customHeight="1">
      <c r="B8039" s="141"/>
      <c r="C8039" s="138"/>
      <c r="D8039" s="133"/>
      <c r="E8039" s="134"/>
      <c r="F8039" s="135"/>
      <c r="G8039" s="109"/>
      <c r="H8039" s="137">
        <f t="shared" si="380"/>
        <v>3.5</v>
      </c>
      <c r="I8039" s="147">
        <f t="shared" si="378"/>
        <v>0</v>
      </c>
      <c r="J8039" s="147">
        <f t="shared" si="379"/>
        <v>0</v>
      </c>
    </row>
    <row r="8040" spans="2:10" ht="25.15" customHeight="1">
      <c r="B8040" s="141"/>
      <c r="C8040" s="138"/>
      <c r="D8040" s="133"/>
      <c r="E8040" s="134"/>
      <c r="F8040" s="135"/>
      <c r="G8040" s="109"/>
      <c r="H8040" s="137">
        <f t="shared" si="380"/>
        <v>3.5</v>
      </c>
      <c r="I8040" s="147">
        <f t="shared" si="378"/>
        <v>0</v>
      </c>
      <c r="J8040" s="147">
        <f t="shared" si="379"/>
        <v>0</v>
      </c>
    </row>
    <row r="8041" spans="2:10" ht="25.15" customHeight="1">
      <c r="B8041" s="141"/>
      <c r="C8041" s="138"/>
      <c r="D8041" s="133"/>
      <c r="E8041" s="134"/>
      <c r="F8041" s="135"/>
      <c r="G8041" s="109"/>
      <c r="H8041" s="137">
        <f t="shared" si="380"/>
        <v>3.5</v>
      </c>
      <c r="I8041" s="147">
        <f t="shared" si="378"/>
        <v>0</v>
      </c>
      <c r="J8041" s="147">
        <f t="shared" si="379"/>
        <v>0</v>
      </c>
    </row>
    <row r="8042" spans="2:10" ht="25.15" customHeight="1">
      <c r="B8042" s="141"/>
      <c r="C8042" s="138"/>
      <c r="D8042" s="133"/>
      <c r="E8042" s="134"/>
      <c r="F8042" s="135"/>
      <c r="G8042" s="109"/>
      <c r="H8042" s="137">
        <f t="shared" si="380"/>
        <v>3.5</v>
      </c>
      <c r="I8042" s="147">
        <f t="shared" si="378"/>
        <v>0</v>
      </c>
      <c r="J8042" s="147">
        <f t="shared" si="379"/>
        <v>0</v>
      </c>
    </row>
    <row r="8043" spans="2:10" ht="25.15" customHeight="1">
      <c r="B8043" s="141"/>
      <c r="C8043" s="138"/>
      <c r="D8043" s="133"/>
      <c r="E8043" s="134"/>
      <c r="F8043" s="135"/>
      <c r="G8043" s="109"/>
      <c r="H8043" s="137">
        <f t="shared" si="380"/>
        <v>3.5</v>
      </c>
      <c r="I8043" s="147">
        <f t="shared" si="378"/>
        <v>0</v>
      </c>
      <c r="J8043" s="147">
        <f t="shared" si="379"/>
        <v>0</v>
      </c>
    </row>
    <row r="8044" spans="2:10" ht="25.15" customHeight="1">
      <c r="B8044" s="141"/>
      <c r="C8044" s="138"/>
      <c r="D8044" s="133"/>
      <c r="E8044" s="134"/>
      <c r="F8044" s="135"/>
      <c r="G8044" s="109"/>
      <c r="H8044" s="137">
        <f t="shared" si="380"/>
        <v>3.5</v>
      </c>
      <c r="I8044" s="147">
        <f t="shared" si="378"/>
        <v>0</v>
      </c>
      <c r="J8044" s="147">
        <f t="shared" si="379"/>
        <v>0</v>
      </c>
    </row>
    <row r="8045" spans="2:10" ht="25.15" customHeight="1">
      <c r="B8045" s="141"/>
      <c r="C8045" s="138"/>
      <c r="D8045" s="133"/>
      <c r="E8045" s="134"/>
      <c r="F8045" s="135"/>
      <c r="G8045" s="109"/>
      <c r="H8045" s="137">
        <f t="shared" si="380"/>
        <v>3.5</v>
      </c>
      <c r="I8045" s="147">
        <f t="shared" si="378"/>
        <v>0</v>
      </c>
      <c r="J8045" s="147">
        <f t="shared" si="379"/>
        <v>0</v>
      </c>
    </row>
    <row r="8046" spans="2:10" ht="25.15" customHeight="1">
      <c r="B8046" s="141"/>
      <c r="C8046" s="138"/>
      <c r="D8046" s="133"/>
      <c r="E8046" s="134"/>
      <c r="F8046" s="135"/>
      <c r="G8046" s="109"/>
      <c r="H8046" s="137">
        <f t="shared" si="380"/>
        <v>3.5</v>
      </c>
      <c r="I8046" s="147">
        <f t="shared" si="378"/>
        <v>0</v>
      </c>
      <c r="J8046" s="147">
        <f t="shared" si="379"/>
        <v>0</v>
      </c>
    </row>
    <row r="8047" spans="2:10" ht="25.15" customHeight="1">
      <c r="B8047" s="141"/>
      <c r="C8047" s="138"/>
      <c r="D8047" s="133"/>
      <c r="E8047" s="134"/>
      <c r="F8047" s="135"/>
      <c r="G8047" s="109"/>
      <c r="H8047" s="137">
        <f t="shared" si="380"/>
        <v>3.5</v>
      </c>
      <c r="I8047" s="147">
        <f t="shared" si="378"/>
        <v>0</v>
      </c>
      <c r="J8047" s="147">
        <f t="shared" si="379"/>
        <v>0</v>
      </c>
    </row>
    <row r="8048" spans="2:10" ht="25.15" customHeight="1">
      <c r="B8048" s="141"/>
      <c r="C8048" s="138"/>
      <c r="D8048" s="133"/>
      <c r="E8048" s="134"/>
      <c r="F8048" s="135"/>
      <c r="G8048" s="109"/>
      <c r="H8048" s="137">
        <f t="shared" si="380"/>
        <v>3.5</v>
      </c>
      <c r="I8048" s="147">
        <f t="shared" si="378"/>
        <v>0</v>
      </c>
      <c r="J8048" s="147">
        <f t="shared" si="379"/>
        <v>0</v>
      </c>
    </row>
    <row r="8049" spans="2:10" ht="25.15" customHeight="1">
      <c r="B8049" s="141"/>
      <c r="C8049" s="138"/>
      <c r="D8049" s="133"/>
      <c r="E8049" s="134"/>
      <c r="F8049" s="135"/>
      <c r="G8049" s="109"/>
      <c r="H8049" s="137">
        <f t="shared" si="380"/>
        <v>3.5</v>
      </c>
      <c r="I8049" s="147">
        <f t="shared" si="378"/>
        <v>0</v>
      </c>
      <c r="J8049" s="147">
        <f t="shared" si="379"/>
        <v>0</v>
      </c>
    </row>
    <row r="8050" spans="2:10" ht="25.15" customHeight="1">
      <c r="B8050" s="141"/>
      <c r="C8050" s="138"/>
      <c r="D8050" s="133"/>
      <c r="E8050" s="134"/>
      <c r="F8050" s="135"/>
      <c r="G8050" s="109"/>
      <c r="H8050" s="137">
        <f t="shared" si="380"/>
        <v>3.5</v>
      </c>
      <c r="I8050" s="147">
        <f t="shared" si="378"/>
        <v>0</v>
      </c>
      <c r="J8050" s="147">
        <f t="shared" si="379"/>
        <v>0</v>
      </c>
    </row>
    <row r="8051" spans="2:10" ht="25.15" customHeight="1">
      <c r="B8051" s="141"/>
      <c r="C8051" s="138"/>
      <c r="D8051" s="133"/>
      <c r="E8051" s="134"/>
      <c r="F8051" s="135"/>
      <c r="G8051" s="109"/>
      <c r="H8051" s="137">
        <f t="shared" si="380"/>
        <v>3.5</v>
      </c>
      <c r="I8051" s="147">
        <f t="shared" si="378"/>
        <v>0</v>
      </c>
      <c r="J8051" s="147">
        <f t="shared" si="379"/>
        <v>0</v>
      </c>
    </row>
    <row r="8052" spans="2:10" ht="25.15" customHeight="1">
      <c r="B8052" s="141"/>
      <c r="C8052" s="138"/>
      <c r="D8052" s="133"/>
      <c r="E8052" s="134"/>
      <c r="F8052" s="135"/>
      <c r="G8052" s="109"/>
      <c r="H8052" s="137">
        <f t="shared" si="380"/>
        <v>3.5</v>
      </c>
      <c r="I8052" s="147">
        <f t="shared" si="378"/>
        <v>0</v>
      </c>
      <c r="J8052" s="147">
        <f t="shared" si="379"/>
        <v>0</v>
      </c>
    </row>
    <row r="8053" spans="2:10" ht="25.15" customHeight="1">
      <c r="B8053" s="141"/>
      <c r="C8053" s="138"/>
      <c r="D8053" s="133"/>
      <c r="E8053" s="134"/>
      <c r="F8053" s="135"/>
      <c r="G8053" s="109"/>
      <c r="H8053" s="137">
        <f t="shared" si="380"/>
        <v>3.5</v>
      </c>
      <c r="I8053" s="147">
        <f t="shared" si="378"/>
        <v>0</v>
      </c>
      <c r="J8053" s="147">
        <f t="shared" si="379"/>
        <v>0</v>
      </c>
    </row>
    <row r="8054" spans="2:10" ht="25.15" customHeight="1">
      <c r="B8054" s="141"/>
      <c r="C8054" s="138"/>
      <c r="D8054" s="133"/>
      <c r="E8054" s="134"/>
      <c r="F8054" s="135"/>
      <c r="G8054" s="109"/>
      <c r="H8054" s="137">
        <f t="shared" si="380"/>
        <v>3.5</v>
      </c>
      <c r="I8054" s="147">
        <f t="shared" si="378"/>
        <v>0</v>
      </c>
      <c r="J8054" s="147">
        <f t="shared" si="379"/>
        <v>0</v>
      </c>
    </row>
    <row r="8055" spans="2:10" ht="25.15" customHeight="1">
      <c r="B8055" s="141"/>
      <c r="C8055" s="138"/>
      <c r="D8055" s="133"/>
      <c r="E8055" s="134"/>
      <c r="F8055" s="135"/>
      <c r="G8055" s="109"/>
      <c r="H8055" s="137">
        <f t="shared" si="380"/>
        <v>3.5</v>
      </c>
      <c r="I8055" s="147">
        <f t="shared" si="378"/>
        <v>0</v>
      </c>
      <c r="J8055" s="147">
        <f t="shared" si="379"/>
        <v>0</v>
      </c>
    </row>
    <row r="8056" spans="2:10" ht="25.15" customHeight="1">
      <c r="B8056" s="141"/>
      <c r="C8056" s="138"/>
      <c r="D8056" s="133"/>
      <c r="E8056" s="134"/>
      <c r="F8056" s="135"/>
      <c r="G8056" s="109"/>
      <c r="H8056" s="137">
        <f t="shared" si="380"/>
        <v>3.5</v>
      </c>
      <c r="I8056" s="147">
        <f t="shared" si="378"/>
        <v>0</v>
      </c>
      <c r="J8056" s="147">
        <f t="shared" si="379"/>
        <v>0</v>
      </c>
    </row>
    <row r="8057" spans="2:10" ht="25.15" customHeight="1">
      <c r="B8057" s="141"/>
      <c r="C8057" s="138"/>
      <c r="D8057" s="133"/>
      <c r="E8057" s="134"/>
      <c r="F8057" s="135"/>
      <c r="G8057" s="109"/>
      <c r="H8057" s="137">
        <f t="shared" si="380"/>
        <v>3.5</v>
      </c>
      <c r="I8057" s="147">
        <f t="shared" si="378"/>
        <v>0</v>
      </c>
      <c r="J8057" s="147">
        <f t="shared" si="379"/>
        <v>0</v>
      </c>
    </row>
    <row r="8058" spans="2:10" ht="25.15" customHeight="1">
      <c r="B8058" s="141"/>
      <c r="C8058" s="138"/>
      <c r="D8058" s="133"/>
      <c r="E8058" s="134"/>
      <c r="F8058" s="135"/>
      <c r="G8058" s="109"/>
      <c r="H8058" s="137">
        <f t="shared" si="380"/>
        <v>3.5</v>
      </c>
      <c r="I8058" s="147">
        <f t="shared" si="378"/>
        <v>0</v>
      </c>
      <c r="J8058" s="147">
        <f t="shared" si="379"/>
        <v>0</v>
      </c>
    </row>
    <row r="8059" spans="2:10" ht="25.15" customHeight="1">
      <c r="B8059" s="141"/>
      <c r="C8059" s="138"/>
      <c r="D8059" s="133"/>
      <c r="E8059" s="134"/>
      <c r="F8059" s="135"/>
      <c r="G8059" s="109"/>
      <c r="H8059" s="137">
        <f t="shared" si="380"/>
        <v>3.5</v>
      </c>
      <c r="I8059" s="147">
        <f t="shared" si="378"/>
        <v>0</v>
      </c>
      <c r="J8059" s="147">
        <f t="shared" si="379"/>
        <v>0</v>
      </c>
    </row>
    <row r="8060" spans="2:10" ht="25.15" customHeight="1">
      <c r="B8060" s="141"/>
      <c r="C8060" s="138"/>
      <c r="D8060" s="133"/>
      <c r="E8060" s="134"/>
      <c r="F8060" s="135"/>
      <c r="G8060" s="109"/>
      <c r="H8060" s="137">
        <f t="shared" si="380"/>
        <v>3.5</v>
      </c>
      <c r="I8060" s="147">
        <f t="shared" si="378"/>
        <v>0</v>
      </c>
      <c r="J8060" s="147">
        <f t="shared" si="379"/>
        <v>0</v>
      </c>
    </row>
    <row r="8061" spans="2:10" ht="25.15" customHeight="1">
      <c r="B8061" s="141"/>
      <c r="C8061" s="138"/>
      <c r="D8061" s="133"/>
      <c r="E8061" s="134"/>
      <c r="F8061" s="135"/>
      <c r="G8061" s="109"/>
      <c r="H8061" s="137">
        <f t="shared" si="380"/>
        <v>3.5</v>
      </c>
      <c r="I8061" s="147">
        <f t="shared" si="378"/>
        <v>0</v>
      </c>
      <c r="J8061" s="147">
        <f t="shared" si="379"/>
        <v>0</v>
      </c>
    </row>
    <row r="8062" spans="2:10" ht="25.15" customHeight="1">
      <c r="B8062" s="141"/>
      <c r="C8062" s="138"/>
      <c r="D8062" s="133"/>
      <c r="E8062" s="134"/>
      <c r="F8062" s="135"/>
      <c r="G8062" s="109"/>
      <c r="H8062" s="137">
        <f t="shared" si="380"/>
        <v>3.5</v>
      </c>
      <c r="I8062" s="147">
        <f t="shared" si="378"/>
        <v>0</v>
      </c>
      <c r="J8062" s="147">
        <f t="shared" si="379"/>
        <v>0</v>
      </c>
    </row>
    <row r="8063" spans="2:10" ht="25.15" customHeight="1">
      <c r="B8063" s="141"/>
      <c r="C8063" s="138"/>
      <c r="D8063" s="133"/>
      <c r="E8063" s="134"/>
      <c r="F8063" s="135"/>
      <c r="G8063" s="109"/>
      <c r="H8063" s="137">
        <f t="shared" si="380"/>
        <v>3.5</v>
      </c>
      <c r="I8063" s="147">
        <f t="shared" si="378"/>
        <v>0</v>
      </c>
      <c r="J8063" s="147">
        <f t="shared" si="379"/>
        <v>0</v>
      </c>
    </row>
    <row r="8064" spans="2:10" ht="25.15" customHeight="1">
      <c r="B8064" s="141"/>
      <c r="C8064" s="138"/>
      <c r="D8064" s="133"/>
      <c r="E8064" s="134"/>
      <c r="F8064" s="135"/>
      <c r="G8064" s="109"/>
      <c r="H8064" s="137">
        <f t="shared" si="380"/>
        <v>3.5</v>
      </c>
      <c r="I8064" s="147">
        <f t="shared" si="378"/>
        <v>0</v>
      </c>
      <c r="J8064" s="147">
        <f t="shared" si="379"/>
        <v>0</v>
      </c>
    </row>
    <row r="8065" spans="2:10" ht="25.15" customHeight="1">
      <c r="B8065" s="141"/>
      <c r="C8065" s="138"/>
      <c r="D8065" s="133"/>
      <c r="E8065" s="134"/>
      <c r="F8065" s="135"/>
      <c r="G8065" s="109"/>
      <c r="H8065" s="137">
        <f t="shared" si="380"/>
        <v>3.5</v>
      </c>
      <c r="I8065" s="147">
        <f t="shared" si="378"/>
        <v>0</v>
      </c>
      <c r="J8065" s="147">
        <f t="shared" si="379"/>
        <v>0</v>
      </c>
    </row>
    <row r="8066" spans="2:10" ht="25.15" customHeight="1">
      <c r="B8066" s="141"/>
      <c r="C8066" s="138"/>
      <c r="D8066" s="133"/>
      <c r="E8066" s="134"/>
      <c r="F8066" s="135"/>
      <c r="G8066" s="109"/>
      <c r="H8066" s="137">
        <f t="shared" si="380"/>
        <v>3.5</v>
      </c>
      <c r="I8066" s="147">
        <f t="shared" si="378"/>
        <v>0</v>
      </c>
      <c r="J8066" s="147">
        <f t="shared" si="379"/>
        <v>0</v>
      </c>
    </row>
    <row r="8067" spans="2:10" ht="25.15" customHeight="1">
      <c r="B8067" s="141"/>
      <c r="C8067" s="138"/>
      <c r="D8067" s="133"/>
      <c r="E8067" s="134"/>
      <c r="F8067" s="135"/>
      <c r="G8067" s="109"/>
      <c r="H8067" s="137">
        <f t="shared" si="380"/>
        <v>3.5</v>
      </c>
      <c r="I8067" s="147">
        <f t="shared" si="378"/>
        <v>0</v>
      </c>
      <c r="J8067" s="147">
        <f t="shared" si="379"/>
        <v>0</v>
      </c>
    </row>
    <row r="8068" spans="2:10" ht="25.15" customHeight="1">
      <c r="B8068" s="141"/>
      <c r="C8068" s="138"/>
      <c r="D8068" s="133"/>
      <c r="E8068" s="134"/>
      <c r="F8068" s="135"/>
      <c r="G8068" s="109"/>
      <c r="H8068" s="137">
        <f t="shared" si="380"/>
        <v>3.5</v>
      </c>
      <c r="I8068" s="147">
        <f t="shared" si="378"/>
        <v>0</v>
      </c>
      <c r="J8068" s="147">
        <f t="shared" si="379"/>
        <v>0</v>
      </c>
    </row>
    <row r="8069" spans="2:10" ht="25.15" customHeight="1">
      <c r="B8069" s="141"/>
      <c r="C8069" s="138"/>
      <c r="D8069" s="133"/>
      <c r="E8069" s="134"/>
      <c r="F8069" s="135"/>
      <c r="G8069" s="109"/>
      <c r="H8069" s="137">
        <f t="shared" si="380"/>
        <v>3.5</v>
      </c>
      <c r="I8069" s="147">
        <f t="shared" si="378"/>
        <v>0</v>
      </c>
      <c r="J8069" s="147">
        <f t="shared" si="379"/>
        <v>0</v>
      </c>
    </row>
    <row r="8070" spans="2:10" ht="25.15" customHeight="1">
      <c r="B8070" s="141"/>
      <c r="C8070" s="138"/>
      <c r="D8070" s="133"/>
      <c r="E8070" s="134"/>
      <c r="F8070" s="135"/>
      <c r="G8070" s="109"/>
      <c r="H8070" s="137">
        <f t="shared" si="380"/>
        <v>3.5</v>
      </c>
      <c r="I8070" s="147">
        <f t="shared" si="378"/>
        <v>0</v>
      </c>
      <c r="J8070" s="147">
        <f t="shared" si="379"/>
        <v>0</v>
      </c>
    </row>
    <row r="8071" spans="2:10" ht="25.15" customHeight="1">
      <c r="B8071" s="141"/>
      <c r="C8071" s="138"/>
      <c r="D8071" s="133"/>
      <c r="E8071" s="134"/>
      <c r="F8071" s="135"/>
      <c r="G8071" s="109"/>
      <c r="H8071" s="137">
        <f t="shared" si="380"/>
        <v>3.5</v>
      </c>
      <c r="I8071" s="147">
        <f t="shared" si="378"/>
        <v>0</v>
      </c>
      <c r="J8071" s="147">
        <f t="shared" si="379"/>
        <v>0</v>
      </c>
    </row>
    <row r="8072" spans="2:10" ht="25.15" customHeight="1">
      <c r="B8072" s="141"/>
      <c r="C8072" s="138"/>
      <c r="D8072" s="133"/>
      <c r="E8072" s="134"/>
      <c r="F8072" s="135"/>
      <c r="G8072" s="109"/>
      <c r="H8072" s="137">
        <f t="shared" si="380"/>
        <v>3.5</v>
      </c>
      <c r="I8072" s="147">
        <f t="shared" si="378"/>
        <v>0</v>
      </c>
      <c r="J8072" s="147">
        <f t="shared" si="379"/>
        <v>0</v>
      </c>
    </row>
    <row r="8073" spans="2:10" ht="25.15" customHeight="1">
      <c r="B8073" s="141"/>
      <c r="C8073" s="138"/>
      <c r="D8073" s="133"/>
      <c r="E8073" s="134"/>
      <c r="F8073" s="135"/>
      <c r="G8073" s="109"/>
      <c r="H8073" s="137">
        <f t="shared" si="380"/>
        <v>3.5</v>
      </c>
      <c r="I8073" s="147">
        <f t="shared" si="378"/>
        <v>0</v>
      </c>
      <c r="J8073" s="147">
        <f t="shared" si="379"/>
        <v>0</v>
      </c>
    </row>
    <row r="8074" spans="2:10" ht="25.15" customHeight="1">
      <c r="B8074" s="141"/>
      <c r="C8074" s="138"/>
      <c r="D8074" s="133"/>
      <c r="E8074" s="134"/>
      <c r="F8074" s="135"/>
      <c r="G8074" s="109"/>
      <c r="H8074" s="137">
        <f t="shared" si="380"/>
        <v>3.5</v>
      </c>
      <c r="I8074" s="147">
        <f t="shared" si="378"/>
        <v>0</v>
      </c>
      <c r="J8074" s="147">
        <f t="shared" si="379"/>
        <v>0</v>
      </c>
    </row>
    <row r="8075" spans="2:10" ht="25.15" customHeight="1">
      <c r="B8075" s="141"/>
      <c r="C8075" s="138"/>
      <c r="D8075" s="133"/>
      <c r="E8075" s="134"/>
      <c r="F8075" s="135"/>
      <c r="G8075" s="109"/>
      <c r="H8075" s="137">
        <f t="shared" si="380"/>
        <v>3.5</v>
      </c>
      <c r="I8075" s="147">
        <f t="shared" si="378"/>
        <v>0</v>
      </c>
      <c r="J8075" s="147">
        <f t="shared" si="379"/>
        <v>0</v>
      </c>
    </row>
    <row r="8076" spans="2:10" ht="25.15" customHeight="1">
      <c r="B8076" s="141"/>
      <c r="C8076" s="138"/>
      <c r="D8076" s="133"/>
      <c r="E8076" s="134"/>
      <c r="F8076" s="135"/>
      <c r="G8076" s="109"/>
      <c r="H8076" s="137">
        <f t="shared" si="380"/>
        <v>3.5</v>
      </c>
      <c r="I8076" s="147">
        <f t="shared" si="378"/>
        <v>0</v>
      </c>
      <c r="J8076" s="147">
        <f t="shared" si="379"/>
        <v>0</v>
      </c>
    </row>
    <row r="8077" spans="2:10" ht="25.15" customHeight="1">
      <c r="B8077" s="141"/>
      <c r="C8077" s="138"/>
      <c r="D8077" s="133"/>
      <c r="E8077" s="134"/>
      <c r="F8077" s="135"/>
      <c r="G8077" s="109"/>
      <c r="H8077" s="137">
        <f t="shared" si="380"/>
        <v>3.5</v>
      </c>
      <c r="I8077" s="147">
        <f t="shared" si="378"/>
        <v>0</v>
      </c>
      <c r="J8077" s="147">
        <f t="shared" si="379"/>
        <v>0</v>
      </c>
    </row>
    <row r="8078" spans="2:10" ht="25.15" customHeight="1">
      <c r="B8078" s="141"/>
      <c r="C8078" s="138"/>
      <c r="D8078" s="133"/>
      <c r="E8078" s="134"/>
      <c r="F8078" s="135"/>
      <c r="G8078" s="109"/>
      <c r="H8078" s="137">
        <f t="shared" si="380"/>
        <v>3.5</v>
      </c>
      <c r="I8078" s="147">
        <f t="shared" si="378"/>
        <v>0</v>
      </c>
      <c r="J8078" s="147">
        <f t="shared" si="379"/>
        <v>0</v>
      </c>
    </row>
    <row r="8079" spans="2:10" ht="25.15" customHeight="1">
      <c r="B8079" s="141"/>
      <c r="C8079" s="138"/>
      <c r="D8079" s="133"/>
      <c r="E8079" s="134"/>
      <c r="F8079" s="135"/>
      <c r="G8079" s="109"/>
      <c r="H8079" s="137">
        <f t="shared" si="380"/>
        <v>3.5</v>
      </c>
      <c r="I8079" s="147">
        <f t="shared" si="378"/>
        <v>0</v>
      </c>
      <c r="J8079" s="147">
        <f t="shared" si="379"/>
        <v>0</v>
      </c>
    </row>
    <row r="8080" spans="2:10" ht="25.15" customHeight="1">
      <c r="B8080" s="141"/>
      <c r="C8080" s="138"/>
      <c r="D8080" s="133"/>
      <c r="E8080" s="134"/>
      <c r="F8080" s="135"/>
      <c r="G8080" s="109"/>
      <c r="H8080" s="137">
        <f t="shared" si="380"/>
        <v>3.5</v>
      </c>
      <c r="I8080" s="147">
        <f t="shared" si="378"/>
        <v>0</v>
      </c>
      <c r="J8080" s="147">
        <f t="shared" si="379"/>
        <v>0</v>
      </c>
    </row>
    <row r="8081" spans="2:10" ht="25.15" customHeight="1">
      <c r="B8081" s="141"/>
      <c r="C8081" s="138"/>
      <c r="D8081" s="133"/>
      <c r="E8081" s="134"/>
      <c r="F8081" s="135"/>
      <c r="G8081" s="109"/>
      <c r="H8081" s="137">
        <f t="shared" si="380"/>
        <v>3.5</v>
      </c>
      <c r="I8081" s="147">
        <f t="shared" si="378"/>
        <v>0</v>
      </c>
      <c r="J8081" s="147">
        <f t="shared" si="379"/>
        <v>0</v>
      </c>
    </row>
    <row r="8082" spans="2:10" ht="25.15" customHeight="1">
      <c r="B8082" s="141"/>
      <c r="C8082" s="138"/>
      <c r="D8082" s="133"/>
      <c r="E8082" s="134"/>
      <c r="F8082" s="135"/>
      <c r="G8082" s="109"/>
      <c r="H8082" s="137">
        <f t="shared" si="380"/>
        <v>3.5</v>
      </c>
      <c r="I8082" s="147">
        <f t="shared" si="378"/>
        <v>0</v>
      </c>
      <c r="J8082" s="147">
        <f t="shared" si="379"/>
        <v>0</v>
      </c>
    </row>
    <row r="8083" spans="2:10" ht="25.15" customHeight="1">
      <c r="B8083" s="141"/>
      <c r="C8083" s="138"/>
      <c r="D8083" s="133"/>
      <c r="E8083" s="134"/>
      <c r="F8083" s="135"/>
      <c r="G8083" s="109"/>
      <c r="H8083" s="137">
        <f t="shared" si="380"/>
        <v>3.5</v>
      </c>
      <c r="I8083" s="147">
        <f t="shared" si="378"/>
        <v>0</v>
      </c>
      <c r="J8083" s="147">
        <f t="shared" si="379"/>
        <v>0</v>
      </c>
    </row>
    <row r="8084" spans="2:10" ht="25.15" customHeight="1">
      <c r="B8084" s="141"/>
      <c r="C8084" s="138"/>
      <c r="D8084" s="133"/>
      <c r="E8084" s="134"/>
      <c r="F8084" s="135"/>
      <c r="G8084" s="109"/>
      <c r="H8084" s="137">
        <f t="shared" si="380"/>
        <v>3.5</v>
      </c>
      <c r="I8084" s="147">
        <f t="shared" si="378"/>
        <v>0</v>
      </c>
      <c r="J8084" s="147">
        <f t="shared" si="379"/>
        <v>0</v>
      </c>
    </row>
    <row r="8085" spans="2:10" ht="25.15" customHeight="1">
      <c r="B8085" s="141"/>
      <c r="C8085" s="138"/>
      <c r="D8085" s="133"/>
      <c r="E8085" s="134"/>
      <c r="F8085" s="135"/>
      <c r="G8085" s="109"/>
      <c r="H8085" s="137">
        <f t="shared" si="380"/>
        <v>3.5</v>
      </c>
      <c r="I8085" s="147">
        <f t="shared" si="378"/>
        <v>0</v>
      </c>
      <c r="J8085" s="147">
        <f t="shared" si="379"/>
        <v>0</v>
      </c>
    </row>
    <row r="8086" spans="2:10" ht="25.15" customHeight="1">
      <c r="B8086" s="141"/>
      <c r="C8086" s="138"/>
      <c r="D8086" s="133"/>
      <c r="E8086" s="134"/>
      <c r="F8086" s="135"/>
      <c r="G8086" s="109"/>
      <c r="H8086" s="137">
        <f t="shared" si="380"/>
        <v>3.5</v>
      </c>
      <c r="I8086" s="147">
        <f t="shared" si="378"/>
        <v>0</v>
      </c>
      <c r="J8086" s="147">
        <f t="shared" si="379"/>
        <v>0</v>
      </c>
    </row>
    <row r="8087" spans="2:10" ht="25.15" customHeight="1">
      <c r="B8087" s="141"/>
      <c r="C8087" s="138"/>
      <c r="D8087" s="133"/>
      <c r="E8087" s="134"/>
      <c r="F8087" s="135"/>
      <c r="G8087" s="109"/>
      <c r="H8087" s="137">
        <f t="shared" si="380"/>
        <v>3.5</v>
      </c>
      <c r="I8087" s="147">
        <f t="shared" ref="I8087:I8150" si="381">IF(B8087="",0,MONTH(B8087))</f>
        <v>0</v>
      </c>
      <c r="J8087" s="147">
        <f t="shared" ref="J8087:J8150" si="382">IF(B8087="",0,DAY(B8087))</f>
        <v>0</v>
      </c>
    </row>
    <row r="8088" spans="2:10" ht="25.15" customHeight="1">
      <c r="B8088" s="141"/>
      <c r="C8088" s="138"/>
      <c r="D8088" s="133"/>
      <c r="E8088" s="134"/>
      <c r="F8088" s="135"/>
      <c r="G8088" s="109"/>
      <c r="H8088" s="137">
        <f t="shared" ref="H8088:H8151" si="383">IF(F8088="pago",H8087+G8088,H8087)</f>
        <v>3.5</v>
      </c>
      <c r="I8088" s="147">
        <f t="shared" si="381"/>
        <v>0</v>
      </c>
      <c r="J8088" s="147">
        <f t="shared" si="382"/>
        <v>0</v>
      </c>
    </row>
    <row r="8089" spans="2:10" ht="25.15" customHeight="1">
      <c r="B8089" s="141"/>
      <c r="C8089" s="138"/>
      <c r="D8089" s="133"/>
      <c r="E8089" s="134"/>
      <c r="F8089" s="135"/>
      <c r="G8089" s="109"/>
      <c r="H8089" s="137">
        <f t="shared" si="383"/>
        <v>3.5</v>
      </c>
      <c r="I8089" s="147">
        <f t="shared" si="381"/>
        <v>0</v>
      </c>
      <c r="J8089" s="147">
        <f t="shared" si="382"/>
        <v>0</v>
      </c>
    </row>
    <row r="8090" spans="2:10" ht="25.15" customHeight="1">
      <c r="B8090" s="141"/>
      <c r="C8090" s="138"/>
      <c r="D8090" s="133"/>
      <c r="E8090" s="134"/>
      <c r="F8090" s="135"/>
      <c r="G8090" s="109"/>
      <c r="H8090" s="137">
        <f t="shared" si="383"/>
        <v>3.5</v>
      </c>
      <c r="I8090" s="147">
        <f t="shared" si="381"/>
        <v>0</v>
      </c>
      <c r="J8090" s="147">
        <f t="shared" si="382"/>
        <v>0</v>
      </c>
    </row>
    <row r="8091" spans="2:10" ht="25.15" customHeight="1">
      <c r="B8091" s="141"/>
      <c r="C8091" s="138"/>
      <c r="D8091" s="133"/>
      <c r="E8091" s="134"/>
      <c r="F8091" s="135"/>
      <c r="G8091" s="109"/>
      <c r="H8091" s="137">
        <f t="shared" si="383"/>
        <v>3.5</v>
      </c>
      <c r="I8091" s="147">
        <f t="shared" si="381"/>
        <v>0</v>
      </c>
      <c r="J8091" s="147">
        <f t="shared" si="382"/>
        <v>0</v>
      </c>
    </row>
    <row r="8092" spans="2:10" ht="25.15" customHeight="1">
      <c r="B8092" s="141"/>
      <c r="C8092" s="138"/>
      <c r="D8092" s="133"/>
      <c r="E8092" s="134"/>
      <c r="F8092" s="135"/>
      <c r="G8092" s="109"/>
      <c r="H8092" s="137">
        <f t="shared" si="383"/>
        <v>3.5</v>
      </c>
      <c r="I8092" s="147">
        <f t="shared" si="381"/>
        <v>0</v>
      </c>
      <c r="J8092" s="147">
        <f t="shared" si="382"/>
        <v>0</v>
      </c>
    </row>
    <row r="8093" spans="2:10" ht="25.15" customHeight="1">
      <c r="B8093" s="141"/>
      <c r="C8093" s="138"/>
      <c r="D8093" s="133"/>
      <c r="E8093" s="134"/>
      <c r="F8093" s="135"/>
      <c r="G8093" s="109"/>
      <c r="H8093" s="137">
        <f t="shared" si="383"/>
        <v>3.5</v>
      </c>
      <c r="I8093" s="147">
        <f t="shared" si="381"/>
        <v>0</v>
      </c>
      <c r="J8093" s="147">
        <f t="shared" si="382"/>
        <v>0</v>
      </c>
    </row>
    <row r="8094" spans="2:10" ht="25.15" customHeight="1">
      <c r="B8094" s="141"/>
      <c r="C8094" s="138"/>
      <c r="D8094" s="133"/>
      <c r="E8094" s="134"/>
      <c r="F8094" s="135"/>
      <c r="G8094" s="109"/>
      <c r="H8094" s="137">
        <f t="shared" si="383"/>
        <v>3.5</v>
      </c>
      <c r="I8094" s="147">
        <f t="shared" si="381"/>
        <v>0</v>
      </c>
      <c r="J8094" s="147">
        <f t="shared" si="382"/>
        <v>0</v>
      </c>
    </row>
    <row r="8095" spans="2:10" ht="25.15" customHeight="1">
      <c r="B8095" s="141"/>
      <c r="C8095" s="138"/>
      <c r="D8095" s="133"/>
      <c r="E8095" s="134"/>
      <c r="F8095" s="135"/>
      <c r="G8095" s="109"/>
      <c r="H8095" s="137">
        <f t="shared" si="383"/>
        <v>3.5</v>
      </c>
      <c r="I8095" s="147">
        <f t="shared" si="381"/>
        <v>0</v>
      </c>
      <c r="J8095" s="147">
        <f t="shared" si="382"/>
        <v>0</v>
      </c>
    </row>
    <row r="8096" spans="2:10" ht="25.15" customHeight="1">
      <c r="B8096" s="141"/>
      <c r="C8096" s="138"/>
      <c r="D8096" s="133"/>
      <c r="E8096" s="134"/>
      <c r="F8096" s="135"/>
      <c r="G8096" s="109"/>
      <c r="H8096" s="137">
        <f t="shared" si="383"/>
        <v>3.5</v>
      </c>
      <c r="I8096" s="147">
        <f t="shared" si="381"/>
        <v>0</v>
      </c>
      <c r="J8096" s="147">
        <f t="shared" si="382"/>
        <v>0</v>
      </c>
    </row>
    <row r="8097" spans="2:10" ht="25.15" customHeight="1">
      <c r="B8097" s="141"/>
      <c r="C8097" s="138"/>
      <c r="D8097" s="133"/>
      <c r="E8097" s="134"/>
      <c r="F8097" s="135"/>
      <c r="G8097" s="109"/>
      <c r="H8097" s="137">
        <f t="shared" si="383"/>
        <v>3.5</v>
      </c>
      <c r="I8097" s="147">
        <f t="shared" si="381"/>
        <v>0</v>
      </c>
      <c r="J8097" s="147">
        <f t="shared" si="382"/>
        <v>0</v>
      </c>
    </row>
    <row r="8098" spans="2:10" ht="25.15" customHeight="1">
      <c r="B8098" s="141"/>
      <c r="C8098" s="138"/>
      <c r="D8098" s="133"/>
      <c r="E8098" s="134"/>
      <c r="F8098" s="135"/>
      <c r="G8098" s="109"/>
      <c r="H8098" s="137">
        <f t="shared" si="383"/>
        <v>3.5</v>
      </c>
      <c r="I8098" s="147">
        <f t="shared" si="381"/>
        <v>0</v>
      </c>
      <c r="J8098" s="147">
        <f t="shared" si="382"/>
        <v>0</v>
      </c>
    </row>
    <row r="8099" spans="2:10" ht="25.15" customHeight="1">
      <c r="B8099" s="141"/>
      <c r="C8099" s="138"/>
      <c r="D8099" s="133"/>
      <c r="E8099" s="134"/>
      <c r="F8099" s="135"/>
      <c r="G8099" s="109"/>
      <c r="H8099" s="137">
        <f t="shared" si="383"/>
        <v>3.5</v>
      </c>
      <c r="I8099" s="147">
        <f t="shared" si="381"/>
        <v>0</v>
      </c>
      <c r="J8099" s="147">
        <f t="shared" si="382"/>
        <v>0</v>
      </c>
    </row>
    <row r="8100" spans="2:10" ht="25.15" customHeight="1">
      <c r="B8100" s="141"/>
      <c r="C8100" s="138"/>
      <c r="D8100" s="133"/>
      <c r="E8100" s="134"/>
      <c r="F8100" s="135"/>
      <c r="G8100" s="109"/>
      <c r="H8100" s="137">
        <f t="shared" si="383"/>
        <v>3.5</v>
      </c>
      <c r="I8100" s="147">
        <f t="shared" si="381"/>
        <v>0</v>
      </c>
      <c r="J8100" s="147">
        <f t="shared" si="382"/>
        <v>0</v>
      </c>
    </row>
    <row r="8101" spans="2:10" ht="25.15" customHeight="1">
      <c r="B8101" s="141"/>
      <c r="C8101" s="138"/>
      <c r="D8101" s="133"/>
      <c r="E8101" s="134"/>
      <c r="F8101" s="135"/>
      <c r="G8101" s="109"/>
      <c r="H8101" s="137">
        <f t="shared" si="383"/>
        <v>3.5</v>
      </c>
      <c r="I8101" s="147">
        <f t="shared" si="381"/>
        <v>0</v>
      </c>
      <c r="J8101" s="147">
        <f t="shared" si="382"/>
        <v>0</v>
      </c>
    </row>
    <row r="8102" spans="2:10" ht="25.15" customHeight="1">
      <c r="B8102" s="141"/>
      <c r="C8102" s="138"/>
      <c r="D8102" s="133"/>
      <c r="E8102" s="134"/>
      <c r="F8102" s="135"/>
      <c r="G8102" s="109"/>
      <c r="H8102" s="137">
        <f t="shared" si="383"/>
        <v>3.5</v>
      </c>
      <c r="I8102" s="147">
        <f t="shared" si="381"/>
        <v>0</v>
      </c>
      <c r="J8102" s="147">
        <f t="shared" si="382"/>
        <v>0</v>
      </c>
    </row>
    <row r="8103" spans="2:10" ht="25.15" customHeight="1">
      <c r="B8103" s="141"/>
      <c r="C8103" s="138"/>
      <c r="D8103" s="133"/>
      <c r="E8103" s="134"/>
      <c r="F8103" s="135"/>
      <c r="G8103" s="109"/>
      <c r="H8103" s="137">
        <f t="shared" si="383"/>
        <v>3.5</v>
      </c>
      <c r="I8103" s="147">
        <f t="shared" si="381"/>
        <v>0</v>
      </c>
      <c r="J8103" s="147">
        <f t="shared" si="382"/>
        <v>0</v>
      </c>
    </row>
    <row r="8104" spans="2:10" ht="25.15" customHeight="1">
      <c r="B8104" s="141"/>
      <c r="C8104" s="138"/>
      <c r="D8104" s="133"/>
      <c r="E8104" s="134"/>
      <c r="F8104" s="135"/>
      <c r="G8104" s="109"/>
      <c r="H8104" s="137">
        <f t="shared" si="383"/>
        <v>3.5</v>
      </c>
      <c r="I8104" s="147">
        <f t="shared" si="381"/>
        <v>0</v>
      </c>
      <c r="J8104" s="147">
        <f t="shared" si="382"/>
        <v>0</v>
      </c>
    </row>
    <row r="8105" spans="2:10" ht="25.15" customHeight="1">
      <c r="B8105" s="141"/>
      <c r="C8105" s="138"/>
      <c r="D8105" s="133"/>
      <c r="E8105" s="134"/>
      <c r="F8105" s="135"/>
      <c r="G8105" s="109"/>
      <c r="H8105" s="137">
        <f t="shared" si="383"/>
        <v>3.5</v>
      </c>
      <c r="I8105" s="147">
        <f t="shared" si="381"/>
        <v>0</v>
      </c>
      <c r="J8105" s="147">
        <f t="shared" si="382"/>
        <v>0</v>
      </c>
    </row>
    <row r="8106" spans="2:10" ht="25.15" customHeight="1">
      <c r="B8106" s="141"/>
      <c r="C8106" s="138"/>
      <c r="D8106" s="133"/>
      <c r="E8106" s="134"/>
      <c r="F8106" s="135"/>
      <c r="G8106" s="109"/>
      <c r="H8106" s="137">
        <f t="shared" si="383"/>
        <v>3.5</v>
      </c>
      <c r="I8106" s="147">
        <f t="shared" si="381"/>
        <v>0</v>
      </c>
      <c r="J8106" s="147">
        <f t="shared" si="382"/>
        <v>0</v>
      </c>
    </row>
    <row r="8107" spans="2:10" ht="25.15" customHeight="1">
      <c r="B8107" s="141"/>
      <c r="C8107" s="138"/>
      <c r="D8107" s="133"/>
      <c r="E8107" s="134"/>
      <c r="F8107" s="135"/>
      <c r="G8107" s="109"/>
      <c r="H8107" s="137">
        <f t="shared" si="383"/>
        <v>3.5</v>
      </c>
      <c r="I8107" s="147">
        <f t="shared" si="381"/>
        <v>0</v>
      </c>
      <c r="J8107" s="147">
        <f t="shared" si="382"/>
        <v>0</v>
      </c>
    </row>
    <row r="8108" spans="2:10" ht="25.15" customHeight="1">
      <c r="B8108" s="141"/>
      <c r="C8108" s="138"/>
      <c r="D8108" s="133"/>
      <c r="E8108" s="134"/>
      <c r="F8108" s="135"/>
      <c r="G8108" s="109"/>
      <c r="H8108" s="137">
        <f t="shared" si="383"/>
        <v>3.5</v>
      </c>
      <c r="I8108" s="147">
        <f t="shared" si="381"/>
        <v>0</v>
      </c>
      <c r="J8108" s="147">
        <f t="shared" si="382"/>
        <v>0</v>
      </c>
    </row>
    <row r="8109" spans="2:10" ht="25.15" customHeight="1">
      <c r="B8109" s="141"/>
      <c r="C8109" s="138"/>
      <c r="D8109" s="133"/>
      <c r="E8109" s="134"/>
      <c r="F8109" s="135"/>
      <c r="G8109" s="109"/>
      <c r="H8109" s="137">
        <f t="shared" si="383"/>
        <v>3.5</v>
      </c>
      <c r="I8109" s="147">
        <f t="shared" si="381"/>
        <v>0</v>
      </c>
      <c r="J8109" s="147">
        <f t="shared" si="382"/>
        <v>0</v>
      </c>
    </row>
    <row r="8110" spans="2:10" ht="25.15" customHeight="1">
      <c r="B8110" s="141"/>
      <c r="C8110" s="138"/>
      <c r="D8110" s="133"/>
      <c r="E8110" s="134"/>
      <c r="F8110" s="135"/>
      <c r="G8110" s="109"/>
      <c r="H8110" s="137">
        <f t="shared" si="383"/>
        <v>3.5</v>
      </c>
      <c r="I8110" s="147">
        <f t="shared" si="381"/>
        <v>0</v>
      </c>
      <c r="J8110" s="147">
        <f t="shared" si="382"/>
        <v>0</v>
      </c>
    </row>
    <row r="8111" spans="2:10" ht="25.15" customHeight="1">
      <c r="B8111" s="141"/>
      <c r="C8111" s="138"/>
      <c r="D8111" s="133"/>
      <c r="E8111" s="134"/>
      <c r="F8111" s="135"/>
      <c r="G8111" s="109"/>
      <c r="H8111" s="137">
        <f t="shared" si="383"/>
        <v>3.5</v>
      </c>
      <c r="I8111" s="147">
        <f t="shared" si="381"/>
        <v>0</v>
      </c>
      <c r="J8111" s="147">
        <f t="shared" si="382"/>
        <v>0</v>
      </c>
    </row>
    <row r="8112" spans="2:10" ht="25.15" customHeight="1">
      <c r="B8112" s="141"/>
      <c r="C8112" s="138"/>
      <c r="D8112" s="133"/>
      <c r="E8112" s="134"/>
      <c r="F8112" s="135"/>
      <c r="G8112" s="109"/>
      <c r="H8112" s="137">
        <f t="shared" si="383"/>
        <v>3.5</v>
      </c>
      <c r="I8112" s="147">
        <f t="shared" si="381"/>
        <v>0</v>
      </c>
      <c r="J8112" s="147">
        <f t="shared" si="382"/>
        <v>0</v>
      </c>
    </row>
    <row r="8113" spans="2:10" ht="25.15" customHeight="1">
      <c r="B8113" s="141"/>
      <c r="C8113" s="138"/>
      <c r="D8113" s="133"/>
      <c r="E8113" s="134"/>
      <c r="F8113" s="135"/>
      <c r="G8113" s="109"/>
      <c r="H8113" s="137">
        <f t="shared" si="383"/>
        <v>3.5</v>
      </c>
      <c r="I8113" s="147">
        <f t="shared" si="381"/>
        <v>0</v>
      </c>
      <c r="J8113" s="147">
        <f t="shared" si="382"/>
        <v>0</v>
      </c>
    </row>
    <row r="8114" spans="2:10" ht="25.15" customHeight="1">
      <c r="B8114" s="141"/>
      <c r="C8114" s="138"/>
      <c r="D8114" s="133"/>
      <c r="E8114" s="134"/>
      <c r="F8114" s="135"/>
      <c r="G8114" s="109"/>
      <c r="H8114" s="137">
        <f t="shared" si="383"/>
        <v>3.5</v>
      </c>
      <c r="I8114" s="147">
        <f t="shared" si="381"/>
        <v>0</v>
      </c>
      <c r="J8114" s="147">
        <f t="shared" si="382"/>
        <v>0</v>
      </c>
    </row>
    <row r="8115" spans="2:10" ht="25.15" customHeight="1">
      <c r="B8115" s="141"/>
      <c r="C8115" s="138"/>
      <c r="D8115" s="133"/>
      <c r="E8115" s="134"/>
      <c r="F8115" s="135"/>
      <c r="G8115" s="109"/>
      <c r="H8115" s="137">
        <f t="shared" si="383"/>
        <v>3.5</v>
      </c>
      <c r="I8115" s="147">
        <f t="shared" si="381"/>
        <v>0</v>
      </c>
      <c r="J8115" s="147">
        <f t="shared" si="382"/>
        <v>0</v>
      </c>
    </row>
    <row r="8116" spans="2:10" ht="25.15" customHeight="1">
      <c r="B8116" s="141"/>
      <c r="C8116" s="138"/>
      <c r="D8116" s="133"/>
      <c r="E8116" s="134"/>
      <c r="F8116" s="135"/>
      <c r="G8116" s="109"/>
      <c r="H8116" s="137">
        <f t="shared" si="383"/>
        <v>3.5</v>
      </c>
      <c r="I8116" s="147">
        <f t="shared" si="381"/>
        <v>0</v>
      </c>
      <c r="J8116" s="147">
        <f t="shared" si="382"/>
        <v>0</v>
      </c>
    </row>
    <row r="8117" spans="2:10" ht="25.15" customHeight="1">
      <c r="B8117" s="141"/>
      <c r="C8117" s="138"/>
      <c r="D8117" s="133"/>
      <c r="E8117" s="134"/>
      <c r="F8117" s="135"/>
      <c r="G8117" s="109"/>
      <c r="H8117" s="137">
        <f t="shared" si="383"/>
        <v>3.5</v>
      </c>
      <c r="I8117" s="147">
        <f t="shared" si="381"/>
        <v>0</v>
      </c>
      <c r="J8117" s="147">
        <f t="shared" si="382"/>
        <v>0</v>
      </c>
    </row>
    <row r="8118" spans="2:10" ht="25.15" customHeight="1">
      <c r="B8118" s="141"/>
      <c r="C8118" s="138"/>
      <c r="D8118" s="133"/>
      <c r="E8118" s="134"/>
      <c r="F8118" s="135"/>
      <c r="G8118" s="109"/>
      <c r="H8118" s="137">
        <f t="shared" si="383"/>
        <v>3.5</v>
      </c>
      <c r="I8118" s="147">
        <f t="shared" si="381"/>
        <v>0</v>
      </c>
      <c r="J8118" s="147">
        <f t="shared" si="382"/>
        <v>0</v>
      </c>
    </row>
    <row r="8119" spans="2:10" ht="25.15" customHeight="1">
      <c r="B8119" s="141"/>
      <c r="C8119" s="138"/>
      <c r="D8119" s="133"/>
      <c r="E8119" s="134"/>
      <c r="F8119" s="135"/>
      <c r="G8119" s="109"/>
      <c r="H8119" s="137">
        <f t="shared" si="383"/>
        <v>3.5</v>
      </c>
      <c r="I8119" s="147">
        <f t="shared" si="381"/>
        <v>0</v>
      </c>
      <c r="J8119" s="147">
        <f t="shared" si="382"/>
        <v>0</v>
      </c>
    </row>
    <row r="8120" spans="2:10" ht="25.15" customHeight="1">
      <c r="B8120" s="141"/>
      <c r="C8120" s="138"/>
      <c r="D8120" s="133"/>
      <c r="E8120" s="134"/>
      <c r="F8120" s="135"/>
      <c r="G8120" s="109"/>
      <c r="H8120" s="137">
        <f t="shared" si="383"/>
        <v>3.5</v>
      </c>
      <c r="I8120" s="147">
        <f t="shared" si="381"/>
        <v>0</v>
      </c>
      <c r="J8120" s="147">
        <f t="shared" si="382"/>
        <v>0</v>
      </c>
    </row>
    <row r="8121" spans="2:10" ht="25.15" customHeight="1">
      <c r="B8121" s="141"/>
      <c r="C8121" s="138"/>
      <c r="D8121" s="133"/>
      <c r="E8121" s="134"/>
      <c r="F8121" s="135"/>
      <c r="G8121" s="109"/>
      <c r="H8121" s="137">
        <f t="shared" si="383"/>
        <v>3.5</v>
      </c>
      <c r="I8121" s="147">
        <f t="shared" si="381"/>
        <v>0</v>
      </c>
      <c r="J8121" s="147">
        <f t="shared" si="382"/>
        <v>0</v>
      </c>
    </row>
    <row r="8122" spans="2:10" ht="25.15" customHeight="1">
      <c r="B8122" s="141"/>
      <c r="C8122" s="138"/>
      <c r="D8122" s="133"/>
      <c r="E8122" s="134"/>
      <c r="F8122" s="135"/>
      <c r="G8122" s="109"/>
      <c r="H8122" s="137">
        <f t="shared" si="383"/>
        <v>3.5</v>
      </c>
      <c r="I8122" s="147">
        <f t="shared" si="381"/>
        <v>0</v>
      </c>
      <c r="J8122" s="147">
        <f t="shared" si="382"/>
        <v>0</v>
      </c>
    </row>
    <row r="8123" spans="2:10" ht="25.15" customHeight="1">
      <c r="B8123" s="141"/>
      <c r="C8123" s="138"/>
      <c r="D8123" s="133"/>
      <c r="E8123" s="134"/>
      <c r="F8123" s="135"/>
      <c r="G8123" s="109"/>
      <c r="H8123" s="137">
        <f t="shared" si="383"/>
        <v>3.5</v>
      </c>
      <c r="I8123" s="147">
        <f t="shared" si="381"/>
        <v>0</v>
      </c>
      <c r="J8123" s="147">
        <f t="shared" si="382"/>
        <v>0</v>
      </c>
    </row>
    <row r="8124" spans="2:10" ht="25.15" customHeight="1">
      <c r="B8124" s="141"/>
      <c r="C8124" s="138"/>
      <c r="D8124" s="133"/>
      <c r="E8124" s="134"/>
      <c r="F8124" s="135"/>
      <c r="G8124" s="109"/>
      <c r="H8124" s="137">
        <f t="shared" si="383"/>
        <v>3.5</v>
      </c>
      <c r="I8124" s="147">
        <f t="shared" si="381"/>
        <v>0</v>
      </c>
      <c r="J8124" s="147">
        <f t="shared" si="382"/>
        <v>0</v>
      </c>
    </row>
    <row r="8125" spans="2:10" ht="25.15" customHeight="1">
      <c r="B8125" s="141"/>
      <c r="C8125" s="138"/>
      <c r="D8125" s="133"/>
      <c r="E8125" s="134"/>
      <c r="F8125" s="135"/>
      <c r="G8125" s="109"/>
      <c r="H8125" s="137">
        <f t="shared" si="383"/>
        <v>3.5</v>
      </c>
      <c r="I8125" s="147">
        <f t="shared" si="381"/>
        <v>0</v>
      </c>
      <c r="J8125" s="147">
        <f t="shared" si="382"/>
        <v>0</v>
      </c>
    </row>
    <row r="8126" spans="2:10" ht="25.15" customHeight="1">
      <c r="B8126" s="141"/>
      <c r="C8126" s="138"/>
      <c r="D8126" s="133"/>
      <c r="E8126" s="134"/>
      <c r="F8126" s="135"/>
      <c r="G8126" s="109"/>
      <c r="H8126" s="137">
        <f t="shared" si="383"/>
        <v>3.5</v>
      </c>
      <c r="I8126" s="147">
        <f t="shared" si="381"/>
        <v>0</v>
      </c>
      <c r="J8126" s="147">
        <f t="shared" si="382"/>
        <v>0</v>
      </c>
    </row>
    <row r="8127" spans="2:10" ht="25.15" customHeight="1">
      <c r="B8127" s="141"/>
      <c r="C8127" s="138"/>
      <c r="D8127" s="133"/>
      <c r="E8127" s="134"/>
      <c r="F8127" s="135"/>
      <c r="G8127" s="109"/>
      <c r="H8127" s="137">
        <f t="shared" si="383"/>
        <v>3.5</v>
      </c>
      <c r="I8127" s="147">
        <f t="shared" si="381"/>
        <v>0</v>
      </c>
      <c r="J8127" s="147">
        <f t="shared" si="382"/>
        <v>0</v>
      </c>
    </row>
    <row r="8128" spans="2:10" ht="25.15" customHeight="1">
      <c r="B8128" s="141"/>
      <c r="C8128" s="138"/>
      <c r="D8128" s="133"/>
      <c r="E8128" s="134"/>
      <c r="F8128" s="135"/>
      <c r="G8128" s="109"/>
      <c r="H8128" s="137">
        <f t="shared" si="383"/>
        <v>3.5</v>
      </c>
      <c r="I8128" s="147">
        <f t="shared" si="381"/>
        <v>0</v>
      </c>
      <c r="J8128" s="147">
        <f t="shared" si="382"/>
        <v>0</v>
      </c>
    </row>
    <row r="8129" spans="2:10" ht="25.15" customHeight="1">
      <c r="B8129" s="141"/>
      <c r="C8129" s="138"/>
      <c r="D8129" s="133"/>
      <c r="E8129" s="134"/>
      <c r="F8129" s="135"/>
      <c r="G8129" s="109"/>
      <c r="H8129" s="137">
        <f t="shared" si="383"/>
        <v>3.5</v>
      </c>
      <c r="I8129" s="147">
        <f t="shared" si="381"/>
        <v>0</v>
      </c>
      <c r="J8129" s="147">
        <f t="shared" si="382"/>
        <v>0</v>
      </c>
    </row>
    <row r="8130" spans="2:10" ht="25.15" customHeight="1">
      <c r="B8130" s="141"/>
      <c r="C8130" s="138"/>
      <c r="D8130" s="133"/>
      <c r="E8130" s="134"/>
      <c r="F8130" s="135"/>
      <c r="G8130" s="109"/>
      <c r="H8130" s="137">
        <f t="shared" si="383"/>
        <v>3.5</v>
      </c>
      <c r="I8130" s="147">
        <f t="shared" si="381"/>
        <v>0</v>
      </c>
      <c r="J8130" s="147">
        <f t="shared" si="382"/>
        <v>0</v>
      </c>
    </row>
    <row r="8131" spans="2:10" ht="25.15" customHeight="1">
      <c r="B8131" s="141"/>
      <c r="C8131" s="138"/>
      <c r="D8131" s="133"/>
      <c r="E8131" s="134"/>
      <c r="F8131" s="135"/>
      <c r="G8131" s="109"/>
      <c r="H8131" s="137">
        <f t="shared" si="383"/>
        <v>3.5</v>
      </c>
      <c r="I8131" s="147">
        <f t="shared" si="381"/>
        <v>0</v>
      </c>
      <c r="J8131" s="147">
        <f t="shared" si="382"/>
        <v>0</v>
      </c>
    </row>
    <row r="8132" spans="2:10" ht="25.15" customHeight="1">
      <c r="B8132" s="141"/>
      <c r="C8132" s="138"/>
      <c r="D8132" s="133"/>
      <c r="E8132" s="134"/>
      <c r="F8132" s="135"/>
      <c r="G8132" s="109"/>
      <c r="H8132" s="137">
        <f t="shared" si="383"/>
        <v>3.5</v>
      </c>
      <c r="I8132" s="147">
        <f t="shared" si="381"/>
        <v>0</v>
      </c>
      <c r="J8132" s="147">
        <f t="shared" si="382"/>
        <v>0</v>
      </c>
    </row>
    <row r="8133" spans="2:10" ht="25.15" customHeight="1">
      <c r="B8133" s="141"/>
      <c r="C8133" s="138"/>
      <c r="D8133" s="133"/>
      <c r="E8133" s="134"/>
      <c r="F8133" s="135"/>
      <c r="G8133" s="109"/>
      <c r="H8133" s="137">
        <f t="shared" si="383"/>
        <v>3.5</v>
      </c>
      <c r="I8133" s="147">
        <f t="shared" si="381"/>
        <v>0</v>
      </c>
      <c r="J8133" s="147">
        <f t="shared" si="382"/>
        <v>0</v>
      </c>
    </row>
    <row r="8134" spans="2:10" ht="25.15" customHeight="1">
      <c r="B8134" s="141"/>
      <c r="C8134" s="138"/>
      <c r="D8134" s="133"/>
      <c r="E8134" s="134"/>
      <c r="F8134" s="135"/>
      <c r="G8134" s="109"/>
      <c r="H8134" s="137">
        <f t="shared" si="383"/>
        <v>3.5</v>
      </c>
      <c r="I8134" s="147">
        <f t="shared" si="381"/>
        <v>0</v>
      </c>
      <c r="J8134" s="147">
        <f t="shared" si="382"/>
        <v>0</v>
      </c>
    </row>
    <row r="8135" spans="2:10" ht="25.15" customHeight="1">
      <c r="B8135" s="141"/>
      <c r="C8135" s="138"/>
      <c r="D8135" s="133"/>
      <c r="E8135" s="134"/>
      <c r="F8135" s="135"/>
      <c r="G8135" s="109"/>
      <c r="H8135" s="137">
        <f t="shared" si="383"/>
        <v>3.5</v>
      </c>
      <c r="I8135" s="147">
        <f t="shared" si="381"/>
        <v>0</v>
      </c>
      <c r="J8135" s="147">
        <f t="shared" si="382"/>
        <v>0</v>
      </c>
    </row>
    <row r="8136" spans="2:10" ht="25.15" customHeight="1">
      <c r="B8136" s="141"/>
      <c r="C8136" s="138"/>
      <c r="D8136" s="133"/>
      <c r="E8136" s="134"/>
      <c r="F8136" s="135"/>
      <c r="G8136" s="109"/>
      <c r="H8136" s="137">
        <f t="shared" si="383"/>
        <v>3.5</v>
      </c>
      <c r="I8136" s="147">
        <f t="shared" si="381"/>
        <v>0</v>
      </c>
      <c r="J8136" s="147">
        <f t="shared" si="382"/>
        <v>0</v>
      </c>
    </row>
    <row r="8137" spans="2:10" ht="25.15" customHeight="1">
      <c r="B8137" s="141"/>
      <c r="C8137" s="138"/>
      <c r="D8137" s="133"/>
      <c r="E8137" s="134"/>
      <c r="F8137" s="135"/>
      <c r="G8137" s="109"/>
      <c r="H8137" s="137">
        <f t="shared" si="383"/>
        <v>3.5</v>
      </c>
      <c r="I8137" s="147">
        <f t="shared" si="381"/>
        <v>0</v>
      </c>
      <c r="J8137" s="147">
        <f t="shared" si="382"/>
        <v>0</v>
      </c>
    </row>
    <row r="8138" spans="2:10" ht="25.15" customHeight="1">
      <c r="B8138" s="141"/>
      <c r="C8138" s="138"/>
      <c r="D8138" s="133"/>
      <c r="E8138" s="134"/>
      <c r="F8138" s="135"/>
      <c r="G8138" s="109"/>
      <c r="H8138" s="137">
        <f t="shared" si="383"/>
        <v>3.5</v>
      </c>
      <c r="I8138" s="147">
        <f t="shared" si="381"/>
        <v>0</v>
      </c>
      <c r="J8138" s="147">
        <f t="shared" si="382"/>
        <v>0</v>
      </c>
    </row>
    <row r="8139" spans="2:10" ht="25.15" customHeight="1">
      <c r="B8139" s="141"/>
      <c r="C8139" s="138"/>
      <c r="D8139" s="133"/>
      <c r="E8139" s="134"/>
      <c r="F8139" s="135"/>
      <c r="G8139" s="109"/>
      <c r="H8139" s="137">
        <f t="shared" si="383"/>
        <v>3.5</v>
      </c>
      <c r="I8139" s="147">
        <f t="shared" si="381"/>
        <v>0</v>
      </c>
      <c r="J8139" s="147">
        <f t="shared" si="382"/>
        <v>0</v>
      </c>
    </row>
    <row r="8140" spans="2:10" ht="25.15" customHeight="1">
      <c r="B8140" s="141"/>
      <c r="C8140" s="138"/>
      <c r="D8140" s="133"/>
      <c r="E8140" s="134"/>
      <c r="F8140" s="135"/>
      <c r="G8140" s="109"/>
      <c r="H8140" s="137">
        <f t="shared" si="383"/>
        <v>3.5</v>
      </c>
      <c r="I8140" s="147">
        <f t="shared" si="381"/>
        <v>0</v>
      </c>
      <c r="J8140" s="147">
        <f t="shared" si="382"/>
        <v>0</v>
      </c>
    </row>
    <row r="8141" spans="2:10" ht="25.15" customHeight="1">
      <c r="B8141" s="141"/>
      <c r="C8141" s="138"/>
      <c r="D8141" s="133"/>
      <c r="E8141" s="134"/>
      <c r="F8141" s="135"/>
      <c r="G8141" s="109"/>
      <c r="H8141" s="137">
        <f t="shared" si="383"/>
        <v>3.5</v>
      </c>
      <c r="I8141" s="147">
        <f t="shared" si="381"/>
        <v>0</v>
      </c>
      <c r="J8141" s="147">
        <f t="shared" si="382"/>
        <v>0</v>
      </c>
    </row>
    <row r="8142" spans="2:10" ht="25.15" customHeight="1">
      <c r="B8142" s="141"/>
      <c r="C8142" s="138"/>
      <c r="D8142" s="133"/>
      <c r="E8142" s="134"/>
      <c r="F8142" s="135"/>
      <c r="G8142" s="109"/>
      <c r="H8142" s="137">
        <f t="shared" si="383"/>
        <v>3.5</v>
      </c>
      <c r="I8142" s="147">
        <f t="shared" si="381"/>
        <v>0</v>
      </c>
      <c r="J8142" s="147">
        <f t="shared" si="382"/>
        <v>0</v>
      </c>
    </row>
    <row r="8143" spans="2:10" ht="25.15" customHeight="1">
      <c r="B8143" s="141"/>
      <c r="C8143" s="138"/>
      <c r="D8143" s="133"/>
      <c r="E8143" s="134"/>
      <c r="F8143" s="135"/>
      <c r="G8143" s="109"/>
      <c r="H8143" s="137">
        <f t="shared" si="383"/>
        <v>3.5</v>
      </c>
      <c r="I8143" s="147">
        <f t="shared" si="381"/>
        <v>0</v>
      </c>
      <c r="J8143" s="147">
        <f t="shared" si="382"/>
        <v>0</v>
      </c>
    </row>
    <row r="8144" spans="2:10" ht="25.15" customHeight="1">
      <c r="B8144" s="141"/>
      <c r="C8144" s="138"/>
      <c r="D8144" s="133"/>
      <c r="E8144" s="134"/>
      <c r="F8144" s="135"/>
      <c r="G8144" s="109"/>
      <c r="H8144" s="137">
        <f t="shared" si="383"/>
        <v>3.5</v>
      </c>
      <c r="I8144" s="147">
        <f t="shared" si="381"/>
        <v>0</v>
      </c>
      <c r="J8144" s="147">
        <f t="shared" si="382"/>
        <v>0</v>
      </c>
    </row>
    <row r="8145" spans="2:10" ht="25.15" customHeight="1">
      <c r="B8145" s="141"/>
      <c r="C8145" s="138"/>
      <c r="D8145" s="133"/>
      <c r="E8145" s="134"/>
      <c r="F8145" s="135"/>
      <c r="G8145" s="109"/>
      <c r="H8145" s="137">
        <f t="shared" si="383"/>
        <v>3.5</v>
      </c>
      <c r="I8145" s="147">
        <f t="shared" si="381"/>
        <v>0</v>
      </c>
      <c r="J8145" s="147">
        <f t="shared" si="382"/>
        <v>0</v>
      </c>
    </row>
    <row r="8146" spans="2:10" ht="25.15" customHeight="1">
      <c r="B8146" s="141"/>
      <c r="C8146" s="138"/>
      <c r="D8146" s="133"/>
      <c r="E8146" s="134"/>
      <c r="F8146" s="135"/>
      <c r="G8146" s="109"/>
      <c r="H8146" s="137">
        <f t="shared" si="383"/>
        <v>3.5</v>
      </c>
      <c r="I8146" s="147">
        <f t="shared" si="381"/>
        <v>0</v>
      </c>
      <c r="J8146" s="147">
        <f t="shared" si="382"/>
        <v>0</v>
      </c>
    </row>
    <row r="8147" spans="2:10" ht="25.15" customHeight="1">
      <c r="B8147" s="141"/>
      <c r="C8147" s="138"/>
      <c r="D8147" s="133"/>
      <c r="E8147" s="134"/>
      <c r="F8147" s="135"/>
      <c r="G8147" s="109"/>
      <c r="H8147" s="137">
        <f t="shared" si="383"/>
        <v>3.5</v>
      </c>
      <c r="I8147" s="147">
        <f t="shared" si="381"/>
        <v>0</v>
      </c>
      <c r="J8147" s="147">
        <f t="shared" si="382"/>
        <v>0</v>
      </c>
    </row>
    <row r="8148" spans="2:10" ht="25.15" customHeight="1">
      <c r="B8148" s="141"/>
      <c r="C8148" s="138"/>
      <c r="D8148" s="133"/>
      <c r="E8148" s="134"/>
      <c r="F8148" s="135"/>
      <c r="G8148" s="109"/>
      <c r="H8148" s="137">
        <f t="shared" si="383"/>
        <v>3.5</v>
      </c>
      <c r="I8148" s="147">
        <f t="shared" si="381"/>
        <v>0</v>
      </c>
      <c r="J8148" s="147">
        <f t="shared" si="382"/>
        <v>0</v>
      </c>
    </row>
    <row r="8149" spans="2:10" ht="25.15" customHeight="1">
      <c r="B8149" s="141"/>
      <c r="C8149" s="138"/>
      <c r="D8149" s="133"/>
      <c r="E8149" s="134"/>
      <c r="F8149" s="135"/>
      <c r="G8149" s="109"/>
      <c r="H8149" s="137">
        <f t="shared" si="383"/>
        <v>3.5</v>
      </c>
      <c r="I8149" s="147">
        <f t="shared" si="381"/>
        <v>0</v>
      </c>
      <c r="J8149" s="147">
        <f t="shared" si="382"/>
        <v>0</v>
      </c>
    </row>
    <row r="8150" spans="2:10" ht="25.15" customHeight="1">
      <c r="B8150" s="141"/>
      <c r="C8150" s="138"/>
      <c r="D8150" s="133"/>
      <c r="E8150" s="134"/>
      <c r="F8150" s="135"/>
      <c r="G8150" s="109"/>
      <c r="H8150" s="137">
        <f t="shared" si="383"/>
        <v>3.5</v>
      </c>
      <c r="I8150" s="147">
        <f t="shared" si="381"/>
        <v>0</v>
      </c>
      <c r="J8150" s="147">
        <f t="shared" si="382"/>
        <v>0</v>
      </c>
    </row>
    <row r="8151" spans="2:10" ht="25.15" customHeight="1">
      <c r="B8151" s="141"/>
      <c r="C8151" s="138"/>
      <c r="D8151" s="133"/>
      <c r="E8151" s="134"/>
      <c r="F8151" s="135"/>
      <c r="G8151" s="109"/>
      <c r="H8151" s="137">
        <f t="shared" si="383"/>
        <v>3.5</v>
      </c>
      <c r="I8151" s="147">
        <f t="shared" ref="I8151:I8214" si="384">IF(B8151="",0,MONTH(B8151))</f>
        <v>0</v>
      </c>
      <c r="J8151" s="147">
        <f t="shared" ref="J8151:J8214" si="385">IF(B8151="",0,DAY(B8151))</f>
        <v>0</v>
      </c>
    </row>
    <row r="8152" spans="2:10" ht="25.15" customHeight="1">
      <c r="B8152" s="141"/>
      <c r="C8152" s="138"/>
      <c r="D8152" s="133"/>
      <c r="E8152" s="134"/>
      <c r="F8152" s="135"/>
      <c r="G8152" s="109"/>
      <c r="H8152" s="137">
        <f t="shared" ref="H8152:H8215" si="386">IF(F8152="pago",H8151+G8152,H8151)</f>
        <v>3.5</v>
      </c>
      <c r="I8152" s="147">
        <f t="shared" si="384"/>
        <v>0</v>
      </c>
      <c r="J8152" s="147">
        <f t="shared" si="385"/>
        <v>0</v>
      </c>
    </row>
    <row r="8153" spans="2:10" ht="25.15" customHeight="1">
      <c r="B8153" s="141"/>
      <c r="C8153" s="138"/>
      <c r="D8153" s="133"/>
      <c r="E8153" s="134"/>
      <c r="F8153" s="135"/>
      <c r="G8153" s="109"/>
      <c r="H8153" s="137">
        <f t="shared" si="386"/>
        <v>3.5</v>
      </c>
      <c r="I8153" s="147">
        <f t="shared" si="384"/>
        <v>0</v>
      </c>
      <c r="J8153" s="147">
        <f t="shared" si="385"/>
        <v>0</v>
      </c>
    </row>
    <row r="8154" spans="2:10" ht="25.15" customHeight="1">
      <c r="B8154" s="141"/>
      <c r="C8154" s="138"/>
      <c r="D8154" s="133"/>
      <c r="E8154" s="134"/>
      <c r="F8154" s="135"/>
      <c r="G8154" s="109"/>
      <c r="H8154" s="137">
        <f t="shared" si="386"/>
        <v>3.5</v>
      </c>
      <c r="I8154" s="147">
        <f t="shared" si="384"/>
        <v>0</v>
      </c>
      <c r="J8154" s="147">
        <f t="shared" si="385"/>
        <v>0</v>
      </c>
    </row>
    <row r="8155" spans="2:10" ht="25.15" customHeight="1">
      <c r="B8155" s="141"/>
      <c r="C8155" s="138"/>
      <c r="D8155" s="133"/>
      <c r="E8155" s="134"/>
      <c r="F8155" s="135"/>
      <c r="G8155" s="109"/>
      <c r="H8155" s="137">
        <f t="shared" si="386"/>
        <v>3.5</v>
      </c>
      <c r="I8155" s="147">
        <f t="shared" si="384"/>
        <v>0</v>
      </c>
      <c r="J8155" s="147">
        <f t="shared" si="385"/>
        <v>0</v>
      </c>
    </row>
    <row r="8156" spans="2:10" ht="25.15" customHeight="1">
      <c r="B8156" s="141"/>
      <c r="C8156" s="138"/>
      <c r="D8156" s="133"/>
      <c r="E8156" s="134"/>
      <c r="F8156" s="135"/>
      <c r="G8156" s="109"/>
      <c r="H8156" s="137">
        <f t="shared" si="386"/>
        <v>3.5</v>
      </c>
      <c r="I8156" s="147">
        <f t="shared" si="384"/>
        <v>0</v>
      </c>
      <c r="J8156" s="147">
        <f t="shared" si="385"/>
        <v>0</v>
      </c>
    </row>
    <row r="8157" spans="2:10" ht="25.15" customHeight="1">
      <c r="B8157" s="141"/>
      <c r="C8157" s="138"/>
      <c r="D8157" s="133"/>
      <c r="E8157" s="134"/>
      <c r="F8157" s="135"/>
      <c r="G8157" s="109"/>
      <c r="H8157" s="137">
        <f t="shared" si="386"/>
        <v>3.5</v>
      </c>
      <c r="I8157" s="147">
        <f t="shared" si="384"/>
        <v>0</v>
      </c>
      <c r="J8157" s="147">
        <f t="shared" si="385"/>
        <v>0</v>
      </c>
    </row>
    <row r="8158" spans="2:10" ht="25.15" customHeight="1">
      <c r="B8158" s="141"/>
      <c r="C8158" s="138"/>
      <c r="D8158" s="133"/>
      <c r="E8158" s="134"/>
      <c r="F8158" s="135"/>
      <c r="G8158" s="109"/>
      <c r="H8158" s="137">
        <f t="shared" si="386"/>
        <v>3.5</v>
      </c>
      <c r="I8158" s="147">
        <f t="shared" si="384"/>
        <v>0</v>
      </c>
      <c r="J8158" s="147">
        <f t="shared" si="385"/>
        <v>0</v>
      </c>
    </row>
    <row r="8159" spans="2:10" ht="25.15" customHeight="1">
      <c r="B8159" s="141"/>
      <c r="C8159" s="138"/>
      <c r="D8159" s="133"/>
      <c r="E8159" s="134"/>
      <c r="F8159" s="135"/>
      <c r="G8159" s="109"/>
      <c r="H8159" s="137">
        <f t="shared" si="386"/>
        <v>3.5</v>
      </c>
      <c r="I8159" s="147">
        <f t="shared" si="384"/>
        <v>0</v>
      </c>
      <c r="J8159" s="147">
        <f t="shared" si="385"/>
        <v>0</v>
      </c>
    </row>
    <row r="8160" spans="2:10" ht="25.15" customHeight="1">
      <c r="B8160" s="141"/>
      <c r="C8160" s="138"/>
      <c r="D8160" s="133"/>
      <c r="E8160" s="134"/>
      <c r="F8160" s="135"/>
      <c r="G8160" s="109"/>
      <c r="H8160" s="137">
        <f t="shared" si="386"/>
        <v>3.5</v>
      </c>
      <c r="I8160" s="147">
        <f t="shared" si="384"/>
        <v>0</v>
      </c>
      <c r="J8160" s="147">
        <f t="shared" si="385"/>
        <v>0</v>
      </c>
    </row>
    <row r="8161" spans="2:10" ht="25.15" customHeight="1">
      <c r="B8161" s="141"/>
      <c r="C8161" s="138"/>
      <c r="D8161" s="133"/>
      <c r="E8161" s="134"/>
      <c r="F8161" s="135"/>
      <c r="G8161" s="109"/>
      <c r="H8161" s="137">
        <f t="shared" si="386"/>
        <v>3.5</v>
      </c>
      <c r="I8161" s="147">
        <f t="shared" si="384"/>
        <v>0</v>
      </c>
      <c r="J8161" s="147">
        <f t="shared" si="385"/>
        <v>0</v>
      </c>
    </row>
    <row r="8162" spans="2:10" ht="25.15" customHeight="1">
      <c r="B8162" s="141"/>
      <c r="C8162" s="138"/>
      <c r="D8162" s="133"/>
      <c r="E8162" s="134"/>
      <c r="F8162" s="135"/>
      <c r="G8162" s="109"/>
      <c r="H8162" s="137">
        <f t="shared" si="386"/>
        <v>3.5</v>
      </c>
      <c r="I8162" s="147">
        <f t="shared" si="384"/>
        <v>0</v>
      </c>
      <c r="J8162" s="147">
        <f t="shared" si="385"/>
        <v>0</v>
      </c>
    </row>
    <row r="8163" spans="2:10" ht="25.15" customHeight="1">
      <c r="B8163" s="141"/>
      <c r="C8163" s="138"/>
      <c r="D8163" s="133"/>
      <c r="E8163" s="134"/>
      <c r="F8163" s="135"/>
      <c r="G8163" s="109"/>
      <c r="H8163" s="137">
        <f t="shared" si="386"/>
        <v>3.5</v>
      </c>
      <c r="I8163" s="147">
        <f t="shared" si="384"/>
        <v>0</v>
      </c>
      <c r="J8163" s="147">
        <f t="shared" si="385"/>
        <v>0</v>
      </c>
    </row>
    <row r="8164" spans="2:10" ht="25.15" customHeight="1">
      <c r="B8164" s="141"/>
      <c r="C8164" s="138"/>
      <c r="D8164" s="133"/>
      <c r="E8164" s="134"/>
      <c r="F8164" s="135"/>
      <c r="G8164" s="109"/>
      <c r="H8164" s="137">
        <f t="shared" si="386"/>
        <v>3.5</v>
      </c>
      <c r="I8164" s="147">
        <f t="shared" si="384"/>
        <v>0</v>
      </c>
      <c r="J8164" s="147">
        <f t="shared" si="385"/>
        <v>0</v>
      </c>
    </row>
    <row r="8165" spans="2:10" ht="25.15" customHeight="1">
      <c r="B8165" s="141"/>
      <c r="C8165" s="138"/>
      <c r="D8165" s="133"/>
      <c r="E8165" s="134"/>
      <c r="F8165" s="135"/>
      <c r="G8165" s="109"/>
      <c r="H8165" s="137">
        <f t="shared" si="386"/>
        <v>3.5</v>
      </c>
      <c r="I8165" s="147">
        <f t="shared" si="384"/>
        <v>0</v>
      </c>
      <c r="J8165" s="147">
        <f t="shared" si="385"/>
        <v>0</v>
      </c>
    </row>
    <row r="8166" spans="2:10" ht="25.15" customHeight="1">
      <c r="B8166" s="141"/>
      <c r="C8166" s="138"/>
      <c r="D8166" s="133"/>
      <c r="E8166" s="134"/>
      <c r="F8166" s="135"/>
      <c r="G8166" s="109"/>
      <c r="H8166" s="137">
        <f t="shared" si="386"/>
        <v>3.5</v>
      </c>
      <c r="I8166" s="147">
        <f t="shared" si="384"/>
        <v>0</v>
      </c>
      <c r="J8166" s="147">
        <f t="shared" si="385"/>
        <v>0</v>
      </c>
    </row>
    <row r="8167" spans="2:10" ht="25.15" customHeight="1">
      <c r="B8167" s="141"/>
      <c r="C8167" s="138"/>
      <c r="D8167" s="133"/>
      <c r="E8167" s="134"/>
      <c r="F8167" s="135"/>
      <c r="G8167" s="109"/>
      <c r="H8167" s="137">
        <f t="shared" si="386"/>
        <v>3.5</v>
      </c>
      <c r="I8167" s="147">
        <f t="shared" si="384"/>
        <v>0</v>
      </c>
      <c r="J8167" s="147">
        <f t="shared" si="385"/>
        <v>0</v>
      </c>
    </row>
    <row r="8168" spans="2:10" ht="25.15" customHeight="1">
      <c r="B8168" s="141"/>
      <c r="C8168" s="138"/>
      <c r="D8168" s="133"/>
      <c r="E8168" s="134"/>
      <c r="F8168" s="135"/>
      <c r="G8168" s="109"/>
      <c r="H8168" s="137">
        <f t="shared" si="386"/>
        <v>3.5</v>
      </c>
      <c r="I8168" s="147">
        <f t="shared" si="384"/>
        <v>0</v>
      </c>
      <c r="J8168" s="147">
        <f t="shared" si="385"/>
        <v>0</v>
      </c>
    </row>
    <row r="8169" spans="2:10" ht="25.15" customHeight="1">
      <c r="B8169" s="141"/>
      <c r="C8169" s="138"/>
      <c r="D8169" s="133"/>
      <c r="E8169" s="134"/>
      <c r="F8169" s="135"/>
      <c r="G8169" s="109"/>
      <c r="H8169" s="137">
        <f t="shared" si="386"/>
        <v>3.5</v>
      </c>
      <c r="I8169" s="147">
        <f t="shared" si="384"/>
        <v>0</v>
      </c>
      <c r="J8169" s="147">
        <f t="shared" si="385"/>
        <v>0</v>
      </c>
    </row>
    <row r="8170" spans="2:10" ht="25.15" customHeight="1">
      <c r="B8170" s="141"/>
      <c r="C8170" s="138"/>
      <c r="D8170" s="133"/>
      <c r="E8170" s="134"/>
      <c r="F8170" s="135"/>
      <c r="G8170" s="109"/>
      <c r="H8170" s="137">
        <f t="shared" si="386"/>
        <v>3.5</v>
      </c>
      <c r="I8170" s="147">
        <f t="shared" si="384"/>
        <v>0</v>
      </c>
      <c r="J8170" s="147">
        <f t="shared" si="385"/>
        <v>0</v>
      </c>
    </row>
    <row r="8171" spans="2:10" ht="25.15" customHeight="1">
      <c r="B8171" s="141"/>
      <c r="C8171" s="138"/>
      <c r="D8171" s="133"/>
      <c r="E8171" s="134"/>
      <c r="F8171" s="135"/>
      <c r="G8171" s="109"/>
      <c r="H8171" s="137">
        <f t="shared" si="386"/>
        <v>3.5</v>
      </c>
      <c r="I8171" s="147">
        <f t="shared" si="384"/>
        <v>0</v>
      </c>
      <c r="J8171" s="147">
        <f t="shared" si="385"/>
        <v>0</v>
      </c>
    </row>
    <row r="8172" spans="2:10" ht="25.15" customHeight="1">
      <c r="B8172" s="141"/>
      <c r="C8172" s="138"/>
      <c r="D8172" s="133"/>
      <c r="E8172" s="134"/>
      <c r="F8172" s="135"/>
      <c r="G8172" s="109"/>
      <c r="H8172" s="137">
        <f t="shared" si="386"/>
        <v>3.5</v>
      </c>
      <c r="I8172" s="147">
        <f t="shared" si="384"/>
        <v>0</v>
      </c>
      <c r="J8172" s="147">
        <f t="shared" si="385"/>
        <v>0</v>
      </c>
    </row>
    <row r="8173" spans="2:10" ht="25.15" customHeight="1">
      <c r="B8173" s="141"/>
      <c r="C8173" s="138"/>
      <c r="D8173" s="133"/>
      <c r="E8173" s="134"/>
      <c r="F8173" s="135"/>
      <c r="G8173" s="109"/>
      <c r="H8173" s="137">
        <f t="shared" si="386"/>
        <v>3.5</v>
      </c>
      <c r="I8173" s="147">
        <f t="shared" si="384"/>
        <v>0</v>
      </c>
      <c r="J8173" s="147">
        <f t="shared" si="385"/>
        <v>0</v>
      </c>
    </row>
    <row r="8174" spans="2:10" ht="25.15" customHeight="1">
      <c r="B8174" s="141"/>
      <c r="C8174" s="138"/>
      <c r="D8174" s="133"/>
      <c r="E8174" s="134"/>
      <c r="F8174" s="135"/>
      <c r="G8174" s="109"/>
      <c r="H8174" s="137">
        <f t="shared" si="386"/>
        <v>3.5</v>
      </c>
      <c r="I8174" s="147">
        <f t="shared" si="384"/>
        <v>0</v>
      </c>
      <c r="J8174" s="147">
        <f t="shared" si="385"/>
        <v>0</v>
      </c>
    </row>
    <row r="8175" spans="2:10" ht="25.15" customHeight="1">
      <c r="B8175" s="141"/>
      <c r="C8175" s="138"/>
      <c r="D8175" s="133"/>
      <c r="E8175" s="134"/>
      <c r="F8175" s="135"/>
      <c r="G8175" s="109"/>
      <c r="H8175" s="137">
        <f t="shared" si="386"/>
        <v>3.5</v>
      </c>
      <c r="I8175" s="147">
        <f t="shared" si="384"/>
        <v>0</v>
      </c>
      <c r="J8175" s="147">
        <f t="shared" si="385"/>
        <v>0</v>
      </c>
    </row>
    <row r="8176" spans="2:10" ht="25.15" customHeight="1">
      <c r="B8176" s="141"/>
      <c r="C8176" s="138"/>
      <c r="D8176" s="133"/>
      <c r="E8176" s="134"/>
      <c r="F8176" s="135"/>
      <c r="G8176" s="109"/>
      <c r="H8176" s="137">
        <f t="shared" si="386"/>
        <v>3.5</v>
      </c>
      <c r="I8176" s="147">
        <f t="shared" si="384"/>
        <v>0</v>
      </c>
      <c r="J8176" s="147">
        <f t="shared" si="385"/>
        <v>0</v>
      </c>
    </row>
    <row r="8177" spans="2:10" ht="25.15" customHeight="1">
      <c r="B8177" s="141"/>
      <c r="C8177" s="138"/>
      <c r="D8177" s="133"/>
      <c r="E8177" s="134"/>
      <c r="F8177" s="135"/>
      <c r="G8177" s="109"/>
      <c r="H8177" s="137">
        <f t="shared" si="386"/>
        <v>3.5</v>
      </c>
      <c r="I8177" s="147">
        <f t="shared" si="384"/>
        <v>0</v>
      </c>
      <c r="J8177" s="147">
        <f t="shared" si="385"/>
        <v>0</v>
      </c>
    </row>
    <row r="8178" spans="2:10" ht="25.15" customHeight="1">
      <c r="B8178" s="141"/>
      <c r="C8178" s="138"/>
      <c r="D8178" s="133"/>
      <c r="E8178" s="134"/>
      <c r="F8178" s="135"/>
      <c r="G8178" s="109"/>
      <c r="H8178" s="137">
        <f t="shared" si="386"/>
        <v>3.5</v>
      </c>
      <c r="I8178" s="147">
        <f t="shared" si="384"/>
        <v>0</v>
      </c>
      <c r="J8178" s="147">
        <f t="shared" si="385"/>
        <v>0</v>
      </c>
    </row>
    <row r="8179" spans="2:10" ht="25.15" customHeight="1">
      <c r="B8179" s="141"/>
      <c r="C8179" s="138"/>
      <c r="D8179" s="133"/>
      <c r="E8179" s="134"/>
      <c r="F8179" s="135"/>
      <c r="G8179" s="109"/>
      <c r="H8179" s="137">
        <f t="shared" si="386"/>
        <v>3.5</v>
      </c>
      <c r="I8179" s="147">
        <f t="shared" si="384"/>
        <v>0</v>
      </c>
      <c r="J8179" s="147">
        <f t="shared" si="385"/>
        <v>0</v>
      </c>
    </row>
    <row r="8180" spans="2:10" ht="25.15" customHeight="1">
      <c r="B8180" s="141"/>
      <c r="C8180" s="138"/>
      <c r="D8180" s="133"/>
      <c r="E8180" s="134"/>
      <c r="F8180" s="135"/>
      <c r="G8180" s="109"/>
      <c r="H8180" s="137">
        <f t="shared" si="386"/>
        <v>3.5</v>
      </c>
      <c r="I8180" s="147">
        <f t="shared" si="384"/>
        <v>0</v>
      </c>
      <c r="J8180" s="147">
        <f t="shared" si="385"/>
        <v>0</v>
      </c>
    </row>
    <row r="8181" spans="2:10" ht="25.15" customHeight="1">
      <c r="B8181" s="141"/>
      <c r="C8181" s="138"/>
      <c r="D8181" s="133"/>
      <c r="E8181" s="134"/>
      <c r="F8181" s="135"/>
      <c r="G8181" s="109"/>
      <c r="H8181" s="137">
        <f t="shared" si="386"/>
        <v>3.5</v>
      </c>
      <c r="I8181" s="147">
        <f t="shared" si="384"/>
        <v>0</v>
      </c>
      <c r="J8181" s="147">
        <f t="shared" si="385"/>
        <v>0</v>
      </c>
    </row>
    <row r="8182" spans="2:10" ht="25.15" customHeight="1">
      <c r="B8182" s="141"/>
      <c r="C8182" s="138"/>
      <c r="D8182" s="133"/>
      <c r="E8182" s="134"/>
      <c r="F8182" s="135"/>
      <c r="G8182" s="109"/>
      <c r="H8182" s="137">
        <f t="shared" si="386"/>
        <v>3.5</v>
      </c>
      <c r="I8182" s="147">
        <f t="shared" si="384"/>
        <v>0</v>
      </c>
      <c r="J8182" s="147">
        <f t="shared" si="385"/>
        <v>0</v>
      </c>
    </row>
    <row r="8183" spans="2:10" ht="25.15" customHeight="1">
      <c r="B8183" s="141"/>
      <c r="C8183" s="138"/>
      <c r="D8183" s="133"/>
      <c r="E8183" s="134"/>
      <c r="F8183" s="135"/>
      <c r="G8183" s="109"/>
      <c r="H8183" s="137">
        <f t="shared" si="386"/>
        <v>3.5</v>
      </c>
      <c r="I8183" s="147">
        <f t="shared" si="384"/>
        <v>0</v>
      </c>
      <c r="J8183" s="147">
        <f t="shared" si="385"/>
        <v>0</v>
      </c>
    </row>
    <row r="8184" spans="2:10" ht="25.15" customHeight="1">
      <c r="B8184" s="141"/>
      <c r="C8184" s="138"/>
      <c r="D8184" s="133"/>
      <c r="E8184" s="134"/>
      <c r="F8184" s="135"/>
      <c r="G8184" s="109"/>
      <c r="H8184" s="137">
        <f t="shared" si="386"/>
        <v>3.5</v>
      </c>
      <c r="I8184" s="147">
        <f t="shared" si="384"/>
        <v>0</v>
      </c>
      <c r="J8184" s="147">
        <f t="shared" si="385"/>
        <v>0</v>
      </c>
    </row>
    <row r="8185" spans="2:10" ht="25.15" customHeight="1">
      <c r="B8185" s="141"/>
      <c r="C8185" s="138"/>
      <c r="D8185" s="133"/>
      <c r="E8185" s="134"/>
      <c r="F8185" s="135"/>
      <c r="G8185" s="109"/>
      <c r="H8185" s="137">
        <f t="shared" si="386"/>
        <v>3.5</v>
      </c>
      <c r="I8185" s="147">
        <f t="shared" si="384"/>
        <v>0</v>
      </c>
      <c r="J8185" s="147">
        <f t="shared" si="385"/>
        <v>0</v>
      </c>
    </row>
    <row r="8186" spans="2:10" ht="25.15" customHeight="1">
      <c r="B8186" s="141"/>
      <c r="C8186" s="138"/>
      <c r="D8186" s="133"/>
      <c r="E8186" s="134"/>
      <c r="F8186" s="135"/>
      <c r="G8186" s="109"/>
      <c r="H8186" s="137">
        <f t="shared" si="386"/>
        <v>3.5</v>
      </c>
      <c r="I8186" s="147">
        <f t="shared" si="384"/>
        <v>0</v>
      </c>
      <c r="J8186" s="147">
        <f t="shared" si="385"/>
        <v>0</v>
      </c>
    </row>
    <row r="8187" spans="2:10" ht="25.15" customHeight="1">
      <c r="B8187" s="141"/>
      <c r="C8187" s="138"/>
      <c r="D8187" s="133"/>
      <c r="E8187" s="134"/>
      <c r="F8187" s="135"/>
      <c r="G8187" s="109"/>
      <c r="H8187" s="137">
        <f t="shared" si="386"/>
        <v>3.5</v>
      </c>
      <c r="I8187" s="147">
        <f t="shared" si="384"/>
        <v>0</v>
      </c>
      <c r="J8187" s="147">
        <f t="shared" si="385"/>
        <v>0</v>
      </c>
    </row>
    <row r="8188" spans="2:10" ht="25.15" customHeight="1">
      <c r="B8188" s="141"/>
      <c r="C8188" s="138"/>
      <c r="D8188" s="133"/>
      <c r="E8188" s="134"/>
      <c r="F8188" s="135"/>
      <c r="G8188" s="109"/>
      <c r="H8188" s="137">
        <f t="shared" si="386"/>
        <v>3.5</v>
      </c>
      <c r="I8188" s="147">
        <f t="shared" si="384"/>
        <v>0</v>
      </c>
      <c r="J8188" s="147">
        <f t="shared" si="385"/>
        <v>0</v>
      </c>
    </row>
    <row r="8189" spans="2:10" ht="25.15" customHeight="1">
      <c r="B8189" s="141"/>
      <c r="C8189" s="138"/>
      <c r="D8189" s="133"/>
      <c r="E8189" s="134"/>
      <c r="F8189" s="135"/>
      <c r="G8189" s="109"/>
      <c r="H8189" s="137">
        <f t="shared" si="386"/>
        <v>3.5</v>
      </c>
      <c r="I8189" s="147">
        <f t="shared" si="384"/>
        <v>0</v>
      </c>
      <c r="J8189" s="147">
        <f t="shared" si="385"/>
        <v>0</v>
      </c>
    </row>
    <row r="8190" spans="2:10" ht="25.15" customHeight="1">
      <c r="B8190" s="141"/>
      <c r="C8190" s="138"/>
      <c r="D8190" s="133"/>
      <c r="E8190" s="134"/>
      <c r="F8190" s="135"/>
      <c r="G8190" s="109"/>
      <c r="H8190" s="137">
        <f t="shared" si="386"/>
        <v>3.5</v>
      </c>
      <c r="I8190" s="147">
        <f t="shared" si="384"/>
        <v>0</v>
      </c>
      <c r="J8190" s="147">
        <f t="shared" si="385"/>
        <v>0</v>
      </c>
    </row>
    <row r="8191" spans="2:10" ht="25.15" customHeight="1">
      <c r="B8191" s="141"/>
      <c r="C8191" s="138"/>
      <c r="D8191" s="133"/>
      <c r="E8191" s="134"/>
      <c r="F8191" s="135"/>
      <c r="G8191" s="109"/>
      <c r="H8191" s="137">
        <f t="shared" si="386"/>
        <v>3.5</v>
      </c>
      <c r="I8191" s="147">
        <f t="shared" si="384"/>
        <v>0</v>
      </c>
      <c r="J8191" s="147">
        <f t="shared" si="385"/>
        <v>0</v>
      </c>
    </row>
    <row r="8192" spans="2:10" ht="25.15" customHeight="1">
      <c r="B8192" s="141"/>
      <c r="C8192" s="138"/>
      <c r="D8192" s="133"/>
      <c r="E8192" s="134"/>
      <c r="F8192" s="135"/>
      <c r="G8192" s="109"/>
      <c r="H8192" s="137">
        <f t="shared" si="386"/>
        <v>3.5</v>
      </c>
      <c r="I8192" s="147">
        <f t="shared" si="384"/>
        <v>0</v>
      </c>
      <c r="J8192" s="147">
        <f t="shared" si="385"/>
        <v>0</v>
      </c>
    </row>
    <row r="8193" spans="2:10" ht="25.15" customHeight="1">
      <c r="B8193" s="141"/>
      <c r="C8193" s="138"/>
      <c r="D8193" s="133"/>
      <c r="E8193" s="134"/>
      <c r="F8193" s="135"/>
      <c r="G8193" s="109"/>
      <c r="H8193" s="137">
        <f t="shared" si="386"/>
        <v>3.5</v>
      </c>
      <c r="I8193" s="147">
        <f t="shared" si="384"/>
        <v>0</v>
      </c>
      <c r="J8193" s="147">
        <f t="shared" si="385"/>
        <v>0</v>
      </c>
    </row>
    <row r="8194" spans="2:10" ht="25.15" customHeight="1">
      <c r="B8194" s="141"/>
      <c r="C8194" s="138"/>
      <c r="D8194" s="133"/>
      <c r="E8194" s="134"/>
      <c r="F8194" s="135"/>
      <c r="G8194" s="109"/>
      <c r="H8194" s="137">
        <f t="shared" si="386"/>
        <v>3.5</v>
      </c>
      <c r="I8194" s="147">
        <f t="shared" si="384"/>
        <v>0</v>
      </c>
      <c r="J8194" s="147">
        <f t="shared" si="385"/>
        <v>0</v>
      </c>
    </row>
    <row r="8195" spans="2:10" ht="25.15" customHeight="1">
      <c r="B8195" s="141"/>
      <c r="C8195" s="138"/>
      <c r="D8195" s="133"/>
      <c r="E8195" s="134"/>
      <c r="F8195" s="135"/>
      <c r="G8195" s="109"/>
      <c r="H8195" s="137">
        <f t="shared" si="386"/>
        <v>3.5</v>
      </c>
      <c r="I8195" s="147">
        <f t="shared" si="384"/>
        <v>0</v>
      </c>
      <c r="J8195" s="147">
        <f t="shared" si="385"/>
        <v>0</v>
      </c>
    </row>
    <row r="8196" spans="2:10" ht="25.15" customHeight="1">
      <c r="B8196" s="141"/>
      <c r="C8196" s="138"/>
      <c r="D8196" s="133"/>
      <c r="E8196" s="134"/>
      <c r="F8196" s="135"/>
      <c r="G8196" s="109"/>
      <c r="H8196" s="137">
        <f t="shared" si="386"/>
        <v>3.5</v>
      </c>
      <c r="I8196" s="147">
        <f t="shared" si="384"/>
        <v>0</v>
      </c>
      <c r="J8196" s="147">
        <f t="shared" si="385"/>
        <v>0</v>
      </c>
    </row>
    <row r="8197" spans="2:10" ht="25.15" customHeight="1">
      <c r="B8197" s="141"/>
      <c r="C8197" s="138"/>
      <c r="D8197" s="133"/>
      <c r="E8197" s="134"/>
      <c r="F8197" s="135"/>
      <c r="G8197" s="109"/>
      <c r="H8197" s="137">
        <f t="shared" si="386"/>
        <v>3.5</v>
      </c>
      <c r="I8197" s="147">
        <f t="shared" si="384"/>
        <v>0</v>
      </c>
      <c r="J8197" s="147">
        <f t="shared" si="385"/>
        <v>0</v>
      </c>
    </row>
    <row r="8198" spans="2:10" ht="25.15" customHeight="1">
      <c r="B8198" s="141"/>
      <c r="C8198" s="138"/>
      <c r="D8198" s="133"/>
      <c r="E8198" s="134"/>
      <c r="F8198" s="135"/>
      <c r="G8198" s="109"/>
      <c r="H8198" s="137">
        <f t="shared" si="386"/>
        <v>3.5</v>
      </c>
      <c r="I8198" s="147">
        <f t="shared" si="384"/>
        <v>0</v>
      </c>
      <c r="J8198" s="147">
        <f t="shared" si="385"/>
        <v>0</v>
      </c>
    </row>
    <row r="8199" spans="2:10" ht="25.15" customHeight="1">
      <c r="B8199" s="141"/>
      <c r="C8199" s="138"/>
      <c r="D8199" s="133"/>
      <c r="E8199" s="134"/>
      <c r="F8199" s="135"/>
      <c r="G8199" s="109"/>
      <c r="H8199" s="137">
        <f t="shared" si="386"/>
        <v>3.5</v>
      </c>
      <c r="I8199" s="147">
        <f t="shared" si="384"/>
        <v>0</v>
      </c>
      <c r="J8199" s="147">
        <f t="shared" si="385"/>
        <v>0</v>
      </c>
    </row>
    <row r="8200" spans="2:10" ht="25.15" customHeight="1">
      <c r="B8200" s="141"/>
      <c r="C8200" s="138"/>
      <c r="D8200" s="133"/>
      <c r="E8200" s="134"/>
      <c r="F8200" s="135"/>
      <c r="G8200" s="109"/>
      <c r="H8200" s="137">
        <f t="shared" si="386"/>
        <v>3.5</v>
      </c>
      <c r="I8200" s="147">
        <f t="shared" si="384"/>
        <v>0</v>
      </c>
      <c r="J8200" s="147">
        <f t="shared" si="385"/>
        <v>0</v>
      </c>
    </row>
    <row r="8201" spans="2:10" ht="25.15" customHeight="1">
      <c r="B8201" s="141"/>
      <c r="C8201" s="138"/>
      <c r="D8201" s="133"/>
      <c r="E8201" s="134"/>
      <c r="F8201" s="135"/>
      <c r="G8201" s="109"/>
      <c r="H8201" s="137">
        <f t="shared" si="386"/>
        <v>3.5</v>
      </c>
      <c r="I8201" s="147">
        <f t="shared" si="384"/>
        <v>0</v>
      </c>
      <c r="J8201" s="147">
        <f t="shared" si="385"/>
        <v>0</v>
      </c>
    </row>
    <row r="8202" spans="2:10" ht="25.15" customHeight="1">
      <c r="B8202" s="141"/>
      <c r="C8202" s="138"/>
      <c r="D8202" s="133"/>
      <c r="E8202" s="134"/>
      <c r="F8202" s="135"/>
      <c r="G8202" s="109"/>
      <c r="H8202" s="137">
        <f t="shared" si="386"/>
        <v>3.5</v>
      </c>
      <c r="I8202" s="147">
        <f t="shared" si="384"/>
        <v>0</v>
      </c>
      <c r="J8202" s="147">
        <f t="shared" si="385"/>
        <v>0</v>
      </c>
    </row>
    <row r="8203" spans="2:10" ht="25.15" customHeight="1">
      <c r="B8203" s="141"/>
      <c r="C8203" s="138"/>
      <c r="D8203" s="133"/>
      <c r="E8203" s="134"/>
      <c r="F8203" s="135"/>
      <c r="G8203" s="109"/>
      <c r="H8203" s="137">
        <f t="shared" si="386"/>
        <v>3.5</v>
      </c>
      <c r="I8203" s="147">
        <f t="shared" si="384"/>
        <v>0</v>
      </c>
      <c r="J8203" s="147">
        <f t="shared" si="385"/>
        <v>0</v>
      </c>
    </row>
    <row r="8204" spans="2:10" ht="25.15" customHeight="1">
      <c r="B8204" s="141"/>
      <c r="C8204" s="138"/>
      <c r="D8204" s="133"/>
      <c r="E8204" s="134"/>
      <c r="F8204" s="135"/>
      <c r="G8204" s="109"/>
      <c r="H8204" s="137">
        <f t="shared" si="386"/>
        <v>3.5</v>
      </c>
      <c r="I8204" s="147">
        <f t="shared" si="384"/>
        <v>0</v>
      </c>
      <c r="J8204" s="147">
        <f t="shared" si="385"/>
        <v>0</v>
      </c>
    </row>
    <row r="8205" spans="2:10" ht="25.15" customHeight="1">
      <c r="B8205" s="141"/>
      <c r="C8205" s="138"/>
      <c r="D8205" s="133"/>
      <c r="E8205" s="134"/>
      <c r="F8205" s="135"/>
      <c r="G8205" s="109"/>
      <c r="H8205" s="137">
        <f t="shared" si="386"/>
        <v>3.5</v>
      </c>
      <c r="I8205" s="147">
        <f t="shared" si="384"/>
        <v>0</v>
      </c>
      <c r="J8205" s="147">
        <f t="shared" si="385"/>
        <v>0</v>
      </c>
    </row>
    <row r="8206" spans="2:10" ht="25.15" customHeight="1">
      <c r="B8206" s="141"/>
      <c r="C8206" s="138"/>
      <c r="D8206" s="133"/>
      <c r="E8206" s="134"/>
      <c r="F8206" s="135"/>
      <c r="G8206" s="109"/>
      <c r="H8206" s="137">
        <f t="shared" si="386"/>
        <v>3.5</v>
      </c>
      <c r="I8206" s="147">
        <f t="shared" si="384"/>
        <v>0</v>
      </c>
      <c r="J8206" s="147">
        <f t="shared" si="385"/>
        <v>0</v>
      </c>
    </row>
    <row r="8207" spans="2:10" ht="25.15" customHeight="1">
      <c r="B8207" s="141"/>
      <c r="C8207" s="138"/>
      <c r="D8207" s="133"/>
      <c r="E8207" s="134"/>
      <c r="F8207" s="135"/>
      <c r="G8207" s="109"/>
      <c r="H8207" s="137">
        <f t="shared" si="386"/>
        <v>3.5</v>
      </c>
      <c r="I8207" s="147">
        <f t="shared" si="384"/>
        <v>0</v>
      </c>
      <c r="J8207" s="147">
        <f t="shared" si="385"/>
        <v>0</v>
      </c>
    </row>
    <row r="8208" spans="2:10" ht="25.15" customHeight="1">
      <c r="B8208" s="141"/>
      <c r="C8208" s="138"/>
      <c r="D8208" s="133"/>
      <c r="E8208" s="134"/>
      <c r="F8208" s="135"/>
      <c r="G8208" s="109"/>
      <c r="H8208" s="137">
        <f t="shared" si="386"/>
        <v>3.5</v>
      </c>
      <c r="I8208" s="147">
        <f t="shared" si="384"/>
        <v>0</v>
      </c>
      <c r="J8208" s="147">
        <f t="shared" si="385"/>
        <v>0</v>
      </c>
    </row>
    <row r="8209" spans="2:10" ht="25.15" customHeight="1">
      <c r="B8209" s="141"/>
      <c r="C8209" s="138"/>
      <c r="D8209" s="133"/>
      <c r="E8209" s="134"/>
      <c r="F8209" s="135"/>
      <c r="G8209" s="109"/>
      <c r="H8209" s="137">
        <f t="shared" si="386"/>
        <v>3.5</v>
      </c>
      <c r="I8209" s="147">
        <f t="shared" si="384"/>
        <v>0</v>
      </c>
      <c r="J8209" s="147">
        <f t="shared" si="385"/>
        <v>0</v>
      </c>
    </row>
    <row r="8210" spans="2:10" ht="25.15" customHeight="1">
      <c r="B8210" s="141"/>
      <c r="C8210" s="138"/>
      <c r="D8210" s="133"/>
      <c r="E8210" s="134"/>
      <c r="F8210" s="135"/>
      <c r="G8210" s="109"/>
      <c r="H8210" s="137">
        <f t="shared" si="386"/>
        <v>3.5</v>
      </c>
      <c r="I8210" s="147">
        <f t="shared" si="384"/>
        <v>0</v>
      </c>
      <c r="J8210" s="147">
        <f t="shared" si="385"/>
        <v>0</v>
      </c>
    </row>
    <row r="8211" spans="2:10" ht="25.15" customHeight="1">
      <c r="B8211" s="141"/>
      <c r="C8211" s="138"/>
      <c r="D8211" s="133"/>
      <c r="E8211" s="134"/>
      <c r="F8211" s="135"/>
      <c r="G8211" s="109"/>
      <c r="H8211" s="137">
        <f t="shared" si="386"/>
        <v>3.5</v>
      </c>
      <c r="I8211" s="147">
        <f t="shared" si="384"/>
        <v>0</v>
      </c>
      <c r="J8211" s="147">
        <f t="shared" si="385"/>
        <v>0</v>
      </c>
    </row>
    <row r="8212" spans="2:10" ht="25.15" customHeight="1">
      <c r="B8212" s="141"/>
      <c r="C8212" s="138"/>
      <c r="D8212" s="133"/>
      <c r="E8212" s="134"/>
      <c r="F8212" s="135"/>
      <c r="G8212" s="109"/>
      <c r="H8212" s="137">
        <f t="shared" si="386"/>
        <v>3.5</v>
      </c>
      <c r="I8212" s="147">
        <f t="shared" si="384"/>
        <v>0</v>
      </c>
      <c r="J8212" s="147">
        <f t="shared" si="385"/>
        <v>0</v>
      </c>
    </row>
    <row r="8213" spans="2:10" ht="25.15" customHeight="1">
      <c r="B8213" s="141"/>
      <c r="C8213" s="138"/>
      <c r="D8213" s="133"/>
      <c r="E8213" s="134"/>
      <c r="F8213" s="135"/>
      <c r="G8213" s="109"/>
      <c r="H8213" s="137">
        <f t="shared" si="386"/>
        <v>3.5</v>
      </c>
      <c r="I8213" s="147">
        <f t="shared" si="384"/>
        <v>0</v>
      </c>
      <c r="J8213" s="147">
        <f t="shared" si="385"/>
        <v>0</v>
      </c>
    </row>
    <row r="8214" spans="2:10" ht="25.15" customHeight="1">
      <c r="B8214" s="141"/>
      <c r="C8214" s="138"/>
      <c r="D8214" s="133"/>
      <c r="E8214" s="134"/>
      <c r="F8214" s="135"/>
      <c r="G8214" s="109"/>
      <c r="H8214" s="137">
        <f t="shared" si="386"/>
        <v>3.5</v>
      </c>
      <c r="I8214" s="147">
        <f t="shared" si="384"/>
        <v>0</v>
      </c>
      <c r="J8214" s="147">
        <f t="shared" si="385"/>
        <v>0</v>
      </c>
    </row>
    <row r="8215" spans="2:10" ht="25.15" customHeight="1">
      <c r="B8215" s="141"/>
      <c r="C8215" s="138"/>
      <c r="D8215" s="133"/>
      <c r="E8215" s="134"/>
      <c r="F8215" s="135"/>
      <c r="G8215" s="109"/>
      <c r="H8215" s="137">
        <f t="shared" si="386"/>
        <v>3.5</v>
      </c>
      <c r="I8215" s="147">
        <f t="shared" ref="I8215:I8278" si="387">IF(B8215="",0,MONTH(B8215))</f>
        <v>0</v>
      </c>
      <c r="J8215" s="147">
        <f t="shared" ref="J8215:J8278" si="388">IF(B8215="",0,DAY(B8215))</f>
        <v>0</v>
      </c>
    </row>
    <row r="8216" spans="2:10" ht="25.15" customHeight="1">
      <c r="B8216" s="141"/>
      <c r="C8216" s="138"/>
      <c r="D8216" s="133"/>
      <c r="E8216" s="134"/>
      <c r="F8216" s="135"/>
      <c r="G8216" s="109"/>
      <c r="H8216" s="137">
        <f t="shared" ref="H8216:H8279" si="389">IF(F8216="pago",H8215+G8216,H8215)</f>
        <v>3.5</v>
      </c>
      <c r="I8216" s="147">
        <f t="shared" si="387"/>
        <v>0</v>
      </c>
      <c r="J8216" s="147">
        <f t="shared" si="388"/>
        <v>0</v>
      </c>
    </row>
    <row r="8217" spans="2:10" ht="25.15" customHeight="1">
      <c r="B8217" s="141"/>
      <c r="C8217" s="138"/>
      <c r="D8217" s="133"/>
      <c r="E8217" s="134"/>
      <c r="F8217" s="135"/>
      <c r="G8217" s="109"/>
      <c r="H8217" s="137">
        <f t="shared" si="389"/>
        <v>3.5</v>
      </c>
      <c r="I8217" s="147">
        <f t="shared" si="387"/>
        <v>0</v>
      </c>
      <c r="J8217" s="147">
        <f t="shared" si="388"/>
        <v>0</v>
      </c>
    </row>
    <row r="8218" spans="2:10" ht="25.15" customHeight="1">
      <c r="B8218" s="141"/>
      <c r="C8218" s="138"/>
      <c r="D8218" s="133"/>
      <c r="E8218" s="134"/>
      <c r="F8218" s="135"/>
      <c r="G8218" s="109"/>
      <c r="H8218" s="137">
        <f t="shared" si="389"/>
        <v>3.5</v>
      </c>
      <c r="I8218" s="147">
        <f t="shared" si="387"/>
        <v>0</v>
      </c>
      <c r="J8218" s="147">
        <f t="shared" si="388"/>
        <v>0</v>
      </c>
    </row>
    <row r="8219" spans="2:10" ht="25.15" customHeight="1">
      <c r="B8219" s="141"/>
      <c r="C8219" s="138"/>
      <c r="D8219" s="133"/>
      <c r="E8219" s="134"/>
      <c r="F8219" s="135"/>
      <c r="G8219" s="109"/>
      <c r="H8219" s="137">
        <f t="shared" si="389"/>
        <v>3.5</v>
      </c>
      <c r="I8219" s="147">
        <f t="shared" si="387"/>
        <v>0</v>
      </c>
      <c r="J8219" s="147">
        <f t="shared" si="388"/>
        <v>0</v>
      </c>
    </row>
    <row r="8220" spans="2:10" ht="25.15" customHeight="1">
      <c r="B8220" s="141"/>
      <c r="C8220" s="138"/>
      <c r="D8220" s="133"/>
      <c r="E8220" s="134"/>
      <c r="F8220" s="135"/>
      <c r="G8220" s="109"/>
      <c r="H8220" s="137">
        <f t="shared" si="389"/>
        <v>3.5</v>
      </c>
      <c r="I8220" s="147">
        <f t="shared" si="387"/>
        <v>0</v>
      </c>
      <c r="J8220" s="147">
        <f t="shared" si="388"/>
        <v>0</v>
      </c>
    </row>
    <row r="8221" spans="2:10" ht="25.15" customHeight="1">
      <c r="B8221" s="141"/>
      <c r="C8221" s="138"/>
      <c r="D8221" s="133"/>
      <c r="E8221" s="134"/>
      <c r="F8221" s="135"/>
      <c r="G8221" s="109"/>
      <c r="H8221" s="137">
        <f t="shared" si="389"/>
        <v>3.5</v>
      </c>
      <c r="I8221" s="147">
        <f t="shared" si="387"/>
        <v>0</v>
      </c>
      <c r="J8221" s="147">
        <f t="shared" si="388"/>
        <v>0</v>
      </c>
    </row>
    <row r="8222" spans="2:10" ht="25.15" customHeight="1">
      <c r="B8222" s="141"/>
      <c r="C8222" s="138"/>
      <c r="D8222" s="133"/>
      <c r="E8222" s="134"/>
      <c r="F8222" s="135"/>
      <c r="G8222" s="109"/>
      <c r="H8222" s="137">
        <f t="shared" si="389"/>
        <v>3.5</v>
      </c>
      <c r="I8222" s="147">
        <f t="shared" si="387"/>
        <v>0</v>
      </c>
      <c r="J8222" s="147">
        <f t="shared" si="388"/>
        <v>0</v>
      </c>
    </row>
    <row r="8223" spans="2:10" ht="25.15" customHeight="1">
      <c r="B8223" s="141"/>
      <c r="C8223" s="138"/>
      <c r="D8223" s="133"/>
      <c r="E8223" s="134"/>
      <c r="F8223" s="135"/>
      <c r="G8223" s="109"/>
      <c r="H8223" s="137">
        <f t="shared" si="389"/>
        <v>3.5</v>
      </c>
      <c r="I8223" s="147">
        <f t="shared" si="387"/>
        <v>0</v>
      </c>
      <c r="J8223" s="147">
        <f t="shared" si="388"/>
        <v>0</v>
      </c>
    </row>
    <row r="8224" spans="2:10" ht="25.15" customHeight="1">
      <c r="B8224" s="141"/>
      <c r="C8224" s="138"/>
      <c r="D8224" s="133"/>
      <c r="E8224" s="134"/>
      <c r="F8224" s="135"/>
      <c r="G8224" s="109"/>
      <c r="H8224" s="137">
        <f t="shared" si="389"/>
        <v>3.5</v>
      </c>
      <c r="I8224" s="147">
        <f t="shared" si="387"/>
        <v>0</v>
      </c>
      <c r="J8224" s="147">
        <f t="shared" si="388"/>
        <v>0</v>
      </c>
    </row>
    <row r="8225" spans="2:10" ht="25.15" customHeight="1">
      <c r="B8225" s="141"/>
      <c r="C8225" s="138"/>
      <c r="D8225" s="133"/>
      <c r="E8225" s="134"/>
      <c r="F8225" s="135"/>
      <c r="G8225" s="109"/>
      <c r="H8225" s="137">
        <f t="shared" si="389"/>
        <v>3.5</v>
      </c>
      <c r="I8225" s="147">
        <f t="shared" si="387"/>
        <v>0</v>
      </c>
      <c r="J8225" s="147">
        <f t="shared" si="388"/>
        <v>0</v>
      </c>
    </row>
    <row r="8226" spans="2:10" ht="25.15" customHeight="1">
      <c r="B8226" s="141"/>
      <c r="C8226" s="138"/>
      <c r="D8226" s="133"/>
      <c r="E8226" s="134"/>
      <c r="F8226" s="135"/>
      <c r="G8226" s="109"/>
      <c r="H8226" s="137">
        <f t="shared" si="389"/>
        <v>3.5</v>
      </c>
      <c r="I8226" s="147">
        <f t="shared" si="387"/>
        <v>0</v>
      </c>
      <c r="J8226" s="147">
        <f t="shared" si="388"/>
        <v>0</v>
      </c>
    </row>
    <row r="8227" spans="2:10" ht="25.15" customHeight="1">
      <c r="B8227" s="141"/>
      <c r="C8227" s="138"/>
      <c r="D8227" s="133"/>
      <c r="E8227" s="134"/>
      <c r="F8227" s="135"/>
      <c r="G8227" s="109"/>
      <c r="H8227" s="137">
        <f t="shared" si="389"/>
        <v>3.5</v>
      </c>
      <c r="I8227" s="147">
        <f t="shared" si="387"/>
        <v>0</v>
      </c>
      <c r="J8227" s="147">
        <f t="shared" si="388"/>
        <v>0</v>
      </c>
    </row>
    <row r="8228" spans="2:10" ht="25.15" customHeight="1">
      <c r="B8228" s="141"/>
      <c r="C8228" s="138"/>
      <c r="D8228" s="133"/>
      <c r="E8228" s="134"/>
      <c r="F8228" s="135"/>
      <c r="G8228" s="109"/>
      <c r="H8228" s="137">
        <f t="shared" si="389"/>
        <v>3.5</v>
      </c>
      <c r="I8228" s="147">
        <f t="shared" si="387"/>
        <v>0</v>
      </c>
      <c r="J8228" s="147">
        <f t="shared" si="388"/>
        <v>0</v>
      </c>
    </row>
    <row r="8229" spans="2:10" ht="25.15" customHeight="1">
      <c r="B8229" s="141"/>
      <c r="C8229" s="138"/>
      <c r="D8229" s="133"/>
      <c r="E8229" s="134"/>
      <c r="F8229" s="135"/>
      <c r="G8229" s="109"/>
      <c r="H8229" s="137">
        <f t="shared" si="389"/>
        <v>3.5</v>
      </c>
      <c r="I8229" s="147">
        <f t="shared" si="387"/>
        <v>0</v>
      </c>
      <c r="J8229" s="147">
        <f t="shared" si="388"/>
        <v>0</v>
      </c>
    </row>
    <row r="8230" spans="2:10" ht="25.15" customHeight="1">
      <c r="B8230" s="141"/>
      <c r="C8230" s="138"/>
      <c r="D8230" s="133"/>
      <c r="E8230" s="134"/>
      <c r="F8230" s="135"/>
      <c r="G8230" s="109"/>
      <c r="H8230" s="137">
        <f t="shared" si="389"/>
        <v>3.5</v>
      </c>
      <c r="I8230" s="147">
        <f t="shared" si="387"/>
        <v>0</v>
      </c>
      <c r="J8230" s="147">
        <f t="shared" si="388"/>
        <v>0</v>
      </c>
    </row>
    <row r="8231" spans="2:10" ht="25.15" customHeight="1">
      <c r="B8231" s="141"/>
      <c r="C8231" s="138"/>
      <c r="D8231" s="133"/>
      <c r="E8231" s="134"/>
      <c r="F8231" s="135"/>
      <c r="G8231" s="109"/>
      <c r="H8231" s="137">
        <f t="shared" si="389"/>
        <v>3.5</v>
      </c>
      <c r="I8231" s="147">
        <f t="shared" si="387"/>
        <v>0</v>
      </c>
      <c r="J8231" s="147">
        <f t="shared" si="388"/>
        <v>0</v>
      </c>
    </row>
    <row r="8232" spans="2:10" ht="25.15" customHeight="1">
      <c r="B8232" s="141"/>
      <c r="C8232" s="138"/>
      <c r="D8232" s="133"/>
      <c r="E8232" s="134"/>
      <c r="F8232" s="135"/>
      <c r="G8232" s="109"/>
      <c r="H8232" s="137">
        <f t="shared" si="389"/>
        <v>3.5</v>
      </c>
      <c r="I8232" s="147">
        <f t="shared" si="387"/>
        <v>0</v>
      </c>
      <c r="J8232" s="147">
        <f t="shared" si="388"/>
        <v>0</v>
      </c>
    </row>
    <row r="8233" spans="2:10" ht="25.15" customHeight="1">
      <c r="B8233" s="141"/>
      <c r="C8233" s="138"/>
      <c r="D8233" s="133"/>
      <c r="E8233" s="134"/>
      <c r="F8233" s="135"/>
      <c r="G8233" s="109"/>
      <c r="H8233" s="137">
        <f t="shared" si="389"/>
        <v>3.5</v>
      </c>
      <c r="I8233" s="147">
        <f t="shared" si="387"/>
        <v>0</v>
      </c>
      <c r="J8233" s="147">
        <f t="shared" si="388"/>
        <v>0</v>
      </c>
    </row>
    <row r="8234" spans="2:10" ht="25.15" customHeight="1">
      <c r="B8234" s="141"/>
      <c r="C8234" s="138"/>
      <c r="D8234" s="133"/>
      <c r="E8234" s="134"/>
      <c r="F8234" s="135"/>
      <c r="G8234" s="109"/>
      <c r="H8234" s="137">
        <f t="shared" si="389"/>
        <v>3.5</v>
      </c>
      <c r="I8234" s="147">
        <f t="shared" si="387"/>
        <v>0</v>
      </c>
      <c r="J8234" s="147">
        <f t="shared" si="388"/>
        <v>0</v>
      </c>
    </row>
    <row r="8235" spans="2:10" ht="25.15" customHeight="1">
      <c r="B8235" s="141"/>
      <c r="C8235" s="138"/>
      <c r="D8235" s="133"/>
      <c r="E8235" s="134"/>
      <c r="F8235" s="135"/>
      <c r="G8235" s="109"/>
      <c r="H8235" s="137">
        <f t="shared" si="389"/>
        <v>3.5</v>
      </c>
      <c r="I8235" s="147">
        <f t="shared" si="387"/>
        <v>0</v>
      </c>
      <c r="J8235" s="147">
        <f t="shared" si="388"/>
        <v>0</v>
      </c>
    </row>
    <row r="8236" spans="2:10" ht="25.15" customHeight="1">
      <c r="B8236" s="141"/>
      <c r="C8236" s="138"/>
      <c r="D8236" s="133"/>
      <c r="E8236" s="134"/>
      <c r="F8236" s="135"/>
      <c r="G8236" s="109"/>
      <c r="H8236" s="137">
        <f t="shared" si="389"/>
        <v>3.5</v>
      </c>
      <c r="I8236" s="147">
        <f t="shared" si="387"/>
        <v>0</v>
      </c>
      <c r="J8236" s="147">
        <f t="shared" si="388"/>
        <v>0</v>
      </c>
    </row>
    <row r="8237" spans="2:10" ht="25.15" customHeight="1">
      <c r="B8237" s="141"/>
      <c r="C8237" s="138"/>
      <c r="D8237" s="133"/>
      <c r="E8237" s="134"/>
      <c r="F8237" s="135"/>
      <c r="G8237" s="109"/>
      <c r="H8237" s="137">
        <f t="shared" si="389"/>
        <v>3.5</v>
      </c>
      <c r="I8237" s="147">
        <f t="shared" si="387"/>
        <v>0</v>
      </c>
      <c r="J8237" s="147">
        <f t="shared" si="388"/>
        <v>0</v>
      </c>
    </row>
    <row r="8238" spans="2:10" ht="25.15" customHeight="1">
      <c r="B8238" s="141"/>
      <c r="C8238" s="138"/>
      <c r="D8238" s="133"/>
      <c r="E8238" s="134"/>
      <c r="F8238" s="135"/>
      <c r="G8238" s="109"/>
      <c r="H8238" s="137">
        <f t="shared" si="389"/>
        <v>3.5</v>
      </c>
      <c r="I8238" s="147">
        <f t="shared" si="387"/>
        <v>0</v>
      </c>
      <c r="J8238" s="147">
        <f t="shared" si="388"/>
        <v>0</v>
      </c>
    </row>
    <row r="8239" spans="2:10" ht="25.15" customHeight="1">
      <c r="B8239" s="141"/>
      <c r="C8239" s="138"/>
      <c r="D8239" s="133"/>
      <c r="E8239" s="134"/>
      <c r="F8239" s="135"/>
      <c r="G8239" s="109"/>
      <c r="H8239" s="137">
        <f t="shared" si="389"/>
        <v>3.5</v>
      </c>
      <c r="I8239" s="147">
        <f t="shared" si="387"/>
        <v>0</v>
      </c>
      <c r="J8239" s="147">
        <f t="shared" si="388"/>
        <v>0</v>
      </c>
    </row>
    <row r="8240" spans="2:10" ht="25.15" customHeight="1">
      <c r="B8240" s="141"/>
      <c r="C8240" s="138"/>
      <c r="D8240" s="133"/>
      <c r="E8240" s="134"/>
      <c r="F8240" s="135"/>
      <c r="G8240" s="109"/>
      <c r="H8240" s="137">
        <f t="shared" si="389"/>
        <v>3.5</v>
      </c>
      <c r="I8240" s="147">
        <f t="shared" si="387"/>
        <v>0</v>
      </c>
      <c r="J8240" s="147">
        <f t="shared" si="388"/>
        <v>0</v>
      </c>
    </row>
    <row r="8241" spans="2:10" ht="25.15" customHeight="1">
      <c r="B8241" s="141"/>
      <c r="C8241" s="138"/>
      <c r="D8241" s="133"/>
      <c r="E8241" s="134"/>
      <c r="F8241" s="135"/>
      <c r="G8241" s="109"/>
      <c r="H8241" s="137">
        <f t="shared" si="389"/>
        <v>3.5</v>
      </c>
      <c r="I8241" s="147">
        <f t="shared" si="387"/>
        <v>0</v>
      </c>
      <c r="J8241" s="147">
        <f t="shared" si="388"/>
        <v>0</v>
      </c>
    </row>
    <row r="8242" spans="2:10" ht="25.15" customHeight="1">
      <c r="B8242" s="141"/>
      <c r="C8242" s="138"/>
      <c r="D8242" s="133"/>
      <c r="E8242" s="134"/>
      <c r="F8242" s="135"/>
      <c r="G8242" s="109"/>
      <c r="H8242" s="137">
        <f t="shared" si="389"/>
        <v>3.5</v>
      </c>
      <c r="I8242" s="147">
        <f t="shared" si="387"/>
        <v>0</v>
      </c>
      <c r="J8242" s="147">
        <f t="shared" si="388"/>
        <v>0</v>
      </c>
    </row>
    <row r="8243" spans="2:10" ht="25.15" customHeight="1">
      <c r="B8243" s="141"/>
      <c r="C8243" s="138"/>
      <c r="D8243" s="133"/>
      <c r="E8243" s="134"/>
      <c r="F8243" s="135"/>
      <c r="G8243" s="109"/>
      <c r="H8243" s="137">
        <f t="shared" si="389"/>
        <v>3.5</v>
      </c>
      <c r="I8243" s="147">
        <f t="shared" si="387"/>
        <v>0</v>
      </c>
      <c r="J8243" s="147">
        <f t="shared" si="388"/>
        <v>0</v>
      </c>
    </row>
    <row r="8244" spans="2:10" ht="25.15" customHeight="1">
      <c r="B8244" s="141"/>
      <c r="C8244" s="138"/>
      <c r="D8244" s="133"/>
      <c r="E8244" s="134"/>
      <c r="F8244" s="135"/>
      <c r="G8244" s="109"/>
      <c r="H8244" s="137">
        <f t="shared" si="389"/>
        <v>3.5</v>
      </c>
      <c r="I8244" s="147">
        <f t="shared" si="387"/>
        <v>0</v>
      </c>
      <c r="J8244" s="147">
        <f t="shared" si="388"/>
        <v>0</v>
      </c>
    </row>
    <row r="8245" spans="2:10" ht="25.15" customHeight="1">
      <c r="B8245" s="141"/>
      <c r="C8245" s="138"/>
      <c r="D8245" s="133"/>
      <c r="E8245" s="134"/>
      <c r="F8245" s="135"/>
      <c r="G8245" s="109"/>
      <c r="H8245" s="137">
        <f t="shared" si="389"/>
        <v>3.5</v>
      </c>
      <c r="I8245" s="147">
        <f t="shared" si="387"/>
        <v>0</v>
      </c>
      <c r="J8245" s="147">
        <f t="shared" si="388"/>
        <v>0</v>
      </c>
    </row>
    <row r="8246" spans="2:10" ht="25.15" customHeight="1">
      <c r="B8246" s="141"/>
      <c r="C8246" s="138"/>
      <c r="D8246" s="133"/>
      <c r="E8246" s="134"/>
      <c r="F8246" s="135"/>
      <c r="G8246" s="109"/>
      <c r="H8246" s="137">
        <f t="shared" si="389"/>
        <v>3.5</v>
      </c>
      <c r="I8246" s="147">
        <f t="shared" si="387"/>
        <v>0</v>
      </c>
      <c r="J8246" s="147">
        <f t="shared" si="388"/>
        <v>0</v>
      </c>
    </row>
    <row r="8247" spans="2:10" ht="25.15" customHeight="1">
      <c r="B8247" s="141"/>
      <c r="C8247" s="138"/>
      <c r="D8247" s="133"/>
      <c r="E8247" s="134"/>
      <c r="F8247" s="135"/>
      <c r="G8247" s="109"/>
      <c r="H8247" s="137">
        <f t="shared" si="389"/>
        <v>3.5</v>
      </c>
      <c r="I8247" s="147">
        <f t="shared" si="387"/>
        <v>0</v>
      </c>
      <c r="J8247" s="147">
        <f t="shared" si="388"/>
        <v>0</v>
      </c>
    </row>
    <row r="8248" spans="2:10" ht="25.15" customHeight="1">
      <c r="B8248" s="141"/>
      <c r="C8248" s="138"/>
      <c r="D8248" s="133"/>
      <c r="E8248" s="134"/>
      <c r="F8248" s="135"/>
      <c r="G8248" s="109"/>
      <c r="H8248" s="137">
        <f t="shared" si="389"/>
        <v>3.5</v>
      </c>
      <c r="I8248" s="147">
        <f t="shared" si="387"/>
        <v>0</v>
      </c>
      <c r="J8248" s="147">
        <f t="shared" si="388"/>
        <v>0</v>
      </c>
    </row>
    <row r="8249" spans="2:10" ht="25.15" customHeight="1">
      <c r="B8249" s="141"/>
      <c r="C8249" s="138"/>
      <c r="D8249" s="133"/>
      <c r="E8249" s="134"/>
      <c r="F8249" s="135"/>
      <c r="G8249" s="109"/>
      <c r="H8249" s="137">
        <f t="shared" si="389"/>
        <v>3.5</v>
      </c>
      <c r="I8249" s="147">
        <f t="shared" si="387"/>
        <v>0</v>
      </c>
      <c r="J8249" s="147">
        <f t="shared" si="388"/>
        <v>0</v>
      </c>
    </row>
    <row r="8250" spans="2:10" ht="25.15" customHeight="1">
      <c r="B8250" s="141"/>
      <c r="C8250" s="138"/>
      <c r="D8250" s="133"/>
      <c r="E8250" s="134"/>
      <c r="F8250" s="135"/>
      <c r="G8250" s="109"/>
      <c r="H8250" s="137">
        <f t="shared" si="389"/>
        <v>3.5</v>
      </c>
      <c r="I8250" s="147">
        <f t="shared" si="387"/>
        <v>0</v>
      </c>
      <c r="J8250" s="147">
        <f t="shared" si="388"/>
        <v>0</v>
      </c>
    </row>
    <row r="8251" spans="2:10" ht="25.15" customHeight="1">
      <c r="B8251" s="141"/>
      <c r="C8251" s="138"/>
      <c r="D8251" s="133"/>
      <c r="E8251" s="134"/>
      <c r="F8251" s="135"/>
      <c r="G8251" s="109"/>
      <c r="H8251" s="137">
        <f t="shared" si="389"/>
        <v>3.5</v>
      </c>
      <c r="I8251" s="147">
        <f t="shared" si="387"/>
        <v>0</v>
      </c>
      <c r="J8251" s="147">
        <f t="shared" si="388"/>
        <v>0</v>
      </c>
    </row>
    <row r="8252" spans="2:10" ht="25.15" customHeight="1">
      <c r="B8252" s="141"/>
      <c r="C8252" s="138"/>
      <c r="D8252" s="133"/>
      <c r="E8252" s="134"/>
      <c r="F8252" s="135"/>
      <c r="G8252" s="109"/>
      <c r="H8252" s="137">
        <f t="shared" si="389"/>
        <v>3.5</v>
      </c>
      <c r="I8252" s="147">
        <f t="shared" si="387"/>
        <v>0</v>
      </c>
      <c r="J8252" s="147">
        <f t="shared" si="388"/>
        <v>0</v>
      </c>
    </row>
    <row r="8253" spans="2:10" ht="25.15" customHeight="1">
      <c r="B8253" s="141"/>
      <c r="C8253" s="138"/>
      <c r="D8253" s="133"/>
      <c r="E8253" s="134"/>
      <c r="F8253" s="135"/>
      <c r="G8253" s="109"/>
      <c r="H8253" s="137">
        <f t="shared" si="389"/>
        <v>3.5</v>
      </c>
      <c r="I8253" s="147">
        <f t="shared" si="387"/>
        <v>0</v>
      </c>
      <c r="J8253" s="147">
        <f t="shared" si="388"/>
        <v>0</v>
      </c>
    </row>
    <row r="8254" spans="2:10" ht="25.15" customHeight="1">
      <c r="B8254" s="141"/>
      <c r="C8254" s="138"/>
      <c r="D8254" s="133"/>
      <c r="E8254" s="134"/>
      <c r="F8254" s="135"/>
      <c r="G8254" s="109"/>
      <c r="H8254" s="137">
        <f t="shared" si="389"/>
        <v>3.5</v>
      </c>
      <c r="I8254" s="147">
        <f t="shared" si="387"/>
        <v>0</v>
      </c>
      <c r="J8254" s="147">
        <f t="shared" si="388"/>
        <v>0</v>
      </c>
    </row>
    <row r="8255" spans="2:10" ht="25.15" customHeight="1">
      <c r="B8255" s="141"/>
      <c r="C8255" s="138"/>
      <c r="D8255" s="133"/>
      <c r="E8255" s="134"/>
      <c r="F8255" s="135"/>
      <c r="G8255" s="109"/>
      <c r="H8255" s="137">
        <f t="shared" si="389"/>
        <v>3.5</v>
      </c>
      <c r="I8255" s="147">
        <f t="shared" si="387"/>
        <v>0</v>
      </c>
      <c r="J8255" s="147">
        <f t="shared" si="388"/>
        <v>0</v>
      </c>
    </row>
    <row r="8256" spans="2:10" ht="25.15" customHeight="1">
      <c r="B8256" s="141"/>
      <c r="C8256" s="138"/>
      <c r="D8256" s="133"/>
      <c r="E8256" s="134"/>
      <c r="F8256" s="135"/>
      <c r="G8256" s="109"/>
      <c r="H8256" s="137">
        <f t="shared" si="389"/>
        <v>3.5</v>
      </c>
      <c r="I8256" s="147">
        <f t="shared" si="387"/>
        <v>0</v>
      </c>
      <c r="J8256" s="147">
        <f t="shared" si="388"/>
        <v>0</v>
      </c>
    </row>
    <row r="8257" spans="2:10" ht="25.15" customHeight="1">
      <c r="B8257" s="141"/>
      <c r="C8257" s="138"/>
      <c r="D8257" s="133"/>
      <c r="E8257" s="134"/>
      <c r="F8257" s="135"/>
      <c r="G8257" s="109"/>
      <c r="H8257" s="137">
        <f t="shared" si="389"/>
        <v>3.5</v>
      </c>
      <c r="I8257" s="147">
        <f t="shared" si="387"/>
        <v>0</v>
      </c>
      <c r="J8257" s="147">
        <f t="shared" si="388"/>
        <v>0</v>
      </c>
    </row>
    <row r="8258" spans="2:10" ht="25.15" customHeight="1">
      <c r="B8258" s="141"/>
      <c r="C8258" s="138"/>
      <c r="D8258" s="133"/>
      <c r="E8258" s="134"/>
      <c r="F8258" s="135"/>
      <c r="G8258" s="109"/>
      <c r="H8258" s="137">
        <f t="shared" si="389"/>
        <v>3.5</v>
      </c>
      <c r="I8258" s="147">
        <f t="shared" si="387"/>
        <v>0</v>
      </c>
      <c r="J8258" s="147">
        <f t="shared" si="388"/>
        <v>0</v>
      </c>
    </row>
    <row r="8259" spans="2:10" ht="25.15" customHeight="1">
      <c r="B8259" s="141"/>
      <c r="C8259" s="138"/>
      <c r="D8259" s="133"/>
      <c r="E8259" s="134"/>
      <c r="F8259" s="135"/>
      <c r="G8259" s="109"/>
      <c r="H8259" s="137">
        <f t="shared" si="389"/>
        <v>3.5</v>
      </c>
      <c r="I8259" s="147">
        <f t="shared" si="387"/>
        <v>0</v>
      </c>
      <c r="J8259" s="147">
        <f t="shared" si="388"/>
        <v>0</v>
      </c>
    </row>
    <row r="8260" spans="2:10" ht="25.15" customHeight="1">
      <c r="B8260" s="141"/>
      <c r="C8260" s="138"/>
      <c r="D8260" s="133"/>
      <c r="E8260" s="134"/>
      <c r="F8260" s="135"/>
      <c r="G8260" s="109"/>
      <c r="H8260" s="137">
        <f t="shared" si="389"/>
        <v>3.5</v>
      </c>
      <c r="I8260" s="147">
        <f t="shared" si="387"/>
        <v>0</v>
      </c>
      <c r="J8260" s="147">
        <f t="shared" si="388"/>
        <v>0</v>
      </c>
    </row>
    <row r="8261" spans="2:10" ht="25.15" customHeight="1">
      <c r="B8261" s="141"/>
      <c r="C8261" s="138"/>
      <c r="D8261" s="133"/>
      <c r="E8261" s="134"/>
      <c r="F8261" s="135"/>
      <c r="G8261" s="109"/>
      <c r="H8261" s="137">
        <f t="shared" si="389"/>
        <v>3.5</v>
      </c>
      <c r="I8261" s="147">
        <f t="shared" si="387"/>
        <v>0</v>
      </c>
      <c r="J8261" s="147">
        <f t="shared" si="388"/>
        <v>0</v>
      </c>
    </row>
    <row r="8262" spans="2:10" ht="25.15" customHeight="1">
      <c r="B8262" s="141"/>
      <c r="C8262" s="138"/>
      <c r="D8262" s="133"/>
      <c r="E8262" s="134"/>
      <c r="F8262" s="135"/>
      <c r="G8262" s="109"/>
      <c r="H8262" s="137">
        <f t="shared" si="389"/>
        <v>3.5</v>
      </c>
      <c r="I8262" s="147">
        <f t="shared" si="387"/>
        <v>0</v>
      </c>
      <c r="J8262" s="147">
        <f t="shared" si="388"/>
        <v>0</v>
      </c>
    </row>
    <row r="8263" spans="2:10" ht="25.15" customHeight="1">
      <c r="B8263" s="141"/>
      <c r="C8263" s="138"/>
      <c r="D8263" s="133"/>
      <c r="E8263" s="134"/>
      <c r="F8263" s="135"/>
      <c r="G8263" s="109"/>
      <c r="H8263" s="137">
        <f t="shared" si="389"/>
        <v>3.5</v>
      </c>
      <c r="I8263" s="147">
        <f t="shared" si="387"/>
        <v>0</v>
      </c>
      <c r="J8263" s="147">
        <f t="shared" si="388"/>
        <v>0</v>
      </c>
    </row>
    <row r="8264" spans="2:10" ht="25.15" customHeight="1">
      <c r="B8264" s="141"/>
      <c r="C8264" s="138"/>
      <c r="D8264" s="133"/>
      <c r="E8264" s="134"/>
      <c r="F8264" s="135"/>
      <c r="G8264" s="109"/>
      <c r="H8264" s="137">
        <f t="shared" si="389"/>
        <v>3.5</v>
      </c>
      <c r="I8264" s="147">
        <f t="shared" si="387"/>
        <v>0</v>
      </c>
      <c r="J8264" s="147">
        <f t="shared" si="388"/>
        <v>0</v>
      </c>
    </row>
    <row r="8265" spans="2:10" ht="25.15" customHeight="1">
      <c r="B8265" s="141"/>
      <c r="C8265" s="138"/>
      <c r="D8265" s="133"/>
      <c r="E8265" s="134"/>
      <c r="F8265" s="135"/>
      <c r="G8265" s="109"/>
      <c r="H8265" s="137">
        <f t="shared" si="389"/>
        <v>3.5</v>
      </c>
      <c r="I8265" s="147">
        <f t="shared" si="387"/>
        <v>0</v>
      </c>
      <c r="J8265" s="147">
        <f t="shared" si="388"/>
        <v>0</v>
      </c>
    </row>
    <row r="8266" spans="2:10" ht="25.15" customHeight="1">
      <c r="B8266" s="141"/>
      <c r="C8266" s="138"/>
      <c r="D8266" s="133"/>
      <c r="E8266" s="134"/>
      <c r="F8266" s="135"/>
      <c r="G8266" s="109"/>
      <c r="H8266" s="137">
        <f t="shared" si="389"/>
        <v>3.5</v>
      </c>
      <c r="I8266" s="147">
        <f t="shared" si="387"/>
        <v>0</v>
      </c>
      <c r="J8266" s="147">
        <f t="shared" si="388"/>
        <v>0</v>
      </c>
    </row>
    <row r="8267" spans="2:10" ht="25.15" customHeight="1">
      <c r="B8267" s="141"/>
      <c r="C8267" s="138"/>
      <c r="D8267" s="133"/>
      <c r="E8267" s="134"/>
      <c r="F8267" s="135"/>
      <c r="G8267" s="109"/>
      <c r="H8267" s="137">
        <f t="shared" si="389"/>
        <v>3.5</v>
      </c>
      <c r="I8267" s="147">
        <f t="shared" si="387"/>
        <v>0</v>
      </c>
      <c r="J8267" s="147">
        <f t="shared" si="388"/>
        <v>0</v>
      </c>
    </row>
    <row r="8268" spans="2:10" ht="25.15" customHeight="1">
      <c r="B8268" s="141"/>
      <c r="C8268" s="138"/>
      <c r="D8268" s="133"/>
      <c r="E8268" s="134"/>
      <c r="F8268" s="135"/>
      <c r="G8268" s="109"/>
      <c r="H8268" s="137">
        <f t="shared" si="389"/>
        <v>3.5</v>
      </c>
      <c r="I8268" s="147">
        <f t="shared" si="387"/>
        <v>0</v>
      </c>
      <c r="J8268" s="147">
        <f t="shared" si="388"/>
        <v>0</v>
      </c>
    </row>
    <row r="8269" spans="2:10" ht="25.15" customHeight="1">
      <c r="B8269" s="141"/>
      <c r="C8269" s="138"/>
      <c r="D8269" s="133"/>
      <c r="E8269" s="134"/>
      <c r="F8269" s="135"/>
      <c r="G8269" s="109"/>
      <c r="H8269" s="137">
        <f t="shared" si="389"/>
        <v>3.5</v>
      </c>
      <c r="I8269" s="147">
        <f t="shared" si="387"/>
        <v>0</v>
      </c>
      <c r="J8269" s="147">
        <f t="shared" si="388"/>
        <v>0</v>
      </c>
    </row>
    <row r="8270" spans="2:10" ht="25.15" customHeight="1">
      <c r="B8270" s="141"/>
      <c r="C8270" s="138"/>
      <c r="D8270" s="133"/>
      <c r="E8270" s="134"/>
      <c r="F8270" s="135"/>
      <c r="G8270" s="109"/>
      <c r="H8270" s="137">
        <f t="shared" si="389"/>
        <v>3.5</v>
      </c>
      <c r="I8270" s="147">
        <f t="shared" si="387"/>
        <v>0</v>
      </c>
      <c r="J8270" s="147">
        <f t="shared" si="388"/>
        <v>0</v>
      </c>
    </row>
    <row r="8271" spans="2:10" ht="25.15" customHeight="1">
      <c r="B8271" s="141"/>
      <c r="C8271" s="138"/>
      <c r="D8271" s="133"/>
      <c r="E8271" s="134"/>
      <c r="F8271" s="135"/>
      <c r="G8271" s="109"/>
      <c r="H8271" s="137">
        <f t="shared" si="389"/>
        <v>3.5</v>
      </c>
      <c r="I8271" s="147">
        <f t="shared" si="387"/>
        <v>0</v>
      </c>
      <c r="J8271" s="147">
        <f t="shared" si="388"/>
        <v>0</v>
      </c>
    </row>
    <row r="8272" spans="2:10" ht="25.15" customHeight="1">
      <c r="B8272" s="141"/>
      <c r="C8272" s="138"/>
      <c r="D8272" s="133"/>
      <c r="E8272" s="134"/>
      <c r="F8272" s="135"/>
      <c r="G8272" s="109"/>
      <c r="H8272" s="137">
        <f t="shared" si="389"/>
        <v>3.5</v>
      </c>
      <c r="I8272" s="147">
        <f t="shared" si="387"/>
        <v>0</v>
      </c>
      <c r="J8272" s="147">
        <f t="shared" si="388"/>
        <v>0</v>
      </c>
    </row>
    <row r="8273" spans="2:10" ht="25.15" customHeight="1">
      <c r="B8273" s="141"/>
      <c r="C8273" s="138"/>
      <c r="D8273" s="133"/>
      <c r="E8273" s="134"/>
      <c r="F8273" s="135"/>
      <c r="G8273" s="109"/>
      <c r="H8273" s="137">
        <f t="shared" si="389"/>
        <v>3.5</v>
      </c>
      <c r="I8273" s="147">
        <f t="shared" si="387"/>
        <v>0</v>
      </c>
      <c r="J8273" s="147">
        <f t="shared" si="388"/>
        <v>0</v>
      </c>
    </row>
    <row r="8274" spans="2:10" ht="25.15" customHeight="1">
      <c r="B8274" s="141"/>
      <c r="C8274" s="138"/>
      <c r="D8274" s="133"/>
      <c r="E8274" s="134"/>
      <c r="F8274" s="135"/>
      <c r="G8274" s="109"/>
      <c r="H8274" s="137">
        <f t="shared" si="389"/>
        <v>3.5</v>
      </c>
      <c r="I8274" s="147">
        <f t="shared" si="387"/>
        <v>0</v>
      </c>
      <c r="J8274" s="147">
        <f t="shared" si="388"/>
        <v>0</v>
      </c>
    </row>
    <row r="8275" spans="2:10" ht="25.15" customHeight="1">
      <c r="B8275" s="141"/>
      <c r="C8275" s="138"/>
      <c r="D8275" s="133"/>
      <c r="E8275" s="134"/>
      <c r="F8275" s="135"/>
      <c r="G8275" s="109"/>
      <c r="H8275" s="137">
        <f t="shared" si="389"/>
        <v>3.5</v>
      </c>
      <c r="I8275" s="147">
        <f t="shared" si="387"/>
        <v>0</v>
      </c>
      <c r="J8275" s="147">
        <f t="shared" si="388"/>
        <v>0</v>
      </c>
    </row>
    <row r="8276" spans="2:10" ht="25.15" customHeight="1">
      <c r="B8276" s="141"/>
      <c r="C8276" s="138"/>
      <c r="D8276" s="133"/>
      <c r="E8276" s="134"/>
      <c r="F8276" s="135"/>
      <c r="G8276" s="109"/>
      <c r="H8276" s="137">
        <f t="shared" si="389"/>
        <v>3.5</v>
      </c>
      <c r="I8276" s="147">
        <f t="shared" si="387"/>
        <v>0</v>
      </c>
      <c r="J8276" s="147">
        <f t="shared" si="388"/>
        <v>0</v>
      </c>
    </row>
    <row r="8277" spans="2:10" ht="25.15" customHeight="1">
      <c r="B8277" s="141"/>
      <c r="C8277" s="138"/>
      <c r="D8277" s="133"/>
      <c r="E8277" s="134"/>
      <c r="F8277" s="135"/>
      <c r="G8277" s="109"/>
      <c r="H8277" s="137">
        <f t="shared" si="389"/>
        <v>3.5</v>
      </c>
      <c r="I8277" s="147">
        <f t="shared" si="387"/>
        <v>0</v>
      </c>
      <c r="J8277" s="147">
        <f t="shared" si="388"/>
        <v>0</v>
      </c>
    </row>
    <row r="8278" spans="2:10" ht="25.15" customHeight="1">
      <c r="B8278" s="141"/>
      <c r="C8278" s="138"/>
      <c r="D8278" s="133"/>
      <c r="E8278" s="134"/>
      <c r="F8278" s="135"/>
      <c r="G8278" s="109"/>
      <c r="H8278" s="137">
        <f t="shared" si="389"/>
        <v>3.5</v>
      </c>
      <c r="I8278" s="147">
        <f t="shared" si="387"/>
        <v>0</v>
      </c>
      <c r="J8278" s="147">
        <f t="shared" si="388"/>
        <v>0</v>
      </c>
    </row>
    <row r="8279" spans="2:10" ht="25.15" customHeight="1">
      <c r="B8279" s="141"/>
      <c r="C8279" s="138"/>
      <c r="D8279" s="133"/>
      <c r="E8279" s="134"/>
      <c r="F8279" s="135"/>
      <c r="G8279" s="109"/>
      <c r="H8279" s="137">
        <f t="shared" si="389"/>
        <v>3.5</v>
      </c>
      <c r="I8279" s="147">
        <f t="shared" ref="I8279:I8342" si="390">IF(B8279="",0,MONTH(B8279))</f>
        <v>0</v>
      </c>
      <c r="J8279" s="147">
        <f t="shared" ref="J8279:J8342" si="391">IF(B8279="",0,DAY(B8279))</f>
        <v>0</v>
      </c>
    </row>
    <row r="8280" spans="2:10" ht="25.15" customHeight="1">
      <c r="B8280" s="141"/>
      <c r="C8280" s="138"/>
      <c r="D8280" s="133"/>
      <c r="E8280" s="134"/>
      <c r="F8280" s="135"/>
      <c r="G8280" s="109"/>
      <c r="H8280" s="137">
        <f t="shared" ref="H8280:H8343" si="392">IF(F8280="pago",H8279+G8280,H8279)</f>
        <v>3.5</v>
      </c>
      <c r="I8280" s="147">
        <f t="shared" si="390"/>
        <v>0</v>
      </c>
      <c r="J8280" s="147">
        <f t="shared" si="391"/>
        <v>0</v>
      </c>
    </row>
    <row r="8281" spans="2:10" ht="25.15" customHeight="1">
      <c r="B8281" s="141"/>
      <c r="C8281" s="138"/>
      <c r="D8281" s="133"/>
      <c r="E8281" s="134"/>
      <c r="F8281" s="135"/>
      <c r="G8281" s="109"/>
      <c r="H8281" s="137">
        <f t="shared" si="392"/>
        <v>3.5</v>
      </c>
      <c r="I8281" s="147">
        <f t="shared" si="390"/>
        <v>0</v>
      </c>
      <c r="J8281" s="147">
        <f t="shared" si="391"/>
        <v>0</v>
      </c>
    </row>
    <row r="8282" spans="2:10" ht="25.15" customHeight="1">
      <c r="B8282" s="141"/>
      <c r="C8282" s="138"/>
      <c r="D8282" s="133"/>
      <c r="E8282" s="134"/>
      <c r="F8282" s="135"/>
      <c r="G8282" s="109"/>
      <c r="H8282" s="137">
        <f t="shared" si="392"/>
        <v>3.5</v>
      </c>
      <c r="I8282" s="147">
        <f t="shared" si="390"/>
        <v>0</v>
      </c>
      <c r="J8282" s="147">
        <f t="shared" si="391"/>
        <v>0</v>
      </c>
    </row>
    <row r="8283" spans="2:10" ht="25.15" customHeight="1">
      <c r="B8283" s="141"/>
      <c r="C8283" s="138"/>
      <c r="D8283" s="133"/>
      <c r="E8283" s="134"/>
      <c r="F8283" s="135"/>
      <c r="G8283" s="109"/>
      <c r="H8283" s="137">
        <f t="shared" si="392"/>
        <v>3.5</v>
      </c>
      <c r="I8283" s="147">
        <f t="shared" si="390"/>
        <v>0</v>
      </c>
      <c r="J8283" s="147">
        <f t="shared" si="391"/>
        <v>0</v>
      </c>
    </row>
    <row r="8284" spans="2:10" ht="25.15" customHeight="1">
      <c r="B8284" s="141"/>
      <c r="C8284" s="138"/>
      <c r="D8284" s="133"/>
      <c r="E8284" s="134"/>
      <c r="F8284" s="135"/>
      <c r="G8284" s="109"/>
      <c r="H8284" s="137">
        <f t="shared" si="392"/>
        <v>3.5</v>
      </c>
      <c r="I8284" s="147">
        <f t="shared" si="390"/>
        <v>0</v>
      </c>
      <c r="J8284" s="147">
        <f t="shared" si="391"/>
        <v>0</v>
      </c>
    </row>
    <row r="8285" spans="2:10" ht="25.15" customHeight="1">
      <c r="B8285" s="141"/>
      <c r="C8285" s="138"/>
      <c r="D8285" s="133"/>
      <c r="E8285" s="134"/>
      <c r="F8285" s="135"/>
      <c r="G8285" s="109"/>
      <c r="H8285" s="137">
        <f t="shared" si="392"/>
        <v>3.5</v>
      </c>
      <c r="I8285" s="147">
        <f t="shared" si="390"/>
        <v>0</v>
      </c>
      <c r="J8285" s="147">
        <f t="shared" si="391"/>
        <v>0</v>
      </c>
    </row>
    <row r="8286" spans="2:10" ht="25.15" customHeight="1">
      <c r="B8286" s="141"/>
      <c r="C8286" s="138"/>
      <c r="D8286" s="133"/>
      <c r="E8286" s="134"/>
      <c r="F8286" s="135"/>
      <c r="G8286" s="109"/>
      <c r="H8286" s="137">
        <f t="shared" si="392"/>
        <v>3.5</v>
      </c>
      <c r="I8286" s="147">
        <f t="shared" si="390"/>
        <v>0</v>
      </c>
      <c r="J8286" s="147">
        <f t="shared" si="391"/>
        <v>0</v>
      </c>
    </row>
    <row r="8287" spans="2:10" ht="25.15" customHeight="1">
      <c r="B8287" s="141"/>
      <c r="C8287" s="138"/>
      <c r="D8287" s="133"/>
      <c r="E8287" s="134"/>
      <c r="F8287" s="135"/>
      <c r="G8287" s="109"/>
      <c r="H8287" s="137">
        <f t="shared" si="392"/>
        <v>3.5</v>
      </c>
      <c r="I8287" s="147">
        <f t="shared" si="390"/>
        <v>0</v>
      </c>
      <c r="J8287" s="147">
        <f t="shared" si="391"/>
        <v>0</v>
      </c>
    </row>
    <row r="8288" spans="2:10" ht="25.15" customHeight="1">
      <c r="B8288" s="141"/>
      <c r="C8288" s="138"/>
      <c r="D8288" s="133"/>
      <c r="E8288" s="134"/>
      <c r="F8288" s="135"/>
      <c r="G8288" s="109"/>
      <c r="H8288" s="137">
        <f t="shared" si="392"/>
        <v>3.5</v>
      </c>
      <c r="I8288" s="147">
        <f t="shared" si="390"/>
        <v>0</v>
      </c>
      <c r="J8288" s="147">
        <f t="shared" si="391"/>
        <v>0</v>
      </c>
    </row>
    <row r="8289" spans="2:10" ht="25.15" customHeight="1">
      <c r="B8289" s="141"/>
      <c r="C8289" s="138"/>
      <c r="D8289" s="133"/>
      <c r="E8289" s="134"/>
      <c r="F8289" s="135"/>
      <c r="G8289" s="109"/>
      <c r="H8289" s="137">
        <f t="shared" si="392"/>
        <v>3.5</v>
      </c>
      <c r="I8289" s="147">
        <f t="shared" si="390"/>
        <v>0</v>
      </c>
      <c r="J8289" s="147">
        <f t="shared" si="391"/>
        <v>0</v>
      </c>
    </row>
    <row r="8290" spans="2:10" ht="25.15" customHeight="1">
      <c r="B8290" s="141"/>
      <c r="C8290" s="138"/>
      <c r="D8290" s="133"/>
      <c r="E8290" s="134"/>
      <c r="F8290" s="135"/>
      <c r="G8290" s="109"/>
      <c r="H8290" s="137">
        <f t="shared" si="392"/>
        <v>3.5</v>
      </c>
      <c r="I8290" s="147">
        <f t="shared" si="390"/>
        <v>0</v>
      </c>
      <c r="J8290" s="147">
        <f t="shared" si="391"/>
        <v>0</v>
      </c>
    </row>
    <row r="8291" spans="2:10" ht="25.15" customHeight="1">
      <c r="B8291" s="141"/>
      <c r="C8291" s="138"/>
      <c r="D8291" s="133"/>
      <c r="E8291" s="134"/>
      <c r="F8291" s="135"/>
      <c r="G8291" s="109"/>
      <c r="H8291" s="137">
        <f t="shared" si="392"/>
        <v>3.5</v>
      </c>
      <c r="I8291" s="147">
        <f t="shared" si="390"/>
        <v>0</v>
      </c>
      <c r="J8291" s="147">
        <f t="shared" si="391"/>
        <v>0</v>
      </c>
    </row>
    <row r="8292" spans="2:10" ht="25.15" customHeight="1">
      <c r="B8292" s="141"/>
      <c r="C8292" s="138"/>
      <c r="D8292" s="133"/>
      <c r="E8292" s="134"/>
      <c r="F8292" s="135"/>
      <c r="G8292" s="109"/>
      <c r="H8292" s="137">
        <f t="shared" si="392"/>
        <v>3.5</v>
      </c>
      <c r="I8292" s="147">
        <f t="shared" si="390"/>
        <v>0</v>
      </c>
      <c r="J8292" s="147">
        <f t="shared" si="391"/>
        <v>0</v>
      </c>
    </row>
    <row r="8293" spans="2:10" ht="25.15" customHeight="1">
      <c r="B8293" s="141"/>
      <c r="C8293" s="138"/>
      <c r="D8293" s="133"/>
      <c r="E8293" s="134"/>
      <c r="F8293" s="135"/>
      <c r="G8293" s="109"/>
      <c r="H8293" s="137">
        <f t="shared" si="392"/>
        <v>3.5</v>
      </c>
      <c r="I8293" s="147">
        <f t="shared" si="390"/>
        <v>0</v>
      </c>
      <c r="J8293" s="147">
        <f t="shared" si="391"/>
        <v>0</v>
      </c>
    </row>
    <row r="8294" spans="2:10" ht="25.15" customHeight="1">
      <c r="B8294" s="141"/>
      <c r="C8294" s="138"/>
      <c r="D8294" s="133"/>
      <c r="E8294" s="134"/>
      <c r="F8294" s="135"/>
      <c r="G8294" s="109"/>
      <c r="H8294" s="137">
        <f t="shared" si="392"/>
        <v>3.5</v>
      </c>
      <c r="I8294" s="147">
        <f t="shared" si="390"/>
        <v>0</v>
      </c>
      <c r="J8294" s="147">
        <f t="shared" si="391"/>
        <v>0</v>
      </c>
    </row>
    <row r="8295" spans="2:10" ht="25.15" customHeight="1">
      <c r="B8295" s="141"/>
      <c r="C8295" s="138"/>
      <c r="D8295" s="133"/>
      <c r="E8295" s="134"/>
      <c r="F8295" s="135"/>
      <c r="G8295" s="109"/>
      <c r="H8295" s="137">
        <f t="shared" si="392"/>
        <v>3.5</v>
      </c>
      <c r="I8295" s="147">
        <f t="shared" si="390"/>
        <v>0</v>
      </c>
      <c r="J8295" s="147">
        <f t="shared" si="391"/>
        <v>0</v>
      </c>
    </row>
    <row r="8296" spans="2:10" ht="25.15" customHeight="1">
      <c r="B8296" s="141"/>
      <c r="C8296" s="138"/>
      <c r="D8296" s="133"/>
      <c r="E8296" s="134"/>
      <c r="F8296" s="135"/>
      <c r="G8296" s="109"/>
      <c r="H8296" s="137">
        <f t="shared" si="392"/>
        <v>3.5</v>
      </c>
      <c r="I8296" s="147">
        <f t="shared" si="390"/>
        <v>0</v>
      </c>
      <c r="J8296" s="147">
        <f t="shared" si="391"/>
        <v>0</v>
      </c>
    </row>
    <row r="8297" spans="2:10" ht="25.15" customHeight="1">
      <c r="B8297" s="141"/>
      <c r="C8297" s="138"/>
      <c r="D8297" s="133"/>
      <c r="E8297" s="134"/>
      <c r="F8297" s="135"/>
      <c r="G8297" s="109"/>
      <c r="H8297" s="137">
        <f t="shared" si="392"/>
        <v>3.5</v>
      </c>
      <c r="I8297" s="147">
        <f t="shared" si="390"/>
        <v>0</v>
      </c>
      <c r="J8297" s="147">
        <f t="shared" si="391"/>
        <v>0</v>
      </c>
    </row>
    <row r="8298" spans="2:10" ht="25.15" customHeight="1">
      <c r="B8298" s="141"/>
      <c r="C8298" s="138"/>
      <c r="D8298" s="133"/>
      <c r="E8298" s="134"/>
      <c r="F8298" s="135"/>
      <c r="G8298" s="109"/>
      <c r="H8298" s="137">
        <f t="shared" si="392"/>
        <v>3.5</v>
      </c>
      <c r="I8298" s="147">
        <f t="shared" si="390"/>
        <v>0</v>
      </c>
      <c r="J8298" s="147">
        <f t="shared" si="391"/>
        <v>0</v>
      </c>
    </row>
    <row r="8299" spans="2:10" ht="25.15" customHeight="1">
      <c r="B8299" s="141"/>
      <c r="C8299" s="138"/>
      <c r="D8299" s="133"/>
      <c r="E8299" s="134"/>
      <c r="F8299" s="135"/>
      <c r="G8299" s="109"/>
      <c r="H8299" s="137">
        <f t="shared" si="392"/>
        <v>3.5</v>
      </c>
      <c r="I8299" s="147">
        <f t="shared" si="390"/>
        <v>0</v>
      </c>
      <c r="J8299" s="147">
        <f t="shared" si="391"/>
        <v>0</v>
      </c>
    </row>
    <row r="8300" spans="2:10" ht="25.15" customHeight="1">
      <c r="B8300" s="141"/>
      <c r="C8300" s="138"/>
      <c r="D8300" s="133"/>
      <c r="E8300" s="134"/>
      <c r="F8300" s="135"/>
      <c r="G8300" s="109"/>
      <c r="H8300" s="137">
        <f t="shared" si="392"/>
        <v>3.5</v>
      </c>
      <c r="I8300" s="147">
        <f t="shared" si="390"/>
        <v>0</v>
      </c>
      <c r="J8300" s="147">
        <f t="shared" si="391"/>
        <v>0</v>
      </c>
    </row>
    <row r="8301" spans="2:10" ht="25.15" customHeight="1">
      <c r="B8301" s="141"/>
      <c r="C8301" s="138"/>
      <c r="D8301" s="133"/>
      <c r="E8301" s="134"/>
      <c r="F8301" s="135"/>
      <c r="G8301" s="109"/>
      <c r="H8301" s="137">
        <f t="shared" si="392"/>
        <v>3.5</v>
      </c>
      <c r="I8301" s="147">
        <f t="shared" si="390"/>
        <v>0</v>
      </c>
      <c r="J8301" s="147">
        <f t="shared" si="391"/>
        <v>0</v>
      </c>
    </row>
    <row r="8302" spans="2:10" ht="25.15" customHeight="1">
      <c r="B8302" s="141"/>
      <c r="C8302" s="138"/>
      <c r="D8302" s="133"/>
      <c r="E8302" s="134"/>
      <c r="F8302" s="135"/>
      <c r="G8302" s="109"/>
      <c r="H8302" s="137">
        <f t="shared" si="392"/>
        <v>3.5</v>
      </c>
      <c r="I8302" s="147">
        <f t="shared" si="390"/>
        <v>0</v>
      </c>
      <c r="J8302" s="147">
        <f t="shared" si="391"/>
        <v>0</v>
      </c>
    </row>
    <row r="8303" spans="2:10" ht="25.15" customHeight="1">
      <c r="B8303" s="141"/>
      <c r="C8303" s="138"/>
      <c r="D8303" s="133"/>
      <c r="E8303" s="134"/>
      <c r="F8303" s="135"/>
      <c r="G8303" s="109"/>
      <c r="H8303" s="137">
        <f t="shared" si="392"/>
        <v>3.5</v>
      </c>
      <c r="I8303" s="147">
        <f t="shared" si="390"/>
        <v>0</v>
      </c>
      <c r="J8303" s="147">
        <f t="shared" si="391"/>
        <v>0</v>
      </c>
    </row>
    <row r="8304" spans="2:10" ht="25.15" customHeight="1">
      <c r="B8304" s="141"/>
      <c r="C8304" s="138"/>
      <c r="D8304" s="133"/>
      <c r="E8304" s="134"/>
      <c r="F8304" s="135"/>
      <c r="G8304" s="109"/>
      <c r="H8304" s="137">
        <f t="shared" si="392"/>
        <v>3.5</v>
      </c>
      <c r="I8304" s="147">
        <f t="shared" si="390"/>
        <v>0</v>
      </c>
      <c r="J8304" s="147">
        <f t="shared" si="391"/>
        <v>0</v>
      </c>
    </row>
    <row r="8305" spans="2:10" ht="25.15" customHeight="1">
      <c r="B8305" s="141"/>
      <c r="C8305" s="138"/>
      <c r="D8305" s="133"/>
      <c r="E8305" s="134"/>
      <c r="F8305" s="135"/>
      <c r="G8305" s="109"/>
      <c r="H8305" s="137">
        <f t="shared" si="392"/>
        <v>3.5</v>
      </c>
      <c r="I8305" s="147">
        <f t="shared" si="390"/>
        <v>0</v>
      </c>
      <c r="J8305" s="147">
        <f t="shared" si="391"/>
        <v>0</v>
      </c>
    </row>
    <row r="8306" spans="2:10" ht="25.15" customHeight="1">
      <c r="B8306" s="141"/>
      <c r="C8306" s="138"/>
      <c r="D8306" s="133"/>
      <c r="E8306" s="134"/>
      <c r="F8306" s="135"/>
      <c r="G8306" s="109"/>
      <c r="H8306" s="137">
        <f t="shared" si="392"/>
        <v>3.5</v>
      </c>
      <c r="I8306" s="147">
        <f t="shared" si="390"/>
        <v>0</v>
      </c>
      <c r="J8306" s="147">
        <f t="shared" si="391"/>
        <v>0</v>
      </c>
    </row>
    <row r="8307" spans="2:10" ht="25.15" customHeight="1">
      <c r="B8307" s="141"/>
      <c r="C8307" s="138"/>
      <c r="D8307" s="133"/>
      <c r="E8307" s="134"/>
      <c r="F8307" s="135"/>
      <c r="G8307" s="109"/>
      <c r="H8307" s="137">
        <f t="shared" si="392"/>
        <v>3.5</v>
      </c>
      <c r="I8307" s="147">
        <f t="shared" si="390"/>
        <v>0</v>
      </c>
      <c r="J8307" s="147">
        <f t="shared" si="391"/>
        <v>0</v>
      </c>
    </row>
    <row r="8308" spans="2:10" ht="25.15" customHeight="1">
      <c r="B8308" s="141"/>
      <c r="C8308" s="138"/>
      <c r="D8308" s="133"/>
      <c r="E8308" s="134"/>
      <c r="F8308" s="135"/>
      <c r="G8308" s="109"/>
      <c r="H8308" s="137">
        <f t="shared" si="392"/>
        <v>3.5</v>
      </c>
      <c r="I8308" s="147">
        <f t="shared" si="390"/>
        <v>0</v>
      </c>
      <c r="J8308" s="147">
        <f t="shared" si="391"/>
        <v>0</v>
      </c>
    </row>
    <row r="8309" spans="2:10" ht="25.15" customHeight="1">
      <c r="B8309" s="141"/>
      <c r="C8309" s="138"/>
      <c r="D8309" s="133"/>
      <c r="E8309" s="134"/>
      <c r="F8309" s="135"/>
      <c r="G8309" s="109"/>
      <c r="H8309" s="137">
        <f t="shared" si="392"/>
        <v>3.5</v>
      </c>
      <c r="I8309" s="147">
        <f t="shared" si="390"/>
        <v>0</v>
      </c>
      <c r="J8309" s="147">
        <f t="shared" si="391"/>
        <v>0</v>
      </c>
    </row>
    <row r="8310" spans="2:10" ht="25.15" customHeight="1">
      <c r="B8310" s="141"/>
      <c r="C8310" s="138"/>
      <c r="D8310" s="133"/>
      <c r="E8310" s="134"/>
      <c r="F8310" s="135"/>
      <c r="G8310" s="109"/>
      <c r="H8310" s="137">
        <f t="shared" si="392"/>
        <v>3.5</v>
      </c>
      <c r="I8310" s="147">
        <f t="shared" si="390"/>
        <v>0</v>
      </c>
      <c r="J8310" s="147">
        <f t="shared" si="391"/>
        <v>0</v>
      </c>
    </row>
    <row r="8311" spans="2:10" ht="25.15" customHeight="1">
      <c r="B8311" s="141"/>
      <c r="C8311" s="138"/>
      <c r="D8311" s="133"/>
      <c r="E8311" s="134"/>
      <c r="F8311" s="135"/>
      <c r="G8311" s="109"/>
      <c r="H8311" s="137">
        <f t="shared" si="392"/>
        <v>3.5</v>
      </c>
      <c r="I8311" s="147">
        <f t="shared" si="390"/>
        <v>0</v>
      </c>
      <c r="J8311" s="147">
        <f t="shared" si="391"/>
        <v>0</v>
      </c>
    </row>
    <row r="8312" spans="2:10" ht="25.15" customHeight="1">
      <c r="B8312" s="141"/>
      <c r="C8312" s="138"/>
      <c r="D8312" s="133"/>
      <c r="E8312" s="134"/>
      <c r="F8312" s="135"/>
      <c r="G8312" s="109"/>
      <c r="H8312" s="137">
        <f t="shared" si="392"/>
        <v>3.5</v>
      </c>
      <c r="I8312" s="147">
        <f t="shared" si="390"/>
        <v>0</v>
      </c>
      <c r="J8312" s="147">
        <f t="shared" si="391"/>
        <v>0</v>
      </c>
    </row>
    <row r="8313" spans="2:10" ht="25.15" customHeight="1">
      <c r="B8313" s="141"/>
      <c r="C8313" s="138"/>
      <c r="D8313" s="133"/>
      <c r="E8313" s="134"/>
      <c r="F8313" s="135"/>
      <c r="G8313" s="109"/>
      <c r="H8313" s="137">
        <f t="shared" si="392"/>
        <v>3.5</v>
      </c>
      <c r="I8313" s="147">
        <f t="shared" si="390"/>
        <v>0</v>
      </c>
      <c r="J8313" s="147">
        <f t="shared" si="391"/>
        <v>0</v>
      </c>
    </row>
    <row r="8314" spans="2:10" ht="25.15" customHeight="1">
      <c r="B8314" s="141"/>
      <c r="C8314" s="138"/>
      <c r="D8314" s="133"/>
      <c r="E8314" s="134"/>
      <c r="F8314" s="135"/>
      <c r="G8314" s="109"/>
      <c r="H8314" s="137">
        <f t="shared" si="392"/>
        <v>3.5</v>
      </c>
      <c r="I8314" s="147">
        <f t="shared" si="390"/>
        <v>0</v>
      </c>
      <c r="J8314" s="147">
        <f t="shared" si="391"/>
        <v>0</v>
      </c>
    </row>
    <row r="8315" spans="2:10" ht="25.15" customHeight="1">
      <c r="B8315" s="141"/>
      <c r="C8315" s="138"/>
      <c r="D8315" s="133"/>
      <c r="E8315" s="134"/>
      <c r="F8315" s="135"/>
      <c r="G8315" s="109"/>
      <c r="H8315" s="137">
        <f t="shared" si="392"/>
        <v>3.5</v>
      </c>
      <c r="I8315" s="147">
        <f t="shared" si="390"/>
        <v>0</v>
      </c>
      <c r="J8315" s="147">
        <f t="shared" si="391"/>
        <v>0</v>
      </c>
    </row>
    <row r="8316" spans="2:10" ht="25.15" customHeight="1">
      <c r="B8316" s="141"/>
      <c r="C8316" s="138"/>
      <c r="D8316" s="133"/>
      <c r="E8316" s="134"/>
      <c r="F8316" s="135"/>
      <c r="G8316" s="109"/>
      <c r="H8316" s="137">
        <f t="shared" si="392"/>
        <v>3.5</v>
      </c>
      <c r="I8316" s="147">
        <f t="shared" si="390"/>
        <v>0</v>
      </c>
      <c r="J8316" s="147">
        <f t="shared" si="391"/>
        <v>0</v>
      </c>
    </row>
    <row r="8317" spans="2:10" ht="25.15" customHeight="1">
      <c r="B8317" s="141"/>
      <c r="C8317" s="138"/>
      <c r="D8317" s="133"/>
      <c r="E8317" s="134"/>
      <c r="F8317" s="135"/>
      <c r="G8317" s="109"/>
      <c r="H8317" s="137">
        <f t="shared" si="392"/>
        <v>3.5</v>
      </c>
      <c r="I8317" s="147">
        <f t="shared" si="390"/>
        <v>0</v>
      </c>
      <c r="J8317" s="147">
        <f t="shared" si="391"/>
        <v>0</v>
      </c>
    </row>
    <row r="8318" spans="2:10" ht="25.15" customHeight="1">
      <c r="B8318" s="141"/>
      <c r="C8318" s="138"/>
      <c r="D8318" s="133"/>
      <c r="E8318" s="134"/>
      <c r="F8318" s="135"/>
      <c r="G8318" s="109"/>
      <c r="H8318" s="137">
        <f t="shared" si="392"/>
        <v>3.5</v>
      </c>
      <c r="I8318" s="147">
        <f t="shared" si="390"/>
        <v>0</v>
      </c>
      <c r="J8318" s="147">
        <f t="shared" si="391"/>
        <v>0</v>
      </c>
    </row>
    <row r="8319" spans="2:10" ht="25.15" customHeight="1">
      <c r="B8319" s="141"/>
      <c r="C8319" s="138"/>
      <c r="D8319" s="133"/>
      <c r="E8319" s="134"/>
      <c r="F8319" s="135"/>
      <c r="G8319" s="109"/>
      <c r="H8319" s="137">
        <f t="shared" si="392"/>
        <v>3.5</v>
      </c>
      <c r="I8319" s="147">
        <f t="shared" si="390"/>
        <v>0</v>
      </c>
      <c r="J8319" s="147">
        <f t="shared" si="391"/>
        <v>0</v>
      </c>
    </row>
    <row r="8320" spans="2:10" ht="25.15" customHeight="1">
      <c r="B8320" s="141"/>
      <c r="C8320" s="138"/>
      <c r="D8320" s="133"/>
      <c r="E8320" s="134"/>
      <c r="F8320" s="135"/>
      <c r="G8320" s="109"/>
      <c r="H8320" s="137">
        <f t="shared" si="392"/>
        <v>3.5</v>
      </c>
      <c r="I8320" s="147">
        <f t="shared" si="390"/>
        <v>0</v>
      </c>
      <c r="J8320" s="147">
        <f t="shared" si="391"/>
        <v>0</v>
      </c>
    </row>
    <row r="8321" spans="2:10" ht="25.15" customHeight="1">
      <c r="B8321" s="141"/>
      <c r="C8321" s="138"/>
      <c r="D8321" s="133"/>
      <c r="E8321" s="134"/>
      <c r="F8321" s="135"/>
      <c r="G8321" s="109"/>
      <c r="H8321" s="137">
        <f t="shared" si="392"/>
        <v>3.5</v>
      </c>
      <c r="I8321" s="147">
        <f t="shared" si="390"/>
        <v>0</v>
      </c>
      <c r="J8321" s="147">
        <f t="shared" si="391"/>
        <v>0</v>
      </c>
    </row>
    <row r="8322" spans="2:10" ht="25.15" customHeight="1">
      <c r="B8322" s="141"/>
      <c r="C8322" s="138"/>
      <c r="D8322" s="133"/>
      <c r="E8322" s="134"/>
      <c r="F8322" s="135"/>
      <c r="G8322" s="109"/>
      <c r="H8322" s="137">
        <f t="shared" si="392"/>
        <v>3.5</v>
      </c>
      <c r="I8322" s="147">
        <f t="shared" si="390"/>
        <v>0</v>
      </c>
      <c r="J8322" s="147">
        <f t="shared" si="391"/>
        <v>0</v>
      </c>
    </row>
    <row r="8323" spans="2:10" ht="25.15" customHeight="1">
      <c r="B8323" s="141"/>
      <c r="C8323" s="138"/>
      <c r="D8323" s="133"/>
      <c r="E8323" s="134"/>
      <c r="F8323" s="135"/>
      <c r="G8323" s="109"/>
      <c r="H8323" s="137">
        <f t="shared" si="392"/>
        <v>3.5</v>
      </c>
      <c r="I8323" s="147">
        <f t="shared" si="390"/>
        <v>0</v>
      </c>
      <c r="J8323" s="147">
        <f t="shared" si="391"/>
        <v>0</v>
      </c>
    </row>
    <row r="8324" spans="2:10" ht="25.15" customHeight="1">
      <c r="B8324" s="141"/>
      <c r="C8324" s="138"/>
      <c r="D8324" s="133"/>
      <c r="E8324" s="134"/>
      <c r="F8324" s="135"/>
      <c r="G8324" s="109"/>
      <c r="H8324" s="137">
        <f t="shared" si="392"/>
        <v>3.5</v>
      </c>
      <c r="I8324" s="147">
        <f t="shared" si="390"/>
        <v>0</v>
      </c>
      <c r="J8324" s="147">
        <f t="shared" si="391"/>
        <v>0</v>
      </c>
    </row>
    <row r="8325" spans="2:10" ht="25.15" customHeight="1">
      <c r="B8325" s="141"/>
      <c r="C8325" s="138"/>
      <c r="D8325" s="133"/>
      <c r="E8325" s="134"/>
      <c r="F8325" s="135"/>
      <c r="G8325" s="109"/>
      <c r="H8325" s="137">
        <f t="shared" si="392"/>
        <v>3.5</v>
      </c>
      <c r="I8325" s="147">
        <f t="shared" si="390"/>
        <v>0</v>
      </c>
      <c r="J8325" s="147">
        <f t="shared" si="391"/>
        <v>0</v>
      </c>
    </row>
    <row r="8326" spans="2:10" ht="25.15" customHeight="1">
      <c r="B8326" s="141"/>
      <c r="C8326" s="138"/>
      <c r="D8326" s="133"/>
      <c r="E8326" s="134"/>
      <c r="F8326" s="135"/>
      <c r="G8326" s="109"/>
      <c r="H8326" s="137">
        <f t="shared" si="392"/>
        <v>3.5</v>
      </c>
      <c r="I8326" s="147">
        <f t="shared" si="390"/>
        <v>0</v>
      </c>
      <c r="J8326" s="147">
        <f t="shared" si="391"/>
        <v>0</v>
      </c>
    </row>
    <row r="8327" spans="2:10" ht="25.15" customHeight="1">
      <c r="B8327" s="141"/>
      <c r="C8327" s="138"/>
      <c r="D8327" s="133"/>
      <c r="E8327" s="134"/>
      <c r="F8327" s="135"/>
      <c r="G8327" s="109"/>
      <c r="H8327" s="137">
        <f t="shared" si="392"/>
        <v>3.5</v>
      </c>
      <c r="I8327" s="147">
        <f t="shared" si="390"/>
        <v>0</v>
      </c>
      <c r="J8327" s="147">
        <f t="shared" si="391"/>
        <v>0</v>
      </c>
    </row>
    <row r="8328" spans="2:10" ht="25.15" customHeight="1">
      <c r="B8328" s="141"/>
      <c r="C8328" s="138"/>
      <c r="D8328" s="133"/>
      <c r="E8328" s="134"/>
      <c r="F8328" s="135"/>
      <c r="G8328" s="109"/>
      <c r="H8328" s="137">
        <f t="shared" si="392"/>
        <v>3.5</v>
      </c>
      <c r="I8328" s="147">
        <f t="shared" si="390"/>
        <v>0</v>
      </c>
      <c r="J8328" s="147">
        <f t="shared" si="391"/>
        <v>0</v>
      </c>
    </row>
    <row r="8329" spans="2:10" ht="25.15" customHeight="1">
      <c r="B8329" s="141"/>
      <c r="C8329" s="138"/>
      <c r="D8329" s="133"/>
      <c r="E8329" s="134"/>
      <c r="F8329" s="135"/>
      <c r="G8329" s="109"/>
      <c r="H8329" s="137">
        <f t="shared" si="392"/>
        <v>3.5</v>
      </c>
      <c r="I8329" s="147">
        <f t="shared" si="390"/>
        <v>0</v>
      </c>
      <c r="J8329" s="147">
        <f t="shared" si="391"/>
        <v>0</v>
      </c>
    </row>
    <row r="8330" spans="2:10" ht="25.15" customHeight="1">
      <c r="B8330" s="141"/>
      <c r="C8330" s="138"/>
      <c r="D8330" s="133"/>
      <c r="E8330" s="134"/>
      <c r="F8330" s="135"/>
      <c r="G8330" s="109"/>
      <c r="H8330" s="137">
        <f t="shared" si="392"/>
        <v>3.5</v>
      </c>
      <c r="I8330" s="147">
        <f t="shared" si="390"/>
        <v>0</v>
      </c>
      <c r="J8330" s="147">
        <f t="shared" si="391"/>
        <v>0</v>
      </c>
    </row>
    <row r="8331" spans="2:10" ht="25.15" customHeight="1">
      <c r="B8331" s="141"/>
      <c r="C8331" s="138"/>
      <c r="D8331" s="133"/>
      <c r="E8331" s="134"/>
      <c r="F8331" s="135"/>
      <c r="G8331" s="109"/>
      <c r="H8331" s="137">
        <f t="shared" si="392"/>
        <v>3.5</v>
      </c>
      <c r="I8331" s="147">
        <f t="shared" si="390"/>
        <v>0</v>
      </c>
      <c r="J8331" s="147">
        <f t="shared" si="391"/>
        <v>0</v>
      </c>
    </row>
    <row r="8332" spans="2:10" ht="25.15" customHeight="1">
      <c r="B8332" s="141"/>
      <c r="C8332" s="138"/>
      <c r="D8332" s="133"/>
      <c r="E8332" s="134"/>
      <c r="F8332" s="135"/>
      <c r="G8332" s="109"/>
      <c r="H8332" s="137">
        <f t="shared" si="392"/>
        <v>3.5</v>
      </c>
      <c r="I8332" s="147">
        <f t="shared" si="390"/>
        <v>0</v>
      </c>
      <c r="J8332" s="147">
        <f t="shared" si="391"/>
        <v>0</v>
      </c>
    </row>
    <row r="8333" spans="2:10" ht="25.15" customHeight="1">
      <c r="B8333" s="141"/>
      <c r="C8333" s="138"/>
      <c r="D8333" s="133"/>
      <c r="E8333" s="134"/>
      <c r="F8333" s="135"/>
      <c r="G8333" s="109"/>
      <c r="H8333" s="137">
        <f t="shared" si="392"/>
        <v>3.5</v>
      </c>
      <c r="I8333" s="147">
        <f t="shared" si="390"/>
        <v>0</v>
      </c>
      <c r="J8333" s="147">
        <f t="shared" si="391"/>
        <v>0</v>
      </c>
    </row>
    <row r="8334" spans="2:10" ht="25.15" customHeight="1">
      <c r="B8334" s="141"/>
      <c r="C8334" s="138"/>
      <c r="D8334" s="133"/>
      <c r="E8334" s="134"/>
      <c r="F8334" s="135"/>
      <c r="G8334" s="109"/>
      <c r="H8334" s="137">
        <f t="shared" si="392"/>
        <v>3.5</v>
      </c>
      <c r="I8334" s="147">
        <f t="shared" si="390"/>
        <v>0</v>
      </c>
      <c r="J8334" s="147">
        <f t="shared" si="391"/>
        <v>0</v>
      </c>
    </row>
    <row r="8335" spans="2:10" ht="25.15" customHeight="1">
      <c r="B8335" s="141"/>
      <c r="C8335" s="138"/>
      <c r="D8335" s="133"/>
      <c r="E8335" s="134"/>
      <c r="F8335" s="135"/>
      <c r="G8335" s="109"/>
      <c r="H8335" s="137">
        <f t="shared" si="392"/>
        <v>3.5</v>
      </c>
      <c r="I8335" s="147">
        <f t="shared" si="390"/>
        <v>0</v>
      </c>
      <c r="J8335" s="147">
        <f t="shared" si="391"/>
        <v>0</v>
      </c>
    </row>
    <row r="8336" spans="2:10" ht="25.15" customHeight="1">
      <c r="B8336" s="141"/>
      <c r="C8336" s="138"/>
      <c r="D8336" s="133"/>
      <c r="E8336" s="134"/>
      <c r="F8336" s="135"/>
      <c r="G8336" s="109"/>
      <c r="H8336" s="137">
        <f t="shared" si="392"/>
        <v>3.5</v>
      </c>
      <c r="I8336" s="147">
        <f t="shared" si="390"/>
        <v>0</v>
      </c>
      <c r="J8336" s="147">
        <f t="shared" si="391"/>
        <v>0</v>
      </c>
    </row>
    <row r="8337" spans="2:10" ht="25.15" customHeight="1">
      <c r="B8337" s="141"/>
      <c r="C8337" s="138"/>
      <c r="D8337" s="133"/>
      <c r="E8337" s="134"/>
      <c r="F8337" s="135"/>
      <c r="G8337" s="109"/>
      <c r="H8337" s="137">
        <f t="shared" si="392"/>
        <v>3.5</v>
      </c>
      <c r="I8337" s="147">
        <f t="shared" si="390"/>
        <v>0</v>
      </c>
      <c r="J8337" s="147">
        <f t="shared" si="391"/>
        <v>0</v>
      </c>
    </row>
    <row r="8338" spans="2:10" ht="25.15" customHeight="1">
      <c r="B8338" s="141"/>
      <c r="C8338" s="138"/>
      <c r="D8338" s="133"/>
      <c r="E8338" s="134"/>
      <c r="F8338" s="135"/>
      <c r="G8338" s="109"/>
      <c r="H8338" s="137">
        <f t="shared" si="392"/>
        <v>3.5</v>
      </c>
      <c r="I8338" s="147">
        <f t="shared" si="390"/>
        <v>0</v>
      </c>
      <c r="J8338" s="147">
        <f t="shared" si="391"/>
        <v>0</v>
      </c>
    </row>
    <row r="8339" spans="2:10" ht="25.15" customHeight="1">
      <c r="B8339" s="141"/>
      <c r="C8339" s="138"/>
      <c r="D8339" s="133"/>
      <c r="E8339" s="134"/>
      <c r="F8339" s="135"/>
      <c r="G8339" s="109"/>
      <c r="H8339" s="137">
        <f t="shared" si="392"/>
        <v>3.5</v>
      </c>
      <c r="I8339" s="147">
        <f t="shared" si="390"/>
        <v>0</v>
      </c>
      <c r="J8339" s="147">
        <f t="shared" si="391"/>
        <v>0</v>
      </c>
    </row>
    <row r="8340" spans="2:10" ht="25.15" customHeight="1">
      <c r="B8340" s="141"/>
      <c r="C8340" s="138"/>
      <c r="D8340" s="133"/>
      <c r="E8340" s="134"/>
      <c r="F8340" s="135"/>
      <c r="G8340" s="109"/>
      <c r="H8340" s="137">
        <f t="shared" si="392"/>
        <v>3.5</v>
      </c>
      <c r="I8340" s="147">
        <f t="shared" si="390"/>
        <v>0</v>
      </c>
      <c r="J8340" s="147">
        <f t="shared" si="391"/>
        <v>0</v>
      </c>
    </row>
    <row r="8341" spans="2:10" ht="25.15" customHeight="1">
      <c r="B8341" s="141"/>
      <c r="C8341" s="138"/>
      <c r="D8341" s="133"/>
      <c r="E8341" s="134"/>
      <c r="F8341" s="135"/>
      <c r="G8341" s="109"/>
      <c r="H8341" s="137">
        <f t="shared" si="392"/>
        <v>3.5</v>
      </c>
      <c r="I8341" s="147">
        <f t="shared" si="390"/>
        <v>0</v>
      </c>
      <c r="J8341" s="147">
        <f t="shared" si="391"/>
        <v>0</v>
      </c>
    </row>
    <row r="8342" spans="2:10" ht="25.15" customHeight="1">
      <c r="B8342" s="141"/>
      <c r="C8342" s="138"/>
      <c r="D8342" s="133"/>
      <c r="E8342" s="134"/>
      <c r="F8342" s="135"/>
      <c r="G8342" s="109"/>
      <c r="H8342" s="137">
        <f t="shared" si="392"/>
        <v>3.5</v>
      </c>
      <c r="I8342" s="147">
        <f t="shared" si="390"/>
        <v>0</v>
      </c>
      <c r="J8342" s="147">
        <f t="shared" si="391"/>
        <v>0</v>
      </c>
    </row>
    <row r="8343" spans="2:10" ht="25.15" customHeight="1">
      <c r="B8343" s="141"/>
      <c r="C8343" s="138"/>
      <c r="D8343" s="133"/>
      <c r="E8343" s="134"/>
      <c r="F8343" s="135"/>
      <c r="G8343" s="109"/>
      <c r="H8343" s="137">
        <f t="shared" si="392"/>
        <v>3.5</v>
      </c>
      <c r="I8343" s="147">
        <f t="shared" ref="I8343:I8406" si="393">IF(B8343="",0,MONTH(B8343))</f>
        <v>0</v>
      </c>
      <c r="J8343" s="147">
        <f t="shared" ref="J8343:J8406" si="394">IF(B8343="",0,DAY(B8343))</f>
        <v>0</v>
      </c>
    </row>
    <row r="8344" spans="2:10" ht="25.15" customHeight="1">
      <c r="B8344" s="141"/>
      <c r="C8344" s="138"/>
      <c r="D8344" s="133"/>
      <c r="E8344" s="134"/>
      <c r="F8344" s="135"/>
      <c r="G8344" s="109"/>
      <c r="H8344" s="137">
        <f t="shared" ref="H8344:H8407" si="395">IF(F8344="pago",H8343+G8344,H8343)</f>
        <v>3.5</v>
      </c>
      <c r="I8344" s="147">
        <f t="shared" si="393"/>
        <v>0</v>
      </c>
      <c r="J8344" s="147">
        <f t="shared" si="394"/>
        <v>0</v>
      </c>
    </row>
    <row r="8345" spans="2:10" ht="25.15" customHeight="1">
      <c r="B8345" s="141"/>
      <c r="C8345" s="138"/>
      <c r="D8345" s="133"/>
      <c r="E8345" s="134"/>
      <c r="F8345" s="135"/>
      <c r="G8345" s="109"/>
      <c r="H8345" s="137">
        <f t="shared" si="395"/>
        <v>3.5</v>
      </c>
      <c r="I8345" s="147">
        <f t="shared" si="393"/>
        <v>0</v>
      </c>
      <c r="J8345" s="147">
        <f t="shared" si="394"/>
        <v>0</v>
      </c>
    </row>
    <row r="8346" spans="2:10" ht="25.15" customHeight="1">
      <c r="B8346" s="141"/>
      <c r="C8346" s="138"/>
      <c r="D8346" s="133"/>
      <c r="E8346" s="134"/>
      <c r="F8346" s="135"/>
      <c r="G8346" s="109"/>
      <c r="H8346" s="137">
        <f t="shared" si="395"/>
        <v>3.5</v>
      </c>
      <c r="I8346" s="147">
        <f t="shared" si="393"/>
        <v>0</v>
      </c>
      <c r="J8346" s="147">
        <f t="shared" si="394"/>
        <v>0</v>
      </c>
    </row>
    <row r="8347" spans="2:10" ht="25.15" customHeight="1">
      <c r="B8347" s="141"/>
      <c r="C8347" s="138"/>
      <c r="D8347" s="133"/>
      <c r="E8347" s="134"/>
      <c r="F8347" s="135"/>
      <c r="G8347" s="109"/>
      <c r="H8347" s="137">
        <f t="shared" si="395"/>
        <v>3.5</v>
      </c>
      <c r="I8347" s="147">
        <f t="shared" si="393"/>
        <v>0</v>
      </c>
      <c r="J8347" s="147">
        <f t="shared" si="394"/>
        <v>0</v>
      </c>
    </row>
    <row r="8348" spans="2:10" ht="25.15" customHeight="1">
      <c r="B8348" s="141"/>
      <c r="C8348" s="138"/>
      <c r="D8348" s="133"/>
      <c r="E8348" s="134"/>
      <c r="F8348" s="135"/>
      <c r="G8348" s="109"/>
      <c r="H8348" s="137">
        <f t="shared" si="395"/>
        <v>3.5</v>
      </c>
      <c r="I8348" s="147">
        <f t="shared" si="393"/>
        <v>0</v>
      </c>
      <c r="J8348" s="147">
        <f t="shared" si="394"/>
        <v>0</v>
      </c>
    </row>
    <row r="8349" spans="2:10" ht="25.15" customHeight="1">
      <c r="B8349" s="141"/>
      <c r="C8349" s="138"/>
      <c r="D8349" s="133"/>
      <c r="E8349" s="134"/>
      <c r="F8349" s="135"/>
      <c r="G8349" s="109"/>
      <c r="H8349" s="137">
        <f t="shared" si="395"/>
        <v>3.5</v>
      </c>
      <c r="I8349" s="147">
        <f t="shared" si="393"/>
        <v>0</v>
      </c>
      <c r="J8349" s="147">
        <f t="shared" si="394"/>
        <v>0</v>
      </c>
    </row>
    <row r="8350" spans="2:10" ht="25.15" customHeight="1">
      <c r="B8350" s="141"/>
      <c r="C8350" s="138"/>
      <c r="D8350" s="133"/>
      <c r="E8350" s="134"/>
      <c r="F8350" s="135"/>
      <c r="G8350" s="109"/>
      <c r="H8350" s="137">
        <f t="shared" si="395"/>
        <v>3.5</v>
      </c>
      <c r="I8350" s="147">
        <f t="shared" si="393"/>
        <v>0</v>
      </c>
      <c r="J8350" s="147">
        <f t="shared" si="394"/>
        <v>0</v>
      </c>
    </row>
    <row r="8351" spans="2:10" ht="25.15" customHeight="1">
      <c r="B8351" s="141"/>
      <c r="C8351" s="138"/>
      <c r="D8351" s="133"/>
      <c r="E8351" s="134"/>
      <c r="F8351" s="135"/>
      <c r="G8351" s="109"/>
      <c r="H8351" s="137">
        <f t="shared" si="395"/>
        <v>3.5</v>
      </c>
      <c r="I8351" s="147">
        <f t="shared" si="393"/>
        <v>0</v>
      </c>
      <c r="J8351" s="147">
        <f t="shared" si="394"/>
        <v>0</v>
      </c>
    </row>
    <row r="8352" spans="2:10" ht="25.15" customHeight="1">
      <c r="B8352" s="141"/>
      <c r="C8352" s="138"/>
      <c r="D8352" s="133"/>
      <c r="E8352" s="134"/>
      <c r="F8352" s="135"/>
      <c r="G8352" s="109"/>
      <c r="H8352" s="137">
        <f t="shared" si="395"/>
        <v>3.5</v>
      </c>
      <c r="I8352" s="147">
        <f t="shared" si="393"/>
        <v>0</v>
      </c>
      <c r="J8352" s="147">
        <f t="shared" si="394"/>
        <v>0</v>
      </c>
    </row>
    <row r="8353" spans="2:10" ht="25.15" customHeight="1">
      <c r="B8353" s="141"/>
      <c r="C8353" s="138"/>
      <c r="D8353" s="133"/>
      <c r="E8353" s="134"/>
      <c r="F8353" s="135"/>
      <c r="G8353" s="109"/>
      <c r="H8353" s="137">
        <f t="shared" si="395"/>
        <v>3.5</v>
      </c>
      <c r="I8353" s="147">
        <f t="shared" si="393"/>
        <v>0</v>
      </c>
      <c r="J8353" s="147">
        <f t="shared" si="394"/>
        <v>0</v>
      </c>
    </row>
    <row r="8354" spans="2:10" ht="25.15" customHeight="1">
      <c r="B8354" s="141"/>
      <c r="C8354" s="138"/>
      <c r="D8354" s="133"/>
      <c r="E8354" s="134"/>
      <c r="F8354" s="135"/>
      <c r="G8354" s="109"/>
      <c r="H8354" s="137">
        <f t="shared" si="395"/>
        <v>3.5</v>
      </c>
      <c r="I8354" s="147">
        <f t="shared" si="393"/>
        <v>0</v>
      </c>
      <c r="J8354" s="147">
        <f t="shared" si="394"/>
        <v>0</v>
      </c>
    </row>
    <row r="8355" spans="2:10" ht="25.15" customHeight="1">
      <c r="B8355" s="141"/>
      <c r="C8355" s="138"/>
      <c r="D8355" s="133"/>
      <c r="E8355" s="134"/>
      <c r="F8355" s="135"/>
      <c r="G8355" s="109"/>
      <c r="H8355" s="137">
        <f t="shared" si="395"/>
        <v>3.5</v>
      </c>
      <c r="I8355" s="147">
        <f t="shared" si="393"/>
        <v>0</v>
      </c>
      <c r="J8355" s="147">
        <f t="shared" si="394"/>
        <v>0</v>
      </c>
    </row>
    <row r="8356" spans="2:10" ht="25.15" customHeight="1">
      <c r="B8356" s="141"/>
      <c r="C8356" s="138"/>
      <c r="D8356" s="133"/>
      <c r="E8356" s="134"/>
      <c r="F8356" s="135"/>
      <c r="G8356" s="109"/>
      <c r="H8356" s="137">
        <f t="shared" si="395"/>
        <v>3.5</v>
      </c>
      <c r="I8356" s="147">
        <f t="shared" si="393"/>
        <v>0</v>
      </c>
      <c r="J8356" s="147">
        <f t="shared" si="394"/>
        <v>0</v>
      </c>
    </row>
    <row r="8357" spans="2:10" ht="25.15" customHeight="1">
      <c r="B8357" s="141"/>
      <c r="C8357" s="138"/>
      <c r="D8357" s="133"/>
      <c r="E8357" s="134"/>
      <c r="F8357" s="135"/>
      <c r="G8357" s="109"/>
      <c r="H8357" s="137">
        <f t="shared" si="395"/>
        <v>3.5</v>
      </c>
      <c r="I8357" s="147">
        <f t="shared" si="393"/>
        <v>0</v>
      </c>
      <c r="J8357" s="147">
        <f t="shared" si="394"/>
        <v>0</v>
      </c>
    </row>
    <row r="8358" spans="2:10" ht="25.15" customHeight="1">
      <c r="B8358" s="141"/>
      <c r="C8358" s="138"/>
      <c r="D8358" s="133"/>
      <c r="E8358" s="134"/>
      <c r="F8358" s="135"/>
      <c r="G8358" s="109"/>
      <c r="H8358" s="137">
        <f t="shared" si="395"/>
        <v>3.5</v>
      </c>
      <c r="I8358" s="147">
        <f t="shared" si="393"/>
        <v>0</v>
      </c>
      <c r="J8358" s="147">
        <f t="shared" si="394"/>
        <v>0</v>
      </c>
    </row>
    <row r="8359" spans="2:10" ht="25.15" customHeight="1">
      <c r="B8359" s="141"/>
      <c r="C8359" s="138"/>
      <c r="D8359" s="133"/>
      <c r="E8359" s="134"/>
      <c r="F8359" s="135"/>
      <c r="G8359" s="109"/>
      <c r="H8359" s="137">
        <f t="shared" si="395"/>
        <v>3.5</v>
      </c>
      <c r="I8359" s="147">
        <f t="shared" si="393"/>
        <v>0</v>
      </c>
      <c r="J8359" s="147">
        <f t="shared" si="394"/>
        <v>0</v>
      </c>
    </row>
    <row r="8360" spans="2:10" ht="25.15" customHeight="1">
      <c r="B8360" s="141"/>
      <c r="C8360" s="138"/>
      <c r="D8360" s="133"/>
      <c r="E8360" s="134"/>
      <c r="F8360" s="135"/>
      <c r="G8360" s="109"/>
      <c r="H8360" s="137">
        <f t="shared" si="395"/>
        <v>3.5</v>
      </c>
      <c r="I8360" s="147">
        <f t="shared" si="393"/>
        <v>0</v>
      </c>
      <c r="J8360" s="147">
        <f t="shared" si="394"/>
        <v>0</v>
      </c>
    </row>
    <row r="8361" spans="2:10" ht="25.15" customHeight="1">
      <c r="B8361" s="141"/>
      <c r="C8361" s="138"/>
      <c r="D8361" s="133"/>
      <c r="E8361" s="134"/>
      <c r="F8361" s="135"/>
      <c r="G8361" s="109"/>
      <c r="H8361" s="137">
        <f t="shared" si="395"/>
        <v>3.5</v>
      </c>
      <c r="I8361" s="147">
        <f t="shared" si="393"/>
        <v>0</v>
      </c>
      <c r="J8361" s="147">
        <f t="shared" si="394"/>
        <v>0</v>
      </c>
    </row>
    <row r="8362" spans="2:10" ht="25.15" customHeight="1">
      <c r="B8362" s="141"/>
      <c r="C8362" s="138"/>
      <c r="D8362" s="133"/>
      <c r="E8362" s="134"/>
      <c r="F8362" s="135"/>
      <c r="G8362" s="109"/>
      <c r="H8362" s="137">
        <f t="shared" si="395"/>
        <v>3.5</v>
      </c>
      <c r="I8362" s="147">
        <f t="shared" si="393"/>
        <v>0</v>
      </c>
      <c r="J8362" s="147">
        <f t="shared" si="394"/>
        <v>0</v>
      </c>
    </row>
    <row r="8363" spans="2:10" ht="25.15" customHeight="1">
      <c r="B8363" s="141"/>
      <c r="C8363" s="138"/>
      <c r="D8363" s="133"/>
      <c r="E8363" s="134"/>
      <c r="F8363" s="135"/>
      <c r="G8363" s="109"/>
      <c r="H8363" s="137">
        <f t="shared" si="395"/>
        <v>3.5</v>
      </c>
      <c r="I8363" s="147">
        <f t="shared" si="393"/>
        <v>0</v>
      </c>
      <c r="J8363" s="147">
        <f t="shared" si="394"/>
        <v>0</v>
      </c>
    </row>
    <row r="8364" spans="2:10" ht="25.15" customHeight="1">
      <c r="B8364" s="141"/>
      <c r="C8364" s="138"/>
      <c r="D8364" s="133"/>
      <c r="E8364" s="134"/>
      <c r="F8364" s="135"/>
      <c r="G8364" s="109"/>
      <c r="H8364" s="137">
        <f t="shared" si="395"/>
        <v>3.5</v>
      </c>
      <c r="I8364" s="147">
        <f t="shared" si="393"/>
        <v>0</v>
      </c>
      <c r="J8364" s="147">
        <f t="shared" si="394"/>
        <v>0</v>
      </c>
    </row>
    <row r="8365" spans="2:10" ht="25.15" customHeight="1">
      <c r="B8365" s="141"/>
      <c r="C8365" s="138"/>
      <c r="D8365" s="133"/>
      <c r="E8365" s="134"/>
      <c r="F8365" s="135"/>
      <c r="G8365" s="109"/>
      <c r="H8365" s="137">
        <f t="shared" si="395"/>
        <v>3.5</v>
      </c>
      <c r="I8365" s="147">
        <f t="shared" si="393"/>
        <v>0</v>
      </c>
      <c r="J8365" s="147">
        <f t="shared" si="394"/>
        <v>0</v>
      </c>
    </row>
    <row r="8366" spans="2:10" ht="25.15" customHeight="1">
      <c r="B8366" s="141"/>
      <c r="C8366" s="138"/>
      <c r="D8366" s="133"/>
      <c r="E8366" s="134"/>
      <c r="F8366" s="135"/>
      <c r="G8366" s="109"/>
      <c r="H8366" s="137">
        <f t="shared" si="395"/>
        <v>3.5</v>
      </c>
      <c r="I8366" s="147">
        <f t="shared" si="393"/>
        <v>0</v>
      </c>
      <c r="J8366" s="147">
        <f t="shared" si="394"/>
        <v>0</v>
      </c>
    </row>
    <row r="8367" spans="2:10" ht="25.15" customHeight="1">
      <c r="B8367" s="141"/>
      <c r="C8367" s="138"/>
      <c r="D8367" s="133"/>
      <c r="E8367" s="134"/>
      <c r="F8367" s="135"/>
      <c r="G8367" s="109"/>
      <c r="H8367" s="137">
        <f t="shared" si="395"/>
        <v>3.5</v>
      </c>
      <c r="I8367" s="147">
        <f t="shared" si="393"/>
        <v>0</v>
      </c>
      <c r="J8367" s="147">
        <f t="shared" si="394"/>
        <v>0</v>
      </c>
    </row>
    <row r="8368" spans="2:10" ht="25.15" customHeight="1">
      <c r="B8368" s="141"/>
      <c r="C8368" s="138"/>
      <c r="D8368" s="133"/>
      <c r="E8368" s="134"/>
      <c r="F8368" s="135"/>
      <c r="G8368" s="109"/>
      <c r="H8368" s="137">
        <f t="shared" si="395"/>
        <v>3.5</v>
      </c>
      <c r="I8368" s="147">
        <f t="shared" si="393"/>
        <v>0</v>
      </c>
      <c r="J8368" s="147">
        <f t="shared" si="394"/>
        <v>0</v>
      </c>
    </row>
    <row r="8369" spans="2:10" ht="25.15" customHeight="1">
      <c r="B8369" s="141"/>
      <c r="C8369" s="138"/>
      <c r="D8369" s="133"/>
      <c r="E8369" s="134"/>
      <c r="F8369" s="135"/>
      <c r="G8369" s="109"/>
      <c r="H8369" s="137">
        <f t="shared" si="395"/>
        <v>3.5</v>
      </c>
      <c r="I8369" s="147">
        <f t="shared" si="393"/>
        <v>0</v>
      </c>
      <c r="J8369" s="147">
        <f t="shared" si="394"/>
        <v>0</v>
      </c>
    </row>
    <row r="8370" spans="2:10" ht="25.15" customHeight="1">
      <c r="B8370" s="141"/>
      <c r="C8370" s="138"/>
      <c r="D8370" s="133"/>
      <c r="E8370" s="134"/>
      <c r="F8370" s="135"/>
      <c r="G8370" s="109"/>
      <c r="H8370" s="137">
        <f t="shared" si="395"/>
        <v>3.5</v>
      </c>
      <c r="I8370" s="147">
        <f t="shared" si="393"/>
        <v>0</v>
      </c>
      <c r="J8370" s="147">
        <f t="shared" si="394"/>
        <v>0</v>
      </c>
    </row>
    <row r="8371" spans="2:10" ht="25.15" customHeight="1">
      <c r="B8371" s="141"/>
      <c r="C8371" s="138"/>
      <c r="D8371" s="133"/>
      <c r="E8371" s="134"/>
      <c r="F8371" s="135"/>
      <c r="G8371" s="109"/>
      <c r="H8371" s="137">
        <f t="shared" si="395"/>
        <v>3.5</v>
      </c>
      <c r="I8371" s="147">
        <f t="shared" si="393"/>
        <v>0</v>
      </c>
      <c r="J8371" s="147">
        <f t="shared" si="394"/>
        <v>0</v>
      </c>
    </row>
    <row r="8372" spans="2:10" ht="25.15" customHeight="1">
      <c r="B8372" s="141"/>
      <c r="C8372" s="138"/>
      <c r="D8372" s="133"/>
      <c r="E8372" s="134"/>
      <c r="F8372" s="135"/>
      <c r="G8372" s="109"/>
      <c r="H8372" s="137">
        <f t="shared" si="395"/>
        <v>3.5</v>
      </c>
      <c r="I8372" s="147">
        <f t="shared" si="393"/>
        <v>0</v>
      </c>
      <c r="J8372" s="147">
        <f t="shared" si="394"/>
        <v>0</v>
      </c>
    </row>
    <row r="8373" spans="2:10" ht="25.15" customHeight="1">
      <c r="B8373" s="141"/>
      <c r="C8373" s="138"/>
      <c r="D8373" s="133"/>
      <c r="E8373" s="134"/>
      <c r="F8373" s="135"/>
      <c r="G8373" s="109"/>
      <c r="H8373" s="137">
        <f t="shared" si="395"/>
        <v>3.5</v>
      </c>
      <c r="I8373" s="147">
        <f t="shared" si="393"/>
        <v>0</v>
      </c>
      <c r="J8373" s="147">
        <f t="shared" si="394"/>
        <v>0</v>
      </c>
    </row>
    <row r="8374" spans="2:10" ht="25.15" customHeight="1">
      <c r="B8374" s="141"/>
      <c r="C8374" s="138"/>
      <c r="D8374" s="133"/>
      <c r="E8374" s="134"/>
      <c r="F8374" s="135"/>
      <c r="G8374" s="109"/>
      <c r="H8374" s="137">
        <f t="shared" si="395"/>
        <v>3.5</v>
      </c>
      <c r="I8374" s="147">
        <f t="shared" si="393"/>
        <v>0</v>
      </c>
      <c r="J8374" s="147">
        <f t="shared" si="394"/>
        <v>0</v>
      </c>
    </row>
    <row r="8375" spans="2:10" ht="25.15" customHeight="1">
      <c r="B8375" s="141"/>
      <c r="C8375" s="138"/>
      <c r="D8375" s="133"/>
      <c r="E8375" s="134"/>
      <c r="F8375" s="135"/>
      <c r="G8375" s="109"/>
      <c r="H8375" s="137">
        <f t="shared" si="395"/>
        <v>3.5</v>
      </c>
      <c r="I8375" s="147">
        <f t="shared" si="393"/>
        <v>0</v>
      </c>
      <c r="J8375" s="147">
        <f t="shared" si="394"/>
        <v>0</v>
      </c>
    </row>
    <row r="8376" spans="2:10" ht="25.15" customHeight="1">
      <c r="B8376" s="141"/>
      <c r="C8376" s="138"/>
      <c r="D8376" s="133"/>
      <c r="E8376" s="134"/>
      <c r="F8376" s="135"/>
      <c r="G8376" s="109"/>
      <c r="H8376" s="137">
        <f t="shared" si="395"/>
        <v>3.5</v>
      </c>
      <c r="I8376" s="147">
        <f t="shared" si="393"/>
        <v>0</v>
      </c>
      <c r="J8376" s="147">
        <f t="shared" si="394"/>
        <v>0</v>
      </c>
    </row>
    <row r="8377" spans="2:10" ht="25.15" customHeight="1">
      <c r="B8377" s="141"/>
      <c r="C8377" s="138"/>
      <c r="D8377" s="133"/>
      <c r="E8377" s="134"/>
      <c r="F8377" s="135"/>
      <c r="G8377" s="109"/>
      <c r="H8377" s="137">
        <f t="shared" si="395"/>
        <v>3.5</v>
      </c>
      <c r="I8377" s="147">
        <f t="shared" si="393"/>
        <v>0</v>
      </c>
      <c r="J8377" s="147">
        <f t="shared" si="394"/>
        <v>0</v>
      </c>
    </row>
    <row r="8378" spans="2:10" ht="25.15" customHeight="1">
      <c r="B8378" s="141"/>
      <c r="C8378" s="138"/>
      <c r="D8378" s="133"/>
      <c r="E8378" s="134"/>
      <c r="F8378" s="135"/>
      <c r="G8378" s="109"/>
      <c r="H8378" s="137">
        <f t="shared" si="395"/>
        <v>3.5</v>
      </c>
      <c r="I8378" s="147">
        <f t="shared" si="393"/>
        <v>0</v>
      </c>
      <c r="J8378" s="147">
        <f t="shared" si="394"/>
        <v>0</v>
      </c>
    </row>
    <row r="8379" spans="2:10" ht="25.15" customHeight="1">
      <c r="B8379" s="141"/>
      <c r="C8379" s="138"/>
      <c r="D8379" s="133"/>
      <c r="E8379" s="134"/>
      <c r="F8379" s="135"/>
      <c r="G8379" s="109"/>
      <c r="H8379" s="137">
        <f t="shared" si="395"/>
        <v>3.5</v>
      </c>
      <c r="I8379" s="147">
        <f t="shared" si="393"/>
        <v>0</v>
      </c>
      <c r="J8379" s="147">
        <f t="shared" si="394"/>
        <v>0</v>
      </c>
    </row>
    <row r="8380" spans="2:10" ht="25.15" customHeight="1">
      <c r="B8380" s="141"/>
      <c r="C8380" s="138"/>
      <c r="D8380" s="133"/>
      <c r="E8380" s="134"/>
      <c r="F8380" s="135"/>
      <c r="G8380" s="109"/>
      <c r="H8380" s="137">
        <f t="shared" si="395"/>
        <v>3.5</v>
      </c>
      <c r="I8380" s="147">
        <f t="shared" si="393"/>
        <v>0</v>
      </c>
      <c r="J8380" s="147">
        <f t="shared" si="394"/>
        <v>0</v>
      </c>
    </row>
    <row r="8381" spans="2:10" ht="25.15" customHeight="1">
      <c r="B8381" s="141"/>
      <c r="C8381" s="138"/>
      <c r="D8381" s="133"/>
      <c r="E8381" s="134"/>
      <c r="F8381" s="135"/>
      <c r="G8381" s="109"/>
      <c r="H8381" s="137">
        <f t="shared" si="395"/>
        <v>3.5</v>
      </c>
      <c r="I8381" s="147">
        <f t="shared" si="393"/>
        <v>0</v>
      </c>
      <c r="J8381" s="147">
        <f t="shared" si="394"/>
        <v>0</v>
      </c>
    </row>
    <row r="8382" spans="2:10" ht="25.15" customHeight="1">
      <c r="B8382" s="141"/>
      <c r="C8382" s="138"/>
      <c r="D8382" s="133"/>
      <c r="E8382" s="134"/>
      <c r="F8382" s="135"/>
      <c r="G8382" s="109"/>
      <c r="H8382" s="137">
        <f t="shared" si="395"/>
        <v>3.5</v>
      </c>
      <c r="I8382" s="147">
        <f t="shared" si="393"/>
        <v>0</v>
      </c>
      <c r="J8382" s="147">
        <f t="shared" si="394"/>
        <v>0</v>
      </c>
    </row>
    <row r="8383" spans="2:10" ht="25.15" customHeight="1">
      <c r="B8383" s="141"/>
      <c r="C8383" s="138"/>
      <c r="D8383" s="133"/>
      <c r="E8383" s="134"/>
      <c r="F8383" s="135"/>
      <c r="G8383" s="109"/>
      <c r="H8383" s="137">
        <f t="shared" si="395"/>
        <v>3.5</v>
      </c>
      <c r="I8383" s="147">
        <f t="shared" si="393"/>
        <v>0</v>
      </c>
      <c r="J8383" s="147">
        <f t="shared" si="394"/>
        <v>0</v>
      </c>
    </row>
    <row r="8384" spans="2:10" ht="25.15" customHeight="1">
      <c r="B8384" s="141"/>
      <c r="C8384" s="138"/>
      <c r="D8384" s="133"/>
      <c r="E8384" s="134"/>
      <c r="F8384" s="135"/>
      <c r="G8384" s="109"/>
      <c r="H8384" s="137">
        <f t="shared" si="395"/>
        <v>3.5</v>
      </c>
      <c r="I8384" s="147">
        <f t="shared" si="393"/>
        <v>0</v>
      </c>
      <c r="J8384" s="147">
        <f t="shared" si="394"/>
        <v>0</v>
      </c>
    </row>
    <row r="8385" spans="2:10" ht="25.15" customHeight="1">
      <c r="B8385" s="141"/>
      <c r="C8385" s="138"/>
      <c r="D8385" s="133"/>
      <c r="E8385" s="134"/>
      <c r="F8385" s="135"/>
      <c r="G8385" s="109"/>
      <c r="H8385" s="137">
        <f t="shared" si="395"/>
        <v>3.5</v>
      </c>
      <c r="I8385" s="147">
        <f t="shared" si="393"/>
        <v>0</v>
      </c>
      <c r="J8385" s="147">
        <f t="shared" si="394"/>
        <v>0</v>
      </c>
    </row>
    <row r="8386" spans="2:10" ht="25.15" customHeight="1">
      <c r="B8386" s="141"/>
      <c r="C8386" s="138"/>
      <c r="D8386" s="133"/>
      <c r="E8386" s="134"/>
      <c r="F8386" s="135"/>
      <c r="G8386" s="109"/>
      <c r="H8386" s="137">
        <f t="shared" si="395"/>
        <v>3.5</v>
      </c>
      <c r="I8386" s="147">
        <f t="shared" si="393"/>
        <v>0</v>
      </c>
      <c r="J8386" s="147">
        <f t="shared" si="394"/>
        <v>0</v>
      </c>
    </row>
    <row r="8387" spans="2:10" ht="25.15" customHeight="1">
      <c r="B8387" s="141"/>
      <c r="C8387" s="138"/>
      <c r="D8387" s="133"/>
      <c r="E8387" s="134"/>
      <c r="F8387" s="135"/>
      <c r="G8387" s="109"/>
      <c r="H8387" s="137">
        <f t="shared" si="395"/>
        <v>3.5</v>
      </c>
      <c r="I8387" s="147">
        <f t="shared" si="393"/>
        <v>0</v>
      </c>
      <c r="J8387" s="147">
        <f t="shared" si="394"/>
        <v>0</v>
      </c>
    </row>
    <row r="8388" spans="2:10" ht="25.15" customHeight="1">
      <c r="B8388" s="141"/>
      <c r="C8388" s="138"/>
      <c r="D8388" s="133"/>
      <c r="E8388" s="134"/>
      <c r="F8388" s="135"/>
      <c r="G8388" s="109"/>
      <c r="H8388" s="137">
        <f t="shared" si="395"/>
        <v>3.5</v>
      </c>
      <c r="I8388" s="147">
        <f t="shared" si="393"/>
        <v>0</v>
      </c>
      <c r="J8388" s="147">
        <f t="shared" si="394"/>
        <v>0</v>
      </c>
    </row>
    <row r="8389" spans="2:10" ht="25.15" customHeight="1">
      <c r="B8389" s="141"/>
      <c r="C8389" s="138"/>
      <c r="D8389" s="133"/>
      <c r="E8389" s="134"/>
      <c r="F8389" s="135"/>
      <c r="G8389" s="109"/>
      <c r="H8389" s="137">
        <f t="shared" si="395"/>
        <v>3.5</v>
      </c>
      <c r="I8389" s="147">
        <f t="shared" si="393"/>
        <v>0</v>
      </c>
      <c r="J8389" s="147">
        <f t="shared" si="394"/>
        <v>0</v>
      </c>
    </row>
    <row r="8390" spans="2:10" ht="25.15" customHeight="1">
      <c r="B8390" s="141"/>
      <c r="C8390" s="138"/>
      <c r="D8390" s="133"/>
      <c r="E8390" s="134"/>
      <c r="F8390" s="135"/>
      <c r="G8390" s="109"/>
      <c r="H8390" s="137">
        <f t="shared" si="395"/>
        <v>3.5</v>
      </c>
      <c r="I8390" s="147">
        <f t="shared" si="393"/>
        <v>0</v>
      </c>
      <c r="J8390" s="147">
        <f t="shared" si="394"/>
        <v>0</v>
      </c>
    </row>
    <row r="8391" spans="2:10" ht="25.15" customHeight="1">
      <c r="B8391" s="141"/>
      <c r="C8391" s="138"/>
      <c r="D8391" s="133"/>
      <c r="E8391" s="134"/>
      <c r="F8391" s="135"/>
      <c r="G8391" s="109"/>
      <c r="H8391" s="137">
        <f t="shared" si="395"/>
        <v>3.5</v>
      </c>
      <c r="I8391" s="147">
        <f t="shared" si="393"/>
        <v>0</v>
      </c>
      <c r="J8391" s="147">
        <f t="shared" si="394"/>
        <v>0</v>
      </c>
    </row>
    <row r="8392" spans="2:10" ht="25.15" customHeight="1">
      <c r="B8392" s="141"/>
      <c r="C8392" s="138"/>
      <c r="D8392" s="133"/>
      <c r="E8392" s="134"/>
      <c r="F8392" s="135"/>
      <c r="G8392" s="109"/>
      <c r="H8392" s="137">
        <f t="shared" si="395"/>
        <v>3.5</v>
      </c>
      <c r="I8392" s="147">
        <f t="shared" si="393"/>
        <v>0</v>
      </c>
      <c r="J8392" s="147">
        <f t="shared" si="394"/>
        <v>0</v>
      </c>
    </row>
    <row r="8393" spans="2:10" ht="25.15" customHeight="1">
      <c r="B8393" s="141"/>
      <c r="C8393" s="138"/>
      <c r="D8393" s="133"/>
      <c r="E8393" s="134"/>
      <c r="F8393" s="135"/>
      <c r="G8393" s="109"/>
      <c r="H8393" s="137">
        <f t="shared" si="395"/>
        <v>3.5</v>
      </c>
      <c r="I8393" s="147">
        <f t="shared" si="393"/>
        <v>0</v>
      </c>
      <c r="J8393" s="147">
        <f t="shared" si="394"/>
        <v>0</v>
      </c>
    </row>
    <row r="8394" spans="2:10" ht="25.15" customHeight="1">
      <c r="B8394" s="141"/>
      <c r="C8394" s="138"/>
      <c r="D8394" s="133"/>
      <c r="E8394" s="134"/>
      <c r="F8394" s="135"/>
      <c r="G8394" s="109"/>
      <c r="H8394" s="137">
        <f t="shared" si="395"/>
        <v>3.5</v>
      </c>
      <c r="I8394" s="147">
        <f t="shared" si="393"/>
        <v>0</v>
      </c>
      <c r="J8394" s="147">
        <f t="shared" si="394"/>
        <v>0</v>
      </c>
    </row>
    <row r="8395" spans="2:10" ht="25.15" customHeight="1">
      <c r="B8395" s="141"/>
      <c r="C8395" s="138"/>
      <c r="D8395" s="133"/>
      <c r="E8395" s="134"/>
      <c r="F8395" s="135"/>
      <c r="G8395" s="109"/>
      <c r="H8395" s="137">
        <f t="shared" si="395"/>
        <v>3.5</v>
      </c>
      <c r="I8395" s="147">
        <f t="shared" si="393"/>
        <v>0</v>
      </c>
      <c r="J8395" s="147">
        <f t="shared" si="394"/>
        <v>0</v>
      </c>
    </row>
    <row r="8396" spans="2:10" ht="25.15" customHeight="1">
      <c r="B8396" s="141"/>
      <c r="C8396" s="138"/>
      <c r="D8396" s="133"/>
      <c r="E8396" s="134"/>
      <c r="F8396" s="135"/>
      <c r="G8396" s="109"/>
      <c r="H8396" s="137">
        <f t="shared" si="395"/>
        <v>3.5</v>
      </c>
      <c r="I8396" s="147">
        <f t="shared" si="393"/>
        <v>0</v>
      </c>
      <c r="J8396" s="147">
        <f t="shared" si="394"/>
        <v>0</v>
      </c>
    </row>
    <row r="8397" spans="2:10" ht="25.15" customHeight="1">
      <c r="B8397" s="141"/>
      <c r="C8397" s="138"/>
      <c r="D8397" s="133"/>
      <c r="E8397" s="134"/>
      <c r="F8397" s="135"/>
      <c r="G8397" s="109"/>
      <c r="H8397" s="137">
        <f t="shared" si="395"/>
        <v>3.5</v>
      </c>
      <c r="I8397" s="147">
        <f t="shared" si="393"/>
        <v>0</v>
      </c>
      <c r="J8397" s="147">
        <f t="shared" si="394"/>
        <v>0</v>
      </c>
    </row>
    <row r="8398" spans="2:10" ht="25.15" customHeight="1">
      <c r="B8398" s="141"/>
      <c r="C8398" s="138"/>
      <c r="D8398" s="133"/>
      <c r="E8398" s="134"/>
      <c r="F8398" s="135"/>
      <c r="G8398" s="109"/>
      <c r="H8398" s="137">
        <f t="shared" si="395"/>
        <v>3.5</v>
      </c>
      <c r="I8398" s="147">
        <f t="shared" si="393"/>
        <v>0</v>
      </c>
      <c r="J8398" s="147">
        <f t="shared" si="394"/>
        <v>0</v>
      </c>
    </row>
    <row r="8399" spans="2:10" ht="25.15" customHeight="1">
      <c r="B8399" s="141"/>
      <c r="C8399" s="138"/>
      <c r="D8399" s="133"/>
      <c r="E8399" s="134"/>
      <c r="F8399" s="135"/>
      <c r="G8399" s="109"/>
      <c r="H8399" s="137">
        <f t="shared" si="395"/>
        <v>3.5</v>
      </c>
      <c r="I8399" s="147">
        <f t="shared" si="393"/>
        <v>0</v>
      </c>
      <c r="J8399" s="147">
        <f t="shared" si="394"/>
        <v>0</v>
      </c>
    </row>
    <row r="8400" spans="2:10" ht="25.15" customHeight="1">
      <c r="B8400" s="141"/>
      <c r="C8400" s="138"/>
      <c r="D8400" s="133"/>
      <c r="E8400" s="134"/>
      <c r="F8400" s="135"/>
      <c r="G8400" s="109"/>
      <c r="H8400" s="137">
        <f t="shared" si="395"/>
        <v>3.5</v>
      </c>
      <c r="I8400" s="147">
        <f t="shared" si="393"/>
        <v>0</v>
      </c>
      <c r="J8400" s="147">
        <f t="shared" si="394"/>
        <v>0</v>
      </c>
    </row>
    <row r="8401" spans="2:10" ht="25.15" customHeight="1">
      <c r="B8401" s="141"/>
      <c r="C8401" s="138"/>
      <c r="D8401" s="133"/>
      <c r="E8401" s="134"/>
      <c r="F8401" s="135"/>
      <c r="G8401" s="109"/>
      <c r="H8401" s="137">
        <f t="shared" si="395"/>
        <v>3.5</v>
      </c>
      <c r="I8401" s="147">
        <f t="shared" si="393"/>
        <v>0</v>
      </c>
      <c r="J8401" s="147">
        <f t="shared" si="394"/>
        <v>0</v>
      </c>
    </row>
    <row r="8402" spans="2:10" ht="25.15" customHeight="1">
      <c r="B8402" s="141"/>
      <c r="C8402" s="138"/>
      <c r="D8402" s="133"/>
      <c r="E8402" s="134"/>
      <c r="F8402" s="135"/>
      <c r="G8402" s="109"/>
      <c r="H8402" s="137">
        <f t="shared" si="395"/>
        <v>3.5</v>
      </c>
      <c r="I8402" s="147">
        <f t="shared" si="393"/>
        <v>0</v>
      </c>
      <c r="J8402" s="147">
        <f t="shared" si="394"/>
        <v>0</v>
      </c>
    </row>
    <row r="8403" spans="2:10" ht="25.15" customHeight="1">
      <c r="B8403" s="141"/>
      <c r="C8403" s="138"/>
      <c r="D8403" s="133"/>
      <c r="E8403" s="134"/>
      <c r="F8403" s="135"/>
      <c r="G8403" s="109"/>
      <c r="H8403" s="137">
        <f t="shared" si="395"/>
        <v>3.5</v>
      </c>
      <c r="I8403" s="147">
        <f t="shared" si="393"/>
        <v>0</v>
      </c>
      <c r="J8403" s="147">
        <f t="shared" si="394"/>
        <v>0</v>
      </c>
    </row>
    <row r="8404" spans="2:10" ht="25.15" customHeight="1">
      <c r="B8404" s="141"/>
      <c r="C8404" s="138"/>
      <c r="D8404" s="133"/>
      <c r="E8404" s="134"/>
      <c r="F8404" s="135"/>
      <c r="G8404" s="109"/>
      <c r="H8404" s="137">
        <f t="shared" si="395"/>
        <v>3.5</v>
      </c>
      <c r="I8404" s="147">
        <f t="shared" si="393"/>
        <v>0</v>
      </c>
      <c r="J8404" s="147">
        <f t="shared" si="394"/>
        <v>0</v>
      </c>
    </row>
    <row r="8405" spans="2:10" ht="25.15" customHeight="1">
      <c r="B8405" s="141"/>
      <c r="C8405" s="138"/>
      <c r="D8405" s="133"/>
      <c r="E8405" s="134"/>
      <c r="F8405" s="135"/>
      <c r="G8405" s="109"/>
      <c r="H8405" s="137">
        <f t="shared" si="395"/>
        <v>3.5</v>
      </c>
      <c r="I8405" s="147">
        <f t="shared" si="393"/>
        <v>0</v>
      </c>
      <c r="J8405" s="147">
        <f t="shared" si="394"/>
        <v>0</v>
      </c>
    </row>
    <row r="8406" spans="2:10" ht="25.15" customHeight="1">
      <c r="B8406" s="141"/>
      <c r="C8406" s="138"/>
      <c r="D8406" s="133"/>
      <c r="E8406" s="134"/>
      <c r="F8406" s="135"/>
      <c r="G8406" s="109"/>
      <c r="H8406" s="137">
        <f t="shared" si="395"/>
        <v>3.5</v>
      </c>
      <c r="I8406" s="147">
        <f t="shared" si="393"/>
        <v>0</v>
      </c>
      <c r="J8406" s="147">
        <f t="shared" si="394"/>
        <v>0</v>
      </c>
    </row>
    <row r="8407" spans="2:10" ht="25.15" customHeight="1">
      <c r="B8407" s="141"/>
      <c r="C8407" s="138"/>
      <c r="D8407" s="133"/>
      <c r="E8407" s="134"/>
      <c r="F8407" s="135"/>
      <c r="G8407" s="109"/>
      <c r="H8407" s="137">
        <f t="shared" si="395"/>
        <v>3.5</v>
      </c>
      <c r="I8407" s="147">
        <f t="shared" ref="I8407:I8470" si="396">IF(B8407="",0,MONTH(B8407))</f>
        <v>0</v>
      </c>
      <c r="J8407" s="147">
        <f t="shared" ref="J8407:J8470" si="397">IF(B8407="",0,DAY(B8407))</f>
        <v>0</v>
      </c>
    </row>
    <row r="8408" spans="2:10" ht="25.15" customHeight="1">
      <c r="B8408" s="141"/>
      <c r="C8408" s="138"/>
      <c r="D8408" s="133"/>
      <c r="E8408" s="134"/>
      <c r="F8408" s="135"/>
      <c r="G8408" s="109"/>
      <c r="H8408" s="137">
        <f t="shared" ref="H8408:H8471" si="398">IF(F8408="pago",H8407+G8408,H8407)</f>
        <v>3.5</v>
      </c>
      <c r="I8408" s="147">
        <f t="shared" si="396"/>
        <v>0</v>
      </c>
      <c r="J8408" s="147">
        <f t="shared" si="397"/>
        <v>0</v>
      </c>
    </row>
    <row r="8409" spans="2:10" ht="25.15" customHeight="1">
      <c r="B8409" s="141"/>
      <c r="C8409" s="138"/>
      <c r="D8409" s="133"/>
      <c r="E8409" s="134"/>
      <c r="F8409" s="135"/>
      <c r="G8409" s="109"/>
      <c r="H8409" s="137">
        <f t="shared" si="398"/>
        <v>3.5</v>
      </c>
      <c r="I8409" s="147">
        <f t="shared" si="396"/>
        <v>0</v>
      </c>
      <c r="J8409" s="147">
        <f t="shared" si="397"/>
        <v>0</v>
      </c>
    </row>
    <row r="8410" spans="2:10" ht="25.15" customHeight="1">
      <c r="B8410" s="141"/>
      <c r="C8410" s="138"/>
      <c r="D8410" s="133"/>
      <c r="E8410" s="134"/>
      <c r="F8410" s="135"/>
      <c r="G8410" s="109"/>
      <c r="H8410" s="137">
        <f t="shared" si="398"/>
        <v>3.5</v>
      </c>
      <c r="I8410" s="147">
        <f t="shared" si="396"/>
        <v>0</v>
      </c>
      <c r="J8410" s="147">
        <f t="shared" si="397"/>
        <v>0</v>
      </c>
    </row>
    <row r="8411" spans="2:10" ht="25.15" customHeight="1">
      <c r="B8411" s="141"/>
      <c r="C8411" s="138"/>
      <c r="D8411" s="133"/>
      <c r="E8411" s="134"/>
      <c r="F8411" s="135"/>
      <c r="G8411" s="109"/>
      <c r="H8411" s="137">
        <f t="shared" si="398"/>
        <v>3.5</v>
      </c>
      <c r="I8411" s="147">
        <f t="shared" si="396"/>
        <v>0</v>
      </c>
      <c r="J8411" s="147">
        <f t="shared" si="397"/>
        <v>0</v>
      </c>
    </row>
    <row r="8412" spans="2:10" ht="25.15" customHeight="1">
      <c r="B8412" s="141"/>
      <c r="C8412" s="138"/>
      <c r="D8412" s="133"/>
      <c r="E8412" s="134"/>
      <c r="F8412" s="135"/>
      <c r="G8412" s="109"/>
      <c r="H8412" s="137">
        <f t="shared" si="398"/>
        <v>3.5</v>
      </c>
      <c r="I8412" s="147">
        <f t="shared" si="396"/>
        <v>0</v>
      </c>
      <c r="J8412" s="147">
        <f t="shared" si="397"/>
        <v>0</v>
      </c>
    </row>
    <row r="8413" spans="2:10" ht="25.15" customHeight="1">
      <c r="B8413" s="141"/>
      <c r="C8413" s="138"/>
      <c r="D8413" s="133"/>
      <c r="E8413" s="134"/>
      <c r="F8413" s="135"/>
      <c r="G8413" s="109"/>
      <c r="H8413" s="137">
        <f t="shared" si="398"/>
        <v>3.5</v>
      </c>
      <c r="I8413" s="147">
        <f t="shared" si="396"/>
        <v>0</v>
      </c>
      <c r="J8413" s="147">
        <f t="shared" si="397"/>
        <v>0</v>
      </c>
    </row>
    <row r="8414" spans="2:10" ht="25.15" customHeight="1">
      <c r="B8414" s="141"/>
      <c r="C8414" s="138"/>
      <c r="D8414" s="133"/>
      <c r="E8414" s="134"/>
      <c r="F8414" s="135"/>
      <c r="G8414" s="109"/>
      <c r="H8414" s="137">
        <f t="shared" si="398"/>
        <v>3.5</v>
      </c>
      <c r="I8414" s="147">
        <f t="shared" si="396"/>
        <v>0</v>
      </c>
      <c r="J8414" s="147">
        <f t="shared" si="397"/>
        <v>0</v>
      </c>
    </row>
    <row r="8415" spans="2:10" ht="25.15" customHeight="1">
      <c r="B8415" s="141"/>
      <c r="C8415" s="138"/>
      <c r="D8415" s="133"/>
      <c r="E8415" s="134"/>
      <c r="F8415" s="135"/>
      <c r="G8415" s="109"/>
      <c r="H8415" s="137">
        <f t="shared" si="398"/>
        <v>3.5</v>
      </c>
      <c r="I8415" s="147">
        <f t="shared" si="396"/>
        <v>0</v>
      </c>
      <c r="J8415" s="147">
        <f t="shared" si="397"/>
        <v>0</v>
      </c>
    </row>
    <row r="8416" spans="2:10" ht="25.15" customHeight="1">
      <c r="B8416" s="141"/>
      <c r="C8416" s="138"/>
      <c r="D8416" s="133"/>
      <c r="E8416" s="134"/>
      <c r="F8416" s="135"/>
      <c r="G8416" s="109"/>
      <c r="H8416" s="137">
        <f t="shared" si="398"/>
        <v>3.5</v>
      </c>
      <c r="I8416" s="147">
        <f t="shared" si="396"/>
        <v>0</v>
      </c>
      <c r="J8416" s="147">
        <f t="shared" si="397"/>
        <v>0</v>
      </c>
    </row>
    <row r="8417" spans="2:10" ht="25.15" customHeight="1">
      <c r="B8417" s="141"/>
      <c r="C8417" s="138"/>
      <c r="D8417" s="133"/>
      <c r="E8417" s="134"/>
      <c r="F8417" s="135"/>
      <c r="G8417" s="109"/>
      <c r="H8417" s="137">
        <f t="shared" si="398"/>
        <v>3.5</v>
      </c>
      <c r="I8417" s="147">
        <f t="shared" si="396"/>
        <v>0</v>
      </c>
      <c r="J8417" s="147">
        <f t="shared" si="397"/>
        <v>0</v>
      </c>
    </row>
    <row r="8418" spans="2:10" ht="25.15" customHeight="1">
      <c r="B8418" s="141"/>
      <c r="C8418" s="138"/>
      <c r="D8418" s="133"/>
      <c r="E8418" s="134"/>
      <c r="F8418" s="135"/>
      <c r="G8418" s="109"/>
      <c r="H8418" s="137">
        <f t="shared" si="398"/>
        <v>3.5</v>
      </c>
      <c r="I8418" s="147">
        <f t="shared" si="396"/>
        <v>0</v>
      </c>
      <c r="J8418" s="147">
        <f t="shared" si="397"/>
        <v>0</v>
      </c>
    </row>
    <row r="8419" spans="2:10" ht="25.15" customHeight="1">
      <c r="B8419" s="141"/>
      <c r="C8419" s="138"/>
      <c r="D8419" s="133"/>
      <c r="E8419" s="134"/>
      <c r="F8419" s="135"/>
      <c r="G8419" s="109"/>
      <c r="H8419" s="137">
        <f t="shared" si="398"/>
        <v>3.5</v>
      </c>
      <c r="I8419" s="147">
        <f t="shared" si="396"/>
        <v>0</v>
      </c>
      <c r="J8419" s="147">
        <f t="shared" si="397"/>
        <v>0</v>
      </c>
    </row>
    <row r="8420" spans="2:10" ht="25.15" customHeight="1">
      <c r="B8420" s="141"/>
      <c r="C8420" s="138"/>
      <c r="D8420" s="133"/>
      <c r="E8420" s="134"/>
      <c r="F8420" s="135"/>
      <c r="G8420" s="109"/>
      <c r="H8420" s="137">
        <f t="shared" si="398"/>
        <v>3.5</v>
      </c>
      <c r="I8420" s="147">
        <f t="shared" si="396"/>
        <v>0</v>
      </c>
      <c r="J8420" s="147">
        <f t="shared" si="397"/>
        <v>0</v>
      </c>
    </row>
    <row r="8421" spans="2:10" ht="25.15" customHeight="1">
      <c r="B8421" s="141"/>
      <c r="C8421" s="138"/>
      <c r="D8421" s="133"/>
      <c r="E8421" s="134"/>
      <c r="F8421" s="135"/>
      <c r="G8421" s="109"/>
      <c r="H8421" s="137">
        <f t="shared" si="398"/>
        <v>3.5</v>
      </c>
      <c r="I8421" s="147">
        <f t="shared" si="396"/>
        <v>0</v>
      </c>
      <c r="J8421" s="147">
        <f t="shared" si="397"/>
        <v>0</v>
      </c>
    </row>
    <row r="8422" spans="2:10" ht="25.15" customHeight="1">
      <c r="B8422" s="141"/>
      <c r="C8422" s="138"/>
      <c r="D8422" s="133"/>
      <c r="E8422" s="134"/>
      <c r="F8422" s="135"/>
      <c r="G8422" s="109"/>
      <c r="H8422" s="137">
        <f t="shared" si="398"/>
        <v>3.5</v>
      </c>
      <c r="I8422" s="147">
        <f t="shared" si="396"/>
        <v>0</v>
      </c>
      <c r="J8422" s="147">
        <f t="shared" si="397"/>
        <v>0</v>
      </c>
    </row>
    <row r="8423" spans="2:10" ht="25.15" customHeight="1">
      <c r="B8423" s="141"/>
      <c r="C8423" s="138"/>
      <c r="D8423" s="133"/>
      <c r="E8423" s="134"/>
      <c r="F8423" s="135"/>
      <c r="G8423" s="109"/>
      <c r="H8423" s="137">
        <f t="shared" si="398"/>
        <v>3.5</v>
      </c>
      <c r="I8423" s="147">
        <f t="shared" si="396"/>
        <v>0</v>
      </c>
      <c r="J8423" s="147">
        <f t="shared" si="397"/>
        <v>0</v>
      </c>
    </row>
    <row r="8424" spans="2:10" ht="25.15" customHeight="1">
      <c r="B8424" s="141"/>
      <c r="C8424" s="138"/>
      <c r="D8424" s="133"/>
      <c r="E8424" s="134"/>
      <c r="F8424" s="135"/>
      <c r="G8424" s="109"/>
      <c r="H8424" s="137">
        <f t="shared" si="398"/>
        <v>3.5</v>
      </c>
      <c r="I8424" s="147">
        <f t="shared" si="396"/>
        <v>0</v>
      </c>
      <c r="J8424" s="147">
        <f t="shared" si="397"/>
        <v>0</v>
      </c>
    </row>
    <row r="8425" spans="2:10" ht="25.15" customHeight="1">
      <c r="B8425" s="141"/>
      <c r="C8425" s="138"/>
      <c r="D8425" s="133"/>
      <c r="E8425" s="134"/>
      <c r="F8425" s="135"/>
      <c r="G8425" s="109"/>
      <c r="H8425" s="137">
        <f t="shared" si="398"/>
        <v>3.5</v>
      </c>
      <c r="I8425" s="147">
        <f t="shared" si="396"/>
        <v>0</v>
      </c>
      <c r="J8425" s="147">
        <f t="shared" si="397"/>
        <v>0</v>
      </c>
    </row>
    <row r="8426" spans="2:10" ht="25.15" customHeight="1">
      <c r="B8426" s="141"/>
      <c r="C8426" s="138"/>
      <c r="D8426" s="133"/>
      <c r="E8426" s="134"/>
      <c r="F8426" s="135"/>
      <c r="G8426" s="109"/>
      <c r="H8426" s="137">
        <f t="shared" si="398"/>
        <v>3.5</v>
      </c>
      <c r="I8426" s="147">
        <f t="shared" si="396"/>
        <v>0</v>
      </c>
      <c r="J8426" s="147">
        <f t="shared" si="397"/>
        <v>0</v>
      </c>
    </row>
    <row r="8427" spans="2:10" ht="25.15" customHeight="1">
      <c r="B8427" s="141"/>
      <c r="C8427" s="138"/>
      <c r="D8427" s="133"/>
      <c r="E8427" s="134"/>
      <c r="F8427" s="135"/>
      <c r="G8427" s="109"/>
      <c r="H8427" s="137">
        <f t="shared" si="398"/>
        <v>3.5</v>
      </c>
      <c r="I8427" s="147">
        <f t="shared" si="396"/>
        <v>0</v>
      </c>
      <c r="J8427" s="147">
        <f t="shared" si="397"/>
        <v>0</v>
      </c>
    </row>
    <row r="8428" spans="2:10" ht="25.15" customHeight="1">
      <c r="B8428" s="141"/>
      <c r="C8428" s="138"/>
      <c r="D8428" s="133"/>
      <c r="E8428" s="134"/>
      <c r="F8428" s="135"/>
      <c r="G8428" s="109"/>
      <c r="H8428" s="137">
        <f t="shared" si="398"/>
        <v>3.5</v>
      </c>
      <c r="I8428" s="147">
        <f t="shared" si="396"/>
        <v>0</v>
      </c>
      <c r="J8428" s="147">
        <f t="shared" si="397"/>
        <v>0</v>
      </c>
    </row>
    <row r="8429" spans="2:10" ht="25.15" customHeight="1">
      <c r="B8429" s="141"/>
      <c r="C8429" s="138"/>
      <c r="D8429" s="133"/>
      <c r="E8429" s="134"/>
      <c r="F8429" s="135"/>
      <c r="G8429" s="109"/>
      <c r="H8429" s="137">
        <f t="shared" si="398"/>
        <v>3.5</v>
      </c>
      <c r="I8429" s="147">
        <f t="shared" si="396"/>
        <v>0</v>
      </c>
      <c r="J8429" s="147">
        <f t="shared" si="397"/>
        <v>0</v>
      </c>
    </row>
    <row r="8430" spans="2:10" ht="25.15" customHeight="1">
      <c r="B8430" s="141"/>
      <c r="C8430" s="138"/>
      <c r="D8430" s="133"/>
      <c r="E8430" s="134"/>
      <c r="F8430" s="135"/>
      <c r="G8430" s="109"/>
      <c r="H8430" s="137">
        <f t="shared" si="398"/>
        <v>3.5</v>
      </c>
      <c r="I8430" s="147">
        <f t="shared" si="396"/>
        <v>0</v>
      </c>
      <c r="J8430" s="147">
        <f t="shared" si="397"/>
        <v>0</v>
      </c>
    </row>
    <row r="8431" spans="2:10" ht="25.15" customHeight="1">
      <c r="B8431" s="141"/>
      <c r="C8431" s="138"/>
      <c r="D8431" s="133"/>
      <c r="E8431" s="134"/>
      <c r="F8431" s="135"/>
      <c r="G8431" s="109"/>
      <c r="H8431" s="137">
        <f t="shared" si="398"/>
        <v>3.5</v>
      </c>
      <c r="I8431" s="147">
        <f t="shared" si="396"/>
        <v>0</v>
      </c>
      <c r="J8431" s="147">
        <f t="shared" si="397"/>
        <v>0</v>
      </c>
    </row>
    <row r="8432" spans="2:10" ht="25.15" customHeight="1">
      <c r="B8432" s="141"/>
      <c r="C8432" s="138"/>
      <c r="D8432" s="133"/>
      <c r="E8432" s="134"/>
      <c r="F8432" s="135"/>
      <c r="G8432" s="109"/>
      <c r="H8432" s="137">
        <f t="shared" si="398"/>
        <v>3.5</v>
      </c>
      <c r="I8432" s="147">
        <f t="shared" si="396"/>
        <v>0</v>
      </c>
      <c r="J8432" s="147">
        <f t="shared" si="397"/>
        <v>0</v>
      </c>
    </row>
    <row r="8433" spans="2:10" ht="25.15" customHeight="1">
      <c r="B8433" s="141"/>
      <c r="C8433" s="138"/>
      <c r="D8433" s="133"/>
      <c r="E8433" s="134"/>
      <c r="F8433" s="135"/>
      <c r="G8433" s="109"/>
      <c r="H8433" s="137">
        <f t="shared" si="398"/>
        <v>3.5</v>
      </c>
      <c r="I8433" s="147">
        <f t="shared" si="396"/>
        <v>0</v>
      </c>
      <c r="J8433" s="147">
        <f t="shared" si="397"/>
        <v>0</v>
      </c>
    </row>
    <row r="8434" spans="2:10" ht="25.15" customHeight="1">
      <c r="B8434" s="141"/>
      <c r="C8434" s="138"/>
      <c r="D8434" s="133"/>
      <c r="E8434" s="134"/>
      <c r="F8434" s="135"/>
      <c r="G8434" s="109"/>
      <c r="H8434" s="137">
        <f t="shared" si="398"/>
        <v>3.5</v>
      </c>
      <c r="I8434" s="147">
        <f t="shared" si="396"/>
        <v>0</v>
      </c>
      <c r="J8434" s="147">
        <f t="shared" si="397"/>
        <v>0</v>
      </c>
    </row>
    <row r="8435" spans="2:10" ht="25.15" customHeight="1">
      <c r="B8435" s="141"/>
      <c r="C8435" s="138"/>
      <c r="D8435" s="133"/>
      <c r="E8435" s="134"/>
      <c r="F8435" s="135"/>
      <c r="G8435" s="109"/>
      <c r="H8435" s="137">
        <f t="shared" si="398"/>
        <v>3.5</v>
      </c>
      <c r="I8435" s="147">
        <f t="shared" si="396"/>
        <v>0</v>
      </c>
      <c r="J8435" s="147">
        <f t="shared" si="397"/>
        <v>0</v>
      </c>
    </row>
    <row r="8436" spans="2:10" ht="25.15" customHeight="1">
      <c r="B8436" s="141"/>
      <c r="C8436" s="138"/>
      <c r="D8436" s="133"/>
      <c r="E8436" s="134"/>
      <c r="F8436" s="135"/>
      <c r="G8436" s="109"/>
      <c r="H8436" s="137">
        <f t="shared" si="398"/>
        <v>3.5</v>
      </c>
      <c r="I8436" s="147">
        <f t="shared" si="396"/>
        <v>0</v>
      </c>
      <c r="J8436" s="147">
        <f t="shared" si="397"/>
        <v>0</v>
      </c>
    </row>
    <row r="8437" spans="2:10" ht="25.15" customHeight="1">
      <c r="B8437" s="141"/>
      <c r="C8437" s="138"/>
      <c r="D8437" s="133"/>
      <c r="E8437" s="134"/>
      <c r="F8437" s="135"/>
      <c r="G8437" s="109"/>
      <c r="H8437" s="137">
        <f t="shared" si="398"/>
        <v>3.5</v>
      </c>
      <c r="I8437" s="147">
        <f t="shared" si="396"/>
        <v>0</v>
      </c>
      <c r="J8437" s="147">
        <f t="shared" si="397"/>
        <v>0</v>
      </c>
    </row>
    <row r="8438" spans="2:10" ht="25.15" customHeight="1">
      <c r="B8438" s="141"/>
      <c r="C8438" s="138"/>
      <c r="D8438" s="133"/>
      <c r="E8438" s="134"/>
      <c r="F8438" s="135"/>
      <c r="G8438" s="109"/>
      <c r="H8438" s="137">
        <f t="shared" si="398"/>
        <v>3.5</v>
      </c>
      <c r="I8438" s="147">
        <f t="shared" si="396"/>
        <v>0</v>
      </c>
      <c r="J8438" s="147">
        <f t="shared" si="397"/>
        <v>0</v>
      </c>
    </row>
    <row r="8439" spans="2:10" ht="25.15" customHeight="1">
      <c r="B8439" s="141"/>
      <c r="C8439" s="138"/>
      <c r="D8439" s="133"/>
      <c r="E8439" s="134"/>
      <c r="F8439" s="135"/>
      <c r="G8439" s="109"/>
      <c r="H8439" s="137">
        <f t="shared" si="398"/>
        <v>3.5</v>
      </c>
      <c r="I8439" s="147">
        <f t="shared" si="396"/>
        <v>0</v>
      </c>
      <c r="J8439" s="147">
        <f t="shared" si="397"/>
        <v>0</v>
      </c>
    </row>
    <row r="8440" spans="2:10" ht="25.15" customHeight="1">
      <c r="B8440" s="141"/>
      <c r="C8440" s="138"/>
      <c r="D8440" s="133"/>
      <c r="E8440" s="134"/>
      <c r="F8440" s="135"/>
      <c r="G8440" s="109"/>
      <c r="H8440" s="137">
        <f t="shared" si="398"/>
        <v>3.5</v>
      </c>
      <c r="I8440" s="147">
        <f t="shared" si="396"/>
        <v>0</v>
      </c>
      <c r="J8440" s="147">
        <f t="shared" si="397"/>
        <v>0</v>
      </c>
    </row>
    <row r="8441" spans="2:10" ht="25.15" customHeight="1">
      <c r="B8441" s="141"/>
      <c r="C8441" s="138"/>
      <c r="D8441" s="133"/>
      <c r="E8441" s="134"/>
      <c r="F8441" s="135"/>
      <c r="G8441" s="109"/>
      <c r="H8441" s="137">
        <f t="shared" si="398"/>
        <v>3.5</v>
      </c>
      <c r="I8441" s="147">
        <f t="shared" si="396"/>
        <v>0</v>
      </c>
      <c r="J8441" s="147">
        <f t="shared" si="397"/>
        <v>0</v>
      </c>
    </row>
    <row r="8442" spans="2:10" ht="25.15" customHeight="1">
      <c r="B8442" s="141"/>
      <c r="C8442" s="138"/>
      <c r="D8442" s="133"/>
      <c r="E8442" s="134"/>
      <c r="F8442" s="135"/>
      <c r="G8442" s="109"/>
      <c r="H8442" s="137">
        <f t="shared" si="398"/>
        <v>3.5</v>
      </c>
      <c r="I8442" s="147">
        <f t="shared" si="396"/>
        <v>0</v>
      </c>
      <c r="J8442" s="147">
        <f t="shared" si="397"/>
        <v>0</v>
      </c>
    </row>
    <row r="8443" spans="2:10" ht="25.15" customHeight="1">
      <c r="B8443" s="141"/>
      <c r="C8443" s="138"/>
      <c r="D8443" s="133"/>
      <c r="E8443" s="134"/>
      <c r="F8443" s="135"/>
      <c r="G8443" s="109"/>
      <c r="H8443" s="137">
        <f t="shared" si="398"/>
        <v>3.5</v>
      </c>
      <c r="I8443" s="147">
        <f t="shared" si="396"/>
        <v>0</v>
      </c>
      <c r="J8443" s="147">
        <f t="shared" si="397"/>
        <v>0</v>
      </c>
    </row>
    <row r="8444" spans="2:10" ht="25.15" customHeight="1">
      <c r="B8444" s="141"/>
      <c r="C8444" s="138"/>
      <c r="D8444" s="133"/>
      <c r="E8444" s="134"/>
      <c r="F8444" s="135"/>
      <c r="G8444" s="109"/>
      <c r="H8444" s="137">
        <f t="shared" si="398"/>
        <v>3.5</v>
      </c>
      <c r="I8444" s="147">
        <f t="shared" si="396"/>
        <v>0</v>
      </c>
      <c r="J8444" s="147">
        <f t="shared" si="397"/>
        <v>0</v>
      </c>
    </row>
    <row r="8445" spans="2:10" ht="25.15" customHeight="1">
      <c r="B8445" s="141"/>
      <c r="C8445" s="138"/>
      <c r="D8445" s="133"/>
      <c r="E8445" s="134"/>
      <c r="F8445" s="135"/>
      <c r="G8445" s="109"/>
      <c r="H8445" s="137">
        <f t="shared" si="398"/>
        <v>3.5</v>
      </c>
      <c r="I8445" s="147">
        <f t="shared" si="396"/>
        <v>0</v>
      </c>
      <c r="J8445" s="147">
        <f t="shared" si="397"/>
        <v>0</v>
      </c>
    </row>
    <row r="8446" spans="2:10" ht="25.15" customHeight="1">
      <c r="B8446" s="141"/>
      <c r="C8446" s="138"/>
      <c r="D8446" s="133"/>
      <c r="E8446" s="134"/>
      <c r="F8446" s="135"/>
      <c r="G8446" s="109"/>
      <c r="H8446" s="137">
        <f t="shared" si="398"/>
        <v>3.5</v>
      </c>
      <c r="I8446" s="147">
        <f t="shared" si="396"/>
        <v>0</v>
      </c>
      <c r="J8446" s="147">
        <f t="shared" si="397"/>
        <v>0</v>
      </c>
    </row>
    <row r="8447" spans="2:10" ht="25.15" customHeight="1">
      <c r="B8447" s="141"/>
      <c r="C8447" s="138"/>
      <c r="D8447" s="133"/>
      <c r="E8447" s="134"/>
      <c r="F8447" s="135"/>
      <c r="G8447" s="109"/>
      <c r="H8447" s="137">
        <f t="shared" si="398"/>
        <v>3.5</v>
      </c>
      <c r="I8447" s="147">
        <f t="shared" si="396"/>
        <v>0</v>
      </c>
      <c r="J8447" s="147">
        <f t="shared" si="397"/>
        <v>0</v>
      </c>
    </row>
    <row r="8448" spans="2:10" ht="25.15" customHeight="1">
      <c r="B8448" s="141"/>
      <c r="C8448" s="138"/>
      <c r="D8448" s="133"/>
      <c r="E8448" s="134"/>
      <c r="F8448" s="135"/>
      <c r="G8448" s="109"/>
      <c r="H8448" s="137">
        <f t="shared" si="398"/>
        <v>3.5</v>
      </c>
      <c r="I8448" s="147">
        <f t="shared" si="396"/>
        <v>0</v>
      </c>
      <c r="J8448" s="147">
        <f t="shared" si="397"/>
        <v>0</v>
      </c>
    </row>
    <row r="8449" spans="2:10" ht="25.15" customHeight="1">
      <c r="B8449" s="141"/>
      <c r="C8449" s="138"/>
      <c r="D8449" s="133"/>
      <c r="E8449" s="134"/>
      <c r="F8449" s="135"/>
      <c r="G8449" s="109"/>
      <c r="H8449" s="137">
        <f t="shared" si="398"/>
        <v>3.5</v>
      </c>
      <c r="I8449" s="147">
        <f t="shared" si="396"/>
        <v>0</v>
      </c>
      <c r="J8449" s="147">
        <f t="shared" si="397"/>
        <v>0</v>
      </c>
    </row>
    <row r="8450" spans="2:10" ht="25.15" customHeight="1">
      <c r="B8450" s="141"/>
      <c r="C8450" s="138"/>
      <c r="D8450" s="133"/>
      <c r="E8450" s="134"/>
      <c r="F8450" s="135"/>
      <c r="G8450" s="109"/>
      <c r="H8450" s="137">
        <f t="shared" si="398"/>
        <v>3.5</v>
      </c>
      <c r="I8450" s="147">
        <f t="shared" si="396"/>
        <v>0</v>
      </c>
      <c r="J8450" s="147">
        <f t="shared" si="397"/>
        <v>0</v>
      </c>
    </row>
    <row r="8451" spans="2:10" ht="25.15" customHeight="1">
      <c r="B8451" s="141"/>
      <c r="C8451" s="138"/>
      <c r="D8451" s="133"/>
      <c r="E8451" s="134"/>
      <c r="F8451" s="135"/>
      <c r="G8451" s="109"/>
      <c r="H8451" s="137">
        <f t="shared" si="398"/>
        <v>3.5</v>
      </c>
      <c r="I8451" s="147">
        <f t="shared" si="396"/>
        <v>0</v>
      </c>
      <c r="J8451" s="147">
        <f t="shared" si="397"/>
        <v>0</v>
      </c>
    </row>
    <row r="8452" spans="2:10" ht="25.15" customHeight="1">
      <c r="B8452" s="141"/>
      <c r="C8452" s="138"/>
      <c r="D8452" s="133"/>
      <c r="E8452" s="134"/>
      <c r="F8452" s="135"/>
      <c r="G8452" s="109"/>
      <c r="H8452" s="137">
        <f t="shared" si="398"/>
        <v>3.5</v>
      </c>
      <c r="I8452" s="147">
        <f t="shared" si="396"/>
        <v>0</v>
      </c>
      <c r="J8452" s="147">
        <f t="shared" si="397"/>
        <v>0</v>
      </c>
    </row>
    <row r="8453" spans="2:10" ht="25.15" customHeight="1">
      <c r="B8453" s="141"/>
      <c r="C8453" s="138"/>
      <c r="D8453" s="133"/>
      <c r="E8453" s="134"/>
      <c r="F8453" s="135"/>
      <c r="G8453" s="109"/>
      <c r="H8453" s="137">
        <f t="shared" si="398"/>
        <v>3.5</v>
      </c>
      <c r="I8453" s="147">
        <f t="shared" si="396"/>
        <v>0</v>
      </c>
      <c r="J8453" s="147">
        <f t="shared" si="397"/>
        <v>0</v>
      </c>
    </row>
    <row r="8454" spans="2:10" ht="25.15" customHeight="1">
      <c r="B8454" s="141"/>
      <c r="C8454" s="138"/>
      <c r="D8454" s="133"/>
      <c r="E8454" s="134"/>
      <c r="F8454" s="135"/>
      <c r="G8454" s="109"/>
      <c r="H8454" s="137">
        <f t="shared" si="398"/>
        <v>3.5</v>
      </c>
      <c r="I8454" s="147">
        <f t="shared" si="396"/>
        <v>0</v>
      </c>
      <c r="J8454" s="147">
        <f t="shared" si="397"/>
        <v>0</v>
      </c>
    </row>
    <row r="8455" spans="2:10" ht="25.15" customHeight="1">
      <c r="B8455" s="141"/>
      <c r="C8455" s="138"/>
      <c r="D8455" s="133"/>
      <c r="E8455" s="134"/>
      <c r="F8455" s="135"/>
      <c r="G8455" s="109"/>
      <c r="H8455" s="137">
        <f t="shared" si="398"/>
        <v>3.5</v>
      </c>
      <c r="I8455" s="147">
        <f t="shared" si="396"/>
        <v>0</v>
      </c>
      <c r="J8455" s="147">
        <f t="shared" si="397"/>
        <v>0</v>
      </c>
    </row>
    <row r="8456" spans="2:10" ht="25.15" customHeight="1">
      <c r="B8456" s="141"/>
      <c r="C8456" s="138"/>
      <c r="D8456" s="133"/>
      <c r="E8456" s="134"/>
      <c r="F8456" s="135"/>
      <c r="G8456" s="109"/>
      <c r="H8456" s="137">
        <f t="shared" si="398"/>
        <v>3.5</v>
      </c>
      <c r="I8456" s="147">
        <f t="shared" si="396"/>
        <v>0</v>
      </c>
      <c r="J8456" s="147">
        <f t="shared" si="397"/>
        <v>0</v>
      </c>
    </row>
    <row r="8457" spans="2:10" ht="25.15" customHeight="1">
      <c r="B8457" s="141"/>
      <c r="C8457" s="138"/>
      <c r="D8457" s="133"/>
      <c r="E8457" s="134"/>
      <c r="F8457" s="135"/>
      <c r="G8457" s="109"/>
      <c r="H8457" s="137">
        <f t="shared" si="398"/>
        <v>3.5</v>
      </c>
      <c r="I8457" s="147">
        <f t="shared" si="396"/>
        <v>0</v>
      </c>
      <c r="J8457" s="147">
        <f t="shared" si="397"/>
        <v>0</v>
      </c>
    </row>
    <row r="8458" spans="2:10" ht="25.15" customHeight="1">
      <c r="B8458" s="141"/>
      <c r="C8458" s="138"/>
      <c r="D8458" s="133"/>
      <c r="E8458" s="134"/>
      <c r="F8458" s="135"/>
      <c r="G8458" s="109"/>
      <c r="H8458" s="137">
        <f t="shared" si="398"/>
        <v>3.5</v>
      </c>
      <c r="I8458" s="147">
        <f t="shared" si="396"/>
        <v>0</v>
      </c>
      <c r="J8458" s="147">
        <f t="shared" si="397"/>
        <v>0</v>
      </c>
    </row>
    <row r="8459" spans="2:10" ht="25.15" customHeight="1">
      <c r="B8459" s="141"/>
      <c r="C8459" s="138"/>
      <c r="D8459" s="133"/>
      <c r="E8459" s="134"/>
      <c r="F8459" s="135"/>
      <c r="G8459" s="109"/>
      <c r="H8459" s="137">
        <f t="shared" si="398"/>
        <v>3.5</v>
      </c>
      <c r="I8459" s="147">
        <f t="shared" si="396"/>
        <v>0</v>
      </c>
      <c r="J8459" s="147">
        <f t="shared" si="397"/>
        <v>0</v>
      </c>
    </row>
    <row r="8460" spans="2:10" ht="25.15" customHeight="1">
      <c r="B8460" s="141"/>
      <c r="C8460" s="138"/>
      <c r="D8460" s="133"/>
      <c r="E8460" s="134"/>
      <c r="F8460" s="135"/>
      <c r="G8460" s="109"/>
      <c r="H8460" s="137">
        <f t="shared" si="398"/>
        <v>3.5</v>
      </c>
      <c r="I8460" s="147">
        <f t="shared" si="396"/>
        <v>0</v>
      </c>
      <c r="J8460" s="147">
        <f t="shared" si="397"/>
        <v>0</v>
      </c>
    </row>
    <row r="8461" spans="2:10" ht="25.15" customHeight="1">
      <c r="B8461" s="141"/>
      <c r="C8461" s="138"/>
      <c r="D8461" s="133"/>
      <c r="E8461" s="134"/>
      <c r="F8461" s="135"/>
      <c r="G8461" s="109"/>
      <c r="H8461" s="137">
        <f t="shared" si="398"/>
        <v>3.5</v>
      </c>
      <c r="I8461" s="147">
        <f t="shared" si="396"/>
        <v>0</v>
      </c>
      <c r="J8461" s="147">
        <f t="shared" si="397"/>
        <v>0</v>
      </c>
    </row>
    <row r="8462" spans="2:10" ht="25.15" customHeight="1">
      <c r="B8462" s="141"/>
      <c r="C8462" s="138"/>
      <c r="D8462" s="133"/>
      <c r="E8462" s="134"/>
      <c r="F8462" s="135"/>
      <c r="G8462" s="109"/>
      <c r="H8462" s="137">
        <f t="shared" si="398"/>
        <v>3.5</v>
      </c>
      <c r="I8462" s="147">
        <f t="shared" si="396"/>
        <v>0</v>
      </c>
      <c r="J8462" s="147">
        <f t="shared" si="397"/>
        <v>0</v>
      </c>
    </row>
    <row r="8463" spans="2:10" ht="25.15" customHeight="1">
      <c r="B8463" s="141"/>
      <c r="C8463" s="138"/>
      <c r="D8463" s="133"/>
      <c r="E8463" s="134"/>
      <c r="F8463" s="135"/>
      <c r="G8463" s="109"/>
      <c r="H8463" s="137">
        <f t="shared" si="398"/>
        <v>3.5</v>
      </c>
      <c r="I8463" s="147">
        <f t="shared" si="396"/>
        <v>0</v>
      </c>
      <c r="J8463" s="147">
        <f t="shared" si="397"/>
        <v>0</v>
      </c>
    </row>
    <row r="8464" spans="2:10" ht="25.15" customHeight="1">
      <c r="B8464" s="141"/>
      <c r="C8464" s="138"/>
      <c r="D8464" s="133"/>
      <c r="E8464" s="134"/>
      <c r="F8464" s="135"/>
      <c r="G8464" s="109"/>
      <c r="H8464" s="137">
        <f t="shared" si="398"/>
        <v>3.5</v>
      </c>
      <c r="I8464" s="147">
        <f t="shared" si="396"/>
        <v>0</v>
      </c>
      <c r="J8464" s="147">
        <f t="shared" si="397"/>
        <v>0</v>
      </c>
    </row>
    <row r="8465" spans="2:10" ht="25.15" customHeight="1">
      <c r="B8465" s="141"/>
      <c r="C8465" s="138"/>
      <c r="D8465" s="133"/>
      <c r="E8465" s="134"/>
      <c r="F8465" s="135"/>
      <c r="G8465" s="109"/>
      <c r="H8465" s="137">
        <f t="shared" si="398"/>
        <v>3.5</v>
      </c>
      <c r="I8465" s="147">
        <f t="shared" si="396"/>
        <v>0</v>
      </c>
      <c r="J8465" s="147">
        <f t="shared" si="397"/>
        <v>0</v>
      </c>
    </row>
    <row r="8466" spans="2:10" ht="25.15" customHeight="1">
      <c r="B8466" s="141"/>
      <c r="C8466" s="138"/>
      <c r="D8466" s="133"/>
      <c r="E8466" s="134"/>
      <c r="F8466" s="135"/>
      <c r="G8466" s="109"/>
      <c r="H8466" s="137">
        <f t="shared" si="398"/>
        <v>3.5</v>
      </c>
      <c r="I8466" s="147">
        <f t="shared" si="396"/>
        <v>0</v>
      </c>
      <c r="J8466" s="147">
        <f t="shared" si="397"/>
        <v>0</v>
      </c>
    </row>
    <row r="8467" spans="2:10" ht="25.15" customHeight="1">
      <c r="B8467" s="141"/>
      <c r="C8467" s="138"/>
      <c r="D8467" s="133"/>
      <c r="E8467" s="134"/>
      <c r="F8467" s="135"/>
      <c r="G8467" s="109"/>
      <c r="H8467" s="137">
        <f t="shared" si="398"/>
        <v>3.5</v>
      </c>
      <c r="I8467" s="147">
        <f t="shared" si="396"/>
        <v>0</v>
      </c>
      <c r="J8467" s="147">
        <f t="shared" si="397"/>
        <v>0</v>
      </c>
    </row>
    <row r="8468" spans="2:10" ht="25.15" customHeight="1">
      <c r="B8468" s="141"/>
      <c r="C8468" s="138"/>
      <c r="D8468" s="133"/>
      <c r="E8468" s="134"/>
      <c r="F8468" s="135"/>
      <c r="G8468" s="109"/>
      <c r="H8468" s="137">
        <f t="shared" si="398"/>
        <v>3.5</v>
      </c>
      <c r="I8468" s="147">
        <f t="shared" si="396"/>
        <v>0</v>
      </c>
      <c r="J8468" s="147">
        <f t="shared" si="397"/>
        <v>0</v>
      </c>
    </row>
    <row r="8469" spans="2:10" ht="25.15" customHeight="1">
      <c r="B8469" s="141"/>
      <c r="C8469" s="138"/>
      <c r="D8469" s="133"/>
      <c r="E8469" s="134"/>
      <c r="F8469" s="135"/>
      <c r="G8469" s="109"/>
      <c r="H8469" s="137">
        <f t="shared" si="398"/>
        <v>3.5</v>
      </c>
      <c r="I8469" s="147">
        <f t="shared" si="396"/>
        <v>0</v>
      </c>
      <c r="J8469" s="147">
        <f t="shared" si="397"/>
        <v>0</v>
      </c>
    </row>
    <row r="8470" spans="2:10" ht="25.15" customHeight="1">
      <c r="B8470" s="141"/>
      <c r="C8470" s="138"/>
      <c r="D8470" s="133"/>
      <c r="E8470" s="134"/>
      <c r="F8470" s="135"/>
      <c r="G8470" s="109"/>
      <c r="H8470" s="137">
        <f t="shared" si="398"/>
        <v>3.5</v>
      </c>
      <c r="I8470" s="147">
        <f t="shared" si="396"/>
        <v>0</v>
      </c>
      <c r="J8470" s="147">
        <f t="shared" si="397"/>
        <v>0</v>
      </c>
    </row>
    <row r="8471" spans="2:10" ht="25.15" customHeight="1">
      <c r="B8471" s="141"/>
      <c r="C8471" s="138"/>
      <c r="D8471" s="133"/>
      <c r="E8471" s="134"/>
      <c r="F8471" s="135"/>
      <c r="G8471" s="109"/>
      <c r="H8471" s="137">
        <f t="shared" si="398"/>
        <v>3.5</v>
      </c>
      <c r="I8471" s="147">
        <f t="shared" ref="I8471:I8534" si="399">IF(B8471="",0,MONTH(B8471))</f>
        <v>0</v>
      </c>
      <c r="J8471" s="147">
        <f t="shared" ref="J8471:J8534" si="400">IF(B8471="",0,DAY(B8471))</f>
        <v>0</v>
      </c>
    </row>
    <row r="8472" spans="2:10" ht="25.15" customHeight="1">
      <c r="B8472" s="141"/>
      <c r="C8472" s="138"/>
      <c r="D8472" s="133"/>
      <c r="E8472" s="134"/>
      <c r="F8472" s="135"/>
      <c r="G8472" s="109"/>
      <c r="H8472" s="137">
        <f t="shared" ref="H8472:H8535" si="401">IF(F8472="pago",H8471+G8472,H8471)</f>
        <v>3.5</v>
      </c>
      <c r="I8472" s="147">
        <f t="shared" si="399"/>
        <v>0</v>
      </c>
      <c r="J8472" s="147">
        <f t="shared" si="400"/>
        <v>0</v>
      </c>
    </row>
    <row r="8473" spans="2:10" ht="25.15" customHeight="1">
      <c r="B8473" s="141"/>
      <c r="C8473" s="138"/>
      <c r="D8473" s="133"/>
      <c r="E8473" s="134"/>
      <c r="F8473" s="135"/>
      <c r="G8473" s="109"/>
      <c r="H8473" s="137">
        <f t="shared" si="401"/>
        <v>3.5</v>
      </c>
      <c r="I8473" s="147">
        <f t="shared" si="399"/>
        <v>0</v>
      </c>
      <c r="J8473" s="147">
        <f t="shared" si="400"/>
        <v>0</v>
      </c>
    </row>
    <row r="8474" spans="2:10" ht="25.15" customHeight="1">
      <c r="B8474" s="141"/>
      <c r="C8474" s="138"/>
      <c r="D8474" s="133"/>
      <c r="E8474" s="134"/>
      <c r="F8474" s="135"/>
      <c r="G8474" s="109"/>
      <c r="H8474" s="137">
        <f t="shared" si="401"/>
        <v>3.5</v>
      </c>
      <c r="I8474" s="147">
        <f t="shared" si="399"/>
        <v>0</v>
      </c>
      <c r="J8474" s="147">
        <f t="shared" si="400"/>
        <v>0</v>
      </c>
    </row>
    <row r="8475" spans="2:10" ht="25.15" customHeight="1">
      <c r="B8475" s="141"/>
      <c r="C8475" s="138"/>
      <c r="D8475" s="133"/>
      <c r="E8475" s="134"/>
      <c r="F8475" s="135"/>
      <c r="G8475" s="109"/>
      <c r="H8475" s="137">
        <f t="shared" si="401"/>
        <v>3.5</v>
      </c>
      <c r="I8475" s="147">
        <f t="shared" si="399"/>
        <v>0</v>
      </c>
      <c r="J8475" s="147">
        <f t="shared" si="400"/>
        <v>0</v>
      </c>
    </row>
    <row r="8476" spans="2:10" ht="25.15" customHeight="1">
      <c r="B8476" s="141"/>
      <c r="C8476" s="138"/>
      <c r="D8476" s="133"/>
      <c r="E8476" s="134"/>
      <c r="F8476" s="135"/>
      <c r="G8476" s="109"/>
      <c r="H8476" s="137">
        <f t="shared" si="401"/>
        <v>3.5</v>
      </c>
      <c r="I8476" s="147">
        <f t="shared" si="399"/>
        <v>0</v>
      </c>
      <c r="J8476" s="147">
        <f t="shared" si="400"/>
        <v>0</v>
      </c>
    </row>
    <row r="8477" spans="2:10" ht="25.15" customHeight="1">
      <c r="B8477" s="141"/>
      <c r="C8477" s="138"/>
      <c r="D8477" s="133"/>
      <c r="E8477" s="134"/>
      <c r="F8477" s="135"/>
      <c r="G8477" s="109"/>
      <c r="H8477" s="137">
        <f t="shared" si="401"/>
        <v>3.5</v>
      </c>
      <c r="I8477" s="147">
        <f t="shared" si="399"/>
        <v>0</v>
      </c>
      <c r="J8477" s="147">
        <f t="shared" si="400"/>
        <v>0</v>
      </c>
    </row>
    <row r="8478" spans="2:10" ht="25.15" customHeight="1">
      <c r="B8478" s="141"/>
      <c r="C8478" s="138"/>
      <c r="D8478" s="133"/>
      <c r="E8478" s="134"/>
      <c r="F8478" s="135"/>
      <c r="G8478" s="109"/>
      <c r="H8478" s="137">
        <f t="shared" si="401"/>
        <v>3.5</v>
      </c>
      <c r="I8478" s="147">
        <f t="shared" si="399"/>
        <v>0</v>
      </c>
      <c r="J8478" s="147">
        <f t="shared" si="400"/>
        <v>0</v>
      </c>
    </row>
    <row r="8479" spans="2:10" ht="25.15" customHeight="1">
      <c r="B8479" s="141"/>
      <c r="C8479" s="138"/>
      <c r="D8479" s="133"/>
      <c r="E8479" s="134"/>
      <c r="F8479" s="135"/>
      <c r="G8479" s="109"/>
      <c r="H8479" s="137">
        <f t="shared" si="401"/>
        <v>3.5</v>
      </c>
      <c r="I8479" s="147">
        <f t="shared" si="399"/>
        <v>0</v>
      </c>
      <c r="J8479" s="147">
        <f t="shared" si="400"/>
        <v>0</v>
      </c>
    </row>
    <row r="8480" spans="2:10" ht="25.15" customHeight="1">
      <c r="B8480" s="141"/>
      <c r="C8480" s="138"/>
      <c r="D8480" s="133"/>
      <c r="E8480" s="134"/>
      <c r="F8480" s="135"/>
      <c r="G8480" s="109"/>
      <c r="H8480" s="137">
        <f t="shared" si="401"/>
        <v>3.5</v>
      </c>
      <c r="I8480" s="147">
        <f t="shared" si="399"/>
        <v>0</v>
      </c>
      <c r="J8480" s="147">
        <f t="shared" si="400"/>
        <v>0</v>
      </c>
    </row>
    <row r="8481" spans="2:10" ht="25.15" customHeight="1">
      <c r="B8481" s="141"/>
      <c r="C8481" s="138"/>
      <c r="D8481" s="133"/>
      <c r="E8481" s="134"/>
      <c r="F8481" s="135"/>
      <c r="G8481" s="109"/>
      <c r="H8481" s="137">
        <f t="shared" si="401"/>
        <v>3.5</v>
      </c>
      <c r="I8481" s="147">
        <f t="shared" si="399"/>
        <v>0</v>
      </c>
      <c r="J8481" s="147">
        <f t="shared" si="400"/>
        <v>0</v>
      </c>
    </row>
    <row r="8482" spans="2:10" ht="25.15" customHeight="1">
      <c r="B8482" s="141"/>
      <c r="C8482" s="138"/>
      <c r="D8482" s="133"/>
      <c r="E8482" s="134"/>
      <c r="F8482" s="135"/>
      <c r="G8482" s="109"/>
      <c r="H8482" s="137">
        <f t="shared" si="401"/>
        <v>3.5</v>
      </c>
      <c r="I8482" s="147">
        <f t="shared" si="399"/>
        <v>0</v>
      </c>
      <c r="J8482" s="147">
        <f t="shared" si="400"/>
        <v>0</v>
      </c>
    </row>
    <row r="8483" spans="2:10" ht="25.15" customHeight="1">
      <c r="B8483" s="141"/>
      <c r="C8483" s="138"/>
      <c r="D8483" s="133"/>
      <c r="E8483" s="134"/>
      <c r="F8483" s="135"/>
      <c r="G8483" s="109"/>
      <c r="H8483" s="137">
        <f t="shared" si="401"/>
        <v>3.5</v>
      </c>
      <c r="I8483" s="147">
        <f t="shared" si="399"/>
        <v>0</v>
      </c>
      <c r="J8483" s="147">
        <f t="shared" si="400"/>
        <v>0</v>
      </c>
    </row>
    <row r="8484" spans="2:10" ht="25.15" customHeight="1">
      <c r="B8484" s="141"/>
      <c r="C8484" s="138"/>
      <c r="D8484" s="133"/>
      <c r="E8484" s="134"/>
      <c r="F8484" s="135"/>
      <c r="G8484" s="109"/>
      <c r="H8484" s="137">
        <f t="shared" si="401"/>
        <v>3.5</v>
      </c>
      <c r="I8484" s="147">
        <f t="shared" si="399"/>
        <v>0</v>
      </c>
      <c r="J8484" s="147">
        <f t="shared" si="400"/>
        <v>0</v>
      </c>
    </row>
    <row r="8485" spans="2:10" ht="25.15" customHeight="1">
      <c r="B8485" s="141"/>
      <c r="C8485" s="138"/>
      <c r="D8485" s="133"/>
      <c r="E8485" s="134"/>
      <c r="F8485" s="135"/>
      <c r="G8485" s="109"/>
      <c r="H8485" s="137">
        <f t="shared" si="401"/>
        <v>3.5</v>
      </c>
      <c r="I8485" s="147">
        <f t="shared" si="399"/>
        <v>0</v>
      </c>
      <c r="J8485" s="147">
        <f t="shared" si="400"/>
        <v>0</v>
      </c>
    </row>
    <row r="8486" spans="2:10" ht="25.15" customHeight="1">
      <c r="B8486" s="141"/>
      <c r="C8486" s="138"/>
      <c r="D8486" s="133"/>
      <c r="E8486" s="134"/>
      <c r="F8486" s="135"/>
      <c r="G8486" s="109"/>
      <c r="H8486" s="137">
        <f t="shared" si="401"/>
        <v>3.5</v>
      </c>
      <c r="I8486" s="147">
        <f t="shared" si="399"/>
        <v>0</v>
      </c>
      <c r="J8486" s="147">
        <f t="shared" si="400"/>
        <v>0</v>
      </c>
    </row>
    <row r="8487" spans="2:10" ht="25.15" customHeight="1">
      <c r="B8487" s="141"/>
      <c r="C8487" s="138"/>
      <c r="D8487" s="133"/>
      <c r="E8487" s="134"/>
      <c r="F8487" s="135"/>
      <c r="G8487" s="109"/>
      <c r="H8487" s="137">
        <f t="shared" si="401"/>
        <v>3.5</v>
      </c>
      <c r="I8487" s="147">
        <f t="shared" si="399"/>
        <v>0</v>
      </c>
      <c r="J8487" s="147">
        <f t="shared" si="400"/>
        <v>0</v>
      </c>
    </row>
    <row r="8488" spans="2:10" ht="25.15" customHeight="1">
      <c r="B8488" s="141"/>
      <c r="C8488" s="138"/>
      <c r="D8488" s="133"/>
      <c r="E8488" s="134"/>
      <c r="F8488" s="135"/>
      <c r="G8488" s="109"/>
      <c r="H8488" s="137">
        <f t="shared" si="401"/>
        <v>3.5</v>
      </c>
      <c r="I8488" s="147">
        <f t="shared" si="399"/>
        <v>0</v>
      </c>
      <c r="J8488" s="147">
        <f t="shared" si="400"/>
        <v>0</v>
      </c>
    </row>
    <row r="8489" spans="2:10" ht="25.15" customHeight="1">
      <c r="B8489" s="141"/>
      <c r="C8489" s="138"/>
      <c r="D8489" s="133"/>
      <c r="E8489" s="134"/>
      <c r="F8489" s="135"/>
      <c r="G8489" s="109"/>
      <c r="H8489" s="137">
        <f t="shared" si="401"/>
        <v>3.5</v>
      </c>
      <c r="I8489" s="147">
        <f t="shared" si="399"/>
        <v>0</v>
      </c>
      <c r="J8489" s="147">
        <f t="shared" si="400"/>
        <v>0</v>
      </c>
    </row>
    <row r="8490" spans="2:10" ht="25.15" customHeight="1">
      <c r="B8490" s="141"/>
      <c r="C8490" s="138"/>
      <c r="D8490" s="133"/>
      <c r="E8490" s="134"/>
      <c r="F8490" s="135"/>
      <c r="G8490" s="109"/>
      <c r="H8490" s="137">
        <f t="shared" si="401"/>
        <v>3.5</v>
      </c>
      <c r="I8490" s="147">
        <f t="shared" si="399"/>
        <v>0</v>
      </c>
      <c r="J8490" s="147">
        <f t="shared" si="400"/>
        <v>0</v>
      </c>
    </row>
    <row r="8491" spans="2:10" ht="25.15" customHeight="1">
      <c r="B8491" s="141"/>
      <c r="C8491" s="138"/>
      <c r="D8491" s="133"/>
      <c r="E8491" s="134"/>
      <c r="F8491" s="135"/>
      <c r="G8491" s="109"/>
      <c r="H8491" s="137">
        <f t="shared" si="401"/>
        <v>3.5</v>
      </c>
      <c r="I8491" s="147">
        <f t="shared" si="399"/>
        <v>0</v>
      </c>
      <c r="J8491" s="147">
        <f t="shared" si="400"/>
        <v>0</v>
      </c>
    </row>
    <row r="8492" spans="2:10" ht="25.15" customHeight="1">
      <c r="B8492" s="141"/>
      <c r="C8492" s="138"/>
      <c r="D8492" s="133"/>
      <c r="E8492" s="134"/>
      <c r="F8492" s="135"/>
      <c r="G8492" s="109"/>
      <c r="H8492" s="137">
        <f t="shared" si="401"/>
        <v>3.5</v>
      </c>
      <c r="I8492" s="147">
        <f t="shared" si="399"/>
        <v>0</v>
      </c>
      <c r="J8492" s="147">
        <f t="shared" si="400"/>
        <v>0</v>
      </c>
    </row>
    <row r="8493" spans="2:10" ht="25.15" customHeight="1">
      <c r="B8493" s="141"/>
      <c r="C8493" s="138"/>
      <c r="D8493" s="133"/>
      <c r="E8493" s="134"/>
      <c r="F8493" s="135"/>
      <c r="G8493" s="109"/>
      <c r="H8493" s="137">
        <f t="shared" si="401"/>
        <v>3.5</v>
      </c>
      <c r="I8493" s="147">
        <f t="shared" si="399"/>
        <v>0</v>
      </c>
      <c r="J8493" s="147">
        <f t="shared" si="400"/>
        <v>0</v>
      </c>
    </row>
    <row r="8494" spans="2:10" ht="25.15" customHeight="1">
      <c r="B8494" s="141"/>
      <c r="C8494" s="138"/>
      <c r="D8494" s="133"/>
      <c r="E8494" s="134"/>
      <c r="F8494" s="135"/>
      <c r="G8494" s="109"/>
      <c r="H8494" s="137">
        <f t="shared" si="401"/>
        <v>3.5</v>
      </c>
      <c r="I8494" s="147">
        <f t="shared" si="399"/>
        <v>0</v>
      </c>
      <c r="J8494" s="147">
        <f t="shared" si="400"/>
        <v>0</v>
      </c>
    </row>
    <row r="8495" spans="2:10" ht="25.15" customHeight="1">
      <c r="B8495" s="141"/>
      <c r="C8495" s="138"/>
      <c r="D8495" s="133"/>
      <c r="E8495" s="134"/>
      <c r="F8495" s="135"/>
      <c r="G8495" s="109"/>
      <c r="H8495" s="137">
        <f t="shared" si="401"/>
        <v>3.5</v>
      </c>
      <c r="I8495" s="147">
        <f t="shared" si="399"/>
        <v>0</v>
      </c>
      <c r="J8495" s="147">
        <f t="shared" si="400"/>
        <v>0</v>
      </c>
    </row>
    <row r="8496" spans="2:10" ht="25.15" customHeight="1">
      <c r="B8496" s="141"/>
      <c r="C8496" s="138"/>
      <c r="D8496" s="133"/>
      <c r="E8496" s="134"/>
      <c r="F8496" s="135"/>
      <c r="G8496" s="109"/>
      <c r="H8496" s="137">
        <f t="shared" si="401"/>
        <v>3.5</v>
      </c>
      <c r="I8496" s="147">
        <f t="shared" si="399"/>
        <v>0</v>
      </c>
      <c r="J8496" s="147">
        <f t="shared" si="400"/>
        <v>0</v>
      </c>
    </row>
    <row r="8497" spans="2:10" ht="25.15" customHeight="1">
      <c r="B8497" s="141"/>
      <c r="C8497" s="138"/>
      <c r="D8497" s="133"/>
      <c r="E8497" s="134"/>
      <c r="F8497" s="135"/>
      <c r="G8497" s="109"/>
      <c r="H8497" s="137">
        <f t="shared" si="401"/>
        <v>3.5</v>
      </c>
      <c r="I8497" s="147">
        <f t="shared" si="399"/>
        <v>0</v>
      </c>
      <c r="J8497" s="147">
        <f t="shared" si="400"/>
        <v>0</v>
      </c>
    </row>
    <row r="8498" spans="2:10" ht="25.15" customHeight="1">
      <c r="B8498" s="141"/>
      <c r="C8498" s="138"/>
      <c r="D8498" s="133"/>
      <c r="E8498" s="134"/>
      <c r="F8498" s="135"/>
      <c r="G8498" s="109"/>
      <c r="H8498" s="137">
        <f t="shared" si="401"/>
        <v>3.5</v>
      </c>
      <c r="I8498" s="147">
        <f t="shared" si="399"/>
        <v>0</v>
      </c>
      <c r="J8498" s="147">
        <f t="shared" si="400"/>
        <v>0</v>
      </c>
    </row>
    <row r="8499" spans="2:10" ht="25.15" customHeight="1">
      <c r="B8499" s="141"/>
      <c r="C8499" s="138"/>
      <c r="D8499" s="133"/>
      <c r="E8499" s="134"/>
      <c r="F8499" s="135"/>
      <c r="G8499" s="109"/>
      <c r="H8499" s="137">
        <f t="shared" si="401"/>
        <v>3.5</v>
      </c>
      <c r="I8499" s="147">
        <f t="shared" si="399"/>
        <v>0</v>
      </c>
      <c r="J8499" s="147">
        <f t="shared" si="400"/>
        <v>0</v>
      </c>
    </row>
    <row r="8500" spans="2:10" ht="25.15" customHeight="1">
      <c r="B8500" s="141"/>
      <c r="C8500" s="138"/>
      <c r="D8500" s="133"/>
      <c r="E8500" s="134"/>
      <c r="F8500" s="135"/>
      <c r="G8500" s="109"/>
      <c r="H8500" s="137">
        <f t="shared" si="401"/>
        <v>3.5</v>
      </c>
      <c r="I8500" s="147">
        <f t="shared" si="399"/>
        <v>0</v>
      </c>
      <c r="J8500" s="147">
        <f t="shared" si="400"/>
        <v>0</v>
      </c>
    </row>
    <row r="8501" spans="2:10" ht="25.15" customHeight="1">
      <c r="B8501" s="141"/>
      <c r="C8501" s="138"/>
      <c r="D8501" s="133"/>
      <c r="E8501" s="134"/>
      <c r="F8501" s="135"/>
      <c r="G8501" s="109"/>
      <c r="H8501" s="137">
        <f t="shared" si="401"/>
        <v>3.5</v>
      </c>
      <c r="I8501" s="147">
        <f t="shared" si="399"/>
        <v>0</v>
      </c>
      <c r="J8501" s="147">
        <f t="shared" si="400"/>
        <v>0</v>
      </c>
    </row>
    <row r="8502" spans="2:10" ht="25.15" customHeight="1">
      <c r="B8502" s="141"/>
      <c r="C8502" s="138"/>
      <c r="D8502" s="133"/>
      <c r="E8502" s="134"/>
      <c r="F8502" s="135"/>
      <c r="G8502" s="109"/>
      <c r="H8502" s="137">
        <f t="shared" si="401"/>
        <v>3.5</v>
      </c>
      <c r="I8502" s="147">
        <f t="shared" si="399"/>
        <v>0</v>
      </c>
      <c r="J8502" s="147">
        <f t="shared" si="400"/>
        <v>0</v>
      </c>
    </row>
    <row r="8503" spans="2:10" ht="25.15" customHeight="1">
      <c r="B8503" s="141"/>
      <c r="C8503" s="138"/>
      <c r="D8503" s="133"/>
      <c r="E8503" s="134"/>
      <c r="F8503" s="135"/>
      <c r="G8503" s="109"/>
      <c r="H8503" s="137">
        <f t="shared" si="401"/>
        <v>3.5</v>
      </c>
      <c r="I8503" s="147">
        <f t="shared" si="399"/>
        <v>0</v>
      </c>
      <c r="J8503" s="147">
        <f t="shared" si="400"/>
        <v>0</v>
      </c>
    </row>
    <row r="8504" spans="2:10" ht="25.15" customHeight="1">
      <c r="B8504" s="141"/>
      <c r="C8504" s="138"/>
      <c r="D8504" s="133"/>
      <c r="E8504" s="134"/>
      <c r="F8504" s="135"/>
      <c r="G8504" s="109"/>
      <c r="H8504" s="137">
        <f t="shared" si="401"/>
        <v>3.5</v>
      </c>
      <c r="I8504" s="147">
        <f t="shared" si="399"/>
        <v>0</v>
      </c>
      <c r="J8504" s="147">
        <f t="shared" si="400"/>
        <v>0</v>
      </c>
    </row>
    <row r="8505" spans="2:10" ht="25.15" customHeight="1">
      <c r="B8505" s="141"/>
      <c r="C8505" s="138"/>
      <c r="D8505" s="133"/>
      <c r="E8505" s="134"/>
      <c r="F8505" s="135"/>
      <c r="G8505" s="109"/>
      <c r="H8505" s="137">
        <f t="shared" si="401"/>
        <v>3.5</v>
      </c>
      <c r="I8505" s="147">
        <f t="shared" si="399"/>
        <v>0</v>
      </c>
      <c r="J8505" s="147">
        <f t="shared" si="400"/>
        <v>0</v>
      </c>
    </row>
    <row r="8506" spans="2:10" ht="25.15" customHeight="1">
      <c r="B8506" s="141"/>
      <c r="C8506" s="138"/>
      <c r="D8506" s="133"/>
      <c r="E8506" s="134"/>
      <c r="F8506" s="135"/>
      <c r="G8506" s="109"/>
      <c r="H8506" s="137">
        <f t="shared" si="401"/>
        <v>3.5</v>
      </c>
      <c r="I8506" s="147">
        <f t="shared" si="399"/>
        <v>0</v>
      </c>
      <c r="J8506" s="147">
        <f t="shared" si="400"/>
        <v>0</v>
      </c>
    </row>
    <row r="8507" spans="2:10" ht="25.15" customHeight="1">
      <c r="B8507" s="141"/>
      <c r="C8507" s="138"/>
      <c r="D8507" s="133"/>
      <c r="E8507" s="134"/>
      <c r="F8507" s="135"/>
      <c r="G8507" s="109"/>
      <c r="H8507" s="137">
        <f t="shared" si="401"/>
        <v>3.5</v>
      </c>
      <c r="I8507" s="147">
        <f t="shared" si="399"/>
        <v>0</v>
      </c>
      <c r="J8507" s="147">
        <f t="shared" si="400"/>
        <v>0</v>
      </c>
    </row>
    <row r="8508" spans="2:10" ht="25.15" customHeight="1">
      <c r="B8508" s="141"/>
      <c r="C8508" s="138"/>
      <c r="D8508" s="133"/>
      <c r="E8508" s="134"/>
      <c r="F8508" s="135"/>
      <c r="G8508" s="109"/>
      <c r="H8508" s="137">
        <f t="shared" si="401"/>
        <v>3.5</v>
      </c>
      <c r="I8508" s="147">
        <f t="shared" si="399"/>
        <v>0</v>
      </c>
      <c r="J8508" s="147">
        <f t="shared" si="400"/>
        <v>0</v>
      </c>
    </row>
    <row r="8509" spans="2:10" ht="25.15" customHeight="1">
      <c r="B8509" s="141"/>
      <c r="C8509" s="138"/>
      <c r="D8509" s="133"/>
      <c r="E8509" s="134"/>
      <c r="F8509" s="135"/>
      <c r="G8509" s="109"/>
      <c r="H8509" s="137">
        <f t="shared" si="401"/>
        <v>3.5</v>
      </c>
      <c r="I8509" s="147">
        <f t="shared" si="399"/>
        <v>0</v>
      </c>
      <c r="J8509" s="147">
        <f t="shared" si="400"/>
        <v>0</v>
      </c>
    </row>
    <row r="8510" spans="2:10" ht="25.15" customHeight="1">
      <c r="B8510" s="141"/>
      <c r="C8510" s="138"/>
      <c r="D8510" s="133"/>
      <c r="E8510" s="134"/>
      <c r="F8510" s="135"/>
      <c r="G8510" s="109"/>
      <c r="H8510" s="137">
        <f t="shared" si="401"/>
        <v>3.5</v>
      </c>
      <c r="I8510" s="147">
        <f t="shared" si="399"/>
        <v>0</v>
      </c>
      <c r="J8510" s="147">
        <f t="shared" si="400"/>
        <v>0</v>
      </c>
    </row>
    <row r="8511" spans="2:10" ht="25.15" customHeight="1">
      <c r="B8511" s="141"/>
      <c r="C8511" s="138"/>
      <c r="D8511" s="133"/>
      <c r="E8511" s="134"/>
      <c r="F8511" s="135"/>
      <c r="G8511" s="109"/>
      <c r="H8511" s="137">
        <f t="shared" si="401"/>
        <v>3.5</v>
      </c>
      <c r="I8511" s="147">
        <f t="shared" si="399"/>
        <v>0</v>
      </c>
      <c r="J8511" s="147">
        <f t="shared" si="400"/>
        <v>0</v>
      </c>
    </row>
    <row r="8512" spans="2:10" ht="25.15" customHeight="1">
      <c r="B8512" s="141"/>
      <c r="C8512" s="138"/>
      <c r="D8512" s="133"/>
      <c r="E8512" s="134"/>
      <c r="F8512" s="135"/>
      <c r="G8512" s="109"/>
      <c r="H8512" s="137">
        <f t="shared" si="401"/>
        <v>3.5</v>
      </c>
      <c r="I8512" s="147">
        <f t="shared" si="399"/>
        <v>0</v>
      </c>
      <c r="J8512" s="147">
        <f t="shared" si="400"/>
        <v>0</v>
      </c>
    </row>
    <row r="8513" spans="2:10" ht="25.15" customHeight="1">
      <c r="B8513" s="141"/>
      <c r="C8513" s="138"/>
      <c r="D8513" s="133"/>
      <c r="E8513" s="134"/>
      <c r="F8513" s="135"/>
      <c r="G8513" s="109"/>
      <c r="H8513" s="137">
        <f t="shared" si="401"/>
        <v>3.5</v>
      </c>
      <c r="I8513" s="147">
        <f t="shared" si="399"/>
        <v>0</v>
      </c>
      <c r="J8513" s="147">
        <f t="shared" si="400"/>
        <v>0</v>
      </c>
    </row>
    <row r="8514" spans="2:10" ht="25.15" customHeight="1">
      <c r="B8514" s="141"/>
      <c r="C8514" s="138"/>
      <c r="D8514" s="133"/>
      <c r="E8514" s="134"/>
      <c r="F8514" s="135"/>
      <c r="G8514" s="109"/>
      <c r="H8514" s="137">
        <f t="shared" si="401"/>
        <v>3.5</v>
      </c>
      <c r="I8514" s="147">
        <f t="shared" si="399"/>
        <v>0</v>
      </c>
      <c r="J8514" s="147">
        <f t="shared" si="400"/>
        <v>0</v>
      </c>
    </row>
    <row r="8515" spans="2:10" ht="25.15" customHeight="1">
      <c r="B8515" s="141"/>
      <c r="C8515" s="138"/>
      <c r="D8515" s="133"/>
      <c r="E8515" s="134"/>
      <c r="F8515" s="135"/>
      <c r="G8515" s="109"/>
      <c r="H8515" s="137">
        <f t="shared" si="401"/>
        <v>3.5</v>
      </c>
      <c r="I8515" s="147">
        <f t="shared" si="399"/>
        <v>0</v>
      </c>
      <c r="J8515" s="147">
        <f t="shared" si="400"/>
        <v>0</v>
      </c>
    </row>
    <row r="8516" spans="2:10" ht="25.15" customHeight="1">
      <c r="B8516" s="141"/>
      <c r="C8516" s="138"/>
      <c r="D8516" s="133"/>
      <c r="E8516" s="134"/>
      <c r="F8516" s="135"/>
      <c r="G8516" s="109"/>
      <c r="H8516" s="137">
        <f t="shared" si="401"/>
        <v>3.5</v>
      </c>
      <c r="I8516" s="147">
        <f t="shared" si="399"/>
        <v>0</v>
      </c>
      <c r="J8516" s="147">
        <f t="shared" si="400"/>
        <v>0</v>
      </c>
    </row>
    <row r="8517" spans="2:10" ht="25.15" customHeight="1">
      <c r="B8517" s="141"/>
      <c r="C8517" s="138"/>
      <c r="D8517" s="133"/>
      <c r="E8517" s="134"/>
      <c r="F8517" s="135"/>
      <c r="G8517" s="109"/>
      <c r="H8517" s="137">
        <f t="shared" si="401"/>
        <v>3.5</v>
      </c>
      <c r="I8517" s="147">
        <f t="shared" si="399"/>
        <v>0</v>
      </c>
      <c r="J8517" s="147">
        <f t="shared" si="400"/>
        <v>0</v>
      </c>
    </row>
    <row r="8518" spans="2:10" ht="25.15" customHeight="1">
      <c r="B8518" s="141"/>
      <c r="C8518" s="138"/>
      <c r="D8518" s="133"/>
      <c r="E8518" s="134"/>
      <c r="F8518" s="135"/>
      <c r="G8518" s="109"/>
      <c r="H8518" s="137">
        <f t="shared" si="401"/>
        <v>3.5</v>
      </c>
      <c r="I8518" s="147">
        <f t="shared" si="399"/>
        <v>0</v>
      </c>
      <c r="J8518" s="147">
        <f t="shared" si="400"/>
        <v>0</v>
      </c>
    </row>
    <row r="8519" spans="2:10" ht="25.15" customHeight="1">
      <c r="B8519" s="141"/>
      <c r="C8519" s="138"/>
      <c r="D8519" s="133"/>
      <c r="E8519" s="134"/>
      <c r="F8519" s="135"/>
      <c r="G8519" s="109"/>
      <c r="H8519" s="137">
        <f t="shared" si="401"/>
        <v>3.5</v>
      </c>
      <c r="I8519" s="147">
        <f t="shared" si="399"/>
        <v>0</v>
      </c>
      <c r="J8519" s="147">
        <f t="shared" si="400"/>
        <v>0</v>
      </c>
    </row>
    <row r="8520" spans="2:10" ht="25.15" customHeight="1">
      <c r="B8520" s="141"/>
      <c r="C8520" s="138"/>
      <c r="D8520" s="133"/>
      <c r="E8520" s="134"/>
      <c r="F8520" s="135"/>
      <c r="G8520" s="109"/>
      <c r="H8520" s="137">
        <f t="shared" si="401"/>
        <v>3.5</v>
      </c>
      <c r="I8520" s="147">
        <f t="shared" si="399"/>
        <v>0</v>
      </c>
      <c r="J8520" s="147">
        <f t="shared" si="400"/>
        <v>0</v>
      </c>
    </row>
    <row r="8521" spans="2:10" ht="25.15" customHeight="1">
      <c r="B8521" s="141"/>
      <c r="C8521" s="138"/>
      <c r="D8521" s="133"/>
      <c r="E8521" s="134"/>
      <c r="F8521" s="135"/>
      <c r="G8521" s="109"/>
      <c r="H8521" s="137">
        <f t="shared" si="401"/>
        <v>3.5</v>
      </c>
      <c r="I8521" s="147">
        <f t="shared" si="399"/>
        <v>0</v>
      </c>
      <c r="J8521" s="147">
        <f t="shared" si="400"/>
        <v>0</v>
      </c>
    </row>
    <row r="8522" spans="2:10" ht="25.15" customHeight="1">
      <c r="B8522" s="141"/>
      <c r="C8522" s="138"/>
      <c r="D8522" s="133"/>
      <c r="E8522" s="134"/>
      <c r="F8522" s="135"/>
      <c r="G8522" s="109"/>
      <c r="H8522" s="137">
        <f t="shared" si="401"/>
        <v>3.5</v>
      </c>
      <c r="I8522" s="147">
        <f t="shared" si="399"/>
        <v>0</v>
      </c>
      <c r="J8522" s="147">
        <f t="shared" si="400"/>
        <v>0</v>
      </c>
    </row>
    <row r="8523" spans="2:10" ht="25.15" customHeight="1">
      <c r="B8523" s="141"/>
      <c r="C8523" s="138"/>
      <c r="D8523" s="133"/>
      <c r="E8523" s="134"/>
      <c r="F8523" s="135"/>
      <c r="G8523" s="109"/>
      <c r="H8523" s="137">
        <f t="shared" si="401"/>
        <v>3.5</v>
      </c>
      <c r="I8523" s="147">
        <f t="shared" si="399"/>
        <v>0</v>
      </c>
      <c r="J8523" s="147">
        <f t="shared" si="400"/>
        <v>0</v>
      </c>
    </row>
    <row r="8524" spans="2:10" ht="25.15" customHeight="1">
      <c r="B8524" s="141"/>
      <c r="C8524" s="138"/>
      <c r="D8524" s="133"/>
      <c r="E8524" s="134"/>
      <c r="F8524" s="135"/>
      <c r="G8524" s="109"/>
      <c r="H8524" s="137">
        <f t="shared" si="401"/>
        <v>3.5</v>
      </c>
      <c r="I8524" s="147">
        <f t="shared" si="399"/>
        <v>0</v>
      </c>
      <c r="J8524" s="147">
        <f t="shared" si="400"/>
        <v>0</v>
      </c>
    </row>
    <row r="8525" spans="2:10" ht="25.15" customHeight="1">
      <c r="B8525" s="141"/>
      <c r="C8525" s="138"/>
      <c r="D8525" s="133"/>
      <c r="E8525" s="134"/>
      <c r="F8525" s="135"/>
      <c r="G8525" s="109"/>
      <c r="H8525" s="137">
        <f t="shared" si="401"/>
        <v>3.5</v>
      </c>
      <c r="I8525" s="147">
        <f t="shared" si="399"/>
        <v>0</v>
      </c>
      <c r="J8525" s="147">
        <f t="shared" si="400"/>
        <v>0</v>
      </c>
    </row>
    <row r="8526" spans="2:10" ht="25.15" customHeight="1">
      <c r="B8526" s="141"/>
      <c r="C8526" s="138"/>
      <c r="D8526" s="133"/>
      <c r="E8526" s="134"/>
      <c r="F8526" s="135"/>
      <c r="G8526" s="109"/>
      <c r="H8526" s="137">
        <f t="shared" si="401"/>
        <v>3.5</v>
      </c>
      <c r="I8526" s="147">
        <f t="shared" si="399"/>
        <v>0</v>
      </c>
      <c r="J8526" s="147">
        <f t="shared" si="400"/>
        <v>0</v>
      </c>
    </row>
    <row r="8527" spans="2:10" ht="25.15" customHeight="1">
      <c r="B8527" s="141"/>
      <c r="C8527" s="138"/>
      <c r="D8527" s="133"/>
      <c r="E8527" s="134"/>
      <c r="F8527" s="135"/>
      <c r="G8527" s="109"/>
      <c r="H8527" s="137">
        <f t="shared" si="401"/>
        <v>3.5</v>
      </c>
      <c r="I8527" s="147">
        <f t="shared" si="399"/>
        <v>0</v>
      </c>
      <c r="J8527" s="147">
        <f t="shared" si="400"/>
        <v>0</v>
      </c>
    </row>
    <row r="8528" spans="2:10" ht="25.15" customHeight="1">
      <c r="B8528" s="141"/>
      <c r="C8528" s="138"/>
      <c r="D8528" s="133"/>
      <c r="E8528" s="134"/>
      <c r="F8528" s="135"/>
      <c r="G8528" s="109"/>
      <c r="H8528" s="137">
        <f t="shared" si="401"/>
        <v>3.5</v>
      </c>
      <c r="I8528" s="147">
        <f t="shared" si="399"/>
        <v>0</v>
      </c>
      <c r="J8528" s="147">
        <f t="shared" si="400"/>
        <v>0</v>
      </c>
    </row>
    <row r="8529" spans="2:10" ht="25.15" customHeight="1">
      <c r="B8529" s="141"/>
      <c r="C8529" s="138"/>
      <c r="D8529" s="133"/>
      <c r="E8529" s="134"/>
      <c r="F8529" s="135"/>
      <c r="G8529" s="109"/>
      <c r="H8529" s="137">
        <f t="shared" si="401"/>
        <v>3.5</v>
      </c>
      <c r="I8529" s="147">
        <f t="shared" si="399"/>
        <v>0</v>
      </c>
      <c r="J8529" s="147">
        <f t="shared" si="400"/>
        <v>0</v>
      </c>
    </row>
    <row r="8530" spans="2:10" ht="25.15" customHeight="1">
      <c r="B8530" s="141"/>
      <c r="C8530" s="138"/>
      <c r="D8530" s="133"/>
      <c r="E8530" s="134"/>
      <c r="F8530" s="135"/>
      <c r="G8530" s="109"/>
      <c r="H8530" s="137">
        <f t="shared" si="401"/>
        <v>3.5</v>
      </c>
      <c r="I8530" s="147">
        <f t="shared" si="399"/>
        <v>0</v>
      </c>
      <c r="J8530" s="147">
        <f t="shared" si="400"/>
        <v>0</v>
      </c>
    </row>
    <row r="8531" spans="2:10" ht="25.15" customHeight="1">
      <c r="B8531" s="141"/>
      <c r="C8531" s="138"/>
      <c r="D8531" s="133"/>
      <c r="E8531" s="134"/>
      <c r="F8531" s="135"/>
      <c r="G8531" s="109"/>
      <c r="H8531" s="137">
        <f t="shared" si="401"/>
        <v>3.5</v>
      </c>
      <c r="I8531" s="147">
        <f t="shared" si="399"/>
        <v>0</v>
      </c>
      <c r="J8531" s="147">
        <f t="shared" si="400"/>
        <v>0</v>
      </c>
    </row>
    <row r="8532" spans="2:10" ht="25.15" customHeight="1">
      <c r="B8532" s="141"/>
      <c r="C8532" s="138"/>
      <c r="D8532" s="133"/>
      <c r="E8532" s="134"/>
      <c r="F8532" s="135"/>
      <c r="G8532" s="109"/>
      <c r="H8532" s="137">
        <f t="shared" si="401"/>
        <v>3.5</v>
      </c>
      <c r="I8532" s="147">
        <f t="shared" si="399"/>
        <v>0</v>
      </c>
      <c r="J8532" s="147">
        <f t="shared" si="400"/>
        <v>0</v>
      </c>
    </row>
    <row r="8533" spans="2:10" ht="25.15" customHeight="1">
      <c r="B8533" s="141"/>
      <c r="C8533" s="138"/>
      <c r="D8533" s="133"/>
      <c r="E8533" s="134"/>
      <c r="F8533" s="135"/>
      <c r="G8533" s="109"/>
      <c r="H8533" s="137">
        <f t="shared" si="401"/>
        <v>3.5</v>
      </c>
      <c r="I8533" s="147">
        <f t="shared" si="399"/>
        <v>0</v>
      </c>
      <c r="J8533" s="147">
        <f t="shared" si="400"/>
        <v>0</v>
      </c>
    </row>
    <row r="8534" spans="2:10" ht="25.15" customHeight="1">
      <c r="B8534" s="141"/>
      <c r="C8534" s="138"/>
      <c r="D8534" s="133"/>
      <c r="E8534" s="134"/>
      <c r="F8534" s="135"/>
      <c r="G8534" s="109"/>
      <c r="H8534" s="137">
        <f t="shared" si="401"/>
        <v>3.5</v>
      </c>
      <c r="I8534" s="147">
        <f t="shared" si="399"/>
        <v>0</v>
      </c>
      <c r="J8534" s="147">
        <f t="shared" si="400"/>
        <v>0</v>
      </c>
    </row>
    <row r="8535" spans="2:10" ht="25.15" customHeight="1">
      <c r="B8535" s="141"/>
      <c r="C8535" s="138"/>
      <c r="D8535" s="133"/>
      <c r="E8535" s="134"/>
      <c r="F8535" s="135"/>
      <c r="G8535" s="109"/>
      <c r="H8535" s="137">
        <f t="shared" si="401"/>
        <v>3.5</v>
      </c>
      <c r="I8535" s="147">
        <f t="shared" ref="I8535:I8598" si="402">IF(B8535="",0,MONTH(B8535))</f>
        <v>0</v>
      </c>
      <c r="J8535" s="147">
        <f t="shared" ref="J8535:J8598" si="403">IF(B8535="",0,DAY(B8535))</f>
        <v>0</v>
      </c>
    </row>
    <row r="8536" spans="2:10" ht="25.15" customHeight="1">
      <c r="B8536" s="141"/>
      <c r="C8536" s="138"/>
      <c r="D8536" s="133"/>
      <c r="E8536" s="134"/>
      <c r="F8536" s="135"/>
      <c r="G8536" s="109"/>
      <c r="H8536" s="137">
        <f t="shared" ref="H8536:H8599" si="404">IF(F8536="pago",H8535+G8536,H8535)</f>
        <v>3.5</v>
      </c>
      <c r="I8536" s="147">
        <f t="shared" si="402"/>
        <v>0</v>
      </c>
      <c r="J8536" s="147">
        <f t="shared" si="403"/>
        <v>0</v>
      </c>
    </row>
    <row r="8537" spans="2:10" ht="25.15" customHeight="1">
      <c r="B8537" s="141"/>
      <c r="C8537" s="138"/>
      <c r="D8537" s="133"/>
      <c r="E8537" s="134"/>
      <c r="F8537" s="135"/>
      <c r="G8537" s="109"/>
      <c r="H8537" s="137">
        <f t="shared" si="404"/>
        <v>3.5</v>
      </c>
      <c r="I8537" s="147">
        <f t="shared" si="402"/>
        <v>0</v>
      </c>
      <c r="J8537" s="147">
        <f t="shared" si="403"/>
        <v>0</v>
      </c>
    </row>
    <row r="8538" spans="2:10" ht="25.15" customHeight="1">
      <c r="B8538" s="141"/>
      <c r="C8538" s="138"/>
      <c r="D8538" s="133"/>
      <c r="E8538" s="134"/>
      <c r="F8538" s="135"/>
      <c r="G8538" s="109"/>
      <c r="H8538" s="137">
        <f t="shared" si="404"/>
        <v>3.5</v>
      </c>
      <c r="I8538" s="147">
        <f t="shared" si="402"/>
        <v>0</v>
      </c>
      <c r="J8538" s="147">
        <f t="shared" si="403"/>
        <v>0</v>
      </c>
    </row>
    <row r="8539" spans="2:10" ht="25.15" customHeight="1">
      <c r="B8539" s="141"/>
      <c r="C8539" s="138"/>
      <c r="D8539" s="133"/>
      <c r="E8539" s="134"/>
      <c r="F8539" s="135"/>
      <c r="G8539" s="109"/>
      <c r="H8539" s="137">
        <f t="shared" si="404"/>
        <v>3.5</v>
      </c>
      <c r="I8539" s="147">
        <f t="shared" si="402"/>
        <v>0</v>
      </c>
      <c r="J8539" s="147">
        <f t="shared" si="403"/>
        <v>0</v>
      </c>
    </row>
    <row r="8540" spans="2:10" ht="25.15" customHeight="1">
      <c r="B8540" s="141"/>
      <c r="C8540" s="138"/>
      <c r="D8540" s="133"/>
      <c r="E8540" s="134"/>
      <c r="F8540" s="135"/>
      <c r="G8540" s="109"/>
      <c r="H8540" s="137">
        <f t="shared" si="404"/>
        <v>3.5</v>
      </c>
      <c r="I8540" s="147">
        <f t="shared" si="402"/>
        <v>0</v>
      </c>
      <c r="J8540" s="147">
        <f t="shared" si="403"/>
        <v>0</v>
      </c>
    </row>
    <row r="8541" spans="2:10" ht="25.15" customHeight="1">
      <c r="B8541" s="141"/>
      <c r="C8541" s="138"/>
      <c r="D8541" s="133"/>
      <c r="E8541" s="134"/>
      <c r="F8541" s="135"/>
      <c r="G8541" s="109"/>
      <c r="H8541" s="137">
        <f t="shared" si="404"/>
        <v>3.5</v>
      </c>
      <c r="I8541" s="147">
        <f t="shared" si="402"/>
        <v>0</v>
      </c>
      <c r="J8541" s="147">
        <f t="shared" si="403"/>
        <v>0</v>
      </c>
    </row>
    <row r="8542" spans="2:10" ht="25.15" customHeight="1">
      <c r="B8542" s="141"/>
      <c r="C8542" s="138"/>
      <c r="D8542" s="133"/>
      <c r="E8542" s="134"/>
      <c r="F8542" s="135"/>
      <c r="G8542" s="109"/>
      <c r="H8542" s="137">
        <f t="shared" si="404"/>
        <v>3.5</v>
      </c>
      <c r="I8542" s="147">
        <f t="shared" si="402"/>
        <v>0</v>
      </c>
      <c r="J8542" s="147">
        <f t="shared" si="403"/>
        <v>0</v>
      </c>
    </row>
    <row r="8543" spans="2:10" ht="25.15" customHeight="1">
      <c r="B8543" s="141"/>
      <c r="C8543" s="138"/>
      <c r="D8543" s="133"/>
      <c r="E8543" s="134"/>
      <c r="F8543" s="135"/>
      <c r="G8543" s="109"/>
      <c r="H8543" s="137">
        <f t="shared" si="404"/>
        <v>3.5</v>
      </c>
      <c r="I8543" s="147">
        <f t="shared" si="402"/>
        <v>0</v>
      </c>
      <c r="J8543" s="147">
        <f t="shared" si="403"/>
        <v>0</v>
      </c>
    </row>
    <row r="8544" spans="2:10" ht="25.15" customHeight="1">
      <c r="B8544" s="141"/>
      <c r="C8544" s="138"/>
      <c r="D8544" s="133"/>
      <c r="E8544" s="134"/>
      <c r="F8544" s="135"/>
      <c r="G8544" s="109"/>
      <c r="H8544" s="137">
        <f t="shared" si="404"/>
        <v>3.5</v>
      </c>
      <c r="I8544" s="147">
        <f t="shared" si="402"/>
        <v>0</v>
      </c>
      <c r="J8544" s="147">
        <f t="shared" si="403"/>
        <v>0</v>
      </c>
    </row>
    <row r="8545" spans="2:10" ht="25.15" customHeight="1">
      <c r="B8545" s="141"/>
      <c r="C8545" s="138"/>
      <c r="D8545" s="133"/>
      <c r="E8545" s="134"/>
      <c r="F8545" s="135"/>
      <c r="G8545" s="109"/>
      <c r="H8545" s="137">
        <f t="shared" si="404"/>
        <v>3.5</v>
      </c>
      <c r="I8545" s="147">
        <f t="shared" si="402"/>
        <v>0</v>
      </c>
      <c r="J8545" s="147">
        <f t="shared" si="403"/>
        <v>0</v>
      </c>
    </row>
    <row r="8546" spans="2:10" ht="25.15" customHeight="1">
      <c r="B8546" s="141"/>
      <c r="C8546" s="138"/>
      <c r="D8546" s="133"/>
      <c r="E8546" s="134"/>
      <c r="F8546" s="135"/>
      <c r="G8546" s="109"/>
      <c r="H8546" s="137">
        <f t="shared" si="404"/>
        <v>3.5</v>
      </c>
      <c r="I8546" s="147">
        <f t="shared" si="402"/>
        <v>0</v>
      </c>
      <c r="J8546" s="147">
        <f t="shared" si="403"/>
        <v>0</v>
      </c>
    </row>
    <row r="8547" spans="2:10" ht="25.15" customHeight="1">
      <c r="B8547" s="141"/>
      <c r="C8547" s="138"/>
      <c r="D8547" s="133"/>
      <c r="E8547" s="134"/>
      <c r="F8547" s="135"/>
      <c r="G8547" s="109"/>
      <c r="H8547" s="137">
        <f t="shared" si="404"/>
        <v>3.5</v>
      </c>
      <c r="I8547" s="147">
        <f t="shared" si="402"/>
        <v>0</v>
      </c>
      <c r="J8547" s="147">
        <f t="shared" si="403"/>
        <v>0</v>
      </c>
    </row>
    <row r="8548" spans="2:10" ht="25.15" customHeight="1">
      <c r="B8548" s="141"/>
      <c r="C8548" s="138"/>
      <c r="D8548" s="133"/>
      <c r="E8548" s="134"/>
      <c r="F8548" s="135"/>
      <c r="G8548" s="109"/>
      <c r="H8548" s="137">
        <f t="shared" si="404"/>
        <v>3.5</v>
      </c>
      <c r="I8548" s="147">
        <f t="shared" si="402"/>
        <v>0</v>
      </c>
      <c r="J8548" s="147">
        <f t="shared" si="403"/>
        <v>0</v>
      </c>
    </row>
    <row r="8549" spans="2:10" ht="25.15" customHeight="1">
      <c r="B8549" s="141"/>
      <c r="C8549" s="138"/>
      <c r="D8549" s="133"/>
      <c r="E8549" s="134"/>
      <c r="F8549" s="135"/>
      <c r="G8549" s="109"/>
      <c r="H8549" s="137">
        <f t="shared" si="404"/>
        <v>3.5</v>
      </c>
      <c r="I8549" s="147">
        <f t="shared" si="402"/>
        <v>0</v>
      </c>
      <c r="J8549" s="147">
        <f t="shared" si="403"/>
        <v>0</v>
      </c>
    </row>
    <row r="8550" spans="2:10" ht="25.15" customHeight="1">
      <c r="B8550" s="141"/>
      <c r="C8550" s="138"/>
      <c r="D8550" s="133"/>
      <c r="E8550" s="134"/>
      <c r="F8550" s="135"/>
      <c r="G8550" s="109"/>
      <c r="H8550" s="137">
        <f t="shared" si="404"/>
        <v>3.5</v>
      </c>
      <c r="I8550" s="147">
        <f t="shared" si="402"/>
        <v>0</v>
      </c>
      <c r="J8550" s="147">
        <f t="shared" si="403"/>
        <v>0</v>
      </c>
    </row>
    <row r="8551" spans="2:10" ht="25.15" customHeight="1">
      <c r="B8551" s="141"/>
      <c r="C8551" s="138"/>
      <c r="D8551" s="133"/>
      <c r="E8551" s="134"/>
      <c r="F8551" s="135"/>
      <c r="G8551" s="109"/>
      <c r="H8551" s="137">
        <f t="shared" si="404"/>
        <v>3.5</v>
      </c>
      <c r="I8551" s="147">
        <f t="shared" si="402"/>
        <v>0</v>
      </c>
      <c r="J8551" s="147">
        <f t="shared" si="403"/>
        <v>0</v>
      </c>
    </row>
    <row r="8552" spans="2:10" ht="25.15" customHeight="1">
      <c r="B8552" s="141"/>
      <c r="C8552" s="138"/>
      <c r="D8552" s="133"/>
      <c r="E8552" s="134"/>
      <c r="F8552" s="135"/>
      <c r="G8552" s="109"/>
      <c r="H8552" s="137">
        <f t="shared" si="404"/>
        <v>3.5</v>
      </c>
      <c r="I8552" s="147">
        <f t="shared" si="402"/>
        <v>0</v>
      </c>
      <c r="J8552" s="147">
        <f t="shared" si="403"/>
        <v>0</v>
      </c>
    </row>
    <row r="8553" spans="2:10" ht="25.15" customHeight="1">
      <c r="B8553" s="141"/>
      <c r="C8553" s="138"/>
      <c r="D8553" s="133"/>
      <c r="E8553" s="134"/>
      <c r="F8553" s="135"/>
      <c r="G8553" s="109"/>
      <c r="H8553" s="137">
        <f t="shared" si="404"/>
        <v>3.5</v>
      </c>
      <c r="I8553" s="147">
        <f t="shared" si="402"/>
        <v>0</v>
      </c>
      <c r="J8553" s="147">
        <f t="shared" si="403"/>
        <v>0</v>
      </c>
    </row>
    <row r="8554" spans="2:10" ht="25.15" customHeight="1">
      <c r="B8554" s="141"/>
      <c r="C8554" s="138"/>
      <c r="D8554" s="133"/>
      <c r="E8554" s="134"/>
      <c r="F8554" s="135"/>
      <c r="G8554" s="109"/>
      <c r="H8554" s="137">
        <f t="shared" si="404"/>
        <v>3.5</v>
      </c>
      <c r="I8554" s="147">
        <f t="shared" si="402"/>
        <v>0</v>
      </c>
      <c r="J8554" s="147">
        <f t="shared" si="403"/>
        <v>0</v>
      </c>
    </row>
    <row r="8555" spans="2:10" ht="25.15" customHeight="1">
      <c r="B8555" s="141"/>
      <c r="C8555" s="138"/>
      <c r="D8555" s="133"/>
      <c r="E8555" s="134"/>
      <c r="F8555" s="135"/>
      <c r="G8555" s="109"/>
      <c r="H8555" s="137">
        <f t="shared" si="404"/>
        <v>3.5</v>
      </c>
      <c r="I8555" s="147">
        <f t="shared" si="402"/>
        <v>0</v>
      </c>
      <c r="J8555" s="147">
        <f t="shared" si="403"/>
        <v>0</v>
      </c>
    </row>
    <row r="8556" spans="2:10" ht="25.15" customHeight="1">
      <c r="B8556" s="141"/>
      <c r="C8556" s="138"/>
      <c r="D8556" s="133"/>
      <c r="E8556" s="134"/>
      <c r="F8556" s="135"/>
      <c r="G8556" s="109"/>
      <c r="H8556" s="137">
        <f t="shared" si="404"/>
        <v>3.5</v>
      </c>
      <c r="I8556" s="147">
        <f t="shared" si="402"/>
        <v>0</v>
      </c>
      <c r="J8556" s="147">
        <f t="shared" si="403"/>
        <v>0</v>
      </c>
    </row>
    <row r="8557" spans="2:10" ht="25.15" customHeight="1">
      <c r="B8557" s="141"/>
      <c r="C8557" s="138"/>
      <c r="D8557" s="133"/>
      <c r="E8557" s="134"/>
      <c r="F8557" s="135"/>
      <c r="G8557" s="109"/>
      <c r="H8557" s="137">
        <f t="shared" si="404"/>
        <v>3.5</v>
      </c>
      <c r="I8557" s="147">
        <f t="shared" si="402"/>
        <v>0</v>
      </c>
      <c r="J8557" s="147">
        <f t="shared" si="403"/>
        <v>0</v>
      </c>
    </row>
    <row r="8558" spans="2:10" ht="25.15" customHeight="1">
      <c r="B8558" s="141"/>
      <c r="C8558" s="138"/>
      <c r="D8558" s="133"/>
      <c r="E8558" s="134"/>
      <c r="F8558" s="135"/>
      <c r="G8558" s="109"/>
      <c r="H8558" s="137">
        <f t="shared" si="404"/>
        <v>3.5</v>
      </c>
      <c r="I8558" s="147">
        <f t="shared" si="402"/>
        <v>0</v>
      </c>
      <c r="J8558" s="147">
        <f t="shared" si="403"/>
        <v>0</v>
      </c>
    </row>
    <row r="8559" spans="2:10" ht="25.15" customHeight="1">
      <c r="B8559" s="141"/>
      <c r="C8559" s="138"/>
      <c r="D8559" s="133"/>
      <c r="E8559" s="134"/>
      <c r="F8559" s="135"/>
      <c r="G8559" s="109"/>
      <c r="H8559" s="137">
        <f t="shared" si="404"/>
        <v>3.5</v>
      </c>
      <c r="I8559" s="147">
        <f t="shared" si="402"/>
        <v>0</v>
      </c>
      <c r="J8559" s="147">
        <f t="shared" si="403"/>
        <v>0</v>
      </c>
    </row>
    <row r="8560" spans="2:10" ht="25.15" customHeight="1">
      <c r="B8560" s="141"/>
      <c r="C8560" s="138"/>
      <c r="D8560" s="133"/>
      <c r="E8560" s="134"/>
      <c r="F8560" s="135"/>
      <c r="G8560" s="109"/>
      <c r="H8560" s="137">
        <f t="shared" si="404"/>
        <v>3.5</v>
      </c>
      <c r="I8560" s="147">
        <f t="shared" si="402"/>
        <v>0</v>
      </c>
      <c r="J8560" s="147">
        <f t="shared" si="403"/>
        <v>0</v>
      </c>
    </row>
    <row r="8561" spans="2:10" ht="25.15" customHeight="1">
      <c r="B8561" s="141"/>
      <c r="C8561" s="138"/>
      <c r="D8561" s="133"/>
      <c r="E8561" s="134"/>
      <c r="F8561" s="135"/>
      <c r="G8561" s="109"/>
      <c r="H8561" s="137">
        <f t="shared" si="404"/>
        <v>3.5</v>
      </c>
      <c r="I8561" s="147">
        <f t="shared" si="402"/>
        <v>0</v>
      </c>
      <c r="J8561" s="147">
        <f t="shared" si="403"/>
        <v>0</v>
      </c>
    </row>
    <row r="8562" spans="2:10" ht="25.15" customHeight="1">
      <c r="B8562" s="141"/>
      <c r="C8562" s="138"/>
      <c r="D8562" s="133"/>
      <c r="E8562" s="134"/>
      <c r="F8562" s="135"/>
      <c r="G8562" s="109"/>
      <c r="H8562" s="137">
        <f t="shared" si="404"/>
        <v>3.5</v>
      </c>
      <c r="I8562" s="147">
        <f t="shared" si="402"/>
        <v>0</v>
      </c>
      <c r="J8562" s="147">
        <f t="shared" si="403"/>
        <v>0</v>
      </c>
    </row>
    <row r="8563" spans="2:10" ht="25.15" customHeight="1">
      <c r="B8563" s="141"/>
      <c r="C8563" s="138"/>
      <c r="D8563" s="133"/>
      <c r="E8563" s="134"/>
      <c r="F8563" s="135"/>
      <c r="G8563" s="109"/>
      <c r="H8563" s="137">
        <f t="shared" si="404"/>
        <v>3.5</v>
      </c>
      <c r="I8563" s="147">
        <f t="shared" si="402"/>
        <v>0</v>
      </c>
      <c r="J8563" s="147">
        <f t="shared" si="403"/>
        <v>0</v>
      </c>
    </row>
    <row r="8564" spans="2:10" ht="25.15" customHeight="1">
      <c r="B8564" s="141"/>
      <c r="C8564" s="138"/>
      <c r="D8564" s="133"/>
      <c r="E8564" s="134"/>
      <c r="F8564" s="135"/>
      <c r="G8564" s="109"/>
      <c r="H8564" s="137">
        <f t="shared" si="404"/>
        <v>3.5</v>
      </c>
      <c r="I8564" s="147">
        <f t="shared" si="402"/>
        <v>0</v>
      </c>
      <c r="J8564" s="147">
        <f t="shared" si="403"/>
        <v>0</v>
      </c>
    </row>
    <row r="8565" spans="2:10" ht="25.15" customHeight="1">
      <c r="B8565" s="141"/>
      <c r="C8565" s="138"/>
      <c r="D8565" s="133"/>
      <c r="E8565" s="134"/>
      <c r="F8565" s="135"/>
      <c r="G8565" s="109"/>
      <c r="H8565" s="137">
        <f t="shared" si="404"/>
        <v>3.5</v>
      </c>
      <c r="I8565" s="147">
        <f t="shared" si="402"/>
        <v>0</v>
      </c>
      <c r="J8565" s="147">
        <f t="shared" si="403"/>
        <v>0</v>
      </c>
    </row>
    <row r="8566" spans="2:10" ht="25.15" customHeight="1">
      <c r="B8566" s="141"/>
      <c r="C8566" s="138"/>
      <c r="D8566" s="133"/>
      <c r="E8566" s="134"/>
      <c r="F8566" s="135"/>
      <c r="G8566" s="109"/>
      <c r="H8566" s="137">
        <f t="shared" si="404"/>
        <v>3.5</v>
      </c>
      <c r="I8566" s="147">
        <f t="shared" si="402"/>
        <v>0</v>
      </c>
      <c r="J8566" s="147">
        <f t="shared" si="403"/>
        <v>0</v>
      </c>
    </row>
    <row r="8567" spans="2:10" ht="25.15" customHeight="1">
      <c r="B8567" s="141"/>
      <c r="C8567" s="138"/>
      <c r="D8567" s="133"/>
      <c r="E8567" s="134"/>
      <c r="F8567" s="135"/>
      <c r="G8567" s="109"/>
      <c r="H8567" s="137">
        <f t="shared" si="404"/>
        <v>3.5</v>
      </c>
      <c r="I8567" s="147">
        <f t="shared" si="402"/>
        <v>0</v>
      </c>
      <c r="J8567" s="147">
        <f t="shared" si="403"/>
        <v>0</v>
      </c>
    </row>
    <row r="8568" spans="2:10" ht="25.15" customHeight="1">
      <c r="B8568" s="141"/>
      <c r="C8568" s="138"/>
      <c r="D8568" s="133"/>
      <c r="E8568" s="134"/>
      <c r="F8568" s="135"/>
      <c r="G8568" s="109"/>
      <c r="H8568" s="137">
        <f t="shared" si="404"/>
        <v>3.5</v>
      </c>
      <c r="I8568" s="147">
        <f t="shared" si="402"/>
        <v>0</v>
      </c>
      <c r="J8568" s="147">
        <f t="shared" si="403"/>
        <v>0</v>
      </c>
    </row>
    <row r="8569" spans="2:10" ht="25.15" customHeight="1">
      <c r="B8569" s="141"/>
      <c r="C8569" s="138"/>
      <c r="D8569" s="133"/>
      <c r="E8569" s="134"/>
      <c r="F8569" s="135"/>
      <c r="G8569" s="109"/>
      <c r="H8569" s="137">
        <f t="shared" si="404"/>
        <v>3.5</v>
      </c>
      <c r="I8569" s="147">
        <f t="shared" si="402"/>
        <v>0</v>
      </c>
      <c r="J8569" s="147">
        <f t="shared" si="403"/>
        <v>0</v>
      </c>
    </row>
    <row r="8570" spans="2:10" ht="25.15" customHeight="1">
      <c r="B8570" s="141"/>
      <c r="C8570" s="138"/>
      <c r="D8570" s="133"/>
      <c r="E8570" s="134"/>
      <c r="F8570" s="135"/>
      <c r="G8570" s="109"/>
      <c r="H8570" s="137">
        <f t="shared" si="404"/>
        <v>3.5</v>
      </c>
      <c r="I8570" s="147">
        <f t="shared" si="402"/>
        <v>0</v>
      </c>
      <c r="J8570" s="147">
        <f t="shared" si="403"/>
        <v>0</v>
      </c>
    </row>
    <row r="8571" spans="2:10" ht="25.15" customHeight="1">
      <c r="B8571" s="141"/>
      <c r="C8571" s="138"/>
      <c r="D8571" s="133"/>
      <c r="E8571" s="134"/>
      <c r="F8571" s="135"/>
      <c r="G8571" s="109"/>
      <c r="H8571" s="137">
        <f t="shared" si="404"/>
        <v>3.5</v>
      </c>
      <c r="I8571" s="147">
        <f t="shared" si="402"/>
        <v>0</v>
      </c>
      <c r="J8571" s="147">
        <f t="shared" si="403"/>
        <v>0</v>
      </c>
    </row>
    <row r="8572" spans="2:10" ht="25.15" customHeight="1">
      <c r="B8572" s="141"/>
      <c r="C8572" s="138"/>
      <c r="D8572" s="133"/>
      <c r="E8572" s="134"/>
      <c r="F8572" s="135"/>
      <c r="G8572" s="109"/>
      <c r="H8572" s="137">
        <f t="shared" si="404"/>
        <v>3.5</v>
      </c>
      <c r="I8572" s="147">
        <f t="shared" si="402"/>
        <v>0</v>
      </c>
      <c r="J8572" s="147">
        <f t="shared" si="403"/>
        <v>0</v>
      </c>
    </row>
    <row r="8573" spans="2:10" ht="25.15" customHeight="1">
      <c r="B8573" s="141"/>
      <c r="C8573" s="138"/>
      <c r="D8573" s="133"/>
      <c r="E8573" s="134"/>
      <c r="F8573" s="135"/>
      <c r="G8573" s="109"/>
      <c r="H8573" s="137">
        <f t="shared" si="404"/>
        <v>3.5</v>
      </c>
      <c r="I8573" s="147">
        <f t="shared" si="402"/>
        <v>0</v>
      </c>
      <c r="J8573" s="147">
        <f t="shared" si="403"/>
        <v>0</v>
      </c>
    </row>
    <row r="8574" spans="2:10" ht="25.15" customHeight="1">
      <c r="B8574" s="141"/>
      <c r="C8574" s="138"/>
      <c r="D8574" s="133"/>
      <c r="E8574" s="134"/>
      <c r="F8574" s="135"/>
      <c r="G8574" s="109"/>
      <c r="H8574" s="137">
        <f t="shared" si="404"/>
        <v>3.5</v>
      </c>
      <c r="I8574" s="147">
        <f t="shared" si="402"/>
        <v>0</v>
      </c>
      <c r="J8574" s="147">
        <f t="shared" si="403"/>
        <v>0</v>
      </c>
    </row>
    <row r="8575" spans="2:10" ht="25.15" customHeight="1">
      <c r="B8575" s="141"/>
      <c r="C8575" s="138"/>
      <c r="D8575" s="133"/>
      <c r="E8575" s="134"/>
      <c r="F8575" s="135"/>
      <c r="G8575" s="109"/>
      <c r="H8575" s="137">
        <f t="shared" si="404"/>
        <v>3.5</v>
      </c>
      <c r="I8575" s="147">
        <f t="shared" si="402"/>
        <v>0</v>
      </c>
      <c r="J8575" s="147">
        <f t="shared" si="403"/>
        <v>0</v>
      </c>
    </row>
    <row r="8576" spans="2:10" ht="25.15" customHeight="1">
      <c r="B8576" s="141"/>
      <c r="C8576" s="138"/>
      <c r="D8576" s="133"/>
      <c r="E8576" s="134"/>
      <c r="F8576" s="135"/>
      <c r="G8576" s="109"/>
      <c r="H8576" s="137">
        <f t="shared" si="404"/>
        <v>3.5</v>
      </c>
      <c r="I8576" s="147">
        <f t="shared" si="402"/>
        <v>0</v>
      </c>
      <c r="J8576" s="147">
        <f t="shared" si="403"/>
        <v>0</v>
      </c>
    </row>
    <row r="8577" spans="2:10" ht="25.15" customHeight="1">
      <c r="B8577" s="141"/>
      <c r="C8577" s="138"/>
      <c r="D8577" s="133"/>
      <c r="E8577" s="134"/>
      <c r="F8577" s="135"/>
      <c r="G8577" s="109"/>
      <c r="H8577" s="137">
        <f t="shared" si="404"/>
        <v>3.5</v>
      </c>
      <c r="I8577" s="147">
        <f t="shared" si="402"/>
        <v>0</v>
      </c>
      <c r="J8577" s="147">
        <f t="shared" si="403"/>
        <v>0</v>
      </c>
    </row>
    <row r="8578" spans="2:10" ht="25.15" customHeight="1">
      <c r="B8578" s="141"/>
      <c r="C8578" s="138"/>
      <c r="D8578" s="133"/>
      <c r="E8578" s="134"/>
      <c r="F8578" s="135"/>
      <c r="G8578" s="109"/>
      <c r="H8578" s="137">
        <f t="shared" si="404"/>
        <v>3.5</v>
      </c>
      <c r="I8578" s="147">
        <f t="shared" si="402"/>
        <v>0</v>
      </c>
      <c r="J8578" s="147">
        <f t="shared" si="403"/>
        <v>0</v>
      </c>
    </row>
    <row r="8579" spans="2:10" ht="25.15" customHeight="1">
      <c r="B8579" s="141"/>
      <c r="C8579" s="138"/>
      <c r="D8579" s="133"/>
      <c r="E8579" s="134"/>
      <c r="F8579" s="135"/>
      <c r="G8579" s="109"/>
      <c r="H8579" s="137">
        <f t="shared" si="404"/>
        <v>3.5</v>
      </c>
      <c r="I8579" s="147">
        <f t="shared" si="402"/>
        <v>0</v>
      </c>
      <c r="J8579" s="147">
        <f t="shared" si="403"/>
        <v>0</v>
      </c>
    </row>
    <row r="8580" spans="2:10" ht="25.15" customHeight="1">
      <c r="B8580" s="141"/>
      <c r="C8580" s="138"/>
      <c r="D8580" s="133"/>
      <c r="E8580" s="134"/>
      <c r="F8580" s="135"/>
      <c r="G8580" s="109"/>
      <c r="H8580" s="137">
        <f t="shared" si="404"/>
        <v>3.5</v>
      </c>
      <c r="I8580" s="147">
        <f t="shared" si="402"/>
        <v>0</v>
      </c>
      <c r="J8580" s="147">
        <f t="shared" si="403"/>
        <v>0</v>
      </c>
    </row>
    <row r="8581" spans="2:10" ht="25.15" customHeight="1">
      <c r="B8581" s="141"/>
      <c r="C8581" s="138"/>
      <c r="D8581" s="133"/>
      <c r="E8581" s="134"/>
      <c r="F8581" s="135"/>
      <c r="G8581" s="109"/>
      <c r="H8581" s="137">
        <f t="shared" si="404"/>
        <v>3.5</v>
      </c>
      <c r="I8581" s="147">
        <f t="shared" si="402"/>
        <v>0</v>
      </c>
      <c r="J8581" s="147">
        <f t="shared" si="403"/>
        <v>0</v>
      </c>
    </row>
    <row r="8582" spans="2:10" ht="25.15" customHeight="1">
      <c r="B8582" s="141"/>
      <c r="C8582" s="138"/>
      <c r="D8582" s="133"/>
      <c r="E8582" s="134"/>
      <c r="F8582" s="135"/>
      <c r="G8582" s="109"/>
      <c r="H8582" s="137">
        <f t="shared" si="404"/>
        <v>3.5</v>
      </c>
      <c r="I8582" s="147">
        <f t="shared" si="402"/>
        <v>0</v>
      </c>
      <c r="J8582" s="147">
        <f t="shared" si="403"/>
        <v>0</v>
      </c>
    </row>
    <row r="8583" spans="2:10" ht="25.15" customHeight="1">
      <c r="B8583" s="141"/>
      <c r="C8583" s="138"/>
      <c r="D8583" s="133"/>
      <c r="E8583" s="134"/>
      <c r="F8583" s="135"/>
      <c r="G8583" s="109"/>
      <c r="H8583" s="137">
        <f t="shared" si="404"/>
        <v>3.5</v>
      </c>
      <c r="I8583" s="147">
        <f t="shared" si="402"/>
        <v>0</v>
      </c>
      <c r="J8583" s="147">
        <f t="shared" si="403"/>
        <v>0</v>
      </c>
    </row>
    <row r="8584" spans="2:10" ht="25.15" customHeight="1">
      <c r="B8584" s="141"/>
      <c r="C8584" s="138"/>
      <c r="D8584" s="133"/>
      <c r="E8584" s="134"/>
      <c r="F8584" s="135"/>
      <c r="G8584" s="109"/>
      <c r="H8584" s="137">
        <f t="shared" si="404"/>
        <v>3.5</v>
      </c>
      <c r="I8584" s="147">
        <f t="shared" si="402"/>
        <v>0</v>
      </c>
      <c r="J8584" s="147">
        <f t="shared" si="403"/>
        <v>0</v>
      </c>
    </row>
    <row r="8585" spans="2:10" ht="25.15" customHeight="1">
      <c r="B8585" s="141"/>
      <c r="C8585" s="138"/>
      <c r="D8585" s="133"/>
      <c r="E8585" s="134"/>
      <c r="F8585" s="135"/>
      <c r="G8585" s="109"/>
      <c r="H8585" s="137">
        <f t="shared" si="404"/>
        <v>3.5</v>
      </c>
      <c r="I8585" s="147">
        <f t="shared" si="402"/>
        <v>0</v>
      </c>
      <c r="J8585" s="147">
        <f t="shared" si="403"/>
        <v>0</v>
      </c>
    </row>
    <row r="8586" spans="2:10" ht="25.15" customHeight="1">
      <c r="B8586" s="141"/>
      <c r="C8586" s="138"/>
      <c r="D8586" s="133"/>
      <c r="E8586" s="134"/>
      <c r="F8586" s="135"/>
      <c r="G8586" s="109"/>
      <c r="H8586" s="137">
        <f t="shared" si="404"/>
        <v>3.5</v>
      </c>
      <c r="I8586" s="147">
        <f t="shared" si="402"/>
        <v>0</v>
      </c>
      <c r="J8586" s="147">
        <f t="shared" si="403"/>
        <v>0</v>
      </c>
    </row>
    <row r="8587" spans="2:10" ht="25.15" customHeight="1">
      <c r="B8587" s="141"/>
      <c r="C8587" s="138"/>
      <c r="D8587" s="133"/>
      <c r="E8587" s="134"/>
      <c r="F8587" s="135"/>
      <c r="G8587" s="109"/>
      <c r="H8587" s="137">
        <f t="shared" si="404"/>
        <v>3.5</v>
      </c>
      <c r="I8587" s="147">
        <f t="shared" si="402"/>
        <v>0</v>
      </c>
      <c r="J8587" s="147">
        <f t="shared" si="403"/>
        <v>0</v>
      </c>
    </row>
    <row r="8588" spans="2:10" ht="25.15" customHeight="1">
      <c r="B8588" s="141"/>
      <c r="C8588" s="138"/>
      <c r="D8588" s="133"/>
      <c r="E8588" s="134"/>
      <c r="F8588" s="135"/>
      <c r="G8588" s="109"/>
      <c r="H8588" s="137">
        <f t="shared" si="404"/>
        <v>3.5</v>
      </c>
      <c r="I8588" s="147">
        <f t="shared" si="402"/>
        <v>0</v>
      </c>
      <c r="J8588" s="147">
        <f t="shared" si="403"/>
        <v>0</v>
      </c>
    </row>
    <row r="8589" spans="2:10" ht="25.15" customHeight="1">
      <c r="B8589" s="141"/>
      <c r="C8589" s="138"/>
      <c r="D8589" s="133"/>
      <c r="E8589" s="134"/>
      <c r="F8589" s="135"/>
      <c r="G8589" s="109"/>
      <c r="H8589" s="137">
        <f t="shared" si="404"/>
        <v>3.5</v>
      </c>
      <c r="I8589" s="147">
        <f t="shared" si="402"/>
        <v>0</v>
      </c>
      <c r="J8589" s="147">
        <f t="shared" si="403"/>
        <v>0</v>
      </c>
    </row>
    <row r="8590" spans="2:10" ht="25.15" customHeight="1">
      <c r="B8590" s="141"/>
      <c r="C8590" s="138"/>
      <c r="D8590" s="133"/>
      <c r="E8590" s="134"/>
      <c r="F8590" s="135"/>
      <c r="G8590" s="109"/>
      <c r="H8590" s="137">
        <f t="shared" si="404"/>
        <v>3.5</v>
      </c>
      <c r="I8590" s="147">
        <f t="shared" si="402"/>
        <v>0</v>
      </c>
      <c r="J8590" s="147">
        <f t="shared" si="403"/>
        <v>0</v>
      </c>
    </row>
    <row r="8591" spans="2:10" ht="25.15" customHeight="1">
      <c r="B8591" s="141"/>
      <c r="C8591" s="138"/>
      <c r="D8591" s="133"/>
      <c r="E8591" s="134"/>
      <c r="F8591" s="135"/>
      <c r="G8591" s="109"/>
      <c r="H8591" s="137">
        <f t="shared" si="404"/>
        <v>3.5</v>
      </c>
      <c r="I8591" s="147">
        <f t="shared" si="402"/>
        <v>0</v>
      </c>
      <c r="J8591" s="147">
        <f t="shared" si="403"/>
        <v>0</v>
      </c>
    </row>
    <row r="8592" spans="2:10" ht="25.15" customHeight="1">
      <c r="B8592" s="141"/>
      <c r="C8592" s="138"/>
      <c r="D8592" s="133"/>
      <c r="E8592" s="134"/>
      <c r="F8592" s="135"/>
      <c r="G8592" s="109"/>
      <c r="H8592" s="137">
        <f t="shared" si="404"/>
        <v>3.5</v>
      </c>
      <c r="I8592" s="147">
        <f t="shared" si="402"/>
        <v>0</v>
      </c>
      <c r="J8592" s="147">
        <f t="shared" si="403"/>
        <v>0</v>
      </c>
    </row>
    <row r="8593" spans="2:10" ht="25.15" customHeight="1">
      <c r="B8593" s="141"/>
      <c r="C8593" s="138"/>
      <c r="D8593" s="133"/>
      <c r="E8593" s="134"/>
      <c r="F8593" s="135"/>
      <c r="G8593" s="109"/>
      <c r="H8593" s="137">
        <f t="shared" si="404"/>
        <v>3.5</v>
      </c>
      <c r="I8593" s="147">
        <f t="shared" si="402"/>
        <v>0</v>
      </c>
      <c r="J8593" s="147">
        <f t="shared" si="403"/>
        <v>0</v>
      </c>
    </row>
    <row r="8594" spans="2:10" ht="25.15" customHeight="1">
      <c r="B8594" s="141"/>
      <c r="C8594" s="138"/>
      <c r="D8594" s="133"/>
      <c r="E8594" s="134"/>
      <c r="F8594" s="135"/>
      <c r="G8594" s="109"/>
      <c r="H8594" s="137">
        <f t="shared" si="404"/>
        <v>3.5</v>
      </c>
      <c r="I8594" s="147">
        <f t="shared" si="402"/>
        <v>0</v>
      </c>
      <c r="J8594" s="147">
        <f t="shared" si="403"/>
        <v>0</v>
      </c>
    </row>
    <row r="8595" spans="2:10" ht="25.15" customHeight="1">
      <c r="B8595" s="141"/>
      <c r="C8595" s="138"/>
      <c r="D8595" s="133"/>
      <c r="E8595" s="134"/>
      <c r="F8595" s="135"/>
      <c r="G8595" s="109"/>
      <c r="H8595" s="137">
        <f t="shared" si="404"/>
        <v>3.5</v>
      </c>
      <c r="I8595" s="147">
        <f t="shared" si="402"/>
        <v>0</v>
      </c>
      <c r="J8595" s="147">
        <f t="shared" si="403"/>
        <v>0</v>
      </c>
    </row>
    <row r="8596" spans="2:10" ht="25.15" customHeight="1">
      <c r="B8596" s="141"/>
      <c r="C8596" s="138"/>
      <c r="D8596" s="133"/>
      <c r="E8596" s="134"/>
      <c r="F8596" s="135"/>
      <c r="G8596" s="109"/>
      <c r="H8596" s="137">
        <f t="shared" si="404"/>
        <v>3.5</v>
      </c>
      <c r="I8596" s="147">
        <f t="shared" si="402"/>
        <v>0</v>
      </c>
      <c r="J8596" s="147">
        <f t="shared" si="403"/>
        <v>0</v>
      </c>
    </row>
    <row r="8597" spans="2:10" ht="25.15" customHeight="1">
      <c r="B8597" s="141"/>
      <c r="C8597" s="138"/>
      <c r="D8597" s="133"/>
      <c r="E8597" s="134"/>
      <c r="F8597" s="135"/>
      <c r="G8597" s="109"/>
      <c r="H8597" s="137">
        <f t="shared" si="404"/>
        <v>3.5</v>
      </c>
      <c r="I8597" s="147">
        <f t="shared" si="402"/>
        <v>0</v>
      </c>
      <c r="J8597" s="147">
        <f t="shared" si="403"/>
        <v>0</v>
      </c>
    </row>
    <row r="8598" spans="2:10" ht="25.15" customHeight="1">
      <c r="B8598" s="141"/>
      <c r="C8598" s="138"/>
      <c r="D8598" s="133"/>
      <c r="E8598" s="134"/>
      <c r="F8598" s="135"/>
      <c r="G8598" s="109"/>
      <c r="H8598" s="137">
        <f t="shared" si="404"/>
        <v>3.5</v>
      </c>
      <c r="I8598" s="147">
        <f t="shared" si="402"/>
        <v>0</v>
      </c>
      <c r="J8598" s="147">
        <f t="shared" si="403"/>
        <v>0</v>
      </c>
    </row>
    <row r="8599" spans="2:10" ht="25.15" customHeight="1">
      <c r="B8599" s="141"/>
      <c r="C8599" s="138"/>
      <c r="D8599" s="133"/>
      <c r="E8599" s="134"/>
      <c r="F8599" s="135"/>
      <c r="G8599" s="109"/>
      <c r="H8599" s="137">
        <f t="shared" si="404"/>
        <v>3.5</v>
      </c>
      <c r="I8599" s="147">
        <f t="shared" ref="I8599:I8662" si="405">IF(B8599="",0,MONTH(B8599))</f>
        <v>0</v>
      </c>
      <c r="J8599" s="147">
        <f t="shared" ref="J8599:J8662" si="406">IF(B8599="",0,DAY(B8599))</f>
        <v>0</v>
      </c>
    </row>
    <row r="8600" spans="2:10" ht="25.15" customHeight="1">
      <c r="B8600" s="141"/>
      <c r="C8600" s="138"/>
      <c r="D8600" s="133"/>
      <c r="E8600" s="134"/>
      <c r="F8600" s="135"/>
      <c r="G8600" s="109"/>
      <c r="H8600" s="137">
        <f t="shared" ref="H8600:H8663" si="407">IF(F8600="pago",H8599+G8600,H8599)</f>
        <v>3.5</v>
      </c>
      <c r="I8600" s="147">
        <f t="shared" si="405"/>
        <v>0</v>
      </c>
      <c r="J8600" s="147">
        <f t="shared" si="406"/>
        <v>0</v>
      </c>
    </row>
    <row r="8601" spans="2:10" ht="25.15" customHeight="1">
      <c r="B8601" s="141"/>
      <c r="C8601" s="138"/>
      <c r="D8601" s="133"/>
      <c r="E8601" s="134"/>
      <c r="F8601" s="135"/>
      <c r="G8601" s="109"/>
      <c r="H8601" s="137">
        <f t="shared" si="407"/>
        <v>3.5</v>
      </c>
      <c r="I8601" s="147">
        <f t="shared" si="405"/>
        <v>0</v>
      </c>
      <c r="J8601" s="147">
        <f t="shared" si="406"/>
        <v>0</v>
      </c>
    </row>
    <row r="8602" spans="2:10" ht="25.15" customHeight="1">
      <c r="B8602" s="141"/>
      <c r="C8602" s="138"/>
      <c r="D8602" s="133"/>
      <c r="E8602" s="134"/>
      <c r="F8602" s="135"/>
      <c r="G8602" s="109"/>
      <c r="H8602" s="137">
        <f t="shared" si="407"/>
        <v>3.5</v>
      </c>
      <c r="I8602" s="147">
        <f t="shared" si="405"/>
        <v>0</v>
      </c>
      <c r="J8602" s="147">
        <f t="shared" si="406"/>
        <v>0</v>
      </c>
    </row>
    <row r="8603" spans="2:10" ht="25.15" customHeight="1">
      <c r="B8603" s="141"/>
      <c r="C8603" s="138"/>
      <c r="D8603" s="133"/>
      <c r="E8603" s="134"/>
      <c r="F8603" s="135"/>
      <c r="G8603" s="109"/>
      <c r="H8603" s="137">
        <f t="shared" si="407"/>
        <v>3.5</v>
      </c>
      <c r="I8603" s="147">
        <f t="shared" si="405"/>
        <v>0</v>
      </c>
      <c r="J8603" s="147">
        <f t="shared" si="406"/>
        <v>0</v>
      </c>
    </row>
    <row r="8604" spans="2:10" ht="25.15" customHeight="1">
      <c r="B8604" s="141"/>
      <c r="C8604" s="138"/>
      <c r="D8604" s="133"/>
      <c r="E8604" s="134"/>
      <c r="F8604" s="135"/>
      <c r="G8604" s="109"/>
      <c r="H8604" s="137">
        <f t="shared" si="407"/>
        <v>3.5</v>
      </c>
      <c r="I8604" s="147">
        <f t="shared" si="405"/>
        <v>0</v>
      </c>
      <c r="J8604" s="147">
        <f t="shared" si="406"/>
        <v>0</v>
      </c>
    </row>
    <row r="8605" spans="2:10" ht="25.15" customHeight="1">
      <c r="B8605" s="141"/>
      <c r="C8605" s="138"/>
      <c r="D8605" s="133"/>
      <c r="E8605" s="134"/>
      <c r="F8605" s="135"/>
      <c r="G8605" s="109"/>
      <c r="H8605" s="137">
        <f t="shared" si="407"/>
        <v>3.5</v>
      </c>
      <c r="I8605" s="147">
        <f t="shared" si="405"/>
        <v>0</v>
      </c>
      <c r="J8605" s="147">
        <f t="shared" si="406"/>
        <v>0</v>
      </c>
    </row>
    <row r="8606" spans="2:10" ht="25.15" customHeight="1">
      <c r="B8606" s="141"/>
      <c r="C8606" s="138"/>
      <c r="D8606" s="133"/>
      <c r="E8606" s="134"/>
      <c r="F8606" s="135"/>
      <c r="G8606" s="109"/>
      <c r="H8606" s="137">
        <f t="shared" si="407"/>
        <v>3.5</v>
      </c>
      <c r="I8606" s="147">
        <f t="shared" si="405"/>
        <v>0</v>
      </c>
      <c r="J8606" s="147">
        <f t="shared" si="406"/>
        <v>0</v>
      </c>
    </row>
    <row r="8607" spans="2:10" ht="25.15" customHeight="1">
      <c r="B8607" s="141"/>
      <c r="C8607" s="138"/>
      <c r="D8607" s="133"/>
      <c r="E8607" s="134"/>
      <c r="F8607" s="135"/>
      <c r="G8607" s="109"/>
      <c r="H8607" s="137">
        <f t="shared" si="407"/>
        <v>3.5</v>
      </c>
      <c r="I8607" s="147">
        <f t="shared" si="405"/>
        <v>0</v>
      </c>
      <c r="J8607" s="147">
        <f t="shared" si="406"/>
        <v>0</v>
      </c>
    </row>
    <row r="8608" spans="2:10" ht="25.15" customHeight="1">
      <c r="B8608" s="141"/>
      <c r="C8608" s="138"/>
      <c r="D8608" s="133"/>
      <c r="E8608" s="134"/>
      <c r="F8608" s="135"/>
      <c r="G8608" s="109"/>
      <c r="H8608" s="137">
        <f t="shared" si="407"/>
        <v>3.5</v>
      </c>
      <c r="I8608" s="147">
        <f t="shared" si="405"/>
        <v>0</v>
      </c>
      <c r="J8608" s="147">
        <f t="shared" si="406"/>
        <v>0</v>
      </c>
    </row>
    <row r="8609" spans="2:10" ht="25.15" customHeight="1">
      <c r="B8609" s="141"/>
      <c r="C8609" s="138"/>
      <c r="D8609" s="133"/>
      <c r="E8609" s="134"/>
      <c r="F8609" s="135"/>
      <c r="G8609" s="109"/>
      <c r="H8609" s="137">
        <f t="shared" si="407"/>
        <v>3.5</v>
      </c>
      <c r="I8609" s="147">
        <f t="shared" si="405"/>
        <v>0</v>
      </c>
      <c r="J8609" s="147">
        <f t="shared" si="406"/>
        <v>0</v>
      </c>
    </row>
    <row r="8610" spans="2:10" ht="25.15" customHeight="1">
      <c r="B8610" s="141"/>
      <c r="C8610" s="138"/>
      <c r="D8610" s="133"/>
      <c r="E8610" s="134"/>
      <c r="F8610" s="135"/>
      <c r="G8610" s="109"/>
      <c r="H8610" s="137">
        <f t="shared" si="407"/>
        <v>3.5</v>
      </c>
      <c r="I8610" s="147">
        <f t="shared" si="405"/>
        <v>0</v>
      </c>
      <c r="J8610" s="147">
        <f t="shared" si="406"/>
        <v>0</v>
      </c>
    </row>
    <row r="8611" spans="2:10" ht="25.15" customHeight="1">
      <c r="B8611" s="141"/>
      <c r="C8611" s="138"/>
      <c r="D8611" s="133"/>
      <c r="E8611" s="134"/>
      <c r="F8611" s="135"/>
      <c r="G8611" s="109"/>
      <c r="H8611" s="137">
        <f t="shared" si="407"/>
        <v>3.5</v>
      </c>
      <c r="I8611" s="147">
        <f t="shared" si="405"/>
        <v>0</v>
      </c>
      <c r="J8611" s="147">
        <f t="shared" si="406"/>
        <v>0</v>
      </c>
    </row>
    <row r="8612" spans="2:10" ht="25.15" customHeight="1">
      <c r="B8612" s="141"/>
      <c r="C8612" s="138"/>
      <c r="D8612" s="133"/>
      <c r="E8612" s="134"/>
      <c r="F8612" s="135"/>
      <c r="G8612" s="109"/>
      <c r="H8612" s="137">
        <f t="shared" si="407"/>
        <v>3.5</v>
      </c>
      <c r="I8612" s="147">
        <f t="shared" si="405"/>
        <v>0</v>
      </c>
      <c r="J8612" s="147">
        <f t="shared" si="406"/>
        <v>0</v>
      </c>
    </row>
    <row r="8613" spans="2:10" ht="25.15" customHeight="1">
      <c r="B8613" s="141"/>
      <c r="C8613" s="138"/>
      <c r="D8613" s="133"/>
      <c r="E8613" s="134"/>
      <c r="F8613" s="135"/>
      <c r="G8613" s="109"/>
      <c r="H8613" s="137">
        <f t="shared" si="407"/>
        <v>3.5</v>
      </c>
      <c r="I8613" s="147">
        <f t="shared" si="405"/>
        <v>0</v>
      </c>
      <c r="J8613" s="147">
        <f t="shared" si="406"/>
        <v>0</v>
      </c>
    </row>
    <row r="8614" spans="2:10" ht="25.15" customHeight="1">
      <c r="B8614" s="141"/>
      <c r="C8614" s="138"/>
      <c r="D8614" s="133"/>
      <c r="E8614" s="134"/>
      <c r="F8614" s="135"/>
      <c r="G8614" s="109"/>
      <c r="H8614" s="137">
        <f t="shared" si="407"/>
        <v>3.5</v>
      </c>
      <c r="I8614" s="147">
        <f t="shared" si="405"/>
        <v>0</v>
      </c>
      <c r="J8614" s="147">
        <f t="shared" si="406"/>
        <v>0</v>
      </c>
    </row>
    <row r="8615" spans="2:10" ht="25.15" customHeight="1">
      <c r="B8615" s="141"/>
      <c r="C8615" s="138"/>
      <c r="D8615" s="133"/>
      <c r="E8615" s="134"/>
      <c r="F8615" s="135"/>
      <c r="G8615" s="109"/>
      <c r="H8615" s="137">
        <f t="shared" si="407"/>
        <v>3.5</v>
      </c>
      <c r="I8615" s="147">
        <f t="shared" si="405"/>
        <v>0</v>
      </c>
      <c r="J8615" s="147">
        <f t="shared" si="406"/>
        <v>0</v>
      </c>
    </row>
    <row r="8616" spans="2:10" ht="25.15" customHeight="1">
      <c r="B8616" s="141"/>
      <c r="C8616" s="138"/>
      <c r="D8616" s="133"/>
      <c r="E8616" s="134"/>
      <c r="F8616" s="135"/>
      <c r="G8616" s="109"/>
      <c r="H8616" s="137">
        <f t="shared" si="407"/>
        <v>3.5</v>
      </c>
      <c r="I8616" s="147">
        <f t="shared" si="405"/>
        <v>0</v>
      </c>
      <c r="J8616" s="147">
        <f t="shared" si="406"/>
        <v>0</v>
      </c>
    </row>
    <row r="8617" spans="2:10" ht="25.15" customHeight="1">
      <c r="B8617" s="141"/>
      <c r="C8617" s="138"/>
      <c r="D8617" s="133"/>
      <c r="E8617" s="134"/>
      <c r="F8617" s="135"/>
      <c r="G8617" s="109"/>
      <c r="H8617" s="137">
        <f t="shared" si="407"/>
        <v>3.5</v>
      </c>
      <c r="I8617" s="147">
        <f t="shared" si="405"/>
        <v>0</v>
      </c>
      <c r="J8617" s="147">
        <f t="shared" si="406"/>
        <v>0</v>
      </c>
    </row>
    <row r="8618" spans="2:10" ht="25.15" customHeight="1">
      <c r="B8618" s="141"/>
      <c r="C8618" s="138"/>
      <c r="D8618" s="133"/>
      <c r="E8618" s="134"/>
      <c r="F8618" s="135"/>
      <c r="G8618" s="109"/>
      <c r="H8618" s="137">
        <f t="shared" si="407"/>
        <v>3.5</v>
      </c>
      <c r="I8618" s="147">
        <f t="shared" si="405"/>
        <v>0</v>
      </c>
      <c r="J8618" s="147">
        <f t="shared" si="406"/>
        <v>0</v>
      </c>
    </row>
    <row r="8619" spans="2:10" ht="25.15" customHeight="1">
      <c r="B8619" s="141"/>
      <c r="C8619" s="138"/>
      <c r="D8619" s="133"/>
      <c r="E8619" s="134"/>
      <c r="F8619" s="135"/>
      <c r="G8619" s="109"/>
      <c r="H8619" s="137">
        <f t="shared" si="407"/>
        <v>3.5</v>
      </c>
      <c r="I8619" s="147">
        <f t="shared" si="405"/>
        <v>0</v>
      </c>
      <c r="J8619" s="147">
        <f t="shared" si="406"/>
        <v>0</v>
      </c>
    </row>
    <row r="8620" spans="2:10" ht="25.15" customHeight="1">
      <c r="B8620" s="141"/>
      <c r="C8620" s="138"/>
      <c r="D8620" s="133"/>
      <c r="E8620" s="134"/>
      <c r="F8620" s="135"/>
      <c r="G8620" s="109"/>
      <c r="H8620" s="137">
        <f t="shared" si="407"/>
        <v>3.5</v>
      </c>
      <c r="I8620" s="147">
        <f t="shared" si="405"/>
        <v>0</v>
      </c>
      <c r="J8620" s="147">
        <f t="shared" si="406"/>
        <v>0</v>
      </c>
    </row>
    <row r="8621" spans="2:10" ht="25.15" customHeight="1">
      <c r="B8621" s="141"/>
      <c r="C8621" s="138"/>
      <c r="D8621" s="133"/>
      <c r="E8621" s="134"/>
      <c r="F8621" s="135"/>
      <c r="G8621" s="109"/>
      <c r="H8621" s="137">
        <f t="shared" si="407"/>
        <v>3.5</v>
      </c>
      <c r="I8621" s="147">
        <f t="shared" si="405"/>
        <v>0</v>
      </c>
      <c r="J8621" s="147">
        <f t="shared" si="406"/>
        <v>0</v>
      </c>
    </row>
    <row r="8622" spans="2:10" ht="25.15" customHeight="1">
      <c r="B8622" s="141"/>
      <c r="C8622" s="138"/>
      <c r="D8622" s="133"/>
      <c r="E8622" s="134"/>
      <c r="F8622" s="135"/>
      <c r="G8622" s="109"/>
      <c r="H8622" s="137">
        <f t="shared" si="407"/>
        <v>3.5</v>
      </c>
      <c r="I8622" s="147">
        <f t="shared" si="405"/>
        <v>0</v>
      </c>
      <c r="J8622" s="147">
        <f t="shared" si="406"/>
        <v>0</v>
      </c>
    </row>
    <row r="8623" spans="2:10" ht="25.15" customHeight="1">
      <c r="B8623" s="141"/>
      <c r="C8623" s="138"/>
      <c r="D8623" s="133"/>
      <c r="E8623" s="134"/>
      <c r="F8623" s="135"/>
      <c r="G8623" s="109"/>
      <c r="H8623" s="137">
        <f t="shared" si="407"/>
        <v>3.5</v>
      </c>
      <c r="I8623" s="147">
        <f t="shared" si="405"/>
        <v>0</v>
      </c>
      <c r="J8623" s="147">
        <f t="shared" si="406"/>
        <v>0</v>
      </c>
    </row>
    <row r="8624" spans="2:10" ht="25.15" customHeight="1">
      <c r="B8624" s="141"/>
      <c r="C8624" s="138"/>
      <c r="D8624" s="133"/>
      <c r="E8624" s="134"/>
      <c r="F8624" s="135"/>
      <c r="G8624" s="109"/>
      <c r="H8624" s="137">
        <f t="shared" si="407"/>
        <v>3.5</v>
      </c>
      <c r="I8624" s="147">
        <f t="shared" si="405"/>
        <v>0</v>
      </c>
      <c r="J8624" s="147">
        <f t="shared" si="406"/>
        <v>0</v>
      </c>
    </row>
    <row r="8625" spans="2:10" ht="25.15" customHeight="1">
      <c r="B8625" s="141"/>
      <c r="C8625" s="138"/>
      <c r="D8625" s="133"/>
      <c r="E8625" s="134"/>
      <c r="F8625" s="135"/>
      <c r="G8625" s="109"/>
      <c r="H8625" s="137">
        <f t="shared" si="407"/>
        <v>3.5</v>
      </c>
      <c r="I8625" s="147">
        <f t="shared" si="405"/>
        <v>0</v>
      </c>
      <c r="J8625" s="147">
        <f t="shared" si="406"/>
        <v>0</v>
      </c>
    </row>
    <row r="8626" spans="2:10" ht="25.15" customHeight="1">
      <c r="B8626" s="141"/>
      <c r="C8626" s="138"/>
      <c r="D8626" s="133"/>
      <c r="E8626" s="134"/>
      <c r="F8626" s="135"/>
      <c r="G8626" s="109"/>
      <c r="H8626" s="137">
        <f t="shared" si="407"/>
        <v>3.5</v>
      </c>
      <c r="I8626" s="147">
        <f t="shared" si="405"/>
        <v>0</v>
      </c>
      <c r="J8626" s="147">
        <f t="shared" si="406"/>
        <v>0</v>
      </c>
    </row>
    <row r="8627" spans="2:10" ht="25.15" customHeight="1">
      <c r="B8627" s="141"/>
      <c r="C8627" s="138"/>
      <c r="D8627" s="133"/>
      <c r="E8627" s="134"/>
      <c r="F8627" s="135"/>
      <c r="G8627" s="109"/>
      <c r="H8627" s="137">
        <f t="shared" si="407"/>
        <v>3.5</v>
      </c>
      <c r="I8627" s="147">
        <f t="shared" si="405"/>
        <v>0</v>
      </c>
      <c r="J8627" s="147">
        <f t="shared" si="406"/>
        <v>0</v>
      </c>
    </row>
    <row r="8628" spans="2:10" ht="25.15" customHeight="1">
      <c r="B8628" s="141"/>
      <c r="C8628" s="138"/>
      <c r="D8628" s="133"/>
      <c r="E8628" s="134"/>
      <c r="F8628" s="135"/>
      <c r="G8628" s="109"/>
      <c r="H8628" s="137">
        <f t="shared" si="407"/>
        <v>3.5</v>
      </c>
      <c r="I8628" s="147">
        <f t="shared" si="405"/>
        <v>0</v>
      </c>
      <c r="J8628" s="147">
        <f t="shared" si="406"/>
        <v>0</v>
      </c>
    </row>
    <row r="8629" spans="2:10" ht="25.15" customHeight="1">
      <c r="B8629" s="141"/>
      <c r="C8629" s="138"/>
      <c r="D8629" s="133"/>
      <c r="E8629" s="134"/>
      <c r="F8629" s="135"/>
      <c r="G8629" s="109"/>
      <c r="H8629" s="137">
        <f t="shared" si="407"/>
        <v>3.5</v>
      </c>
      <c r="I8629" s="147">
        <f t="shared" si="405"/>
        <v>0</v>
      </c>
      <c r="J8629" s="147">
        <f t="shared" si="406"/>
        <v>0</v>
      </c>
    </row>
    <row r="8630" spans="2:10" ht="25.15" customHeight="1">
      <c r="B8630" s="141"/>
      <c r="C8630" s="138"/>
      <c r="D8630" s="133"/>
      <c r="E8630" s="134"/>
      <c r="F8630" s="135"/>
      <c r="G8630" s="109"/>
      <c r="H8630" s="137">
        <f t="shared" si="407"/>
        <v>3.5</v>
      </c>
      <c r="I8630" s="147">
        <f t="shared" si="405"/>
        <v>0</v>
      </c>
      <c r="J8630" s="147">
        <f t="shared" si="406"/>
        <v>0</v>
      </c>
    </row>
    <row r="8631" spans="2:10" ht="25.15" customHeight="1">
      <c r="B8631" s="141"/>
      <c r="C8631" s="138"/>
      <c r="D8631" s="133"/>
      <c r="E8631" s="134"/>
      <c r="F8631" s="135"/>
      <c r="G8631" s="109"/>
      <c r="H8631" s="137">
        <f t="shared" si="407"/>
        <v>3.5</v>
      </c>
      <c r="I8631" s="147">
        <f t="shared" si="405"/>
        <v>0</v>
      </c>
      <c r="J8631" s="147">
        <f t="shared" si="406"/>
        <v>0</v>
      </c>
    </row>
    <row r="8632" spans="2:10" ht="25.15" customHeight="1">
      <c r="B8632" s="141"/>
      <c r="C8632" s="138"/>
      <c r="D8632" s="133"/>
      <c r="E8632" s="134"/>
      <c r="F8632" s="135"/>
      <c r="G8632" s="109"/>
      <c r="H8632" s="137">
        <f t="shared" si="407"/>
        <v>3.5</v>
      </c>
      <c r="I8632" s="147">
        <f t="shared" si="405"/>
        <v>0</v>
      </c>
      <c r="J8632" s="147">
        <f t="shared" si="406"/>
        <v>0</v>
      </c>
    </row>
    <row r="8633" spans="2:10" ht="25.15" customHeight="1">
      <c r="B8633" s="141"/>
      <c r="C8633" s="138"/>
      <c r="D8633" s="133"/>
      <c r="E8633" s="134"/>
      <c r="F8633" s="135"/>
      <c r="G8633" s="109"/>
      <c r="H8633" s="137">
        <f t="shared" si="407"/>
        <v>3.5</v>
      </c>
      <c r="I8633" s="147">
        <f t="shared" si="405"/>
        <v>0</v>
      </c>
      <c r="J8633" s="147">
        <f t="shared" si="406"/>
        <v>0</v>
      </c>
    </row>
    <row r="8634" spans="2:10" ht="25.15" customHeight="1">
      <c r="B8634" s="141"/>
      <c r="C8634" s="138"/>
      <c r="D8634" s="133"/>
      <c r="E8634" s="134"/>
      <c r="F8634" s="135"/>
      <c r="G8634" s="109"/>
      <c r="H8634" s="137">
        <f t="shared" si="407"/>
        <v>3.5</v>
      </c>
      <c r="I8634" s="147">
        <f t="shared" si="405"/>
        <v>0</v>
      </c>
      <c r="J8634" s="147">
        <f t="shared" si="406"/>
        <v>0</v>
      </c>
    </row>
    <row r="8635" spans="2:10" ht="25.15" customHeight="1">
      <c r="B8635" s="141"/>
      <c r="C8635" s="138"/>
      <c r="D8635" s="133"/>
      <c r="E8635" s="134"/>
      <c r="F8635" s="135"/>
      <c r="G8635" s="109"/>
      <c r="H8635" s="137">
        <f t="shared" si="407"/>
        <v>3.5</v>
      </c>
      <c r="I8635" s="147">
        <f t="shared" si="405"/>
        <v>0</v>
      </c>
      <c r="J8635" s="147">
        <f t="shared" si="406"/>
        <v>0</v>
      </c>
    </row>
    <row r="8636" spans="2:10" ht="25.15" customHeight="1">
      <c r="B8636" s="141"/>
      <c r="C8636" s="138"/>
      <c r="D8636" s="133"/>
      <c r="E8636" s="134"/>
      <c r="F8636" s="135"/>
      <c r="G8636" s="109"/>
      <c r="H8636" s="137">
        <f t="shared" si="407"/>
        <v>3.5</v>
      </c>
      <c r="I8636" s="147">
        <f t="shared" si="405"/>
        <v>0</v>
      </c>
      <c r="J8636" s="147">
        <f t="shared" si="406"/>
        <v>0</v>
      </c>
    </row>
    <row r="8637" spans="2:10" ht="25.15" customHeight="1">
      <c r="B8637" s="141"/>
      <c r="C8637" s="138"/>
      <c r="D8637" s="133"/>
      <c r="E8637" s="134"/>
      <c r="F8637" s="135"/>
      <c r="G8637" s="109"/>
      <c r="H8637" s="137">
        <f t="shared" si="407"/>
        <v>3.5</v>
      </c>
      <c r="I8637" s="147">
        <f t="shared" si="405"/>
        <v>0</v>
      </c>
      <c r="J8637" s="147">
        <f t="shared" si="406"/>
        <v>0</v>
      </c>
    </row>
    <row r="8638" spans="2:10" ht="25.15" customHeight="1">
      <c r="B8638" s="141"/>
      <c r="C8638" s="138"/>
      <c r="D8638" s="133"/>
      <c r="E8638" s="134"/>
      <c r="F8638" s="135"/>
      <c r="G8638" s="109"/>
      <c r="H8638" s="137">
        <f t="shared" si="407"/>
        <v>3.5</v>
      </c>
      <c r="I8638" s="147">
        <f t="shared" si="405"/>
        <v>0</v>
      </c>
      <c r="J8638" s="147">
        <f t="shared" si="406"/>
        <v>0</v>
      </c>
    </row>
    <row r="8639" spans="2:10" ht="25.15" customHeight="1">
      <c r="B8639" s="141"/>
      <c r="C8639" s="138"/>
      <c r="D8639" s="133"/>
      <c r="E8639" s="134"/>
      <c r="F8639" s="135"/>
      <c r="G8639" s="109"/>
      <c r="H8639" s="137">
        <f t="shared" si="407"/>
        <v>3.5</v>
      </c>
      <c r="I8639" s="147">
        <f t="shared" si="405"/>
        <v>0</v>
      </c>
      <c r="J8639" s="147">
        <f t="shared" si="406"/>
        <v>0</v>
      </c>
    </row>
    <row r="8640" spans="2:10" ht="25.15" customHeight="1">
      <c r="B8640" s="141"/>
      <c r="C8640" s="138"/>
      <c r="D8640" s="133"/>
      <c r="E8640" s="134"/>
      <c r="F8640" s="135"/>
      <c r="G8640" s="109"/>
      <c r="H8640" s="137">
        <f t="shared" si="407"/>
        <v>3.5</v>
      </c>
      <c r="I8640" s="147">
        <f t="shared" si="405"/>
        <v>0</v>
      </c>
      <c r="J8640" s="147">
        <f t="shared" si="406"/>
        <v>0</v>
      </c>
    </row>
    <row r="8641" spans="2:10" ht="25.15" customHeight="1">
      <c r="B8641" s="141"/>
      <c r="C8641" s="138"/>
      <c r="D8641" s="133"/>
      <c r="E8641" s="134"/>
      <c r="F8641" s="135"/>
      <c r="G8641" s="109"/>
      <c r="H8641" s="137">
        <f t="shared" si="407"/>
        <v>3.5</v>
      </c>
      <c r="I8641" s="147">
        <f t="shared" si="405"/>
        <v>0</v>
      </c>
      <c r="J8641" s="147">
        <f t="shared" si="406"/>
        <v>0</v>
      </c>
    </row>
    <row r="8642" spans="2:10" ht="25.15" customHeight="1">
      <c r="B8642" s="141"/>
      <c r="C8642" s="138"/>
      <c r="D8642" s="133"/>
      <c r="E8642" s="134"/>
      <c r="F8642" s="135"/>
      <c r="G8642" s="109"/>
      <c r="H8642" s="137">
        <f t="shared" si="407"/>
        <v>3.5</v>
      </c>
      <c r="I8642" s="147">
        <f t="shared" si="405"/>
        <v>0</v>
      </c>
      <c r="J8642" s="147">
        <f t="shared" si="406"/>
        <v>0</v>
      </c>
    </row>
    <row r="8643" spans="2:10" ht="25.15" customHeight="1">
      <c r="B8643" s="141"/>
      <c r="C8643" s="138"/>
      <c r="D8643" s="133"/>
      <c r="E8643" s="134"/>
      <c r="F8643" s="135"/>
      <c r="G8643" s="109"/>
      <c r="H8643" s="137">
        <f t="shared" si="407"/>
        <v>3.5</v>
      </c>
      <c r="I8643" s="147">
        <f t="shared" si="405"/>
        <v>0</v>
      </c>
      <c r="J8643" s="147">
        <f t="shared" si="406"/>
        <v>0</v>
      </c>
    </row>
    <row r="8644" spans="2:10" ht="25.15" customHeight="1">
      <c r="B8644" s="141"/>
      <c r="C8644" s="138"/>
      <c r="D8644" s="133"/>
      <c r="E8644" s="134"/>
      <c r="F8644" s="135"/>
      <c r="G8644" s="109"/>
      <c r="H8644" s="137">
        <f t="shared" si="407"/>
        <v>3.5</v>
      </c>
      <c r="I8644" s="147">
        <f t="shared" si="405"/>
        <v>0</v>
      </c>
      <c r="J8644" s="147">
        <f t="shared" si="406"/>
        <v>0</v>
      </c>
    </row>
    <row r="8645" spans="2:10" ht="25.15" customHeight="1">
      <c r="B8645" s="141"/>
      <c r="C8645" s="138"/>
      <c r="D8645" s="133"/>
      <c r="E8645" s="134"/>
      <c r="F8645" s="135"/>
      <c r="G8645" s="109"/>
      <c r="H8645" s="137">
        <f t="shared" si="407"/>
        <v>3.5</v>
      </c>
      <c r="I8645" s="147">
        <f t="shared" si="405"/>
        <v>0</v>
      </c>
      <c r="J8645" s="147">
        <f t="shared" si="406"/>
        <v>0</v>
      </c>
    </row>
    <row r="8646" spans="2:10" ht="25.15" customHeight="1">
      <c r="B8646" s="141"/>
      <c r="C8646" s="138"/>
      <c r="D8646" s="133"/>
      <c r="E8646" s="134"/>
      <c r="F8646" s="135"/>
      <c r="G8646" s="109"/>
      <c r="H8646" s="137">
        <f t="shared" si="407"/>
        <v>3.5</v>
      </c>
      <c r="I8646" s="147">
        <f t="shared" si="405"/>
        <v>0</v>
      </c>
      <c r="J8646" s="147">
        <f t="shared" si="406"/>
        <v>0</v>
      </c>
    </row>
    <row r="8647" spans="2:10" ht="25.15" customHeight="1">
      <c r="B8647" s="141"/>
      <c r="C8647" s="138"/>
      <c r="D8647" s="133"/>
      <c r="E8647" s="134"/>
      <c r="F8647" s="135"/>
      <c r="G8647" s="109"/>
      <c r="H8647" s="137">
        <f t="shared" si="407"/>
        <v>3.5</v>
      </c>
      <c r="I8647" s="147">
        <f t="shared" si="405"/>
        <v>0</v>
      </c>
      <c r="J8647" s="147">
        <f t="shared" si="406"/>
        <v>0</v>
      </c>
    </row>
    <row r="8648" spans="2:10" ht="25.15" customHeight="1">
      <c r="B8648" s="141"/>
      <c r="C8648" s="138"/>
      <c r="D8648" s="133"/>
      <c r="E8648" s="134"/>
      <c r="F8648" s="135"/>
      <c r="G8648" s="109"/>
      <c r="H8648" s="137">
        <f t="shared" si="407"/>
        <v>3.5</v>
      </c>
      <c r="I8648" s="147">
        <f t="shared" si="405"/>
        <v>0</v>
      </c>
      <c r="J8648" s="147">
        <f t="shared" si="406"/>
        <v>0</v>
      </c>
    </row>
    <row r="8649" spans="2:10" ht="25.15" customHeight="1">
      <c r="B8649" s="141"/>
      <c r="C8649" s="138"/>
      <c r="D8649" s="133"/>
      <c r="E8649" s="134"/>
      <c r="F8649" s="135"/>
      <c r="G8649" s="109"/>
      <c r="H8649" s="137">
        <f t="shared" si="407"/>
        <v>3.5</v>
      </c>
      <c r="I8649" s="147">
        <f t="shared" si="405"/>
        <v>0</v>
      </c>
      <c r="J8649" s="147">
        <f t="shared" si="406"/>
        <v>0</v>
      </c>
    </row>
    <row r="8650" spans="2:10" ht="25.15" customHeight="1">
      <c r="B8650" s="141"/>
      <c r="C8650" s="138"/>
      <c r="D8650" s="133"/>
      <c r="E8650" s="134"/>
      <c r="F8650" s="135"/>
      <c r="G8650" s="109"/>
      <c r="H8650" s="137">
        <f t="shared" si="407"/>
        <v>3.5</v>
      </c>
      <c r="I8650" s="147">
        <f t="shared" si="405"/>
        <v>0</v>
      </c>
      <c r="J8650" s="147">
        <f t="shared" si="406"/>
        <v>0</v>
      </c>
    </row>
    <row r="8651" spans="2:10" ht="25.15" customHeight="1">
      <c r="B8651" s="141"/>
      <c r="C8651" s="138"/>
      <c r="D8651" s="133"/>
      <c r="E8651" s="134"/>
      <c r="F8651" s="135"/>
      <c r="G8651" s="109"/>
      <c r="H8651" s="137">
        <f t="shared" si="407"/>
        <v>3.5</v>
      </c>
      <c r="I8651" s="147">
        <f t="shared" si="405"/>
        <v>0</v>
      </c>
      <c r="J8651" s="147">
        <f t="shared" si="406"/>
        <v>0</v>
      </c>
    </row>
    <row r="8652" spans="2:10" ht="25.15" customHeight="1">
      <c r="B8652" s="141"/>
      <c r="C8652" s="138"/>
      <c r="D8652" s="133"/>
      <c r="E8652" s="134"/>
      <c r="F8652" s="135"/>
      <c r="G8652" s="109"/>
      <c r="H8652" s="137">
        <f t="shared" si="407"/>
        <v>3.5</v>
      </c>
      <c r="I8652" s="147">
        <f t="shared" si="405"/>
        <v>0</v>
      </c>
      <c r="J8652" s="147">
        <f t="shared" si="406"/>
        <v>0</v>
      </c>
    </row>
    <row r="8653" spans="2:10" ht="25.15" customHeight="1">
      <c r="B8653" s="141"/>
      <c r="C8653" s="138"/>
      <c r="D8653" s="133"/>
      <c r="E8653" s="134"/>
      <c r="F8653" s="135"/>
      <c r="G8653" s="109"/>
      <c r="H8653" s="137">
        <f t="shared" si="407"/>
        <v>3.5</v>
      </c>
      <c r="I8653" s="147">
        <f t="shared" si="405"/>
        <v>0</v>
      </c>
      <c r="J8653" s="147">
        <f t="shared" si="406"/>
        <v>0</v>
      </c>
    </row>
    <row r="8654" spans="2:10" ht="25.15" customHeight="1">
      <c r="B8654" s="141"/>
      <c r="C8654" s="138"/>
      <c r="D8654" s="133"/>
      <c r="E8654" s="134"/>
      <c r="F8654" s="135"/>
      <c r="G8654" s="109"/>
      <c r="H8654" s="137">
        <f t="shared" si="407"/>
        <v>3.5</v>
      </c>
      <c r="I8654" s="147">
        <f t="shared" si="405"/>
        <v>0</v>
      </c>
      <c r="J8654" s="147">
        <f t="shared" si="406"/>
        <v>0</v>
      </c>
    </row>
    <row r="8655" spans="2:10" ht="25.15" customHeight="1">
      <c r="B8655" s="141"/>
      <c r="C8655" s="138"/>
      <c r="D8655" s="133"/>
      <c r="E8655" s="134"/>
      <c r="F8655" s="135"/>
      <c r="G8655" s="109"/>
      <c r="H8655" s="137">
        <f t="shared" si="407"/>
        <v>3.5</v>
      </c>
      <c r="I8655" s="147">
        <f t="shared" si="405"/>
        <v>0</v>
      </c>
      <c r="J8655" s="147">
        <f t="shared" si="406"/>
        <v>0</v>
      </c>
    </row>
    <row r="8656" spans="2:10" ht="25.15" customHeight="1">
      <c r="B8656" s="141"/>
      <c r="C8656" s="138"/>
      <c r="D8656" s="133"/>
      <c r="E8656" s="134"/>
      <c r="F8656" s="135"/>
      <c r="G8656" s="109"/>
      <c r="H8656" s="137">
        <f t="shared" si="407"/>
        <v>3.5</v>
      </c>
      <c r="I8656" s="147">
        <f t="shared" si="405"/>
        <v>0</v>
      </c>
      <c r="J8656" s="147">
        <f t="shared" si="406"/>
        <v>0</v>
      </c>
    </row>
    <row r="8657" spans="2:10" ht="25.15" customHeight="1">
      <c r="B8657" s="141"/>
      <c r="C8657" s="138"/>
      <c r="D8657" s="133"/>
      <c r="E8657" s="134"/>
      <c r="F8657" s="135"/>
      <c r="G8657" s="109"/>
      <c r="H8657" s="137">
        <f t="shared" si="407"/>
        <v>3.5</v>
      </c>
      <c r="I8657" s="147">
        <f t="shared" si="405"/>
        <v>0</v>
      </c>
      <c r="J8657" s="147">
        <f t="shared" si="406"/>
        <v>0</v>
      </c>
    </row>
    <row r="8658" spans="2:10" ht="25.15" customHeight="1">
      <c r="B8658" s="141"/>
      <c r="C8658" s="138"/>
      <c r="D8658" s="133"/>
      <c r="E8658" s="134"/>
      <c r="F8658" s="135"/>
      <c r="G8658" s="109"/>
      <c r="H8658" s="137">
        <f t="shared" si="407"/>
        <v>3.5</v>
      </c>
      <c r="I8658" s="147">
        <f t="shared" si="405"/>
        <v>0</v>
      </c>
      <c r="J8658" s="147">
        <f t="shared" si="406"/>
        <v>0</v>
      </c>
    </row>
    <row r="8659" spans="2:10" ht="25.15" customHeight="1">
      <c r="B8659" s="141"/>
      <c r="C8659" s="138"/>
      <c r="D8659" s="133"/>
      <c r="E8659" s="134"/>
      <c r="F8659" s="135"/>
      <c r="G8659" s="109"/>
      <c r="H8659" s="137">
        <f t="shared" si="407"/>
        <v>3.5</v>
      </c>
      <c r="I8659" s="147">
        <f t="shared" si="405"/>
        <v>0</v>
      </c>
      <c r="J8659" s="147">
        <f t="shared" si="406"/>
        <v>0</v>
      </c>
    </row>
    <row r="8660" spans="2:10" ht="25.15" customHeight="1">
      <c r="B8660" s="141"/>
      <c r="C8660" s="138"/>
      <c r="D8660" s="133"/>
      <c r="E8660" s="134"/>
      <c r="F8660" s="135"/>
      <c r="G8660" s="109"/>
      <c r="H8660" s="137">
        <f t="shared" si="407"/>
        <v>3.5</v>
      </c>
      <c r="I8660" s="147">
        <f t="shared" si="405"/>
        <v>0</v>
      </c>
      <c r="J8660" s="147">
        <f t="shared" si="406"/>
        <v>0</v>
      </c>
    </row>
    <row r="8661" spans="2:10" ht="25.15" customHeight="1">
      <c r="B8661" s="141"/>
      <c r="C8661" s="138"/>
      <c r="D8661" s="133"/>
      <c r="E8661" s="134"/>
      <c r="F8661" s="135"/>
      <c r="G8661" s="109"/>
      <c r="H8661" s="137">
        <f t="shared" si="407"/>
        <v>3.5</v>
      </c>
      <c r="I8661" s="147">
        <f t="shared" si="405"/>
        <v>0</v>
      </c>
      <c r="J8661" s="147">
        <f t="shared" si="406"/>
        <v>0</v>
      </c>
    </row>
    <row r="8662" spans="2:10" ht="25.15" customHeight="1">
      <c r="B8662" s="141"/>
      <c r="C8662" s="138"/>
      <c r="D8662" s="133"/>
      <c r="E8662" s="134"/>
      <c r="F8662" s="135"/>
      <c r="G8662" s="109"/>
      <c r="H8662" s="137">
        <f t="shared" si="407"/>
        <v>3.5</v>
      </c>
      <c r="I8662" s="147">
        <f t="shared" si="405"/>
        <v>0</v>
      </c>
      <c r="J8662" s="147">
        <f t="shared" si="406"/>
        <v>0</v>
      </c>
    </row>
    <row r="8663" spans="2:10" ht="25.15" customHeight="1">
      <c r="B8663" s="141"/>
      <c r="C8663" s="138"/>
      <c r="D8663" s="133"/>
      <c r="E8663" s="134"/>
      <c r="F8663" s="135"/>
      <c r="G8663" s="109"/>
      <c r="H8663" s="137">
        <f t="shared" si="407"/>
        <v>3.5</v>
      </c>
      <c r="I8663" s="147">
        <f t="shared" ref="I8663:I8726" si="408">IF(B8663="",0,MONTH(B8663))</f>
        <v>0</v>
      </c>
      <c r="J8663" s="147">
        <f t="shared" ref="J8663:J8726" si="409">IF(B8663="",0,DAY(B8663))</f>
        <v>0</v>
      </c>
    </row>
    <row r="8664" spans="2:10" ht="25.15" customHeight="1">
      <c r="B8664" s="141"/>
      <c r="C8664" s="138"/>
      <c r="D8664" s="133"/>
      <c r="E8664" s="134"/>
      <c r="F8664" s="135"/>
      <c r="G8664" s="109"/>
      <c r="H8664" s="137">
        <f t="shared" ref="H8664:H8727" si="410">IF(F8664="pago",H8663+G8664,H8663)</f>
        <v>3.5</v>
      </c>
      <c r="I8664" s="147">
        <f t="shared" si="408"/>
        <v>0</v>
      </c>
      <c r="J8664" s="147">
        <f t="shared" si="409"/>
        <v>0</v>
      </c>
    </row>
    <row r="8665" spans="2:10" ht="25.15" customHeight="1">
      <c r="B8665" s="141"/>
      <c r="C8665" s="138"/>
      <c r="D8665" s="133"/>
      <c r="E8665" s="134"/>
      <c r="F8665" s="135"/>
      <c r="G8665" s="109"/>
      <c r="H8665" s="137">
        <f t="shared" si="410"/>
        <v>3.5</v>
      </c>
      <c r="I8665" s="147">
        <f t="shared" si="408"/>
        <v>0</v>
      </c>
      <c r="J8665" s="147">
        <f t="shared" si="409"/>
        <v>0</v>
      </c>
    </row>
    <row r="8666" spans="2:10" ht="25.15" customHeight="1">
      <c r="B8666" s="141"/>
      <c r="C8666" s="138"/>
      <c r="D8666" s="133"/>
      <c r="E8666" s="134"/>
      <c r="F8666" s="135"/>
      <c r="G8666" s="109"/>
      <c r="H8666" s="137">
        <f t="shared" si="410"/>
        <v>3.5</v>
      </c>
      <c r="I8666" s="147">
        <f t="shared" si="408"/>
        <v>0</v>
      </c>
      <c r="J8666" s="147">
        <f t="shared" si="409"/>
        <v>0</v>
      </c>
    </row>
    <row r="8667" spans="2:10" ht="25.15" customHeight="1">
      <c r="B8667" s="141"/>
      <c r="C8667" s="138"/>
      <c r="D8667" s="133"/>
      <c r="E8667" s="134"/>
      <c r="F8667" s="135"/>
      <c r="G8667" s="109"/>
      <c r="H8667" s="137">
        <f t="shared" si="410"/>
        <v>3.5</v>
      </c>
      <c r="I8667" s="147">
        <f t="shared" si="408"/>
        <v>0</v>
      </c>
      <c r="J8667" s="147">
        <f t="shared" si="409"/>
        <v>0</v>
      </c>
    </row>
    <row r="8668" spans="2:10" ht="25.15" customHeight="1">
      <c r="B8668" s="141"/>
      <c r="C8668" s="138"/>
      <c r="D8668" s="133"/>
      <c r="E8668" s="134"/>
      <c r="F8668" s="135"/>
      <c r="G8668" s="109"/>
      <c r="H8668" s="137">
        <f t="shared" si="410"/>
        <v>3.5</v>
      </c>
      <c r="I8668" s="147">
        <f t="shared" si="408"/>
        <v>0</v>
      </c>
      <c r="J8668" s="147">
        <f t="shared" si="409"/>
        <v>0</v>
      </c>
    </row>
    <row r="8669" spans="2:10" ht="25.15" customHeight="1">
      <c r="B8669" s="141"/>
      <c r="C8669" s="138"/>
      <c r="D8669" s="133"/>
      <c r="E8669" s="134"/>
      <c r="F8669" s="135"/>
      <c r="G8669" s="109"/>
      <c r="H8669" s="137">
        <f t="shared" si="410"/>
        <v>3.5</v>
      </c>
      <c r="I8669" s="147">
        <f t="shared" si="408"/>
        <v>0</v>
      </c>
      <c r="J8669" s="147">
        <f t="shared" si="409"/>
        <v>0</v>
      </c>
    </row>
    <row r="8670" spans="2:10" ht="25.15" customHeight="1">
      <c r="B8670" s="141"/>
      <c r="C8670" s="138"/>
      <c r="D8670" s="133"/>
      <c r="E8670" s="134"/>
      <c r="F8670" s="135"/>
      <c r="G8670" s="109"/>
      <c r="H8670" s="137">
        <f t="shared" si="410"/>
        <v>3.5</v>
      </c>
      <c r="I8670" s="147">
        <f t="shared" si="408"/>
        <v>0</v>
      </c>
      <c r="J8670" s="147">
        <f t="shared" si="409"/>
        <v>0</v>
      </c>
    </row>
    <row r="8671" spans="2:10" ht="25.15" customHeight="1">
      <c r="B8671" s="141"/>
      <c r="C8671" s="138"/>
      <c r="D8671" s="133"/>
      <c r="E8671" s="134"/>
      <c r="F8671" s="135"/>
      <c r="G8671" s="109"/>
      <c r="H8671" s="137">
        <f t="shared" si="410"/>
        <v>3.5</v>
      </c>
      <c r="I8671" s="147">
        <f t="shared" si="408"/>
        <v>0</v>
      </c>
      <c r="J8671" s="147">
        <f t="shared" si="409"/>
        <v>0</v>
      </c>
    </row>
    <row r="8672" spans="2:10" ht="25.15" customHeight="1">
      <c r="B8672" s="141"/>
      <c r="C8672" s="138"/>
      <c r="D8672" s="133"/>
      <c r="E8672" s="134"/>
      <c r="F8672" s="135"/>
      <c r="G8672" s="109"/>
      <c r="H8672" s="137">
        <f t="shared" si="410"/>
        <v>3.5</v>
      </c>
      <c r="I8672" s="147">
        <f t="shared" si="408"/>
        <v>0</v>
      </c>
      <c r="J8672" s="147">
        <f t="shared" si="409"/>
        <v>0</v>
      </c>
    </row>
    <row r="8673" spans="2:10" ht="25.15" customHeight="1">
      <c r="B8673" s="141"/>
      <c r="C8673" s="138"/>
      <c r="D8673" s="133"/>
      <c r="E8673" s="134"/>
      <c r="F8673" s="135"/>
      <c r="G8673" s="109"/>
      <c r="H8673" s="137">
        <f t="shared" si="410"/>
        <v>3.5</v>
      </c>
      <c r="I8673" s="147">
        <f t="shared" si="408"/>
        <v>0</v>
      </c>
      <c r="J8673" s="147">
        <f t="shared" si="409"/>
        <v>0</v>
      </c>
    </row>
    <row r="8674" spans="2:10" ht="25.15" customHeight="1">
      <c r="B8674" s="141"/>
      <c r="C8674" s="138"/>
      <c r="D8674" s="133"/>
      <c r="E8674" s="134"/>
      <c r="F8674" s="135"/>
      <c r="G8674" s="109"/>
      <c r="H8674" s="137">
        <f t="shared" si="410"/>
        <v>3.5</v>
      </c>
      <c r="I8674" s="147">
        <f t="shared" si="408"/>
        <v>0</v>
      </c>
      <c r="J8674" s="147">
        <f t="shared" si="409"/>
        <v>0</v>
      </c>
    </row>
    <row r="8675" spans="2:10" ht="25.15" customHeight="1">
      <c r="B8675" s="141"/>
      <c r="C8675" s="138"/>
      <c r="D8675" s="133"/>
      <c r="E8675" s="134"/>
      <c r="F8675" s="135"/>
      <c r="G8675" s="109"/>
      <c r="H8675" s="137">
        <f t="shared" si="410"/>
        <v>3.5</v>
      </c>
      <c r="I8675" s="147">
        <f t="shared" si="408"/>
        <v>0</v>
      </c>
      <c r="J8675" s="147">
        <f t="shared" si="409"/>
        <v>0</v>
      </c>
    </row>
    <row r="8676" spans="2:10" ht="25.15" customHeight="1">
      <c r="B8676" s="141"/>
      <c r="C8676" s="138"/>
      <c r="D8676" s="133"/>
      <c r="E8676" s="134"/>
      <c r="F8676" s="135"/>
      <c r="G8676" s="109"/>
      <c r="H8676" s="137">
        <f t="shared" si="410"/>
        <v>3.5</v>
      </c>
      <c r="I8676" s="147">
        <f t="shared" si="408"/>
        <v>0</v>
      </c>
      <c r="J8676" s="147">
        <f t="shared" si="409"/>
        <v>0</v>
      </c>
    </row>
    <row r="8677" spans="2:10" ht="25.15" customHeight="1">
      <c r="B8677" s="141"/>
      <c r="C8677" s="138"/>
      <c r="D8677" s="133"/>
      <c r="E8677" s="134"/>
      <c r="F8677" s="135"/>
      <c r="G8677" s="109"/>
      <c r="H8677" s="137">
        <f t="shared" si="410"/>
        <v>3.5</v>
      </c>
      <c r="I8677" s="147">
        <f t="shared" si="408"/>
        <v>0</v>
      </c>
      <c r="J8677" s="147">
        <f t="shared" si="409"/>
        <v>0</v>
      </c>
    </row>
    <row r="8678" spans="2:10" ht="25.15" customHeight="1">
      <c r="B8678" s="141"/>
      <c r="C8678" s="138"/>
      <c r="D8678" s="133"/>
      <c r="E8678" s="134"/>
      <c r="F8678" s="135"/>
      <c r="G8678" s="109"/>
      <c r="H8678" s="137">
        <f t="shared" si="410"/>
        <v>3.5</v>
      </c>
      <c r="I8678" s="147">
        <f t="shared" si="408"/>
        <v>0</v>
      </c>
      <c r="J8678" s="147">
        <f t="shared" si="409"/>
        <v>0</v>
      </c>
    </row>
    <row r="8679" spans="2:10" ht="25.15" customHeight="1">
      <c r="B8679" s="141"/>
      <c r="C8679" s="138"/>
      <c r="D8679" s="133"/>
      <c r="E8679" s="134"/>
      <c r="F8679" s="135"/>
      <c r="G8679" s="109"/>
      <c r="H8679" s="137">
        <f t="shared" si="410"/>
        <v>3.5</v>
      </c>
      <c r="I8679" s="147">
        <f t="shared" si="408"/>
        <v>0</v>
      </c>
      <c r="J8679" s="147">
        <f t="shared" si="409"/>
        <v>0</v>
      </c>
    </row>
    <row r="8680" spans="2:10" ht="25.15" customHeight="1">
      <c r="B8680" s="141"/>
      <c r="C8680" s="138"/>
      <c r="D8680" s="133"/>
      <c r="E8680" s="134"/>
      <c r="F8680" s="135"/>
      <c r="G8680" s="109"/>
      <c r="H8680" s="137">
        <f t="shared" si="410"/>
        <v>3.5</v>
      </c>
      <c r="I8680" s="147">
        <f t="shared" si="408"/>
        <v>0</v>
      </c>
      <c r="J8680" s="147">
        <f t="shared" si="409"/>
        <v>0</v>
      </c>
    </row>
    <row r="8681" spans="2:10" ht="25.15" customHeight="1">
      <c r="B8681" s="141"/>
      <c r="C8681" s="138"/>
      <c r="D8681" s="133"/>
      <c r="E8681" s="134"/>
      <c r="F8681" s="135"/>
      <c r="G8681" s="109"/>
      <c r="H8681" s="137">
        <f t="shared" si="410"/>
        <v>3.5</v>
      </c>
      <c r="I8681" s="147">
        <f t="shared" si="408"/>
        <v>0</v>
      </c>
      <c r="J8681" s="147">
        <f t="shared" si="409"/>
        <v>0</v>
      </c>
    </row>
    <row r="8682" spans="2:10" ht="25.15" customHeight="1">
      <c r="B8682" s="141"/>
      <c r="C8682" s="138"/>
      <c r="D8682" s="133"/>
      <c r="E8682" s="134"/>
      <c r="F8682" s="135"/>
      <c r="G8682" s="109"/>
      <c r="H8682" s="137">
        <f t="shared" si="410"/>
        <v>3.5</v>
      </c>
      <c r="I8682" s="147">
        <f t="shared" si="408"/>
        <v>0</v>
      </c>
      <c r="J8682" s="147">
        <f t="shared" si="409"/>
        <v>0</v>
      </c>
    </row>
    <row r="8683" spans="2:10" ht="25.15" customHeight="1">
      <c r="B8683" s="141"/>
      <c r="C8683" s="138"/>
      <c r="D8683" s="133"/>
      <c r="E8683" s="134"/>
      <c r="F8683" s="135"/>
      <c r="G8683" s="109"/>
      <c r="H8683" s="137">
        <f t="shared" si="410"/>
        <v>3.5</v>
      </c>
      <c r="I8683" s="147">
        <f t="shared" si="408"/>
        <v>0</v>
      </c>
      <c r="J8683" s="147">
        <f t="shared" si="409"/>
        <v>0</v>
      </c>
    </row>
    <row r="8684" spans="2:10" ht="25.15" customHeight="1">
      <c r="B8684" s="141"/>
      <c r="C8684" s="138"/>
      <c r="D8684" s="133"/>
      <c r="E8684" s="134"/>
      <c r="F8684" s="135"/>
      <c r="G8684" s="109"/>
      <c r="H8684" s="137">
        <f t="shared" si="410"/>
        <v>3.5</v>
      </c>
      <c r="I8684" s="147">
        <f t="shared" si="408"/>
        <v>0</v>
      </c>
      <c r="J8684" s="147">
        <f t="shared" si="409"/>
        <v>0</v>
      </c>
    </row>
    <row r="8685" spans="2:10" ht="25.15" customHeight="1">
      <c r="B8685" s="141"/>
      <c r="C8685" s="138"/>
      <c r="D8685" s="133"/>
      <c r="E8685" s="134"/>
      <c r="F8685" s="135"/>
      <c r="G8685" s="109"/>
      <c r="H8685" s="137">
        <f t="shared" si="410"/>
        <v>3.5</v>
      </c>
      <c r="I8685" s="147">
        <f t="shared" si="408"/>
        <v>0</v>
      </c>
      <c r="J8685" s="147">
        <f t="shared" si="409"/>
        <v>0</v>
      </c>
    </row>
    <row r="8686" spans="2:10" ht="25.15" customHeight="1">
      <c r="B8686" s="141"/>
      <c r="C8686" s="138"/>
      <c r="D8686" s="133"/>
      <c r="E8686" s="134"/>
      <c r="F8686" s="135"/>
      <c r="G8686" s="109"/>
      <c r="H8686" s="137">
        <f t="shared" si="410"/>
        <v>3.5</v>
      </c>
      <c r="I8686" s="147">
        <f t="shared" si="408"/>
        <v>0</v>
      </c>
      <c r="J8686" s="147">
        <f t="shared" si="409"/>
        <v>0</v>
      </c>
    </row>
    <row r="8687" spans="2:10" ht="25.15" customHeight="1">
      <c r="B8687" s="141"/>
      <c r="C8687" s="138"/>
      <c r="D8687" s="133"/>
      <c r="E8687" s="134"/>
      <c r="F8687" s="135"/>
      <c r="G8687" s="109"/>
      <c r="H8687" s="137">
        <f t="shared" si="410"/>
        <v>3.5</v>
      </c>
      <c r="I8687" s="147">
        <f t="shared" si="408"/>
        <v>0</v>
      </c>
      <c r="J8687" s="147">
        <f t="shared" si="409"/>
        <v>0</v>
      </c>
    </row>
    <row r="8688" spans="2:10" ht="25.15" customHeight="1">
      <c r="B8688" s="141"/>
      <c r="C8688" s="138"/>
      <c r="D8688" s="133"/>
      <c r="E8688" s="134"/>
      <c r="F8688" s="135"/>
      <c r="G8688" s="109"/>
      <c r="H8688" s="137">
        <f t="shared" si="410"/>
        <v>3.5</v>
      </c>
      <c r="I8688" s="147">
        <f t="shared" si="408"/>
        <v>0</v>
      </c>
      <c r="J8688" s="147">
        <f t="shared" si="409"/>
        <v>0</v>
      </c>
    </row>
    <row r="8689" spans="2:10" ht="25.15" customHeight="1">
      <c r="B8689" s="141"/>
      <c r="C8689" s="138"/>
      <c r="D8689" s="133"/>
      <c r="E8689" s="134"/>
      <c r="F8689" s="135"/>
      <c r="G8689" s="109"/>
      <c r="H8689" s="137">
        <f t="shared" si="410"/>
        <v>3.5</v>
      </c>
      <c r="I8689" s="147">
        <f t="shared" si="408"/>
        <v>0</v>
      </c>
      <c r="J8689" s="147">
        <f t="shared" si="409"/>
        <v>0</v>
      </c>
    </row>
    <row r="8690" spans="2:10" ht="25.15" customHeight="1">
      <c r="B8690" s="141"/>
      <c r="C8690" s="138"/>
      <c r="D8690" s="133"/>
      <c r="E8690" s="134"/>
      <c r="F8690" s="135"/>
      <c r="G8690" s="109"/>
      <c r="H8690" s="137">
        <f t="shared" si="410"/>
        <v>3.5</v>
      </c>
      <c r="I8690" s="147">
        <f t="shared" si="408"/>
        <v>0</v>
      </c>
      <c r="J8690" s="147">
        <f t="shared" si="409"/>
        <v>0</v>
      </c>
    </row>
    <row r="8691" spans="2:10" ht="25.15" customHeight="1">
      <c r="B8691" s="141"/>
      <c r="C8691" s="138"/>
      <c r="D8691" s="133"/>
      <c r="E8691" s="134"/>
      <c r="F8691" s="135"/>
      <c r="G8691" s="109"/>
      <c r="H8691" s="137">
        <f t="shared" si="410"/>
        <v>3.5</v>
      </c>
      <c r="I8691" s="147">
        <f t="shared" si="408"/>
        <v>0</v>
      </c>
      <c r="J8691" s="147">
        <f t="shared" si="409"/>
        <v>0</v>
      </c>
    </row>
    <row r="8692" spans="2:10" ht="25.15" customHeight="1">
      <c r="B8692" s="141"/>
      <c r="C8692" s="138"/>
      <c r="D8692" s="133"/>
      <c r="E8692" s="134"/>
      <c r="F8692" s="135"/>
      <c r="G8692" s="109"/>
      <c r="H8692" s="137">
        <f t="shared" si="410"/>
        <v>3.5</v>
      </c>
      <c r="I8692" s="147">
        <f t="shared" si="408"/>
        <v>0</v>
      </c>
      <c r="J8692" s="147">
        <f t="shared" si="409"/>
        <v>0</v>
      </c>
    </row>
    <row r="8693" spans="2:10" ht="25.15" customHeight="1">
      <c r="B8693" s="141"/>
      <c r="C8693" s="138"/>
      <c r="D8693" s="133"/>
      <c r="E8693" s="134"/>
      <c r="F8693" s="135"/>
      <c r="G8693" s="109"/>
      <c r="H8693" s="137">
        <f t="shared" si="410"/>
        <v>3.5</v>
      </c>
      <c r="I8693" s="147">
        <f t="shared" si="408"/>
        <v>0</v>
      </c>
      <c r="J8693" s="147">
        <f t="shared" si="409"/>
        <v>0</v>
      </c>
    </row>
    <row r="8694" spans="2:10" ht="25.15" customHeight="1">
      <c r="B8694" s="141"/>
      <c r="C8694" s="138"/>
      <c r="D8694" s="133"/>
      <c r="E8694" s="134"/>
      <c r="F8694" s="135"/>
      <c r="G8694" s="109"/>
      <c r="H8694" s="137">
        <f t="shared" si="410"/>
        <v>3.5</v>
      </c>
      <c r="I8694" s="147">
        <f t="shared" si="408"/>
        <v>0</v>
      </c>
      <c r="J8694" s="147">
        <f t="shared" si="409"/>
        <v>0</v>
      </c>
    </row>
    <row r="8695" spans="2:10" ht="25.15" customHeight="1">
      <c r="B8695" s="141"/>
      <c r="C8695" s="138"/>
      <c r="D8695" s="133"/>
      <c r="E8695" s="134"/>
      <c r="F8695" s="135"/>
      <c r="G8695" s="109"/>
      <c r="H8695" s="137">
        <f t="shared" si="410"/>
        <v>3.5</v>
      </c>
      <c r="I8695" s="147">
        <f t="shared" si="408"/>
        <v>0</v>
      </c>
      <c r="J8695" s="147">
        <f t="shared" si="409"/>
        <v>0</v>
      </c>
    </row>
    <row r="8696" spans="2:10" ht="25.15" customHeight="1">
      <c r="B8696" s="141"/>
      <c r="C8696" s="138"/>
      <c r="D8696" s="133"/>
      <c r="E8696" s="134"/>
      <c r="F8696" s="135"/>
      <c r="G8696" s="109"/>
      <c r="H8696" s="137">
        <f t="shared" si="410"/>
        <v>3.5</v>
      </c>
      <c r="I8696" s="147">
        <f t="shared" si="408"/>
        <v>0</v>
      </c>
      <c r="J8696" s="147">
        <f t="shared" si="409"/>
        <v>0</v>
      </c>
    </row>
    <row r="8697" spans="2:10" ht="25.15" customHeight="1">
      <c r="B8697" s="141"/>
      <c r="C8697" s="138"/>
      <c r="D8697" s="133"/>
      <c r="E8697" s="134"/>
      <c r="F8697" s="135"/>
      <c r="G8697" s="109"/>
      <c r="H8697" s="137">
        <f t="shared" si="410"/>
        <v>3.5</v>
      </c>
      <c r="I8697" s="147">
        <f t="shared" si="408"/>
        <v>0</v>
      </c>
      <c r="J8697" s="147">
        <f t="shared" si="409"/>
        <v>0</v>
      </c>
    </row>
    <row r="8698" spans="2:10" ht="25.15" customHeight="1">
      <c r="B8698" s="141"/>
      <c r="C8698" s="138"/>
      <c r="D8698" s="133"/>
      <c r="E8698" s="134"/>
      <c r="F8698" s="135"/>
      <c r="G8698" s="109"/>
      <c r="H8698" s="137">
        <f t="shared" si="410"/>
        <v>3.5</v>
      </c>
      <c r="I8698" s="147">
        <f t="shared" si="408"/>
        <v>0</v>
      </c>
      <c r="J8698" s="147">
        <f t="shared" si="409"/>
        <v>0</v>
      </c>
    </row>
    <row r="8699" spans="2:10" ht="25.15" customHeight="1">
      <c r="B8699" s="141"/>
      <c r="C8699" s="138"/>
      <c r="D8699" s="133"/>
      <c r="E8699" s="134"/>
      <c r="F8699" s="135"/>
      <c r="G8699" s="109"/>
      <c r="H8699" s="137">
        <f t="shared" si="410"/>
        <v>3.5</v>
      </c>
      <c r="I8699" s="147">
        <f t="shared" si="408"/>
        <v>0</v>
      </c>
      <c r="J8699" s="147">
        <f t="shared" si="409"/>
        <v>0</v>
      </c>
    </row>
    <row r="8700" spans="2:10" ht="25.15" customHeight="1">
      <c r="B8700" s="141"/>
      <c r="C8700" s="138"/>
      <c r="D8700" s="133"/>
      <c r="E8700" s="134"/>
      <c r="F8700" s="135"/>
      <c r="G8700" s="109"/>
      <c r="H8700" s="137">
        <f t="shared" si="410"/>
        <v>3.5</v>
      </c>
      <c r="I8700" s="147">
        <f t="shared" si="408"/>
        <v>0</v>
      </c>
      <c r="J8700" s="147">
        <f t="shared" si="409"/>
        <v>0</v>
      </c>
    </row>
    <row r="8701" spans="2:10" ht="25.15" customHeight="1">
      <c r="B8701" s="141"/>
      <c r="C8701" s="138"/>
      <c r="D8701" s="133"/>
      <c r="E8701" s="134"/>
      <c r="F8701" s="135"/>
      <c r="G8701" s="109"/>
      <c r="H8701" s="137">
        <f t="shared" si="410"/>
        <v>3.5</v>
      </c>
      <c r="I8701" s="147">
        <f t="shared" si="408"/>
        <v>0</v>
      </c>
      <c r="J8701" s="147">
        <f t="shared" si="409"/>
        <v>0</v>
      </c>
    </row>
    <row r="8702" spans="2:10" ht="25.15" customHeight="1">
      <c r="B8702" s="141"/>
      <c r="C8702" s="138"/>
      <c r="D8702" s="133"/>
      <c r="E8702" s="134"/>
      <c r="F8702" s="135"/>
      <c r="G8702" s="109"/>
      <c r="H8702" s="137">
        <f t="shared" si="410"/>
        <v>3.5</v>
      </c>
      <c r="I8702" s="147">
        <f t="shared" si="408"/>
        <v>0</v>
      </c>
      <c r="J8702" s="147">
        <f t="shared" si="409"/>
        <v>0</v>
      </c>
    </row>
    <row r="8703" spans="2:10" ht="25.15" customHeight="1">
      <c r="B8703" s="141"/>
      <c r="C8703" s="138"/>
      <c r="D8703" s="133"/>
      <c r="E8703" s="134"/>
      <c r="F8703" s="135"/>
      <c r="G8703" s="109"/>
      <c r="H8703" s="137">
        <f t="shared" si="410"/>
        <v>3.5</v>
      </c>
      <c r="I8703" s="147">
        <f t="shared" si="408"/>
        <v>0</v>
      </c>
      <c r="J8703" s="147">
        <f t="shared" si="409"/>
        <v>0</v>
      </c>
    </row>
    <row r="8704" spans="2:10" ht="25.15" customHeight="1">
      <c r="B8704" s="141"/>
      <c r="C8704" s="138"/>
      <c r="D8704" s="133"/>
      <c r="E8704" s="134"/>
      <c r="F8704" s="135"/>
      <c r="G8704" s="109"/>
      <c r="H8704" s="137">
        <f t="shared" si="410"/>
        <v>3.5</v>
      </c>
      <c r="I8704" s="147">
        <f t="shared" si="408"/>
        <v>0</v>
      </c>
      <c r="J8704" s="147">
        <f t="shared" si="409"/>
        <v>0</v>
      </c>
    </row>
    <row r="8705" spans="2:10" ht="25.15" customHeight="1">
      <c r="B8705" s="141"/>
      <c r="C8705" s="138"/>
      <c r="D8705" s="133"/>
      <c r="E8705" s="134"/>
      <c r="F8705" s="135"/>
      <c r="G8705" s="109"/>
      <c r="H8705" s="137">
        <f t="shared" si="410"/>
        <v>3.5</v>
      </c>
      <c r="I8705" s="147">
        <f t="shared" si="408"/>
        <v>0</v>
      </c>
      <c r="J8705" s="147">
        <f t="shared" si="409"/>
        <v>0</v>
      </c>
    </row>
    <row r="8706" spans="2:10" ht="25.15" customHeight="1">
      <c r="B8706" s="141"/>
      <c r="C8706" s="138"/>
      <c r="D8706" s="133"/>
      <c r="E8706" s="134"/>
      <c r="F8706" s="135"/>
      <c r="G8706" s="109"/>
      <c r="H8706" s="137">
        <f t="shared" si="410"/>
        <v>3.5</v>
      </c>
      <c r="I8706" s="147">
        <f t="shared" si="408"/>
        <v>0</v>
      </c>
      <c r="J8706" s="147">
        <f t="shared" si="409"/>
        <v>0</v>
      </c>
    </row>
    <row r="8707" spans="2:10" ht="25.15" customHeight="1">
      <c r="B8707" s="141"/>
      <c r="C8707" s="138"/>
      <c r="D8707" s="133"/>
      <c r="E8707" s="134"/>
      <c r="F8707" s="135"/>
      <c r="G8707" s="109"/>
      <c r="H8707" s="137">
        <f t="shared" si="410"/>
        <v>3.5</v>
      </c>
      <c r="I8707" s="147">
        <f t="shared" si="408"/>
        <v>0</v>
      </c>
      <c r="J8707" s="147">
        <f t="shared" si="409"/>
        <v>0</v>
      </c>
    </row>
    <row r="8708" spans="2:10" ht="25.15" customHeight="1">
      <c r="B8708" s="141"/>
      <c r="C8708" s="138"/>
      <c r="D8708" s="133"/>
      <c r="E8708" s="134"/>
      <c r="F8708" s="135"/>
      <c r="G8708" s="109"/>
      <c r="H8708" s="137">
        <f t="shared" si="410"/>
        <v>3.5</v>
      </c>
      <c r="I8708" s="147">
        <f t="shared" si="408"/>
        <v>0</v>
      </c>
      <c r="J8708" s="147">
        <f t="shared" si="409"/>
        <v>0</v>
      </c>
    </row>
    <row r="8709" spans="2:10" ht="25.15" customHeight="1">
      <c r="B8709" s="141"/>
      <c r="C8709" s="138"/>
      <c r="D8709" s="133"/>
      <c r="E8709" s="134"/>
      <c r="F8709" s="135"/>
      <c r="G8709" s="109"/>
      <c r="H8709" s="137">
        <f t="shared" si="410"/>
        <v>3.5</v>
      </c>
      <c r="I8709" s="147">
        <f t="shared" si="408"/>
        <v>0</v>
      </c>
      <c r="J8709" s="147">
        <f t="shared" si="409"/>
        <v>0</v>
      </c>
    </row>
    <row r="8710" spans="2:10" ht="25.15" customHeight="1">
      <c r="B8710" s="141"/>
      <c r="C8710" s="138"/>
      <c r="D8710" s="133"/>
      <c r="E8710" s="134"/>
      <c r="F8710" s="135"/>
      <c r="G8710" s="109"/>
      <c r="H8710" s="137">
        <f t="shared" si="410"/>
        <v>3.5</v>
      </c>
      <c r="I8710" s="147">
        <f t="shared" si="408"/>
        <v>0</v>
      </c>
      <c r="J8710" s="147">
        <f t="shared" si="409"/>
        <v>0</v>
      </c>
    </row>
    <row r="8711" spans="2:10" ht="25.15" customHeight="1">
      <c r="B8711" s="141"/>
      <c r="C8711" s="138"/>
      <c r="D8711" s="133"/>
      <c r="E8711" s="134"/>
      <c r="F8711" s="135"/>
      <c r="G8711" s="109"/>
      <c r="H8711" s="137">
        <f t="shared" si="410"/>
        <v>3.5</v>
      </c>
      <c r="I8711" s="147">
        <f t="shared" si="408"/>
        <v>0</v>
      </c>
      <c r="J8711" s="147">
        <f t="shared" si="409"/>
        <v>0</v>
      </c>
    </row>
    <row r="8712" spans="2:10" ht="25.15" customHeight="1">
      <c r="B8712" s="141"/>
      <c r="C8712" s="138"/>
      <c r="D8712" s="133"/>
      <c r="E8712" s="134"/>
      <c r="F8712" s="135"/>
      <c r="G8712" s="109"/>
      <c r="H8712" s="137">
        <f t="shared" si="410"/>
        <v>3.5</v>
      </c>
      <c r="I8712" s="147">
        <f t="shared" si="408"/>
        <v>0</v>
      </c>
      <c r="J8712" s="147">
        <f t="shared" si="409"/>
        <v>0</v>
      </c>
    </row>
    <row r="8713" spans="2:10" ht="25.15" customHeight="1">
      <c r="B8713" s="141"/>
      <c r="C8713" s="138"/>
      <c r="D8713" s="133"/>
      <c r="E8713" s="134"/>
      <c r="F8713" s="135"/>
      <c r="G8713" s="109"/>
      <c r="H8713" s="137">
        <f t="shared" si="410"/>
        <v>3.5</v>
      </c>
      <c r="I8713" s="147">
        <f t="shared" si="408"/>
        <v>0</v>
      </c>
      <c r="J8713" s="147">
        <f t="shared" si="409"/>
        <v>0</v>
      </c>
    </row>
    <row r="8714" spans="2:10" ht="25.15" customHeight="1">
      <c r="B8714" s="141"/>
      <c r="C8714" s="138"/>
      <c r="D8714" s="133"/>
      <c r="E8714" s="134"/>
      <c r="F8714" s="135"/>
      <c r="G8714" s="109"/>
      <c r="H8714" s="137">
        <f t="shared" si="410"/>
        <v>3.5</v>
      </c>
      <c r="I8714" s="147">
        <f t="shared" si="408"/>
        <v>0</v>
      </c>
      <c r="J8714" s="147">
        <f t="shared" si="409"/>
        <v>0</v>
      </c>
    </row>
    <row r="8715" spans="2:10" ht="25.15" customHeight="1">
      <c r="B8715" s="141"/>
      <c r="C8715" s="138"/>
      <c r="D8715" s="133"/>
      <c r="E8715" s="134"/>
      <c r="F8715" s="135"/>
      <c r="G8715" s="109"/>
      <c r="H8715" s="137">
        <f t="shared" si="410"/>
        <v>3.5</v>
      </c>
      <c r="I8715" s="147">
        <f t="shared" si="408"/>
        <v>0</v>
      </c>
      <c r="J8715" s="147">
        <f t="shared" si="409"/>
        <v>0</v>
      </c>
    </row>
    <row r="8716" spans="2:10" ht="25.15" customHeight="1">
      <c r="B8716" s="141"/>
      <c r="C8716" s="138"/>
      <c r="D8716" s="133"/>
      <c r="E8716" s="134"/>
      <c r="F8716" s="135"/>
      <c r="G8716" s="109"/>
      <c r="H8716" s="137">
        <f t="shared" si="410"/>
        <v>3.5</v>
      </c>
      <c r="I8716" s="147">
        <f t="shared" si="408"/>
        <v>0</v>
      </c>
      <c r="J8716" s="147">
        <f t="shared" si="409"/>
        <v>0</v>
      </c>
    </row>
    <row r="8717" spans="2:10" ht="25.15" customHeight="1">
      <c r="B8717" s="141"/>
      <c r="C8717" s="138"/>
      <c r="D8717" s="133"/>
      <c r="E8717" s="134"/>
      <c r="F8717" s="135"/>
      <c r="G8717" s="109"/>
      <c r="H8717" s="137">
        <f t="shared" si="410"/>
        <v>3.5</v>
      </c>
      <c r="I8717" s="147">
        <f t="shared" si="408"/>
        <v>0</v>
      </c>
      <c r="J8717" s="147">
        <f t="shared" si="409"/>
        <v>0</v>
      </c>
    </row>
    <row r="8718" spans="2:10" ht="25.15" customHeight="1">
      <c r="B8718" s="141"/>
      <c r="C8718" s="138"/>
      <c r="D8718" s="133"/>
      <c r="E8718" s="134"/>
      <c r="F8718" s="135"/>
      <c r="G8718" s="109"/>
      <c r="H8718" s="137">
        <f t="shared" si="410"/>
        <v>3.5</v>
      </c>
      <c r="I8718" s="147">
        <f t="shared" si="408"/>
        <v>0</v>
      </c>
      <c r="J8718" s="147">
        <f t="shared" si="409"/>
        <v>0</v>
      </c>
    </row>
    <row r="8719" spans="2:10" ht="25.15" customHeight="1">
      <c r="B8719" s="141"/>
      <c r="C8719" s="138"/>
      <c r="D8719" s="133"/>
      <c r="E8719" s="134"/>
      <c r="F8719" s="135"/>
      <c r="G8719" s="109"/>
      <c r="H8719" s="137">
        <f t="shared" si="410"/>
        <v>3.5</v>
      </c>
      <c r="I8719" s="147">
        <f t="shared" si="408"/>
        <v>0</v>
      </c>
      <c r="J8719" s="147">
        <f t="shared" si="409"/>
        <v>0</v>
      </c>
    </row>
    <row r="8720" spans="2:10" ht="25.15" customHeight="1">
      <c r="B8720" s="141"/>
      <c r="C8720" s="138"/>
      <c r="D8720" s="133"/>
      <c r="E8720" s="134"/>
      <c r="F8720" s="135"/>
      <c r="G8720" s="109"/>
      <c r="H8720" s="137">
        <f t="shared" si="410"/>
        <v>3.5</v>
      </c>
      <c r="I8720" s="147">
        <f t="shared" si="408"/>
        <v>0</v>
      </c>
      <c r="J8720" s="147">
        <f t="shared" si="409"/>
        <v>0</v>
      </c>
    </row>
    <row r="8721" spans="2:10" ht="25.15" customHeight="1">
      <c r="B8721" s="141"/>
      <c r="C8721" s="138"/>
      <c r="D8721" s="133"/>
      <c r="E8721" s="134"/>
      <c r="F8721" s="135"/>
      <c r="G8721" s="109"/>
      <c r="H8721" s="137">
        <f t="shared" si="410"/>
        <v>3.5</v>
      </c>
      <c r="I8721" s="147">
        <f t="shared" si="408"/>
        <v>0</v>
      </c>
      <c r="J8721" s="147">
        <f t="shared" si="409"/>
        <v>0</v>
      </c>
    </row>
    <row r="8722" spans="2:10" ht="25.15" customHeight="1">
      <c r="B8722" s="141"/>
      <c r="C8722" s="138"/>
      <c r="D8722" s="133"/>
      <c r="E8722" s="134"/>
      <c r="F8722" s="135"/>
      <c r="G8722" s="109"/>
      <c r="H8722" s="137">
        <f t="shared" si="410"/>
        <v>3.5</v>
      </c>
      <c r="I8722" s="147">
        <f t="shared" si="408"/>
        <v>0</v>
      </c>
      <c r="J8722" s="147">
        <f t="shared" si="409"/>
        <v>0</v>
      </c>
    </row>
    <row r="8723" spans="2:10" ht="25.15" customHeight="1">
      <c r="B8723" s="141"/>
      <c r="C8723" s="138"/>
      <c r="D8723" s="133"/>
      <c r="E8723" s="134"/>
      <c r="F8723" s="135"/>
      <c r="G8723" s="109"/>
      <c r="H8723" s="137">
        <f t="shared" si="410"/>
        <v>3.5</v>
      </c>
      <c r="I8723" s="147">
        <f t="shared" si="408"/>
        <v>0</v>
      </c>
      <c r="J8723" s="147">
        <f t="shared" si="409"/>
        <v>0</v>
      </c>
    </row>
    <row r="8724" spans="2:10" ht="25.15" customHeight="1">
      <c r="B8724" s="141"/>
      <c r="C8724" s="138"/>
      <c r="D8724" s="133"/>
      <c r="E8724" s="134"/>
      <c r="F8724" s="135"/>
      <c r="G8724" s="109"/>
      <c r="H8724" s="137">
        <f t="shared" si="410"/>
        <v>3.5</v>
      </c>
      <c r="I8724" s="147">
        <f t="shared" si="408"/>
        <v>0</v>
      </c>
      <c r="J8724" s="147">
        <f t="shared" si="409"/>
        <v>0</v>
      </c>
    </row>
    <row r="8725" spans="2:10" ht="25.15" customHeight="1">
      <c r="B8725" s="141"/>
      <c r="C8725" s="138"/>
      <c r="D8725" s="133"/>
      <c r="E8725" s="134"/>
      <c r="F8725" s="135"/>
      <c r="G8725" s="109"/>
      <c r="H8725" s="137">
        <f t="shared" si="410"/>
        <v>3.5</v>
      </c>
      <c r="I8725" s="147">
        <f t="shared" si="408"/>
        <v>0</v>
      </c>
      <c r="J8725" s="147">
        <f t="shared" si="409"/>
        <v>0</v>
      </c>
    </row>
    <row r="8726" spans="2:10" ht="25.15" customHeight="1">
      <c r="B8726" s="141"/>
      <c r="C8726" s="138"/>
      <c r="D8726" s="133"/>
      <c r="E8726" s="134"/>
      <c r="F8726" s="135"/>
      <c r="G8726" s="109"/>
      <c r="H8726" s="137">
        <f t="shared" si="410"/>
        <v>3.5</v>
      </c>
      <c r="I8726" s="147">
        <f t="shared" si="408"/>
        <v>0</v>
      </c>
      <c r="J8726" s="147">
        <f t="shared" si="409"/>
        <v>0</v>
      </c>
    </row>
    <row r="8727" spans="2:10" ht="25.15" customHeight="1">
      <c r="B8727" s="141"/>
      <c r="C8727" s="138"/>
      <c r="D8727" s="133"/>
      <c r="E8727" s="134"/>
      <c r="F8727" s="135"/>
      <c r="G8727" s="109"/>
      <c r="H8727" s="137">
        <f t="shared" si="410"/>
        <v>3.5</v>
      </c>
      <c r="I8727" s="147">
        <f t="shared" ref="I8727:I8790" si="411">IF(B8727="",0,MONTH(B8727))</f>
        <v>0</v>
      </c>
      <c r="J8727" s="147">
        <f t="shared" ref="J8727:J8790" si="412">IF(B8727="",0,DAY(B8727))</f>
        <v>0</v>
      </c>
    </row>
    <row r="8728" spans="2:10" ht="25.15" customHeight="1">
      <c r="B8728" s="141"/>
      <c r="C8728" s="138"/>
      <c r="D8728" s="133"/>
      <c r="E8728" s="134"/>
      <c r="F8728" s="135"/>
      <c r="G8728" s="109"/>
      <c r="H8728" s="137">
        <f t="shared" ref="H8728:H8791" si="413">IF(F8728="pago",H8727+G8728,H8727)</f>
        <v>3.5</v>
      </c>
      <c r="I8728" s="147">
        <f t="shared" si="411"/>
        <v>0</v>
      </c>
      <c r="J8728" s="147">
        <f t="shared" si="412"/>
        <v>0</v>
      </c>
    </row>
    <row r="8729" spans="2:10" ht="25.15" customHeight="1">
      <c r="B8729" s="141"/>
      <c r="C8729" s="138"/>
      <c r="D8729" s="133"/>
      <c r="E8729" s="134"/>
      <c r="F8729" s="135"/>
      <c r="G8729" s="109"/>
      <c r="H8729" s="137">
        <f t="shared" si="413"/>
        <v>3.5</v>
      </c>
      <c r="I8729" s="147">
        <f t="shared" si="411"/>
        <v>0</v>
      </c>
      <c r="J8729" s="147">
        <f t="shared" si="412"/>
        <v>0</v>
      </c>
    </row>
    <row r="8730" spans="2:10" ht="25.15" customHeight="1">
      <c r="B8730" s="141"/>
      <c r="C8730" s="138"/>
      <c r="D8730" s="133"/>
      <c r="E8730" s="134"/>
      <c r="F8730" s="135"/>
      <c r="G8730" s="109"/>
      <c r="H8730" s="137">
        <f t="shared" si="413"/>
        <v>3.5</v>
      </c>
      <c r="I8730" s="147">
        <f t="shared" si="411"/>
        <v>0</v>
      </c>
      <c r="J8730" s="147">
        <f t="shared" si="412"/>
        <v>0</v>
      </c>
    </row>
    <row r="8731" spans="2:10" ht="25.15" customHeight="1">
      <c r="B8731" s="141"/>
      <c r="C8731" s="138"/>
      <c r="D8731" s="133"/>
      <c r="E8731" s="134"/>
      <c r="F8731" s="135"/>
      <c r="G8731" s="109"/>
      <c r="H8731" s="137">
        <f t="shared" si="413"/>
        <v>3.5</v>
      </c>
      <c r="I8731" s="147">
        <f t="shared" si="411"/>
        <v>0</v>
      </c>
      <c r="J8731" s="147">
        <f t="shared" si="412"/>
        <v>0</v>
      </c>
    </row>
    <row r="8732" spans="2:10" ht="25.15" customHeight="1">
      <c r="B8732" s="141"/>
      <c r="C8732" s="138"/>
      <c r="D8732" s="133"/>
      <c r="E8732" s="134"/>
      <c r="F8732" s="135"/>
      <c r="G8732" s="109"/>
      <c r="H8732" s="137">
        <f t="shared" si="413"/>
        <v>3.5</v>
      </c>
      <c r="I8732" s="147">
        <f t="shared" si="411"/>
        <v>0</v>
      </c>
      <c r="J8732" s="147">
        <f t="shared" si="412"/>
        <v>0</v>
      </c>
    </row>
    <row r="8733" spans="2:10" ht="25.15" customHeight="1">
      <c r="B8733" s="141"/>
      <c r="C8733" s="138"/>
      <c r="D8733" s="133"/>
      <c r="E8733" s="134"/>
      <c r="F8733" s="135"/>
      <c r="G8733" s="109"/>
      <c r="H8733" s="137">
        <f t="shared" si="413"/>
        <v>3.5</v>
      </c>
      <c r="I8733" s="147">
        <f t="shared" si="411"/>
        <v>0</v>
      </c>
      <c r="J8733" s="147">
        <f t="shared" si="412"/>
        <v>0</v>
      </c>
    </row>
    <row r="8734" spans="2:10" ht="25.15" customHeight="1">
      <c r="B8734" s="141"/>
      <c r="C8734" s="138"/>
      <c r="D8734" s="133"/>
      <c r="E8734" s="134"/>
      <c r="F8734" s="135"/>
      <c r="G8734" s="109"/>
      <c r="H8734" s="137">
        <f t="shared" si="413"/>
        <v>3.5</v>
      </c>
      <c r="I8734" s="147">
        <f t="shared" si="411"/>
        <v>0</v>
      </c>
      <c r="J8734" s="147">
        <f t="shared" si="412"/>
        <v>0</v>
      </c>
    </row>
    <row r="8735" spans="2:10" ht="25.15" customHeight="1">
      <c r="B8735" s="141"/>
      <c r="C8735" s="138"/>
      <c r="D8735" s="133"/>
      <c r="E8735" s="134"/>
      <c r="F8735" s="135"/>
      <c r="G8735" s="109"/>
      <c r="H8735" s="137">
        <f t="shared" si="413"/>
        <v>3.5</v>
      </c>
      <c r="I8735" s="147">
        <f t="shared" si="411"/>
        <v>0</v>
      </c>
      <c r="J8735" s="147">
        <f t="shared" si="412"/>
        <v>0</v>
      </c>
    </row>
    <row r="8736" spans="2:10" ht="25.15" customHeight="1">
      <c r="B8736" s="141"/>
      <c r="C8736" s="138"/>
      <c r="D8736" s="133"/>
      <c r="E8736" s="134"/>
      <c r="F8736" s="135"/>
      <c r="G8736" s="109"/>
      <c r="H8736" s="137">
        <f t="shared" si="413"/>
        <v>3.5</v>
      </c>
      <c r="I8736" s="147">
        <f t="shared" si="411"/>
        <v>0</v>
      </c>
      <c r="J8736" s="147">
        <f t="shared" si="412"/>
        <v>0</v>
      </c>
    </row>
    <row r="8737" spans="2:10" ht="25.15" customHeight="1">
      <c r="B8737" s="141"/>
      <c r="C8737" s="138"/>
      <c r="D8737" s="133"/>
      <c r="E8737" s="134"/>
      <c r="F8737" s="135"/>
      <c r="G8737" s="109"/>
      <c r="H8737" s="137">
        <f t="shared" si="413"/>
        <v>3.5</v>
      </c>
      <c r="I8737" s="147">
        <f t="shared" si="411"/>
        <v>0</v>
      </c>
      <c r="J8737" s="147">
        <f t="shared" si="412"/>
        <v>0</v>
      </c>
    </row>
    <row r="8738" spans="2:10" ht="25.15" customHeight="1">
      <c r="B8738" s="141"/>
      <c r="C8738" s="138"/>
      <c r="D8738" s="133"/>
      <c r="E8738" s="134"/>
      <c r="F8738" s="135"/>
      <c r="G8738" s="109"/>
      <c r="H8738" s="137">
        <f t="shared" si="413"/>
        <v>3.5</v>
      </c>
      <c r="I8738" s="147">
        <f t="shared" si="411"/>
        <v>0</v>
      </c>
      <c r="J8738" s="147">
        <f t="shared" si="412"/>
        <v>0</v>
      </c>
    </row>
    <row r="8739" spans="2:10" ht="25.15" customHeight="1">
      <c r="B8739" s="141"/>
      <c r="C8739" s="138"/>
      <c r="D8739" s="133"/>
      <c r="E8739" s="134"/>
      <c r="F8739" s="135"/>
      <c r="G8739" s="109"/>
      <c r="H8739" s="137">
        <f t="shared" si="413"/>
        <v>3.5</v>
      </c>
      <c r="I8739" s="147">
        <f t="shared" si="411"/>
        <v>0</v>
      </c>
      <c r="J8739" s="147">
        <f t="shared" si="412"/>
        <v>0</v>
      </c>
    </row>
    <row r="8740" spans="2:10" ht="25.15" customHeight="1">
      <c r="B8740" s="141"/>
      <c r="C8740" s="138"/>
      <c r="D8740" s="133"/>
      <c r="E8740" s="134"/>
      <c r="F8740" s="135"/>
      <c r="G8740" s="109"/>
      <c r="H8740" s="137">
        <f t="shared" si="413"/>
        <v>3.5</v>
      </c>
      <c r="I8740" s="147">
        <f t="shared" si="411"/>
        <v>0</v>
      </c>
      <c r="J8740" s="147">
        <f t="shared" si="412"/>
        <v>0</v>
      </c>
    </row>
    <row r="8741" spans="2:10" ht="25.15" customHeight="1">
      <c r="B8741" s="141"/>
      <c r="C8741" s="138"/>
      <c r="D8741" s="133"/>
      <c r="E8741" s="134"/>
      <c r="F8741" s="135"/>
      <c r="G8741" s="109"/>
      <c r="H8741" s="137">
        <f t="shared" si="413"/>
        <v>3.5</v>
      </c>
      <c r="I8741" s="147">
        <f t="shared" si="411"/>
        <v>0</v>
      </c>
      <c r="J8741" s="147">
        <f t="shared" si="412"/>
        <v>0</v>
      </c>
    </row>
    <row r="8742" spans="2:10" ht="25.15" customHeight="1">
      <c r="B8742" s="141"/>
      <c r="C8742" s="138"/>
      <c r="D8742" s="133"/>
      <c r="E8742" s="134"/>
      <c r="F8742" s="135"/>
      <c r="G8742" s="109"/>
      <c r="H8742" s="137">
        <f t="shared" si="413"/>
        <v>3.5</v>
      </c>
      <c r="I8742" s="147">
        <f t="shared" si="411"/>
        <v>0</v>
      </c>
      <c r="J8742" s="147">
        <f t="shared" si="412"/>
        <v>0</v>
      </c>
    </row>
    <row r="8743" spans="2:10" ht="25.15" customHeight="1">
      <c r="B8743" s="141"/>
      <c r="C8743" s="138"/>
      <c r="D8743" s="133"/>
      <c r="E8743" s="134"/>
      <c r="F8743" s="135"/>
      <c r="G8743" s="109"/>
      <c r="H8743" s="137">
        <f t="shared" si="413"/>
        <v>3.5</v>
      </c>
      <c r="I8743" s="147">
        <f t="shared" si="411"/>
        <v>0</v>
      </c>
      <c r="J8743" s="147">
        <f t="shared" si="412"/>
        <v>0</v>
      </c>
    </row>
    <row r="8744" spans="2:10" ht="25.15" customHeight="1">
      <c r="B8744" s="141"/>
      <c r="C8744" s="138"/>
      <c r="D8744" s="133"/>
      <c r="E8744" s="134"/>
      <c r="F8744" s="135"/>
      <c r="G8744" s="109"/>
      <c r="H8744" s="137">
        <f t="shared" si="413"/>
        <v>3.5</v>
      </c>
      <c r="I8744" s="147">
        <f t="shared" si="411"/>
        <v>0</v>
      </c>
      <c r="J8744" s="147">
        <f t="shared" si="412"/>
        <v>0</v>
      </c>
    </row>
    <row r="8745" spans="2:10" ht="25.15" customHeight="1">
      <c r="B8745" s="141"/>
      <c r="C8745" s="138"/>
      <c r="D8745" s="133"/>
      <c r="E8745" s="134"/>
      <c r="F8745" s="135"/>
      <c r="G8745" s="109"/>
      <c r="H8745" s="137">
        <f t="shared" si="413"/>
        <v>3.5</v>
      </c>
      <c r="I8745" s="147">
        <f t="shared" si="411"/>
        <v>0</v>
      </c>
      <c r="J8745" s="147">
        <f t="shared" si="412"/>
        <v>0</v>
      </c>
    </row>
    <row r="8746" spans="2:10" ht="25.15" customHeight="1">
      <c r="B8746" s="141"/>
      <c r="C8746" s="138"/>
      <c r="D8746" s="133"/>
      <c r="E8746" s="134"/>
      <c r="F8746" s="135"/>
      <c r="G8746" s="109"/>
      <c r="H8746" s="137">
        <f t="shared" si="413"/>
        <v>3.5</v>
      </c>
      <c r="I8746" s="147">
        <f t="shared" si="411"/>
        <v>0</v>
      </c>
      <c r="J8746" s="147">
        <f t="shared" si="412"/>
        <v>0</v>
      </c>
    </row>
    <row r="8747" spans="2:10" ht="25.15" customHeight="1">
      <c r="B8747" s="141"/>
      <c r="C8747" s="138"/>
      <c r="D8747" s="133"/>
      <c r="E8747" s="134"/>
      <c r="F8747" s="135"/>
      <c r="G8747" s="109"/>
      <c r="H8747" s="137">
        <f t="shared" si="413"/>
        <v>3.5</v>
      </c>
      <c r="I8747" s="147">
        <f t="shared" si="411"/>
        <v>0</v>
      </c>
      <c r="J8747" s="147">
        <f t="shared" si="412"/>
        <v>0</v>
      </c>
    </row>
    <row r="8748" spans="2:10" ht="25.15" customHeight="1">
      <c r="B8748" s="141"/>
      <c r="C8748" s="138"/>
      <c r="D8748" s="133"/>
      <c r="E8748" s="134"/>
      <c r="F8748" s="135"/>
      <c r="G8748" s="109"/>
      <c r="H8748" s="137">
        <f t="shared" si="413"/>
        <v>3.5</v>
      </c>
      <c r="I8748" s="147">
        <f t="shared" si="411"/>
        <v>0</v>
      </c>
      <c r="J8748" s="147">
        <f t="shared" si="412"/>
        <v>0</v>
      </c>
    </row>
    <row r="8749" spans="2:10" ht="25.15" customHeight="1">
      <c r="B8749" s="141"/>
      <c r="C8749" s="138"/>
      <c r="D8749" s="133"/>
      <c r="E8749" s="134"/>
      <c r="F8749" s="135"/>
      <c r="G8749" s="109"/>
      <c r="H8749" s="137">
        <f t="shared" si="413"/>
        <v>3.5</v>
      </c>
      <c r="I8749" s="147">
        <f t="shared" si="411"/>
        <v>0</v>
      </c>
      <c r="J8749" s="147">
        <f t="shared" si="412"/>
        <v>0</v>
      </c>
    </row>
    <row r="8750" spans="2:10" ht="25.15" customHeight="1">
      <c r="B8750" s="141"/>
      <c r="C8750" s="138"/>
      <c r="D8750" s="133"/>
      <c r="E8750" s="134"/>
      <c r="F8750" s="135"/>
      <c r="G8750" s="109"/>
      <c r="H8750" s="137">
        <f t="shared" si="413"/>
        <v>3.5</v>
      </c>
      <c r="I8750" s="147">
        <f t="shared" si="411"/>
        <v>0</v>
      </c>
      <c r="J8750" s="147">
        <f t="shared" si="412"/>
        <v>0</v>
      </c>
    </row>
    <row r="8751" spans="2:10" ht="25.15" customHeight="1">
      <c r="B8751" s="141"/>
      <c r="C8751" s="138"/>
      <c r="D8751" s="133"/>
      <c r="E8751" s="134"/>
      <c r="F8751" s="135"/>
      <c r="G8751" s="109"/>
      <c r="H8751" s="137">
        <f t="shared" si="413"/>
        <v>3.5</v>
      </c>
      <c r="I8751" s="147">
        <f t="shared" si="411"/>
        <v>0</v>
      </c>
      <c r="J8751" s="147">
        <f t="shared" si="412"/>
        <v>0</v>
      </c>
    </row>
    <row r="8752" spans="2:10" ht="25.15" customHeight="1">
      <c r="B8752" s="141"/>
      <c r="C8752" s="138"/>
      <c r="D8752" s="133"/>
      <c r="E8752" s="134"/>
      <c r="F8752" s="135"/>
      <c r="G8752" s="109"/>
      <c r="H8752" s="137">
        <f t="shared" si="413"/>
        <v>3.5</v>
      </c>
      <c r="I8752" s="147">
        <f t="shared" si="411"/>
        <v>0</v>
      </c>
      <c r="J8752" s="147">
        <f t="shared" si="412"/>
        <v>0</v>
      </c>
    </row>
    <row r="8753" spans="2:10" ht="25.15" customHeight="1">
      <c r="B8753" s="141"/>
      <c r="C8753" s="138"/>
      <c r="D8753" s="133"/>
      <c r="E8753" s="134"/>
      <c r="F8753" s="135"/>
      <c r="G8753" s="109"/>
      <c r="H8753" s="137">
        <f t="shared" si="413"/>
        <v>3.5</v>
      </c>
      <c r="I8753" s="147">
        <f t="shared" si="411"/>
        <v>0</v>
      </c>
      <c r="J8753" s="147">
        <f t="shared" si="412"/>
        <v>0</v>
      </c>
    </row>
    <row r="8754" spans="2:10" ht="25.15" customHeight="1">
      <c r="B8754" s="141"/>
      <c r="C8754" s="138"/>
      <c r="D8754" s="133"/>
      <c r="E8754" s="134"/>
      <c r="F8754" s="135"/>
      <c r="G8754" s="109"/>
      <c r="H8754" s="137">
        <f t="shared" si="413"/>
        <v>3.5</v>
      </c>
      <c r="I8754" s="147">
        <f t="shared" si="411"/>
        <v>0</v>
      </c>
      <c r="J8754" s="147">
        <f t="shared" si="412"/>
        <v>0</v>
      </c>
    </row>
    <row r="8755" spans="2:10" ht="25.15" customHeight="1">
      <c r="B8755" s="141"/>
      <c r="C8755" s="138"/>
      <c r="D8755" s="133"/>
      <c r="E8755" s="134"/>
      <c r="F8755" s="135"/>
      <c r="G8755" s="109"/>
      <c r="H8755" s="137">
        <f t="shared" si="413"/>
        <v>3.5</v>
      </c>
      <c r="I8755" s="147">
        <f t="shared" si="411"/>
        <v>0</v>
      </c>
      <c r="J8755" s="147">
        <f t="shared" si="412"/>
        <v>0</v>
      </c>
    </row>
    <row r="8756" spans="2:10" ht="25.15" customHeight="1">
      <c r="B8756" s="141"/>
      <c r="C8756" s="138"/>
      <c r="D8756" s="133"/>
      <c r="E8756" s="134"/>
      <c r="F8756" s="135"/>
      <c r="G8756" s="109"/>
      <c r="H8756" s="137">
        <f t="shared" si="413"/>
        <v>3.5</v>
      </c>
      <c r="I8756" s="147">
        <f t="shared" si="411"/>
        <v>0</v>
      </c>
      <c r="J8756" s="147">
        <f t="shared" si="412"/>
        <v>0</v>
      </c>
    </row>
    <row r="8757" spans="2:10" ht="25.15" customHeight="1">
      <c r="B8757" s="141"/>
      <c r="C8757" s="138"/>
      <c r="D8757" s="133"/>
      <c r="E8757" s="134"/>
      <c r="F8757" s="135"/>
      <c r="G8757" s="109"/>
      <c r="H8757" s="137">
        <f t="shared" si="413"/>
        <v>3.5</v>
      </c>
      <c r="I8757" s="147">
        <f t="shared" si="411"/>
        <v>0</v>
      </c>
      <c r="J8757" s="147">
        <f t="shared" si="412"/>
        <v>0</v>
      </c>
    </row>
    <row r="8758" spans="2:10" ht="25.15" customHeight="1">
      <c r="B8758" s="141"/>
      <c r="C8758" s="138"/>
      <c r="D8758" s="133"/>
      <c r="E8758" s="134"/>
      <c r="F8758" s="135"/>
      <c r="G8758" s="109"/>
      <c r="H8758" s="137">
        <f t="shared" si="413"/>
        <v>3.5</v>
      </c>
      <c r="I8758" s="147">
        <f t="shared" si="411"/>
        <v>0</v>
      </c>
      <c r="J8758" s="147">
        <f t="shared" si="412"/>
        <v>0</v>
      </c>
    </row>
    <row r="8759" spans="2:10" ht="25.15" customHeight="1">
      <c r="B8759" s="141"/>
      <c r="C8759" s="138"/>
      <c r="D8759" s="133"/>
      <c r="E8759" s="134"/>
      <c r="F8759" s="135"/>
      <c r="G8759" s="109"/>
      <c r="H8759" s="137">
        <f t="shared" si="413"/>
        <v>3.5</v>
      </c>
      <c r="I8759" s="147">
        <f t="shared" si="411"/>
        <v>0</v>
      </c>
      <c r="J8759" s="147">
        <f t="shared" si="412"/>
        <v>0</v>
      </c>
    </row>
    <row r="8760" spans="2:10" ht="25.15" customHeight="1">
      <c r="B8760" s="141"/>
      <c r="C8760" s="138"/>
      <c r="D8760" s="133"/>
      <c r="E8760" s="134"/>
      <c r="F8760" s="135"/>
      <c r="G8760" s="109"/>
      <c r="H8760" s="137">
        <f t="shared" si="413"/>
        <v>3.5</v>
      </c>
      <c r="I8760" s="147">
        <f t="shared" si="411"/>
        <v>0</v>
      </c>
      <c r="J8760" s="147">
        <f t="shared" si="412"/>
        <v>0</v>
      </c>
    </row>
    <row r="8761" spans="2:10" ht="25.15" customHeight="1">
      <c r="B8761" s="141"/>
      <c r="C8761" s="138"/>
      <c r="D8761" s="133"/>
      <c r="E8761" s="134"/>
      <c r="F8761" s="135"/>
      <c r="G8761" s="109"/>
      <c r="H8761" s="137">
        <f t="shared" si="413"/>
        <v>3.5</v>
      </c>
      <c r="I8761" s="147">
        <f t="shared" si="411"/>
        <v>0</v>
      </c>
      <c r="J8761" s="147">
        <f t="shared" si="412"/>
        <v>0</v>
      </c>
    </row>
    <row r="8762" spans="2:10" ht="25.15" customHeight="1">
      <c r="B8762" s="141"/>
      <c r="C8762" s="138"/>
      <c r="D8762" s="133"/>
      <c r="E8762" s="134"/>
      <c r="F8762" s="135"/>
      <c r="G8762" s="109"/>
      <c r="H8762" s="137">
        <f t="shared" si="413"/>
        <v>3.5</v>
      </c>
      <c r="I8762" s="147">
        <f t="shared" si="411"/>
        <v>0</v>
      </c>
      <c r="J8762" s="147">
        <f t="shared" si="412"/>
        <v>0</v>
      </c>
    </row>
    <row r="8763" spans="2:10" ht="25.15" customHeight="1">
      <c r="B8763" s="141"/>
      <c r="C8763" s="138"/>
      <c r="D8763" s="133"/>
      <c r="E8763" s="134"/>
      <c r="F8763" s="135"/>
      <c r="G8763" s="109"/>
      <c r="H8763" s="137">
        <f t="shared" si="413"/>
        <v>3.5</v>
      </c>
      <c r="I8763" s="147">
        <f t="shared" si="411"/>
        <v>0</v>
      </c>
      <c r="J8763" s="147">
        <f t="shared" si="412"/>
        <v>0</v>
      </c>
    </row>
    <row r="8764" spans="2:10" ht="25.15" customHeight="1">
      <c r="B8764" s="141"/>
      <c r="C8764" s="138"/>
      <c r="D8764" s="133"/>
      <c r="E8764" s="134"/>
      <c r="F8764" s="135"/>
      <c r="G8764" s="109"/>
      <c r="H8764" s="137">
        <f t="shared" si="413"/>
        <v>3.5</v>
      </c>
      <c r="I8764" s="147">
        <f t="shared" si="411"/>
        <v>0</v>
      </c>
      <c r="J8764" s="147">
        <f t="shared" si="412"/>
        <v>0</v>
      </c>
    </row>
    <row r="8765" spans="2:10" ht="25.15" customHeight="1">
      <c r="B8765" s="141"/>
      <c r="C8765" s="138"/>
      <c r="D8765" s="133"/>
      <c r="E8765" s="134"/>
      <c r="F8765" s="135"/>
      <c r="G8765" s="109"/>
      <c r="H8765" s="137">
        <f t="shared" si="413"/>
        <v>3.5</v>
      </c>
      <c r="I8765" s="147">
        <f t="shared" si="411"/>
        <v>0</v>
      </c>
      <c r="J8765" s="147">
        <f t="shared" si="412"/>
        <v>0</v>
      </c>
    </row>
    <row r="8766" spans="2:10" ht="25.15" customHeight="1">
      <c r="B8766" s="141"/>
      <c r="C8766" s="138"/>
      <c r="D8766" s="133"/>
      <c r="E8766" s="134"/>
      <c r="F8766" s="135"/>
      <c r="G8766" s="109"/>
      <c r="H8766" s="137">
        <f t="shared" si="413"/>
        <v>3.5</v>
      </c>
      <c r="I8766" s="147">
        <f t="shared" si="411"/>
        <v>0</v>
      </c>
      <c r="J8766" s="147">
        <f t="shared" si="412"/>
        <v>0</v>
      </c>
    </row>
    <row r="8767" spans="2:10" ht="25.15" customHeight="1">
      <c r="B8767" s="141"/>
      <c r="C8767" s="138"/>
      <c r="D8767" s="133"/>
      <c r="E8767" s="134"/>
      <c r="F8767" s="135"/>
      <c r="G8767" s="109"/>
      <c r="H8767" s="137">
        <f t="shared" si="413"/>
        <v>3.5</v>
      </c>
      <c r="I8767" s="147">
        <f t="shared" si="411"/>
        <v>0</v>
      </c>
      <c r="J8767" s="147">
        <f t="shared" si="412"/>
        <v>0</v>
      </c>
    </row>
    <row r="8768" spans="2:10" ht="25.15" customHeight="1">
      <c r="B8768" s="141"/>
      <c r="C8768" s="138"/>
      <c r="D8768" s="133"/>
      <c r="E8768" s="134"/>
      <c r="F8768" s="135"/>
      <c r="G8768" s="109"/>
      <c r="H8768" s="137">
        <f t="shared" si="413"/>
        <v>3.5</v>
      </c>
      <c r="I8768" s="147">
        <f t="shared" si="411"/>
        <v>0</v>
      </c>
      <c r="J8768" s="147">
        <f t="shared" si="412"/>
        <v>0</v>
      </c>
    </row>
    <row r="8769" spans="2:10" ht="25.15" customHeight="1">
      <c r="B8769" s="141"/>
      <c r="C8769" s="138"/>
      <c r="D8769" s="133"/>
      <c r="E8769" s="134"/>
      <c r="F8769" s="135"/>
      <c r="G8769" s="109"/>
      <c r="H8769" s="137">
        <f t="shared" si="413"/>
        <v>3.5</v>
      </c>
      <c r="I8769" s="147">
        <f t="shared" si="411"/>
        <v>0</v>
      </c>
      <c r="J8769" s="147">
        <f t="shared" si="412"/>
        <v>0</v>
      </c>
    </row>
    <row r="8770" spans="2:10" ht="25.15" customHeight="1">
      <c r="B8770" s="141"/>
      <c r="C8770" s="138"/>
      <c r="D8770" s="133"/>
      <c r="E8770" s="134"/>
      <c r="F8770" s="135"/>
      <c r="G8770" s="109"/>
      <c r="H8770" s="137">
        <f t="shared" si="413"/>
        <v>3.5</v>
      </c>
      <c r="I8770" s="147">
        <f t="shared" si="411"/>
        <v>0</v>
      </c>
      <c r="J8770" s="147">
        <f t="shared" si="412"/>
        <v>0</v>
      </c>
    </row>
    <row r="8771" spans="2:10" ht="25.15" customHeight="1">
      <c r="B8771" s="141"/>
      <c r="C8771" s="138"/>
      <c r="D8771" s="133"/>
      <c r="E8771" s="134"/>
      <c r="F8771" s="135"/>
      <c r="G8771" s="109"/>
      <c r="H8771" s="137">
        <f t="shared" si="413"/>
        <v>3.5</v>
      </c>
      <c r="I8771" s="147">
        <f t="shared" si="411"/>
        <v>0</v>
      </c>
      <c r="J8771" s="147">
        <f t="shared" si="412"/>
        <v>0</v>
      </c>
    </row>
    <row r="8772" spans="2:10" ht="25.15" customHeight="1">
      <c r="B8772" s="141"/>
      <c r="C8772" s="138"/>
      <c r="D8772" s="133"/>
      <c r="E8772" s="134"/>
      <c r="F8772" s="135"/>
      <c r="G8772" s="109"/>
      <c r="H8772" s="137">
        <f t="shared" si="413"/>
        <v>3.5</v>
      </c>
      <c r="I8772" s="147">
        <f t="shared" si="411"/>
        <v>0</v>
      </c>
      <c r="J8772" s="147">
        <f t="shared" si="412"/>
        <v>0</v>
      </c>
    </row>
    <row r="8773" spans="2:10" ht="25.15" customHeight="1">
      <c r="B8773" s="141"/>
      <c r="C8773" s="138"/>
      <c r="D8773" s="133"/>
      <c r="E8773" s="134"/>
      <c r="F8773" s="135"/>
      <c r="G8773" s="109"/>
      <c r="H8773" s="137">
        <f t="shared" si="413"/>
        <v>3.5</v>
      </c>
      <c r="I8773" s="147">
        <f t="shared" si="411"/>
        <v>0</v>
      </c>
      <c r="J8773" s="147">
        <f t="shared" si="412"/>
        <v>0</v>
      </c>
    </row>
    <row r="8774" spans="2:10" ht="25.15" customHeight="1">
      <c r="B8774" s="141"/>
      <c r="C8774" s="138"/>
      <c r="D8774" s="133"/>
      <c r="E8774" s="134"/>
      <c r="F8774" s="135"/>
      <c r="G8774" s="109"/>
      <c r="H8774" s="137">
        <f t="shared" si="413"/>
        <v>3.5</v>
      </c>
      <c r="I8774" s="147">
        <f t="shared" si="411"/>
        <v>0</v>
      </c>
      <c r="J8774" s="147">
        <f t="shared" si="412"/>
        <v>0</v>
      </c>
    </row>
    <row r="8775" spans="2:10" ht="25.15" customHeight="1">
      <c r="B8775" s="141"/>
      <c r="C8775" s="138"/>
      <c r="D8775" s="133"/>
      <c r="E8775" s="134"/>
      <c r="F8775" s="135"/>
      <c r="G8775" s="109"/>
      <c r="H8775" s="137">
        <f t="shared" si="413"/>
        <v>3.5</v>
      </c>
      <c r="I8775" s="147">
        <f t="shared" si="411"/>
        <v>0</v>
      </c>
      <c r="J8775" s="147">
        <f t="shared" si="412"/>
        <v>0</v>
      </c>
    </row>
    <row r="8776" spans="2:10" ht="25.15" customHeight="1">
      <c r="B8776" s="141"/>
      <c r="C8776" s="138"/>
      <c r="D8776" s="133"/>
      <c r="E8776" s="134"/>
      <c r="F8776" s="135"/>
      <c r="G8776" s="109"/>
      <c r="H8776" s="137">
        <f t="shared" si="413"/>
        <v>3.5</v>
      </c>
      <c r="I8776" s="147">
        <f t="shared" si="411"/>
        <v>0</v>
      </c>
      <c r="J8776" s="147">
        <f t="shared" si="412"/>
        <v>0</v>
      </c>
    </row>
    <row r="8777" spans="2:10" ht="25.15" customHeight="1">
      <c r="B8777" s="141"/>
      <c r="C8777" s="138"/>
      <c r="D8777" s="133"/>
      <c r="E8777" s="134"/>
      <c r="F8777" s="135"/>
      <c r="G8777" s="109"/>
      <c r="H8777" s="137">
        <f t="shared" si="413"/>
        <v>3.5</v>
      </c>
      <c r="I8777" s="147">
        <f t="shared" si="411"/>
        <v>0</v>
      </c>
      <c r="J8777" s="147">
        <f t="shared" si="412"/>
        <v>0</v>
      </c>
    </row>
    <row r="8778" spans="2:10" ht="25.15" customHeight="1">
      <c r="B8778" s="141"/>
      <c r="C8778" s="138"/>
      <c r="D8778" s="133"/>
      <c r="E8778" s="134"/>
      <c r="F8778" s="135"/>
      <c r="G8778" s="109"/>
      <c r="H8778" s="137">
        <f t="shared" si="413"/>
        <v>3.5</v>
      </c>
      <c r="I8778" s="147">
        <f t="shared" si="411"/>
        <v>0</v>
      </c>
      <c r="J8778" s="147">
        <f t="shared" si="412"/>
        <v>0</v>
      </c>
    </row>
    <row r="8779" spans="2:10" ht="25.15" customHeight="1">
      <c r="B8779" s="141"/>
      <c r="C8779" s="138"/>
      <c r="D8779" s="133"/>
      <c r="E8779" s="134"/>
      <c r="F8779" s="135"/>
      <c r="G8779" s="109"/>
      <c r="H8779" s="137">
        <f t="shared" si="413"/>
        <v>3.5</v>
      </c>
      <c r="I8779" s="147">
        <f t="shared" si="411"/>
        <v>0</v>
      </c>
      <c r="J8779" s="147">
        <f t="shared" si="412"/>
        <v>0</v>
      </c>
    </row>
    <row r="8780" spans="2:10" ht="25.15" customHeight="1">
      <c r="B8780" s="141"/>
      <c r="C8780" s="138"/>
      <c r="D8780" s="133"/>
      <c r="E8780" s="134"/>
      <c r="F8780" s="135"/>
      <c r="G8780" s="109"/>
      <c r="H8780" s="137">
        <f t="shared" si="413"/>
        <v>3.5</v>
      </c>
      <c r="I8780" s="147">
        <f t="shared" si="411"/>
        <v>0</v>
      </c>
      <c r="J8780" s="147">
        <f t="shared" si="412"/>
        <v>0</v>
      </c>
    </row>
    <row r="8781" spans="2:10" ht="25.15" customHeight="1">
      <c r="B8781" s="141"/>
      <c r="C8781" s="138"/>
      <c r="D8781" s="133"/>
      <c r="E8781" s="134"/>
      <c r="F8781" s="135"/>
      <c r="G8781" s="109"/>
      <c r="H8781" s="137">
        <f t="shared" si="413"/>
        <v>3.5</v>
      </c>
      <c r="I8781" s="147">
        <f t="shared" si="411"/>
        <v>0</v>
      </c>
      <c r="J8781" s="147">
        <f t="shared" si="412"/>
        <v>0</v>
      </c>
    </row>
    <row r="8782" spans="2:10" ht="25.15" customHeight="1">
      <c r="B8782" s="141"/>
      <c r="C8782" s="138"/>
      <c r="D8782" s="133"/>
      <c r="E8782" s="134"/>
      <c r="F8782" s="135"/>
      <c r="G8782" s="109"/>
      <c r="H8782" s="137">
        <f t="shared" si="413"/>
        <v>3.5</v>
      </c>
      <c r="I8782" s="147">
        <f t="shared" si="411"/>
        <v>0</v>
      </c>
      <c r="J8782" s="147">
        <f t="shared" si="412"/>
        <v>0</v>
      </c>
    </row>
    <row r="8783" spans="2:10" ht="25.15" customHeight="1">
      <c r="B8783" s="141"/>
      <c r="C8783" s="138"/>
      <c r="D8783" s="133"/>
      <c r="E8783" s="134"/>
      <c r="F8783" s="135"/>
      <c r="G8783" s="109"/>
      <c r="H8783" s="137">
        <f t="shared" si="413"/>
        <v>3.5</v>
      </c>
      <c r="I8783" s="147">
        <f t="shared" si="411"/>
        <v>0</v>
      </c>
      <c r="J8783" s="147">
        <f t="shared" si="412"/>
        <v>0</v>
      </c>
    </row>
    <row r="8784" spans="2:10" ht="25.15" customHeight="1">
      <c r="B8784" s="141"/>
      <c r="C8784" s="138"/>
      <c r="D8784" s="133"/>
      <c r="E8784" s="134"/>
      <c r="F8784" s="135"/>
      <c r="G8784" s="109"/>
      <c r="H8784" s="137">
        <f t="shared" si="413"/>
        <v>3.5</v>
      </c>
      <c r="I8784" s="147">
        <f t="shared" si="411"/>
        <v>0</v>
      </c>
      <c r="J8784" s="147">
        <f t="shared" si="412"/>
        <v>0</v>
      </c>
    </row>
    <row r="8785" spans="2:10" ht="25.15" customHeight="1">
      <c r="B8785" s="141"/>
      <c r="C8785" s="138"/>
      <c r="D8785" s="133"/>
      <c r="E8785" s="134"/>
      <c r="F8785" s="135"/>
      <c r="G8785" s="109"/>
      <c r="H8785" s="137">
        <f t="shared" si="413"/>
        <v>3.5</v>
      </c>
      <c r="I8785" s="147">
        <f t="shared" si="411"/>
        <v>0</v>
      </c>
      <c r="J8785" s="147">
        <f t="shared" si="412"/>
        <v>0</v>
      </c>
    </row>
    <row r="8786" spans="2:10" ht="25.15" customHeight="1">
      <c r="B8786" s="141"/>
      <c r="C8786" s="138"/>
      <c r="D8786" s="133"/>
      <c r="E8786" s="134"/>
      <c r="F8786" s="135"/>
      <c r="G8786" s="109"/>
      <c r="H8786" s="137">
        <f t="shared" si="413"/>
        <v>3.5</v>
      </c>
      <c r="I8786" s="147">
        <f t="shared" si="411"/>
        <v>0</v>
      </c>
      <c r="J8786" s="147">
        <f t="shared" si="412"/>
        <v>0</v>
      </c>
    </row>
    <row r="8787" spans="2:10" ht="25.15" customHeight="1">
      <c r="B8787" s="141"/>
      <c r="C8787" s="138"/>
      <c r="D8787" s="133"/>
      <c r="E8787" s="134"/>
      <c r="F8787" s="135"/>
      <c r="G8787" s="109"/>
      <c r="H8787" s="137">
        <f t="shared" si="413"/>
        <v>3.5</v>
      </c>
      <c r="I8787" s="147">
        <f t="shared" si="411"/>
        <v>0</v>
      </c>
      <c r="J8787" s="147">
        <f t="shared" si="412"/>
        <v>0</v>
      </c>
    </row>
    <row r="8788" spans="2:10" ht="25.15" customHeight="1">
      <c r="B8788" s="141"/>
      <c r="C8788" s="138"/>
      <c r="D8788" s="133"/>
      <c r="E8788" s="134"/>
      <c r="F8788" s="135"/>
      <c r="G8788" s="109"/>
      <c r="H8788" s="137">
        <f t="shared" si="413"/>
        <v>3.5</v>
      </c>
      <c r="I8788" s="147">
        <f t="shared" si="411"/>
        <v>0</v>
      </c>
      <c r="J8788" s="147">
        <f t="shared" si="412"/>
        <v>0</v>
      </c>
    </row>
    <row r="8789" spans="2:10" ht="25.15" customHeight="1">
      <c r="B8789" s="141"/>
      <c r="C8789" s="138"/>
      <c r="D8789" s="133"/>
      <c r="E8789" s="134"/>
      <c r="F8789" s="135"/>
      <c r="G8789" s="109"/>
      <c r="H8789" s="137">
        <f t="shared" si="413"/>
        <v>3.5</v>
      </c>
      <c r="I8789" s="147">
        <f t="shared" si="411"/>
        <v>0</v>
      </c>
      <c r="J8789" s="147">
        <f t="shared" si="412"/>
        <v>0</v>
      </c>
    </row>
    <row r="8790" spans="2:10" ht="25.15" customHeight="1">
      <c r="B8790" s="141"/>
      <c r="C8790" s="138"/>
      <c r="D8790" s="133"/>
      <c r="E8790" s="134"/>
      <c r="F8790" s="135"/>
      <c r="G8790" s="109"/>
      <c r="H8790" s="137">
        <f t="shared" si="413"/>
        <v>3.5</v>
      </c>
      <c r="I8790" s="147">
        <f t="shared" si="411"/>
        <v>0</v>
      </c>
      <c r="J8790" s="147">
        <f t="shared" si="412"/>
        <v>0</v>
      </c>
    </row>
    <row r="8791" spans="2:10" ht="25.15" customHeight="1">
      <c r="B8791" s="141"/>
      <c r="C8791" s="138"/>
      <c r="D8791" s="133"/>
      <c r="E8791" s="134"/>
      <c r="F8791" s="135"/>
      <c r="G8791" s="109"/>
      <c r="H8791" s="137">
        <f t="shared" si="413"/>
        <v>3.5</v>
      </c>
      <c r="I8791" s="147">
        <f t="shared" ref="I8791:I8854" si="414">IF(B8791="",0,MONTH(B8791))</f>
        <v>0</v>
      </c>
      <c r="J8791" s="147">
        <f t="shared" ref="J8791:J8854" si="415">IF(B8791="",0,DAY(B8791))</f>
        <v>0</v>
      </c>
    </row>
    <row r="8792" spans="2:10" ht="25.15" customHeight="1">
      <c r="B8792" s="141"/>
      <c r="C8792" s="138"/>
      <c r="D8792" s="133"/>
      <c r="E8792" s="134"/>
      <c r="F8792" s="135"/>
      <c r="G8792" s="109"/>
      <c r="H8792" s="137">
        <f t="shared" ref="H8792:H8855" si="416">IF(F8792="pago",H8791+G8792,H8791)</f>
        <v>3.5</v>
      </c>
      <c r="I8792" s="147">
        <f t="shared" si="414"/>
        <v>0</v>
      </c>
      <c r="J8792" s="147">
        <f t="shared" si="415"/>
        <v>0</v>
      </c>
    </row>
    <row r="8793" spans="2:10" ht="25.15" customHeight="1">
      <c r="B8793" s="141"/>
      <c r="C8793" s="138"/>
      <c r="D8793" s="133"/>
      <c r="E8793" s="134"/>
      <c r="F8793" s="135"/>
      <c r="G8793" s="109"/>
      <c r="H8793" s="137">
        <f t="shared" si="416"/>
        <v>3.5</v>
      </c>
      <c r="I8793" s="147">
        <f t="shared" si="414"/>
        <v>0</v>
      </c>
      <c r="J8793" s="147">
        <f t="shared" si="415"/>
        <v>0</v>
      </c>
    </row>
    <row r="8794" spans="2:10" ht="25.15" customHeight="1">
      <c r="B8794" s="141"/>
      <c r="C8794" s="138"/>
      <c r="D8794" s="133"/>
      <c r="E8794" s="134"/>
      <c r="F8794" s="135"/>
      <c r="G8794" s="109"/>
      <c r="H8794" s="137">
        <f t="shared" si="416"/>
        <v>3.5</v>
      </c>
      <c r="I8794" s="147">
        <f t="shared" si="414"/>
        <v>0</v>
      </c>
      <c r="J8794" s="147">
        <f t="shared" si="415"/>
        <v>0</v>
      </c>
    </row>
    <row r="8795" spans="2:10" ht="25.15" customHeight="1">
      <c r="B8795" s="141"/>
      <c r="C8795" s="138"/>
      <c r="D8795" s="133"/>
      <c r="E8795" s="134"/>
      <c r="F8795" s="135"/>
      <c r="G8795" s="109"/>
      <c r="H8795" s="137">
        <f t="shared" si="416"/>
        <v>3.5</v>
      </c>
      <c r="I8795" s="147">
        <f t="shared" si="414"/>
        <v>0</v>
      </c>
      <c r="J8795" s="147">
        <f t="shared" si="415"/>
        <v>0</v>
      </c>
    </row>
    <row r="8796" spans="2:10" ht="25.15" customHeight="1">
      <c r="B8796" s="141"/>
      <c r="C8796" s="138"/>
      <c r="D8796" s="133"/>
      <c r="E8796" s="134"/>
      <c r="F8796" s="135"/>
      <c r="G8796" s="109"/>
      <c r="H8796" s="137">
        <f t="shared" si="416"/>
        <v>3.5</v>
      </c>
      <c r="I8796" s="147">
        <f t="shared" si="414"/>
        <v>0</v>
      </c>
      <c r="J8796" s="147">
        <f t="shared" si="415"/>
        <v>0</v>
      </c>
    </row>
    <row r="8797" spans="2:10" ht="25.15" customHeight="1">
      <c r="B8797" s="141"/>
      <c r="C8797" s="138"/>
      <c r="D8797" s="133"/>
      <c r="E8797" s="134"/>
      <c r="F8797" s="135"/>
      <c r="G8797" s="109"/>
      <c r="H8797" s="137">
        <f t="shared" si="416"/>
        <v>3.5</v>
      </c>
      <c r="I8797" s="147">
        <f t="shared" si="414"/>
        <v>0</v>
      </c>
      <c r="J8797" s="147">
        <f t="shared" si="415"/>
        <v>0</v>
      </c>
    </row>
    <row r="8798" spans="2:10" ht="25.15" customHeight="1">
      <c r="B8798" s="141"/>
      <c r="C8798" s="138"/>
      <c r="D8798" s="133"/>
      <c r="E8798" s="134"/>
      <c r="F8798" s="135"/>
      <c r="G8798" s="109"/>
      <c r="H8798" s="137">
        <f t="shared" si="416"/>
        <v>3.5</v>
      </c>
      <c r="I8798" s="147">
        <f t="shared" si="414"/>
        <v>0</v>
      </c>
      <c r="J8798" s="147">
        <f t="shared" si="415"/>
        <v>0</v>
      </c>
    </row>
    <row r="8799" spans="2:10" ht="25.15" customHeight="1">
      <c r="B8799" s="141"/>
      <c r="C8799" s="138"/>
      <c r="D8799" s="133"/>
      <c r="E8799" s="134"/>
      <c r="F8799" s="135"/>
      <c r="G8799" s="109"/>
      <c r="H8799" s="137">
        <f t="shared" si="416"/>
        <v>3.5</v>
      </c>
      <c r="I8799" s="147">
        <f t="shared" si="414"/>
        <v>0</v>
      </c>
      <c r="J8799" s="147">
        <f t="shared" si="415"/>
        <v>0</v>
      </c>
    </row>
    <row r="8800" spans="2:10" ht="25.15" customHeight="1">
      <c r="B8800" s="141"/>
      <c r="C8800" s="138"/>
      <c r="D8800" s="133"/>
      <c r="E8800" s="134"/>
      <c r="F8800" s="135"/>
      <c r="G8800" s="109"/>
      <c r="H8800" s="137">
        <f t="shared" si="416"/>
        <v>3.5</v>
      </c>
      <c r="I8800" s="147">
        <f t="shared" si="414"/>
        <v>0</v>
      </c>
      <c r="J8800" s="147">
        <f t="shared" si="415"/>
        <v>0</v>
      </c>
    </row>
    <row r="8801" spans="2:10" ht="25.15" customHeight="1">
      <c r="B8801" s="141"/>
      <c r="C8801" s="138"/>
      <c r="D8801" s="133"/>
      <c r="E8801" s="134"/>
      <c r="F8801" s="135"/>
      <c r="G8801" s="109"/>
      <c r="H8801" s="137">
        <f t="shared" si="416"/>
        <v>3.5</v>
      </c>
      <c r="I8801" s="147">
        <f t="shared" si="414"/>
        <v>0</v>
      </c>
      <c r="J8801" s="147">
        <f t="shared" si="415"/>
        <v>0</v>
      </c>
    </row>
    <row r="8802" spans="2:10" ht="25.15" customHeight="1">
      <c r="B8802" s="141"/>
      <c r="C8802" s="138"/>
      <c r="D8802" s="133"/>
      <c r="E8802" s="134"/>
      <c r="F8802" s="135"/>
      <c r="G8802" s="109"/>
      <c r="H8802" s="137">
        <f t="shared" si="416"/>
        <v>3.5</v>
      </c>
      <c r="I8802" s="147">
        <f t="shared" si="414"/>
        <v>0</v>
      </c>
      <c r="J8802" s="147">
        <f t="shared" si="415"/>
        <v>0</v>
      </c>
    </row>
    <row r="8803" spans="2:10" ht="25.15" customHeight="1">
      <c r="B8803" s="141"/>
      <c r="C8803" s="138"/>
      <c r="D8803" s="133"/>
      <c r="E8803" s="134"/>
      <c r="F8803" s="135"/>
      <c r="G8803" s="109"/>
      <c r="H8803" s="137">
        <f t="shared" si="416"/>
        <v>3.5</v>
      </c>
      <c r="I8803" s="147">
        <f t="shared" si="414"/>
        <v>0</v>
      </c>
      <c r="J8803" s="147">
        <f t="shared" si="415"/>
        <v>0</v>
      </c>
    </row>
    <row r="8804" spans="2:10" ht="25.15" customHeight="1">
      <c r="B8804" s="141"/>
      <c r="C8804" s="138"/>
      <c r="D8804" s="133"/>
      <c r="E8804" s="134"/>
      <c r="F8804" s="135"/>
      <c r="G8804" s="109"/>
      <c r="H8804" s="137">
        <f t="shared" si="416"/>
        <v>3.5</v>
      </c>
      <c r="I8804" s="147">
        <f t="shared" si="414"/>
        <v>0</v>
      </c>
      <c r="J8804" s="147">
        <f t="shared" si="415"/>
        <v>0</v>
      </c>
    </row>
    <row r="8805" spans="2:10" ht="25.15" customHeight="1">
      <c r="B8805" s="141"/>
      <c r="C8805" s="138"/>
      <c r="D8805" s="133"/>
      <c r="E8805" s="134"/>
      <c r="F8805" s="135"/>
      <c r="G8805" s="109"/>
      <c r="H8805" s="137">
        <f t="shared" si="416"/>
        <v>3.5</v>
      </c>
      <c r="I8805" s="147">
        <f t="shared" si="414"/>
        <v>0</v>
      </c>
      <c r="J8805" s="147">
        <f t="shared" si="415"/>
        <v>0</v>
      </c>
    </row>
    <row r="8806" spans="2:10" ht="25.15" customHeight="1">
      <c r="B8806" s="141"/>
      <c r="C8806" s="138"/>
      <c r="D8806" s="133"/>
      <c r="E8806" s="134"/>
      <c r="F8806" s="135"/>
      <c r="G8806" s="109"/>
      <c r="H8806" s="137">
        <f t="shared" si="416"/>
        <v>3.5</v>
      </c>
      <c r="I8806" s="147">
        <f t="shared" si="414"/>
        <v>0</v>
      </c>
      <c r="J8806" s="147">
        <f t="shared" si="415"/>
        <v>0</v>
      </c>
    </row>
    <row r="8807" spans="2:10" ht="25.15" customHeight="1">
      <c r="B8807" s="141"/>
      <c r="C8807" s="138"/>
      <c r="D8807" s="133"/>
      <c r="E8807" s="134"/>
      <c r="F8807" s="135"/>
      <c r="G8807" s="109"/>
      <c r="H8807" s="137">
        <f t="shared" si="416"/>
        <v>3.5</v>
      </c>
      <c r="I8807" s="147">
        <f t="shared" si="414"/>
        <v>0</v>
      </c>
      <c r="J8807" s="147">
        <f t="shared" si="415"/>
        <v>0</v>
      </c>
    </row>
    <row r="8808" spans="2:10" ht="25.15" customHeight="1">
      <c r="B8808" s="141"/>
      <c r="C8808" s="138"/>
      <c r="D8808" s="133"/>
      <c r="E8808" s="134"/>
      <c r="F8808" s="135"/>
      <c r="G8808" s="109"/>
      <c r="H8808" s="137">
        <f t="shared" si="416"/>
        <v>3.5</v>
      </c>
      <c r="I8808" s="147">
        <f t="shared" si="414"/>
        <v>0</v>
      </c>
      <c r="J8808" s="147">
        <f t="shared" si="415"/>
        <v>0</v>
      </c>
    </row>
    <row r="8809" spans="2:10" ht="25.15" customHeight="1">
      <c r="B8809" s="141"/>
      <c r="C8809" s="138"/>
      <c r="D8809" s="133"/>
      <c r="E8809" s="134"/>
      <c r="F8809" s="135"/>
      <c r="G8809" s="109"/>
      <c r="H8809" s="137">
        <f t="shared" si="416"/>
        <v>3.5</v>
      </c>
      <c r="I8809" s="147">
        <f t="shared" si="414"/>
        <v>0</v>
      </c>
      <c r="J8809" s="147">
        <f t="shared" si="415"/>
        <v>0</v>
      </c>
    </row>
    <row r="8810" spans="2:10" ht="25.15" customHeight="1">
      <c r="B8810" s="141"/>
      <c r="C8810" s="138"/>
      <c r="D8810" s="133"/>
      <c r="E8810" s="134"/>
      <c r="F8810" s="135"/>
      <c r="G8810" s="109"/>
      <c r="H8810" s="137">
        <f t="shared" si="416"/>
        <v>3.5</v>
      </c>
      <c r="I8810" s="147">
        <f t="shared" si="414"/>
        <v>0</v>
      </c>
      <c r="J8810" s="147">
        <f t="shared" si="415"/>
        <v>0</v>
      </c>
    </row>
    <row r="8811" spans="2:10" ht="25.15" customHeight="1">
      <c r="B8811" s="141"/>
      <c r="C8811" s="138"/>
      <c r="D8811" s="133"/>
      <c r="E8811" s="134"/>
      <c r="F8811" s="135"/>
      <c r="G8811" s="109"/>
      <c r="H8811" s="137">
        <f t="shared" si="416"/>
        <v>3.5</v>
      </c>
      <c r="I8811" s="147">
        <f t="shared" si="414"/>
        <v>0</v>
      </c>
      <c r="J8811" s="147">
        <f t="shared" si="415"/>
        <v>0</v>
      </c>
    </row>
    <row r="8812" spans="2:10" ht="25.15" customHeight="1">
      <c r="B8812" s="141"/>
      <c r="C8812" s="138"/>
      <c r="D8812" s="133"/>
      <c r="E8812" s="134"/>
      <c r="F8812" s="135"/>
      <c r="G8812" s="109"/>
      <c r="H8812" s="137">
        <f t="shared" si="416"/>
        <v>3.5</v>
      </c>
      <c r="I8812" s="147">
        <f t="shared" si="414"/>
        <v>0</v>
      </c>
      <c r="J8812" s="147">
        <f t="shared" si="415"/>
        <v>0</v>
      </c>
    </row>
    <row r="8813" spans="2:10" ht="25.15" customHeight="1">
      <c r="B8813" s="141"/>
      <c r="C8813" s="138"/>
      <c r="D8813" s="133"/>
      <c r="E8813" s="134"/>
      <c r="F8813" s="135"/>
      <c r="G8813" s="109"/>
      <c r="H8813" s="137">
        <f t="shared" si="416"/>
        <v>3.5</v>
      </c>
      <c r="I8813" s="147">
        <f t="shared" si="414"/>
        <v>0</v>
      </c>
      <c r="J8813" s="147">
        <f t="shared" si="415"/>
        <v>0</v>
      </c>
    </row>
    <row r="8814" spans="2:10" ht="25.15" customHeight="1">
      <c r="B8814" s="141"/>
      <c r="C8814" s="138"/>
      <c r="D8814" s="133"/>
      <c r="E8814" s="134"/>
      <c r="F8814" s="135"/>
      <c r="G8814" s="109"/>
      <c r="H8814" s="137">
        <f t="shared" si="416"/>
        <v>3.5</v>
      </c>
      <c r="I8814" s="147">
        <f t="shared" si="414"/>
        <v>0</v>
      </c>
      <c r="J8814" s="147">
        <f t="shared" si="415"/>
        <v>0</v>
      </c>
    </row>
    <row r="8815" spans="2:10" ht="25.15" customHeight="1">
      <c r="B8815" s="141"/>
      <c r="C8815" s="138"/>
      <c r="D8815" s="133"/>
      <c r="E8815" s="134"/>
      <c r="F8815" s="135"/>
      <c r="G8815" s="109"/>
      <c r="H8815" s="137">
        <f t="shared" si="416"/>
        <v>3.5</v>
      </c>
      <c r="I8815" s="147">
        <f t="shared" si="414"/>
        <v>0</v>
      </c>
      <c r="J8815" s="147">
        <f t="shared" si="415"/>
        <v>0</v>
      </c>
    </row>
    <row r="8816" spans="2:10" ht="25.15" customHeight="1">
      <c r="B8816" s="141"/>
      <c r="C8816" s="138"/>
      <c r="D8816" s="133"/>
      <c r="E8816" s="134"/>
      <c r="F8816" s="135"/>
      <c r="G8816" s="109"/>
      <c r="H8816" s="137">
        <f t="shared" si="416"/>
        <v>3.5</v>
      </c>
      <c r="I8816" s="147">
        <f t="shared" si="414"/>
        <v>0</v>
      </c>
      <c r="J8816" s="147">
        <f t="shared" si="415"/>
        <v>0</v>
      </c>
    </row>
    <row r="8817" spans="2:10" ht="25.15" customHeight="1">
      <c r="B8817" s="141"/>
      <c r="C8817" s="138"/>
      <c r="D8817" s="133"/>
      <c r="E8817" s="134"/>
      <c r="F8817" s="135"/>
      <c r="G8817" s="109"/>
      <c r="H8817" s="137">
        <f t="shared" si="416"/>
        <v>3.5</v>
      </c>
      <c r="I8817" s="147">
        <f t="shared" si="414"/>
        <v>0</v>
      </c>
      <c r="J8817" s="147">
        <f t="shared" si="415"/>
        <v>0</v>
      </c>
    </row>
    <row r="8818" spans="2:10" ht="25.15" customHeight="1">
      <c r="B8818" s="141"/>
      <c r="C8818" s="138"/>
      <c r="D8818" s="133"/>
      <c r="E8818" s="134"/>
      <c r="F8818" s="135"/>
      <c r="G8818" s="109"/>
      <c r="H8818" s="137">
        <f t="shared" si="416"/>
        <v>3.5</v>
      </c>
      <c r="I8818" s="147">
        <f t="shared" si="414"/>
        <v>0</v>
      </c>
      <c r="J8818" s="147">
        <f t="shared" si="415"/>
        <v>0</v>
      </c>
    </row>
    <row r="8819" spans="2:10" ht="25.15" customHeight="1">
      <c r="B8819" s="141"/>
      <c r="C8819" s="138"/>
      <c r="D8819" s="133"/>
      <c r="E8819" s="134"/>
      <c r="F8819" s="135"/>
      <c r="G8819" s="109"/>
      <c r="H8819" s="137">
        <f t="shared" si="416"/>
        <v>3.5</v>
      </c>
      <c r="I8819" s="147">
        <f t="shared" si="414"/>
        <v>0</v>
      </c>
      <c r="J8819" s="147">
        <f t="shared" si="415"/>
        <v>0</v>
      </c>
    </row>
    <row r="8820" spans="2:10" ht="25.15" customHeight="1">
      <c r="B8820" s="141"/>
      <c r="C8820" s="138"/>
      <c r="D8820" s="133"/>
      <c r="E8820" s="134"/>
      <c r="F8820" s="135"/>
      <c r="G8820" s="109"/>
      <c r="H8820" s="137">
        <f t="shared" si="416"/>
        <v>3.5</v>
      </c>
      <c r="I8820" s="147">
        <f t="shared" si="414"/>
        <v>0</v>
      </c>
      <c r="J8820" s="147">
        <f t="shared" si="415"/>
        <v>0</v>
      </c>
    </row>
    <row r="8821" spans="2:10" ht="25.15" customHeight="1">
      <c r="B8821" s="141"/>
      <c r="C8821" s="138"/>
      <c r="D8821" s="133"/>
      <c r="E8821" s="134"/>
      <c r="F8821" s="135"/>
      <c r="G8821" s="109"/>
      <c r="H8821" s="137">
        <f t="shared" si="416"/>
        <v>3.5</v>
      </c>
      <c r="I8821" s="147">
        <f t="shared" si="414"/>
        <v>0</v>
      </c>
      <c r="J8821" s="147">
        <f t="shared" si="415"/>
        <v>0</v>
      </c>
    </row>
    <row r="8822" spans="2:10" ht="25.15" customHeight="1">
      <c r="B8822" s="141"/>
      <c r="C8822" s="138"/>
      <c r="D8822" s="133"/>
      <c r="E8822" s="134"/>
      <c r="F8822" s="135"/>
      <c r="G8822" s="109"/>
      <c r="H8822" s="137">
        <f t="shared" si="416"/>
        <v>3.5</v>
      </c>
      <c r="I8822" s="147">
        <f t="shared" si="414"/>
        <v>0</v>
      </c>
      <c r="J8822" s="147">
        <f t="shared" si="415"/>
        <v>0</v>
      </c>
    </row>
    <row r="8823" spans="2:10" ht="25.15" customHeight="1">
      <c r="B8823" s="141"/>
      <c r="C8823" s="138"/>
      <c r="D8823" s="133"/>
      <c r="E8823" s="134"/>
      <c r="F8823" s="135"/>
      <c r="G8823" s="109"/>
      <c r="H8823" s="137">
        <f t="shared" si="416"/>
        <v>3.5</v>
      </c>
      <c r="I8823" s="147">
        <f t="shared" si="414"/>
        <v>0</v>
      </c>
      <c r="J8823" s="147">
        <f t="shared" si="415"/>
        <v>0</v>
      </c>
    </row>
    <row r="8824" spans="2:10" ht="25.15" customHeight="1">
      <c r="B8824" s="141"/>
      <c r="C8824" s="138"/>
      <c r="D8824" s="133"/>
      <c r="E8824" s="134"/>
      <c r="F8824" s="135"/>
      <c r="G8824" s="109"/>
      <c r="H8824" s="137">
        <f t="shared" si="416"/>
        <v>3.5</v>
      </c>
      <c r="I8824" s="147">
        <f t="shared" si="414"/>
        <v>0</v>
      </c>
      <c r="J8824" s="147">
        <f t="shared" si="415"/>
        <v>0</v>
      </c>
    </row>
    <row r="8825" spans="2:10" ht="25.15" customHeight="1">
      <c r="B8825" s="141"/>
      <c r="C8825" s="138"/>
      <c r="D8825" s="133"/>
      <c r="E8825" s="134"/>
      <c r="F8825" s="135"/>
      <c r="G8825" s="109"/>
      <c r="H8825" s="137">
        <f t="shared" si="416"/>
        <v>3.5</v>
      </c>
      <c r="I8825" s="147">
        <f t="shared" si="414"/>
        <v>0</v>
      </c>
      <c r="J8825" s="147">
        <f t="shared" si="415"/>
        <v>0</v>
      </c>
    </row>
    <row r="8826" spans="2:10" ht="25.15" customHeight="1">
      <c r="B8826" s="141"/>
      <c r="C8826" s="138"/>
      <c r="D8826" s="133"/>
      <c r="E8826" s="134"/>
      <c r="F8826" s="135"/>
      <c r="G8826" s="109"/>
      <c r="H8826" s="137">
        <f t="shared" si="416"/>
        <v>3.5</v>
      </c>
      <c r="I8826" s="147">
        <f t="shared" si="414"/>
        <v>0</v>
      </c>
      <c r="J8826" s="147">
        <f t="shared" si="415"/>
        <v>0</v>
      </c>
    </row>
    <row r="8827" spans="2:10" ht="25.15" customHeight="1">
      <c r="B8827" s="141"/>
      <c r="C8827" s="138"/>
      <c r="D8827" s="133"/>
      <c r="E8827" s="134"/>
      <c r="F8827" s="135"/>
      <c r="G8827" s="109"/>
      <c r="H8827" s="137">
        <f t="shared" si="416"/>
        <v>3.5</v>
      </c>
      <c r="I8827" s="147">
        <f t="shared" si="414"/>
        <v>0</v>
      </c>
      <c r="J8827" s="147">
        <f t="shared" si="415"/>
        <v>0</v>
      </c>
    </row>
    <row r="8828" spans="2:10" ht="25.15" customHeight="1">
      <c r="B8828" s="141"/>
      <c r="C8828" s="138"/>
      <c r="D8828" s="133"/>
      <c r="E8828" s="134"/>
      <c r="F8828" s="135"/>
      <c r="G8828" s="109"/>
      <c r="H8828" s="137">
        <f t="shared" si="416"/>
        <v>3.5</v>
      </c>
      <c r="I8828" s="147">
        <f t="shared" si="414"/>
        <v>0</v>
      </c>
      <c r="J8828" s="147">
        <f t="shared" si="415"/>
        <v>0</v>
      </c>
    </row>
    <row r="8829" spans="2:10" ht="25.15" customHeight="1">
      <c r="B8829" s="141"/>
      <c r="C8829" s="138"/>
      <c r="D8829" s="133"/>
      <c r="E8829" s="134"/>
      <c r="F8829" s="135"/>
      <c r="G8829" s="109"/>
      <c r="H8829" s="137">
        <f t="shared" si="416"/>
        <v>3.5</v>
      </c>
      <c r="I8829" s="147">
        <f t="shared" si="414"/>
        <v>0</v>
      </c>
      <c r="J8829" s="147">
        <f t="shared" si="415"/>
        <v>0</v>
      </c>
    </row>
    <row r="8830" spans="2:10" ht="25.15" customHeight="1">
      <c r="B8830" s="141"/>
      <c r="C8830" s="138"/>
      <c r="D8830" s="133"/>
      <c r="E8830" s="134"/>
      <c r="F8830" s="135"/>
      <c r="G8830" s="109"/>
      <c r="H8830" s="137">
        <f t="shared" si="416"/>
        <v>3.5</v>
      </c>
      <c r="I8830" s="147">
        <f t="shared" si="414"/>
        <v>0</v>
      </c>
      <c r="J8830" s="147">
        <f t="shared" si="415"/>
        <v>0</v>
      </c>
    </row>
    <row r="8831" spans="2:10" ht="25.15" customHeight="1">
      <c r="B8831" s="141"/>
      <c r="C8831" s="138"/>
      <c r="D8831" s="133"/>
      <c r="E8831" s="134"/>
      <c r="F8831" s="135"/>
      <c r="G8831" s="109"/>
      <c r="H8831" s="137">
        <f t="shared" si="416"/>
        <v>3.5</v>
      </c>
      <c r="I8831" s="147">
        <f t="shared" si="414"/>
        <v>0</v>
      </c>
      <c r="J8831" s="147">
        <f t="shared" si="415"/>
        <v>0</v>
      </c>
    </row>
    <row r="8832" spans="2:10" ht="25.15" customHeight="1">
      <c r="B8832" s="141"/>
      <c r="C8832" s="138"/>
      <c r="D8832" s="133"/>
      <c r="E8832" s="134"/>
      <c r="F8832" s="135"/>
      <c r="G8832" s="109"/>
      <c r="H8832" s="137">
        <f t="shared" si="416"/>
        <v>3.5</v>
      </c>
      <c r="I8832" s="147">
        <f t="shared" si="414"/>
        <v>0</v>
      </c>
      <c r="J8832" s="147">
        <f t="shared" si="415"/>
        <v>0</v>
      </c>
    </row>
    <row r="8833" spans="2:10" ht="25.15" customHeight="1">
      <c r="B8833" s="141"/>
      <c r="C8833" s="138"/>
      <c r="D8833" s="133"/>
      <c r="E8833" s="134"/>
      <c r="F8833" s="135"/>
      <c r="G8833" s="109"/>
      <c r="H8833" s="137">
        <f t="shared" si="416"/>
        <v>3.5</v>
      </c>
      <c r="I8833" s="147">
        <f t="shared" si="414"/>
        <v>0</v>
      </c>
      <c r="J8833" s="147">
        <f t="shared" si="415"/>
        <v>0</v>
      </c>
    </row>
    <row r="8834" spans="2:10" ht="25.15" customHeight="1">
      <c r="B8834" s="141"/>
      <c r="C8834" s="138"/>
      <c r="D8834" s="133"/>
      <c r="E8834" s="134"/>
      <c r="F8834" s="135"/>
      <c r="G8834" s="109"/>
      <c r="H8834" s="137">
        <f t="shared" si="416"/>
        <v>3.5</v>
      </c>
      <c r="I8834" s="147">
        <f t="shared" si="414"/>
        <v>0</v>
      </c>
      <c r="J8834" s="147">
        <f t="shared" si="415"/>
        <v>0</v>
      </c>
    </row>
    <row r="8835" spans="2:10" ht="25.15" customHeight="1">
      <c r="B8835" s="141"/>
      <c r="C8835" s="138"/>
      <c r="D8835" s="133"/>
      <c r="E8835" s="134"/>
      <c r="F8835" s="135"/>
      <c r="G8835" s="109"/>
      <c r="H8835" s="137">
        <f t="shared" si="416"/>
        <v>3.5</v>
      </c>
      <c r="I8835" s="147">
        <f t="shared" si="414"/>
        <v>0</v>
      </c>
      <c r="J8835" s="147">
        <f t="shared" si="415"/>
        <v>0</v>
      </c>
    </row>
    <row r="8836" spans="2:10" ht="25.15" customHeight="1">
      <c r="B8836" s="141"/>
      <c r="C8836" s="138"/>
      <c r="D8836" s="133"/>
      <c r="E8836" s="134"/>
      <c r="F8836" s="135"/>
      <c r="G8836" s="109"/>
      <c r="H8836" s="137">
        <f t="shared" si="416"/>
        <v>3.5</v>
      </c>
      <c r="I8836" s="147">
        <f t="shared" si="414"/>
        <v>0</v>
      </c>
      <c r="J8836" s="147">
        <f t="shared" si="415"/>
        <v>0</v>
      </c>
    </row>
    <row r="8837" spans="2:10" ht="25.15" customHeight="1">
      <c r="B8837" s="141"/>
      <c r="C8837" s="138"/>
      <c r="D8837" s="133"/>
      <c r="E8837" s="134"/>
      <c r="F8837" s="135"/>
      <c r="G8837" s="109"/>
      <c r="H8837" s="137">
        <f t="shared" si="416"/>
        <v>3.5</v>
      </c>
      <c r="I8837" s="147">
        <f t="shared" si="414"/>
        <v>0</v>
      </c>
      <c r="J8837" s="147">
        <f t="shared" si="415"/>
        <v>0</v>
      </c>
    </row>
    <row r="8838" spans="2:10" ht="25.15" customHeight="1">
      <c r="B8838" s="141"/>
      <c r="C8838" s="138"/>
      <c r="D8838" s="133"/>
      <c r="E8838" s="134"/>
      <c r="F8838" s="135"/>
      <c r="G8838" s="109"/>
      <c r="H8838" s="137">
        <f t="shared" si="416"/>
        <v>3.5</v>
      </c>
      <c r="I8838" s="147">
        <f t="shared" si="414"/>
        <v>0</v>
      </c>
      <c r="J8838" s="147">
        <f t="shared" si="415"/>
        <v>0</v>
      </c>
    </row>
    <row r="8839" spans="2:10" ht="25.15" customHeight="1">
      <c r="B8839" s="141"/>
      <c r="C8839" s="138"/>
      <c r="D8839" s="133"/>
      <c r="E8839" s="134"/>
      <c r="F8839" s="135"/>
      <c r="G8839" s="109"/>
      <c r="H8839" s="137">
        <f t="shared" si="416"/>
        <v>3.5</v>
      </c>
      <c r="I8839" s="147">
        <f t="shared" si="414"/>
        <v>0</v>
      </c>
      <c r="J8839" s="147">
        <f t="shared" si="415"/>
        <v>0</v>
      </c>
    </row>
    <row r="8840" spans="2:10" ht="25.15" customHeight="1">
      <c r="B8840" s="141"/>
      <c r="C8840" s="138"/>
      <c r="D8840" s="133"/>
      <c r="E8840" s="134"/>
      <c r="F8840" s="135"/>
      <c r="G8840" s="109"/>
      <c r="H8840" s="137">
        <f t="shared" si="416"/>
        <v>3.5</v>
      </c>
      <c r="I8840" s="147">
        <f t="shared" si="414"/>
        <v>0</v>
      </c>
      <c r="J8840" s="147">
        <f t="shared" si="415"/>
        <v>0</v>
      </c>
    </row>
    <row r="8841" spans="2:10" ht="25.15" customHeight="1">
      <c r="B8841" s="141"/>
      <c r="C8841" s="138"/>
      <c r="D8841" s="133"/>
      <c r="E8841" s="134"/>
      <c r="F8841" s="135"/>
      <c r="G8841" s="109"/>
      <c r="H8841" s="137">
        <f t="shared" si="416"/>
        <v>3.5</v>
      </c>
      <c r="I8841" s="147">
        <f t="shared" si="414"/>
        <v>0</v>
      </c>
      <c r="J8841" s="147">
        <f t="shared" si="415"/>
        <v>0</v>
      </c>
    </row>
    <row r="8842" spans="2:10" ht="25.15" customHeight="1">
      <c r="B8842" s="141"/>
      <c r="C8842" s="138"/>
      <c r="D8842" s="133"/>
      <c r="E8842" s="134"/>
      <c r="F8842" s="135"/>
      <c r="G8842" s="109"/>
      <c r="H8842" s="137">
        <f t="shared" si="416"/>
        <v>3.5</v>
      </c>
      <c r="I8842" s="147">
        <f t="shared" si="414"/>
        <v>0</v>
      </c>
      <c r="J8842" s="147">
        <f t="shared" si="415"/>
        <v>0</v>
      </c>
    </row>
    <row r="8843" spans="2:10" ht="25.15" customHeight="1">
      <c r="B8843" s="141"/>
      <c r="C8843" s="138"/>
      <c r="D8843" s="133"/>
      <c r="E8843" s="134"/>
      <c r="F8843" s="135"/>
      <c r="G8843" s="109"/>
      <c r="H8843" s="137">
        <f t="shared" si="416"/>
        <v>3.5</v>
      </c>
      <c r="I8843" s="147">
        <f t="shared" si="414"/>
        <v>0</v>
      </c>
      <c r="J8843" s="147">
        <f t="shared" si="415"/>
        <v>0</v>
      </c>
    </row>
    <row r="8844" spans="2:10" ht="25.15" customHeight="1">
      <c r="B8844" s="141"/>
      <c r="C8844" s="138"/>
      <c r="D8844" s="133"/>
      <c r="E8844" s="134"/>
      <c r="F8844" s="135"/>
      <c r="G8844" s="109"/>
      <c r="H8844" s="137">
        <f t="shared" si="416"/>
        <v>3.5</v>
      </c>
      <c r="I8844" s="147">
        <f t="shared" si="414"/>
        <v>0</v>
      </c>
      <c r="J8844" s="147">
        <f t="shared" si="415"/>
        <v>0</v>
      </c>
    </row>
    <row r="8845" spans="2:10" ht="25.15" customHeight="1">
      <c r="B8845" s="141"/>
      <c r="C8845" s="138"/>
      <c r="D8845" s="133"/>
      <c r="E8845" s="134"/>
      <c r="F8845" s="135"/>
      <c r="G8845" s="109"/>
      <c r="H8845" s="137">
        <f t="shared" si="416"/>
        <v>3.5</v>
      </c>
      <c r="I8845" s="147">
        <f t="shared" si="414"/>
        <v>0</v>
      </c>
      <c r="J8845" s="147">
        <f t="shared" si="415"/>
        <v>0</v>
      </c>
    </row>
    <row r="8846" spans="2:10" ht="25.15" customHeight="1">
      <c r="B8846" s="141"/>
      <c r="C8846" s="138"/>
      <c r="D8846" s="133"/>
      <c r="E8846" s="134"/>
      <c r="F8846" s="135"/>
      <c r="G8846" s="109"/>
      <c r="H8846" s="137">
        <f t="shared" si="416"/>
        <v>3.5</v>
      </c>
      <c r="I8846" s="147">
        <f t="shared" si="414"/>
        <v>0</v>
      </c>
      <c r="J8846" s="147">
        <f t="shared" si="415"/>
        <v>0</v>
      </c>
    </row>
    <row r="8847" spans="2:10" ht="25.15" customHeight="1">
      <c r="B8847" s="141"/>
      <c r="C8847" s="138"/>
      <c r="D8847" s="133"/>
      <c r="E8847" s="134"/>
      <c r="F8847" s="135"/>
      <c r="G8847" s="109"/>
      <c r="H8847" s="137">
        <f t="shared" si="416"/>
        <v>3.5</v>
      </c>
      <c r="I8847" s="147">
        <f t="shared" si="414"/>
        <v>0</v>
      </c>
      <c r="J8847" s="147">
        <f t="shared" si="415"/>
        <v>0</v>
      </c>
    </row>
    <row r="8848" spans="2:10" ht="25.15" customHeight="1">
      <c r="B8848" s="141"/>
      <c r="C8848" s="138"/>
      <c r="D8848" s="133"/>
      <c r="E8848" s="134"/>
      <c r="F8848" s="135"/>
      <c r="G8848" s="109"/>
      <c r="H8848" s="137">
        <f t="shared" si="416"/>
        <v>3.5</v>
      </c>
      <c r="I8848" s="147">
        <f t="shared" si="414"/>
        <v>0</v>
      </c>
      <c r="J8848" s="147">
        <f t="shared" si="415"/>
        <v>0</v>
      </c>
    </row>
    <row r="8849" spans="2:10" ht="25.15" customHeight="1">
      <c r="B8849" s="141"/>
      <c r="C8849" s="138"/>
      <c r="D8849" s="133"/>
      <c r="E8849" s="134"/>
      <c r="F8849" s="135"/>
      <c r="G8849" s="109"/>
      <c r="H8849" s="137">
        <f t="shared" si="416"/>
        <v>3.5</v>
      </c>
      <c r="I8849" s="147">
        <f t="shared" si="414"/>
        <v>0</v>
      </c>
      <c r="J8849" s="147">
        <f t="shared" si="415"/>
        <v>0</v>
      </c>
    </row>
    <row r="8850" spans="2:10" ht="25.15" customHeight="1">
      <c r="B8850" s="141"/>
      <c r="C8850" s="138"/>
      <c r="D8850" s="133"/>
      <c r="E8850" s="134"/>
      <c r="F8850" s="135"/>
      <c r="G8850" s="109"/>
      <c r="H8850" s="137">
        <f t="shared" si="416"/>
        <v>3.5</v>
      </c>
      <c r="I8850" s="147">
        <f t="shared" si="414"/>
        <v>0</v>
      </c>
      <c r="J8850" s="147">
        <f t="shared" si="415"/>
        <v>0</v>
      </c>
    </row>
    <row r="8851" spans="2:10" ht="25.15" customHeight="1">
      <c r="B8851" s="141"/>
      <c r="C8851" s="138"/>
      <c r="D8851" s="133"/>
      <c r="E8851" s="134"/>
      <c r="F8851" s="135"/>
      <c r="G8851" s="109"/>
      <c r="H8851" s="137">
        <f t="shared" si="416"/>
        <v>3.5</v>
      </c>
      <c r="I8851" s="147">
        <f t="shared" si="414"/>
        <v>0</v>
      </c>
      <c r="J8851" s="147">
        <f t="shared" si="415"/>
        <v>0</v>
      </c>
    </row>
    <row r="8852" spans="2:10" ht="25.15" customHeight="1">
      <c r="B8852" s="141"/>
      <c r="C8852" s="138"/>
      <c r="D8852" s="133"/>
      <c r="E8852" s="134"/>
      <c r="F8852" s="135"/>
      <c r="G8852" s="109"/>
      <c r="H8852" s="137">
        <f t="shared" si="416"/>
        <v>3.5</v>
      </c>
      <c r="I8852" s="147">
        <f t="shared" si="414"/>
        <v>0</v>
      </c>
      <c r="J8852" s="147">
        <f t="shared" si="415"/>
        <v>0</v>
      </c>
    </row>
    <row r="8853" spans="2:10" ht="25.15" customHeight="1">
      <c r="B8853" s="141"/>
      <c r="C8853" s="138"/>
      <c r="D8853" s="133"/>
      <c r="E8853" s="134"/>
      <c r="F8853" s="135"/>
      <c r="G8853" s="109"/>
      <c r="H8853" s="137">
        <f t="shared" si="416"/>
        <v>3.5</v>
      </c>
      <c r="I8853" s="147">
        <f t="shared" si="414"/>
        <v>0</v>
      </c>
      <c r="J8853" s="147">
        <f t="shared" si="415"/>
        <v>0</v>
      </c>
    </row>
    <row r="8854" spans="2:10" ht="25.15" customHeight="1">
      <c r="B8854" s="141"/>
      <c r="C8854" s="138"/>
      <c r="D8854" s="133"/>
      <c r="E8854" s="134"/>
      <c r="F8854" s="135"/>
      <c r="G8854" s="109"/>
      <c r="H8854" s="137">
        <f t="shared" si="416"/>
        <v>3.5</v>
      </c>
      <c r="I8854" s="147">
        <f t="shared" si="414"/>
        <v>0</v>
      </c>
      <c r="J8854" s="147">
        <f t="shared" si="415"/>
        <v>0</v>
      </c>
    </row>
    <row r="8855" spans="2:10" ht="25.15" customHeight="1">
      <c r="B8855" s="141"/>
      <c r="C8855" s="138"/>
      <c r="D8855" s="133"/>
      <c r="E8855" s="134"/>
      <c r="F8855" s="135"/>
      <c r="G8855" s="109"/>
      <c r="H8855" s="137">
        <f t="shared" si="416"/>
        <v>3.5</v>
      </c>
      <c r="I8855" s="147">
        <f t="shared" ref="I8855:I8918" si="417">IF(B8855="",0,MONTH(B8855))</f>
        <v>0</v>
      </c>
      <c r="J8855" s="147">
        <f t="shared" ref="J8855:J8918" si="418">IF(B8855="",0,DAY(B8855))</f>
        <v>0</v>
      </c>
    </row>
    <row r="8856" spans="2:10" ht="25.15" customHeight="1">
      <c r="B8856" s="141"/>
      <c r="C8856" s="138"/>
      <c r="D8856" s="133"/>
      <c r="E8856" s="134"/>
      <c r="F8856" s="135"/>
      <c r="G8856" s="109"/>
      <c r="H8856" s="137">
        <f t="shared" ref="H8856:H8919" si="419">IF(F8856="pago",H8855+G8856,H8855)</f>
        <v>3.5</v>
      </c>
      <c r="I8856" s="147">
        <f t="shared" si="417"/>
        <v>0</v>
      </c>
      <c r="J8856" s="147">
        <f t="shared" si="418"/>
        <v>0</v>
      </c>
    </row>
    <row r="8857" spans="2:10" ht="25.15" customHeight="1">
      <c r="B8857" s="141"/>
      <c r="C8857" s="138"/>
      <c r="D8857" s="133"/>
      <c r="E8857" s="134"/>
      <c r="F8857" s="135"/>
      <c r="G8857" s="109"/>
      <c r="H8857" s="137">
        <f t="shared" si="419"/>
        <v>3.5</v>
      </c>
      <c r="I8857" s="147">
        <f t="shared" si="417"/>
        <v>0</v>
      </c>
      <c r="J8857" s="147">
        <f t="shared" si="418"/>
        <v>0</v>
      </c>
    </row>
    <row r="8858" spans="2:10" ht="25.15" customHeight="1">
      <c r="B8858" s="141"/>
      <c r="C8858" s="138"/>
      <c r="D8858" s="133"/>
      <c r="E8858" s="134"/>
      <c r="F8858" s="135"/>
      <c r="G8858" s="109"/>
      <c r="H8858" s="137">
        <f t="shared" si="419"/>
        <v>3.5</v>
      </c>
      <c r="I8858" s="147">
        <f t="shared" si="417"/>
        <v>0</v>
      </c>
      <c r="J8858" s="147">
        <f t="shared" si="418"/>
        <v>0</v>
      </c>
    </row>
    <row r="8859" spans="2:10" ht="25.15" customHeight="1">
      <c r="B8859" s="141"/>
      <c r="C8859" s="138"/>
      <c r="D8859" s="133"/>
      <c r="E8859" s="134"/>
      <c r="F8859" s="135"/>
      <c r="G8859" s="109"/>
      <c r="H8859" s="137">
        <f t="shared" si="419"/>
        <v>3.5</v>
      </c>
      <c r="I8859" s="147">
        <f t="shared" si="417"/>
        <v>0</v>
      </c>
      <c r="J8859" s="147">
        <f t="shared" si="418"/>
        <v>0</v>
      </c>
    </row>
    <row r="8860" spans="2:10" ht="25.15" customHeight="1">
      <c r="B8860" s="141"/>
      <c r="C8860" s="138"/>
      <c r="D8860" s="133"/>
      <c r="E8860" s="134"/>
      <c r="F8860" s="135"/>
      <c r="G8860" s="109"/>
      <c r="H8860" s="137">
        <f t="shared" si="419"/>
        <v>3.5</v>
      </c>
      <c r="I8860" s="147">
        <f t="shared" si="417"/>
        <v>0</v>
      </c>
      <c r="J8860" s="147">
        <f t="shared" si="418"/>
        <v>0</v>
      </c>
    </row>
    <row r="8861" spans="2:10" ht="25.15" customHeight="1">
      <c r="B8861" s="141"/>
      <c r="C8861" s="138"/>
      <c r="D8861" s="133"/>
      <c r="E8861" s="134"/>
      <c r="F8861" s="135"/>
      <c r="G8861" s="109"/>
      <c r="H8861" s="137">
        <f t="shared" si="419"/>
        <v>3.5</v>
      </c>
      <c r="I8861" s="147">
        <f t="shared" si="417"/>
        <v>0</v>
      </c>
      <c r="J8861" s="147">
        <f t="shared" si="418"/>
        <v>0</v>
      </c>
    </row>
    <row r="8862" spans="2:10" ht="25.15" customHeight="1">
      <c r="B8862" s="141"/>
      <c r="C8862" s="138"/>
      <c r="D8862" s="133"/>
      <c r="E8862" s="134"/>
      <c r="F8862" s="135"/>
      <c r="G8862" s="109"/>
      <c r="H8862" s="137">
        <f t="shared" si="419"/>
        <v>3.5</v>
      </c>
      <c r="I8862" s="147">
        <f t="shared" si="417"/>
        <v>0</v>
      </c>
      <c r="J8862" s="147">
        <f t="shared" si="418"/>
        <v>0</v>
      </c>
    </row>
    <row r="8863" spans="2:10" ht="25.15" customHeight="1">
      <c r="B8863" s="141"/>
      <c r="C8863" s="138"/>
      <c r="D8863" s="133"/>
      <c r="E8863" s="134"/>
      <c r="F8863" s="135"/>
      <c r="G8863" s="109"/>
      <c r="H8863" s="137">
        <f t="shared" si="419"/>
        <v>3.5</v>
      </c>
      <c r="I8863" s="147">
        <f t="shared" si="417"/>
        <v>0</v>
      </c>
      <c r="J8863" s="147">
        <f t="shared" si="418"/>
        <v>0</v>
      </c>
    </row>
    <row r="8864" spans="2:10" ht="25.15" customHeight="1">
      <c r="B8864" s="141"/>
      <c r="C8864" s="138"/>
      <c r="D8864" s="133"/>
      <c r="E8864" s="134"/>
      <c r="F8864" s="135"/>
      <c r="G8864" s="109"/>
      <c r="H8864" s="137">
        <f t="shared" si="419"/>
        <v>3.5</v>
      </c>
      <c r="I8864" s="147">
        <f t="shared" si="417"/>
        <v>0</v>
      </c>
      <c r="J8864" s="147">
        <f t="shared" si="418"/>
        <v>0</v>
      </c>
    </row>
    <row r="8865" spans="2:10" ht="25.15" customHeight="1">
      <c r="B8865" s="141"/>
      <c r="C8865" s="138"/>
      <c r="D8865" s="133"/>
      <c r="E8865" s="134"/>
      <c r="F8865" s="135"/>
      <c r="G8865" s="109"/>
      <c r="H8865" s="137">
        <f t="shared" si="419"/>
        <v>3.5</v>
      </c>
      <c r="I8865" s="147">
        <f t="shared" si="417"/>
        <v>0</v>
      </c>
      <c r="J8865" s="147">
        <f t="shared" si="418"/>
        <v>0</v>
      </c>
    </row>
    <row r="8866" spans="2:10" ht="25.15" customHeight="1">
      <c r="B8866" s="141"/>
      <c r="C8866" s="138"/>
      <c r="D8866" s="133"/>
      <c r="E8866" s="134"/>
      <c r="F8866" s="135"/>
      <c r="G8866" s="109"/>
      <c r="H8866" s="137">
        <f t="shared" si="419"/>
        <v>3.5</v>
      </c>
      <c r="I8866" s="147">
        <f t="shared" si="417"/>
        <v>0</v>
      </c>
      <c r="J8866" s="147">
        <f t="shared" si="418"/>
        <v>0</v>
      </c>
    </row>
    <row r="8867" spans="2:10" ht="25.15" customHeight="1">
      <c r="B8867" s="141"/>
      <c r="C8867" s="138"/>
      <c r="D8867" s="133"/>
      <c r="E8867" s="134"/>
      <c r="F8867" s="135"/>
      <c r="G8867" s="109"/>
      <c r="H8867" s="137">
        <f t="shared" si="419"/>
        <v>3.5</v>
      </c>
      <c r="I8867" s="147">
        <f t="shared" si="417"/>
        <v>0</v>
      </c>
      <c r="J8867" s="147">
        <f t="shared" si="418"/>
        <v>0</v>
      </c>
    </row>
    <row r="8868" spans="2:10" ht="25.15" customHeight="1">
      <c r="B8868" s="141"/>
      <c r="C8868" s="138"/>
      <c r="D8868" s="133"/>
      <c r="E8868" s="134"/>
      <c r="F8868" s="135"/>
      <c r="G8868" s="109"/>
      <c r="H8868" s="137">
        <f t="shared" si="419"/>
        <v>3.5</v>
      </c>
      <c r="I8868" s="147">
        <f t="shared" si="417"/>
        <v>0</v>
      </c>
      <c r="J8868" s="147">
        <f t="shared" si="418"/>
        <v>0</v>
      </c>
    </row>
    <row r="8869" spans="2:10" ht="25.15" customHeight="1">
      <c r="B8869" s="141"/>
      <c r="C8869" s="138"/>
      <c r="D8869" s="133"/>
      <c r="E8869" s="134"/>
      <c r="F8869" s="135"/>
      <c r="G8869" s="109"/>
      <c r="H8869" s="137">
        <f t="shared" si="419"/>
        <v>3.5</v>
      </c>
      <c r="I8869" s="147">
        <f t="shared" si="417"/>
        <v>0</v>
      </c>
      <c r="J8869" s="147">
        <f t="shared" si="418"/>
        <v>0</v>
      </c>
    </row>
    <row r="8870" spans="2:10" ht="25.15" customHeight="1">
      <c r="B8870" s="141"/>
      <c r="C8870" s="138"/>
      <c r="D8870" s="133"/>
      <c r="E8870" s="134"/>
      <c r="F8870" s="135"/>
      <c r="G8870" s="109"/>
      <c r="H8870" s="137">
        <f t="shared" si="419"/>
        <v>3.5</v>
      </c>
      <c r="I8870" s="147">
        <f t="shared" si="417"/>
        <v>0</v>
      </c>
      <c r="J8870" s="147">
        <f t="shared" si="418"/>
        <v>0</v>
      </c>
    </row>
    <row r="8871" spans="2:10" ht="25.15" customHeight="1">
      <c r="B8871" s="141"/>
      <c r="C8871" s="138"/>
      <c r="D8871" s="133"/>
      <c r="E8871" s="134"/>
      <c r="F8871" s="135"/>
      <c r="G8871" s="109"/>
      <c r="H8871" s="137">
        <f t="shared" si="419"/>
        <v>3.5</v>
      </c>
      <c r="I8871" s="147">
        <f t="shared" si="417"/>
        <v>0</v>
      </c>
      <c r="J8871" s="147">
        <f t="shared" si="418"/>
        <v>0</v>
      </c>
    </row>
    <row r="8872" spans="2:10" ht="25.15" customHeight="1">
      <c r="B8872" s="141"/>
      <c r="C8872" s="138"/>
      <c r="D8872" s="133"/>
      <c r="E8872" s="134"/>
      <c r="F8872" s="135"/>
      <c r="G8872" s="109"/>
      <c r="H8872" s="137">
        <f t="shared" si="419"/>
        <v>3.5</v>
      </c>
      <c r="I8872" s="147">
        <f t="shared" si="417"/>
        <v>0</v>
      </c>
      <c r="J8872" s="147">
        <f t="shared" si="418"/>
        <v>0</v>
      </c>
    </row>
    <row r="8873" spans="2:10" ht="25.15" customHeight="1">
      <c r="B8873" s="141"/>
      <c r="C8873" s="138"/>
      <c r="D8873" s="133"/>
      <c r="E8873" s="134"/>
      <c r="F8873" s="135"/>
      <c r="G8873" s="109"/>
      <c r="H8873" s="137">
        <f t="shared" si="419"/>
        <v>3.5</v>
      </c>
      <c r="I8873" s="147">
        <f t="shared" si="417"/>
        <v>0</v>
      </c>
      <c r="J8873" s="147">
        <f t="shared" si="418"/>
        <v>0</v>
      </c>
    </row>
    <row r="8874" spans="2:10" ht="25.15" customHeight="1">
      <c r="B8874" s="141"/>
      <c r="C8874" s="138"/>
      <c r="D8874" s="133"/>
      <c r="E8874" s="134"/>
      <c r="F8874" s="135"/>
      <c r="G8874" s="109"/>
      <c r="H8874" s="137">
        <f t="shared" si="419"/>
        <v>3.5</v>
      </c>
      <c r="I8874" s="147">
        <f t="shared" si="417"/>
        <v>0</v>
      </c>
      <c r="J8874" s="147">
        <f t="shared" si="418"/>
        <v>0</v>
      </c>
    </row>
    <row r="8875" spans="2:10" ht="25.15" customHeight="1">
      <c r="B8875" s="141"/>
      <c r="C8875" s="138"/>
      <c r="D8875" s="133"/>
      <c r="E8875" s="134"/>
      <c r="F8875" s="135"/>
      <c r="G8875" s="109"/>
      <c r="H8875" s="137">
        <f t="shared" si="419"/>
        <v>3.5</v>
      </c>
      <c r="I8875" s="147">
        <f t="shared" si="417"/>
        <v>0</v>
      </c>
      <c r="J8875" s="147">
        <f t="shared" si="418"/>
        <v>0</v>
      </c>
    </row>
    <row r="8876" spans="2:10" ht="25.15" customHeight="1">
      <c r="B8876" s="141"/>
      <c r="C8876" s="138"/>
      <c r="D8876" s="133"/>
      <c r="E8876" s="134"/>
      <c r="F8876" s="135"/>
      <c r="G8876" s="109"/>
      <c r="H8876" s="137">
        <f t="shared" si="419"/>
        <v>3.5</v>
      </c>
      <c r="I8876" s="147">
        <f t="shared" si="417"/>
        <v>0</v>
      </c>
      <c r="J8876" s="147">
        <f t="shared" si="418"/>
        <v>0</v>
      </c>
    </row>
    <row r="8877" spans="2:10" ht="25.15" customHeight="1">
      <c r="B8877" s="141"/>
      <c r="C8877" s="138"/>
      <c r="D8877" s="133"/>
      <c r="E8877" s="134"/>
      <c r="F8877" s="135"/>
      <c r="G8877" s="109"/>
      <c r="H8877" s="137">
        <f t="shared" si="419"/>
        <v>3.5</v>
      </c>
      <c r="I8877" s="147">
        <f t="shared" si="417"/>
        <v>0</v>
      </c>
      <c r="J8877" s="147">
        <f t="shared" si="418"/>
        <v>0</v>
      </c>
    </row>
    <row r="8878" spans="2:10" ht="25.15" customHeight="1">
      <c r="B8878" s="141"/>
      <c r="C8878" s="138"/>
      <c r="D8878" s="133"/>
      <c r="E8878" s="134"/>
      <c r="F8878" s="135"/>
      <c r="G8878" s="109"/>
      <c r="H8878" s="137">
        <f t="shared" si="419"/>
        <v>3.5</v>
      </c>
      <c r="I8878" s="147">
        <f t="shared" si="417"/>
        <v>0</v>
      </c>
      <c r="J8878" s="147">
        <f t="shared" si="418"/>
        <v>0</v>
      </c>
    </row>
    <row r="8879" spans="2:10" ht="25.15" customHeight="1">
      <c r="B8879" s="141"/>
      <c r="C8879" s="138"/>
      <c r="D8879" s="133"/>
      <c r="E8879" s="134"/>
      <c r="F8879" s="135"/>
      <c r="G8879" s="109"/>
      <c r="H8879" s="137">
        <f t="shared" si="419"/>
        <v>3.5</v>
      </c>
      <c r="I8879" s="147">
        <f t="shared" si="417"/>
        <v>0</v>
      </c>
      <c r="J8879" s="147">
        <f t="shared" si="418"/>
        <v>0</v>
      </c>
    </row>
    <row r="8880" spans="2:10" ht="25.15" customHeight="1">
      <c r="B8880" s="141"/>
      <c r="C8880" s="138"/>
      <c r="D8880" s="133"/>
      <c r="E8880" s="134"/>
      <c r="F8880" s="135"/>
      <c r="G8880" s="109"/>
      <c r="H8880" s="137">
        <f t="shared" si="419"/>
        <v>3.5</v>
      </c>
      <c r="I8880" s="147">
        <f t="shared" si="417"/>
        <v>0</v>
      </c>
      <c r="J8880" s="147">
        <f t="shared" si="418"/>
        <v>0</v>
      </c>
    </row>
    <row r="8881" spans="2:10" ht="25.15" customHeight="1">
      <c r="B8881" s="141"/>
      <c r="C8881" s="138"/>
      <c r="D8881" s="133"/>
      <c r="E8881" s="134"/>
      <c r="F8881" s="135"/>
      <c r="G8881" s="109"/>
      <c r="H8881" s="137">
        <f t="shared" si="419"/>
        <v>3.5</v>
      </c>
      <c r="I8881" s="147">
        <f t="shared" si="417"/>
        <v>0</v>
      </c>
      <c r="J8881" s="147">
        <f t="shared" si="418"/>
        <v>0</v>
      </c>
    </row>
    <row r="8882" spans="2:10" ht="25.15" customHeight="1">
      <c r="B8882" s="141"/>
      <c r="C8882" s="138"/>
      <c r="D8882" s="133"/>
      <c r="E8882" s="134"/>
      <c r="F8882" s="135"/>
      <c r="G8882" s="109"/>
      <c r="H8882" s="137">
        <f t="shared" si="419"/>
        <v>3.5</v>
      </c>
      <c r="I8882" s="147">
        <f t="shared" si="417"/>
        <v>0</v>
      </c>
      <c r="J8882" s="147">
        <f t="shared" si="418"/>
        <v>0</v>
      </c>
    </row>
    <row r="8883" spans="2:10" ht="25.15" customHeight="1">
      <c r="B8883" s="141"/>
      <c r="C8883" s="138"/>
      <c r="D8883" s="133"/>
      <c r="E8883" s="134"/>
      <c r="F8883" s="135"/>
      <c r="G8883" s="109"/>
      <c r="H8883" s="137">
        <f t="shared" si="419"/>
        <v>3.5</v>
      </c>
      <c r="I8883" s="147">
        <f t="shared" si="417"/>
        <v>0</v>
      </c>
      <c r="J8883" s="147">
        <f t="shared" si="418"/>
        <v>0</v>
      </c>
    </row>
    <row r="8884" spans="2:10" ht="25.15" customHeight="1">
      <c r="B8884" s="141"/>
      <c r="C8884" s="138"/>
      <c r="D8884" s="133"/>
      <c r="E8884" s="134"/>
      <c r="F8884" s="135"/>
      <c r="G8884" s="109"/>
      <c r="H8884" s="137">
        <f t="shared" si="419"/>
        <v>3.5</v>
      </c>
      <c r="I8884" s="147">
        <f t="shared" si="417"/>
        <v>0</v>
      </c>
      <c r="J8884" s="147">
        <f t="shared" si="418"/>
        <v>0</v>
      </c>
    </row>
    <row r="8885" spans="2:10" ht="25.15" customHeight="1">
      <c r="B8885" s="141"/>
      <c r="C8885" s="138"/>
      <c r="D8885" s="133"/>
      <c r="E8885" s="134"/>
      <c r="F8885" s="135"/>
      <c r="G8885" s="109"/>
      <c r="H8885" s="137">
        <f t="shared" si="419"/>
        <v>3.5</v>
      </c>
      <c r="I8885" s="147">
        <f t="shared" si="417"/>
        <v>0</v>
      </c>
      <c r="J8885" s="147">
        <f t="shared" si="418"/>
        <v>0</v>
      </c>
    </row>
    <row r="8886" spans="2:10" ht="25.15" customHeight="1">
      <c r="B8886" s="141"/>
      <c r="C8886" s="138"/>
      <c r="D8886" s="133"/>
      <c r="E8886" s="134"/>
      <c r="F8886" s="135"/>
      <c r="G8886" s="109"/>
      <c r="H8886" s="137">
        <f t="shared" si="419"/>
        <v>3.5</v>
      </c>
      <c r="I8886" s="147">
        <f t="shared" si="417"/>
        <v>0</v>
      </c>
      <c r="J8886" s="147">
        <f t="shared" si="418"/>
        <v>0</v>
      </c>
    </row>
    <row r="8887" spans="2:10" ht="25.15" customHeight="1">
      <c r="B8887" s="141"/>
      <c r="C8887" s="138"/>
      <c r="D8887" s="133"/>
      <c r="E8887" s="134"/>
      <c r="F8887" s="135"/>
      <c r="G8887" s="109"/>
      <c r="H8887" s="137">
        <f t="shared" si="419"/>
        <v>3.5</v>
      </c>
      <c r="I8887" s="147">
        <f t="shared" si="417"/>
        <v>0</v>
      </c>
      <c r="J8887" s="147">
        <f t="shared" si="418"/>
        <v>0</v>
      </c>
    </row>
    <row r="8888" spans="2:10" ht="25.15" customHeight="1">
      <c r="B8888" s="141"/>
      <c r="C8888" s="138"/>
      <c r="D8888" s="133"/>
      <c r="E8888" s="134"/>
      <c r="F8888" s="135"/>
      <c r="G8888" s="109"/>
      <c r="H8888" s="137">
        <f t="shared" si="419"/>
        <v>3.5</v>
      </c>
      <c r="I8888" s="147">
        <f t="shared" si="417"/>
        <v>0</v>
      </c>
      <c r="J8888" s="147">
        <f t="shared" si="418"/>
        <v>0</v>
      </c>
    </row>
    <row r="8889" spans="2:10" ht="25.15" customHeight="1">
      <c r="B8889" s="141"/>
      <c r="C8889" s="138"/>
      <c r="D8889" s="133"/>
      <c r="E8889" s="134"/>
      <c r="F8889" s="135"/>
      <c r="G8889" s="109"/>
      <c r="H8889" s="137">
        <f t="shared" si="419"/>
        <v>3.5</v>
      </c>
      <c r="I8889" s="147">
        <f t="shared" si="417"/>
        <v>0</v>
      </c>
      <c r="J8889" s="147">
        <f t="shared" si="418"/>
        <v>0</v>
      </c>
    </row>
    <row r="8890" spans="2:10" ht="25.15" customHeight="1">
      <c r="B8890" s="141"/>
      <c r="C8890" s="138"/>
      <c r="D8890" s="133"/>
      <c r="E8890" s="134"/>
      <c r="F8890" s="135"/>
      <c r="G8890" s="109"/>
      <c r="H8890" s="137">
        <f t="shared" si="419"/>
        <v>3.5</v>
      </c>
      <c r="I8890" s="147">
        <f t="shared" si="417"/>
        <v>0</v>
      </c>
      <c r="J8890" s="147">
        <f t="shared" si="418"/>
        <v>0</v>
      </c>
    </row>
    <row r="8891" spans="2:10" ht="25.15" customHeight="1">
      <c r="B8891" s="141"/>
      <c r="C8891" s="138"/>
      <c r="D8891" s="133"/>
      <c r="E8891" s="134"/>
      <c r="F8891" s="135"/>
      <c r="G8891" s="109"/>
      <c r="H8891" s="137">
        <f t="shared" si="419"/>
        <v>3.5</v>
      </c>
      <c r="I8891" s="147">
        <f t="shared" si="417"/>
        <v>0</v>
      </c>
      <c r="J8891" s="147">
        <f t="shared" si="418"/>
        <v>0</v>
      </c>
    </row>
    <row r="8892" spans="2:10" ht="25.15" customHeight="1">
      <c r="B8892" s="141"/>
      <c r="C8892" s="138"/>
      <c r="D8892" s="133"/>
      <c r="E8892" s="134"/>
      <c r="F8892" s="135"/>
      <c r="G8892" s="109"/>
      <c r="H8892" s="137">
        <f t="shared" si="419"/>
        <v>3.5</v>
      </c>
      <c r="I8892" s="147">
        <f t="shared" si="417"/>
        <v>0</v>
      </c>
      <c r="J8892" s="147">
        <f t="shared" si="418"/>
        <v>0</v>
      </c>
    </row>
    <row r="8893" spans="2:10" ht="25.15" customHeight="1">
      <c r="B8893" s="141"/>
      <c r="C8893" s="138"/>
      <c r="D8893" s="133"/>
      <c r="E8893" s="134"/>
      <c r="F8893" s="135"/>
      <c r="G8893" s="109"/>
      <c r="H8893" s="137">
        <f t="shared" si="419"/>
        <v>3.5</v>
      </c>
      <c r="I8893" s="147">
        <f t="shared" si="417"/>
        <v>0</v>
      </c>
      <c r="J8893" s="147">
        <f t="shared" si="418"/>
        <v>0</v>
      </c>
    </row>
    <row r="8894" spans="2:10" ht="25.15" customHeight="1">
      <c r="B8894" s="141"/>
      <c r="C8894" s="138"/>
      <c r="D8894" s="133"/>
      <c r="E8894" s="134"/>
      <c r="F8894" s="135"/>
      <c r="G8894" s="109"/>
      <c r="H8894" s="137">
        <f t="shared" si="419"/>
        <v>3.5</v>
      </c>
      <c r="I8894" s="147">
        <f t="shared" si="417"/>
        <v>0</v>
      </c>
      <c r="J8894" s="147">
        <f t="shared" si="418"/>
        <v>0</v>
      </c>
    </row>
    <row r="8895" spans="2:10" ht="25.15" customHeight="1">
      <c r="B8895" s="141"/>
      <c r="C8895" s="138"/>
      <c r="D8895" s="133"/>
      <c r="E8895" s="134"/>
      <c r="F8895" s="135"/>
      <c r="G8895" s="109"/>
      <c r="H8895" s="137">
        <f t="shared" si="419"/>
        <v>3.5</v>
      </c>
      <c r="I8895" s="147">
        <f t="shared" si="417"/>
        <v>0</v>
      </c>
      <c r="J8895" s="147">
        <f t="shared" si="418"/>
        <v>0</v>
      </c>
    </row>
    <row r="8896" spans="2:10" ht="25.15" customHeight="1">
      <c r="B8896" s="141"/>
      <c r="C8896" s="138"/>
      <c r="D8896" s="133"/>
      <c r="E8896" s="134"/>
      <c r="F8896" s="135"/>
      <c r="G8896" s="109"/>
      <c r="H8896" s="137">
        <f t="shared" si="419"/>
        <v>3.5</v>
      </c>
      <c r="I8896" s="147">
        <f t="shared" si="417"/>
        <v>0</v>
      </c>
      <c r="J8896" s="147">
        <f t="shared" si="418"/>
        <v>0</v>
      </c>
    </row>
    <row r="8897" spans="2:10" ht="25.15" customHeight="1">
      <c r="B8897" s="141"/>
      <c r="C8897" s="138"/>
      <c r="D8897" s="133"/>
      <c r="E8897" s="134"/>
      <c r="F8897" s="135"/>
      <c r="G8897" s="109"/>
      <c r="H8897" s="137">
        <f t="shared" si="419"/>
        <v>3.5</v>
      </c>
      <c r="I8897" s="147">
        <f t="shared" si="417"/>
        <v>0</v>
      </c>
      <c r="J8897" s="147">
        <f t="shared" si="418"/>
        <v>0</v>
      </c>
    </row>
    <row r="8898" spans="2:10" ht="25.15" customHeight="1">
      <c r="B8898" s="141"/>
      <c r="C8898" s="138"/>
      <c r="D8898" s="133"/>
      <c r="E8898" s="134"/>
      <c r="F8898" s="135"/>
      <c r="G8898" s="109"/>
      <c r="H8898" s="137">
        <f t="shared" si="419"/>
        <v>3.5</v>
      </c>
      <c r="I8898" s="147">
        <f t="shared" si="417"/>
        <v>0</v>
      </c>
      <c r="J8898" s="147">
        <f t="shared" si="418"/>
        <v>0</v>
      </c>
    </row>
    <row r="8899" spans="2:10" ht="25.15" customHeight="1">
      <c r="B8899" s="141"/>
      <c r="C8899" s="138"/>
      <c r="D8899" s="133"/>
      <c r="E8899" s="134"/>
      <c r="F8899" s="135"/>
      <c r="G8899" s="109"/>
      <c r="H8899" s="137">
        <f t="shared" si="419"/>
        <v>3.5</v>
      </c>
      <c r="I8899" s="147">
        <f t="shared" si="417"/>
        <v>0</v>
      </c>
      <c r="J8899" s="147">
        <f t="shared" si="418"/>
        <v>0</v>
      </c>
    </row>
    <row r="8900" spans="2:10" ht="25.15" customHeight="1">
      <c r="B8900" s="141"/>
      <c r="C8900" s="138"/>
      <c r="D8900" s="133"/>
      <c r="E8900" s="134"/>
      <c r="F8900" s="135"/>
      <c r="G8900" s="109"/>
      <c r="H8900" s="137">
        <f t="shared" si="419"/>
        <v>3.5</v>
      </c>
      <c r="I8900" s="147">
        <f t="shared" si="417"/>
        <v>0</v>
      </c>
      <c r="J8900" s="147">
        <f t="shared" si="418"/>
        <v>0</v>
      </c>
    </row>
    <row r="8901" spans="2:10" ht="25.15" customHeight="1">
      <c r="B8901" s="141"/>
      <c r="C8901" s="138"/>
      <c r="D8901" s="133"/>
      <c r="E8901" s="134"/>
      <c r="F8901" s="135"/>
      <c r="G8901" s="109"/>
      <c r="H8901" s="137">
        <f t="shared" si="419"/>
        <v>3.5</v>
      </c>
      <c r="I8901" s="147">
        <f t="shared" si="417"/>
        <v>0</v>
      </c>
      <c r="J8901" s="147">
        <f t="shared" si="418"/>
        <v>0</v>
      </c>
    </row>
    <row r="8902" spans="2:10" ht="25.15" customHeight="1">
      <c r="B8902" s="141"/>
      <c r="C8902" s="138"/>
      <c r="D8902" s="133"/>
      <c r="E8902" s="134"/>
      <c r="F8902" s="135"/>
      <c r="G8902" s="109"/>
      <c r="H8902" s="137">
        <f t="shared" si="419"/>
        <v>3.5</v>
      </c>
      <c r="I8902" s="147">
        <f t="shared" si="417"/>
        <v>0</v>
      </c>
      <c r="J8902" s="147">
        <f t="shared" si="418"/>
        <v>0</v>
      </c>
    </row>
    <row r="8903" spans="2:10" ht="25.15" customHeight="1">
      <c r="B8903" s="141"/>
      <c r="C8903" s="138"/>
      <c r="D8903" s="133"/>
      <c r="E8903" s="134"/>
      <c r="F8903" s="135"/>
      <c r="G8903" s="109"/>
      <c r="H8903" s="137">
        <f t="shared" si="419"/>
        <v>3.5</v>
      </c>
      <c r="I8903" s="147">
        <f t="shared" si="417"/>
        <v>0</v>
      </c>
      <c r="J8903" s="147">
        <f t="shared" si="418"/>
        <v>0</v>
      </c>
    </row>
    <row r="8904" spans="2:10" ht="25.15" customHeight="1">
      <c r="B8904" s="141"/>
      <c r="C8904" s="138"/>
      <c r="D8904" s="133"/>
      <c r="E8904" s="134"/>
      <c r="F8904" s="135"/>
      <c r="G8904" s="109"/>
      <c r="H8904" s="137">
        <f t="shared" si="419"/>
        <v>3.5</v>
      </c>
      <c r="I8904" s="147">
        <f t="shared" si="417"/>
        <v>0</v>
      </c>
      <c r="J8904" s="147">
        <f t="shared" si="418"/>
        <v>0</v>
      </c>
    </row>
    <row r="8905" spans="2:10" ht="25.15" customHeight="1">
      <c r="B8905" s="141"/>
      <c r="C8905" s="138"/>
      <c r="D8905" s="133"/>
      <c r="E8905" s="134"/>
      <c r="F8905" s="135"/>
      <c r="G8905" s="109"/>
      <c r="H8905" s="137">
        <f t="shared" si="419"/>
        <v>3.5</v>
      </c>
      <c r="I8905" s="147">
        <f t="shared" si="417"/>
        <v>0</v>
      </c>
      <c r="J8905" s="147">
        <f t="shared" si="418"/>
        <v>0</v>
      </c>
    </row>
    <row r="8906" spans="2:10" ht="25.15" customHeight="1">
      <c r="B8906" s="141"/>
      <c r="C8906" s="138"/>
      <c r="D8906" s="133"/>
      <c r="E8906" s="134"/>
      <c r="F8906" s="135"/>
      <c r="G8906" s="109"/>
      <c r="H8906" s="137">
        <f t="shared" si="419"/>
        <v>3.5</v>
      </c>
      <c r="I8906" s="147">
        <f t="shared" si="417"/>
        <v>0</v>
      </c>
      <c r="J8906" s="147">
        <f t="shared" si="418"/>
        <v>0</v>
      </c>
    </row>
    <row r="8907" spans="2:10" ht="25.15" customHeight="1">
      <c r="B8907" s="141"/>
      <c r="C8907" s="138"/>
      <c r="D8907" s="133"/>
      <c r="E8907" s="134"/>
      <c r="F8907" s="135"/>
      <c r="G8907" s="109"/>
      <c r="H8907" s="137">
        <f t="shared" si="419"/>
        <v>3.5</v>
      </c>
      <c r="I8907" s="147">
        <f t="shared" si="417"/>
        <v>0</v>
      </c>
      <c r="J8907" s="147">
        <f t="shared" si="418"/>
        <v>0</v>
      </c>
    </row>
    <row r="8908" spans="2:10" ht="25.15" customHeight="1">
      <c r="B8908" s="141"/>
      <c r="C8908" s="138"/>
      <c r="D8908" s="133"/>
      <c r="E8908" s="134"/>
      <c r="F8908" s="135"/>
      <c r="G8908" s="109"/>
      <c r="H8908" s="137">
        <f t="shared" si="419"/>
        <v>3.5</v>
      </c>
      <c r="I8908" s="147">
        <f t="shared" si="417"/>
        <v>0</v>
      </c>
      <c r="J8908" s="147">
        <f t="shared" si="418"/>
        <v>0</v>
      </c>
    </row>
    <row r="8909" spans="2:10" ht="25.15" customHeight="1">
      <c r="B8909" s="141"/>
      <c r="C8909" s="138"/>
      <c r="D8909" s="133"/>
      <c r="E8909" s="134"/>
      <c r="F8909" s="135"/>
      <c r="G8909" s="109"/>
      <c r="H8909" s="137">
        <f t="shared" si="419"/>
        <v>3.5</v>
      </c>
      <c r="I8909" s="147">
        <f t="shared" si="417"/>
        <v>0</v>
      </c>
      <c r="J8909" s="147">
        <f t="shared" si="418"/>
        <v>0</v>
      </c>
    </row>
    <row r="8910" spans="2:10" ht="25.15" customHeight="1">
      <c r="B8910" s="141"/>
      <c r="C8910" s="138"/>
      <c r="D8910" s="133"/>
      <c r="E8910" s="134"/>
      <c r="F8910" s="135"/>
      <c r="G8910" s="109"/>
      <c r="H8910" s="137">
        <f t="shared" si="419"/>
        <v>3.5</v>
      </c>
      <c r="I8910" s="147">
        <f t="shared" si="417"/>
        <v>0</v>
      </c>
      <c r="J8910" s="147">
        <f t="shared" si="418"/>
        <v>0</v>
      </c>
    </row>
    <row r="8911" spans="2:10" ht="25.15" customHeight="1">
      <c r="B8911" s="141"/>
      <c r="C8911" s="138"/>
      <c r="D8911" s="133"/>
      <c r="E8911" s="134"/>
      <c r="F8911" s="135"/>
      <c r="G8911" s="109"/>
      <c r="H8911" s="137">
        <f t="shared" si="419"/>
        <v>3.5</v>
      </c>
      <c r="I8911" s="147">
        <f t="shared" si="417"/>
        <v>0</v>
      </c>
      <c r="J8911" s="147">
        <f t="shared" si="418"/>
        <v>0</v>
      </c>
    </row>
    <row r="8912" spans="2:10" ht="25.15" customHeight="1">
      <c r="B8912" s="141"/>
      <c r="C8912" s="138"/>
      <c r="D8912" s="133"/>
      <c r="E8912" s="134"/>
      <c r="F8912" s="135"/>
      <c r="G8912" s="109"/>
      <c r="H8912" s="137">
        <f t="shared" si="419"/>
        <v>3.5</v>
      </c>
      <c r="I8912" s="147">
        <f t="shared" si="417"/>
        <v>0</v>
      </c>
      <c r="J8912" s="147">
        <f t="shared" si="418"/>
        <v>0</v>
      </c>
    </row>
    <row r="8913" spans="2:10" ht="25.15" customHeight="1">
      <c r="B8913" s="141"/>
      <c r="C8913" s="138"/>
      <c r="D8913" s="133"/>
      <c r="E8913" s="134"/>
      <c r="F8913" s="135"/>
      <c r="G8913" s="109"/>
      <c r="H8913" s="137">
        <f t="shared" si="419"/>
        <v>3.5</v>
      </c>
      <c r="I8913" s="147">
        <f t="shared" si="417"/>
        <v>0</v>
      </c>
      <c r="J8913" s="147">
        <f t="shared" si="418"/>
        <v>0</v>
      </c>
    </row>
    <row r="8914" spans="2:10" ht="25.15" customHeight="1">
      <c r="B8914" s="141"/>
      <c r="C8914" s="138"/>
      <c r="D8914" s="133"/>
      <c r="E8914" s="134"/>
      <c r="F8914" s="135"/>
      <c r="G8914" s="109"/>
      <c r="H8914" s="137">
        <f t="shared" si="419"/>
        <v>3.5</v>
      </c>
      <c r="I8914" s="147">
        <f t="shared" si="417"/>
        <v>0</v>
      </c>
      <c r="J8914" s="147">
        <f t="shared" si="418"/>
        <v>0</v>
      </c>
    </row>
    <row r="8915" spans="2:10" ht="25.15" customHeight="1">
      <c r="B8915" s="141"/>
      <c r="C8915" s="138"/>
      <c r="D8915" s="133"/>
      <c r="E8915" s="134"/>
      <c r="F8915" s="135"/>
      <c r="G8915" s="109"/>
      <c r="H8915" s="137">
        <f t="shared" si="419"/>
        <v>3.5</v>
      </c>
      <c r="I8915" s="147">
        <f t="shared" si="417"/>
        <v>0</v>
      </c>
      <c r="J8915" s="147">
        <f t="shared" si="418"/>
        <v>0</v>
      </c>
    </row>
    <row r="8916" spans="2:10" ht="25.15" customHeight="1">
      <c r="B8916" s="141"/>
      <c r="C8916" s="138"/>
      <c r="D8916" s="133"/>
      <c r="E8916" s="134"/>
      <c r="F8916" s="135"/>
      <c r="G8916" s="109"/>
      <c r="H8916" s="137">
        <f t="shared" si="419"/>
        <v>3.5</v>
      </c>
      <c r="I8916" s="147">
        <f t="shared" si="417"/>
        <v>0</v>
      </c>
      <c r="J8916" s="147">
        <f t="shared" si="418"/>
        <v>0</v>
      </c>
    </row>
    <row r="8917" spans="2:10" ht="25.15" customHeight="1">
      <c r="B8917" s="141"/>
      <c r="C8917" s="138"/>
      <c r="D8917" s="133"/>
      <c r="E8917" s="134"/>
      <c r="F8917" s="135"/>
      <c r="G8917" s="109"/>
      <c r="H8917" s="137">
        <f t="shared" si="419"/>
        <v>3.5</v>
      </c>
      <c r="I8917" s="147">
        <f t="shared" si="417"/>
        <v>0</v>
      </c>
      <c r="J8917" s="147">
        <f t="shared" si="418"/>
        <v>0</v>
      </c>
    </row>
    <row r="8918" spans="2:10" ht="25.15" customHeight="1">
      <c r="B8918" s="141"/>
      <c r="C8918" s="138"/>
      <c r="D8918" s="133"/>
      <c r="E8918" s="134"/>
      <c r="F8918" s="135"/>
      <c r="G8918" s="109"/>
      <c r="H8918" s="137">
        <f t="shared" si="419"/>
        <v>3.5</v>
      </c>
      <c r="I8918" s="147">
        <f t="shared" si="417"/>
        <v>0</v>
      </c>
      <c r="J8918" s="147">
        <f t="shared" si="418"/>
        <v>0</v>
      </c>
    </row>
    <row r="8919" spans="2:10" ht="25.15" customHeight="1">
      <c r="B8919" s="141"/>
      <c r="C8919" s="138"/>
      <c r="D8919" s="133"/>
      <c r="E8919" s="134"/>
      <c r="F8919" s="135"/>
      <c r="G8919" s="109"/>
      <c r="H8919" s="137">
        <f t="shared" si="419"/>
        <v>3.5</v>
      </c>
      <c r="I8919" s="147">
        <f t="shared" ref="I8919:I8982" si="420">IF(B8919="",0,MONTH(B8919))</f>
        <v>0</v>
      </c>
      <c r="J8919" s="147">
        <f t="shared" ref="J8919:J8982" si="421">IF(B8919="",0,DAY(B8919))</f>
        <v>0</v>
      </c>
    </row>
    <row r="8920" spans="2:10" ht="25.15" customHeight="1">
      <c r="B8920" s="141"/>
      <c r="C8920" s="138"/>
      <c r="D8920" s="133"/>
      <c r="E8920" s="134"/>
      <c r="F8920" s="135"/>
      <c r="G8920" s="109"/>
      <c r="H8920" s="137">
        <f t="shared" ref="H8920:H8983" si="422">IF(F8920="pago",H8919+G8920,H8919)</f>
        <v>3.5</v>
      </c>
      <c r="I8920" s="147">
        <f t="shared" si="420"/>
        <v>0</v>
      </c>
      <c r="J8920" s="147">
        <f t="shared" si="421"/>
        <v>0</v>
      </c>
    </row>
    <row r="8921" spans="2:10" ht="25.15" customHeight="1">
      <c r="B8921" s="141"/>
      <c r="C8921" s="138"/>
      <c r="D8921" s="133"/>
      <c r="E8921" s="134"/>
      <c r="F8921" s="135"/>
      <c r="G8921" s="109"/>
      <c r="H8921" s="137">
        <f t="shared" si="422"/>
        <v>3.5</v>
      </c>
      <c r="I8921" s="147">
        <f t="shared" si="420"/>
        <v>0</v>
      </c>
      <c r="J8921" s="147">
        <f t="shared" si="421"/>
        <v>0</v>
      </c>
    </row>
    <row r="8922" spans="2:10" ht="25.15" customHeight="1">
      <c r="B8922" s="141"/>
      <c r="C8922" s="138"/>
      <c r="D8922" s="133"/>
      <c r="E8922" s="134"/>
      <c r="F8922" s="135"/>
      <c r="G8922" s="109"/>
      <c r="H8922" s="137">
        <f t="shared" si="422"/>
        <v>3.5</v>
      </c>
      <c r="I8922" s="147">
        <f t="shared" si="420"/>
        <v>0</v>
      </c>
      <c r="J8922" s="147">
        <f t="shared" si="421"/>
        <v>0</v>
      </c>
    </row>
    <row r="8923" spans="2:10" ht="25.15" customHeight="1">
      <c r="B8923" s="141"/>
      <c r="C8923" s="138"/>
      <c r="D8923" s="133"/>
      <c r="E8923" s="134"/>
      <c r="F8923" s="135"/>
      <c r="G8923" s="109"/>
      <c r="H8923" s="137">
        <f t="shared" si="422"/>
        <v>3.5</v>
      </c>
      <c r="I8923" s="147">
        <f t="shared" si="420"/>
        <v>0</v>
      </c>
      <c r="J8923" s="147">
        <f t="shared" si="421"/>
        <v>0</v>
      </c>
    </row>
    <row r="8924" spans="2:10" ht="25.15" customHeight="1">
      <c r="B8924" s="141"/>
      <c r="C8924" s="138"/>
      <c r="D8924" s="133"/>
      <c r="E8924" s="134"/>
      <c r="F8924" s="135"/>
      <c r="G8924" s="109"/>
      <c r="H8924" s="137">
        <f t="shared" si="422"/>
        <v>3.5</v>
      </c>
      <c r="I8924" s="147">
        <f t="shared" si="420"/>
        <v>0</v>
      </c>
      <c r="J8924" s="147">
        <f t="shared" si="421"/>
        <v>0</v>
      </c>
    </row>
    <row r="8925" spans="2:10" ht="25.15" customHeight="1">
      <c r="B8925" s="141"/>
      <c r="C8925" s="138"/>
      <c r="D8925" s="133"/>
      <c r="E8925" s="134"/>
      <c r="F8925" s="135"/>
      <c r="G8925" s="109"/>
      <c r="H8925" s="137">
        <f t="shared" si="422"/>
        <v>3.5</v>
      </c>
      <c r="I8925" s="147">
        <f t="shared" si="420"/>
        <v>0</v>
      </c>
      <c r="J8925" s="147">
        <f t="shared" si="421"/>
        <v>0</v>
      </c>
    </row>
    <row r="8926" spans="2:10" ht="25.15" customHeight="1">
      <c r="B8926" s="141"/>
      <c r="C8926" s="138"/>
      <c r="D8926" s="133"/>
      <c r="E8926" s="134"/>
      <c r="F8926" s="135"/>
      <c r="G8926" s="109"/>
      <c r="H8926" s="137">
        <f t="shared" si="422"/>
        <v>3.5</v>
      </c>
      <c r="I8926" s="147">
        <f t="shared" si="420"/>
        <v>0</v>
      </c>
      <c r="J8926" s="147">
        <f t="shared" si="421"/>
        <v>0</v>
      </c>
    </row>
    <row r="8927" spans="2:10" ht="25.15" customHeight="1">
      <c r="B8927" s="141"/>
      <c r="C8927" s="138"/>
      <c r="D8927" s="133"/>
      <c r="E8927" s="134"/>
      <c r="F8927" s="135"/>
      <c r="G8927" s="109"/>
      <c r="H8927" s="137">
        <f t="shared" si="422"/>
        <v>3.5</v>
      </c>
      <c r="I8927" s="147">
        <f t="shared" si="420"/>
        <v>0</v>
      </c>
      <c r="J8927" s="147">
        <f t="shared" si="421"/>
        <v>0</v>
      </c>
    </row>
    <row r="8928" spans="2:10" ht="25.15" customHeight="1">
      <c r="B8928" s="141"/>
      <c r="C8928" s="138"/>
      <c r="D8928" s="133"/>
      <c r="E8928" s="134"/>
      <c r="F8928" s="135"/>
      <c r="G8928" s="109"/>
      <c r="H8928" s="137">
        <f t="shared" si="422"/>
        <v>3.5</v>
      </c>
      <c r="I8928" s="147">
        <f t="shared" si="420"/>
        <v>0</v>
      </c>
      <c r="J8928" s="147">
        <f t="shared" si="421"/>
        <v>0</v>
      </c>
    </row>
    <row r="8929" spans="2:10" ht="25.15" customHeight="1">
      <c r="B8929" s="141"/>
      <c r="C8929" s="138"/>
      <c r="D8929" s="133"/>
      <c r="E8929" s="134"/>
      <c r="F8929" s="135"/>
      <c r="G8929" s="109"/>
      <c r="H8929" s="137">
        <f t="shared" si="422"/>
        <v>3.5</v>
      </c>
      <c r="I8929" s="147">
        <f t="shared" si="420"/>
        <v>0</v>
      </c>
      <c r="J8929" s="147">
        <f t="shared" si="421"/>
        <v>0</v>
      </c>
    </row>
    <row r="8930" spans="2:10" ht="25.15" customHeight="1">
      <c r="B8930" s="141"/>
      <c r="C8930" s="138"/>
      <c r="D8930" s="133"/>
      <c r="E8930" s="134"/>
      <c r="F8930" s="135"/>
      <c r="G8930" s="109"/>
      <c r="H8930" s="137">
        <f t="shared" si="422"/>
        <v>3.5</v>
      </c>
      <c r="I8930" s="147">
        <f t="shared" si="420"/>
        <v>0</v>
      </c>
      <c r="J8930" s="147">
        <f t="shared" si="421"/>
        <v>0</v>
      </c>
    </row>
    <row r="8931" spans="2:10" ht="25.15" customHeight="1">
      <c r="B8931" s="141"/>
      <c r="C8931" s="138"/>
      <c r="D8931" s="133"/>
      <c r="E8931" s="134"/>
      <c r="F8931" s="135"/>
      <c r="G8931" s="109"/>
      <c r="H8931" s="137">
        <f t="shared" si="422"/>
        <v>3.5</v>
      </c>
      <c r="I8931" s="147">
        <f t="shared" si="420"/>
        <v>0</v>
      </c>
      <c r="J8931" s="147">
        <f t="shared" si="421"/>
        <v>0</v>
      </c>
    </row>
    <row r="8932" spans="2:10" ht="25.15" customHeight="1">
      <c r="B8932" s="141"/>
      <c r="C8932" s="138"/>
      <c r="D8932" s="133"/>
      <c r="E8932" s="134"/>
      <c r="F8932" s="135"/>
      <c r="G8932" s="109"/>
      <c r="H8932" s="137">
        <f t="shared" si="422"/>
        <v>3.5</v>
      </c>
      <c r="I8932" s="147">
        <f t="shared" si="420"/>
        <v>0</v>
      </c>
      <c r="J8932" s="147">
        <f t="shared" si="421"/>
        <v>0</v>
      </c>
    </row>
    <row r="8933" spans="2:10" ht="25.15" customHeight="1">
      <c r="B8933" s="141"/>
      <c r="C8933" s="138"/>
      <c r="D8933" s="133"/>
      <c r="E8933" s="134"/>
      <c r="F8933" s="135"/>
      <c r="G8933" s="109"/>
      <c r="H8933" s="137">
        <f t="shared" si="422"/>
        <v>3.5</v>
      </c>
      <c r="I8933" s="147">
        <f t="shared" si="420"/>
        <v>0</v>
      </c>
      <c r="J8933" s="147">
        <f t="shared" si="421"/>
        <v>0</v>
      </c>
    </row>
    <row r="8934" spans="2:10" ht="25.15" customHeight="1">
      <c r="B8934" s="141"/>
      <c r="C8934" s="138"/>
      <c r="D8934" s="133"/>
      <c r="E8934" s="134"/>
      <c r="F8934" s="135"/>
      <c r="G8934" s="109"/>
      <c r="H8934" s="137">
        <f t="shared" si="422"/>
        <v>3.5</v>
      </c>
      <c r="I8934" s="147">
        <f t="shared" si="420"/>
        <v>0</v>
      </c>
      <c r="J8934" s="147">
        <f t="shared" si="421"/>
        <v>0</v>
      </c>
    </row>
    <row r="8935" spans="2:10" ht="25.15" customHeight="1">
      <c r="B8935" s="141"/>
      <c r="C8935" s="138"/>
      <c r="D8935" s="133"/>
      <c r="E8935" s="134"/>
      <c r="F8935" s="135"/>
      <c r="G8935" s="109"/>
      <c r="H8935" s="137">
        <f t="shared" si="422"/>
        <v>3.5</v>
      </c>
      <c r="I8935" s="147">
        <f t="shared" si="420"/>
        <v>0</v>
      </c>
      <c r="J8935" s="147">
        <f t="shared" si="421"/>
        <v>0</v>
      </c>
    </row>
    <row r="8936" spans="2:10" ht="25.15" customHeight="1">
      <c r="B8936" s="141"/>
      <c r="C8936" s="138"/>
      <c r="D8936" s="133"/>
      <c r="E8936" s="134"/>
      <c r="F8936" s="135"/>
      <c r="G8936" s="109"/>
      <c r="H8936" s="137">
        <f t="shared" si="422"/>
        <v>3.5</v>
      </c>
      <c r="I8936" s="147">
        <f t="shared" si="420"/>
        <v>0</v>
      </c>
      <c r="J8936" s="147">
        <f t="shared" si="421"/>
        <v>0</v>
      </c>
    </row>
    <row r="8937" spans="2:10" ht="25.15" customHeight="1">
      <c r="B8937" s="141"/>
      <c r="C8937" s="138"/>
      <c r="D8937" s="133"/>
      <c r="E8937" s="134"/>
      <c r="F8937" s="135"/>
      <c r="G8937" s="109"/>
      <c r="H8937" s="137">
        <f t="shared" si="422"/>
        <v>3.5</v>
      </c>
      <c r="I8937" s="147">
        <f t="shared" si="420"/>
        <v>0</v>
      </c>
      <c r="J8937" s="147">
        <f t="shared" si="421"/>
        <v>0</v>
      </c>
    </row>
    <row r="8938" spans="2:10" ht="25.15" customHeight="1">
      <c r="B8938" s="141"/>
      <c r="C8938" s="138"/>
      <c r="D8938" s="133"/>
      <c r="E8938" s="134"/>
      <c r="F8938" s="135"/>
      <c r="G8938" s="109"/>
      <c r="H8938" s="137">
        <f t="shared" si="422"/>
        <v>3.5</v>
      </c>
      <c r="I8938" s="147">
        <f t="shared" si="420"/>
        <v>0</v>
      </c>
      <c r="J8938" s="147">
        <f t="shared" si="421"/>
        <v>0</v>
      </c>
    </row>
    <row r="8939" spans="2:10" ht="25.15" customHeight="1">
      <c r="B8939" s="141"/>
      <c r="C8939" s="138"/>
      <c r="D8939" s="133"/>
      <c r="E8939" s="134"/>
      <c r="F8939" s="135"/>
      <c r="G8939" s="109"/>
      <c r="H8939" s="137">
        <f t="shared" si="422"/>
        <v>3.5</v>
      </c>
      <c r="I8939" s="147">
        <f t="shared" si="420"/>
        <v>0</v>
      </c>
      <c r="J8939" s="147">
        <f t="shared" si="421"/>
        <v>0</v>
      </c>
    </row>
    <row r="8940" spans="2:10" ht="25.15" customHeight="1">
      <c r="B8940" s="141"/>
      <c r="C8940" s="138"/>
      <c r="D8940" s="133"/>
      <c r="E8940" s="134"/>
      <c r="F8940" s="135"/>
      <c r="G8940" s="109"/>
      <c r="H8940" s="137">
        <f t="shared" si="422"/>
        <v>3.5</v>
      </c>
      <c r="I8940" s="147">
        <f t="shared" si="420"/>
        <v>0</v>
      </c>
      <c r="J8940" s="147">
        <f t="shared" si="421"/>
        <v>0</v>
      </c>
    </row>
    <row r="8941" spans="2:10" ht="25.15" customHeight="1">
      <c r="B8941" s="141"/>
      <c r="C8941" s="138"/>
      <c r="D8941" s="133"/>
      <c r="E8941" s="134"/>
      <c r="F8941" s="135"/>
      <c r="G8941" s="109"/>
      <c r="H8941" s="137">
        <f t="shared" si="422"/>
        <v>3.5</v>
      </c>
      <c r="I8941" s="147">
        <f t="shared" si="420"/>
        <v>0</v>
      </c>
      <c r="J8941" s="147">
        <f t="shared" si="421"/>
        <v>0</v>
      </c>
    </row>
    <row r="8942" spans="2:10" ht="25.15" customHeight="1">
      <c r="B8942" s="141"/>
      <c r="C8942" s="138"/>
      <c r="D8942" s="133"/>
      <c r="E8942" s="134"/>
      <c r="F8942" s="135"/>
      <c r="G8942" s="109"/>
      <c r="H8942" s="137">
        <f t="shared" si="422"/>
        <v>3.5</v>
      </c>
      <c r="I8942" s="147">
        <f t="shared" si="420"/>
        <v>0</v>
      </c>
      <c r="J8942" s="147">
        <f t="shared" si="421"/>
        <v>0</v>
      </c>
    </row>
    <row r="8943" spans="2:10" ht="25.15" customHeight="1">
      <c r="B8943" s="141"/>
      <c r="C8943" s="138"/>
      <c r="D8943" s="133"/>
      <c r="E8943" s="134"/>
      <c r="F8943" s="135"/>
      <c r="G8943" s="109"/>
      <c r="H8943" s="137">
        <f t="shared" si="422"/>
        <v>3.5</v>
      </c>
      <c r="I8943" s="147">
        <f t="shared" si="420"/>
        <v>0</v>
      </c>
      <c r="J8943" s="147">
        <f t="shared" si="421"/>
        <v>0</v>
      </c>
    </row>
    <row r="8944" spans="2:10" ht="25.15" customHeight="1">
      <c r="B8944" s="141"/>
      <c r="C8944" s="138"/>
      <c r="D8944" s="133"/>
      <c r="E8944" s="134"/>
      <c r="F8944" s="135"/>
      <c r="G8944" s="109"/>
      <c r="H8944" s="137">
        <f t="shared" si="422"/>
        <v>3.5</v>
      </c>
      <c r="I8944" s="147">
        <f t="shared" si="420"/>
        <v>0</v>
      </c>
      <c r="J8944" s="147">
        <f t="shared" si="421"/>
        <v>0</v>
      </c>
    </row>
    <row r="8945" spans="2:10" ht="25.15" customHeight="1">
      <c r="B8945" s="141"/>
      <c r="C8945" s="138"/>
      <c r="D8945" s="133"/>
      <c r="E8945" s="134"/>
      <c r="F8945" s="135"/>
      <c r="G8945" s="109"/>
      <c r="H8945" s="137">
        <f t="shared" si="422"/>
        <v>3.5</v>
      </c>
      <c r="I8945" s="147">
        <f t="shared" si="420"/>
        <v>0</v>
      </c>
      <c r="J8945" s="147">
        <f t="shared" si="421"/>
        <v>0</v>
      </c>
    </row>
    <row r="8946" spans="2:10" ht="25.15" customHeight="1">
      <c r="B8946" s="141"/>
      <c r="C8946" s="138"/>
      <c r="D8946" s="133"/>
      <c r="E8946" s="134"/>
      <c r="F8946" s="135"/>
      <c r="G8946" s="109"/>
      <c r="H8946" s="137">
        <f t="shared" si="422"/>
        <v>3.5</v>
      </c>
      <c r="I8946" s="147">
        <f t="shared" si="420"/>
        <v>0</v>
      </c>
      <c r="J8946" s="147">
        <f t="shared" si="421"/>
        <v>0</v>
      </c>
    </row>
    <row r="8947" spans="2:10" ht="25.15" customHeight="1">
      <c r="B8947" s="141"/>
      <c r="C8947" s="138"/>
      <c r="D8947" s="133"/>
      <c r="E8947" s="134"/>
      <c r="F8947" s="135"/>
      <c r="G8947" s="109"/>
      <c r="H8947" s="137">
        <f t="shared" si="422"/>
        <v>3.5</v>
      </c>
      <c r="I8947" s="147">
        <f t="shared" si="420"/>
        <v>0</v>
      </c>
      <c r="J8947" s="147">
        <f t="shared" si="421"/>
        <v>0</v>
      </c>
    </row>
    <row r="8948" spans="2:10" ht="25.15" customHeight="1">
      <c r="B8948" s="141"/>
      <c r="C8948" s="138"/>
      <c r="D8948" s="133"/>
      <c r="E8948" s="134"/>
      <c r="F8948" s="135"/>
      <c r="G8948" s="109"/>
      <c r="H8948" s="137">
        <f t="shared" si="422"/>
        <v>3.5</v>
      </c>
      <c r="I8948" s="147">
        <f t="shared" si="420"/>
        <v>0</v>
      </c>
      <c r="J8948" s="147">
        <f t="shared" si="421"/>
        <v>0</v>
      </c>
    </row>
    <row r="8949" spans="2:10" ht="25.15" customHeight="1">
      <c r="B8949" s="141"/>
      <c r="C8949" s="138"/>
      <c r="D8949" s="133"/>
      <c r="E8949" s="134"/>
      <c r="F8949" s="135"/>
      <c r="G8949" s="109"/>
      <c r="H8949" s="137">
        <f t="shared" si="422"/>
        <v>3.5</v>
      </c>
      <c r="I8949" s="147">
        <f t="shared" si="420"/>
        <v>0</v>
      </c>
      <c r="J8949" s="147">
        <f t="shared" si="421"/>
        <v>0</v>
      </c>
    </row>
    <row r="8950" spans="2:10" ht="25.15" customHeight="1">
      <c r="B8950" s="141"/>
      <c r="C8950" s="138"/>
      <c r="D8950" s="133"/>
      <c r="E8950" s="134"/>
      <c r="F8950" s="135"/>
      <c r="G8950" s="109"/>
      <c r="H8950" s="137">
        <f t="shared" si="422"/>
        <v>3.5</v>
      </c>
      <c r="I8950" s="147">
        <f t="shared" si="420"/>
        <v>0</v>
      </c>
      <c r="J8950" s="147">
        <f t="shared" si="421"/>
        <v>0</v>
      </c>
    </row>
    <row r="8951" spans="2:10" ht="25.15" customHeight="1">
      <c r="B8951" s="141"/>
      <c r="C8951" s="138"/>
      <c r="D8951" s="133"/>
      <c r="E8951" s="134"/>
      <c r="F8951" s="135"/>
      <c r="G8951" s="109"/>
      <c r="H8951" s="137">
        <f t="shared" si="422"/>
        <v>3.5</v>
      </c>
      <c r="I8951" s="147">
        <f t="shared" si="420"/>
        <v>0</v>
      </c>
      <c r="J8951" s="147">
        <f t="shared" si="421"/>
        <v>0</v>
      </c>
    </row>
    <row r="8952" spans="2:10" ht="25.15" customHeight="1">
      <c r="B8952" s="141"/>
      <c r="C8952" s="138"/>
      <c r="D8952" s="133"/>
      <c r="E8952" s="134"/>
      <c r="F8952" s="135"/>
      <c r="G8952" s="109"/>
      <c r="H8952" s="137">
        <f t="shared" si="422"/>
        <v>3.5</v>
      </c>
      <c r="I8952" s="147">
        <f t="shared" si="420"/>
        <v>0</v>
      </c>
      <c r="J8952" s="147">
        <f t="shared" si="421"/>
        <v>0</v>
      </c>
    </row>
    <row r="8953" spans="2:10" ht="25.15" customHeight="1">
      <c r="B8953" s="141"/>
      <c r="C8953" s="138"/>
      <c r="D8953" s="133"/>
      <c r="E8953" s="134"/>
      <c r="F8953" s="135"/>
      <c r="G8953" s="109"/>
      <c r="H8953" s="137">
        <f t="shared" si="422"/>
        <v>3.5</v>
      </c>
      <c r="I8953" s="147">
        <f t="shared" si="420"/>
        <v>0</v>
      </c>
      <c r="J8953" s="147">
        <f t="shared" si="421"/>
        <v>0</v>
      </c>
    </row>
    <row r="8954" spans="2:10" ht="25.15" customHeight="1">
      <c r="B8954" s="141"/>
      <c r="C8954" s="138"/>
      <c r="D8954" s="133"/>
      <c r="E8954" s="134"/>
      <c r="F8954" s="135"/>
      <c r="G8954" s="109"/>
      <c r="H8954" s="137">
        <f t="shared" si="422"/>
        <v>3.5</v>
      </c>
      <c r="I8954" s="147">
        <f t="shared" si="420"/>
        <v>0</v>
      </c>
      <c r="J8954" s="147">
        <f t="shared" si="421"/>
        <v>0</v>
      </c>
    </row>
    <row r="8955" spans="2:10" ht="25.15" customHeight="1">
      <c r="B8955" s="141"/>
      <c r="C8955" s="138"/>
      <c r="D8955" s="133"/>
      <c r="E8955" s="134"/>
      <c r="F8955" s="135"/>
      <c r="G8955" s="109"/>
      <c r="H8955" s="137">
        <f t="shared" si="422"/>
        <v>3.5</v>
      </c>
      <c r="I8955" s="147">
        <f t="shared" si="420"/>
        <v>0</v>
      </c>
      <c r="J8955" s="147">
        <f t="shared" si="421"/>
        <v>0</v>
      </c>
    </row>
    <row r="8956" spans="2:10" ht="25.15" customHeight="1">
      <c r="B8956" s="141"/>
      <c r="C8956" s="138"/>
      <c r="D8956" s="133"/>
      <c r="E8956" s="134"/>
      <c r="F8956" s="135"/>
      <c r="G8956" s="109"/>
      <c r="H8956" s="137">
        <f t="shared" si="422"/>
        <v>3.5</v>
      </c>
      <c r="I8956" s="147">
        <f t="shared" si="420"/>
        <v>0</v>
      </c>
      <c r="J8956" s="147">
        <f t="shared" si="421"/>
        <v>0</v>
      </c>
    </row>
    <row r="8957" spans="2:10" ht="25.15" customHeight="1">
      <c r="B8957" s="141"/>
      <c r="C8957" s="138"/>
      <c r="D8957" s="133"/>
      <c r="E8957" s="134"/>
      <c r="F8957" s="135"/>
      <c r="G8957" s="109"/>
      <c r="H8957" s="137">
        <f t="shared" si="422"/>
        <v>3.5</v>
      </c>
      <c r="I8957" s="147">
        <f t="shared" si="420"/>
        <v>0</v>
      </c>
      <c r="J8957" s="147">
        <f t="shared" si="421"/>
        <v>0</v>
      </c>
    </row>
    <row r="8958" spans="2:10" ht="25.15" customHeight="1">
      <c r="B8958" s="141"/>
      <c r="C8958" s="138"/>
      <c r="D8958" s="133"/>
      <c r="E8958" s="134"/>
      <c r="F8958" s="135"/>
      <c r="G8958" s="109"/>
      <c r="H8958" s="137">
        <f t="shared" si="422"/>
        <v>3.5</v>
      </c>
      <c r="I8958" s="147">
        <f t="shared" si="420"/>
        <v>0</v>
      </c>
      <c r="J8958" s="147">
        <f t="shared" si="421"/>
        <v>0</v>
      </c>
    </row>
    <row r="8959" spans="2:10" ht="25.15" customHeight="1">
      <c r="B8959" s="141"/>
      <c r="C8959" s="138"/>
      <c r="D8959" s="133"/>
      <c r="E8959" s="134"/>
      <c r="F8959" s="135"/>
      <c r="G8959" s="109"/>
      <c r="H8959" s="137">
        <f t="shared" si="422"/>
        <v>3.5</v>
      </c>
      <c r="I8959" s="147">
        <f t="shared" si="420"/>
        <v>0</v>
      </c>
      <c r="J8959" s="147">
        <f t="shared" si="421"/>
        <v>0</v>
      </c>
    </row>
    <row r="8960" spans="2:10" ht="25.15" customHeight="1">
      <c r="B8960" s="141"/>
      <c r="C8960" s="138"/>
      <c r="D8960" s="133"/>
      <c r="E8960" s="134"/>
      <c r="F8960" s="135"/>
      <c r="G8960" s="109"/>
      <c r="H8960" s="137">
        <f t="shared" si="422"/>
        <v>3.5</v>
      </c>
      <c r="I8960" s="147">
        <f t="shared" si="420"/>
        <v>0</v>
      </c>
      <c r="J8960" s="147">
        <f t="shared" si="421"/>
        <v>0</v>
      </c>
    </row>
    <row r="8961" spans="2:10" ht="25.15" customHeight="1">
      <c r="B8961" s="141"/>
      <c r="C8961" s="138"/>
      <c r="D8961" s="133"/>
      <c r="E8961" s="134"/>
      <c r="F8961" s="135"/>
      <c r="G8961" s="109"/>
      <c r="H8961" s="137">
        <f t="shared" si="422"/>
        <v>3.5</v>
      </c>
      <c r="I8961" s="147">
        <f t="shared" si="420"/>
        <v>0</v>
      </c>
      <c r="J8961" s="147">
        <f t="shared" si="421"/>
        <v>0</v>
      </c>
    </row>
    <row r="8962" spans="2:10" ht="25.15" customHeight="1">
      <c r="B8962" s="141"/>
      <c r="C8962" s="138"/>
      <c r="D8962" s="133"/>
      <c r="E8962" s="134"/>
      <c r="F8962" s="135"/>
      <c r="G8962" s="109"/>
      <c r="H8962" s="137">
        <f t="shared" si="422"/>
        <v>3.5</v>
      </c>
      <c r="I8962" s="147">
        <f t="shared" si="420"/>
        <v>0</v>
      </c>
      <c r="J8962" s="147">
        <f t="shared" si="421"/>
        <v>0</v>
      </c>
    </row>
    <row r="8963" spans="2:10" ht="25.15" customHeight="1">
      <c r="B8963" s="141"/>
      <c r="C8963" s="138"/>
      <c r="D8963" s="133"/>
      <c r="E8963" s="134"/>
      <c r="F8963" s="135"/>
      <c r="G8963" s="109"/>
      <c r="H8963" s="137">
        <f t="shared" si="422"/>
        <v>3.5</v>
      </c>
      <c r="I8963" s="147">
        <f t="shared" si="420"/>
        <v>0</v>
      </c>
      <c r="J8963" s="147">
        <f t="shared" si="421"/>
        <v>0</v>
      </c>
    </row>
    <row r="8964" spans="2:10" ht="25.15" customHeight="1">
      <c r="B8964" s="141"/>
      <c r="C8964" s="138"/>
      <c r="D8964" s="133"/>
      <c r="E8964" s="134"/>
      <c r="F8964" s="135"/>
      <c r="G8964" s="109"/>
      <c r="H8964" s="137">
        <f t="shared" si="422"/>
        <v>3.5</v>
      </c>
      <c r="I8964" s="147">
        <f t="shared" si="420"/>
        <v>0</v>
      </c>
      <c r="J8964" s="147">
        <f t="shared" si="421"/>
        <v>0</v>
      </c>
    </row>
    <row r="8965" spans="2:10" ht="25.15" customHeight="1">
      <c r="B8965" s="141"/>
      <c r="C8965" s="138"/>
      <c r="D8965" s="133"/>
      <c r="E8965" s="134"/>
      <c r="F8965" s="135"/>
      <c r="G8965" s="109"/>
      <c r="H8965" s="137">
        <f t="shared" si="422"/>
        <v>3.5</v>
      </c>
      <c r="I8965" s="147">
        <f t="shared" si="420"/>
        <v>0</v>
      </c>
      <c r="J8965" s="147">
        <f t="shared" si="421"/>
        <v>0</v>
      </c>
    </row>
    <row r="8966" spans="2:10" ht="25.15" customHeight="1">
      <c r="B8966" s="141"/>
      <c r="C8966" s="138"/>
      <c r="D8966" s="133"/>
      <c r="E8966" s="134"/>
      <c r="F8966" s="135"/>
      <c r="G8966" s="109"/>
      <c r="H8966" s="137">
        <f t="shared" si="422"/>
        <v>3.5</v>
      </c>
      <c r="I8966" s="147">
        <f t="shared" si="420"/>
        <v>0</v>
      </c>
      <c r="J8966" s="147">
        <f t="shared" si="421"/>
        <v>0</v>
      </c>
    </row>
    <row r="8967" spans="2:10" ht="25.15" customHeight="1">
      <c r="B8967" s="141"/>
      <c r="C8967" s="138"/>
      <c r="D8967" s="133"/>
      <c r="E8967" s="134"/>
      <c r="F8967" s="135"/>
      <c r="G8967" s="109"/>
      <c r="H8967" s="137">
        <f t="shared" si="422"/>
        <v>3.5</v>
      </c>
      <c r="I8967" s="147">
        <f t="shared" si="420"/>
        <v>0</v>
      </c>
      <c r="J8967" s="147">
        <f t="shared" si="421"/>
        <v>0</v>
      </c>
    </row>
    <row r="8968" spans="2:10" ht="25.15" customHeight="1">
      <c r="B8968" s="141"/>
      <c r="C8968" s="138"/>
      <c r="D8968" s="133"/>
      <c r="E8968" s="134"/>
      <c r="F8968" s="135"/>
      <c r="G8968" s="109"/>
      <c r="H8968" s="137">
        <f t="shared" si="422"/>
        <v>3.5</v>
      </c>
      <c r="I8968" s="147">
        <f t="shared" si="420"/>
        <v>0</v>
      </c>
      <c r="J8968" s="147">
        <f t="shared" si="421"/>
        <v>0</v>
      </c>
    </row>
    <row r="8969" spans="2:10" ht="25.15" customHeight="1">
      <c r="B8969" s="141"/>
      <c r="C8969" s="138"/>
      <c r="D8969" s="133"/>
      <c r="E8969" s="134"/>
      <c r="F8969" s="135"/>
      <c r="G8969" s="109"/>
      <c r="H8969" s="137">
        <f t="shared" si="422"/>
        <v>3.5</v>
      </c>
      <c r="I8969" s="147">
        <f t="shared" si="420"/>
        <v>0</v>
      </c>
      <c r="J8969" s="147">
        <f t="shared" si="421"/>
        <v>0</v>
      </c>
    </row>
    <row r="8970" spans="2:10" ht="25.15" customHeight="1">
      <c r="B8970" s="141"/>
      <c r="C8970" s="138"/>
      <c r="D8970" s="133"/>
      <c r="E8970" s="134"/>
      <c r="F8970" s="135"/>
      <c r="G8970" s="109"/>
      <c r="H8970" s="137">
        <f t="shared" si="422"/>
        <v>3.5</v>
      </c>
      <c r="I8970" s="147">
        <f t="shared" si="420"/>
        <v>0</v>
      </c>
      <c r="J8970" s="147">
        <f t="shared" si="421"/>
        <v>0</v>
      </c>
    </row>
    <row r="8971" spans="2:10" ht="25.15" customHeight="1">
      <c r="B8971" s="141"/>
      <c r="C8971" s="138"/>
      <c r="D8971" s="133"/>
      <c r="E8971" s="134"/>
      <c r="F8971" s="135"/>
      <c r="G8971" s="109"/>
      <c r="H8971" s="137">
        <f t="shared" si="422"/>
        <v>3.5</v>
      </c>
      <c r="I8971" s="147">
        <f t="shared" si="420"/>
        <v>0</v>
      </c>
      <c r="J8971" s="147">
        <f t="shared" si="421"/>
        <v>0</v>
      </c>
    </row>
    <row r="8972" spans="2:10" ht="25.15" customHeight="1">
      <c r="B8972" s="141"/>
      <c r="C8972" s="138"/>
      <c r="D8972" s="133"/>
      <c r="E8972" s="134"/>
      <c r="F8972" s="135"/>
      <c r="G8972" s="109"/>
      <c r="H8972" s="137">
        <f t="shared" si="422"/>
        <v>3.5</v>
      </c>
      <c r="I8972" s="147">
        <f t="shared" si="420"/>
        <v>0</v>
      </c>
      <c r="J8972" s="147">
        <f t="shared" si="421"/>
        <v>0</v>
      </c>
    </row>
    <row r="8973" spans="2:10" ht="25.15" customHeight="1">
      <c r="B8973" s="141"/>
      <c r="C8973" s="138"/>
      <c r="D8973" s="133"/>
      <c r="E8973" s="134"/>
      <c r="F8973" s="135"/>
      <c r="G8973" s="109"/>
      <c r="H8973" s="137">
        <f t="shared" si="422"/>
        <v>3.5</v>
      </c>
      <c r="I8973" s="147">
        <f t="shared" si="420"/>
        <v>0</v>
      </c>
      <c r="J8973" s="147">
        <f t="shared" si="421"/>
        <v>0</v>
      </c>
    </row>
    <row r="8974" spans="2:10" ht="25.15" customHeight="1">
      <c r="B8974" s="141"/>
      <c r="C8974" s="138"/>
      <c r="D8974" s="133"/>
      <c r="E8974" s="134"/>
      <c r="F8974" s="135"/>
      <c r="G8974" s="109"/>
      <c r="H8974" s="137">
        <f t="shared" si="422"/>
        <v>3.5</v>
      </c>
      <c r="I8974" s="147">
        <f t="shared" si="420"/>
        <v>0</v>
      </c>
      <c r="J8974" s="147">
        <f t="shared" si="421"/>
        <v>0</v>
      </c>
    </row>
    <row r="8975" spans="2:10" ht="25.15" customHeight="1">
      <c r="B8975" s="141"/>
      <c r="C8975" s="138"/>
      <c r="D8975" s="133"/>
      <c r="E8975" s="134"/>
      <c r="F8975" s="135"/>
      <c r="G8975" s="109"/>
      <c r="H8975" s="137">
        <f t="shared" si="422"/>
        <v>3.5</v>
      </c>
      <c r="I8975" s="147">
        <f t="shared" si="420"/>
        <v>0</v>
      </c>
      <c r="J8975" s="147">
        <f t="shared" si="421"/>
        <v>0</v>
      </c>
    </row>
    <row r="8976" spans="2:10" ht="25.15" customHeight="1">
      <c r="B8976" s="141"/>
      <c r="C8976" s="138"/>
      <c r="D8976" s="133"/>
      <c r="E8976" s="134"/>
      <c r="F8976" s="135"/>
      <c r="G8976" s="109"/>
      <c r="H8976" s="137">
        <f t="shared" si="422"/>
        <v>3.5</v>
      </c>
      <c r="I8976" s="147">
        <f t="shared" si="420"/>
        <v>0</v>
      </c>
      <c r="J8976" s="147">
        <f t="shared" si="421"/>
        <v>0</v>
      </c>
    </row>
    <row r="8977" spans="2:10" ht="25.15" customHeight="1">
      <c r="B8977" s="141"/>
      <c r="C8977" s="138"/>
      <c r="D8977" s="133"/>
      <c r="E8977" s="134"/>
      <c r="F8977" s="135"/>
      <c r="G8977" s="109"/>
      <c r="H8977" s="137">
        <f t="shared" si="422"/>
        <v>3.5</v>
      </c>
      <c r="I8977" s="147">
        <f t="shared" si="420"/>
        <v>0</v>
      </c>
      <c r="J8977" s="147">
        <f t="shared" si="421"/>
        <v>0</v>
      </c>
    </row>
    <row r="8978" spans="2:10" ht="25.15" customHeight="1">
      <c r="B8978" s="141"/>
      <c r="C8978" s="138"/>
      <c r="D8978" s="133"/>
      <c r="E8978" s="134"/>
      <c r="F8978" s="135"/>
      <c r="G8978" s="109"/>
      <c r="H8978" s="137">
        <f t="shared" si="422"/>
        <v>3.5</v>
      </c>
      <c r="I8978" s="147">
        <f t="shared" si="420"/>
        <v>0</v>
      </c>
      <c r="J8978" s="147">
        <f t="shared" si="421"/>
        <v>0</v>
      </c>
    </row>
    <row r="8979" spans="2:10" ht="25.15" customHeight="1">
      <c r="B8979" s="141"/>
      <c r="C8979" s="138"/>
      <c r="D8979" s="133"/>
      <c r="E8979" s="134"/>
      <c r="F8979" s="135"/>
      <c r="G8979" s="109"/>
      <c r="H8979" s="137">
        <f t="shared" si="422"/>
        <v>3.5</v>
      </c>
      <c r="I8979" s="147">
        <f t="shared" si="420"/>
        <v>0</v>
      </c>
      <c r="J8979" s="147">
        <f t="shared" si="421"/>
        <v>0</v>
      </c>
    </row>
    <row r="8980" spans="2:10" ht="25.15" customHeight="1">
      <c r="B8980" s="141"/>
      <c r="C8980" s="138"/>
      <c r="D8980" s="133"/>
      <c r="E8980" s="134"/>
      <c r="F8980" s="135"/>
      <c r="G8980" s="109"/>
      <c r="H8980" s="137">
        <f t="shared" si="422"/>
        <v>3.5</v>
      </c>
      <c r="I8980" s="147">
        <f t="shared" si="420"/>
        <v>0</v>
      </c>
      <c r="J8980" s="147">
        <f t="shared" si="421"/>
        <v>0</v>
      </c>
    </row>
    <row r="8981" spans="2:10" ht="25.15" customHeight="1">
      <c r="B8981" s="141"/>
      <c r="C8981" s="138"/>
      <c r="D8981" s="133"/>
      <c r="E8981" s="134"/>
      <c r="F8981" s="135"/>
      <c r="G8981" s="109"/>
      <c r="H8981" s="137">
        <f t="shared" si="422"/>
        <v>3.5</v>
      </c>
      <c r="I8981" s="147">
        <f t="shared" si="420"/>
        <v>0</v>
      </c>
      <c r="J8981" s="147">
        <f t="shared" si="421"/>
        <v>0</v>
      </c>
    </row>
    <row r="8982" spans="2:10" ht="25.15" customHeight="1">
      <c r="B8982" s="141"/>
      <c r="C8982" s="138"/>
      <c r="D8982" s="133"/>
      <c r="E8982" s="134"/>
      <c r="F8982" s="135"/>
      <c r="G8982" s="109"/>
      <c r="H8982" s="137">
        <f t="shared" si="422"/>
        <v>3.5</v>
      </c>
      <c r="I8982" s="147">
        <f t="shared" si="420"/>
        <v>0</v>
      </c>
      <c r="J8982" s="147">
        <f t="shared" si="421"/>
        <v>0</v>
      </c>
    </row>
    <row r="8983" spans="2:10" ht="25.15" customHeight="1">
      <c r="B8983" s="141"/>
      <c r="C8983" s="138"/>
      <c r="D8983" s="133"/>
      <c r="E8983" s="134"/>
      <c r="F8983" s="135"/>
      <c r="G8983" s="109"/>
      <c r="H8983" s="137">
        <f t="shared" si="422"/>
        <v>3.5</v>
      </c>
      <c r="I8983" s="147">
        <f t="shared" ref="I8983:I9046" si="423">IF(B8983="",0,MONTH(B8983))</f>
        <v>0</v>
      </c>
      <c r="J8983" s="147">
        <f t="shared" ref="J8983:J9046" si="424">IF(B8983="",0,DAY(B8983))</f>
        <v>0</v>
      </c>
    </row>
    <row r="8984" spans="2:10" ht="25.15" customHeight="1">
      <c r="B8984" s="141"/>
      <c r="C8984" s="138"/>
      <c r="D8984" s="133"/>
      <c r="E8984" s="134"/>
      <c r="F8984" s="135"/>
      <c r="G8984" s="109"/>
      <c r="H8984" s="137">
        <f t="shared" ref="H8984:H9047" si="425">IF(F8984="pago",H8983+G8984,H8983)</f>
        <v>3.5</v>
      </c>
      <c r="I8984" s="147">
        <f t="shared" si="423"/>
        <v>0</v>
      </c>
      <c r="J8984" s="147">
        <f t="shared" si="424"/>
        <v>0</v>
      </c>
    </row>
    <row r="8985" spans="2:10" ht="25.15" customHeight="1">
      <c r="B8985" s="141"/>
      <c r="C8985" s="138"/>
      <c r="D8985" s="133"/>
      <c r="E8985" s="134"/>
      <c r="F8985" s="135"/>
      <c r="G8985" s="109"/>
      <c r="H8985" s="137">
        <f t="shared" si="425"/>
        <v>3.5</v>
      </c>
      <c r="I8985" s="147">
        <f t="shared" si="423"/>
        <v>0</v>
      </c>
      <c r="J8985" s="147">
        <f t="shared" si="424"/>
        <v>0</v>
      </c>
    </row>
    <row r="8986" spans="2:10" ht="25.15" customHeight="1">
      <c r="B8986" s="141"/>
      <c r="C8986" s="138"/>
      <c r="D8986" s="133"/>
      <c r="E8986" s="134"/>
      <c r="F8986" s="135"/>
      <c r="G8986" s="109"/>
      <c r="H8986" s="137">
        <f t="shared" si="425"/>
        <v>3.5</v>
      </c>
      <c r="I8986" s="147">
        <f t="shared" si="423"/>
        <v>0</v>
      </c>
      <c r="J8986" s="147">
        <f t="shared" si="424"/>
        <v>0</v>
      </c>
    </row>
    <row r="8987" spans="2:10" ht="25.15" customHeight="1">
      <c r="B8987" s="141"/>
      <c r="C8987" s="138"/>
      <c r="D8987" s="133"/>
      <c r="E8987" s="134"/>
      <c r="F8987" s="135"/>
      <c r="G8987" s="109"/>
      <c r="H8987" s="137">
        <f t="shared" si="425"/>
        <v>3.5</v>
      </c>
      <c r="I8987" s="147">
        <f t="shared" si="423"/>
        <v>0</v>
      </c>
      <c r="J8987" s="147">
        <f t="shared" si="424"/>
        <v>0</v>
      </c>
    </row>
    <row r="8988" spans="2:10" ht="25.15" customHeight="1">
      <c r="B8988" s="141"/>
      <c r="C8988" s="138"/>
      <c r="D8988" s="133"/>
      <c r="E8988" s="134"/>
      <c r="F8988" s="135"/>
      <c r="G8988" s="109"/>
      <c r="H8988" s="137">
        <f t="shared" si="425"/>
        <v>3.5</v>
      </c>
      <c r="I8988" s="147">
        <f t="shared" si="423"/>
        <v>0</v>
      </c>
      <c r="J8988" s="147">
        <f t="shared" si="424"/>
        <v>0</v>
      </c>
    </row>
    <row r="8989" spans="2:10" ht="25.15" customHeight="1">
      <c r="B8989" s="141"/>
      <c r="C8989" s="138"/>
      <c r="D8989" s="133"/>
      <c r="E8989" s="134"/>
      <c r="F8989" s="135"/>
      <c r="G8989" s="109"/>
      <c r="H8989" s="137">
        <f t="shared" si="425"/>
        <v>3.5</v>
      </c>
      <c r="I8989" s="147">
        <f t="shared" si="423"/>
        <v>0</v>
      </c>
      <c r="J8989" s="147">
        <f t="shared" si="424"/>
        <v>0</v>
      </c>
    </row>
    <row r="8990" spans="2:10" ht="25.15" customHeight="1">
      <c r="B8990" s="141"/>
      <c r="C8990" s="138"/>
      <c r="D8990" s="133"/>
      <c r="E8990" s="134"/>
      <c r="F8990" s="135"/>
      <c r="G8990" s="109"/>
      <c r="H8990" s="137">
        <f t="shared" si="425"/>
        <v>3.5</v>
      </c>
      <c r="I8990" s="147">
        <f t="shared" si="423"/>
        <v>0</v>
      </c>
      <c r="J8990" s="147">
        <f t="shared" si="424"/>
        <v>0</v>
      </c>
    </row>
    <row r="8991" spans="2:10" ht="25.15" customHeight="1">
      <c r="B8991" s="141"/>
      <c r="C8991" s="138"/>
      <c r="D8991" s="133"/>
      <c r="E8991" s="134"/>
      <c r="F8991" s="135"/>
      <c r="G8991" s="109"/>
      <c r="H8991" s="137">
        <f t="shared" si="425"/>
        <v>3.5</v>
      </c>
      <c r="I8991" s="147">
        <f t="shared" si="423"/>
        <v>0</v>
      </c>
      <c r="J8991" s="147">
        <f t="shared" si="424"/>
        <v>0</v>
      </c>
    </row>
    <row r="8992" spans="2:10" ht="25.15" customHeight="1">
      <c r="B8992" s="141"/>
      <c r="C8992" s="138"/>
      <c r="D8992" s="133"/>
      <c r="E8992" s="134"/>
      <c r="F8992" s="135"/>
      <c r="G8992" s="109"/>
      <c r="H8992" s="137">
        <f t="shared" si="425"/>
        <v>3.5</v>
      </c>
      <c r="I8992" s="147">
        <f t="shared" si="423"/>
        <v>0</v>
      </c>
      <c r="J8992" s="147">
        <f t="shared" si="424"/>
        <v>0</v>
      </c>
    </row>
    <row r="8993" spans="2:10" ht="25.15" customHeight="1">
      <c r="B8993" s="141"/>
      <c r="C8993" s="138"/>
      <c r="D8993" s="133"/>
      <c r="E8993" s="134"/>
      <c r="F8993" s="135"/>
      <c r="G8993" s="109"/>
      <c r="H8993" s="137">
        <f t="shared" si="425"/>
        <v>3.5</v>
      </c>
      <c r="I8993" s="147">
        <f t="shared" si="423"/>
        <v>0</v>
      </c>
      <c r="J8993" s="147">
        <f t="shared" si="424"/>
        <v>0</v>
      </c>
    </row>
    <row r="8994" spans="2:10" ht="25.15" customHeight="1">
      <c r="B8994" s="141"/>
      <c r="C8994" s="138"/>
      <c r="D8994" s="133"/>
      <c r="E8994" s="134"/>
      <c r="F8994" s="135"/>
      <c r="G8994" s="109"/>
      <c r="H8994" s="137">
        <f t="shared" si="425"/>
        <v>3.5</v>
      </c>
      <c r="I8994" s="147">
        <f t="shared" si="423"/>
        <v>0</v>
      </c>
      <c r="J8994" s="147">
        <f t="shared" si="424"/>
        <v>0</v>
      </c>
    </row>
    <row r="8995" spans="2:10" ht="25.15" customHeight="1">
      <c r="B8995" s="141"/>
      <c r="C8995" s="138"/>
      <c r="D8995" s="133"/>
      <c r="E8995" s="134"/>
      <c r="F8995" s="135"/>
      <c r="G8995" s="109"/>
      <c r="H8995" s="137">
        <f t="shared" si="425"/>
        <v>3.5</v>
      </c>
      <c r="I8995" s="147">
        <f t="shared" si="423"/>
        <v>0</v>
      </c>
      <c r="J8995" s="147">
        <f t="shared" si="424"/>
        <v>0</v>
      </c>
    </row>
    <row r="8996" spans="2:10" ht="25.15" customHeight="1">
      <c r="B8996" s="141"/>
      <c r="C8996" s="138"/>
      <c r="D8996" s="133"/>
      <c r="E8996" s="134"/>
      <c r="F8996" s="135"/>
      <c r="G8996" s="109"/>
      <c r="H8996" s="137">
        <f t="shared" si="425"/>
        <v>3.5</v>
      </c>
      <c r="I8996" s="147">
        <f t="shared" si="423"/>
        <v>0</v>
      </c>
      <c r="J8996" s="147">
        <f t="shared" si="424"/>
        <v>0</v>
      </c>
    </row>
    <row r="8997" spans="2:10" ht="25.15" customHeight="1">
      <c r="B8997" s="141"/>
      <c r="C8997" s="138"/>
      <c r="D8997" s="133"/>
      <c r="E8997" s="134"/>
      <c r="F8997" s="135"/>
      <c r="G8997" s="109"/>
      <c r="H8997" s="137">
        <f t="shared" si="425"/>
        <v>3.5</v>
      </c>
      <c r="I8997" s="147">
        <f t="shared" si="423"/>
        <v>0</v>
      </c>
      <c r="J8997" s="147">
        <f t="shared" si="424"/>
        <v>0</v>
      </c>
    </row>
    <row r="8998" spans="2:10" ht="25.15" customHeight="1">
      <c r="B8998" s="141"/>
      <c r="C8998" s="138"/>
      <c r="D8998" s="133"/>
      <c r="E8998" s="134"/>
      <c r="F8998" s="135"/>
      <c r="G8998" s="109"/>
      <c r="H8998" s="137">
        <f t="shared" si="425"/>
        <v>3.5</v>
      </c>
      <c r="I8998" s="147">
        <f t="shared" si="423"/>
        <v>0</v>
      </c>
      <c r="J8998" s="147">
        <f t="shared" si="424"/>
        <v>0</v>
      </c>
    </row>
    <row r="8999" spans="2:10" ht="25.15" customHeight="1">
      <c r="B8999" s="141"/>
      <c r="C8999" s="138"/>
      <c r="D8999" s="133"/>
      <c r="E8999" s="134"/>
      <c r="F8999" s="135"/>
      <c r="G8999" s="109"/>
      <c r="H8999" s="137">
        <f t="shared" si="425"/>
        <v>3.5</v>
      </c>
      <c r="I8999" s="147">
        <f t="shared" si="423"/>
        <v>0</v>
      </c>
      <c r="J8999" s="147">
        <f t="shared" si="424"/>
        <v>0</v>
      </c>
    </row>
    <row r="9000" spans="2:10" ht="25.15" customHeight="1">
      <c r="B9000" s="141"/>
      <c r="C9000" s="138"/>
      <c r="D9000" s="133"/>
      <c r="E9000" s="134"/>
      <c r="F9000" s="135"/>
      <c r="G9000" s="109"/>
      <c r="H9000" s="137">
        <f t="shared" si="425"/>
        <v>3.5</v>
      </c>
      <c r="I9000" s="147">
        <f t="shared" si="423"/>
        <v>0</v>
      </c>
      <c r="J9000" s="147">
        <f t="shared" si="424"/>
        <v>0</v>
      </c>
    </row>
    <row r="9001" spans="2:10" ht="25.15" customHeight="1">
      <c r="B9001" s="141"/>
      <c r="C9001" s="138"/>
      <c r="D9001" s="133"/>
      <c r="E9001" s="134"/>
      <c r="F9001" s="135"/>
      <c r="G9001" s="109"/>
      <c r="H9001" s="137">
        <f t="shared" si="425"/>
        <v>3.5</v>
      </c>
      <c r="I9001" s="147">
        <f t="shared" si="423"/>
        <v>0</v>
      </c>
      <c r="J9001" s="147">
        <f t="shared" si="424"/>
        <v>0</v>
      </c>
    </row>
    <row r="9002" spans="2:10" ht="25.15" customHeight="1">
      <c r="B9002" s="141"/>
      <c r="C9002" s="138"/>
      <c r="D9002" s="133"/>
      <c r="E9002" s="134"/>
      <c r="F9002" s="135"/>
      <c r="G9002" s="109"/>
      <c r="H9002" s="137">
        <f t="shared" si="425"/>
        <v>3.5</v>
      </c>
      <c r="I9002" s="147">
        <f t="shared" si="423"/>
        <v>0</v>
      </c>
      <c r="J9002" s="147">
        <f t="shared" si="424"/>
        <v>0</v>
      </c>
    </row>
    <row r="9003" spans="2:10" ht="25.15" customHeight="1">
      <c r="B9003" s="141"/>
      <c r="C9003" s="138"/>
      <c r="D9003" s="133"/>
      <c r="E9003" s="134"/>
      <c r="F9003" s="135"/>
      <c r="G9003" s="109"/>
      <c r="H9003" s="137">
        <f t="shared" si="425"/>
        <v>3.5</v>
      </c>
      <c r="I9003" s="147">
        <f t="shared" si="423"/>
        <v>0</v>
      </c>
      <c r="J9003" s="147">
        <f t="shared" si="424"/>
        <v>0</v>
      </c>
    </row>
    <row r="9004" spans="2:10" ht="25.15" customHeight="1">
      <c r="B9004" s="141"/>
      <c r="C9004" s="138"/>
      <c r="D9004" s="133"/>
      <c r="E9004" s="134"/>
      <c r="F9004" s="135"/>
      <c r="G9004" s="109"/>
      <c r="H9004" s="137">
        <f t="shared" si="425"/>
        <v>3.5</v>
      </c>
      <c r="I9004" s="147">
        <f t="shared" si="423"/>
        <v>0</v>
      </c>
      <c r="J9004" s="147">
        <f t="shared" si="424"/>
        <v>0</v>
      </c>
    </row>
    <row r="9005" spans="2:10" ht="25.15" customHeight="1">
      <c r="B9005" s="141"/>
      <c r="C9005" s="138"/>
      <c r="D9005" s="133"/>
      <c r="E9005" s="134"/>
      <c r="F9005" s="135"/>
      <c r="G9005" s="109"/>
      <c r="H9005" s="137">
        <f t="shared" si="425"/>
        <v>3.5</v>
      </c>
      <c r="I9005" s="147">
        <f t="shared" si="423"/>
        <v>0</v>
      </c>
      <c r="J9005" s="147">
        <f t="shared" si="424"/>
        <v>0</v>
      </c>
    </row>
    <row r="9006" spans="2:10" ht="25.15" customHeight="1">
      <c r="B9006" s="141"/>
      <c r="C9006" s="138"/>
      <c r="D9006" s="133"/>
      <c r="E9006" s="134"/>
      <c r="F9006" s="135"/>
      <c r="G9006" s="109"/>
      <c r="H9006" s="137">
        <f t="shared" si="425"/>
        <v>3.5</v>
      </c>
      <c r="I9006" s="147">
        <f t="shared" si="423"/>
        <v>0</v>
      </c>
      <c r="J9006" s="147">
        <f t="shared" si="424"/>
        <v>0</v>
      </c>
    </row>
    <row r="9007" spans="2:10" ht="25.15" customHeight="1">
      <c r="B9007" s="141"/>
      <c r="C9007" s="138"/>
      <c r="D9007" s="133"/>
      <c r="E9007" s="134"/>
      <c r="F9007" s="135"/>
      <c r="G9007" s="109"/>
      <c r="H9007" s="137">
        <f t="shared" si="425"/>
        <v>3.5</v>
      </c>
      <c r="I9007" s="147">
        <f t="shared" si="423"/>
        <v>0</v>
      </c>
      <c r="J9007" s="147">
        <f t="shared" si="424"/>
        <v>0</v>
      </c>
    </row>
    <row r="9008" spans="2:10" ht="25.15" customHeight="1">
      <c r="B9008" s="141"/>
      <c r="C9008" s="138"/>
      <c r="D9008" s="133"/>
      <c r="E9008" s="134"/>
      <c r="F9008" s="135"/>
      <c r="G9008" s="109"/>
      <c r="H9008" s="137">
        <f t="shared" si="425"/>
        <v>3.5</v>
      </c>
      <c r="I9008" s="147">
        <f t="shared" si="423"/>
        <v>0</v>
      </c>
      <c r="J9008" s="147">
        <f t="shared" si="424"/>
        <v>0</v>
      </c>
    </row>
    <row r="9009" spans="2:10" ht="25.15" customHeight="1">
      <c r="B9009" s="141"/>
      <c r="C9009" s="138"/>
      <c r="D9009" s="133"/>
      <c r="E9009" s="134"/>
      <c r="F9009" s="135"/>
      <c r="G9009" s="109"/>
      <c r="H9009" s="137">
        <f t="shared" si="425"/>
        <v>3.5</v>
      </c>
      <c r="I9009" s="147">
        <f t="shared" si="423"/>
        <v>0</v>
      </c>
      <c r="J9009" s="147">
        <f t="shared" si="424"/>
        <v>0</v>
      </c>
    </row>
    <row r="9010" spans="2:10" ht="25.15" customHeight="1">
      <c r="B9010" s="141"/>
      <c r="C9010" s="138"/>
      <c r="D9010" s="133"/>
      <c r="E9010" s="134"/>
      <c r="F9010" s="135"/>
      <c r="G9010" s="109"/>
      <c r="H9010" s="137">
        <f t="shared" si="425"/>
        <v>3.5</v>
      </c>
      <c r="I9010" s="147">
        <f t="shared" si="423"/>
        <v>0</v>
      </c>
      <c r="J9010" s="147">
        <f t="shared" si="424"/>
        <v>0</v>
      </c>
    </row>
    <row r="9011" spans="2:10" ht="25.15" customHeight="1">
      <c r="B9011" s="141"/>
      <c r="C9011" s="138"/>
      <c r="D9011" s="133"/>
      <c r="E9011" s="134"/>
      <c r="F9011" s="135"/>
      <c r="G9011" s="109"/>
      <c r="H9011" s="137">
        <f t="shared" si="425"/>
        <v>3.5</v>
      </c>
      <c r="I9011" s="147">
        <f t="shared" si="423"/>
        <v>0</v>
      </c>
      <c r="J9011" s="147">
        <f t="shared" si="424"/>
        <v>0</v>
      </c>
    </row>
    <row r="9012" spans="2:10" ht="25.15" customHeight="1">
      <c r="B9012" s="141"/>
      <c r="C9012" s="138"/>
      <c r="D9012" s="133"/>
      <c r="E9012" s="134"/>
      <c r="F9012" s="135"/>
      <c r="G9012" s="109"/>
      <c r="H9012" s="137">
        <f t="shared" si="425"/>
        <v>3.5</v>
      </c>
      <c r="I9012" s="147">
        <f t="shared" si="423"/>
        <v>0</v>
      </c>
      <c r="J9012" s="147">
        <f t="shared" si="424"/>
        <v>0</v>
      </c>
    </row>
    <row r="9013" spans="2:10" ht="25.15" customHeight="1">
      <c r="B9013" s="141"/>
      <c r="C9013" s="138"/>
      <c r="D9013" s="133"/>
      <c r="E9013" s="134"/>
      <c r="F9013" s="135"/>
      <c r="G9013" s="109"/>
      <c r="H9013" s="137">
        <f t="shared" si="425"/>
        <v>3.5</v>
      </c>
      <c r="I9013" s="147">
        <f t="shared" si="423"/>
        <v>0</v>
      </c>
      <c r="J9013" s="147">
        <f t="shared" si="424"/>
        <v>0</v>
      </c>
    </row>
    <row r="9014" spans="2:10" ht="25.15" customHeight="1">
      <c r="B9014" s="141"/>
      <c r="C9014" s="138"/>
      <c r="D9014" s="133"/>
      <c r="E9014" s="134"/>
      <c r="F9014" s="135"/>
      <c r="G9014" s="109"/>
      <c r="H9014" s="137">
        <f t="shared" si="425"/>
        <v>3.5</v>
      </c>
      <c r="I9014" s="147">
        <f t="shared" si="423"/>
        <v>0</v>
      </c>
      <c r="J9014" s="147">
        <f t="shared" si="424"/>
        <v>0</v>
      </c>
    </row>
    <row r="9015" spans="2:10" ht="25.15" customHeight="1">
      <c r="B9015" s="141"/>
      <c r="C9015" s="138"/>
      <c r="D9015" s="133"/>
      <c r="E9015" s="134"/>
      <c r="F9015" s="135"/>
      <c r="G9015" s="109"/>
      <c r="H9015" s="137">
        <f t="shared" si="425"/>
        <v>3.5</v>
      </c>
      <c r="I9015" s="147">
        <f t="shared" si="423"/>
        <v>0</v>
      </c>
      <c r="J9015" s="147">
        <f t="shared" si="424"/>
        <v>0</v>
      </c>
    </row>
    <row r="9016" spans="2:10" ht="25.15" customHeight="1">
      <c r="B9016" s="141"/>
      <c r="C9016" s="138"/>
      <c r="D9016" s="133"/>
      <c r="E9016" s="134"/>
      <c r="F9016" s="135"/>
      <c r="G9016" s="109"/>
      <c r="H9016" s="137">
        <f t="shared" si="425"/>
        <v>3.5</v>
      </c>
      <c r="I9016" s="147">
        <f t="shared" si="423"/>
        <v>0</v>
      </c>
      <c r="J9016" s="147">
        <f t="shared" si="424"/>
        <v>0</v>
      </c>
    </row>
    <row r="9017" spans="2:10" ht="25.15" customHeight="1">
      <c r="B9017" s="141"/>
      <c r="C9017" s="138"/>
      <c r="D9017" s="133"/>
      <c r="E9017" s="134"/>
      <c r="F9017" s="135"/>
      <c r="G9017" s="109"/>
      <c r="H9017" s="137">
        <f t="shared" si="425"/>
        <v>3.5</v>
      </c>
      <c r="I9017" s="147">
        <f t="shared" si="423"/>
        <v>0</v>
      </c>
      <c r="J9017" s="147">
        <f t="shared" si="424"/>
        <v>0</v>
      </c>
    </row>
    <row r="9018" spans="2:10" ht="25.15" customHeight="1">
      <c r="B9018" s="141"/>
      <c r="C9018" s="138"/>
      <c r="D9018" s="133"/>
      <c r="E9018" s="134"/>
      <c r="F9018" s="135"/>
      <c r="G9018" s="109"/>
      <c r="H9018" s="137">
        <f t="shared" si="425"/>
        <v>3.5</v>
      </c>
      <c r="I9018" s="147">
        <f t="shared" si="423"/>
        <v>0</v>
      </c>
      <c r="J9018" s="147">
        <f t="shared" si="424"/>
        <v>0</v>
      </c>
    </row>
    <row r="9019" spans="2:10" ht="25.15" customHeight="1">
      <c r="B9019" s="141"/>
      <c r="C9019" s="138"/>
      <c r="D9019" s="133"/>
      <c r="E9019" s="134"/>
      <c r="F9019" s="135"/>
      <c r="G9019" s="109"/>
      <c r="H9019" s="137">
        <f t="shared" si="425"/>
        <v>3.5</v>
      </c>
      <c r="I9019" s="147">
        <f t="shared" si="423"/>
        <v>0</v>
      </c>
      <c r="J9019" s="147">
        <f t="shared" si="424"/>
        <v>0</v>
      </c>
    </row>
    <row r="9020" spans="2:10" ht="25.15" customHeight="1">
      <c r="B9020" s="141"/>
      <c r="C9020" s="138"/>
      <c r="D9020" s="133"/>
      <c r="E9020" s="134"/>
      <c r="F9020" s="135"/>
      <c r="G9020" s="109"/>
      <c r="H9020" s="137">
        <f t="shared" si="425"/>
        <v>3.5</v>
      </c>
      <c r="I9020" s="147">
        <f t="shared" si="423"/>
        <v>0</v>
      </c>
      <c r="J9020" s="147">
        <f t="shared" si="424"/>
        <v>0</v>
      </c>
    </row>
    <row r="9021" spans="2:10" ht="25.15" customHeight="1">
      <c r="B9021" s="141"/>
      <c r="C9021" s="138"/>
      <c r="D9021" s="133"/>
      <c r="E9021" s="134"/>
      <c r="F9021" s="135"/>
      <c r="G9021" s="109"/>
      <c r="H9021" s="137">
        <f t="shared" si="425"/>
        <v>3.5</v>
      </c>
      <c r="I9021" s="147">
        <f t="shared" si="423"/>
        <v>0</v>
      </c>
      <c r="J9021" s="147">
        <f t="shared" si="424"/>
        <v>0</v>
      </c>
    </row>
    <row r="9022" spans="2:10" ht="25.15" customHeight="1">
      <c r="B9022" s="141"/>
      <c r="C9022" s="138"/>
      <c r="D9022" s="133"/>
      <c r="E9022" s="134"/>
      <c r="F9022" s="135"/>
      <c r="G9022" s="109"/>
      <c r="H9022" s="137">
        <f t="shared" si="425"/>
        <v>3.5</v>
      </c>
      <c r="I9022" s="147">
        <f t="shared" si="423"/>
        <v>0</v>
      </c>
      <c r="J9022" s="147">
        <f t="shared" si="424"/>
        <v>0</v>
      </c>
    </row>
    <row r="9023" spans="2:10" ht="25.15" customHeight="1">
      <c r="B9023" s="141"/>
      <c r="C9023" s="138"/>
      <c r="D9023" s="133"/>
      <c r="E9023" s="134"/>
      <c r="F9023" s="135"/>
      <c r="G9023" s="109"/>
      <c r="H9023" s="137">
        <f t="shared" si="425"/>
        <v>3.5</v>
      </c>
      <c r="I9023" s="147">
        <f t="shared" si="423"/>
        <v>0</v>
      </c>
      <c r="J9023" s="147">
        <f t="shared" si="424"/>
        <v>0</v>
      </c>
    </row>
    <row r="9024" spans="2:10" ht="25.15" customHeight="1">
      <c r="B9024" s="141"/>
      <c r="C9024" s="138"/>
      <c r="D9024" s="133"/>
      <c r="E9024" s="134"/>
      <c r="F9024" s="135"/>
      <c r="G9024" s="109"/>
      <c r="H9024" s="137">
        <f t="shared" si="425"/>
        <v>3.5</v>
      </c>
      <c r="I9024" s="147">
        <f t="shared" si="423"/>
        <v>0</v>
      </c>
      <c r="J9024" s="147">
        <f t="shared" si="424"/>
        <v>0</v>
      </c>
    </row>
    <row r="9025" spans="2:10" ht="25.15" customHeight="1">
      <c r="B9025" s="141"/>
      <c r="C9025" s="138"/>
      <c r="D9025" s="133"/>
      <c r="E9025" s="134"/>
      <c r="F9025" s="135"/>
      <c r="G9025" s="109"/>
      <c r="H9025" s="137">
        <f t="shared" si="425"/>
        <v>3.5</v>
      </c>
      <c r="I9025" s="147">
        <f t="shared" si="423"/>
        <v>0</v>
      </c>
      <c r="J9025" s="147">
        <f t="shared" si="424"/>
        <v>0</v>
      </c>
    </row>
    <row r="9026" spans="2:10" ht="25.15" customHeight="1">
      <c r="B9026" s="141"/>
      <c r="C9026" s="138"/>
      <c r="D9026" s="133"/>
      <c r="E9026" s="134"/>
      <c r="F9026" s="135"/>
      <c r="G9026" s="109"/>
      <c r="H9026" s="137">
        <f t="shared" si="425"/>
        <v>3.5</v>
      </c>
      <c r="I9026" s="147">
        <f t="shared" si="423"/>
        <v>0</v>
      </c>
      <c r="J9026" s="147">
        <f t="shared" si="424"/>
        <v>0</v>
      </c>
    </row>
    <row r="9027" spans="2:10" ht="25.15" customHeight="1">
      <c r="B9027" s="141"/>
      <c r="C9027" s="138"/>
      <c r="D9027" s="133"/>
      <c r="E9027" s="134"/>
      <c r="F9027" s="135"/>
      <c r="G9027" s="109"/>
      <c r="H9027" s="137">
        <f t="shared" si="425"/>
        <v>3.5</v>
      </c>
      <c r="I9027" s="147">
        <f t="shared" si="423"/>
        <v>0</v>
      </c>
      <c r="J9027" s="147">
        <f t="shared" si="424"/>
        <v>0</v>
      </c>
    </row>
    <row r="9028" spans="2:10" ht="25.15" customHeight="1">
      <c r="B9028" s="141"/>
      <c r="C9028" s="138"/>
      <c r="D9028" s="133"/>
      <c r="E9028" s="134"/>
      <c r="F9028" s="135"/>
      <c r="G9028" s="109"/>
      <c r="H9028" s="137">
        <f t="shared" si="425"/>
        <v>3.5</v>
      </c>
      <c r="I9028" s="147">
        <f t="shared" si="423"/>
        <v>0</v>
      </c>
      <c r="J9028" s="147">
        <f t="shared" si="424"/>
        <v>0</v>
      </c>
    </row>
    <row r="9029" spans="2:10" ht="25.15" customHeight="1">
      <c r="B9029" s="141"/>
      <c r="C9029" s="138"/>
      <c r="D9029" s="133"/>
      <c r="E9029" s="134"/>
      <c r="F9029" s="135"/>
      <c r="G9029" s="109"/>
      <c r="H9029" s="137">
        <f t="shared" si="425"/>
        <v>3.5</v>
      </c>
      <c r="I9029" s="147">
        <f t="shared" si="423"/>
        <v>0</v>
      </c>
      <c r="J9029" s="147">
        <f t="shared" si="424"/>
        <v>0</v>
      </c>
    </row>
    <row r="9030" spans="2:10" ht="25.15" customHeight="1">
      <c r="B9030" s="141"/>
      <c r="C9030" s="138"/>
      <c r="D9030" s="133"/>
      <c r="E9030" s="134"/>
      <c r="F9030" s="135"/>
      <c r="G9030" s="109"/>
      <c r="H9030" s="137">
        <f t="shared" si="425"/>
        <v>3.5</v>
      </c>
      <c r="I9030" s="147">
        <f t="shared" si="423"/>
        <v>0</v>
      </c>
      <c r="J9030" s="147">
        <f t="shared" si="424"/>
        <v>0</v>
      </c>
    </row>
    <row r="9031" spans="2:10" ht="25.15" customHeight="1">
      <c r="B9031" s="141"/>
      <c r="C9031" s="138"/>
      <c r="D9031" s="133"/>
      <c r="E9031" s="134"/>
      <c r="F9031" s="135"/>
      <c r="G9031" s="109"/>
      <c r="H9031" s="137">
        <f t="shared" si="425"/>
        <v>3.5</v>
      </c>
      <c r="I9031" s="147">
        <f t="shared" si="423"/>
        <v>0</v>
      </c>
      <c r="J9031" s="147">
        <f t="shared" si="424"/>
        <v>0</v>
      </c>
    </row>
    <row r="9032" spans="2:10" ht="25.15" customHeight="1">
      <c r="B9032" s="141"/>
      <c r="C9032" s="138"/>
      <c r="D9032" s="133"/>
      <c r="E9032" s="134"/>
      <c r="F9032" s="135"/>
      <c r="G9032" s="109"/>
      <c r="H9032" s="137">
        <f t="shared" si="425"/>
        <v>3.5</v>
      </c>
      <c r="I9032" s="147">
        <f t="shared" si="423"/>
        <v>0</v>
      </c>
      <c r="J9032" s="147">
        <f t="shared" si="424"/>
        <v>0</v>
      </c>
    </row>
    <row r="9033" spans="2:10" ht="25.15" customHeight="1">
      <c r="B9033" s="141"/>
      <c r="C9033" s="138"/>
      <c r="D9033" s="133"/>
      <c r="E9033" s="134"/>
      <c r="F9033" s="135"/>
      <c r="G9033" s="109"/>
      <c r="H9033" s="137">
        <f t="shared" si="425"/>
        <v>3.5</v>
      </c>
      <c r="I9033" s="147">
        <f t="shared" si="423"/>
        <v>0</v>
      </c>
      <c r="J9033" s="147">
        <f t="shared" si="424"/>
        <v>0</v>
      </c>
    </row>
    <row r="9034" spans="2:10" ht="25.15" customHeight="1">
      <c r="B9034" s="141"/>
      <c r="C9034" s="138"/>
      <c r="D9034" s="133"/>
      <c r="E9034" s="134"/>
      <c r="F9034" s="135"/>
      <c r="G9034" s="109"/>
      <c r="H9034" s="137">
        <f t="shared" si="425"/>
        <v>3.5</v>
      </c>
      <c r="I9034" s="147">
        <f t="shared" si="423"/>
        <v>0</v>
      </c>
      <c r="J9034" s="147">
        <f t="shared" si="424"/>
        <v>0</v>
      </c>
    </row>
    <row r="9035" spans="2:10" ht="25.15" customHeight="1">
      <c r="B9035" s="141"/>
      <c r="C9035" s="138"/>
      <c r="D9035" s="133"/>
      <c r="E9035" s="134"/>
      <c r="F9035" s="135"/>
      <c r="G9035" s="109"/>
      <c r="H9035" s="137">
        <f t="shared" si="425"/>
        <v>3.5</v>
      </c>
      <c r="I9035" s="147">
        <f t="shared" si="423"/>
        <v>0</v>
      </c>
      <c r="J9035" s="147">
        <f t="shared" si="424"/>
        <v>0</v>
      </c>
    </row>
    <row r="9036" spans="2:10" ht="25.15" customHeight="1">
      <c r="B9036" s="141"/>
      <c r="C9036" s="138"/>
      <c r="D9036" s="133"/>
      <c r="E9036" s="134"/>
      <c r="F9036" s="135"/>
      <c r="G9036" s="109"/>
      <c r="H9036" s="137">
        <f t="shared" si="425"/>
        <v>3.5</v>
      </c>
      <c r="I9036" s="147">
        <f t="shared" si="423"/>
        <v>0</v>
      </c>
      <c r="J9036" s="147">
        <f t="shared" si="424"/>
        <v>0</v>
      </c>
    </row>
    <row r="9037" spans="2:10" ht="25.15" customHeight="1">
      <c r="B9037" s="141"/>
      <c r="C9037" s="138"/>
      <c r="D9037" s="133"/>
      <c r="E9037" s="134"/>
      <c r="F9037" s="135"/>
      <c r="G9037" s="109"/>
      <c r="H9037" s="137">
        <f t="shared" si="425"/>
        <v>3.5</v>
      </c>
      <c r="I9037" s="147">
        <f t="shared" si="423"/>
        <v>0</v>
      </c>
      <c r="J9037" s="147">
        <f t="shared" si="424"/>
        <v>0</v>
      </c>
    </row>
    <row r="9038" spans="2:10" ht="25.15" customHeight="1">
      <c r="B9038" s="141"/>
      <c r="C9038" s="138"/>
      <c r="D9038" s="133"/>
      <c r="E9038" s="134"/>
      <c r="F9038" s="135"/>
      <c r="G9038" s="109"/>
      <c r="H9038" s="137">
        <f t="shared" si="425"/>
        <v>3.5</v>
      </c>
      <c r="I9038" s="147">
        <f t="shared" si="423"/>
        <v>0</v>
      </c>
      <c r="J9038" s="147">
        <f t="shared" si="424"/>
        <v>0</v>
      </c>
    </row>
    <row r="9039" spans="2:10" ht="25.15" customHeight="1">
      <c r="B9039" s="141"/>
      <c r="C9039" s="138"/>
      <c r="D9039" s="133"/>
      <c r="E9039" s="134"/>
      <c r="F9039" s="135"/>
      <c r="G9039" s="109"/>
      <c r="H9039" s="137">
        <f t="shared" si="425"/>
        <v>3.5</v>
      </c>
      <c r="I9039" s="147">
        <f t="shared" si="423"/>
        <v>0</v>
      </c>
      <c r="J9039" s="147">
        <f t="shared" si="424"/>
        <v>0</v>
      </c>
    </row>
    <row r="9040" spans="2:10" ht="25.15" customHeight="1">
      <c r="B9040" s="141"/>
      <c r="C9040" s="138"/>
      <c r="D9040" s="133"/>
      <c r="E9040" s="134"/>
      <c r="F9040" s="135"/>
      <c r="G9040" s="109"/>
      <c r="H9040" s="137">
        <f t="shared" si="425"/>
        <v>3.5</v>
      </c>
      <c r="I9040" s="147">
        <f t="shared" si="423"/>
        <v>0</v>
      </c>
      <c r="J9040" s="147">
        <f t="shared" si="424"/>
        <v>0</v>
      </c>
    </row>
    <row r="9041" spans="2:10" ht="25.15" customHeight="1">
      <c r="B9041" s="141"/>
      <c r="C9041" s="138"/>
      <c r="D9041" s="133"/>
      <c r="E9041" s="134"/>
      <c r="F9041" s="135"/>
      <c r="G9041" s="109"/>
      <c r="H9041" s="137">
        <f t="shared" si="425"/>
        <v>3.5</v>
      </c>
      <c r="I9041" s="147">
        <f t="shared" si="423"/>
        <v>0</v>
      </c>
      <c r="J9041" s="147">
        <f t="shared" si="424"/>
        <v>0</v>
      </c>
    </row>
    <row r="9042" spans="2:10" ht="25.15" customHeight="1">
      <c r="B9042" s="141"/>
      <c r="C9042" s="138"/>
      <c r="D9042" s="133"/>
      <c r="E9042" s="134"/>
      <c r="F9042" s="135"/>
      <c r="G9042" s="109"/>
      <c r="H9042" s="137">
        <f t="shared" si="425"/>
        <v>3.5</v>
      </c>
      <c r="I9042" s="147">
        <f t="shared" si="423"/>
        <v>0</v>
      </c>
      <c r="J9042" s="147">
        <f t="shared" si="424"/>
        <v>0</v>
      </c>
    </row>
    <row r="9043" spans="2:10" ht="25.15" customHeight="1">
      <c r="B9043" s="141"/>
      <c r="C9043" s="138"/>
      <c r="D9043" s="133"/>
      <c r="E9043" s="134"/>
      <c r="F9043" s="135"/>
      <c r="G9043" s="109"/>
      <c r="H9043" s="137">
        <f t="shared" si="425"/>
        <v>3.5</v>
      </c>
      <c r="I9043" s="147">
        <f t="shared" si="423"/>
        <v>0</v>
      </c>
      <c r="J9043" s="147">
        <f t="shared" si="424"/>
        <v>0</v>
      </c>
    </row>
    <row r="9044" spans="2:10" ht="25.15" customHeight="1">
      <c r="B9044" s="141"/>
      <c r="C9044" s="138"/>
      <c r="D9044" s="133"/>
      <c r="E9044" s="134"/>
      <c r="F9044" s="135"/>
      <c r="G9044" s="109"/>
      <c r="H9044" s="137">
        <f t="shared" si="425"/>
        <v>3.5</v>
      </c>
      <c r="I9044" s="147">
        <f t="shared" si="423"/>
        <v>0</v>
      </c>
      <c r="J9044" s="147">
        <f t="shared" si="424"/>
        <v>0</v>
      </c>
    </row>
    <row r="9045" spans="2:10" ht="25.15" customHeight="1">
      <c r="B9045" s="141"/>
      <c r="C9045" s="138"/>
      <c r="D9045" s="133"/>
      <c r="E9045" s="134"/>
      <c r="F9045" s="135"/>
      <c r="G9045" s="109"/>
      <c r="H9045" s="137">
        <f t="shared" si="425"/>
        <v>3.5</v>
      </c>
      <c r="I9045" s="147">
        <f t="shared" si="423"/>
        <v>0</v>
      </c>
      <c r="J9045" s="147">
        <f t="shared" si="424"/>
        <v>0</v>
      </c>
    </row>
    <row r="9046" spans="2:10" ht="25.15" customHeight="1">
      <c r="B9046" s="141"/>
      <c r="C9046" s="138"/>
      <c r="D9046" s="133"/>
      <c r="E9046" s="134"/>
      <c r="F9046" s="135"/>
      <c r="G9046" s="109"/>
      <c r="H9046" s="137">
        <f t="shared" si="425"/>
        <v>3.5</v>
      </c>
      <c r="I9046" s="147">
        <f t="shared" si="423"/>
        <v>0</v>
      </c>
      <c r="J9046" s="147">
        <f t="shared" si="424"/>
        <v>0</v>
      </c>
    </row>
    <row r="9047" spans="2:10" ht="25.15" customHeight="1">
      <c r="B9047" s="141"/>
      <c r="C9047" s="138"/>
      <c r="D9047" s="133"/>
      <c r="E9047" s="134"/>
      <c r="F9047" s="135"/>
      <c r="G9047" s="109"/>
      <c r="H9047" s="137">
        <f t="shared" si="425"/>
        <v>3.5</v>
      </c>
      <c r="I9047" s="147">
        <f t="shared" ref="I9047:I9110" si="426">IF(B9047="",0,MONTH(B9047))</f>
        <v>0</v>
      </c>
      <c r="J9047" s="147">
        <f t="shared" ref="J9047:J9110" si="427">IF(B9047="",0,DAY(B9047))</f>
        <v>0</v>
      </c>
    </row>
    <row r="9048" spans="2:10" ht="25.15" customHeight="1">
      <c r="B9048" s="141"/>
      <c r="C9048" s="138"/>
      <c r="D9048" s="133"/>
      <c r="E9048" s="134"/>
      <c r="F9048" s="135"/>
      <c r="G9048" s="109"/>
      <c r="H9048" s="137">
        <f t="shared" ref="H9048:H9111" si="428">IF(F9048="pago",H9047+G9048,H9047)</f>
        <v>3.5</v>
      </c>
      <c r="I9048" s="147">
        <f t="shared" si="426"/>
        <v>0</v>
      </c>
      <c r="J9048" s="147">
        <f t="shared" si="427"/>
        <v>0</v>
      </c>
    </row>
    <row r="9049" spans="2:10" ht="25.15" customHeight="1">
      <c r="B9049" s="141"/>
      <c r="C9049" s="138"/>
      <c r="D9049" s="133"/>
      <c r="E9049" s="134"/>
      <c r="F9049" s="135"/>
      <c r="G9049" s="109"/>
      <c r="H9049" s="137">
        <f t="shared" si="428"/>
        <v>3.5</v>
      </c>
      <c r="I9049" s="147">
        <f t="shared" si="426"/>
        <v>0</v>
      </c>
      <c r="J9049" s="147">
        <f t="shared" si="427"/>
        <v>0</v>
      </c>
    </row>
    <row r="9050" spans="2:10" ht="25.15" customHeight="1">
      <c r="B9050" s="141"/>
      <c r="C9050" s="138"/>
      <c r="D9050" s="133"/>
      <c r="E9050" s="134"/>
      <c r="F9050" s="135"/>
      <c r="G9050" s="109"/>
      <c r="H9050" s="137">
        <f t="shared" si="428"/>
        <v>3.5</v>
      </c>
      <c r="I9050" s="147">
        <f t="shared" si="426"/>
        <v>0</v>
      </c>
      <c r="J9050" s="147">
        <f t="shared" si="427"/>
        <v>0</v>
      </c>
    </row>
    <row r="9051" spans="2:10" ht="25.15" customHeight="1">
      <c r="B9051" s="141"/>
      <c r="C9051" s="138"/>
      <c r="D9051" s="133"/>
      <c r="E9051" s="134"/>
      <c r="F9051" s="135"/>
      <c r="G9051" s="109"/>
      <c r="H9051" s="137">
        <f t="shared" si="428"/>
        <v>3.5</v>
      </c>
      <c r="I9051" s="147">
        <f t="shared" si="426"/>
        <v>0</v>
      </c>
      <c r="J9051" s="147">
        <f t="shared" si="427"/>
        <v>0</v>
      </c>
    </row>
    <row r="9052" spans="2:10" ht="25.15" customHeight="1">
      <c r="B9052" s="141"/>
      <c r="C9052" s="138"/>
      <c r="D9052" s="133"/>
      <c r="E9052" s="134"/>
      <c r="F9052" s="135"/>
      <c r="G9052" s="109"/>
      <c r="H9052" s="137">
        <f t="shared" si="428"/>
        <v>3.5</v>
      </c>
      <c r="I9052" s="147">
        <f t="shared" si="426"/>
        <v>0</v>
      </c>
      <c r="J9052" s="147">
        <f t="shared" si="427"/>
        <v>0</v>
      </c>
    </row>
    <row r="9053" spans="2:10" ht="25.15" customHeight="1">
      <c r="B9053" s="141"/>
      <c r="C9053" s="138"/>
      <c r="D9053" s="133"/>
      <c r="E9053" s="134"/>
      <c r="F9053" s="135"/>
      <c r="G9053" s="109"/>
      <c r="H9053" s="137">
        <f t="shared" si="428"/>
        <v>3.5</v>
      </c>
      <c r="I9053" s="147">
        <f t="shared" si="426"/>
        <v>0</v>
      </c>
      <c r="J9053" s="147">
        <f t="shared" si="427"/>
        <v>0</v>
      </c>
    </row>
    <row r="9054" spans="2:10" ht="25.15" customHeight="1">
      <c r="B9054" s="141"/>
      <c r="C9054" s="138"/>
      <c r="D9054" s="133"/>
      <c r="E9054" s="134"/>
      <c r="F9054" s="135"/>
      <c r="G9054" s="109"/>
      <c r="H9054" s="137">
        <f t="shared" si="428"/>
        <v>3.5</v>
      </c>
      <c r="I9054" s="147">
        <f t="shared" si="426"/>
        <v>0</v>
      </c>
      <c r="J9054" s="147">
        <f t="shared" si="427"/>
        <v>0</v>
      </c>
    </row>
    <row r="9055" spans="2:10" ht="25.15" customHeight="1">
      <c r="B9055" s="141"/>
      <c r="C9055" s="138"/>
      <c r="D9055" s="133"/>
      <c r="E9055" s="134"/>
      <c r="F9055" s="135"/>
      <c r="G9055" s="109"/>
      <c r="H9055" s="137">
        <f t="shared" si="428"/>
        <v>3.5</v>
      </c>
      <c r="I9055" s="147">
        <f t="shared" si="426"/>
        <v>0</v>
      </c>
      <c r="J9055" s="147">
        <f t="shared" si="427"/>
        <v>0</v>
      </c>
    </row>
    <row r="9056" spans="2:10" ht="25.15" customHeight="1">
      <c r="B9056" s="141"/>
      <c r="C9056" s="138"/>
      <c r="D9056" s="133"/>
      <c r="E9056" s="134"/>
      <c r="F9056" s="135"/>
      <c r="G9056" s="109"/>
      <c r="H9056" s="137">
        <f t="shared" si="428"/>
        <v>3.5</v>
      </c>
      <c r="I9056" s="147">
        <f t="shared" si="426"/>
        <v>0</v>
      </c>
      <c r="J9056" s="147">
        <f t="shared" si="427"/>
        <v>0</v>
      </c>
    </row>
    <row r="9057" spans="2:10" ht="25.15" customHeight="1">
      <c r="B9057" s="141"/>
      <c r="C9057" s="138"/>
      <c r="D9057" s="133"/>
      <c r="E9057" s="134"/>
      <c r="F9057" s="135"/>
      <c r="G9057" s="109"/>
      <c r="H9057" s="137">
        <f t="shared" si="428"/>
        <v>3.5</v>
      </c>
      <c r="I9057" s="147">
        <f t="shared" si="426"/>
        <v>0</v>
      </c>
      <c r="J9057" s="147">
        <f t="shared" si="427"/>
        <v>0</v>
      </c>
    </row>
    <row r="9058" spans="2:10" ht="25.15" customHeight="1">
      <c r="B9058" s="141"/>
      <c r="C9058" s="138"/>
      <c r="D9058" s="133"/>
      <c r="E9058" s="134"/>
      <c r="F9058" s="135"/>
      <c r="G9058" s="109"/>
      <c r="H9058" s="137">
        <f t="shared" si="428"/>
        <v>3.5</v>
      </c>
      <c r="I9058" s="147">
        <f t="shared" si="426"/>
        <v>0</v>
      </c>
      <c r="J9058" s="147">
        <f t="shared" si="427"/>
        <v>0</v>
      </c>
    </row>
    <row r="9059" spans="2:10" ht="25.15" customHeight="1">
      <c r="B9059" s="141"/>
      <c r="C9059" s="138"/>
      <c r="D9059" s="133"/>
      <c r="E9059" s="134"/>
      <c r="F9059" s="135"/>
      <c r="G9059" s="109"/>
      <c r="H9059" s="137">
        <f t="shared" si="428"/>
        <v>3.5</v>
      </c>
      <c r="I9059" s="147">
        <f t="shared" si="426"/>
        <v>0</v>
      </c>
      <c r="J9059" s="147">
        <f t="shared" si="427"/>
        <v>0</v>
      </c>
    </row>
    <row r="9060" spans="2:10" ht="25.15" customHeight="1">
      <c r="B9060" s="141"/>
      <c r="C9060" s="138"/>
      <c r="D9060" s="133"/>
      <c r="E9060" s="134"/>
      <c r="F9060" s="135"/>
      <c r="G9060" s="109"/>
      <c r="H9060" s="137">
        <f t="shared" si="428"/>
        <v>3.5</v>
      </c>
      <c r="I9060" s="147">
        <f t="shared" si="426"/>
        <v>0</v>
      </c>
      <c r="J9060" s="147">
        <f t="shared" si="427"/>
        <v>0</v>
      </c>
    </row>
    <row r="9061" spans="2:10" ht="25.15" customHeight="1">
      <c r="B9061" s="141"/>
      <c r="C9061" s="138"/>
      <c r="D9061" s="133"/>
      <c r="E9061" s="134"/>
      <c r="F9061" s="135"/>
      <c r="G9061" s="109"/>
      <c r="H9061" s="137">
        <f t="shared" si="428"/>
        <v>3.5</v>
      </c>
      <c r="I9061" s="147">
        <f t="shared" si="426"/>
        <v>0</v>
      </c>
      <c r="J9061" s="147">
        <f t="shared" si="427"/>
        <v>0</v>
      </c>
    </row>
    <row r="9062" spans="2:10" ht="25.15" customHeight="1">
      <c r="B9062" s="141"/>
      <c r="C9062" s="138"/>
      <c r="D9062" s="133"/>
      <c r="E9062" s="134"/>
      <c r="F9062" s="135"/>
      <c r="G9062" s="109"/>
      <c r="H9062" s="137">
        <f t="shared" si="428"/>
        <v>3.5</v>
      </c>
      <c r="I9062" s="147">
        <f t="shared" si="426"/>
        <v>0</v>
      </c>
      <c r="J9062" s="147">
        <f t="shared" si="427"/>
        <v>0</v>
      </c>
    </row>
    <row r="9063" spans="2:10" ht="25.15" customHeight="1">
      <c r="B9063" s="141"/>
      <c r="C9063" s="138"/>
      <c r="D9063" s="133"/>
      <c r="E9063" s="134"/>
      <c r="F9063" s="135"/>
      <c r="G9063" s="109"/>
      <c r="H9063" s="137">
        <f t="shared" si="428"/>
        <v>3.5</v>
      </c>
      <c r="I9063" s="147">
        <f t="shared" si="426"/>
        <v>0</v>
      </c>
      <c r="J9063" s="147">
        <f t="shared" si="427"/>
        <v>0</v>
      </c>
    </row>
    <row r="9064" spans="2:10" ht="25.15" customHeight="1">
      <c r="B9064" s="141"/>
      <c r="C9064" s="138"/>
      <c r="D9064" s="133"/>
      <c r="E9064" s="134"/>
      <c r="F9064" s="135"/>
      <c r="G9064" s="109"/>
      <c r="H9064" s="137">
        <f t="shared" si="428"/>
        <v>3.5</v>
      </c>
      <c r="I9064" s="147">
        <f t="shared" si="426"/>
        <v>0</v>
      </c>
      <c r="J9064" s="147">
        <f t="shared" si="427"/>
        <v>0</v>
      </c>
    </row>
    <row r="9065" spans="2:10" ht="25.15" customHeight="1">
      <c r="B9065" s="141"/>
      <c r="C9065" s="138"/>
      <c r="D9065" s="133"/>
      <c r="E9065" s="134"/>
      <c r="F9065" s="135"/>
      <c r="G9065" s="109"/>
      <c r="H9065" s="137">
        <f t="shared" si="428"/>
        <v>3.5</v>
      </c>
      <c r="I9065" s="147">
        <f t="shared" si="426"/>
        <v>0</v>
      </c>
      <c r="J9065" s="147">
        <f t="shared" si="427"/>
        <v>0</v>
      </c>
    </row>
    <row r="9066" spans="2:10" ht="25.15" customHeight="1">
      <c r="B9066" s="141"/>
      <c r="C9066" s="138"/>
      <c r="D9066" s="133"/>
      <c r="E9066" s="134"/>
      <c r="F9066" s="135"/>
      <c r="G9066" s="109"/>
      <c r="H9066" s="137">
        <f t="shared" si="428"/>
        <v>3.5</v>
      </c>
      <c r="I9066" s="147">
        <f t="shared" si="426"/>
        <v>0</v>
      </c>
      <c r="J9066" s="147">
        <f t="shared" si="427"/>
        <v>0</v>
      </c>
    </row>
    <row r="9067" spans="2:10" ht="25.15" customHeight="1">
      <c r="B9067" s="141"/>
      <c r="C9067" s="138"/>
      <c r="D9067" s="133"/>
      <c r="E9067" s="134"/>
      <c r="F9067" s="135"/>
      <c r="G9067" s="109"/>
      <c r="H9067" s="137">
        <f t="shared" si="428"/>
        <v>3.5</v>
      </c>
      <c r="I9067" s="147">
        <f t="shared" si="426"/>
        <v>0</v>
      </c>
      <c r="J9067" s="147">
        <f t="shared" si="427"/>
        <v>0</v>
      </c>
    </row>
    <row r="9068" spans="2:10" ht="25.15" customHeight="1">
      <c r="B9068" s="141"/>
      <c r="C9068" s="138"/>
      <c r="D9068" s="133"/>
      <c r="E9068" s="134"/>
      <c r="F9068" s="135"/>
      <c r="G9068" s="109"/>
      <c r="H9068" s="137">
        <f t="shared" si="428"/>
        <v>3.5</v>
      </c>
      <c r="I9068" s="147">
        <f t="shared" si="426"/>
        <v>0</v>
      </c>
      <c r="J9068" s="147">
        <f t="shared" si="427"/>
        <v>0</v>
      </c>
    </row>
    <row r="9069" spans="2:10" ht="25.15" customHeight="1">
      <c r="B9069" s="141"/>
      <c r="C9069" s="138"/>
      <c r="D9069" s="133"/>
      <c r="E9069" s="134"/>
      <c r="F9069" s="135"/>
      <c r="G9069" s="109"/>
      <c r="H9069" s="137">
        <f t="shared" si="428"/>
        <v>3.5</v>
      </c>
      <c r="I9069" s="147">
        <f t="shared" si="426"/>
        <v>0</v>
      </c>
      <c r="J9069" s="147">
        <f t="shared" si="427"/>
        <v>0</v>
      </c>
    </row>
    <row r="9070" spans="2:10" ht="25.15" customHeight="1">
      <c r="B9070" s="141"/>
      <c r="C9070" s="138"/>
      <c r="D9070" s="133"/>
      <c r="E9070" s="134"/>
      <c r="F9070" s="135"/>
      <c r="G9070" s="109"/>
      <c r="H9070" s="137">
        <f t="shared" si="428"/>
        <v>3.5</v>
      </c>
      <c r="I9070" s="147">
        <f t="shared" si="426"/>
        <v>0</v>
      </c>
      <c r="J9070" s="147">
        <f t="shared" si="427"/>
        <v>0</v>
      </c>
    </row>
    <row r="9071" spans="2:10" ht="25.15" customHeight="1">
      <c r="B9071" s="141"/>
      <c r="C9071" s="138"/>
      <c r="D9071" s="133"/>
      <c r="E9071" s="134"/>
      <c r="F9071" s="135"/>
      <c r="G9071" s="109"/>
      <c r="H9071" s="137">
        <f t="shared" si="428"/>
        <v>3.5</v>
      </c>
      <c r="I9071" s="147">
        <f t="shared" si="426"/>
        <v>0</v>
      </c>
      <c r="J9071" s="147">
        <f t="shared" si="427"/>
        <v>0</v>
      </c>
    </row>
    <row r="9072" spans="2:10" ht="25.15" customHeight="1">
      <c r="B9072" s="141"/>
      <c r="C9072" s="138"/>
      <c r="D9072" s="133"/>
      <c r="E9072" s="134"/>
      <c r="F9072" s="135"/>
      <c r="G9072" s="109"/>
      <c r="H9072" s="137">
        <f t="shared" si="428"/>
        <v>3.5</v>
      </c>
      <c r="I9072" s="147">
        <f t="shared" si="426"/>
        <v>0</v>
      </c>
      <c r="J9072" s="147">
        <f t="shared" si="427"/>
        <v>0</v>
      </c>
    </row>
    <row r="9073" spans="2:10" ht="25.15" customHeight="1">
      <c r="B9073" s="141"/>
      <c r="C9073" s="138"/>
      <c r="D9073" s="133"/>
      <c r="E9073" s="134"/>
      <c r="F9073" s="135"/>
      <c r="G9073" s="109"/>
      <c r="H9073" s="137">
        <f t="shared" si="428"/>
        <v>3.5</v>
      </c>
      <c r="I9073" s="147">
        <f t="shared" si="426"/>
        <v>0</v>
      </c>
      <c r="J9073" s="147">
        <f t="shared" si="427"/>
        <v>0</v>
      </c>
    </row>
    <row r="9074" spans="2:10" ht="25.15" customHeight="1">
      <c r="B9074" s="141"/>
      <c r="C9074" s="138"/>
      <c r="D9074" s="133"/>
      <c r="E9074" s="134"/>
      <c r="F9074" s="135"/>
      <c r="G9074" s="109"/>
      <c r="H9074" s="137">
        <f t="shared" si="428"/>
        <v>3.5</v>
      </c>
      <c r="I9074" s="147">
        <f t="shared" si="426"/>
        <v>0</v>
      </c>
      <c r="J9074" s="147">
        <f t="shared" si="427"/>
        <v>0</v>
      </c>
    </row>
    <row r="9075" spans="2:10" ht="25.15" customHeight="1">
      <c r="B9075" s="141"/>
      <c r="C9075" s="138"/>
      <c r="D9075" s="133"/>
      <c r="E9075" s="134"/>
      <c r="F9075" s="135"/>
      <c r="G9075" s="109"/>
      <c r="H9075" s="137">
        <f t="shared" si="428"/>
        <v>3.5</v>
      </c>
      <c r="I9075" s="147">
        <f t="shared" si="426"/>
        <v>0</v>
      </c>
      <c r="J9075" s="147">
        <f t="shared" si="427"/>
        <v>0</v>
      </c>
    </row>
    <row r="9076" spans="2:10" ht="25.15" customHeight="1">
      <c r="B9076" s="141"/>
      <c r="C9076" s="138"/>
      <c r="D9076" s="133"/>
      <c r="E9076" s="134"/>
      <c r="F9076" s="135"/>
      <c r="G9076" s="109"/>
      <c r="H9076" s="137">
        <f t="shared" si="428"/>
        <v>3.5</v>
      </c>
      <c r="I9076" s="147">
        <f t="shared" si="426"/>
        <v>0</v>
      </c>
      <c r="J9076" s="147">
        <f t="shared" si="427"/>
        <v>0</v>
      </c>
    </row>
    <row r="9077" spans="2:10" ht="25.15" customHeight="1">
      <c r="B9077" s="141"/>
      <c r="C9077" s="138"/>
      <c r="D9077" s="133"/>
      <c r="E9077" s="134"/>
      <c r="F9077" s="135"/>
      <c r="G9077" s="109"/>
      <c r="H9077" s="137">
        <f t="shared" si="428"/>
        <v>3.5</v>
      </c>
      <c r="I9077" s="147">
        <f t="shared" si="426"/>
        <v>0</v>
      </c>
      <c r="J9077" s="147">
        <f t="shared" si="427"/>
        <v>0</v>
      </c>
    </row>
    <row r="9078" spans="2:10" ht="25.15" customHeight="1">
      <c r="B9078" s="141"/>
      <c r="C9078" s="138"/>
      <c r="D9078" s="133"/>
      <c r="E9078" s="134"/>
      <c r="F9078" s="135"/>
      <c r="G9078" s="109"/>
      <c r="H9078" s="137">
        <f t="shared" si="428"/>
        <v>3.5</v>
      </c>
      <c r="I9078" s="147">
        <f t="shared" si="426"/>
        <v>0</v>
      </c>
      <c r="J9078" s="147">
        <f t="shared" si="427"/>
        <v>0</v>
      </c>
    </row>
    <row r="9079" spans="2:10" ht="25.15" customHeight="1">
      <c r="B9079" s="141"/>
      <c r="C9079" s="138"/>
      <c r="D9079" s="133"/>
      <c r="E9079" s="134"/>
      <c r="F9079" s="135"/>
      <c r="G9079" s="109"/>
      <c r="H9079" s="137">
        <f t="shared" si="428"/>
        <v>3.5</v>
      </c>
      <c r="I9079" s="147">
        <f t="shared" si="426"/>
        <v>0</v>
      </c>
      <c r="J9079" s="147">
        <f t="shared" si="427"/>
        <v>0</v>
      </c>
    </row>
    <row r="9080" spans="2:10" ht="25.15" customHeight="1">
      <c r="B9080" s="141"/>
      <c r="C9080" s="138"/>
      <c r="D9080" s="133"/>
      <c r="E9080" s="134"/>
      <c r="F9080" s="135"/>
      <c r="G9080" s="109"/>
      <c r="H9080" s="137">
        <f t="shared" si="428"/>
        <v>3.5</v>
      </c>
      <c r="I9080" s="147">
        <f t="shared" si="426"/>
        <v>0</v>
      </c>
      <c r="J9080" s="147">
        <f t="shared" si="427"/>
        <v>0</v>
      </c>
    </row>
    <row r="9081" spans="2:10" ht="25.15" customHeight="1">
      <c r="B9081" s="141"/>
      <c r="C9081" s="138"/>
      <c r="D9081" s="133"/>
      <c r="E9081" s="134"/>
      <c r="F9081" s="135"/>
      <c r="G9081" s="109"/>
      <c r="H9081" s="137">
        <f t="shared" si="428"/>
        <v>3.5</v>
      </c>
      <c r="I9081" s="147">
        <f t="shared" si="426"/>
        <v>0</v>
      </c>
      <c r="J9081" s="147">
        <f t="shared" si="427"/>
        <v>0</v>
      </c>
    </row>
    <row r="9082" spans="2:10" ht="25.15" customHeight="1">
      <c r="B9082" s="141"/>
      <c r="C9082" s="138"/>
      <c r="D9082" s="133"/>
      <c r="E9082" s="134"/>
      <c r="F9082" s="135"/>
      <c r="G9082" s="109"/>
      <c r="H9082" s="137">
        <f t="shared" si="428"/>
        <v>3.5</v>
      </c>
      <c r="I9082" s="147">
        <f t="shared" si="426"/>
        <v>0</v>
      </c>
      <c r="J9082" s="147">
        <f t="shared" si="427"/>
        <v>0</v>
      </c>
    </row>
    <row r="9083" spans="2:10" ht="25.15" customHeight="1">
      <c r="B9083" s="141"/>
      <c r="C9083" s="138"/>
      <c r="D9083" s="133"/>
      <c r="E9083" s="134"/>
      <c r="F9083" s="135"/>
      <c r="G9083" s="109"/>
      <c r="H9083" s="137">
        <f t="shared" si="428"/>
        <v>3.5</v>
      </c>
      <c r="I9083" s="147">
        <f t="shared" si="426"/>
        <v>0</v>
      </c>
      <c r="J9083" s="147">
        <f t="shared" si="427"/>
        <v>0</v>
      </c>
    </row>
    <row r="9084" spans="2:10" ht="25.15" customHeight="1">
      <c r="B9084" s="141"/>
      <c r="C9084" s="138"/>
      <c r="D9084" s="133"/>
      <c r="E9084" s="134"/>
      <c r="F9084" s="135"/>
      <c r="G9084" s="109"/>
      <c r="H9084" s="137">
        <f t="shared" si="428"/>
        <v>3.5</v>
      </c>
      <c r="I9084" s="147">
        <f t="shared" si="426"/>
        <v>0</v>
      </c>
      <c r="J9084" s="147">
        <f t="shared" si="427"/>
        <v>0</v>
      </c>
    </row>
    <row r="9085" spans="2:10" ht="25.15" customHeight="1">
      <c r="B9085" s="141"/>
      <c r="C9085" s="138"/>
      <c r="D9085" s="133"/>
      <c r="E9085" s="134"/>
      <c r="F9085" s="135"/>
      <c r="G9085" s="109"/>
      <c r="H9085" s="137">
        <f t="shared" si="428"/>
        <v>3.5</v>
      </c>
      <c r="I9085" s="147">
        <f t="shared" si="426"/>
        <v>0</v>
      </c>
      <c r="J9085" s="147">
        <f t="shared" si="427"/>
        <v>0</v>
      </c>
    </row>
    <row r="9086" spans="2:10" ht="25.15" customHeight="1">
      <c r="B9086" s="141"/>
      <c r="C9086" s="138"/>
      <c r="D9086" s="133"/>
      <c r="E9086" s="134"/>
      <c r="F9086" s="135"/>
      <c r="G9086" s="109"/>
      <c r="H9086" s="137">
        <f t="shared" si="428"/>
        <v>3.5</v>
      </c>
      <c r="I9086" s="147">
        <f t="shared" si="426"/>
        <v>0</v>
      </c>
      <c r="J9086" s="147">
        <f t="shared" si="427"/>
        <v>0</v>
      </c>
    </row>
    <row r="9087" spans="2:10" ht="25.15" customHeight="1">
      <c r="B9087" s="141"/>
      <c r="C9087" s="138"/>
      <c r="D9087" s="133"/>
      <c r="E9087" s="134"/>
      <c r="F9087" s="135"/>
      <c r="G9087" s="109"/>
      <c r="H9087" s="137">
        <f t="shared" si="428"/>
        <v>3.5</v>
      </c>
      <c r="I9087" s="147">
        <f t="shared" si="426"/>
        <v>0</v>
      </c>
      <c r="J9087" s="147">
        <f t="shared" si="427"/>
        <v>0</v>
      </c>
    </row>
    <row r="9088" spans="2:10" ht="25.15" customHeight="1">
      <c r="B9088" s="141"/>
      <c r="C9088" s="138"/>
      <c r="D9088" s="133"/>
      <c r="E9088" s="134"/>
      <c r="F9088" s="135"/>
      <c r="G9088" s="109"/>
      <c r="H9088" s="137">
        <f t="shared" si="428"/>
        <v>3.5</v>
      </c>
      <c r="I9088" s="147">
        <f t="shared" si="426"/>
        <v>0</v>
      </c>
      <c r="J9088" s="147">
        <f t="shared" si="427"/>
        <v>0</v>
      </c>
    </row>
    <row r="9089" spans="2:10" ht="25.15" customHeight="1">
      <c r="B9089" s="141"/>
      <c r="C9089" s="138"/>
      <c r="D9089" s="133"/>
      <c r="E9089" s="134"/>
      <c r="F9089" s="135"/>
      <c r="G9089" s="109"/>
      <c r="H9089" s="137">
        <f t="shared" si="428"/>
        <v>3.5</v>
      </c>
      <c r="I9089" s="147">
        <f t="shared" si="426"/>
        <v>0</v>
      </c>
      <c r="J9089" s="147">
        <f t="shared" si="427"/>
        <v>0</v>
      </c>
    </row>
    <row r="9090" spans="2:10" ht="25.15" customHeight="1">
      <c r="B9090" s="141"/>
      <c r="C9090" s="138"/>
      <c r="D9090" s="133"/>
      <c r="E9090" s="134"/>
      <c r="F9090" s="135"/>
      <c r="G9090" s="109"/>
      <c r="H9090" s="137">
        <f t="shared" si="428"/>
        <v>3.5</v>
      </c>
      <c r="I9090" s="147">
        <f t="shared" si="426"/>
        <v>0</v>
      </c>
      <c r="J9090" s="147">
        <f t="shared" si="427"/>
        <v>0</v>
      </c>
    </row>
    <row r="9091" spans="2:10" ht="25.15" customHeight="1">
      <c r="B9091" s="141"/>
      <c r="C9091" s="138"/>
      <c r="D9091" s="133"/>
      <c r="E9091" s="134"/>
      <c r="F9091" s="135"/>
      <c r="G9091" s="109"/>
      <c r="H9091" s="137">
        <f t="shared" si="428"/>
        <v>3.5</v>
      </c>
      <c r="I9091" s="147">
        <f t="shared" si="426"/>
        <v>0</v>
      </c>
      <c r="J9091" s="147">
        <f t="shared" si="427"/>
        <v>0</v>
      </c>
    </row>
    <row r="9092" spans="2:10" ht="25.15" customHeight="1">
      <c r="B9092" s="141"/>
      <c r="C9092" s="138"/>
      <c r="D9092" s="133"/>
      <c r="E9092" s="134"/>
      <c r="F9092" s="135"/>
      <c r="G9092" s="109"/>
      <c r="H9092" s="137">
        <f t="shared" si="428"/>
        <v>3.5</v>
      </c>
      <c r="I9092" s="147">
        <f t="shared" si="426"/>
        <v>0</v>
      </c>
      <c r="J9092" s="147">
        <f t="shared" si="427"/>
        <v>0</v>
      </c>
    </row>
    <row r="9093" spans="2:10" ht="25.15" customHeight="1">
      <c r="B9093" s="141"/>
      <c r="C9093" s="138"/>
      <c r="D9093" s="133"/>
      <c r="E9093" s="134"/>
      <c r="F9093" s="135"/>
      <c r="G9093" s="109"/>
      <c r="H9093" s="137">
        <f t="shared" si="428"/>
        <v>3.5</v>
      </c>
      <c r="I9093" s="147">
        <f t="shared" si="426"/>
        <v>0</v>
      </c>
      <c r="J9093" s="147">
        <f t="shared" si="427"/>
        <v>0</v>
      </c>
    </row>
    <row r="9094" spans="2:10" ht="25.15" customHeight="1">
      <c r="B9094" s="141"/>
      <c r="C9094" s="138"/>
      <c r="D9094" s="133"/>
      <c r="E9094" s="134"/>
      <c r="F9094" s="135"/>
      <c r="G9094" s="109"/>
      <c r="H9094" s="137">
        <f t="shared" si="428"/>
        <v>3.5</v>
      </c>
      <c r="I9094" s="147">
        <f t="shared" si="426"/>
        <v>0</v>
      </c>
      <c r="J9094" s="147">
        <f t="shared" si="427"/>
        <v>0</v>
      </c>
    </row>
    <row r="9095" spans="2:10" ht="25.15" customHeight="1">
      <c r="B9095" s="141"/>
      <c r="C9095" s="138"/>
      <c r="D9095" s="133"/>
      <c r="E9095" s="134"/>
      <c r="F9095" s="135"/>
      <c r="G9095" s="109"/>
      <c r="H9095" s="137">
        <f t="shared" si="428"/>
        <v>3.5</v>
      </c>
      <c r="I9095" s="147">
        <f t="shared" si="426"/>
        <v>0</v>
      </c>
      <c r="J9095" s="147">
        <f t="shared" si="427"/>
        <v>0</v>
      </c>
    </row>
    <row r="9096" spans="2:10" ht="25.15" customHeight="1">
      <c r="B9096" s="141"/>
      <c r="C9096" s="138"/>
      <c r="D9096" s="133"/>
      <c r="E9096" s="134"/>
      <c r="F9096" s="135"/>
      <c r="G9096" s="109"/>
      <c r="H9096" s="137">
        <f t="shared" si="428"/>
        <v>3.5</v>
      </c>
      <c r="I9096" s="147">
        <f t="shared" si="426"/>
        <v>0</v>
      </c>
      <c r="J9096" s="147">
        <f t="shared" si="427"/>
        <v>0</v>
      </c>
    </row>
    <row r="9097" spans="2:10" ht="25.15" customHeight="1">
      <c r="B9097" s="141"/>
      <c r="C9097" s="138"/>
      <c r="D9097" s="133"/>
      <c r="E9097" s="134"/>
      <c r="F9097" s="135"/>
      <c r="G9097" s="109"/>
      <c r="H9097" s="137">
        <f t="shared" si="428"/>
        <v>3.5</v>
      </c>
      <c r="I9097" s="147">
        <f t="shared" si="426"/>
        <v>0</v>
      </c>
      <c r="J9097" s="147">
        <f t="shared" si="427"/>
        <v>0</v>
      </c>
    </row>
    <row r="9098" spans="2:10" ht="25.15" customHeight="1">
      <c r="B9098" s="141"/>
      <c r="C9098" s="138"/>
      <c r="D9098" s="133"/>
      <c r="E9098" s="134"/>
      <c r="F9098" s="135"/>
      <c r="G9098" s="109"/>
      <c r="H9098" s="137">
        <f t="shared" si="428"/>
        <v>3.5</v>
      </c>
      <c r="I9098" s="147">
        <f t="shared" si="426"/>
        <v>0</v>
      </c>
      <c r="J9098" s="147">
        <f t="shared" si="427"/>
        <v>0</v>
      </c>
    </row>
    <row r="9099" spans="2:10" ht="25.15" customHeight="1">
      <c r="B9099" s="141"/>
      <c r="C9099" s="138"/>
      <c r="D9099" s="133"/>
      <c r="E9099" s="134"/>
      <c r="F9099" s="135"/>
      <c r="G9099" s="109"/>
      <c r="H9099" s="137">
        <f t="shared" si="428"/>
        <v>3.5</v>
      </c>
      <c r="I9099" s="147">
        <f t="shared" si="426"/>
        <v>0</v>
      </c>
      <c r="J9099" s="147">
        <f t="shared" si="427"/>
        <v>0</v>
      </c>
    </row>
    <row r="9100" spans="2:10" ht="25.15" customHeight="1">
      <c r="B9100" s="141"/>
      <c r="C9100" s="138"/>
      <c r="D9100" s="133"/>
      <c r="E9100" s="134"/>
      <c r="F9100" s="135"/>
      <c r="G9100" s="109"/>
      <c r="H9100" s="137">
        <f t="shared" si="428"/>
        <v>3.5</v>
      </c>
      <c r="I9100" s="147">
        <f t="shared" si="426"/>
        <v>0</v>
      </c>
      <c r="J9100" s="147">
        <f t="shared" si="427"/>
        <v>0</v>
      </c>
    </row>
    <row r="9101" spans="2:10" ht="25.15" customHeight="1">
      <c r="B9101" s="141"/>
      <c r="C9101" s="138"/>
      <c r="D9101" s="133"/>
      <c r="E9101" s="134"/>
      <c r="F9101" s="135"/>
      <c r="G9101" s="109"/>
      <c r="H9101" s="137">
        <f t="shared" si="428"/>
        <v>3.5</v>
      </c>
      <c r="I9101" s="147">
        <f t="shared" si="426"/>
        <v>0</v>
      </c>
      <c r="J9101" s="147">
        <f t="shared" si="427"/>
        <v>0</v>
      </c>
    </row>
    <row r="9102" spans="2:10" ht="25.15" customHeight="1">
      <c r="B9102" s="141"/>
      <c r="C9102" s="138"/>
      <c r="D9102" s="133"/>
      <c r="E9102" s="134"/>
      <c r="F9102" s="135"/>
      <c r="G9102" s="109"/>
      <c r="H9102" s="137">
        <f t="shared" si="428"/>
        <v>3.5</v>
      </c>
      <c r="I9102" s="147">
        <f t="shared" si="426"/>
        <v>0</v>
      </c>
      <c r="J9102" s="147">
        <f t="shared" si="427"/>
        <v>0</v>
      </c>
    </row>
    <row r="9103" spans="2:10" ht="25.15" customHeight="1">
      <c r="B9103" s="141"/>
      <c r="C9103" s="138"/>
      <c r="D9103" s="133"/>
      <c r="E9103" s="134"/>
      <c r="F9103" s="135"/>
      <c r="G9103" s="109"/>
      <c r="H9103" s="137">
        <f t="shared" si="428"/>
        <v>3.5</v>
      </c>
      <c r="I9103" s="147">
        <f t="shared" si="426"/>
        <v>0</v>
      </c>
      <c r="J9103" s="147">
        <f t="shared" si="427"/>
        <v>0</v>
      </c>
    </row>
    <row r="9104" spans="2:10" ht="25.15" customHeight="1">
      <c r="B9104" s="141"/>
      <c r="C9104" s="138"/>
      <c r="D9104" s="133"/>
      <c r="E9104" s="134"/>
      <c r="F9104" s="135"/>
      <c r="G9104" s="109"/>
      <c r="H9104" s="137">
        <f t="shared" si="428"/>
        <v>3.5</v>
      </c>
      <c r="I9104" s="147">
        <f t="shared" si="426"/>
        <v>0</v>
      </c>
      <c r="J9104" s="147">
        <f t="shared" si="427"/>
        <v>0</v>
      </c>
    </row>
    <row r="9105" spans="2:10" ht="25.15" customHeight="1">
      <c r="B9105" s="141"/>
      <c r="C9105" s="138"/>
      <c r="D9105" s="133"/>
      <c r="E9105" s="134"/>
      <c r="F9105" s="135"/>
      <c r="G9105" s="109"/>
      <c r="H9105" s="137">
        <f t="shared" si="428"/>
        <v>3.5</v>
      </c>
      <c r="I9105" s="147">
        <f t="shared" si="426"/>
        <v>0</v>
      </c>
      <c r="J9105" s="147">
        <f t="shared" si="427"/>
        <v>0</v>
      </c>
    </row>
    <row r="9106" spans="2:10" ht="25.15" customHeight="1">
      <c r="B9106" s="141"/>
      <c r="C9106" s="138"/>
      <c r="D9106" s="133"/>
      <c r="E9106" s="134"/>
      <c r="F9106" s="135"/>
      <c r="G9106" s="109"/>
      <c r="H9106" s="137">
        <f t="shared" si="428"/>
        <v>3.5</v>
      </c>
      <c r="I9106" s="147">
        <f t="shared" si="426"/>
        <v>0</v>
      </c>
      <c r="J9106" s="147">
        <f t="shared" si="427"/>
        <v>0</v>
      </c>
    </row>
    <row r="9107" spans="2:10" ht="25.15" customHeight="1">
      <c r="B9107" s="141"/>
      <c r="C9107" s="138"/>
      <c r="D9107" s="133"/>
      <c r="E9107" s="134"/>
      <c r="F9107" s="135"/>
      <c r="G9107" s="109"/>
      <c r="H9107" s="137">
        <f t="shared" si="428"/>
        <v>3.5</v>
      </c>
      <c r="I9107" s="147">
        <f t="shared" si="426"/>
        <v>0</v>
      </c>
      <c r="J9107" s="147">
        <f t="shared" si="427"/>
        <v>0</v>
      </c>
    </row>
    <row r="9108" spans="2:10" ht="25.15" customHeight="1">
      <c r="B9108" s="141"/>
      <c r="C9108" s="138"/>
      <c r="D9108" s="133"/>
      <c r="E9108" s="134"/>
      <c r="F9108" s="135"/>
      <c r="G9108" s="109"/>
      <c r="H9108" s="137">
        <f t="shared" si="428"/>
        <v>3.5</v>
      </c>
      <c r="I9108" s="147">
        <f t="shared" si="426"/>
        <v>0</v>
      </c>
      <c r="J9108" s="147">
        <f t="shared" si="427"/>
        <v>0</v>
      </c>
    </row>
    <row r="9109" spans="2:10" ht="25.15" customHeight="1">
      <c r="B9109" s="141"/>
      <c r="C9109" s="138"/>
      <c r="D9109" s="133"/>
      <c r="E9109" s="134"/>
      <c r="F9109" s="135"/>
      <c r="G9109" s="109"/>
      <c r="H9109" s="137">
        <f t="shared" si="428"/>
        <v>3.5</v>
      </c>
      <c r="I9109" s="147">
        <f t="shared" si="426"/>
        <v>0</v>
      </c>
      <c r="J9109" s="147">
        <f t="shared" si="427"/>
        <v>0</v>
      </c>
    </row>
    <row r="9110" spans="2:10" ht="25.15" customHeight="1">
      <c r="B9110" s="141"/>
      <c r="C9110" s="138"/>
      <c r="D9110" s="133"/>
      <c r="E9110" s="134"/>
      <c r="F9110" s="135"/>
      <c r="G9110" s="109"/>
      <c r="H9110" s="137">
        <f t="shared" si="428"/>
        <v>3.5</v>
      </c>
      <c r="I9110" s="147">
        <f t="shared" si="426"/>
        <v>0</v>
      </c>
      <c r="J9110" s="147">
        <f t="shared" si="427"/>
        <v>0</v>
      </c>
    </row>
    <row r="9111" spans="2:10" ht="25.15" customHeight="1">
      <c r="B9111" s="141"/>
      <c r="C9111" s="138"/>
      <c r="D9111" s="133"/>
      <c r="E9111" s="134"/>
      <c r="F9111" s="135"/>
      <c r="G9111" s="109"/>
      <c r="H9111" s="137">
        <f t="shared" si="428"/>
        <v>3.5</v>
      </c>
      <c r="I9111" s="147">
        <f t="shared" ref="I9111:I9174" si="429">IF(B9111="",0,MONTH(B9111))</f>
        <v>0</v>
      </c>
      <c r="J9111" s="147">
        <f t="shared" ref="J9111:J9174" si="430">IF(B9111="",0,DAY(B9111))</f>
        <v>0</v>
      </c>
    </row>
    <row r="9112" spans="2:10" ht="25.15" customHeight="1">
      <c r="B9112" s="141"/>
      <c r="C9112" s="138"/>
      <c r="D9112" s="133"/>
      <c r="E9112" s="134"/>
      <c r="F9112" s="135"/>
      <c r="G9112" s="109"/>
      <c r="H9112" s="137">
        <f t="shared" ref="H9112:H9175" si="431">IF(F9112="pago",H9111+G9112,H9111)</f>
        <v>3.5</v>
      </c>
      <c r="I9112" s="147">
        <f t="shared" si="429"/>
        <v>0</v>
      </c>
      <c r="J9112" s="147">
        <f t="shared" si="430"/>
        <v>0</v>
      </c>
    </row>
    <row r="9113" spans="2:10" ht="25.15" customHeight="1">
      <c r="B9113" s="141"/>
      <c r="C9113" s="138"/>
      <c r="D9113" s="133"/>
      <c r="E9113" s="134"/>
      <c r="F9113" s="135"/>
      <c r="G9113" s="109"/>
      <c r="H9113" s="137">
        <f t="shared" si="431"/>
        <v>3.5</v>
      </c>
      <c r="I9113" s="147">
        <f t="shared" si="429"/>
        <v>0</v>
      </c>
      <c r="J9113" s="147">
        <f t="shared" si="430"/>
        <v>0</v>
      </c>
    </row>
    <row r="9114" spans="2:10" ht="25.15" customHeight="1">
      <c r="B9114" s="141"/>
      <c r="C9114" s="138"/>
      <c r="D9114" s="133"/>
      <c r="E9114" s="134"/>
      <c r="F9114" s="135"/>
      <c r="G9114" s="109"/>
      <c r="H9114" s="137">
        <f t="shared" si="431"/>
        <v>3.5</v>
      </c>
      <c r="I9114" s="147">
        <f t="shared" si="429"/>
        <v>0</v>
      </c>
      <c r="J9114" s="147">
        <f t="shared" si="430"/>
        <v>0</v>
      </c>
    </row>
    <row r="9115" spans="2:10" ht="25.15" customHeight="1">
      <c r="B9115" s="141"/>
      <c r="C9115" s="138"/>
      <c r="D9115" s="133"/>
      <c r="E9115" s="134"/>
      <c r="F9115" s="135"/>
      <c r="G9115" s="109"/>
      <c r="H9115" s="137">
        <f t="shared" si="431"/>
        <v>3.5</v>
      </c>
      <c r="I9115" s="147">
        <f t="shared" si="429"/>
        <v>0</v>
      </c>
      <c r="J9115" s="147">
        <f t="shared" si="430"/>
        <v>0</v>
      </c>
    </row>
    <row r="9116" spans="2:10" ht="25.15" customHeight="1">
      <c r="B9116" s="141"/>
      <c r="C9116" s="138"/>
      <c r="D9116" s="133"/>
      <c r="E9116" s="134"/>
      <c r="F9116" s="135"/>
      <c r="G9116" s="109"/>
      <c r="H9116" s="137">
        <f t="shared" si="431"/>
        <v>3.5</v>
      </c>
      <c r="I9116" s="147">
        <f t="shared" si="429"/>
        <v>0</v>
      </c>
      <c r="J9116" s="147">
        <f t="shared" si="430"/>
        <v>0</v>
      </c>
    </row>
    <row r="9117" spans="2:10" ht="25.15" customHeight="1">
      <c r="B9117" s="141"/>
      <c r="C9117" s="138"/>
      <c r="D9117" s="133"/>
      <c r="E9117" s="134"/>
      <c r="F9117" s="135"/>
      <c r="G9117" s="109"/>
      <c r="H9117" s="137">
        <f t="shared" si="431"/>
        <v>3.5</v>
      </c>
      <c r="I9117" s="147">
        <f t="shared" si="429"/>
        <v>0</v>
      </c>
      <c r="J9117" s="147">
        <f t="shared" si="430"/>
        <v>0</v>
      </c>
    </row>
    <row r="9118" spans="2:10" ht="25.15" customHeight="1">
      <c r="B9118" s="141"/>
      <c r="C9118" s="138"/>
      <c r="D9118" s="133"/>
      <c r="E9118" s="134"/>
      <c r="F9118" s="135"/>
      <c r="G9118" s="109"/>
      <c r="H9118" s="137">
        <f t="shared" si="431"/>
        <v>3.5</v>
      </c>
      <c r="I9118" s="147">
        <f t="shared" si="429"/>
        <v>0</v>
      </c>
      <c r="J9118" s="147">
        <f t="shared" si="430"/>
        <v>0</v>
      </c>
    </row>
    <row r="9119" spans="2:10" ht="25.15" customHeight="1">
      <c r="B9119" s="141"/>
      <c r="C9119" s="138"/>
      <c r="D9119" s="133"/>
      <c r="E9119" s="134"/>
      <c r="F9119" s="135"/>
      <c r="G9119" s="109"/>
      <c r="H9119" s="137">
        <f t="shared" si="431"/>
        <v>3.5</v>
      </c>
      <c r="I9119" s="147">
        <f t="shared" si="429"/>
        <v>0</v>
      </c>
      <c r="J9119" s="147">
        <f t="shared" si="430"/>
        <v>0</v>
      </c>
    </row>
    <row r="9120" spans="2:10" ht="25.15" customHeight="1">
      <c r="B9120" s="141"/>
      <c r="C9120" s="138"/>
      <c r="D9120" s="133"/>
      <c r="E9120" s="134"/>
      <c r="F9120" s="135"/>
      <c r="G9120" s="109"/>
      <c r="H9120" s="137">
        <f t="shared" si="431"/>
        <v>3.5</v>
      </c>
      <c r="I9120" s="147">
        <f t="shared" si="429"/>
        <v>0</v>
      </c>
      <c r="J9120" s="147">
        <f t="shared" si="430"/>
        <v>0</v>
      </c>
    </row>
    <row r="9121" spans="2:10" ht="25.15" customHeight="1">
      <c r="B9121" s="141"/>
      <c r="C9121" s="138"/>
      <c r="D9121" s="133"/>
      <c r="E9121" s="134"/>
      <c r="F9121" s="135"/>
      <c r="G9121" s="109"/>
      <c r="H9121" s="137">
        <f t="shared" si="431"/>
        <v>3.5</v>
      </c>
      <c r="I9121" s="147">
        <f t="shared" si="429"/>
        <v>0</v>
      </c>
      <c r="J9121" s="147">
        <f t="shared" si="430"/>
        <v>0</v>
      </c>
    </row>
    <row r="9122" spans="2:10" ht="25.15" customHeight="1">
      <c r="B9122" s="141"/>
      <c r="C9122" s="138"/>
      <c r="D9122" s="133"/>
      <c r="E9122" s="134"/>
      <c r="F9122" s="135"/>
      <c r="G9122" s="109"/>
      <c r="H9122" s="137">
        <f t="shared" si="431"/>
        <v>3.5</v>
      </c>
      <c r="I9122" s="147">
        <f t="shared" si="429"/>
        <v>0</v>
      </c>
      <c r="J9122" s="147">
        <f t="shared" si="430"/>
        <v>0</v>
      </c>
    </row>
    <row r="9123" spans="2:10" ht="25.15" customHeight="1">
      <c r="B9123" s="141"/>
      <c r="C9123" s="138"/>
      <c r="D9123" s="133"/>
      <c r="E9123" s="134"/>
      <c r="F9123" s="135"/>
      <c r="G9123" s="109"/>
      <c r="H9123" s="137">
        <f t="shared" si="431"/>
        <v>3.5</v>
      </c>
      <c r="I9123" s="147">
        <f t="shared" si="429"/>
        <v>0</v>
      </c>
      <c r="J9123" s="147">
        <f t="shared" si="430"/>
        <v>0</v>
      </c>
    </row>
    <row r="9124" spans="2:10" ht="25.15" customHeight="1">
      <c r="B9124" s="141"/>
      <c r="C9124" s="138"/>
      <c r="D9124" s="133"/>
      <c r="E9124" s="134"/>
      <c r="F9124" s="135"/>
      <c r="G9124" s="109"/>
      <c r="H9124" s="137">
        <f t="shared" si="431"/>
        <v>3.5</v>
      </c>
      <c r="I9124" s="147">
        <f t="shared" si="429"/>
        <v>0</v>
      </c>
      <c r="J9124" s="147">
        <f t="shared" si="430"/>
        <v>0</v>
      </c>
    </row>
    <row r="9125" spans="2:10" ht="25.15" customHeight="1">
      <c r="B9125" s="141"/>
      <c r="C9125" s="138"/>
      <c r="D9125" s="133"/>
      <c r="E9125" s="134"/>
      <c r="F9125" s="135"/>
      <c r="G9125" s="109"/>
      <c r="H9125" s="137">
        <f t="shared" si="431"/>
        <v>3.5</v>
      </c>
      <c r="I9125" s="147">
        <f t="shared" si="429"/>
        <v>0</v>
      </c>
      <c r="J9125" s="147">
        <f t="shared" si="430"/>
        <v>0</v>
      </c>
    </row>
    <row r="9126" spans="2:10" ht="25.15" customHeight="1">
      <c r="B9126" s="141"/>
      <c r="C9126" s="138"/>
      <c r="D9126" s="133"/>
      <c r="E9126" s="134"/>
      <c r="F9126" s="135"/>
      <c r="G9126" s="109"/>
      <c r="H9126" s="137">
        <f t="shared" si="431"/>
        <v>3.5</v>
      </c>
      <c r="I9126" s="147">
        <f t="shared" si="429"/>
        <v>0</v>
      </c>
      <c r="J9126" s="147">
        <f t="shared" si="430"/>
        <v>0</v>
      </c>
    </row>
    <row r="9127" spans="2:10" ht="25.15" customHeight="1">
      <c r="B9127" s="141"/>
      <c r="C9127" s="138"/>
      <c r="D9127" s="133"/>
      <c r="E9127" s="134"/>
      <c r="F9127" s="135"/>
      <c r="G9127" s="109"/>
      <c r="H9127" s="137">
        <f t="shared" si="431"/>
        <v>3.5</v>
      </c>
      <c r="I9127" s="147">
        <f t="shared" si="429"/>
        <v>0</v>
      </c>
      <c r="J9127" s="147">
        <f t="shared" si="430"/>
        <v>0</v>
      </c>
    </row>
    <row r="9128" spans="2:10" ht="25.15" customHeight="1">
      <c r="B9128" s="141"/>
      <c r="C9128" s="138"/>
      <c r="D9128" s="133"/>
      <c r="E9128" s="134"/>
      <c r="F9128" s="135"/>
      <c r="G9128" s="109"/>
      <c r="H9128" s="137">
        <f t="shared" si="431"/>
        <v>3.5</v>
      </c>
      <c r="I9128" s="147">
        <f t="shared" si="429"/>
        <v>0</v>
      </c>
      <c r="J9128" s="147">
        <f t="shared" si="430"/>
        <v>0</v>
      </c>
    </row>
    <row r="9129" spans="2:10" ht="25.15" customHeight="1">
      <c r="B9129" s="141"/>
      <c r="C9129" s="138"/>
      <c r="D9129" s="133"/>
      <c r="E9129" s="134"/>
      <c r="F9129" s="135"/>
      <c r="G9129" s="109"/>
      <c r="H9129" s="137">
        <f t="shared" si="431"/>
        <v>3.5</v>
      </c>
      <c r="I9129" s="147">
        <f t="shared" si="429"/>
        <v>0</v>
      </c>
      <c r="J9129" s="147">
        <f t="shared" si="430"/>
        <v>0</v>
      </c>
    </row>
    <row r="9130" spans="2:10" ht="25.15" customHeight="1">
      <c r="B9130" s="141"/>
      <c r="C9130" s="138"/>
      <c r="D9130" s="133"/>
      <c r="E9130" s="134"/>
      <c r="F9130" s="135"/>
      <c r="G9130" s="109"/>
      <c r="H9130" s="137">
        <f t="shared" si="431"/>
        <v>3.5</v>
      </c>
      <c r="I9130" s="147">
        <f t="shared" si="429"/>
        <v>0</v>
      </c>
      <c r="J9130" s="147">
        <f t="shared" si="430"/>
        <v>0</v>
      </c>
    </row>
    <row r="9131" spans="2:10" ht="25.15" customHeight="1">
      <c r="B9131" s="141"/>
      <c r="C9131" s="138"/>
      <c r="D9131" s="133"/>
      <c r="E9131" s="134"/>
      <c r="F9131" s="135"/>
      <c r="G9131" s="109"/>
      <c r="H9131" s="137">
        <f t="shared" si="431"/>
        <v>3.5</v>
      </c>
      <c r="I9131" s="147">
        <f t="shared" si="429"/>
        <v>0</v>
      </c>
      <c r="J9131" s="147">
        <f t="shared" si="430"/>
        <v>0</v>
      </c>
    </row>
    <row r="9132" spans="2:10" ht="25.15" customHeight="1">
      <c r="B9132" s="141"/>
      <c r="C9132" s="138"/>
      <c r="D9132" s="133"/>
      <c r="E9132" s="134"/>
      <c r="F9132" s="135"/>
      <c r="G9132" s="109"/>
      <c r="H9132" s="137">
        <f t="shared" si="431"/>
        <v>3.5</v>
      </c>
      <c r="I9132" s="147">
        <f t="shared" si="429"/>
        <v>0</v>
      </c>
      <c r="J9132" s="147">
        <f t="shared" si="430"/>
        <v>0</v>
      </c>
    </row>
    <row r="9133" spans="2:10" ht="25.15" customHeight="1">
      <c r="B9133" s="141"/>
      <c r="C9133" s="138"/>
      <c r="D9133" s="133"/>
      <c r="E9133" s="134"/>
      <c r="F9133" s="135"/>
      <c r="G9133" s="109"/>
      <c r="H9133" s="137">
        <f t="shared" si="431"/>
        <v>3.5</v>
      </c>
      <c r="I9133" s="147">
        <f t="shared" si="429"/>
        <v>0</v>
      </c>
      <c r="J9133" s="147">
        <f t="shared" si="430"/>
        <v>0</v>
      </c>
    </row>
    <row r="9134" spans="2:10" ht="25.15" customHeight="1">
      <c r="B9134" s="141"/>
      <c r="C9134" s="138"/>
      <c r="D9134" s="133"/>
      <c r="E9134" s="134"/>
      <c r="F9134" s="135"/>
      <c r="G9134" s="109"/>
      <c r="H9134" s="137">
        <f t="shared" si="431"/>
        <v>3.5</v>
      </c>
      <c r="I9134" s="147">
        <f t="shared" si="429"/>
        <v>0</v>
      </c>
      <c r="J9134" s="147">
        <f t="shared" si="430"/>
        <v>0</v>
      </c>
    </row>
    <row r="9135" spans="2:10" ht="25.15" customHeight="1">
      <c r="B9135" s="141"/>
      <c r="C9135" s="138"/>
      <c r="D9135" s="133"/>
      <c r="E9135" s="134"/>
      <c r="F9135" s="135"/>
      <c r="G9135" s="109"/>
      <c r="H9135" s="137">
        <f t="shared" si="431"/>
        <v>3.5</v>
      </c>
      <c r="I9135" s="147">
        <f t="shared" si="429"/>
        <v>0</v>
      </c>
      <c r="J9135" s="147">
        <f t="shared" si="430"/>
        <v>0</v>
      </c>
    </row>
    <row r="9136" spans="2:10" ht="25.15" customHeight="1">
      <c r="B9136" s="141"/>
      <c r="C9136" s="138"/>
      <c r="D9136" s="133"/>
      <c r="E9136" s="134"/>
      <c r="F9136" s="135"/>
      <c r="G9136" s="109"/>
      <c r="H9136" s="137">
        <f t="shared" si="431"/>
        <v>3.5</v>
      </c>
      <c r="I9136" s="147">
        <f t="shared" si="429"/>
        <v>0</v>
      </c>
      <c r="J9136" s="147">
        <f t="shared" si="430"/>
        <v>0</v>
      </c>
    </row>
    <row r="9137" spans="2:10" ht="25.15" customHeight="1">
      <c r="B9137" s="141"/>
      <c r="C9137" s="138"/>
      <c r="D9137" s="133"/>
      <c r="E9137" s="134"/>
      <c r="F9137" s="135"/>
      <c r="G9137" s="109"/>
      <c r="H9137" s="137">
        <f t="shared" si="431"/>
        <v>3.5</v>
      </c>
      <c r="I9137" s="147">
        <f t="shared" si="429"/>
        <v>0</v>
      </c>
      <c r="J9137" s="147">
        <f t="shared" si="430"/>
        <v>0</v>
      </c>
    </row>
    <row r="9138" spans="2:10" ht="25.15" customHeight="1">
      <c r="B9138" s="141"/>
      <c r="C9138" s="138"/>
      <c r="D9138" s="133"/>
      <c r="E9138" s="134"/>
      <c r="F9138" s="135"/>
      <c r="G9138" s="109"/>
      <c r="H9138" s="137">
        <f t="shared" si="431"/>
        <v>3.5</v>
      </c>
      <c r="I9138" s="147">
        <f t="shared" si="429"/>
        <v>0</v>
      </c>
      <c r="J9138" s="147">
        <f t="shared" si="430"/>
        <v>0</v>
      </c>
    </row>
    <row r="9139" spans="2:10" ht="25.15" customHeight="1">
      <c r="B9139" s="141"/>
      <c r="C9139" s="138"/>
      <c r="D9139" s="133"/>
      <c r="E9139" s="134"/>
      <c r="F9139" s="135"/>
      <c r="G9139" s="109"/>
      <c r="H9139" s="137">
        <f t="shared" si="431"/>
        <v>3.5</v>
      </c>
      <c r="I9139" s="147">
        <f t="shared" si="429"/>
        <v>0</v>
      </c>
      <c r="J9139" s="147">
        <f t="shared" si="430"/>
        <v>0</v>
      </c>
    </row>
    <row r="9140" spans="2:10" ht="25.15" customHeight="1">
      <c r="B9140" s="141"/>
      <c r="C9140" s="138"/>
      <c r="D9140" s="133"/>
      <c r="E9140" s="134"/>
      <c r="F9140" s="135"/>
      <c r="G9140" s="109"/>
      <c r="H9140" s="137">
        <f t="shared" si="431"/>
        <v>3.5</v>
      </c>
      <c r="I9140" s="147">
        <f t="shared" si="429"/>
        <v>0</v>
      </c>
      <c r="J9140" s="147">
        <f t="shared" si="430"/>
        <v>0</v>
      </c>
    </row>
    <row r="9141" spans="2:10" ht="25.15" customHeight="1">
      <c r="B9141" s="141"/>
      <c r="C9141" s="138"/>
      <c r="D9141" s="133"/>
      <c r="E9141" s="134"/>
      <c r="F9141" s="135"/>
      <c r="G9141" s="109"/>
      <c r="H9141" s="137">
        <f t="shared" si="431"/>
        <v>3.5</v>
      </c>
      <c r="I9141" s="147">
        <f t="shared" si="429"/>
        <v>0</v>
      </c>
      <c r="J9141" s="147">
        <f t="shared" si="430"/>
        <v>0</v>
      </c>
    </row>
    <row r="9142" spans="2:10" ht="25.15" customHeight="1">
      <c r="B9142" s="141"/>
      <c r="C9142" s="138"/>
      <c r="D9142" s="133"/>
      <c r="E9142" s="134"/>
      <c r="F9142" s="135"/>
      <c r="G9142" s="109"/>
      <c r="H9142" s="137">
        <f t="shared" si="431"/>
        <v>3.5</v>
      </c>
      <c r="I9142" s="147">
        <f t="shared" si="429"/>
        <v>0</v>
      </c>
      <c r="J9142" s="147">
        <f t="shared" si="430"/>
        <v>0</v>
      </c>
    </row>
    <row r="9143" spans="2:10" ht="25.15" customHeight="1">
      <c r="B9143" s="141"/>
      <c r="C9143" s="138"/>
      <c r="D9143" s="133"/>
      <c r="E9143" s="134"/>
      <c r="F9143" s="135"/>
      <c r="G9143" s="109"/>
      <c r="H9143" s="137">
        <f t="shared" si="431"/>
        <v>3.5</v>
      </c>
      <c r="I9143" s="147">
        <f t="shared" si="429"/>
        <v>0</v>
      </c>
      <c r="J9143" s="147">
        <f t="shared" si="430"/>
        <v>0</v>
      </c>
    </row>
    <row r="9144" spans="2:10" ht="25.15" customHeight="1">
      <c r="B9144" s="141"/>
      <c r="C9144" s="138"/>
      <c r="D9144" s="133"/>
      <c r="E9144" s="134"/>
      <c r="F9144" s="135"/>
      <c r="G9144" s="109"/>
      <c r="H9144" s="137">
        <f t="shared" si="431"/>
        <v>3.5</v>
      </c>
      <c r="I9144" s="147">
        <f t="shared" si="429"/>
        <v>0</v>
      </c>
      <c r="J9144" s="147">
        <f t="shared" si="430"/>
        <v>0</v>
      </c>
    </row>
    <row r="9145" spans="2:10" ht="25.15" customHeight="1">
      <c r="B9145" s="141"/>
      <c r="C9145" s="138"/>
      <c r="D9145" s="133"/>
      <c r="E9145" s="134"/>
      <c r="F9145" s="135"/>
      <c r="G9145" s="109"/>
      <c r="H9145" s="137">
        <f t="shared" si="431"/>
        <v>3.5</v>
      </c>
      <c r="I9145" s="147">
        <f t="shared" si="429"/>
        <v>0</v>
      </c>
      <c r="J9145" s="147">
        <f t="shared" si="430"/>
        <v>0</v>
      </c>
    </row>
    <row r="9146" spans="2:10" ht="25.15" customHeight="1">
      <c r="B9146" s="141"/>
      <c r="C9146" s="138"/>
      <c r="D9146" s="133"/>
      <c r="E9146" s="134"/>
      <c r="F9146" s="135"/>
      <c r="G9146" s="109"/>
      <c r="H9146" s="137">
        <f t="shared" si="431"/>
        <v>3.5</v>
      </c>
      <c r="I9146" s="147">
        <f t="shared" si="429"/>
        <v>0</v>
      </c>
      <c r="J9146" s="147">
        <f t="shared" si="430"/>
        <v>0</v>
      </c>
    </row>
    <row r="9147" spans="2:10" ht="25.15" customHeight="1">
      <c r="B9147" s="141"/>
      <c r="C9147" s="138"/>
      <c r="D9147" s="133"/>
      <c r="E9147" s="134"/>
      <c r="F9147" s="135"/>
      <c r="G9147" s="109"/>
      <c r="H9147" s="137">
        <f t="shared" si="431"/>
        <v>3.5</v>
      </c>
      <c r="I9147" s="147">
        <f t="shared" si="429"/>
        <v>0</v>
      </c>
      <c r="J9147" s="147">
        <f t="shared" si="430"/>
        <v>0</v>
      </c>
    </row>
    <row r="9148" spans="2:10" ht="25.15" customHeight="1">
      <c r="B9148" s="141"/>
      <c r="C9148" s="138"/>
      <c r="D9148" s="133"/>
      <c r="E9148" s="134"/>
      <c r="F9148" s="135"/>
      <c r="G9148" s="109"/>
      <c r="H9148" s="137">
        <f t="shared" si="431"/>
        <v>3.5</v>
      </c>
      <c r="I9148" s="147">
        <f t="shared" si="429"/>
        <v>0</v>
      </c>
      <c r="J9148" s="147">
        <f t="shared" si="430"/>
        <v>0</v>
      </c>
    </row>
    <row r="9149" spans="2:10" ht="25.15" customHeight="1">
      <c r="B9149" s="141"/>
      <c r="C9149" s="138"/>
      <c r="D9149" s="133"/>
      <c r="E9149" s="134"/>
      <c r="F9149" s="135"/>
      <c r="G9149" s="109"/>
      <c r="H9149" s="137">
        <f t="shared" si="431"/>
        <v>3.5</v>
      </c>
      <c r="I9149" s="147">
        <f t="shared" si="429"/>
        <v>0</v>
      </c>
      <c r="J9149" s="147">
        <f t="shared" si="430"/>
        <v>0</v>
      </c>
    </row>
    <row r="9150" spans="2:10" ht="25.15" customHeight="1">
      <c r="B9150" s="141"/>
      <c r="C9150" s="138"/>
      <c r="D9150" s="133"/>
      <c r="E9150" s="134"/>
      <c r="F9150" s="135"/>
      <c r="G9150" s="109"/>
      <c r="H9150" s="137">
        <f t="shared" si="431"/>
        <v>3.5</v>
      </c>
      <c r="I9150" s="147">
        <f t="shared" si="429"/>
        <v>0</v>
      </c>
      <c r="J9150" s="147">
        <f t="shared" si="430"/>
        <v>0</v>
      </c>
    </row>
    <row r="9151" spans="2:10" ht="25.15" customHeight="1">
      <c r="B9151" s="141"/>
      <c r="C9151" s="138"/>
      <c r="D9151" s="133"/>
      <c r="E9151" s="134"/>
      <c r="F9151" s="135"/>
      <c r="G9151" s="109"/>
      <c r="H9151" s="137">
        <f t="shared" si="431"/>
        <v>3.5</v>
      </c>
      <c r="I9151" s="147">
        <f t="shared" si="429"/>
        <v>0</v>
      </c>
      <c r="J9151" s="147">
        <f t="shared" si="430"/>
        <v>0</v>
      </c>
    </row>
    <row r="9152" spans="2:10" ht="25.15" customHeight="1">
      <c r="B9152" s="141"/>
      <c r="C9152" s="138"/>
      <c r="D9152" s="133"/>
      <c r="E9152" s="134"/>
      <c r="F9152" s="135"/>
      <c r="G9152" s="109"/>
      <c r="H9152" s="137">
        <f t="shared" si="431"/>
        <v>3.5</v>
      </c>
      <c r="I9152" s="147">
        <f t="shared" si="429"/>
        <v>0</v>
      </c>
      <c r="J9152" s="147">
        <f t="shared" si="430"/>
        <v>0</v>
      </c>
    </row>
    <row r="9153" spans="2:10" ht="25.15" customHeight="1">
      <c r="B9153" s="141"/>
      <c r="C9153" s="138"/>
      <c r="D9153" s="133"/>
      <c r="E9153" s="134"/>
      <c r="F9153" s="135"/>
      <c r="G9153" s="109"/>
      <c r="H9153" s="137">
        <f t="shared" si="431"/>
        <v>3.5</v>
      </c>
      <c r="I9153" s="147">
        <f t="shared" si="429"/>
        <v>0</v>
      </c>
      <c r="J9153" s="147">
        <f t="shared" si="430"/>
        <v>0</v>
      </c>
    </row>
    <row r="9154" spans="2:10" ht="25.15" customHeight="1">
      <c r="B9154" s="141"/>
      <c r="C9154" s="138"/>
      <c r="D9154" s="133"/>
      <c r="E9154" s="134"/>
      <c r="F9154" s="135"/>
      <c r="G9154" s="109"/>
      <c r="H9154" s="137">
        <f t="shared" si="431"/>
        <v>3.5</v>
      </c>
      <c r="I9154" s="147">
        <f t="shared" si="429"/>
        <v>0</v>
      </c>
      <c r="J9154" s="147">
        <f t="shared" si="430"/>
        <v>0</v>
      </c>
    </row>
    <row r="9155" spans="2:10" ht="25.15" customHeight="1">
      <c r="B9155" s="141"/>
      <c r="C9155" s="138"/>
      <c r="D9155" s="133"/>
      <c r="E9155" s="134"/>
      <c r="F9155" s="135"/>
      <c r="G9155" s="109"/>
      <c r="H9155" s="137">
        <f t="shared" si="431"/>
        <v>3.5</v>
      </c>
      <c r="I9155" s="147">
        <f t="shared" si="429"/>
        <v>0</v>
      </c>
      <c r="J9155" s="147">
        <f t="shared" si="430"/>
        <v>0</v>
      </c>
    </row>
    <row r="9156" spans="2:10" ht="25.15" customHeight="1">
      <c r="B9156" s="141"/>
      <c r="C9156" s="138"/>
      <c r="D9156" s="133"/>
      <c r="E9156" s="134"/>
      <c r="F9156" s="135"/>
      <c r="G9156" s="109"/>
      <c r="H9156" s="137">
        <f t="shared" si="431"/>
        <v>3.5</v>
      </c>
      <c r="I9156" s="147">
        <f t="shared" si="429"/>
        <v>0</v>
      </c>
      <c r="J9156" s="147">
        <f t="shared" si="430"/>
        <v>0</v>
      </c>
    </row>
    <row r="9157" spans="2:10" ht="25.15" customHeight="1">
      <c r="B9157" s="141"/>
      <c r="C9157" s="138"/>
      <c r="D9157" s="133"/>
      <c r="E9157" s="134"/>
      <c r="F9157" s="135"/>
      <c r="G9157" s="109"/>
      <c r="H9157" s="137">
        <f t="shared" si="431"/>
        <v>3.5</v>
      </c>
      <c r="I9157" s="147">
        <f t="shared" si="429"/>
        <v>0</v>
      </c>
      <c r="J9157" s="147">
        <f t="shared" si="430"/>
        <v>0</v>
      </c>
    </row>
    <row r="9158" spans="2:10" ht="25.15" customHeight="1">
      <c r="B9158" s="141"/>
      <c r="C9158" s="138"/>
      <c r="D9158" s="133"/>
      <c r="E9158" s="134"/>
      <c r="F9158" s="135"/>
      <c r="G9158" s="109"/>
      <c r="H9158" s="137">
        <f t="shared" si="431"/>
        <v>3.5</v>
      </c>
      <c r="I9158" s="147">
        <f t="shared" si="429"/>
        <v>0</v>
      </c>
      <c r="J9158" s="147">
        <f t="shared" si="430"/>
        <v>0</v>
      </c>
    </row>
    <row r="9159" spans="2:10" ht="25.15" customHeight="1">
      <c r="B9159" s="141"/>
      <c r="C9159" s="138"/>
      <c r="D9159" s="133"/>
      <c r="E9159" s="134"/>
      <c r="F9159" s="135"/>
      <c r="G9159" s="109"/>
      <c r="H9159" s="137">
        <f t="shared" si="431"/>
        <v>3.5</v>
      </c>
      <c r="I9159" s="147">
        <f t="shared" si="429"/>
        <v>0</v>
      </c>
      <c r="J9159" s="147">
        <f t="shared" si="430"/>
        <v>0</v>
      </c>
    </row>
    <row r="9160" spans="2:10" ht="25.15" customHeight="1">
      <c r="B9160" s="141"/>
      <c r="C9160" s="138"/>
      <c r="D9160" s="133"/>
      <c r="E9160" s="134"/>
      <c r="F9160" s="135"/>
      <c r="G9160" s="109"/>
      <c r="H9160" s="137">
        <f t="shared" si="431"/>
        <v>3.5</v>
      </c>
      <c r="I9160" s="147">
        <f t="shared" si="429"/>
        <v>0</v>
      </c>
      <c r="J9160" s="147">
        <f t="shared" si="430"/>
        <v>0</v>
      </c>
    </row>
    <row r="9161" spans="2:10" ht="25.15" customHeight="1">
      <c r="B9161" s="141"/>
      <c r="C9161" s="138"/>
      <c r="D9161" s="133"/>
      <c r="E9161" s="134"/>
      <c r="F9161" s="135"/>
      <c r="G9161" s="109"/>
      <c r="H9161" s="137">
        <f t="shared" si="431"/>
        <v>3.5</v>
      </c>
      <c r="I9161" s="147">
        <f t="shared" si="429"/>
        <v>0</v>
      </c>
      <c r="J9161" s="147">
        <f t="shared" si="430"/>
        <v>0</v>
      </c>
    </row>
    <row r="9162" spans="2:10" ht="25.15" customHeight="1">
      <c r="B9162" s="141"/>
      <c r="C9162" s="138"/>
      <c r="D9162" s="133"/>
      <c r="E9162" s="134"/>
      <c r="F9162" s="135"/>
      <c r="G9162" s="109"/>
      <c r="H9162" s="137">
        <f t="shared" si="431"/>
        <v>3.5</v>
      </c>
      <c r="I9162" s="147">
        <f t="shared" si="429"/>
        <v>0</v>
      </c>
      <c r="J9162" s="147">
        <f t="shared" si="430"/>
        <v>0</v>
      </c>
    </row>
    <row r="9163" spans="2:10" ht="25.15" customHeight="1">
      <c r="B9163" s="141"/>
      <c r="C9163" s="138"/>
      <c r="D9163" s="133"/>
      <c r="E9163" s="134"/>
      <c r="F9163" s="135"/>
      <c r="G9163" s="109"/>
      <c r="H9163" s="137">
        <f t="shared" si="431"/>
        <v>3.5</v>
      </c>
      <c r="I9163" s="147">
        <f t="shared" si="429"/>
        <v>0</v>
      </c>
      <c r="J9163" s="147">
        <f t="shared" si="430"/>
        <v>0</v>
      </c>
    </row>
    <row r="9164" spans="2:10" ht="25.15" customHeight="1">
      <c r="B9164" s="141"/>
      <c r="C9164" s="138"/>
      <c r="D9164" s="133"/>
      <c r="E9164" s="134"/>
      <c r="F9164" s="135"/>
      <c r="G9164" s="109"/>
      <c r="H9164" s="137">
        <f t="shared" si="431"/>
        <v>3.5</v>
      </c>
      <c r="I9164" s="147">
        <f t="shared" si="429"/>
        <v>0</v>
      </c>
      <c r="J9164" s="147">
        <f t="shared" si="430"/>
        <v>0</v>
      </c>
    </row>
    <row r="9165" spans="2:10" ht="25.15" customHeight="1">
      <c r="B9165" s="141"/>
      <c r="C9165" s="138"/>
      <c r="D9165" s="133"/>
      <c r="E9165" s="134"/>
      <c r="F9165" s="135"/>
      <c r="G9165" s="109"/>
      <c r="H9165" s="137">
        <f t="shared" si="431"/>
        <v>3.5</v>
      </c>
      <c r="I9165" s="147">
        <f t="shared" si="429"/>
        <v>0</v>
      </c>
      <c r="J9165" s="147">
        <f t="shared" si="430"/>
        <v>0</v>
      </c>
    </row>
    <row r="9166" spans="2:10" ht="25.15" customHeight="1">
      <c r="B9166" s="141"/>
      <c r="C9166" s="138"/>
      <c r="D9166" s="133"/>
      <c r="E9166" s="134"/>
      <c r="F9166" s="135"/>
      <c r="G9166" s="109"/>
      <c r="H9166" s="137">
        <f t="shared" si="431"/>
        <v>3.5</v>
      </c>
      <c r="I9166" s="147">
        <f t="shared" si="429"/>
        <v>0</v>
      </c>
      <c r="J9166" s="147">
        <f t="shared" si="430"/>
        <v>0</v>
      </c>
    </row>
    <row r="9167" spans="2:10" ht="25.15" customHeight="1">
      <c r="B9167" s="141"/>
      <c r="C9167" s="138"/>
      <c r="D9167" s="133"/>
      <c r="E9167" s="134"/>
      <c r="F9167" s="135"/>
      <c r="G9167" s="109"/>
      <c r="H9167" s="137">
        <f t="shared" si="431"/>
        <v>3.5</v>
      </c>
      <c r="I9167" s="147">
        <f t="shared" si="429"/>
        <v>0</v>
      </c>
      <c r="J9167" s="147">
        <f t="shared" si="430"/>
        <v>0</v>
      </c>
    </row>
    <row r="9168" spans="2:10" ht="25.15" customHeight="1">
      <c r="B9168" s="141"/>
      <c r="C9168" s="138"/>
      <c r="D9168" s="133"/>
      <c r="E9168" s="134"/>
      <c r="F9168" s="135"/>
      <c r="G9168" s="109"/>
      <c r="H9168" s="137">
        <f t="shared" si="431"/>
        <v>3.5</v>
      </c>
      <c r="I9168" s="147">
        <f t="shared" si="429"/>
        <v>0</v>
      </c>
      <c r="J9168" s="147">
        <f t="shared" si="430"/>
        <v>0</v>
      </c>
    </row>
    <row r="9169" spans="2:10" ht="25.15" customHeight="1">
      <c r="B9169" s="141"/>
      <c r="C9169" s="138"/>
      <c r="D9169" s="133"/>
      <c r="E9169" s="134"/>
      <c r="F9169" s="135"/>
      <c r="G9169" s="109"/>
      <c r="H9169" s="137">
        <f t="shared" si="431"/>
        <v>3.5</v>
      </c>
      <c r="I9169" s="147">
        <f t="shared" si="429"/>
        <v>0</v>
      </c>
      <c r="J9169" s="147">
        <f t="shared" si="430"/>
        <v>0</v>
      </c>
    </row>
    <row r="9170" spans="2:10" ht="25.15" customHeight="1">
      <c r="B9170" s="141"/>
      <c r="C9170" s="138"/>
      <c r="D9170" s="133"/>
      <c r="E9170" s="134"/>
      <c r="F9170" s="135"/>
      <c r="G9170" s="109"/>
      <c r="H9170" s="137">
        <f t="shared" si="431"/>
        <v>3.5</v>
      </c>
      <c r="I9170" s="147">
        <f t="shared" si="429"/>
        <v>0</v>
      </c>
      <c r="J9170" s="147">
        <f t="shared" si="430"/>
        <v>0</v>
      </c>
    </row>
    <row r="9171" spans="2:10" ht="25.15" customHeight="1">
      <c r="B9171" s="141"/>
      <c r="C9171" s="138"/>
      <c r="D9171" s="133"/>
      <c r="E9171" s="134"/>
      <c r="F9171" s="135"/>
      <c r="G9171" s="109"/>
      <c r="H9171" s="137">
        <f t="shared" si="431"/>
        <v>3.5</v>
      </c>
      <c r="I9171" s="147">
        <f t="shared" si="429"/>
        <v>0</v>
      </c>
      <c r="J9171" s="147">
        <f t="shared" si="430"/>
        <v>0</v>
      </c>
    </row>
    <row r="9172" spans="2:10" ht="25.15" customHeight="1">
      <c r="B9172" s="141"/>
      <c r="C9172" s="138"/>
      <c r="D9172" s="133"/>
      <c r="E9172" s="134"/>
      <c r="F9172" s="135"/>
      <c r="G9172" s="109"/>
      <c r="H9172" s="137">
        <f t="shared" si="431"/>
        <v>3.5</v>
      </c>
      <c r="I9172" s="147">
        <f t="shared" si="429"/>
        <v>0</v>
      </c>
      <c r="J9172" s="147">
        <f t="shared" si="430"/>
        <v>0</v>
      </c>
    </row>
    <row r="9173" spans="2:10" ht="25.15" customHeight="1">
      <c r="B9173" s="141"/>
      <c r="C9173" s="138"/>
      <c r="D9173" s="133"/>
      <c r="E9173" s="134"/>
      <c r="F9173" s="135"/>
      <c r="G9173" s="109"/>
      <c r="H9173" s="137">
        <f t="shared" si="431"/>
        <v>3.5</v>
      </c>
      <c r="I9173" s="147">
        <f t="shared" si="429"/>
        <v>0</v>
      </c>
      <c r="J9173" s="147">
        <f t="shared" si="430"/>
        <v>0</v>
      </c>
    </row>
    <row r="9174" spans="2:10" ht="25.15" customHeight="1">
      <c r="B9174" s="141"/>
      <c r="C9174" s="138"/>
      <c r="D9174" s="133"/>
      <c r="E9174" s="134"/>
      <c r="F9174" s="135"/>
      <c r="G9174" s="109"/>
      <c r="H9174" s="137">
        <f t="shared" si="431"/>
        <v>3.5</v>
      </c>
      <c r="I9174" s="147">
        <f t="shared" si="429"/>
        <v>0</v>
      </c>
      <c r="J9174" s="147">
        <f t="shared" si="430"/>
        <v>0</v>
      </c>
    </row>
    <row r="9175" spans="2:10" ht="25.15" customHeight="1">
      <c r="B9175" s="141"/>
      <c r="C9175" s="138"/>
      <c r="D9175" s="133"/>
      <c r="E9175" s="134"/>
      <c r="F9175" s="135"/>
      <c r="G9175" s="109"/>
      <c r="H9175" s="137">
        <f t="shared" si="431"/>
        <v>3.5</v>
      </c>
      <c r="I9175" s="147">
        <f t="shared" ref="I9175:I9238" si="432">IF(B9175="",0,MONTH(B9175))</f>
        <v>0</v>
      </c>
      <c r="J9175" s="147">
        <f t="shared" ref="J9175:J9238" si="433">IF(B9175="",0,DAY(B9175))</f>
        <v>0</v>
      </c>
    </row>
    <row r="9176" spans="2:10" ht="25.15" customHeight="1">
      <c r="B9176" s="141"/>
      <c r="C9176" s="138"/>
      <c r="D9176" s="133"/>
      <c r="E9176" s="134"/>
      <c r="F9176" s="135"/>
      <c r="G9176" s="109"/>
      <c r="H9176" s="137">
        <f t="shared" ref="H9176:H9239" si="434">IF(F9176="pago",H9175+G9176,H9175)</f>
        <v>3.5</v>
      </c>
      <c r="I9176" s="147">
        <f t="shared" si="432"/>
        <v>0</v>
      </c>
      <c r="J9176" s="147">
        <f t="shared" si="433"/>
        <v>0</v>
      </c>
    </row>
    <row r="9177" spans="2:10" ht="25.15" customHeight="1">
      <c r="B9177" s="141"/>
      <c r="C9177" s="138"/>
      <c r="D9177" s="133"/>
      <c r="E9177" s="134"/>
      <c r="F9177" s="135"/>
      <c r="G9177" s="109"/>
      <c r="H9177" s="137">
        <f t="shared" si="434"/>
        <v>3.5</v>
      </c>
      <c r="I9177" s="147">
        <f t="shared" si="432"/>
        <v>0</v>
      </c>
      <c r="J9177" s="147">
        <f t="shared" si="433"/>
        <v>0</v>
      </c>
    </row>
    <row r="9178" spans="2:10" ht="25.15" customHeight="1">
      <c r="B9178" s="141"/>
      <c r="C9178" s="138"/>
      <c r="D9178" s="133"/>
      <c r="E9178" s="134"/>
      <c r="F9178" s="135"/>
      <c r="G9178" s="109"/>
      <c r="H9178" s="137">
        <f t="shared" si="434"/>
        <v>3.5</v>
      </c>
      <c r="I9178" s="147">
        <f t="shared" si="432"/>
        <v>0</v>
      </c>
      <c r="J9178" s="147">
        <f t="shared" si="433"/>
        <v>0</v>
      </c>
    </row>
    <row r="9179" spans="2:10" ht="25.15" customHeight="1">
      <c r="B9179" s="141"/>
      <c r="C9179" s="138"/>
      <c r="D9179" s="133"/>
      <c r="E9179" s="134"/>
      <c r="F9179" s="135"/>
      <c r="G9179" s="109"/>
      <c r="H9179" s="137">
        <f t="shared" si="434"/>
        <v>3.5</v>
      </c>
      <c r="I9179" s="147">
        <f t="shared" si="432"/>
        <v>0</v>
      </c>
      <c r="J9179" s="147">
        <f t="shared" si="433"/>
        <v>0</v>
      </c>
    </row>
    <row r="9180" spans="2:10" ht="25.15" customHeight="1">
      <c r="B9180" s="141"/>
      <c r="C9180" s="138"/>
      <c r="D9180" s="133"/>
      <c r="E9180" s="134"/>
      <c r="F9180" s="135"/>
      <c r="G9180" s="109"/>
      <c r="H9180" s="137">
        <f t="shared" si="434"/>
        <v>3.5</v>
      </c>
      <c r="I9180" s="147">
        <f t="shared" si="432"/>
        <v>0</v>
      </c>
      <c r="J9180" s="147">
        <f t="shared" si="433"/>
        <v>0</v>
      </c>
    </row>
    <row r="9181" spans="2:10" ht="25.15" customHeight="1">
      <c r="B9181" s="141"/>
      <c r="C9181" s="138"/>
      <c r="D9181" s="133"/>
      <c r="E9181" s="134"/>
      <c r="F9181" s="135"/>
      <c r="G9181" s="109"/>
      <c r="H9181" s="137">
        <f t="shared" si="434"/>
        <v>3.5</v>
      </c>
      <c r="I9181" s="147">
        <f t="shared" si="432"/>
        <v>0</v>
      </c>
      <c r="J9181" s="147">
        <f t="shared" si="433"/>
        <v>0</v>
      </c>
    </row>
    <row r="9182" spans="2:10" ht="25.15" customHeight="1">
      <c r="B9182" s="141"/>
      <c r="C9182" s="138"/>
      <c r="D9182" s="133"/>
      <c r="E9182" s="134"/>
      <c r="F9182" s="135"/>
      <c r="G9182" s="109"/>
      <c r="H9182" s="137">
        <f t="shared" si="434"/>
        <v>3.5</v>
      </c>
      <c r="I9182" s="147">
        <f t="shared" si="432"/>
        <v>0</v>
      </c>
      <c r="J9182" s="147">
        <f t="shared" si="433"/>
        <v>0</v>
      </c>
    </row>
    <row r="9183" spans="2:10" ht="25.15" customHeight="1">
      <c r="B9183" s="141"/>
      <c r="C9183" s="138"/>
      <c r="D9183" s="133"/>
      <c r="E9183" s="134"/>
      <c r="F9183" s="135"/>
      <c r="G9183" s="109"/>
      <c r="H9183" s="137">
        <f t="shared" si="434"/>
        <v>3.5</v>
      </c>
      <c r="I9183" s="147">
        <f t="shared" si="432"/>
        <v>0</v>
      </c>
      <c r="J9183" s="147">
        <f t="shared" si="433"/>
        <v>0</v>
      </c>
    </row>
    <row r="9184" spans="2:10" ht="25.15" customHeight="1">
      <c r="B9184" s="141"/>
      <c r="C9184" s="138"/>
      <c r="D9184" s="133"/>
      <c r="E9184" s="134"/>
      <c r="F9184" s="135"/>
      <c r="G9184" s="109"/>
      <c r="H9184" s="137">
        <f t="shared" si="434"/>
        <v>3.5</v>
      </c>
      <c r="I9184" s="147">
        <f t="shared" si="432"/>
        <v>0</v>
      </c>
      <c r="J9184" s="147">
        <f t="shared" si="433"/>
        <v>0</v>
      </c>
    </row>
    <row r="9185" spans="2:10" ht="25.15" customHeight="1">
      <c r="B9185" s="141"/>
      <c r="C9185" s="138"/>
      <c r="D9185" s="133"/>
      <c r="E9185" s="134"/>
      <c r="F9185" s="135"/>
      <c r="G9185" s="109"/>
      <c r="H9185" s="137">
        <f t="shared" si="434"/>
        <v>3.5</v>
      </c>
      <c r="I9185" s="147">
        <f t="shared" si="432"/>
        <v>0</v>
      </c>
      <c r="J9185" s="147">
        <f t="shared" si="433"/>
        <v>0</v>
      </c>
    </row>
    <row r="9186" spans="2:10" ht="25.15" customHeight="1">
      <c r="B9186" s="141"/>
      <c r="C9186" s="138"/>
      <c r="D9186" s="133"/>
      <c r="E9186" s="134"/>
      <c r="F9186" s="135"/>
      <c r="G9186" s="109"/>
      <c r="H9186" s="137">
        <f t="shared" si="434"/>
        <v>3.5</v>
      </c>
      <c r="I9186" s="147">
        <f t="shared" si="432"/>
        <v>0</v>
      </c>
      <c r="J9186" s="147">
        <f t="shared" si="433"/>
        <v>0</v>
      </c>
    </row>
    <row r="9187" spans="2:10" ht="25.15" customHeight="1">
      <c r="B9187" s="141"/>
      <c r="C9187" s="138"/>
      <c r="D9187" s="133"/>
      <c r="E9187" s="134"/>
      <c r="F9187" s="135"/>
      <c r="G9187" s="109"/>
      <c r="H9187" s="137">
        <f t="shared" si="434"/>
        <v>3.5</v>
      </c>
      <c r="I9187" s="147">
        <f t="shared" si="432"/>
        <v>0</v>
      </c>
      <c r="J9187" s="147">
        <f t="shared" si="433"/>
        <v>0</v>
      </c>
    </row>
    <row r="9188" spans="2:10" ht="25.15" customHeight="1">
      <c r="B9188" s="141"/>
      <c r="C9188" s="138"/>
      <c r="D9188" s="133"/>
      <c r="E9188" s="134"/>
      <c r="F9188" s="135"/>
      <c r="G9188" s="109"/>
      <c r="H9188" s="137">
        <f t="shared" si="434"/>
        <v>3.5</v>
      </c>
      <c r="I9188" s="147">
        <f t="shared" si="432"/>
        <v>0</v>
      </c>
      <c r="J9188" s="147">
        <f t="shared" si="433"/>
        <v>0</v>
      </c>
    </row>
    <row r="9189" spans="2:10" ht="25.15" customHeight="1">
      <c r="B9189" s="141"/>
      <c r="C9189" s="138"/>
      <c r="D9189" s="133"/>
      <c r="E9189" s="134"/>
      <c r="F9189" s="135"/>
      <c r="G9189" s="109"/>
      <c r="H9189" s="137">
        <f t="shared" si="434"/>
        <v>3.5</v>
      </c>
      <c r="I9189" s="147">
        <f t="shared" si="432"/>
        <v>0</v>
      </c>
      <c r="J9189" s="147">
        <f t="shared" si="433"/>
        <v>0</v>
      </c>
    </row>
    <row r="9190" spans="2:10" ht="25.15" customHeight="1">
      <c r="B9190" s="141"/>
      <c r="C9190" s="138"/>
      <c r="D9190" s="133"/>
      <c r="E9190" s="134"/>
      <c r="F9190" s="135"/>
      <c r="G9190" s="109"/>
      <c r="H9190" s="137">
        <f t="shared" si="434"/>
        <v>3.5</v>
      </c>
      <c r="I9190" s="147">
        <f t="shared" si="432"/>
        <v>0</v>
      </c>
      <c r="J9190" s="147">
        <f t="shared" si="433"/>
        <v>0</v>
      </c>
    </row>
    <row r="9191" spans="2:10" ht="25.15" customHeight="1">
      <c r="B9191" s="141"/>
      <c r="C9191" s="138"/>
      <c r="D9191" s="133"/>
      <c r="E9191" s="134"/>
      <c r="F9191" s="135"/>
      <c r="G9191" s="109"/>
      <c r="H9191" s="137">
        <f t="shared" si="434"/>
        <v>3.5</v>
      </c>
      <c r="I9191" s="147">
        <f t="shared" si="432"/>
        <v>0</v>
      </c>
      <c r="J9191" s="147">
        <f t="shared" si="433"/>
        <v>0</v>
      </c>
    </row>
    <row r="9192" spans="2:10" ht="25.15" customHeight="1">
      <c r="B9192" s="141"/>
      <c r="C9192" s="138"/>
      <c r="D9192" s="133"/>
      <c r="E9192" s="134"/>
      <c r="F9192" s="135"/>
      <c r="G9192" s="109"/>
      <c r="H9192" s="137">
        <f t="shared" si="434"/>
        <v>3.5</v>
      </c>
      <c r="I9192" s="147">
        <f t="shared" si="432"/>
        <v>0</v>
      </c>
      <c r="J9192" s="147">
        <f t="shared" si="433"/>
        <v>0</v>
      </c>
    </row>
    <row r="9193" spans="2:10" ht="25.15" customHeight="1">
      <c r="B9193" s="141"/>
      <c r="C9193" s="138"/>
      <c r="D9193" s="133"/>
      <c r="E9193" s="134"/>
      <c r="F9193" s="135"/>
      <c r="G9193" s="109"/>
      <c r="H9193" s="137">
        <f t="shared" si="434"/>
        <v>3.5</v>
      </c>
      <c r="I9193" s="147">
        <f t="shared" si="432"/>
        <v>0</v>
      </c>
      <c r="J9193" s="147">
        <f t="shared" si="433"/>
        <v>0</v>
      </c>
    </row>
    <row r="9194" spans="2:10" ht="25.15" customHeight="1">
      <c r="B9194" s="141"/>
      <c r="C9194" s="138"/>
      <c r="D9194" s="133"/>
      <c r="E9194" s="134"/>
      <c r="F9194" s="135"/>
      <c r="G9194" s="109"/>
      <c r="H9194" s="137">
        <f t="shared" si="434"/>
        <v>3.5</v>
      </c>
      <c r="I9194" s="147">
        <f t="shared" si="432"/>
        <v>0</v>
      </c>
      <c r="J9194" s="147">
        <f t="shared" si="433"/>
        <v>0</v>
      </c>
    </row>
    <row r="9195" spans="2:10" ht="25.15" customHeight="1">
      <c r="B9195" s="141"/>
      <c r="C9195" s="138"/>
      <c r="D9195" s="133"/>
      <c r="E9195" s="134"/>
      <c r="F9195" s="135"/>
      <c r="G9195" s="109"/>
      <c r="H9195" s="137">
        <f t="shared" si="434"/>
        <v>3.5</v>
      </c>
      <c r="I9195" s="147">
        <f t="shared" si="432"/>
        <v>0</v>
      </c>
      <c r="J9195" s="147">
        <f t="shared" si="433"/>
        <v>0</v>
      </c>
    </row>
    <row r="9196" spans="2:10" ht="25.15" customHeight="1">
      <c r="B9196" s="141"/>
      <c r="C9196" s="138"/>
      <c r="D9196" s="133"/>
      <c r="E9196" s="134"/>
      <c r="F9196" s="135"/>
      <c r="G9196" s="109"/>
      <c r="H9196" s="137">
        <f t="shared" si="434"/>
        <v>3.5</v>
      </c>
      <c r="I9196" s="147">
        <f t="shared" si="432"/>
        <v>0</v>
      </c>
      <c r="J9196" s="147">
        <f t="shared" si="433"/>
        <v>0</v>
      </c>
    </row>
    <row r="9197" spans="2:10" ht="25.15" customHeight="1">
      <c r="B9197" s="141"/>
      <c r="C9197" s="138"/>
      <c r="D9197" s="133"/>
      <c r="E9197" s="134"/>
      <c r="F9197" s="135"/>
      <c r="G9197" s="109"/>
      <c r="H9197" s="137">
        <f t="shared" si="434"/>
        <v>3.5</v>
      </c>
      <c r="I9197" s="147">
        <f t="shared" si="432"/>
        <v>0</v>
      </c>
      <c r="J9197" s="147">
        <f t="shared" si="433"/>
        <v>0</v>
      </c>
    </row>
    <row r="9198" spans="2:10" ht="25.15" customHeight="1">
      <c r="B9198" s="141"/>
      <c r="C9198" s="138"/>
      <c r="D9198" s="133"/>
      <c r="E9198" s="134"/>
      <c r="F9198" s="135"/>
      <c r="G9198" s="109"/>
      <c r="H9198" s="137">
        <f t="shared" si="434"/>
        <v>3.5</v>
      </c>
      <c r="I9198" s="147">
        <f t="shared" si="432"/>
        <v>0</v>
      </c>
      <c r="J9198" s="147">
        <f t="shared" si="433"/>
        <v>0</v>
      </c>
    </row>
    <row r="9199" spans="2:10" ht="25.15" customHeight="1">
      <c r="B9199" s="141"/>
      <c r="C9199" s="138"/>
      <c r="D9199" s="133"/>
      <c r="E9199" s="134"/>
      <c r="F9199" s="135"/>
      <c r="G9199" s="109"/>
      <c r="H9199" s="137">
        <f t="shared" si="434"/>
        <v>3.5</v>
      </c>
      <c r="I9199" s="147">
        <f t="shared" si="432"/>
        <v>0</v>
      </c>
      <c r="J9199" s="147">
        <f t="shared" si="433"/>
        <v>0</v>
      </c>
    </row>
    <row r="9200" spans="2:10" ht="25.15" customHeight="1">
      <c r="B9200" s="141"/>
      <c r="C9200" s="138"/>
      <c r="D9200" s="133"/>
      <c r="E9200" s="134"/>
      <c r="F9200" s="135"/>
      <c r="G9200" s="109"/>
      <c r="H9200" s="137">
        <f t="shared" si="434"/>
        <v>3.5</v>
      </c>
      <c r="I9200" s="147">
        <f t="shared" si="432"/>
        <v>0</v>
      </c>
      <c r="J9200" s="147">
        <f t="shared" si="433"/>
        <v>0</v>
      </c>
    </row>
    <row r="9201" spans="2:10" ht="25.15" customHeight="1">
      <c r="B9201" s="141"/>
      <c r="C9201" s="138"/>
      <c r="D9201" s="133"/>
      <c r="E9201" s="134"/>
      <c r="F9201" s="135"/>
      <c r="G9201" s="109"/>
      <c r="H9201" s="137">
        <f t="shared" si="434"/>
        <v>3.5</v>
      </c>
      <c r="I9201" s="147">
        <f t="shared" si="432"/>
        <v>0</v>
      </c>
      <c r="J9201" s="147">
        <f t="shared" si="433"/>
        <v>0</v>
      </c>
    </row>
    <row r="9202" spans="2:10" ht="25.15" customHeight="1">
      <c r="B9202" s="141"/>
      <c r="C9202" s="138"/>
      <c r="D9202" s="133"/>
      <c r="E9202" s="134"/>
      <c r="F9202" s="135"/>
      <c r="G9202" s="109"/>
      <c r="H9202" s="137">
        <f t="shared" si="434"/>
        <v>3.5</v>
      </c>
      <c r="I9202" s="147">
        <f t="shared" si="432"/>
        <v>0</v>
      </c>
      <c r="J9202" s="147">
        <f t="shared" si="433"/>
        <v>0</v>
      </c>
    </row>
    <row r="9203" spans="2:10" ht="25.15" customHeight="1">
      <c r="B9203" s="141"/>
      <c r="C9203" s="138"/>
      <c r="D9203" s="133"/>
      <c r="E9203" s="134"/>
      <c r="F9203" s="135"/>
      <c r="G9203" s="109"/>
      <c r="H9203" s="137">
        <f t="shared" si="434"/>
        <v>3.5</v>
      </c>
      <c r="I9203" s="147">
        <f t="shared" si="432"/>
        <v>0</v>
      </c>
      <c r="J9203" s="147">
        <f t="shared" si="433"/>
        <v>0</v>
      </c>
    </row>
    <row r="9204" spans="2:10" ht="25.15" customHeight="1">
      <c r="B9204" s="141"/>
      <c r="C9204" s="138"/>
      <c r="D9204" s="133"/>
      <c r="E9204" s="134"/>
      <c r="F9204" s="135"/>
      <c r="G9204" s="109"/>
      <c r="H9204" s="137">
        <f t="shared" si="434"/>
        <v>3.5</v>
      </c>
      <c r="I9204" s="147">
        <f t="shared" si="432"/>
        <v>0</v>
      </c>
      <c r="J9204" s="147">
        <f t="shared" si="433"/>
        <v>0</v>
      </c>
    </row>
    <row r="9205" spans="2:10" ht="25.15" customHeight="1">
      <c r="B9205" s="141"/>
      <c r="C9205" s="138"/>
      <c r="D9205" s="133"/>
      <c r="E9205" s="134"/>
      <c r="F9205" s="135"/>
      <c r="G9205" s="109"/>
      <c r="H9205" s="137">
        <f t="shared" si="434"/>
        <v>3.5</v>
      </c>
      <c r="I9205" s="147">
        <f t="shared" si="432"/>
        <v>0</v>
      </c>
      <c r="J9205" s="147">
        <f t="shared" si="433"/>
        <v>0</v>
      </c>
    </row>
    <row r="9206" spans="2:10" ht="25.15" customHeight="1">
      <c r="B9206" s="141"/>
      <c r="C9206" s="138"/>
      <c r="D9206" s="133"/>
      <c r="E9206" s="134"/>
      <c r="F9206" s="135"/>
      <c r="G9206" s="109"/>
      <c r="H9206" s="137">
        <f t="shared" si="434"/>
        <v>3.5</v>
      </c>
      <c r="I9206" s="147">
        <f t="shared" si="432"/>
        <v>0</v>
      </c>
      <c r="J9206" s="147">
        <f t="shared" si="433"/>
        <v>0</v>
      </c>
    </row>
    <row r="9207" spans="2:10" ht="25.15" customHeight="1">
      <c r="B9207" s="141"/>
      <c r="C9207" s="138"/>
      <c r="D9207" s="133"/>
      <c r="E9207" s="134"/>
      <c r="F9207" s="135"/>
      <c r="G9207" s="109"/>
      <c r="H9207" s="137">
        <f t="shared" si="434"/>
        <v>3.5</v>
      </c>
      <c r="I9207" s="147">
        <f t="shared" si="432"/>
        <v>0</v>
      </c>
      <c r="J9207" s="147">
        <f t="shared" si="433"/>
        <v>0</v>
      </c>
    </row>
    <row r="9208" spans="2:10" ht="25.15" customHeight="1">
      <c r="B9208" s="141"/>
      <c r="C9208" s="138"/>
      <c r="D9208" s="133"/>
      <c r="E9208" s="134"/>
      <c r="F9208" s="135"/>
      <c r="G9208" s="109"/>
      <c r="H9208" s="137">
        <f t="shared" si="434"/>
        <v>3.5</v>
      </c>
      <c r="I9208" s="147">
        <f t="shared" si="432"/>
        <v>0</v>
      </c>
      <c r="J9208" s="147">
        <f t="shared" si="433"/>
        <v>0</v>
      </c>
    </row>
    <row r="9209" spans="2:10" ht="25.15" customHeight="1">
      <c r="B9209" s="141"/>
      <c r="C9209" s="138"/>
      <c r="D9209" s="133"/>
      <c r="E9209" s="134"/>
      <c r="F9209" s="135"/>
      <c r="G9209" s="109"/>
      <c r="H9209" s="137">
        <f t="shared" si="434"/>
        <v>3.5</v>
      </c>
      <c r="I9209" s="147">
        <f t="shared" si="432"/>
        <v>0</v>
      </c>
      <c r="J9209" s="147">
        <f t="shared" si="433"/>
        <v>0</v>
      </c>
    </row>
    <row r="9210" spans="2:10" ht="25.15" customHeight="1">
      <c r="B9210" s="141"/>
      <c r="C9210" s="138"/>
      <c r="D9210" s="133"/>
      <c r="E9210" s="134"/>
      <c r="F9210" s="135"/>
      <c r="G9210" s="109"/>
      <c r="H9210" s="137">
        <f t="shared" si="434"/>
        <v>3.5</v>
      </c>
      <c r="I9210" s="147">
        <f t="shared" si="432"/>
        <v>0</v>
      </c>
      <c r="J9210" s="147">
        <f t="shared" si="433"/>
        <v>0</v>
      </c>
    </row>
    <row r="9211" spans="2:10" ht="25.15" customHeight="1">
      <c r="B9211" s="141"/>
      <c r="C9211" s="138"/>
      <c r="D9211" s="133"/>
      <c r="E9211" s="134"/>
      <c r="F9211" s="135"/>
      <c r="G9211" s="109"/>
      <c r="H9211" s="137">
        <f t="shared" si="434"/>
        <v>3.5</v>
      </c>
      <c r="I9211" s="147">
        <f t="shared" si="432"/>
        <v>0</v>
      </c>
      <c r="J9211" s="147">
        <f t="shared" si="433"/>
        <v>0</v>
      </c>
    </row>
    <row r="9212" spans="2:10" ht="25.15" customHeight="1">
      <c r="B9212" s="141"/>
      <c r="C9212" s="138"/>
      <c r="D9212" s="133"/>
      <c r="E9212" s="134"/>
      <c r="F9212" s="135"/>
      <c r="G9212" s="109"/>
      <c r="H9212" s="137">
        <f t="shared" si="434"/>
        <v>3.5</v>
      </c>
      <c r="I9212" s="147">
        <f t="shared" si="432"/>
        <v>0</v>
      </c>
      <c r="J9212" s="147">
        <f t="shared" si="433"/>
        <v>0</v>
      </c>
    </row>
    <row r="9213" spans="2:10" ht="25.15" customHeight="1">
      <c r="B9213" s="141"/>
      <c r="C9213" s="138"/>
      <c r="D9213" s="133"/>
      <c r="E9213" s="134"/>
      <c r="F9213" s="135"/>
      <c r="G9213" s="109"/>
      <c r="H9213" s="137">
        <f t="shared" si="434"/>
        <v>3.5</v>
      </c>
      <c r="I9213" s="147">
        <f t="shared" si="432"/>
        <v>0</v>
      </c>
      <c r="J9213" s="147">
        <f t="shared" si="433"/>
        <v>0</v>
      </c>
    </row>
    <row r="9214" spans="2:10" ht="25.15" customHeight="1">
      <c r="B9214" s="141"/>
      <c r="C9214" s="138"/>
      <c r="D9214" s="133"/>
      <c r="E9214" s="134"/>
      <c r="F9214" s="135"/>
      <c r="G9214" s="109"/>
      <c r="H9214" s="137">
        <f t="shared" si="434"/>
        <v>3.5</v>
      </c>
      <c r="I9214" s="147">
        <f t="shared" si="432"/>
        <v>0</v>
      </c>
      <c r="J9214" s="147">
        <f t="shared" si="433"/>
        <v>0</v>
      </c>
    </row>
    <row r="9215" spans="2:10" ht="25.15" customHeight="1">
      <c r="B9215" s="141"/>
      <c r="C9215" s="138"/>
      <c r="D9215" s="133"/>
      <c r="E9215" s="134"/>
      <c r="F9215" s="135"/>
      <c r="G9215" s="109"/>
      <c r="H9215" s="137">
        <f t="shared" si="434"/>
        <v>3.5</v>
      </c>
      <c r="I9215" s="147">
        <f t="shared" si="432"/>
        <v>0</v>
      </c>
      <c r="J9215" s="147">
        <f t="shared" si="433"/>
        <v>0</v>
      </c>
    </row>
    <row r="9216" spans="2:10" ht="25.15" customHeight="1">
      <c r="B9216" s="141"/>
      <c r="C9216" s="138"/>
      <c r="D9216" s="133"/>
      <c r="E9216" s="134"/>
      <c r="F9216" s="135"/>
      <c r="G9216" s="109"/>
      <c r="H9216" s="137">
        <f t="shared" si="434"/>
        <v>3.5</v>
      </c>
      <c r="I9216" s="147">
        <f t="shared" si="432"/>
        <v>0</v>
      </c>
      <c r="J9216" s="147">
        <f t="shared" si="433"/>
        <v>0</v>
      </c>
    </row>
    <row r="9217" spans="2:10" ht="25.15" customHeight="1">
      <c r="B9217" s="141"/>
      <c r="C9217" s="138"/>
      <c r="D9217" s="133"/>
      <c r="E9217" s="134"/>
      <c r="F9217" s="135"/>
      <c r="G9217" s="109"/>
      <c r="H9217" s="137">
        <f t="shared" si="434"/>
        <v>3.5</v>
      </c>
      <c r="I9217" s="147">
        <f t="shared" si="432"/>
        <v>0</v>
      </c>
      <c r="J9217" s="147">
        <f t="shared" si="433"/>
        <v>0</v>
      </c>
    </row>
    <row r="9218" spans="2:10" ht="25.15" customHeight="1">
      <c r="B9218" s="141"/>
      <c r="C9218" s="138"/>
      <c r="D9218" s="133"/>
      <c r="E9218" s="134"/>
      <c r="F9218" s="135"/>
      <c r="G9218" s="109"/>
      <c r="H9218" s="137">
        <f t="shared" si="434"/>
        <v>3.5</v>
      </c>
      <c r="I9218" s="147">
        <f t="shared" si="432"/>
        <v>0</v>
      </c>
      <c r="J9218" s="147">
        <f t="shared" si="433"/>
        <v>0</v>
      </c>
    </row>
    <row r="9219" spans="2:10" ht="25.15" customHeight="1">
      <c r="B9219" s="141"/>
      <c r="C9219" s="138"/>
      <c r="D9219" s="133"/>
      <c r="E9219" s="134"/>
      <c r="F9219" s="135"/>
      <c r="G9219" s="109"/>
      <c r="H9219" s="137">
        <f t="shared" si="434"/>
        <v>3.5</v>
      </c>
      <c r="I9219" s="147">
        <f t="shared" si="432"/>
        <v>0</v>
      </c>
      <c r="J9219" s="147">
        <f t="shared" si="433"/>
        <v>0</v>
      </c>
    </row>
    <row r="9220" spans="2:10" ht="25.15" customHeight="1">
      <c r="B9220" s="141"/>
      <c r="C9220" s="138"/>
      <c r="D9220" s="133"/>
      <c r="E9220" s="134"/>
      <c r="F9220" s="135"/>
      <c r="G9220" s="109"/>
      <c r="H9220" s="137">
        <f t="shared" si="434"/>
        <v>3.5</v>
      </c>
      <c r="I9220" s="147">
        <f t="shared" si="432"/>
        <v>0</v>
      </c>
      <c r="J9220" s="147">
        <f t="shared" si="433"/>
        <v>0</v>
      </c>
    </row>
    <row r="9221" spans="2:10" ht="25.15" customHeight="1">
      <c r="B9221" s="141"/>
      <c r="C9221" s="138"/>
      <c r="D9221" s="133"/>
      <c r="E9221" s="134"/>
      <c r="F9221" s="135"/>
      <c r="G9221" s="109"/>
      <c r="H9221" s="137">
        <f t="shared" si="434"/>
        <v>3.5</v>
      </c>
      <c r="I9221" s="147">
        <f t="shared" si="432"/>
        <v>0</v>
      </c>
      <c r="J9221" s="147">
        <f t="shared" si="433"/>
        <v>0</v>
      </c>
    </row>
    <row r="9222" spans="2:10" ht="25.15" customHeight="1">
      <c r="B9222" s="141"/>
      <c r="C9222" s="138"/>
      <c r="D9222" s="133"/>
      <c r="E9222" s="134"/>
      <c r="F9222" s="135"/>
      <c r="G9222" s="109"/>
      <c r="H9222" s="137">
        <f t="shared" si="434"/>
        <v>3.5</v>
      </c>
      <c r="I9222" s="147">
        <f t="shared" si="432"/>
        <v>0</v>
      </c>
      <c r="J9222" s="147">
        <f t="shared" si="433"/>
        <v>0</v>
      </c>
    </row>
    <row r="9223" spans="2:10" ht="25.15" customHeight="1">
      <c r="B9223" s="141"/>
      <c r="C9223" s="138"/>
      <c r="D9223" s="133"/>
      <c r="E9223" s="134"/>
      <c r="F9223" s="135"/>
      <c r="G9223" s="109"/>
      <c r="H9223" s="137">
        <f t="shared" si="434"/>
        <v>3.5</v>
      </c>
      <c r="I9223" s="147">
        <f t="shared" si="432"/>
        <v>0</v>
      </c>
      <c r="J9223" s="147">
        <f t="shared" si="433"/>
        <v>0</v>
      </c>
    </row>
    <row r="9224" spans="2:10" ht="25.15" customHeight="1">
      <c r="B9224" s="141"/>
      <c r="C9224" s="138"/>
      <c r="D9224" s="133"/>
      <c r="E9224" s="134"/>
      <c r="F9224" s="135"/>
      <c r="G9224" s="109"/>
      <c r="H9224" s="137">
        <f t="shared" si="434"/>
        <v>3.5</v>
      </c>
      <c r="I9224" s="147">
        <f t="shared" si="432"/>
        <v>0</v>
      </c>
      <c r="J9224" s="147">
        <f t="shared" si="433"/>
        <v>0</v>
      </c>
    </row>
    <row r="9225" spans="2:10" ht="25.15" customHeight="1">
      <c r="B9225" s="141"/>
      <c r="C9225" s="138"/>
      <c r="D9225" s="133"/>
      <c r="E9225" s="134"/>
      <c r="F9225" s="135"/>
      <c r="G9225" s="109"/>
      <c r="H9225" s="137">
        <f t="shared" si="434"/>
        <v>3.5</v>
      </c>
      <c r="I9225" s="147">
        <f t="shared" si="432"/>
        <v>0</v>
      </c>
      <c r="J9225" s="147">
        <f t="shared" si="433"/>
        <v>0</v>
      </c>
    </row>
    <row r="9226" spans="2:10" ht="25.15" customHeight="1">
      <c r="B9226" s="141"/>
      <c r="C9226" s="138"/>
      <c r="D9226" s="133"/>
      <c r="E9226" s="134"/>
      <c r="F9226" s="135"/>
      <c r="G9226" s="109"/>
      <c r="H9226" s="137">
        <f t="shared" si="434"/>
        <v>3.5</v>
      </c>
      <c r="I9226" s="147">
        <f t="shared" si="432"/>
        <v>0</v>
      </c>
      <c r="J9226" s="147">
        <f t="shared" si="433"/>
        <v>0</v>
      </c>
    </row>
    <row r="9227" spans="2:10" ht="25.15" customHeight="1">
      <c r="B9227" s="141"/>
      <c r="C9227" s="138"/>
      <c r="D9227" s="133"/>
      <c r="E9227" s="134"/>
      <c r="F9227" s="135"/>
      <c r="G9227" s="109"/>
      <c r="H9227" s="137">
        <f t="shared" si="434"/>
        <v>3.5</v>
      </c>
      <c r="I9227" s="147">
        <f t="shared" si="432"/>
        <v>0</v>
      </c>
      <c r="J9227" s="147">
        <f t="shared" si="433"/>
        <v>0</v>
      </c>
    </row>
    <row r="9228" spans="2:10" ht="25.15" customHeight="1">
      <c r="B9228" s="141"/>
      <c r="C9228" s="138"/>
      <c r="D9228" s="133"/>
      <c r="E9228" s="134"/>
      <c r="F9228" s="135"/>
      <c r="G9228" s="109"/>
      <c r="H9228" s="137">
        <f t="shared" si="434"/>
        <v>3.5</v>
      </c>
      <c r="I9228" s="147">
        <f t="shared" si="432"/>
        <v>0</v>
      </c>
      <c r="J9228" s="147">
        <f t="shared" si="433"/>
        <v>0</v>
      </c>
    </row>
    <row r="9229" spans="2:10" ht="25.15" customHeight="1">
      <c r="B9229" s="141"/>
      <c r="C9229" s="138"/>
      <c r="D9229" s="133"/>
      <c r="E9229" s="134"/>
      <c r="F9229" s="135"/>
      <c r="G9229" s="109"/>
      <c r="H9229" s="137">
        <f t="shared" si="434"/>
        <v>3.5</v>
      </c>
      <c r="I9229" s="147">
        <f t="shared" si="432"/>
        <v>0</v>
      </c>
      <c r="J9229" s="147">
        <f t="shared" si="433"/>
        <v>0</v>
      </c>
    </row>
    <row r="9230" spans="2:10" ht="25.15" customHeight="1">
      <c r="B9230" s="141"/>
      <c r="C9230" s="138"/>
      <c r="D9230" s="133"/>
      <c r="E9230" s="134"/>
      <c r="F9230" s="135"/>
      <c r="G9230" s="109"/>
      <c r="H9230" s="137">
        <f t="shared" si="434"/>
        <v>3.5</v>
      </c>
      <c r="I9230" s="147">
        <f t="shared" si="432"/>
        <v>0</v>
      </c>
      <c r="J9230" s="147">
        <f t="shared" si="433"/>
        <v>0</v>
      </c>
    </row>
    <row r="9231" spans="2:10" ht="25.15" customHeight="1">
      <c r="B9231" s="141"/>
      <c r="C9231" s="138"/>
      <c r="D9231" s="133"/>
      <c r="E9231" s="134"/>
      <c r="F9231" s="135"/>
      <c r="G9231" s="109"/>
      <c r="H9231" s="137">
        <f t="shared" si="434"/>
        <v>3.5</v>
      </c>
      <c r="I9231" s="147">
        <f t="shared" si="432"/>
        <v>0</v>
      </c>
      <c r="J9231" s="147">
        <f t="shared" si="433"/>
        <v>0</v>
      </c>
    </row>
    <row r="9232" spans="2:10" ht="25.15" customHeight="1">
      <c r="B9232" s="141"/>
      <c r="C9232" s="138"/>
      <c r="D9232" s="133"/>
      <c r="E9232" s="134"/>
      <c r="F9232" s="135"/>
      <c r="G9232" s="109"/>
      <c r="H9232" s="137">
        <f t="shared" si="434"/>
        <v>3.5</v>
      </c>
      <c r="I9232" s="147">
        <f t="shared" si="432"/>
        <v>0</v>
      </c>
      <c r="J9232" s="147">
        <f t="shared" si="433"/>
        <v>0</v>
      </c>
    </row>
    <row r="9233" spans="2:10" ht="25.15" customHeight="1">
      <c r="B9233" s="141"/>
      <c r="C9233" s="138"/>
      <c r="D9233" s="133"/>
      <c r="E9233" s="134"/>
      <c r="F9233" s="135"/>
      <c r="G9233" s="109"/>
      <c r="H9233" s="137">
        <f t="shared" si="434"/>
        <v>3.5</v>
      </c>
      <c r="I9233" s="147">
        <f t="shared" si="432"/>
        <v>0</v>
      </c>
      <c r="J9233" s="147">
        <f t="shared" si="433"/>
        <v>0</v>
      </c>
    </row>
    <row r="9234" spans="2:10" ht="25.15" customHeight="1">
      <c r="B9234" s="141"/>
      <c r="C9234" s="138"/>
      <c r="D9234" s="133"/>
      <c r="E9234" s="134"/>
      <c r="F9234" s="135"/>
      <c r="G9234" s="109"/>
      <c r="H9234" s="137">
        <f t="shared" si="434"/>
        <v>3.5</v>
      </c>
      <c r="I9234" s="147">
        <f t="shared" si="432"/>
        <v>0</v>
      </c>
      <c r="J9234" s="147">
        <f t="shared" si="433"/>
        <v>0</v>
      </c>
    </row>
    <row r="9235" spans="2:10" ht="25.15" customHeight="1">
      <c r="B9235" s="141"/>
      <c r="C9235" s="138"/>
      <c r="D9235" s="133"/>
      <c r="E9235" s="134"/>
      <c r="F9235" s="135"/>
      <c r="G9235" s="109"/>
      <c r="H9235" s="137">
        <f t="shared" si="434"/>
        <v>3.5</v>
      </c>
      <c r="I9235" s="147">
        <f t="shared" si="432"/>
        <v>0</v>
      </c>
      <c r="J9235" s="147">
        <f t="shared" si="433"/>
        <v>0</v>
      </c>
    </row>
    <row r="9236" spans="2:10" ht="25.15" customHeight="1">
      <c r="B9236" s="141"/>
      <c r="C9236" s="138"/>
      <c r="D9236" s="133"/>
      <c r="E9236" s="134"/>
      <c r="F9236" s="135"/>
      <c r="G9236" s="109"/>
      <c r="H9236" s="137">
        <f t="shared" si="434"/>
        <v>3.5</v>
      </c>
      <c r="I9236" s="147">
        <f t="shared" si="432"/>
        <v>0</v>
      </c>
      <c r="J9236" s="147">
        <f t="shared" si="433"/>
        <v>0</v>
      </c>
    </row>
    <row r="9237" spans="2:10" ht="25.15" customHeight="1">
      <c r="B9237" s="141"/>
      <c r="C9237" s="138"/>
      <c r="D9237" s="133"/>
      <c r="E9237" s="134"/>
      <c r="F9237" s="135"/>
      <c r="G9237" s="109"/>
      <c r="H9237" s="137">
        <f t="shared" si="434"/>
        <v>3.5</v>
      </c>
      <c r="I9237" s="147">
        <f t="shared" si="432"/>
        <v>0</v>
      </c>
      <c r="J9237" s="147">
        <f t="shared" si="433"/>
        <v>0</v>
      </c>
    </row>
    <row r="9238" spans="2:10" ht="25.15" customHeight="1">
      <c r="B9238" s="141"/>
      <c r="C9238" s="138"/>
      <c r="D9238" s="133"/>
      <c r="E9238" s="134"/>
      <c r="F9238" s="135"/>
      <c r="G9238" s="109"/>
      <c r="H9238" s="137">
        <f t="shared" si="434"/>
        <v>3.5</v>
      </c>
      <c r="I9238" s="147">
        <f t="shared" si="432"/>
        <v>0</v>
      </c>
      <c r="J9238" s="147">
        <f t="shared" si="433"/>
        <v>0</v>
      </c>
    </row>
    <row r="9239" spans="2:10" ht="25.15" customHeight="1">
      <c r="B9239" s="141"/>
      <c r="C9239" s="138"/>
      <c r="D9239" s="133"/>
      <c r="E9239" s="134"/>
      <c r="F9239" s="135"/>
      <c r="G9239" s="109"/>
      <c r="H9239" s="137">
        <f t="shared" si="434"/>
        <v>3.5</v>
      </c>
      <c r="I9239" s="147">
        <f t="shared" ref="I9239:I9302" si="435">IF(B9239="",0,MONTH(B9239))</f>
        <v>0</v>
      </c>
      <c r="J9239" s="147">
        <f t="shared" ref="J9239:J9302" si="436">IF(B9239="",0,DAY(B9239))</f>
        <v>0</v>
      </c>
    </row>
    <row r="9240" spans="2:10" ht="25.15" customHeight="1">
      <c r="B9240" s="141"/>
      <c r="C9240" s="138"/>
      <c r="D9240" s="133"/>
      <c r="E9240" s="134"/>
      <c r="F9240" s="135"/>
      <c r="G9240" s="109"/>
      <c r="H9240" s="137">
        <f t="shared" ref="H9240:H9303" si="437">IF(F9240="pago",H9239+G9240,H9239)</f>
        <v>3.5</v>
      </c>
      <c r="I9240" s="147">
        <f t="shared" si="435"/>
        <v>0</v>
      </c>
      <c r="J9240" s="147">
        <f t="shared" si="436"/>
        <v>0</v>
      </c>
    </row>
    <row r="9241" spans="2:10" ht="25.15" customHeight="1">
      <c r="B9241" s="141"/>
      <c r="C9241" s="138"/>
      <c r="D9241" s="133"/>
      <c r="E9241" s="134"/>
      <c r="F9241" s="135"/>
      <c r="G9241" s="109"/>
      <c r="H9241" s="137">
        <f t="shared" si="437"/>
        <v>3.5</v>
      </c>
      <c r="I9241" s="147">
        <f t="shared" si="435"/>
        <v>0</v>
      </c>
      <c r="J9241" s="147">
        <f t="shared" si="436"/>
        <v>0</v>
      </c>
    </row>
    <row r="9242" spans="2:10" ht="25.15" customHeight="1">
      <c r="B9242" s="141"/>
      <c r="C9242" s="138"/>
      <c r="D9242" s="133"/>
      <c r="E9242" s="134"/>
      <c r="F9242" s="135"/>
      <c r="G9242" s="109"/>
      <c r="H9242" s="137">
        <f t="shared" si="437"/>
        <v>3.5</v>
      </c>
      <c r="I9242" s="147">
        <f t="shared" si="435"/>
        <v>0</v>
      </c>
      <c r="J9242" s="147">
        <f t="shared" si="436"/>
        <v>0</v>
      </c>
    </row>
    <row r="9243" spans="2:10" ht="25.15" customHeight="1">
      <c r="B9243" s="141"/>
      <c r="C9243" s="138"/>
      <c r="D9243" s="133"/>
      <c r="E9243" s="134"/>
      <c r="F9243" s="135"/>
      <c r="G9243" s="109"/>
      <c r="H9243" s="137">
        <f t="shared" si="437"/>
        <v>3.5</v>
      </c>
      <c r="I9243" s="147">
        <f t="shared" si="435"/>
        <v>0</v>
      </c>
      <c r="J9243" s="147">
        <f t="shared" si="436"/>
        <v>0</v>
      </c>
    </row>
    <row r="9244" spans="2:10" ht="25.15" customHeight="1">
      <c r="B9244" s="141"/>
      <c r="C9244" s="138"/>
      <c r="D9244" s="133"/>
      <c r="E9244" s="134"/>
      <c r="F9244" s="135"/>
      <c r="G9244" s="109"/>
      <c r="H9244" s="137">
        <f t="shared" si="437"/>
        <v>3.5</v>
      </c>
      <c r="I9244" s="147">
        <f t="shared" si="435"/>
        <v>0</v>
      </c>
      <c r="J9244" s="147">
        <f t="shared" si="436"/>
        <v>0</v>
      </c>
    </row>
    <row r="9245" spans="2:10" ht="25.15" customHeight="1">
      <c r="B9245" s="141"/>
      <c r="C9245" s="138"/>
      <c r="D9245" s="133"/>
      <c r="E9245" s="134"/>
      <c r="F9245" s="135"/>
      <c r="G9245" s="109"/>
      <c r="H9245" s="137">
        <f t="shared" si="437"/>
        <v>3.5</v>
      </c>
      <c r="I9245" s="147">
        <f t="shared" si="435"/>
        <v>0</v>
      </c>
      <c r="J9245" s="147">
        <f t="shared" si="436"/>
        <v>0</v>
      </c>
    </row>
    <row r="9246" spans="2:10" ht="25.15" customHeight="1">
      <c r="B9246" s="141"/>
      <c r="C9246" s="138"/>
      <c r="D9246" s="133"/>
      <c r="E9246" s="134"/>
      <c r="F9246" s="135"/>
      <c r="G9246" s="109"/>
      <c r="H9246" s="137">
        <f t="shared" si="437"/>
        <v>3.5</v>
      </c>
      <c r="I9246" s="147">
        <f t="shared" si="435"/>
        <v>0</v>
      </c>
      <c r="J9246" s="147">
        <f t="shared" si="436"/>
        <v>0</v>
      </c>
    </row>
    <row r="9247" spans="2:10" ht="25.15" customHeight="1">
      <c r="B9247" s="141"/>
      <c r="C9247" s="138"/>
      <c r="D9247" s="133"/>
      <c r="E9247" s="134"/>
      <c r="F9247" s="135"/>
      <c r="G9247" s="109"/>
      <c r="H9247" s="137">
        <f t="shared" si="437"/>
        <v>3.5</v>
      </c>
      <c r="I9247" s="147">
        <f t="shared" si="435"/>
        <v>0</v>
      </c>
      <c r="J9247" s="147">
        <f t="shared" si="436"/>
        <v>0</v>
      </c>
    </row>
    <row r="9248" spans="2:10" ht="25.15" customHeight="1">
      <c r="B9248" s="141"/>
      <c r="C9248" s="138"/>
      <c r="D9248" s="133"/>
      <c r="E9248" s="134"/>
      <c r="F9248" s="135"/>
      <c r="G9248" s="109"/>
      <c r="H9248" s="137">
        <f t="shared" si="437"/>
        <v>3.5</v>
      </c>
      <c r="I9248" s="147">
        <f t="shared" si="435"/>
        <v>0</v>
      </c>
      <c r="J9248" s="147">
        <f t="shared" si="436"/>
        <v>0</v>
      </c>
    </row>
    <row r="9249" spans="2:10" ht="25.15" customHeight="1">
      <c r="B9249" s="141"/>
      <c r="C9249" s="138"/>
      <c r="D9249" s="133"/>
      <c r="E9249" s="134"/>
      <c r="F9249" s="135"/>
      <c r="G9249" s="109"/>
      <c r="H9249" s="137">
        <f t="shared" si="437"/>
        <v>3.5</v>
      </c>
      <c r="I9249" s="147">
        <f t="shared" si="435"/>
        <v>0</v>
      </c>
      <c r="J9249" s="147">
        <f t="shared" si="436"/>
        <v>0</v>
      </c>
    </row>
    <row r="9250" spans="2:10" ht="25.15" customHeight="1">
      <c r="B9250" s="141"/>
      <c r="C9250" s="138"/>
      <c r="D9250" s="133"/>
      <c r="E9250" s="134"/>
      <c r="F9250" s="135"/>
      <c r="G9250" s="109"/>
      <c r="H9250" s="137">
        <f t="shared" si="437"/>
        <v>3.5</v>
      </c>
      <c r="I9250" s="147">
        <f t="shared" si="435"/>
        <v>0</v>
      </c>
      <c r="J9250" s="147">
        <f t="shared" si="436"/>
        <v>0</v>
      </c>
    </row>
    <row r="9251" spans="2:10" ht="25.15" customHeight="1">
      <c r="B9251" s="141"/>
      <c r="C9251" s="138"/>
      <c r="D9251" s="133"/>
      <c r="E9251" s="134"/>
      <c r="F9251" s="135"/>
      <c r="G9251" s="109"/>
      <c r="H9251" s="137">
        <f t="shared" si="437"/>
        <v>3.5</v>
      </c>
      <c r="I9251" s="147">
        <f t="shared" si="435"/>
        <v>0</v>
      </c>
      <c r="J9251" s="147">
        <f t="shared" si="436"/>
        <v>0</v>
      </c>
    </row>
    <row r="9252" spans="2:10" ht="25.15" customHeight="1">
      <c r="B9252" s="141"/>
      <c r="C9252" s="138"/>
      <c r="D9252" s="133"/>
      <c r="E9252" s="134"/>
      <c r="F9252" s="135"/>
      <c r="G9252" s="109"/>
      <c r="H9252" s="137">
        <f t="shared" si="437"/>
        <v>3.5</v>
      </c>
      <c r="I9252" s="147">
        <f t="shared" si="435"/>
        <v>0</v>
      </c>
      <c r="J9252" s="147">
        <f t="shared" si="436"/>
        <v>0</v>
      </c>
    </row>
    <row r="9253" spans="2:10" ht="25.15" customHeight="1">
      <c r="B9253" s="141"/>
      <c r="C9253" s="138"/>
      <c r="D9253" s="133"/>
      <c r="E9253" s="134"/>
      <c r="F9253" s="135"/>
      <c r="G9253" s="109"/>
      <c r="H9253" s="137">
        <f t="shared" si="437"/>
        <v>3.5</v>
      </c>
      <c r="I9253" s="147">
        <f t="shared" si="435"/>
        <v>0</v>
      </c>
      <c r="J9253" s="147">
        <f t="shared" si="436"/>
        <v>0</v>
      </c>
    </row>
    <row r="9254" spans="2:10" ht="25.15" customHeight="1">
      <c r="B9254" s="141"/>
      <c r="C9254" s="138"/>
      <c r="D9254" s="133"/>
      <c r="E9254" s="134"/>
      <c r="F9254" s="135"/>
      <c r="G9254" s="109"/>
      <c r="H9254" s="137">
        <f t="shared" si="437"/>
        <v>3.5</v>
      </c>
      <c r="I9254" s="147">
        <f t="shared" si="435"/>
        <v>0</v>
      </c>
      <c r="J9254" s="147">
        <f t="shared" si="436"/>
        <v>0</v>
      </c>
    </row>
    <row r="9255" spans="2:10" ht="25.15" customHeight="1">
      <c r="B9255" s="141"/>
      <c r="C9255" s="138"/>
      <c r="D9255" s="133"/>
      <c r="E9255" s="134"/>
      <c r="F9255" s="135"/>
      <c r="G9255" s="109"/>
      <c r="H9255" s="137">
        <f t="shared" si="437"/>
        <v>3.5</v>
      </c>
      <c r="I9255" s="147">
        <f t="shared" si="435"/>
        <v>0</v>
      </c>
      <c r="J9255" s="147">
        <f t="shared" si="436"/>
        <v>0</v>
      </c>
    </row>
    <row r="9256" spans="2:10" ht="25.15" customHeight="1">
      <c r="B9256" s="141"/>
      <c r="C9256" s="138"/>
      <c r="D9256" s="133"/>
      <c r="E9256" s="134"/>
      <c r="F9256" s="135"/>
      <c r="G9256" s="109"/>
      <c r="H9256" s="137">
        <f t="shared" si="437"/>
        <v>3.5</v>
      </c>
      <c r="I9256" s="147">
        <f t="shared" si="435"/>
        <v>0</v>
      </c>
      <c r="J9256" s="147">
        <f t="shared" si="436"/>
        <v>0</v>
      </c>
    </row>
    <row r="9257" spans="2:10" ht="25.15" customHeight="1">
      <c r="B9257" s="141"/>
      <c r="C9257" s="138"/>
      <c r="D9257" s="133"/>
      <c r="E9257" s="134"/>
      <c r="F9257" s="135"/>
      <c r="G9257" s="109"/>
      <c r="H9257" s="137">
        <f t="shared" si="437"/>
        <v>3.5</v>
      </c>
      <c r="I9257" s="147">
        <f t="shared" si="435"/>
        <v>0</v>
      </c>
      <c r="J9257" s="147">
        <f t="shared" si="436"/>
        <v>0</v>
      </c>
    </row>
    <row r="9258" spans="2:10" ht="25.15" customHeight="1">
      <c r="B9258" s="141"/>
      <c r="C9258" s="138"/>
      <c r="D9258" s="133"/>
      <c r="E9258" s="134"/>
      <c r="F9258" s="135"/>
      <c r="G9258" s="109"/>
      <c r="H9258" s="137">
        <f t="shared" si="437"/>
        <v>3.5</v>
      </c>
      <c r="I9258" s="147">
        <f t="shared" si="435"/>
        <v>0</v>
      </c>
      <c r="J9258" s="147">
        <f t="shared" si="436"/>
        <v>0</v>
      </c>
    </row>
    <row r="9259" spans="2:10" ht="25.15" customHeight="1">
      <c r="B9259" s="141"/>
      <c r="C9259" s="138"/>
      <c r="D9259" s="133"/>
      <c r="E9259" s="134"/>
      <c r="F9259" s="135"/>
      <c r="G9259" s="109"/>
      <c r="H9259" s="137">
        <f t="shared" si="437"/>
        <v>3.5</v>
      </c>
      <c r="I9259" s="147">
        <f t="shared" si="435"/>
        <v>0</v>
      </c>
      <c r="J9259" s="147">
        <f t="shared" si="436"/>
        <v>0</v>
      </c>
    </row>
    <row r="9260" spans="2:10" ht="25.15" customHeight="1">
      <c r="B9260" s="141"/>
      <c r="C9260" s="138"/>
      <c r="D9260" s="133"/>
      <c r="E9260" s="134"/>
      <c r="F9260" s="135"/>
      <c r="G9260" s="109"/>
      <c r="H9260" s="137">
        <f t="shared" si="437"/>
        <v>3.5</v>
      </c>
      <c r="I9260" s="147">
        <f t="shared" si="435"/>
        <v>0</v>
      </c>
      <c r="J9260" s="147">
        <f t="shared" si="436"/>
        <v>0</v>
      </c>
    </row>
    <row r="9261" spans="2:10" ht="25.15" customHeight="1">
      <c r="B9261" s="141"/>
      <c r="C9261" s="138"/>
      <c r="D9261" s="133"/>
      <c r="E9261" s="134"/>
      <c r="F9261" s="135"/>
      <c r="G9261" s="109"/>
      <c r="H9261" s="137">
        <f t="shared" si="437"/>
        <v>3.5</v>
      </c>
      <c r="I9261" s="147">
        <f t="shared" si="435"/>
        <v>0</v>
      </c>
      <c r="J9261" s="147">
        <f t="shared" si="436"/>
        <v>0</v>
      </c>
    </row>
    <row r="9262" spans="2:10" ht="25.15" customHeight="1">
      <c r="B9262" s="141"/>
      <c r="C9262" s="138"/>
      <c r="D9262" s="133"/>
      <c r="E9262" s="134"/>
      <c r="F9262" s="135"/>
      <c r="G9262" s="109"/>
      <c r="H9262" s="137">
        <f t="shared" si="437"/>
        <v>3.5</v>
      </c>
      <c r="I9262" s="147">
        <f t="shared" si="435"/>
        <v>0</v>
      </c>
      <c r="J9262" s="147">
        <f t="shared" si="436"/>
        <v>0</v>
      </c>
    </row>
    <row r="9263" spans="2:10" ht="25.15" customHeight="1">
      <c r="B9263" s="141"/>
      <c r="C9263" s="138"/>
      <c r="D9263" s="133"/>
      <c r="E9263" s="134"/>
      <c r="F9263" s="135"/>
      <c r="G9263" s="109"/>
      <c r="H9263" s="137">
        <f t="shared" si="437"/>
        <v>3.5</v>
      </c>
      <c r="I9263" s="147">
        <f t="shared" si="435"/>
        <v>0</v>
      </c>
      <c r="J9263" s="147">
        <f t="shared" si="436"/>
        <v>0</v>
      </c>
    </row>
    <row r="9264" spans="2:10" ht="25.15" customHeight="1">
      <c r="B9264" s="141"/>
      <c r="C9264" s="138"/>
      <c r="D9264" s="133"/>
      <c r="E9264" s="134"/>
      <c r="F9264" s="135"/>
      <c r="G9264" s="109"/>
      <c r="H9264" s="137">
        <f t="shared" si="437"/>
        <v>3.5</v>
      </c>
      <c r="I9264" s="147">
        <f t="shared" si="435"/>
        <v>0</v>
      </c>
      <c r="J9264" s="147">
        <f t="shared" si="436"/>
        <v>0</v>
      </c>
    </row>
    <row r="9265" spans="2:10" ht="25.15" customHeight="1">
      <c r="B9265" s="141"/>
      <c r="C9265" s="138"/>
      <c r="D9265" s="133"/>
      <c r="E9265" s="134"/>
      <c r="F9265" s="135"/>
      <c r="G9265" s="109"/>
      <c r="H9265" s="137">
        <f t="shared" si="437"/>
        <v>3.5</v>
      </c>
      <c r="I9265" s="147">
        <f t="shared" si="435"/>
        <v>0</v>
      </c>
      <c r="J9265" s="147">
        <f t="shared" si="436"/>
        <v>0</v>
      </c>
    </row>
    <row r="9266" spans="2:10" ht="25.15" customHeight="1">
      <c r="B9266" s="141"/>
      <c r="C9266" s="138"/>
      <c r="D9266" s="133"/>
      <c r="E9266" s="134"/>
      <c r="F9266" s="135"/>
      <c r="G9266" s="109"/>
      <c r="H9266" s="137">
        <f t="shared" si="437"/>
        <v>3.5</v>
      </c>
      <c r="I9266" s="147">
        <f t="shared" si="435"/>
        <v>0</v>
      </c>
      <c r="J9266" s="147">
        <f t="shared" si="436"/>
        <v>0</v>
      </c>
    </row>
    <row r="9267" spans="2:10" ht="25.15" customHeight="1">
      <c r="B9267" s="141"/>
      <c r="C9267" s="138"/>
      <c r="D9267" s="133"/>
      <c r="E9267" s="134"/>
      <c r="F9267" s="135"/>
      <c r="G9267" s="109"/>
      <c r="H9267" s="137">
        <f t="shared" si="437"/>
        <v>3.5</v>
      </c>
      <c r="I9267" s="147">
        <f t="shared" si="435"/>
        <v>0</v>
      </c>
      <c r="J9267" s="147">
        <f t="shared" si="436"/>
        <v>0</v>
      </c>
    </row>
    <row r="9268" spans="2:10" ht="25.15" customHeight="1">
      <c r="B9268" s="141"/>
      <c r="C9268" s="138"/>
      <c r="D9268" s="133"/>
      <c r="E9268" s="134"/>
      <c r="F9268" s="135"/>
      <c r="G9268" s="109"/>
      <c r="H9268" s="137">
        <f t="shared" si="437"/>
        <v>3.5</v>
      </c>
      <c r="I9268" s="147">
        <f t="shared" si="435"/>
        <v>0</v>
      </c>
      <c r="J9268" s="147">
        <f t="shared" si="436"/>
        <v>0</v>
      </c>
    </row>
    <row r="9269" spans="2:10" ht="25.15" customHeight="1">
      <c r="B9269" s="141"/>
      <c r="C9269" s="138"/>
      <c r="D9269" s="133"/>
      <c r="E9269" s="134"/>
      <c r="F9269" s="135"/>
      <c r="G9269" s="109"/>
      <c r="H9269" s="137">
        <f t="shared" si="437"/>
        <v>3.5</v>
      </c>
      <c r="I9269" s="147">
        <f t="shared" si="435"/>
        <v>0</v>
      </c>
      <c r="J9269" s="147">
        <f t="shared" si="436"/>
        <v>0</v>
      </c>
    </row>
    <row r="9270" spans="2:10" ht="25.15" customHeight="1">
      <c r="B9270" s="141"/>
      <c r="C9270" s="138"/>
      <c r="D9270" s="133"/>
      <c r="E9270" s="134"/>
      <c r="F9270" s="135"/>
      <c r="G9270" s="109"/>
      <c r="H9270" s="137">
        <f t="shared" si="437"/>
        <v>3.5</v>
      </c>
      <c r="I9270" s="147">
        <f t="shared" si="435"/>
        <v>0</v>
      </c>
      <c r="J9270" s="147">
        <f t="shared" si="436"/>
        <v>0</v>
      </c>
    </row>
    <row r="9271" spans="2:10" ht="25.15" customHeight="1">
      <c r="B9271" s="141"/>
      <c r="C9271" s="138"/>
      <c r="D9271" s="133"/>
      <c r="E9271" s="134"/>
      <c r="F9271" s="135"/>
      <c r="G9271" s="109"/>
      <c r="H9271" s="137">
        <f t="shared" si="437"/>
        <v>3.5</v>
      </c>
      <c r="I9271" s="147">
        <f t="shared" si="435"/>
        <v>0</v>
      </c>
      <c r="J9271" s="147">
        <f t="shared" si="436"/>
        <v>0</v>
      </c>
    </row>
    <row r="9272" spans="2:10" ht="25.15" customHeight="1">
      <c r="B9272" s="141"/>
      <c r="C9272" s="138"/>
      <c r="D9272" s="133"/>
      <c r="E9272" s="134"/>
      <c r="F9272" s="135"/>
      <c r="G9272" s="109"/>
      <c r="H9272" s="137">
        <f t="shared" si="437"/>
        <v>3.5</v>
      </c>
      <c r="I9272" s="147">
        <f t="shared" si="435"/>
        <v>0</v>
      </c>
      <c r="J9272" s="147">
        <f t="shared" si="436"/>
        <v>0</v>
      </c>
    </row>
    <row r="9273" spans="2:10" ht="25.15" customHeight="1">
      <c r="B9273" s="141"/>
      <c r="C9273" s="138"/>
      <c r="D9273" s="133"/>
      <c r="E9273" s="134"/>
      <c r="F9273" s="135"/>
      <c r="G9273" s="109"/>
      <c r="H9273" s="137">
        <f t="shared" si="437"/>
        <v>3.5</v>
      </c>
      <c r="I9273" s="147">
        <f t="shared" si="435"/>
        <v>0</v>
      </c>
      <c r="J9273" s="147">
        <f t="shared" si="436"/>
        <v>0</v>
      </c>
    </row>
    <row r="9274" spans="2:10" ht="25.15" customHeight="1">
      <c r="B9274" s="141"/>
      <c r="C9274" s="138"/>
      <c r="D9274" s="133"/>
      <c r="E9274" s="134"/>
      <c r="F9274" s="135"/>
      <c r="G9274" s="109"/>
      <c r="H9274" s="137">
        <f t="shared" si="437"/>
        <v>3.5</v>
      </c>
      <c r="I9274" s="147">
        <f t="shared" si="435"/>
        <v>0</v>
      </c>
      <c r="J9274" s="147">
        <f t="shared" si="436"/>
        <v>0</v>
      </c>
    </row>
    <row r="9275" spans="2:10" ht="25.15" customHeight="1">
      <c r="B9275" s="141"/>
      <c r="C9275" s="138"/>
      <c r="D9275" s="133"/>
      <c r="E9275" s="134"/>
      <c r="F9275" s="135"/>
      <c r="G9275" s="109"/>
      <c r="H9275" s="137">
        <f t="shared" si="437"/>
        <v>3.5</v>
      </c>
      <c r="I9275" s="147">
        <f t="shared" si="435"/>
        <v>0</v>
      </c>
      <c r="J9275" s="147">
        <f t="shared" si="436"/>
        <v>0</v>
      </c>
    </row>
    <row r="9276" spans="2:10" ht="25.15" customHeight="1">
      <c r="B9276" s="141"/>
      <c r="C9276" s="138"/>
      <c r="D9276" s="133"/>
      <c r="E9276" s="134"/>
      <c r="F9276" s="135"/>
      <c r="G9276" s="109"/>
      <c r="H9276" s="137">
        <f t="shared" si="437"/>
        <v>3.5</v>
      </c>
      <c r="I9276" s="147">
        <f t="shared" si="435"/>
        <v>0</v>
      </c>
      <c r="J9276" s="147">
        <f t="shared" si="436"/>
        <v>0</v>
      </c>
    </row>
    <row r="9277" spans="2:10" ht="25.15" customHeight="1">
      <c r="B9277" s="141"/>
      <c r="C9277" s="138"/>
      <c r="D9277" s="133"/>
      <c r="E9277" s="134"/>
      <c r="F9277" s="135"/>
      <c r="G9277" s="109"/>
      <c r="H9277" s="137">
        <f t="shared" si="437"/>
        <v>3.5</v>
      </c>
      <c r="I9277" s="147">
        <f t="shared" si="435"/>
        <v>0</v>
      </c>
      <c r="J9277" s="147">
        <f t="shared" si="436"/>
        <v>0</v>
      </c>
    </row>
    <row r="9278" spans="2:10" ht="25.15" customHeight="1">
      <c r="B9278" s="141"/>
      <c r="C9278" s="138"/>
      <c r="D9278" s="133"/>
      <c r="E9278" s="134"/>
      <c r="F9278" s="135"/>
      <c r="G9278" s="109"/>
      <c r="H9278" s="137">
        <f t="shared" si="437"/>
        <v>3.5</v>
      </c>
      <c r="I9278" s="147">
        <f t="shared" si="435"/>
        <v>0</v>
      </c>
      <c r="J9278" s="147">
        <f t="shared" si="436"/>
        <v>0</v>
      </c>
    </row>
    <row r="9279" spans="2:10" ht="25.15" customHeight="1">
      <c r="B9279" s="141"/>
      <c r="C9279" s="138"/>
      <c r="D9279" s="133"/>
      <c r="E9279" s="134"/>
      <c r="F9279" s="135"/>
      <c r="G9279" s="109"/>
      <c r="H9279" s="137">
        <f t="shared" si="437"/>
        <v>3.5</v>
      </c>
      <c r="I9279" s="147">
        <f t="shared" si="435"/>
        <v>0</v>
      </c>
      <c r="J9279" s="147">
        <f t="shared" si="436"/>
        <v>0</v>
      </c>
    </row>
    <row r="9280" spans="2:10" ht="25.15" customHeight="1">
      <c r="B9280" s="141"/>
      <c r="C9280" s="138"/>
      <c r="D9280" s="133"/>
      <c r="E9280" s="134"/>
      <c r="F9280" s="135"/>
      <c r="G9280" s="109"/>
      <c r="H9280" s="137">
        <f t="shared" si="437"/>
        <v>3.5</v>
      </c>
      <c r="I9280" s="147">
        <f t="shared" si="435"/>
        <v>0</v>
      </c>
      <c r="J9280" s="147">
        <f t="shared" si="436"/>
        <v>0</v>
      </c>
    </row>
    <row r="9281" spans="2:10" ht="25.15" customHeight="1">
      <c r="B9281" s="141"/>
      <c r="C9281" s="138"/>
      <c r="D9281" s="133"/>
      <c r="E9281" s="134"/>
      <c r="F9281" s="135"/>
      <c r="G9281" s="109"/>
      <c r="H9281" s="137">
        <f t="shared" si="437"/>
        <v>3.5</v>
      </c>
      <c r="I9281" s="147">
        <f t="shared" si="435"/>
        <v>0</v>
      </c>
      <c r="J9281" s="147">
        <f t="shared" si="436"/>
        <v>0</v>
      </c>
    </row>
    <row r="9282" spans="2:10" ht="25.15" customHeight="1">
      <c r="B9282" s="141"/>
      <c r="C9282" s="138"/>
      <c r="D9282" s="133"/>
      <c r="E9282" s="134"/>
      <c r="F9282" s="135"/>
      <c r="G9282" s="109"/>
      <c r="H9282" s="137">
        <f t="shared" si="437"/>
        <v>3.5</v>
      </c>
      <c r="I9282" s="147">
        <f t="shared" si="435"/>
        <v>0</v>
      </c>
      <c r="J9282" s="147">
        <f t="shared" si="436"/>
        <v>0</v>
      </c>
    </row>
    <row r="9283" spans="2:10" ht="25.15" customHeight="1">
      <c r="B9283" s="141"/>
      <c r="C9283" s="138"/>
      <c r="D9283" s="133"/>
      <c r="E9283" s="134"/>
      <c r="F9283" s="135"/>
      <c r="G9283" s="109"/>
      <c r="H9283" s="137">
        <f t="shared" si="437"/>
        <v>3.5</v>
      </c>
      <c r="I9283" s="147">
        <f t="shared" si="435"/>
        <v>0</v>
      </c>
      <c r="J9283" s="147">
        <f t="shared" si="436"/>
        <v>0</v>
      </c>
    </row>
    <row r="9284" spans="2:10" ht="25.15" customHeight="1">
      <c r="B9284" s="141"/>
      <c r="C9284" s="138"/>
      <c r="D9284" s="133"/>
      <c r="E9284" s="134"/>
      <c r="F9284" s="135"/>
      <c r="G9284" s="109"/>
      <c r="H9284" s="137">
        <f t="shared" si="437"/>
        <v>3.5</v>
      </c>
      <c r="I9284" s="147">
        <f t="shared" si="435"/>
        <v>0</v>
      </c>
      <c r="J9284" s="147">
        <f t="shared" si="436"/>
        <v>0</v>
      </c>
    </row>
    <row r="9285" spans="2:10" ht="25.15" customHeight="1">
      <c r="B9285" s="141"/>
      <c r="C9285" s="138"/>
      <c r="D9285" s="133"/>
      <c r="E9285" s="134"/>
      <c r="F9285" s="135"/>
      <c r="G9285" s="109"/>
      <c r="H9285" s="137">
        <f t="shared" si="437"/>
        <v>3.5</v>
      </c>
      <c r="I9285" s="147">
        <f t="shared" si="435"/>
        <v>0</v>
      </c>
      <c r="J9285" s="147">
        <f t="shared" si="436"/>
        <v>0</v>
      </c>
    </row>
    <row r="9286" spans="2:10" ht="25.15" customHeight="1">
      <c r="B9286" s="141"/>
      <c r="C9286" s="138"/>
      <c r="D9286" s="133"/>
      <c r="E9286" s="134"/>
      <c r="F9286" s="135"/>
      <c r="G9286" s="109"/>
      <c r="H9286" s="137">
        <f t="shared" si="437"/>
        <v>3.5</v>
      </c>
      <c r="I9286" s="147">
        <f t="shared" si="435"/>
        <v>0</v>
      </c>
      <c r="J9286" s="147">
        <f t="shared" si="436"/>
        <v>0</v>
      </c>
    </row>
    <row r="9287" spans="2:10" ht="25.15" customHeight="1">
      <c r="B9287" s="141"/>
      <c r="C9287" s="138"/>
      <c r="D9287" s="133"/>
      <c r="E9287" s="134"/>
      <c r="F9287" s="135"/>
      <c r="G9287" s="109"/>
      <c r="H9287" s="137">
        <f t="shared" si="437"/>
        <v>3.5</v>
      </c>
      <c r="I9287" s="147">
        <f t="shared" si="435"/>
        <v>0</v>
      </c>
      <c r="J9287" s="147">
        <f t="shared" si="436"/>
        <v>0</v>
      </c>
    </row>
    <row r="9288" spans="2:10" ht="25.15" customHeight="1">
      <c r="B9288" s="141"/>
      <c r="C9288" s="138"/>
      <c r="D9288" s="133"/>
      <c r="E9288" s="134"/>
      <c r="F9288" s="135"/>
      <c r="G9288" s="109"/>
      <c r="H9288" s="137">
        <f t="shared" si="437"/>
        <v>3.5</v>
      </c>
      <c r="I9288" s="147">
        <f t="shared" si="435"/>
        <v>0</v>
      </c>
      <c r="J9288" s="147">
        <f t="shared" si="436"/>
        <v>0</v>
      </c>
    </row>
    <row r="9289" spans="2:10" ht="25.15" customHeight="1">
      <c r="B9289" s="141"/>
      <c r="C9289" s="138"/>
      <c r="D9289" s="133"/>
      <c r="E9289" s="134"/>
      <c r="F9289" s="135"/>
      <c r="G9289" s="109"/>
      <c r="H9289" s="137">
        <f t="shared" si="437"/>
        <v>3.5</v>
      </c>
      <c r="I9289" s="147">
        <f t="shared" si="435"/>
        <v>0</v>
      </c>
      <c r="J9289" s="147">
        <f t="shared" si="436"/>
        <v>0</v>
      </c>
    </row>
    <row r="9290" spans="2:10" ht="25.15" customHeight="1">
      <c r="B9290" s="141"/>
      <c r="C9290" s="138"/>
      <c r="D9290" s="133"/>
      <c r="E9290" s="134"/>
      <c r="F9290" s="135"/>
      <c r="G9290" s="109"/>
      <c r="H9290" s="137">
        <f t="shared" si="437"/>
        <v>3.5</v>
      </c>
      <c r="I9290" s="147">
        <f t="shared" si="435"/>
        <v>0</v>
      </c>
      <c r="J9290" s="147">
        <f t="shared" si="436"/>
        <v>0</v>
      </c>
    </row>
    <row r="9291" spans="2:10" ht="25.15" customHeight="1">
      <c r="B9291" s="141"/>
      <c r="C9291" s="138"/>
      <c r="D9291" s="133"/>
      <c r="E9291" s="134"/>
      <c r="F9291" s="135"/>
      <c r="G9291" s="109"/>
      <c r="H9291" s="137">
        <f t="shared" si="437"/>
        <v>3.5</v>
      </c>
      <c r="I9291" s="147">
        <f t="shared" si="435"/>
        <v>0</v>
      </c>
      <c r="J9291" s="147">
        <f t="shared" si="436"/>
        <v>0</v>
      </c>
    </row>
    <row r="9292" spans="2:10" ht="25.15" customHeight="1">
      <c r="B9292" s="141"/>
      <c r="C9292" s="138"/>
      <c r="D9292" s="133"/>
      <c r="E9292" s="134"/>
      <c r="F9292" s="135"/>
      <c r="G9292" s="109"/>
      <c r="H9292" s="137">
        <f t="shared" si="437"/>
        <v>3.5</v>
      </c>
      <c r="I9292" s="147">
        <f t="shared" si="435"/>
        <v>0</v>
      </c>
      <c r="J9292" s="147">
        <f t="shared" si="436"/>
        <v>0</v>
      </c>
    </row>
    <row r="9293" spans="2:10" ht="25.15" customHeight="1">
      <c r="B9293" s="141"/>
      <c r="C9293" s="138"/>
      <c r="D9293" s="133"/>
      <c r="E9293" s="134"/>
      <c r="F9293" s="135"/>
      <c r="G9293" s="109"/>
      <c r="H9293" s="137">
        <f t="shared" si="437"/>
        <v>3.5</v>
      </c>
      <c r="I9293" s="147">
        <f t="shared" si="435"/>
        <v>0</v>
      </c>
      <c r="J9293" s="147">
        <f t="shared" si="436"/>
        <v>0</v>
      </c>
    </row>
    <row r="9294" spans="2:10" ht="25.15" customHeight="1">
      <c r="B9294" s="141"/>
      <c r="C9294" s="138"/>
      <c r="D9294" s="133"/>
      <c r="E9294" s="134"/>
      <c r="F9294" s="135"/>
      <c r="G9294" s="109"/>
      <c r="H9294" s="137">
        <f t="shared" si="437"/>
        <v>3.5</v>
      </c>
      <c r="I9294" s="147">
        <f t="shared" si="435"/>
        <v>0</v>
      </c>
      <c r="J9294" s="147">
        <f t="shared" si="436"/>
        <v>0</v>
      </c>
    </row>
    <row r="9295" spans="2:10" ht="25.15" customHeight="1">
      <c r="B9295" s="141"/>
      <c r="C9295" s="138"/>
      <c r="D9295" s="133"/>
      <c r="E9295" s="134"/>
      <c r="F9295" s="135"/>
      <c r="G9295" s="109"/>
      <c r="H9295" s="137">
        <f t="shared" si="437"/>
        <v>3.5</v>
      </c>
      <c r="I9295" s="147">
        <f t="shared" si="435"/>
        <v>0</v>
      </c>
      <c r="J9295" s="147">
        <f t="shared" si="436"/>
        <v>0</v>
      </c>
    </row>
    <row r="9296" spans="2:10" ht="25.15" customHeight="1">
      <c r="B9296" s="141"/>
      <c r="C9296" s="138"/>
      <c r="D9296" s="133"/>
      <c r="E9296" s="134"/>
      <c r="F9296" s="135"/>
      <c r="G9296" s="109"/>
      <c r="H9296" s="137">
        <f t="shared" si="437"/>
        <v>3.5</v>
      </c>
      <c r="I9296" s="147">
        <f t="shared" si="435"/>
        <v>0</v>
      </c>
      <c r="J9296" s="147">
        <f t="shared" si="436"/>
        <v>0</v>
      </c>
    </row>
    <row r="9297" spans="2:10" ht="25.15" customHeight="1">
      <c r="B9297" s="141"/>
      <c r="C9297" s="138"/>
      <c r="D9297" s="133"/>
      <c r="E9297" s="134"/>
      <c r="F9297" s="135"/>
      <c r="G9297" s="109"/>
      <c r="H9297" s="137">
        <f t="shared" si="437"/>
        <v>3.5</v>
      </c>
      <c r="I9297" s="147">
        <f t="shared" si="435"/>
        <v>0</v>
      </c>
      <c r="J9297" s="147">
        <f t="shared" si="436"/>
        <v>0</v>
      </c>
    </row>
    <row r="9298" spans="2:10" ht="25.15" customHeight="1">
      <c r="B9298" s="141"/>
      <c r="C9298" s="138"/>
      <c r="D9298" s="133"/>
      <c r="E9298" s="134"/>
      <c r="F9298" s="135"/>
      <c r="G9298" s="109"/>
      <c r="H9298" s="137">
        <f t="shared" si="437"/>
        <v>3.5</v>
      </c>
      <c r="I9298" s="147">
        <f t="shared" si="435"/>
        <v>0</v>
      </c>
      <c r="J9298" s="147">
        <f t="shared" si="436"/>
        <v>0</v>
      </c>
    </row>
    <row r="9299" spans="2:10" ht="25.15" customHeight="1">
      <c r="B9299" s="141"/>
      <c r="C9299" s="138"/>
      <c r="D9299" s="133"/>
      <c r="E9299" s="134"/>
      <c r="F9299" s="135"/>
      <c r="G9299" s="109"/>
      <c r="H9299" s="137">
        <f t="shared" si="437"/>
        <v>3.5</v>
      </c>
      <c r="I9299" s="147">
        <f t="shared" si="435"/>
        <v>0</v>
      </c>
      <c r="J9299" s="147">
        <f t="shared" si="436"/>
        <v>0</v>
      </c>
    </row>
    <row r="9300" spans="2:10" ht="25.15" customHeight="1">
      <c r="B9300" s="141"/>
      <c r="C9300" s="138"/>
      <c r="D9300" s="133"/>
      <c r="E9300" s="134"/>
      <c r="F9300" s="135"/>
      <c r="G9300" s="109"/>
      <c r="H9300" s="137">
        <f t="shared" si="437"/>
        <v>3.5</v>
      </c>
      <c r="I9300" s="147">
        <f t="shared" si="435"/>
        <v>0</v>
      </c>
      <c r="J9300" s="147">
        <f t="shared" si="436"/>
        <v>0</v>
      </c>
    </row>
    <row r="9301" spans="2:10" ht="25.15" customHeight="1">
      <c r="B9301" s="141"/>
      <c r="C9301" s="138"/>
      <c r="D9301" s="133"/>
      <c r="E9301" s="134"/>
      <c r="F9301" s="135"/>
      <c r="G9301" s="109"/>
      <c r="H9301" s="137">
        <f t="shared" si="437"/>
        <v>3.5</v>
      </c>
      <c r="I9301" s="147">
        <f t="shared" si="435"/>
        <v>0</v>
      </c>
      <c r="J9301" s="147">
        <f t="shared" si="436"/>
        <v>0</v>
      </c>
    </row>
    <row r="9302" spans="2:10" ht="25.15" customHeight="1">
      <c r="B9302" s="141"/>
      <c r="C9302" s="138"/>
      <c r="D9302" s="133"/>
      <c r="E9302" s="134"/>
      <c r="F9302" s="135"/>
      <c r="G9302" s="109"/>
      <c r="H9302" s="137">
        <f t="shared" si="437"/>
        <v>3.5</v>
      </c>
      <c r="I9302" s="147">
        <f t="shared" si="435"/>
        <v>0</v>
      </c>
      <c r="J9302" s="147">
        <f t="shared" si="436"/>
        <v>0</v>
      </c>
    </row>
    <row r="9303" spans="2:10" ht="25.15" customHeight="1">
      <c r="B9303" s="141"/>
      <c r="C9303" s="138"/>
      <c r="D9303" s="133"/>
      <c r="E9303" s="134"/>
      <c r="F9303" s="135"/>
      <c r="G9303" s="109"/>
      <c r="H9303" s="137">
        <f t="shared" si="437"/>
        <v>3.5</v>
      </c>
      <c r="I9303" s="147">
        <f t="shared" ref="I9303:I9366" si="438">IF(B9303="",0,MONTH(B9303))</f>
        <v>0</v>
      </c>
      <c r="J9303" s="147">
        <f t="shared" ref="J9303:J9366" si="439">IF(B9303="",0,DAY(B9303))</f>
        <v>0</v>
      </c>
    </row>
    <row r="9304" spans="2:10" ht="25.15" customHeight="1">
      <c r="B9304" s="141"/>
      <c r="C9304" s="138"/>
      <c r="D9304" s="133"/>
      <c r="E9304" s="134"/>
      <c r="F9304" s="135"/>
      <c r="G9304" s="109"/>
      <c r="H9304" s="137">
        <f t="shared" ref="H9304:H9367" si="440">IF(F9304="pago",H9303+G9304,H9303)</f>
        <v>3.5</v>
      </c>
      <c r="I9304" s="147">
        <f t="shared" si="438"/>
        <v>0</v>
      </c>
      <c r="J9304" s="147">
        <f t="shared" si="439"/>
        <v>0</v>
      </c>
    </row>
    <row r="9305" spans="2:10" ht="25.15" customHeight="1">
      <c r="B9305" s="141"/>
      <c r="C9305" s="138"/>
      <c r="D9305" s="133"/>
      <c r="E9305" s="134"/>
      <c r="F9305" s="135"/>
      <c r="G9305" s="109"/>
      <c r="H9305" s="137">
        <f t="shared" si="440"/>
        <v>3.5</v>
      </c>
      <c r="I9305" s="147">
        <f t="shared" si="438"/>
        <v>0</v>
      </c>
      <c r="J9305" s="147">
        <f t="shared" si="439"/>
        <v>0</v>
      </c>
    </row>
    <row r="9306" spans="2:10" ht="25.15" customHeight="1">
      <c r="B9306" s="141"/>
      <c r="C9306" s="138"/>
      <c r="D9306" s="133"/>
      <c r="E9306" s="134"/>
      <c r="F9306" s="135"/>
      <c r="G9306" s="109"/>
      <c r="H9306" s="137">
        <f t="shared" si="440"/>
        <v>3.5</v>
      </c>
      <c r="I9306" s="147">
        <f t="shared" si="438"/>
        <v>0</v>
      </c>
      <c r="J9306" s="147">
        <f t="shared" si="439"/>
        <v>0</v>
      </c>
    </row>
    <row r="9307" spans="2:10" ht="25.15" customHeight="1">
      <c r="B9307" s="141"/>
      <c r="C9307" s="138"/>
      <c r="D9307" s="133"/>
      <c r="E9307" s="134"/>
      <c r="F9307" s="135"/>
      <c r="G9307" s="109"/>
      <c r="H9307" s="137">
        <f t="shared" si="440"/>
        <v>3.5</v>
      </c>
      <c r="I9307" s="147">
        <f t="shared" si="438"/>
        <v>0</v>
      </c>
      <c r="J9307" s="147">
        <f t="shared" si="439"/>
        <v>0</v>
      </c>
    </row>
    <row r="9308" spans="2:10" ht="25.15" customHeight="1">
      <c r="B9308" s="141"/>
      <c r="C9308" s="138"/>
      <c r="D9308" s="133"/>
      <c r="E9308" s="134"/>
      <c r="F9308" s="135"/>
      <c r="G9308" s="109"/>
      <c r="H9308" s="137">
        <f t="shared" si="440"/>
        <v>3.5</v>
      </c>
      <c r="I9308" s="147">
        <f t="shared" si="438"/>
        <v>0</v>
      </c>
      <c r="J9308" s="147">
        <f t="shared" si="439"/>
        <v>0</v>
      </c>
    </row>
    <row r="9309" spans="2:10" ht="25.15" customHeight="1">
      <c r="B9309" s="141"/>
      <c r="C9309" s="138"/>
      <c r="D9309" s="133"/>
      <c r="E9309" s="134"/>
      <c r="F9309" s="135"/>
      <c r="G9309" s="109"/>
      <c r="H9309" s="137">
        <f t="shared" si="440"/>
        <v>3.5</v>
      </c>
      <c r="I9309" s="147">
        <f t="shared" si="438"/>
        <v>0</v>
      </c>
      <c r="J9309" s="147">
        <f t="shared" si="439"/>
        <v>0</v>
      </c>
    </row>
    <row r="9310" spans="2:10" ht="25.15" customHeight="1">
      <c r="B9310" s="141"/>
      <c r="C9310" s="138"/>
      <c r="D9310" s="133"/>
      <c r="E9310" s="134"/>
      <c r="F9310" s="135"/>
      <c r="G9310" s="109"/>
      <c r="H9310" s="137">
        <f t="shared" si="440"/>
        <v>3.5</v>
      </c>
      <c r="I9310" s="147">
        <f t="shared" si="438"/>
        <v>0</v>
      </c>
      <c r="J9310" s="147">
        <f t="shared" si="439"/>
        <v>0</v>
      </c>
    </row>
    <row r="9311" spans="2:10" ht="25.15" customHeight="1">
      <c r="B9311" s="141"/>
      <c r="C9311" s="138"/>
      <c r="D9311" s="133"/>
      <c r="E9311" s="134"/>
      <c r="F9311" s="135"/>
      <c r="G9311" s="109"/>
      <c r="H9311" s="137">
        <f t="shared" si="440"/>
        <v>3.5</v>
      </c>
      <c r="I9311" s="147">
        <f t="shared" si="438"/>
        <v>0</v>
      </c>
      <c r="J9311" s="147">
        <f t="shared" si="439"/>
        <v>0</v>
      </c>
    </row>
    <row r="9312" spans="2:10" ht="25.15" customHeight="1">
      <c r="B9312" s="141"/>
      <c r="C9312" s="138"/>
      <c r="D9312" s="133"/>
      <c r="E9312" s="134"/>
      <c r="F9312" s="135"/>
      <c r="G9312" s="109"/>
      <c r="H9312" s="137">
        <f t="shared" si="440"/>
        <v>3.5</v>
      </c>
      <c r="I9312" s="147">
        <f t="shared" si="438"/>
        <v>0</v>
      </c>
      <c r="J9312" s="147">
        <f t="shared" si="439"/>
        <v>0</v>
      </c>
    </row>
    <row r="9313" spans="2:10" ht="25.15" customHeight="1">
      <c r="B9313" s="141"/>
      <c r="C9313" s="138"/>
      <c r="D9313" s="133"/>
      <c r="E9313" s="134"/>
      <c r="F9313" s="135"/>
      <c r="G9313" s="109"/>
      <c r="H9313" s="137">
        <f t="shared" si="440"/>
        <v>3.5</v>
      </c>
      <c r="I9313" s="147">
        <f t="shared" si="438"/>
        <v>0</v>
      </c>
      <c r="J9313" s="147">
        <f t="shared" si="439"/>
        <v>0</v>
      </c>
    </row>
    <row r="9314" spans="2:10" ht="25.15" customHeight="1">
      <c r="B9314" s="141"/>
      <c r="C9314" s="138"/>
      <c r="D9314" s="133"/>
      <c r="E9314" s="134"/>
      <c r="F9314" s="135"/>
      <c r="G9314" s="109"/>
      <c r="H9314" s="137">
        <f t="shared" si="440"/>
        <v>3.5</v>
      </c>
      <c r="I9314" s="147">
        <f t="shared" si="438"/>
        <v>0</v>
      </c>
      <c r="J9314" s="147">
        <f t="shared" si="439"/>
        <v>0</v>
      </c>
    </row>
    <row r="9315" spans="2:10" ht="25.15" customHeight="1">
      <c r="B9315" s="141"/>
      <c r="C9315" s="138"/>
      <c r="D9315" s="133"/>
      <c r="E9315" s="134"/>
      <c r="F9315" s="135"/>
      <c r="G9315" s="109"/>
      <c r="H9315" s="137">
        <f t="shared" si="440"/>
        <v>3.5</v>
      </c>
      <c r="I9315" s="147">
        <f t="shared" si="438"/>
        <v>0</v>
      </c>
      <c r="J9315" s="147">
        <f t="shared" si="439"/>
        <v>0</v>
      </c>
    </row>
    <row r="9316" spans="2:10" ht="25.15" customHeight="1">
      <c r="B9316" s="141"/>
      <c r="C9316" s="138"/>
      <c r="D9316" s="133"/>
      <c r="E9316" s="134"/>
      <c r="F9316" s="135"/>
      <c r="G9316" s="109"/>
      <c r="H9316" s="137">
        <f t="shared" si="440"/>
        <v>3.5</v>
      </c>
      <c r="I9316" s="147">
        <f t="shared" si="438"/>
        <v>0</v>
      </c>
      <c r="J9316" s="147">
        <f t="shared" si="439"/>
        <v>0</v>
      </c>
    </row>
    <row r="9317" spans="2:10" ht="25.15" customHeight="1">
      <c r="B9317" s="141"/>
      <c r="C9317" s="138"/>
      <c r="D9317" s="133"/>
      <c r="E9317" s="134"/>
      <c r="F9317" s="135"/>
      <c r="G9317" s="109"/>
      <c r="H9317" s="137">
        <f t="shared" si="440"/>
        <v>3.5</v>
      </c>
      <c r="I9317" s="147">
        <f t="shared" si="438"/>
        <v>0</v>
      </c>
      <c r="J9317" s="147">
        <f t="shared" si="439"/>
        <v>0</v>
      </c>
    </row>
    <row r="9318" spans="2:10" ht="25.15" customHeight="1">
      <c r="B9318" s="141"/>
      <c r="C9318" s="138"/>
      <c r="D9318" s="133"/>
      <c r="E9318" s="134"/>
      <c r="F9318" s="135"/>
      <c r="G9318" s="109"/>
      <c r="H9318" s="137">
        <f t="shared" si="440"/>
        <v>3.5</v>
      </c>
      <c r="I9318" s="147">
        <f t="shared" si="438"/>
        <v>0</v>
      </c>
      <c r="J9318" s="147">
        <f t="shared" si="439"/>
        <v>0</v>
      </c>
    </row>
    <row r="9319" spans="2:10" ht="25.15" customHeight="1">
      <c r="B9319" s="141"/>
      <c r="C9319" s="138"/>
      <c r="D9319" s="133"/>
      <c r="E9319" s="134"/>
      <c r="F9319" s="135"/>
      <c r="G9319" s="109"/>
      <c r="H9319" s="137">
        <f t="shared" si="440"/>
        <v>3.5</v>
      </c>
      <c r="I9319" s="147">
        <f t="shared" si="438"/>
        <v>0</v>
      </c>
      <c r="J9319" s="147">
        <f t="shared" si="439"/>
        <v>0</v>
      </c>
    </row>
    <row r="9320" spans="2:10" ht="25.15" customHeight="1">
      <c r="B9320" s="141"/>
      <c r="C9320" s="138"/>
      <c r="D9320" s="133"/>
      <c r="E9320" s="134"/>
      <c r="F9320" s="135"/>
      <c r="G9320" s="109"/>
      <c r="H9320" s="137">
        <f t="shared" si="440"/>
        <v>3.5</v>
      </c>
      <c r="I9320" s="147">
        <f t="shared" si="438"/>
        <v>0</v>
      </c>
      <c r="J9320" s="147">
        <f t="shared" si="439"/>
        <v>0</v>
      </c>
    </row>
    <row r="9321" spans="2:10" ht="25.15" customHeight="1">
      <c r="B9321" s="141"/>
      <c r="C9321" s="138"/>
      <c r="D9321" s="133"/>
      <c r="E9321" s="134"/>
      <c r="F9321" s="135"/>
      <c r="G9321" s="109"/>
      <c r="H9321" s="137">
        <f t="shared" si="440"/>
        <v>3.5</v>
      </c>
      <c r="I9321" s="147">
        <f t="shared" si="438"/>
        <v>0</v>
      </c>
      <c r="J9321" s="147">
        <f t="shared" si="439"/>
        <v>0</v>
      </c>
    </row>
    <row r="9322" spans="2:10" ht="25.15" customHeight="1">
      <c r="B9322" s="141"/>
      <c r="C9322" s="138"/>
      <c r="D9322" s="133"/>
      <c r="E9322" s="134"/>
      <c r="F9322" s="135"/>
      <c r="G9322" s="109"/>
      <c r="H9322" s="137">
        <f t="shared" si="440"/>
        <v>3.5</v>
      </c>
      <c r="I9322" s="147">
        <f t="shared" si="438"/>
        <v>0</v>
      </c>
      <c r="J9322" s="147">
        <f t="shared" si="439"/>
        <v>0</v>
      </c>
    </row>
    <row r="9323" spans="2:10" ht="25.15" customHeight="1">
      <c r="B9323" s="141"/>
      <c r="C9323" s="138"/>
      <c r="D9323" s="133"/>
      <c r="E9323" s="134"/>
      <c r="F9323" s="135"/>
      <c r="G9323" s="109"/>
      <c r="H9323" s="137">
        <f t="shared" si="440"/>
        <v>3.5</v>
      </c>
      <c r="I9323" s="147">
        <f t="shared" si="438"/>
        <v>0</v>
      </c>
      <c r="J9323" s="147">
        <f t="shared" si="439"/>
        <v>0</v>
      </c>
    </row>
    <row r="9324" spans="2:10" ht="25.15" customHeight="1">
      <c r="B9324" s="141"/>
      <c r="C9324" s="138"/>
      <c r="D9324" s="133"/>
      <c r="E9324" s="134"/>
      <c r="F9324" s="135"/>
      <c r="G9324" s="109"/>
      <c r="H9324" s="137">
        <f t="shared" si="440"/>
        <v>3.5</v>
      </c>
      <c r="I9324" s="147">
        <f t="shared" si="438"/>
        <v>0</v>
      </c>
      <c r="J9324" s="147">
        <f t="shared" si="439"/>
        <v>0</v>
      </c>
    </row>
    <row r="9325" spans="2:10" ht="25.15" customHeight="1">
      <c r="B9325" s="141"/>
      <c r="C9325" s="138"/>
      <c r="D9325" s="133"/>
      <c r="E9325" s="134"/>
      <c r="F9325" s="135"/>
      <c r="G9325" s="109"/>
      <c r="H9325" s="137">
        <f t="shared" si="440"/>
        <v>3.5</v>
      </c>
      <c r="I9325" s="147">
        <f t="shared" si="438"/>
        <v>0</v>
      </c>
      <c r="J9325" s="147">
        <f t="shared" si="439"/>
        <v>0</v>
      </c>
    </row>
    <row r="9326" spans="2:10" ht="25.15" customHeight="1">
      <c r="B9326" s="141"/>
      <c r="C9326" s="138"/>
      <c r="D9326" s="133"/>
      <c r="E9326" s="134"/>
      <c r="F9326" s="135"/>
      <c r="G9326" s="109"/>
      <c r="H9326" s="137">
        <f t="shared" si="440"/>
        <v>3.5</v>
      </c>
      <c r="I9326" s="147">
        <f t="shared" si="438"/>
        <v>0</v>
      </c>
      <c r="J9326" s="147">
        <f t="shared" si="439"/>
        <v>0</v>
      </c>
    </row>
    <row r="9327" spans="2:10" ht="25.15" customHeight="1">
      <c r="B9327" s="141"/>
      <c r="C9327" s="138"/>
      <c r="D9327" s="133"/>
      <c r="E9327" s="134"/>
      <c r="F9327" s="135"/>
      <c r="G9327" s="109"/>
      <c r="H9327" s="137">
        <f t="shared" si="440"/>
        <v>3.5</v>
      </c>
      <c r="I9327" s="147">
        <f t="shared" si="438"/>
        <v>0</v>
      </c>
      <c r="J9327" s="147">
        <f t="shared" si="439"/>
        <v>0</v>
      </c>
    </row>
    <row r="9328" spans="2:10" ht="25.15" customHeight="1">
      <c r="B9328" s="141"/>
      <c r="C9328" s="138"/>
      <c r="D9328" s="133"/>
      <c r="E9328" s="134"/>
      <c r="F9328" s="135"/>
      <c r="G9328" s="109"/>
      <c r="H9328" s="137">
        <f t="shared" si="440"/>
        <v>3.5</v>
      </c>
      <c r="I9328" s="147">
        <f t="shared" si="438"/>
        <v>0</v>
      </c>
      <c r="J9328" s="147">
        <f t="shared" si="439"/>
        <v>0</v>
      </c>
    </row>
    <row r="9329" spans="2:10" ht="25.15" customHeight="1">
      <c r="B9329" s="141"/>
      <c r="C9329" s="138"/>
      <c r="D9329" s="133"/>
      <c r="E9329" s="134"/>
      <c r="F9329" s="135"/>
      <c r="G9329" s="109"/>
      <c r="H9329" s="137">
        <f t="shared" si="440"/>
        <v>3.5</v>
      </c>
      <c r="I9329" s="147">
        <f t="shared" si="438"/>
        <v>0</v>
      </c>
      <c r="J9329" s="147">
        <f t="shared" si="439"/>
        <v>0</v>
      </c>
    </row>
    <row r="9330" spans="2:10" ht="25.15" customHeight="1">
      <c r="B9330" s="141"/>
      <c r="C9330" s="138"/>
      <c r="D9330" s="133"/>
      <c r="E9330" s="134"/>
      <c r="F9330" s="135"/>
      <c r="G9330" s="109"/>
      <c r="H9330" s="137">
        <f t="shared" si="440"/>
        <v>3.5</v>
      </c>
      <c r="I9330" s="147">
        <f t="shared" si="438"/>
        <v>0</v>
      </c>
      <c r="J9330" s="147">
        <f t="shared" si="439"/>
        <v>0</v>
      </c>
    </row>
    <row r="9331" spans="2:10" ht="25.15" customHeight="1">
      <c r="B9331" s="141"/>
      <c r="C9331" s="138"/>
      <c r="D9331" s="133"/>
      <c r="E9331" s="134"/>
      <c r="F9331" s="135"/>
      <c r="G9331" s="109"/>
      <c r="H9331" s="137">
        <f t="shared" si="440"/>
        <v>3.5</v>
      </c>
      <c r="I9331" s="147">
        <f t="shared" si="438"/>
        <v>0</v>
      </c>
      <c r="J9331" s="147">
        <f t="shared" si="439"/>
        <v>0</v>
      </c>
    </row>
    <row r="9332" spans="2:10" ht="25.15" customHeight="1">
      <c r="B9332" s="141"/>
      <c r="C9332" s="138"/>
      <c r="D9332" s="133"/>
      <c r="E9332" s="134"/>
      <c r="F9332" s="135"/>
      <c r="G9332" s="109"/>
      <c r="H9332" s="137">
        <f t="shared" si="440"/>
        <v>3.5</v>
      </c>
      <c r="I9332" s="147">
        <f t="shared" si="438"/>
        <v>0</v>
      </c>
      <c r="J9332" s="147">
        <f t="shared" si="439"/>
        <v>0</v>
      </c>
    </row>
    <row r="9333" spans="2:10" ht="25.15" customHeight="1">
      <c r="B9333" s="141"/>
      <c r="C9333" s="138"/>
      <c r="D9333" s="133"/>
      <c r="E9333" s="134"/>
      <c r="F9333" s="135"/>
      <c r="G9333" s="109"/>
      <c r="H9333" s="137">
        <f t="shared" si="440"/>
        <v>3.5</v>
      </c>
      <c r="I9333" s="147">
        <f t="shared" si="438"/>
        <v>0</v>
      </c>
      <c r="J9333" s="147">
        <f t="shared" si="439"/>
        <v>0</v>
      </c>
    </row>
    <row r="9334" spans="2:10" ht="25.15" customHeight="1">
      <c r="B9334" s="141"/>
      <c r="C9334" s="138"/>
      <c r="D9334" s="133"/>
      <c r="E9334" s="134"/>
      <c r="F9334" s="135"/>
      <c r="G9334" s="109"/>
      <c r="H9334" s="137">
        <f t="shared" si="440"/>
        <v>3.5</v>
      </c>
      <c r="I9334" s="147">
        <f t="shared" si="438"/>
        <v>0</v>
      </c>
      <c r="J9334" s="147">
        <f t="shared" si="439"/>
        <v>0</v>
      </c>
    </row>
    <row r="9335" spans="2:10" ht="25.15" customHeight="1">
      <c r="B9335" s="141"/>
      <c r="C9335" s="138"/>
      <c r="D9335" s="133"/>
      <c r="E9335" s="134"/>
      <c r="F9335" s="135"/>
      <c r="G9335" s="109"/>
      <c r="H9335" s="137">
        <f t="shared" si="440"/>
        <v>3.5</v>
      </c>
      <c r="I9335" s="147">
        <f t="shared" si="438"/>
        <v>0</v>
      </c>
      <c r="J9335" s="147">
        <f t="shared" si="439"/>
        <v>0</v>
      </c>
    </row>
    <row r="9336" spans="2:10" ht="25.15" customHeight="1">
      <c r="B9336" s="141"/>
      <c r="C9336" s="138"/>
      <c r="D9336" s="133"/>
      <c r="E9336" s="134"/>
      <c r="F9336" s="135"/>
      <c r="G9336" s="109"/>
      <c r="H9336" s="137">
        <f t="shared" si="440"/>
        <v>3.5</v>
      </c>
      <c r="I9336" s="147">
        <f t="shared" si="438"/>
        <v>0</v>
      </c>
      <c r="J9336" s="147">
        <f t="shared" si="439"/>
        <v>0</v>
      </c>
    </row>
    <row r="9337" spans="2:10" ht="25.15" customHeight="1">
      <c r="B9337" s="141"/>
      <c r="C9337" s="138"/>
      <c r="D9337" s="133"/>
      <c r="E9337" s="134"/>
      <c r="F9337" s="135"/>
      <c r="G9337" s="109"/>
      <c r="H9337" s="137">
        <f t="shared" si="440"/>
        <v>3.5</v>
      </c>
      <c r="I9337" s="147">
        <f t="shared" si="438"/>
        <v>0</v>
      </c>
      <c r="J9337" s="147">
        <f t="shared" si="439"/>
        <v>0</v>
      </c>
    </row>
    <row r="9338" spans="2:10" ht="25.15" customHeight="1">
      <c r="B9338" s="141"/>
      <c r="C9338" s="138"/>
      <c r="D9338" s="133"/>
      <c r="E9338" s="134"/>
      <c r="F9338" s="135"/>
      <c r="G9338" s="109"/>
      <c r="H9338" s="137">
        <f t="shared" si="440"/>
        <v>3.5</v>
      </c>
      <c r="I9338" s="147">
        <f t="shared" si="438"/>
        <v>0</v>
      </c>
      <c r="J9338" s="147">
        <f t="shared" si="439"/>
        <v>0</v>
      </c>
    </row>
    <row r="9339" spans="2:10" ht="25.15" customHeight="1">
      <c r="B9339" s="141"/>
      <c r="C9339" s="138"/>
      <c r="D9339" s="133"/>
      <c r="E9339" s="134"/>
      <c r="F9339" s="135"/>
      <c r="G9339" s="109"/>
      <c r="H9339" s="137">
        <f t="shared" si="440"/>
        <v>3.5</v>
      </c>
      <c r="I9339" s="147">
        <f t="shared" si="438"/>
        <v>0</v>
      </c>
      <c r="J9339" s="147">
        <f t="shared" si="439"/>
        <v>0</v>
      </c>
    </row>
    <row r="9340" spans="2:10" ht="25.15" customHeight="1">
      <c r="B9340" s="141"/>
      <c r="C9340" s="138"/>
      <c r="D9340" s="133"/>
      <c r="E9340" s="134"/>
      <c r="F9340" s="135"/>
      <c r="G9340" s="109"/>
      <c r="H9340" s="137">
        <f t="shared" si="440"/>
        <v>3.5</v>
      </c>
      <c r="I9340" s="147">
        <f t="shared" si="438"/>
        <v>0</v>
      </c>
      <c r="J9340" s="147">
        <f t="shared" si="439"/>
        <v>0</v>
      </c>
    </row>
    <row r="9341" spans="2:10" ht="25.15" customHeight="1">
      <c r="B9341" s="141"/>
      <c r="C9341" s="138"/>
      <c r="D9341" s="133"/>
      <c r="E9341" s="134"/>
      <c r="F9341" s="135"/>
      <c r="G9341" s="109"/>
      <c r="H9341" s="137">
        <f t="shared" si="440"/>
        <v>3.5</v>
      </c>
      <c r="I9341" s="147">
        <f t="shared" si="438"/>
        <v>0</v>
      </c>
      <c r="J9341" s="147">
        <f t="shared" si="439"/>
        <v>0</v>
      </c>
    </row>
    <row r="9342" spans="2:10" ht="25.15" customHeight="1">
      <c r="B9342" s="141"/>
      <c r="C9342" s="138"/>
      <c r="D9342" s="133"/>
      <c r="E9342" s="134"/>
      <c r="F9342" s="135"/>
      <c r="G9342" s="109"/>
      <c r="H9342" s="137">
        <f t="shared" si="440"/>
        <v>3.5</v>
      </c>
      <c r="I9342" s="147">
        <f t="shared" si="438"/>
        <v>0</v>
      </c>
      <c r="J9342" s="147">
        <f t="shared" si="439"/>
        <v>0</v>
      </c>
    </row>
    <row r="9343" spans="2:10" ht="25.15" customHeight="1">
      <c r="B9343" s="141"/>
      <c r="C9343" s="138"/>
      <c r="D9343" s="133"/>
      <c r="E9343" s="134"/>
      <c r="F9343" s="135"/>
      <c r="G9343" s="109"/>
      <c r="H9343" s="137">
        <f t="shared" si="440"/>
        <v>3.5</v>
      </c>
      <c r="I9343" s="147">
        <f t="shared" si="438"/>
        <v>0</v>
      </c>
      <c r="J9343" s="147">
        <f t="shared" si="439"/>
        <v>0</v>
      </c>
    </row>
    <row r="9344" spans="2:10" ht="25.15" customHeight="1">
      <c r="B9344" s="141"/>
      <c r="C9344" s="138"/>
      <c r="D9344" s="133"/>
      <c r="E9344" s="134"/>
      <c r="F9344" s="135"/>
      <c r="G9344" s="109"/>
      <c r="H9344" s="137">
        <f t="shared" si="440"/>
        <v>3.5</v>
      </c>
      <c r="I9344" s="147">
        <f t="shared" si="438"/>
        <v>0</v>
      </c>
      <c r="J9344" s="147">
        <f t="shared" si="439"/>
        <v>0</v>
      </c>
    </row>
    <row r="9345" spans="2:10" ht="25.15" customHeight="1">
      <c r="B9345" s="141"/>
      <c r="C9345" s="138"/>
      <c r="D9345" s="133"/>
      <c r="E9345" s="134"/>
      <c r="F9345" s="135"/>
      <c r="G9345" s="109"/>
      <c r="H9345" s="137">
        <f t="shared" si="440"/>
        <v>3.5</v>
      </c>
      <c r="I9345" s="147">
        <f t="shared" si="438"/>
        <v>0</v>
      </c>
      <c r="J9345" s="147">
        <f t="shared" si="439"/>
        <v>0</v>
      </c>
    </row>
    <row r="9346" spans="2:10" ht="25.15" customHeight="1">
      <c r="B9346" s="141"/>
      <c r="C9346" s="138"/>
      <c r="D9346" s="133"/>
      <c r="E9346" s="134"/>
      <c r="F9346" s="135"/>
      <c r="G9346" s="109"/>
      <c r="H9346" s="137">
        <f t="shared" si="440"/>
        <v>3.5</v>
      </c>
      <c r="I9346" s="147">
        <f t="shared" si="438"/>
        <v>0</v>
      </c>
      <c r="J9346" s="147">
        <f t="shared" si="439"/>
        <v>0</v>
      </c>
    </row>
    <row r="9347" spans="2:10" ht="25.15" customHeight="1">
      <c r="B9347" s="141"/>
      <c r="C9347" s="138"/>
      <c r="D9347" s="133"/>
      <c r="E9347" s="134"/>
      <c r="F9347" s="135"/>
      <c r="G9347" s="109"/>
      <c r="H9347" s="137">
        <f t="shared" si="440"/>
        <v>3.5</v>
      </c>
      <c r="I9347" s="147">
        <f t="shared" si="438"/>
        <v>0</v>
      </c>
      <c r="J9347" s="147">
        <f t="shared" si="439"/>
        <v>0</v>
      </c>
    </row>
    <row r="9348" spans="2:10" ht="25.15" customHeight="1">
      <c r="B9348" s="141"/>
      <c r="C9348" s="138"/>
      <c r="D9348" s="133"/>
      <c r="E9348" s="134"/>
      <c r="F9348" s="135"/>
      <c r="G9348" s="109"/>
      <c r="H9348" s="137">
        <f t="shared" si="440"/>
        <v>3.5</v>
      </c>
      <c r="I9348" s="147">
        <f t="shared" si="438"/>
        <v>0</v>
      </c>
      <c r="J9348" s="147">
        <f t="shared" si="439"/>
        <v>0</v>
      </c>
    </row>
    <row r="9349" spans="2:10" ht="25.15" customHeight="1">
      <c r="B9349" s="141"/>
      <c r="C9349" s="138"/>
      <c r="D9349" s="133"/>
      <c r="E9349" s="134"/>
      <c r="F9349" s="135"/>
      <c r="G9349" s="109"/>
      <c r="H9349" s="137">
        <f t="shared" si="440"/>
        <v>3.5</v>
      </c>
      <c r="I9349" s="147">
        <f t="shared" si="438"/>
        <v>0</v>
      </c>
      <c r="J9349" s="147">
        <f t="shared" si="439"/>
        <v>0</v>
      </c>
    </row>
    <row r="9350" spans="2:10" ht="25.15" customHeight="1">
      <c r="B9350" s="141"/>
      <c r="C9350" s="138"/>
      <c r="D9350" s="133"/>
      <c r="E9350" s="134"/>
      <c r="F9350" s="135"/>
      <c r="G9350" s="109"/>
      <c r="H9350" s="137">
        <f t="shared" si="440"/>
        <v>3.5</v>
      </c>
      <c r="I9350" s="147">
        <f t="shared" si="438"/>
        <v>0</v>
      </c>
      <c r="J9350" s="147">
        <f t="shared" si="439"/>
        <v>0</v>
      </c>
    </row>
    <row r="9351" spans="2:10" ht="25.15" customHeight="1">
      <c r="B9351" s="141"/>
      <c r="C9351" s="138"/>
      <c r="D9351" s="133"/>
      <c r="E9351" s="134"/>
      <c r="F9351" s="135"/>
      <c r="G9351" s="109"/>
      <c r="H9351" s="137">
        <f t="shared" si="440"/>
        <v>3.5</v>
      </c>
      <c r="I9351" s="147">
        <f t="shared" si="438"/>
        <v>0</v>
      </c>
      <c r="J9351" s="147">
        <f t="shared" si="439"/>
        <v>0</v>
      </c>
    </row>
    <row r="9352" spans="2:10" ht="25.15" customHeight="1">
      <c r="B9352" s="141"/>
      <c r="C9352" s="138"/>
      <c r="D9352" s="133"/>
      <c r="E9352" s="134"/>
      <c r="F9352" s="135"/>
      <c r="G9352" s="109"/>
      <c r="H9352" s="137">
        <f t="shared" si="440"/>
        <v>3.5</v>
      </c>
      <c r="I9352" s="147">
        <f t="shared" si="438"/>
        <v>0</v>
      </c>
      <c r="J9352" s="147">
        <f t="shared" si="439"/>
        <v>0</v>
      </c>
    </row>
    <row r="9353" spans="2:10" ht="25.15" customHeight="1">
      <c r="B9353" s="141"/>
      <c r="C9353" s="138"/>
      <c r="D9353" s="133"/>
      <c r="E9353" s="134"/>
      <c r="F9353" s="135"/>
      <c r="G9353" s="109"/>
      <c r="H9353" s="137">
        <f t="shared" si="440"/>
        <v>3.5</v>
      </c>
      <c r="I9353" s="147">
        <f t="shared" si="438"/>
        <v>0</v>
      </c>
      <c r="J9353" s="147">
        <f t="shared" si="439"/>
        <v>0</v>
      </c>
    </row>
    <row r="9354" spans="2:10" ht="25.15" customHeight="1">
      <c r="B9354" s="141"/>
      <c r="C9354" s="138"/>
      <c r="D9354" s="133"/>
      <c r="E9354" s="134"/>
      <c r="F9354" s="135"/>
      <c r="G9354" s="109"/>
      <c r="H9354" s="137">
        <f t="shared" si="440"/>
        <v>3.5</v>
      </c>
      <c r="I9354" s="147">
        <f t="shared" si="438"/>
        <v>0</v>
      </c>
      <c r="J9354" s="147">
        <f t="shared" si="439"/>
        <v>0</v>
      </c>
    </row>
    <row r="9355" spans="2:10" ht="25.15" customHeight="1">
      <c r="B9355" s="141"/>
      <c r="C9355" s="138"/>
      <c r="D9355" s="133"/>
      <c r="E9355" s="134"/>
      <c r="F9355" s="135"/>
      <c r="G9355" s="109"/>
      <c r="H9355" s="137">
        <f t="shared" si="440"/>
        <v>3.5</v>
      </c>
      <c r="I9355" s="147">
        <f t="shared" si="438"/>
        <v>0</v>
      </c>
      <c r="J9355" s="147">
        <f t="shared" si="439"/>
        <v>0</v>
      </c>
    </row>
    <row r="9356" spans="2:10" ht="25.15" customHeight="1">
      <c r="B9356" s="141"/>
      <c r="C9356" s="138"/>
      <c r="D9356" s="133"/>
      <c r="E9356" s="134"/>
      <c r="F9356" s="135"/>
      <c r="G9356" s="109"/>
      <c r="H9356" s="137">
        <f t="shared" si="440"/>
        <v>3.5</v>
      </c>
      <c r="I9356" s="147">
        <f t="shared" si="438"/>
        <v>0</v>
      </c>
      <c r="J9356" s="147">
        <f t="shared" si="439"/>
        <v>0</v>
      </c>
    </row>
    <row r="9357" spans="2:10" ht="25.15" customHeight="1">
      <c r="B9357" s="141"/>
      <c r="C9357" s="138"/>
      <c r="D9357" s="133"/>
      <c r="E9357" s="134"/>
      <c r="F9357" s="135"/>
      <c r="G9357" s="109"/>
      <c r="H9357" s="137">
        <f t="shared" si="440"/>
        <v>3.5</v>
      </c>
      <c r="I9357" s="147">
        <f t="shared" si="438"/>
        <v>0</v>
      </c>
      <c r="J9357" s="147">
        <f t="shared" si="439"/>
        <v>0</v>
      </c>
    </row>
    <row r="9358" spans="2:10" ht="25.15" customHeight="1">
      <c r="B9358" s="141"/>
      <c r="C9358" s="138"/>
      <c r="D9358" s="133"/>
      <c r="E9358" s="134"/>
      <c r="F9358" s="135"/>
      <c r="G9358" s="109"/>
      <c r="H9358" s="137">
        <f t="shared" si="440"/>
        <v>3.5</v>
      </c>
      <c r="I9358" s="147">
        <f t="shared" si="438"/>
        <v>0</v>
      </c>
      <c r="J9358" s="147">
        <f t="shared" si="439"/>
        <v>0</v>
      </c>
    </row>
    <row r="9359" spans="2:10" ht="25.15" customHeight="1">
      <c r="B9359" s="141"/>
      <c r="C9359" s="138"/>
      <c r="D9359" s="133"/>
      <c r="E9359" s="134"/>
      <c r="F9359" s="135"/>
      <c r="G9359" s="109"/>
      <c r="H9359" s="137">
        <f t="shared" si="440"/>
        <v>3.5</v>
      </c>
      <c r="I9359" s="147">
        <f t="shared" si="438"/>
        <v>0</v>
      </c>
      <c r="J9359" s="147">
        <f t="shared" si="439"/>
        <v>0</v>
      </c>
    </row>
    <row r="9360" spans="2:10" ht="25.15" customHeight="1">
      <c r="B9360" s="141"/>
      <c r="C9360" s="138"/>
      <c r="D9360" s="133"/>
      <c r="E9360" s="134"/>
      <c r="F9360" s="135"/>
      <c r="G9360" s="109"/>
      <c r="H9360" s="137">
        <f t="shared" si="440"/>
        <v>3.5</v>
      </c>
      <c r="I9360" s="147">
        <f t="shared" si="438"/>
        <v>0</v>
      </c>
      <c r="J9360" s="147">
        <f t="shared" si="439"/>
        <v>0</v>
      </c>
    </row>
    <row r="9361" spans="2:10" ht="25.15" customHeight="1">
      <c r="B9361" s="141"/>
      <c r="C9361" s="138"/>
      <c r="D9361" s="133"/>
      <c r="E9361" s="134"/>
      <c r="F9361" s="135"/>
      <c r="G9361" s="109"/>
      <c r="H9361" s="137">
        <f t="shared" si="440"/>
        <v>3.5</v>
      </c>
      <c r="I9361" s="147">
        <f t="shared" si="438"/>
        <v>0</v>
      </c>
      <c r="J9361" s="147">
        <f t="shared" si="439"/>
        <v>0</v>
      </c>
    </row>
    <row r="9362" spans="2:10" ht="25.15" customHeight="1">
      <c r="B9362" s="141"/>
      <c r="C9362" s="138"/>
      <c r="D9362" s="133"/>
      <c r="E9362" s="134"/>
      <c r="F9362" s="135"/>
      <c r="G9362" s="109"/>
      <c r="H9362" s="137">
        <f t="shared" si="440"/>
        <v>3.5</v>
      </c>
      <c r="I9362" s="147">
        <f t="shared" si="438"/>
        <v>0</v>
      </c>
      <c r="J9362" s="147">
        <f t="shared" si="439"/>
        <v>0</v>
      </c>
    </row>
    <row r="9363" spans="2:10" ht="25.15" customHeight="1">
      <c r="B9363" s="141"/>
      <c r="C9363" s="138"/>
      <c r="D9363" s="133"/>
      <c r="E9363" s="134"/>
      <c r="F9363" s="135"/>
      <c r="G9363" s="109"/>
      <c r="H9363" s="137">
        <f t="shared" si="440"/>
        <v>3.5</v>
      </c>
      <c r="I9363" s="147">
        <f t="shared" si="438"/>
        <v>0</v>
      </c>
      <c r="J9363" s="147">
        <f t="shared" si="439"/>
        <v>0</v>
      </c>
    </row>
    <row r="9364" spans="2:10" ht="25.15" customHeight="1">
      <c r="B9364" s="141"/>
      <c r="C9364" s="138"/>
      <c r="D9364" s="133"/>
      <c r="E9364" s="134"/>
      <c r="F9364" s="135"/>
      <c r="G9364" s="109"/>
      <c r="H9364" s="137">
        <f t="shared" si="440"/>
        <v>3.5</v>
      </c>
      <c r="I9364" s="147">
        <f t="shared" si="438"/>
        <v>0</v>
      </c>
      <c r="J9364" s="147">
        <f t="shared" si="439"/>
        <v>0</v>
      </c>
    </row>
    <row r="9365" spans="2:10" ht="25.15" customHeight="1">
      <c r="B9365" s="141"/>
      <c r="C9365" s="138"/>
      <c r="D9365" s="133"/>
      <c r="E9365" s="134"/>
      <c r="F9365" s="135"/>
      <c r="G9365" s="109"/>
      <c r="H9365" s="137">
        <f t="shared" si="440"/>
        <v>3.5</v>
      </c>
      <c r="I9365" s="147">
        <f t="shared" si="438"/>
        <v>0</v>
      </c>
      <c r="J9365" s="147">
        <f t="shared" si="439"/>
        <v>0</v>
      </c>
    </row>
    <row r="9366" spans="2:10" ht="25.15" customHeight="1">
      <c r="B9366" s="141"/>
      <c r="C9366" s="138"/>
      <c r="D9366" s="133"/>
      <c r="E9366" s="134"/>
      <c r="F9366" s="135"/>
      <c r="G9366" s="109"/>
      <c r="H9366" s="137">
        <f t="shared" si="440"/>
        <v>3.5</v>
      </c>
      <c r="I9366" s="147">
        <f t="shared" si="438"/>
        <v>0</v>
      </c>
      <c r="J9366" s="147">
        <f t="shared" si="439"/>
        <v>0</v>
      </c>
    </row>
    <row r="9367" spans="2:10" ht="25.15" customHeight="1">
      <c r="B9367" s="141"/>
      <c r="C9367" s="138"/>
      <c r="D9367" s="133"/>
      <c r="E9367" s="134"/>
      <c r="F9367" s="135"/>
      <c r="G9367" s="109"/>
      <c r="H9367" s="137">
        <f t="shared" si="440"/>
        <v>3.5</v>
      </c>
      <c r="I9367" s="147">
        <f t="shared" ref="I9367:I9430" si="441">IF(B9367="",0,MONTH(B9367))</f>
        <v>0</v>
      </c>
      <c r="J9367" s="147">
        <f t="shared" ref="J9367:J9430" si="442">IF(B9367="",0,DAY(B9367))</f>
        <v>0</v>
      </c>
    </row>
    <row r="9368" spans="2:10" ht="25.15" customHeight="1">
      <c r="B9368" s="141"/>
      <c r="C9368" s="138"/>
      <c r="D9368" s="133"/>
      <c r="E9368" s="134"/>
      <c r="F9368" s="135"/>
      <c r="G9368" s="109"/>
      <c r="H9368" s="137">
        <f t="shared" ref="H9368:H9431" si="443">IF(F9368="pago",H9367+G9368,H9367)</f>
        <v>3.5</v>
      </c>
      <c r="I9368" s="147">
        <f t="shared" si="441"/>
        <v>0</v>
      </c>
      <c r="J9368" s="147">
        <f t="shared" si="442"/>
        <v>0</v>
      </c>
    </row>
    <row r="9369" spans="2:10" ht="25.15" customHeight="1">
      <c r="B9369" s="141"/>
      <c r="C9369" s="138"/>
      <c r="D9369" s="133"/>
      <c r="E9369" s="134"/>
      <c r="F9369" s="135"/>
      <c r="G9369" s="109"/>
      <c r="H9369" s="137">
        <f t="shared" si="443"/>
        <v>3.5</v>
      </c>
      <c r="I9369" s="147">
        <f t="shared" si="441"/>
        <v>0</v>
      </c>
      <c r="J9369" s="147">
        <f t="shared" si="442"/>
        <v>0</v>
      </c>
    </row>
    <row r="9370" spans="2:10" ht="25.15" customHeight="1">
      <c r="B9370" s="141"/>
      <c r="C9370" s="138"/>
      <c r="D9370" s="133"/>
      <c r="E9370" s="134"/>
      <c r="F9370" s="135"/>
      <c r="G9370" s="109"/>
      <c r="H9370" s="137">
        <f t="shared" si="443"/>
        <v>3.5</v>
      </c>
      <c r="I9370" s="147">
        <f t="shared" si="441"/>
        <v>0</v>
      </c>
      <c r="J9370" s="147">
        <f t="shared" si="442"/>
        <v>0</v>
      </c>
    </row>
    <row r="9371" spans="2:10" ht="25.15" customHeight="1">
      <c r="B9371" s="141"/>
      <c r="C9371" s="138"/>
      <c r="D9371" s="133"/>
      <c r="E9371" s="134"/>
      <c r="F9371" s="135"/>
      <c r="G9371" s="109"/>
      <c r="H9371" s="137">
        <f t="shared" si="443"/>
        <v>3.5</v>
      </c>
      <c r="I9371" s="147">
        <f t="shared" si="441"/>
        <v>0</v>
      </c>
      <c r="J9371" s="147">
        <f t="shared" si="442"/>
        <v>0</v>
      </c>
    </row>
    <row r="9372" spans="2:10" ht="25.15" customHeight="1">
      <c r="B9372" s="141"/>
      <c r="C9372" s="138"/>
      <c r="D9372" s="133"/>
      <c r="E9372" s="134"/>
      <c r="F9372" s="135"/>
      <c r="G9372" s="109"/>
      <c r="H9372" s="137">
        <f t="shared" si="443"/>
        <v>3.5</v>
      </c>
      <c r="I9372" s="147">
        <f t="shared" si="441"/>
        <v>0</v>
      </c>
      <c r="J9372" s="147">
        <f t="shared" si="442"/>
        <v>0</v>
      </c>
    </row>
    <row r="9373" spans="2:10" ht="25.15" customHeight="1">
      <c r="B9373" s="141"/>
      <c r="C9373" s="138"/>
      <c r="D9373" s="133"/>
      <c r="E9373" s="134"/>
      <c r="F9373" s="135"/>
      <c r="G9373" s="109"/>
      <c r="H9373" s="137">
        <f t="shared" si="443"/>
        <v>3.5</v>
      </c>
      <c r="I9373" s="147">
        <f t="shared" si="441"/>
        <v>0</v>
      </c>
      <c r="J9373" s="147">
        <f t="shared" si="442"/>
        <v>0</v>
      </c>
    </row>
    <row r="9374" spans="2:10" ht="25.15" customHeight="1">
      <c r="B9374" s="141"/>
      <c r="C9374" s="138"/>
      <c r="D9374" s="133"/>
      <c r="E9374" s="134"/>
      <c r="F9374" s="135"/>
      <c r="G9374" s="109"/>
      <c r="H9374" s="137">
        <f t="shared" si="443"/>
        <v>3.5</v>
      </c>
      <c r="I9374" s="147">
        <f t="shared" si="441"/>
        <v>0</v>
      </c>
      <c r="J9374" s="147">
        <f t="shared" si="442"/>
        <v>0</v>
      </c>
    </row>
    <row r="9375" spans="2:10" ht="25.15" customHeight="1">
      <c r="B9375" s="141"/>
      <c r="C9375" s="138"/>
      <c r="D9375" s="133"/>
      <c r="E9375" s="134"/>
      <c r="F9375" s="135"/>
      <c r="G9375" s="109"/>
      <c r="H9375" s="137">
        <f t="shared" si="443"/>
        <v>3.5</v>
      </c>
      <c r="I9375" s="147">
        <f t="shared" si="441"/>
        <v>0</v>
      </c>
      <c r="J9375" s="147">
        <f t="shared" si="442"/>
        <v>0</v>
      </c>
    </row>
    <row r="9376" spans="2:10" ht="25.15" customHeight="1">
      <c r="B9376" s="141"/>
      <c r="C9376" s="138"/>
      <c r="D9376" s="133"/>
      <c r="E9376" s="134"/>
      <c r="F9376" s="135"/>
      <c r="G9376" s="109"/>
      <c r="H9376" s="137">
        <f t="shared" si="443"/>
        <v>3.5</v>
      </c>
      <c r="I9376" s="147">
        <f t="shared" si="441"/>
        <v>0</v>
      </c>
      <c r="J9376" s="147">
        <f t="shared" si="442"/>
        <v>0</v>
      </c>
    </row>
    <row r="9377" spans="2:10" ht="25.15" customHeight="1">
      <c r="B9377" s="141"/>
      <c r="C9377" s="138"/>
      <c r="D9377" s="133"/>
      <c r="E9377" s="134"/>
      <c r="F9377" s="135"/>
      <c r="G9377" s="109"/>
      <c r="H9377" s="137">
        <f t="shared" si="443"/>
        <v>3.5</v>
      </c>
      <c r="I9377" s="147">
        <f t="shared" si="441"/>
        <v>0</v>
      </c>
      <c r="J9377" s="147">
        <f t="shared" si="442"/>
        <v>0</v>
      </c>
    </row>
    <row r="9378" spans="2:10" ht="25.15" customHeight="1">
      <c r="B9378" s="141"/>
      <c r="C9378" s="138"/>
      <c r="D9378" s="133"/>
      <c r="E9378" s="134"/>
      <c r="F9378" s="135"/>
      <c r="G9378" s="109"/>
      <c r="H9378" s="137">
        <f t="shared" si="443"/>
        <v>3.5</v>
      </c>
      <c r="I9378" s="147">
        <f t="shared" si="441"/>
        <v>0</v>
      </c>
      <c r="J9378" s="147">
        <f t="shared" si="442"/>
        <v>0</v>
      </c>
    </row>
    <row r="9379" spans="2:10" ht="25.15" customHeight="1">
      <c r="B9379" s="141"/>
      <c r="C9379" s="138"/>
      <c r="D9379" s="133"/>
      <c r="E9379" s="134"/>
      <c r="F9379" s="135"/>
      <c r="G9379" s="109"/>
      <c r="H9379" s="137">
        <f t="shared" si="443"/>
        <v>3.5</v>
      </c>
      <c r="I9379" s="147">
        <f t="shared" si="441"/>
        <v>0</v>
      </c>
      <c r="J9379" s="147">
        <f t="shared" si="442"/>
        <v>0</v>
      </c>
    </row>
    <row r="9380" spans="2:10" ht="25.15" customHeight="1">
      <c r="B9380" s="141"/>
      <c r="C9380" s="138"/>
      <c r="D9380" s="133"/>
      <c r="E9380" s="134"/>
      <c r="F9380" s="135"/>
      <c r="G9380" s="109"/>
      <c r="H9380" s="137">
        <f t="shared" si="443"/>
        <v>3.5</v>
      </c>
      <c r="I9380" s="147">
        <f t="shared" si="441"/>
        <v>0</v>
      </c>
      <c r="J9380" s="147">
        <f t="shared" si="442"/>
        <v>0</v>
      </c>
    </row>
    <row r="9381" spans="2:10" ht="25.15" customHeight="1">
      <c r="B9381" s="141"/>
      <c r="C9381" s="138"/>
      <c r="D9381" s="133"/>
      <c r="E9381" s="134"/>
      <c r="F9381" s="135"/>
      <c r="G9381" s="109"/>
      <c r="H9381" s="137">
        <f t="shared" si="443"/>
        <v>3.5</v>
      </c>
      <c r="I9381" s="147">
        <f t="shared" si="441"/>
        <v>0</v>
      </c>
      <c r="J9381" s="147">
        <f t="shared" si="442"/>
        <v>0</v>
      </c>
    </row>
    <row r="9382" spans="2:10" ht="25.15" customHeight="1">
      <c r="B9382" s="141"/>
      <c r="C9382" s="138"/>
      <c r="D9382" s="133"/>
      <c r="E9382" s="134"/>
      <c r="F9382" s="135"/>
      <c r="G9382" s="109"/>
      <c r="H9382" s="137">
        <f t="shared" si="443"/>
        <v>3.5</v>
      </c>
      <c r="I9382" s="147">
        <f t="shared" si="441"/>
        <v>0</v>
      </c>
      <c r="J9382" s="147">
        <f t="shared" si="442"/>
        <v>0</v>
      </c>
    </row>
    <row r="9383" spans="2:10" ht="25.15" customHeight="1">
      <c r="B9383" s="141"/>
      <c r="C9383" s="138"/>
      <c r="D9383" s="133"/>
      <c r="E9383" s="134"/>
      <c r="F9383" s="135"/>
      <c r="G9383" s="109"/>
      <c r="H9383" s="137">
        <f t="shared" si="443"/>
        <v>3.5</v>
      </c>
      <c r="I9383" s="147">
        <f t="shared" si="441"/>
        <v>0</v>
      </c>
      <c r="J9383" s="147">
        <f t="shared" si="442"/>
        <v>0</v>
      </c>
    </row>
    <row r="9384" spans="2:10" ht="25.15" customHeight="1">
      <c r="B9384" s="141"/>
      <c r="C9384" s="138"/>
      <c r="D9384" s="133"/>
      <c r="E9384" s="134"/>
      <c r="F9384" s="135"/>
      <c r="G9384" s="109"/>
      <c r="H9384" s="137">
        <f t="shared" si="443"/>
        <v>3.5</v>
      </c>
      <c r="I9384" s="147">
        <f t="shared" si="441"/>
        <v>0</v>
      </c>
      <c r="J9384" s="147">
        <f t="shared" si="442"/>
        <v>0</v>
      </c>
    </row>
    <row r="9385" spans="2:10" ht="25.15" customHeight="1">
      <c r="B9385" s="141"/>
      <c r="C9385" s="138"/>
      <c r="D9385" s="133"/>
      <c r="E9385" s="134"/>
      <c r="F9385" s="135"/>
      <c r="G9385" s="109"/>
      <c r="H9385" s="137">
        <f t="shared" si="443"/>
        <v>3.5</v>
      </c>
      <c r="I9385" s="147">
        <f t="shared" si="441"/>
        <v>0</v>
      </c>
      <c r="J9385" s="147">
        <f t="shared" si="442"/>
        <v>0</v>
      </c>
    </row>
    <row r="9386" spans="2:10" ht="25.15" customHeight="1">
      <c r="B9386" s="141"/>
      <c r="C9386" s="138"/>
      <c r="D9386" s="133"/>
      <c r="E9386" s="134"/>
      <c r="F9386" s="135"/>
      <c r="G9386" s="109"/>
      <c r="H9386" s="137">
        <f t="shared" si="443"/>
        <v>3.5</v>
      </c>
      <c r="I9386" s="147">
        <f t="shared" si="441"/>
        <v>0</v>
      </c>
      <c r="J9386" s="147">
        <f t="shared" si="442"/>
        <v>0</v>
      </c>
    </row>
    <row r="9387" spans="2:10" ht="25.15" customHeight="1">
      <c r="B9387" s="141"/>
      <c r="C9387" s="138"/>
      <c r="D9387" s="133"/>
      <c r="E9387" s="134"/>
      <c r="F9387" s="135"/>
      <c r="G9387" s="109"/>
      <c r="H9387" s="137">
        <f t="shared" si="443"/>
        <v>3.5</v>
      </c>
      <c r="I9387" s="147">
        <f t="shared" si="441"/>
        <v>0</v>
      </c>
      <c r="J9387" s="147">
        <f t="shared" si="442"/>
        <v>0</v>
      </c>
    </row>
    <row r="9388" spans="2:10" ht="25.15" customHeight="1">
      <c r="B9388" s="141"/>
      <c r="C9388" s="138"/>
      <c r="D9388" s="133"/>
      <c r="E9388" s="134"/>
      <c r="F9388" s="135"/>
      <c r="G9388" s="109"/>
      <c r="H9388" s="137">
        <f t="shared" si="443"/>
        <v>3.5</v>
      </c>
      <c r="I9388" s="147">
        <f t="shared" si="441"/>
        <v>0</v>
      </c>
      <c r="J9388" s="147">
        <f t="shared" si="442"/>
        <v>0</v>
      </c>
    </row>
    <row r="9389" spans="2:10" ht="25.15" customHeight="1">
      <c r="B9389" s="141"/>
      <c r="C9389" s="138"/>
      <c r="D9389" s="133"/>
      <c r="E9389" s="134"/>
      <c r="F9389" s="135"/>
      <c r="G9389" s="109"/>
      <c r="H9389" s="137">
        <f t="shared" si="443"/>
        <v>3.5</v>
      </c>
      <c r="I9389" s="147">
        <f t="shared" si="441"/>
        <v>0</v>
      </c>
      <c r="J9389" s="147">
        <f t="shared" si="442"/>
        <v>0</v>
      </c>
    </row>
    <row r="9390" spans="2:10" ht="25.15" customHeight="1">
      <c r="B9390" s="141"/>
      <c r="C9390" s="138"/>
      <c r="D9390" s="133"/>
      <c r="E9390" s="134"/>
      <c r="F9390" s="135"/>
      <c r="G9390" s="109"/>
      <c r="H9390" s="137">
        <f t="shared" si="443"/>
        <v>3.5</v>
      </c>
      <c r="I9390" s="147">
        <f t="shared" si="441"/>
        <v>0</v>
      </c>
      <c r="J9390" s="147">
        <f t="shared" si="442"/>
        <v>0</v>
      </c>
    </row>
    <row r="9391" spans="2:10" ht="25.15" customHeight="1">
      <c r="B9391" s="141"/>
      <c r="C9391" s="138"/>
      <c r="D9391" s="133"/>
      <c r="E9391" s="134"/>
      <c r="F9391" s="135"/>
      <c r="G9391" s="109"/>
      <c r="H9391" s="137">
        <f t="shared" si="443"/>
        <v>3.5</v>
      </c>
      <c r="I9391" s="147">
        <f t="shared" si="441"/>
        <v>0</v>
      </c>
      <c r="J9391" s="147">
        <f t="shared" si="442"/>
        <v>0</v>
      </c>
    </row>
    <row r="9392" spans="2:10" ht="25.15" customHeight="1">
      <c r="B9392" s="141"/>
      <c r="C9392" s="138"/>
      <c r="D9392" s="133"/>
      <c r="E9392" s="134"/>
      <c r="F9392" s="135"/>
      <c r="G9392" s="109"/>
      <c r="H9392" s="137">
        <f t="shared" si="443"/>
        <v>3.5</v>
      </c>
      <c r="I9392" s="147">
        <f t="shared" si="441"/>
        <v>0</v>
      </c>
      <c r="J9392" s="147">
        <f t="shared" si="442"/>
        <v>0</v>
      </c>
    </row>
    <row r="9393" spans="2:10" ht="25.15" customHeight="1">
      <c r="B9393" s="141"/>
      <c r="C9393" s="138"/>
      <c r="D9393" s="133"/>
      <c r="E9393" s="134"/>
      <c r="F9393" s="135"/>
      <c r="G9393" s="109"/>
      <c r="H9393" s="137">
        <f t="shared" si="443"/>
        <v>3.5</v>
      </c>
      <c r="I9393" s="147">
        <f t="shared" si="441"/>
        <v>0</v>
      </c>
      <c r="J9393" s="147">
        <f t="shared" si="442"/>
        <v>0</v>
      </c>
    </row>
    <row r="9394" spans="2:10" ht="25.15" customHeight="1">
      <c r="B9394" s="141"/>
      <c r="C9394" s="138"/>
      <c r="D9394" s="133"/>
      <c r="E9394" s="134"/>
      <c r="F9394" s="135"/>
      <c r="G9394" s="109"/>
      <c r="H9394" s="137">
        <f t="shared" si="443"/>
        <v>3.5</v>
      </c>
      <c r="I9394" s="147">
        <f t="shared" si="441"/>
        <v>0</v>
      </c>
      <c r="J9394" s="147">
        <f t="shared" si="442"/>
        <v>0</v>
      </c>
    </row>
    <row r="9395" spans="2:10" ht="25.15" customHeight="1">
      <c r="B9395" s="141"/>
      <c r="C9395" s="138"/>
      <c r="D9395" s="133"/>
      <c r="E9395" s="134"/>
      <c r="F9395" s="135"/>
      <c r="G9395" s="109"/>
      <c r="H9395" s="137">
        <f t="shared" si="443"/>
        <v>3.5</v>
      </c>
      <c r="I9395" s="147">
        <f t="shared" si="441"/>
        <v>0</v>
      </c>
      <c r="J9395" s="147">
        <f t="shared" si="442"/>
        <v>0</v>
      </c>
    </row>
    <row r="9396" spans="2:10" ht="25.15" customHeight="1">
      <c r="B9396" s="141"/>
      <c r="C9396" s="138"/>
      <c r="D9396" s="133"/>
      <c r="E9396" s="134"/>
      <c r="F9396" s="135"/>
      <c r="G9396" s="109"/>
      <c r="H9396" s="137">
        <f t="shared" si="443"/>
        <v>3.5</v>
      </c>
      <c r="I9396" s="147">
        <f t="shared" si="441"/>
        <v>0</v>
      </c>
      <c r="J9396" s="147">
        <f t="shared" si="442"/>
        <v>0</v>
      </c>
    </row>
    <row r="9397" spans="2:10" ht="25.15" customHeight="1">
      <c r="B9397" s="141"/>
      <c r="C9397" s="138"/>
      <c r="D9397" s="133"/>
      <c r="E9397" s="134"/>
      <c r="F9397" s="135"/>
      <c r="G9397" s="109"/>
      <c r="H9397" s="137">
        <f t="shared" si="443"/>
        <v>3.5</v>
      </c>
      <c r="I9397" s="147">
        <f t="shared" si="441"/>
        <v>0</v>
      </c>
      <c r="J9397" s="147">
        <f t="shared" si="442"/>
        <v>0</v>
      </c>
    </row>
    <row r="9398" spans="2:10" ht="25.15" customHeight="1">
      <c r="B9398" s="141"/>
      <c r="C9398" s="138"/>
      <c r="D9398" s="133"/>
      <c r="E9398" s="134"/>
      <c r="F9398" s="135"/>
      <c r="G9398" s="109"/>
      <c r="H9398" s="137">
        <f t="shared" si="443"/>
        <v>3.5</v>
      </c>
      <c r="I9398" s="147">
        <f t="shared" si="441"/>
        <v>0</v>
      </c>
      <c r="J9398" s="147">
        <f t="shared" si="442"/>
        <v>0</v>
      </c>
    </row>
    <row r="9399" spans="2:10" ht="25.15" customHeight="1">
      <c r="B9399" s="141"/>
      <c r="C9399" s="138"/>
      <c r="D9399" s="133"/>
      <c r="E9399" s="134"/>
      <c r="F9399" s="135"/>
      <c r="G9399" s="109"/>
      <c r="H9399" s="137">
        <f t="shared" si="443"/>
        <v>3.5</v>
      </c>
      <c r="I9399" s="147">
        <f t="shared" si="441"/>
        <v>0</v>
      </c>
      <c r="J9399" s="147">
        <f t="shared" si="442"/>
        <v>0</v>
      </c>
    </row>
    <row r="9400" spans="2:10" ht="25.15" customHeight="1">
      <c r="B9400" s="141"/>
      <c r="C9400" s="138"/>
      <c r="D9400" s="133"/>
      <c r="E9400" s="134"/>
      <c r="F9400" s="135"/>
      <c r="G9400" s="109"/>
      <c r="H9400" s="137">
        <f t="shared" si="443"/>
        <v>3.5</v>
      </c>
      <c r="I9400" s="147">
        <f t="shared" si="441"/>
        <v>0</v>
      </c>
      <c r="J9400" s="147">
        <f t="shared" si="442"/>
        <v>0</v>
      </c>
    </row>
    <row r="9401" spans="2:10" ht="25.15" customHeight="1">
      <c r="B9401" s="141"/>
      <c r="C9401" s="138"/>
      <c r="D9401" s="133"/>
      <c r="E9401" s="134"/>
      <c r="F9401" s="135"/>
      <c r="G9401" s="109"/>
      <c r="H9401" s="137">
        <f t="shared" si="443"/>
        <v>3.5</v>
      </c>
      <c r="I9401" s="147">
        <f t="shared" si="441"/>
        <v>0</v>
      </c>
      <c r="J9401" s="147">
        <f t="shared" si="442"/>
        <v>0</v>
      </c>
    </row>
    <row r="9402" spans="2:10" ht="25.15" customHeight="1">
      <c r="B9402" s="141"/>
      <c r="C9402" s="138"/>
      <c r="D9402" s="133"/>
      <c r="E9402" s="134"/>
      <c r="F9402" s="135"/>
      <c r="G9402" s="109"/>
      <c r="H9402" s="137">
        <f t="shared" si="443"/>
        <v>3.5</v>
      </c>
      <c r="I9402" s="147">
        <f t="shared" si="441"/>
        <v>0</v>
      </c>
      <c r="J9402" s="147">
        <f t="shared" si="442"/>
        <v>0</v>
      </c>
    </row>
    <row r="9403" spans="2:10" ht="25.15" customHeight="1">
      <c r="B9403" s="141"/>
      <c r="C9403" s="138"/>
      <c r="D9403" s="133"/>
      <c r="E9403" s="134"/>
      <c r="F9403" s="135"/>
      <c r="G9403" s="109"/>
      <c r="H9403" s="137">
        <f t="shared" si="443"/>
        <v>3.5</v>
      </c>
      <c r="I9403" s="147">
        <f t="shared" si="441"/>
        <v>0</v>
      </c>
      <c r="J9403" s="147">
        <f t="shared" si="442"/>
        <v>0</v>
      </c>
    </row>
    <row r="9404" spans="2:10" ht="25.15" customHeight="1">
      <c r="B9404" s="141"/>
      <c r="C9404" s="138"/>
      <c r="D9404" s="133"/>
      <c r="E9404" s="134"/>
      <c r="F9404" s="135"/>
      <c r="G9404" s="109"/>
      <c r="H9404" s="137">
        <f t="shared" si="443"/>
        <v>3.5</v>
      </c>
      <c r="I9404" s="147">
        <f t="shared" si="441"/>
        <v>0</v>
      </c>
      <c r="J9404" s="147">
        <f t="shared" si="442"/>
        <v>0</v>
      </c>
    </row>
    <row r="9405" spans="2:10" ht="25.15" customHeight="1">
      <c r="B9405" s="141"/>
      <c r="C9405" s="138"/>
      <c r="D9405" s="133"/>
      <c r="E9405" s="134"/>
      <c r="F9405" s="135"/>
      <c r="G9405" s="109"/>
      <c r="H9405" s="137">
        <f t="shared" si="443"/>
        <v>3.5</v>
      </c>
      <c r="I9405" s="147">
        <f t="shared" si="441"/>
        <v>0</v>
      </c>
      <c r="J9405" s="147">
        <f t="shared" si="442"/>
        <v>0</v>
      </c>
    </row>
    <row r="9406" spans="2:10" ht="25.15" customHeight="1">
      <c r="B9406" s="141"/>
      <c r="C9406" s="138"/>
      <c r="D9406" s="133"/>
      <c r="E9406" s="134"/>
      <c r="F9406" s="135"/>
      <c r="G9406" s="109"/>
      <c r="H9406" s="137">
        <f t="shared" si="443"/>
        <v>3.5</v>
      </c>
      <c r="I9406" s="147">
        <f t="shared" si="441"/>
        <v>0</v>
      </c>
      <c r="J9406" s="147">
        <f t="shared" si="442"/>
        <v>0</v>
      </c>
    </row>
    <row r="9407" spans="2:10" ht="25.15" customHeight="1">
      <c r="B9407" s="141"/>
      <c r="C9407" s="138"/>
      <c r="D9407" s="133"/>
      <c r="E9407" s="134"/>
      <c r="F9407" s="135"/>
      <c r="G9407" s="109"/>
      <c r="H9407" s="137">
        <f t="shared" si="443"/>
        <v>3.5</v>
      </c>
      <c r="I9407" s="147">
        <f t="shared" si="441"/>
        <v>0</v>
      </c>
      <c r="J9407" s="147">
        <f t="shared" si="442"/>
        <v>0</v>
      </c>
    </row>
    <row r="9408" spans="2:10" ht="25.15" customHeight="1">
      <c r="B9408" s="141"/>
      <c r="C9408" s="138"/>
      <c r="D9408" s="133"/>
      <c r="E9408" s="134"/>
      <c r="F9408" s="135"/>
      <c r="G9408" s="109"/>
      <c r="H9408" s="137">
        <f t="shared" si="443"/>
        <v>3.5</v>
      </c>
      <c r="I9408" s="147">
        <f t="shared" si="441"/>
        <v>0</v>
      </c>
      <c r="J9408" s="147">
        <f t="shared" si="442"/>
        <v>0</v>
      </c>
    </row>
    <row r="9409" spans="2:10" ht="25.15" customHeight="1">
      <c r="B9409" s="141"/>
      <c r="C9409" s="138"/>
      <c r="D9409" s="133"/>
      <c r="E9409" s="134"/>
      <c r="F9409" s="135"/>
      <c r="G9409" s="109"/>
      <c r="H9409" s="137">
        <f t="shared" si="443"/>
        <v>3.5</v>
      </c>
      <c r="I9409" s="147">
        <f t="shared" si="441"/>
        <v>0</v>
      </c>
      <c r="J9409" s="147">
        <f t="shared" si="442"/>
        <v>0</v>
      </c>
    </row>
    <row r="9410" spans="2:10" ht="25.15" customHeight="1">
      <c r="B9410" s="141"/>
      <c r="C9410" s="138"/>
      <c r="D9410" s="133"/>
      <c r="E9410" s="134"/>
      <c r="F9410" s="135"/>
      <c r="G9410" s="109"/>
      <c r="H9410" s="137">
        <f t="shared" si="443"/>
        <v>3.5</v>
      </c>
      <c r="I9410" s="147">
        <f t="shared" si="441"/>
        <v>0</v>
      </c>
      <c r="J9410" s="147">
        <f t="shared" si="442"/>
        <v>0</v>
      </c>
    </row>
    <row r="9411" spans="2:10" ht="25.15" customHeight="1">
      <c r="B9411" s="141"/>
      <c r="C9411" s="138"/>
      <c r="D9411" s="133"/>
      <c r="E9411" s="134"/>
      <c r="F9411" s="135"/>
      <c r="G9411" s="109"/>
      <c r="H9411" s="137">
        <f t="shared" si="443"/>
        <v>3.5</v>
      </c>
      <c r="I9411" s="147">
        <f t="shared" si="441"/>
        <v>0</v>
      </c>
      <c r="J9411" s="147">
        <f t="shared" si="442"/>
        <v>0</v>
      </c>
    </row>
    <row r="9412" spans="2:10" ht="25.15" customHeight="1">
      <c r="B9412" s="141"/>
      <c r="C9412" s="138"/>
      <c r="D9412" s="133"/>
      <c r="E9412" s="134"/>
      <c r="F9412" s="135"/>
      <c r="G9412" s="109"/>
      <c r="H9412" s="137">
        <f t="shared" si="443"/>
        <v>3.5</v>
      </c>
      <c r="I9412" s="147">
        <f t="shared" si="441"/>
        <v>0</v>
      </c>
      <c r="J9412" s="147">
        <f t="shared" si="442"/>
        <v>0</v>
      </c>
    </row>
    <row r="9413" spans="2:10" ht="25.15" customHeight="1">
      <c r="B9413" s="141"/>
      <c r="C9413" s="138"/>
      <c r="D9413" s="133"/>
      <c r="E9413" s="134"/>
      <c r="F9413" s="135"/>
      <c r="G9413" s="109"/>
      <c r="H9413" s="137">
        <f t="shared" si="443"/>
        <v>3.5</v>
      </c>
      <c r="I9413" s="147">
        <f t="shared" si="441"/>
        <v>0</v>
      </c>
      <c r="J9413" s="147">
        <f t="shared" si="442"/>
        <v>0</v>
      </c>
    </row>
    <row r="9414" spans="2:10" ht="25.15" customHeight="1">
      <c r="B9414" s="141"/>
      <c r="C9414" s="138"/>
      <c r="D9414" s="133"/>
      <c r="E9414" s="134"/>
      <c r="F9414" s="135"/>
      <c r="G9414" s="109"/>
      <c r="H9414" s="137">
        <f t="shared" si="443"/>
        <v>3.5</v>
      </c>
      <c r="I9414" s="147">
        <f t="shared" si="441"/>
        <v>0</v>
      </c>
      <c r="J9414" s="147">
        <f t="shared" si="442"/>
        <v>0</v>
      </c>
    </row>
    <row r="9415" spans="2:10" ht="25.15" customHeight="1">
      <c r="B9415" s="141"/>
      <c r="C9415" s="138"/>
      <c r="D9415" s="133"/>
      <c r="E9415" s="134"/>
      <c r="F9415" s="135"/>
      <c r="G9415" s="109"/>
      <c r="H9415" s="137">
        <f t="shared" si="443"/>
        <v>3.5</v>
      </c>
      <c r="I9415" s="147">
        <f t="shared" si="441"/>
        <v>0</v>
      </c>
      <c r="J9415" s="147">
        <f t="shared" si="442"/>
        <v>0</v>
      </c>
    </row>
    <row r="9416" spans="2:10" ht="25.15" customHeight="1">
      <c r="B9416" s="141"/>
      <c r="C9416" s="138"/>
      <c r="D9416" s="133"/>
      <c r="E9416" s="134"/>
      <c r="F9416" s="135"/>
      <c r="G9416" s="109"/>
      <c r="H9416" s="137">
        <f t="shared" si="443"/>
        <v>3.5</v>
      </c>
      <c r="I9416" s="147">
        <f t="shared" si="441"/>
        <v>0</v>
      </c>
      <c r="J9416" s="147">
        <f t="shared" si="442"/>
        <v>0</v>
      </c>
    </row>
    <row r="9417" spans="2:10" ht="25.15" customHeight="1">
      <c r="B9417" s="141"/>
      <c r="C9417" s="138"/>
      <c r="D9417" s="133"/>
      <c r="E9417" s="134"/>
      <c r="F9417" s="135"/>
      <c r="G9417" s="109"/>
      <c r="H9417" s="137">
        <f t="shared" si="443"/>
        <v>3.5</v>
      </c>
      <c r="I9417" s="147">
        <f t="shared" si="441"/>
        <v>0</v>
      </c>
      <c r="J9417" s="147">
        <f t="shared" si="442"/>
        <v>0</v>
      </c>
    </row>
    <row r="9418" spans="2:10" ht="25.15" customHeight="1">
      <c r="B9418" s="141"/>
      <c r="C9418" s="138"/>
      <c r="D9418" s="133"/>
      <c r="E9418" s="134"/>
      <c r="F9418" s="135"/>
      <c r="G9418" s="109"/>
      <c r="H9418" s="137">
        <f t="shared" si="443"/>
        <v>3.5</v>
      </c>
      <c r="I9418" s="147">
        <f t="shared" si="441"/>
        <v>0</v>
      </c>
      <c r="J9418" s="147">
        <f t="shared" si="442"/>
        <v>0</v>
      </c>
    </row>
    <row r="9419" spans="2:10" ht="25.15" customHeight="1">
      <c r="B9419" s="141"/>
      <c r="C9419" s="138"/>
      <c r="D9419" s="133"/>
      <c r="E9419" s="134"/>
      <c r="F9419" s="135"/>
      <c r="G9419" s="109"/>
      <c r="H9419" s="137">
        <f t="shared" si="443"/>
        <v>3.5</v>
      </c>
      <c r="I9419" s="147">
        <f t="shared" si="441"/>
        <v>0</v>
      </c>
      <c r="J9419" s="147">
        <f t="shared" si="442"/>
        <v>0</v>
      </c>
    </row>
    <row r="9420" spans="2:10" ht="25.15" customHeight="1">
      <c r="B9420" s="141"/>
      <c r="C9420" s="138"/>
      <c r="D9420" s="133"/>
      <c r="E9420" s="134"/>
      <c r="F9420" s="135"/>
      <c r="G9420" s="109"/>
      <c r="H9420" s="137">
        <f t="shared" si="443"/>
        <v>3.5</v>
      </c>
      <c r="I9420" s="147">
        <f t="shared" si="441"/>
        <v>0</v>
      </c>
      <c r="J9420" s="147">
        <f t="shared" si="442"/>
        <v>0</v>
      </c>
    </row>
    <row r="9421" spans="2:10" ht="25.15" customHeight="1">
      <c r="B9421" s="141"/>
      <c r="C9421" s="138"/>
      <c r="D9421" s="133"/>
      <c r="E9421" s="134"/>
      <c r="F9421" s="135"/>
      <c r="G9421" s="109"/>
      <c r="H9421" s="137">
        <f t="shared" si="443"/>
        <v>3.5</v>
      </c>
      <c r="I9421" s="147">
        <f t="shared" si="441"/>
        <v>0</v>
      </c>
      <c r="J9421" s="147">
        <f t="shared" si="442"/>
        <v>0</v>
      </c>
    </row>
    <row r="9422" spans="2:10" ht="25.15" customHeight="1">
      <c r="B9422" s="141"/>
      <c r="C9422" s="138"/>
      <c r="D9422" s="133"/>
      <c r="E9422" s="134"/>
      <c r="F9422" s="135"/>
      <c r="G9422" s="109"/>
      <c r="H9422" s="137">
        <f t="shared" si="443"/>
        <v>3.5</v>
      </c>
      <c r="I9422" s="147">
        <f t="shared" si="441"/>
        <v>0</v>
      </c>
      <c r="J9422" s="147">
        <f t="shared" si="442"/>
        <v>0</v>
      </c>
    </row>
    <row r="9423" spans="2:10" ht="25.15" customHeight="1">
      <c r="B9423" s="141"/>
      <c r="C9423" s="138"/>
      <c r="D9423" s="133"/>
      <c r="E9423" s="134"/>
      <c r="F9423" s="135"/>
      <c r="G9423" s="109"/>
      <c r="H9423" s="137">
        <f t="shared" si="443"/>
        <v>3.5</v>
      </c>
      <c r="I9423" s="147">
        <f t="shared" si="441"/>
        <v>0</v>
      </c>
      <c r="J9423" s="147">
        <f t="shared" si="442"/>
        <v>0</v>
      </c>
    </row>
    <row r="9424" spans="2:10" ht="25.15" customHeight="1">
      <c r="B9424" s="141"/>
      <c r="C9424" s="138"/>
      <c r="D9424" s="133"/>
      <c r="E9424" s="134"/>
      <c r="F9424" s="135"/>
      <c r="G9424" s="109"/>
      <c r="H9424" s="137">
        <f t="shared" si="443"/>
        <v>3.5</v>
      </c>
      <c r="I9424" s="147">
        <f t="shared" si="441"/>
        <v>0</v>
      </c>
      <c r="J9424" s="147">
        <f t="shared" si="442"/>
        <v>0</v>
      </c>
    </row>
    <row r="9425" spans="2:10" ht="25.15" customHeight="1">
      <c r="B9425" s="141"/>
      <c r="C9425" s="138"/>
      <c r="D9425" s="133"/>
      <c r="E9425" s="134"/>
      <c r="F9425" s="135"/>
      <c r="G9425" s="109"/>
      <c r="H9425" s="137">
        <f t="shared" si="443"/>
        <v>3.5</v>
      </c>
      <c r="I9425" s="147">
        <f t="shared" si="441"/>
        <v>0</v>
      </c>
      <c r="J9425" s="147">
        <f t="shared" si="442"/>
        <v>0</v>
      </c>
    </row>
    <row r="9426" spans="2:10" ht="25.15" customHeight="1">
      <c r="B9426" s="141"/>
      <c r="C9426" s="138"/>
      <c r="D9426" s="133"/>
      <c r="E9426" s="134"/>
      <c r="F9426" s="135"/>
      <c r="G9426" s="109"/>
      <c r="H9426" s="137">
        <f t="shared" si="443"/>
        <v>3.5</v>
      </c>
      <c r="I9426" s="147">
        <f t="shared" si="441"/>
        <v>0</v>
      </c>
      <c r="J9426" s="147">
        <f t="shared" si="442"/>
        <v>0</v>
      </c>
    </row>
    <row r="9427" spans="2:10" ht="25.15" customHeight="1">
      <c r="B9427" s="141"/>
      <c r="C9427" s="138"/>
      <c r="D9427" s="133"/>
      <c r="E9427" s="134"/>
      <c r="F9427" s="135"/>
      <c r="G9427" s="109"/>
      <c r="H9427" s="137">
        <f t="shared" si="443"/>
        <v>3.5</v>
      </c>
      <c r="I9427" s="147">
        <f t="shared" si="441"/>
        <v>0</v>
      </c>
      <c r="J9427" s="147">
        <f t="shared" si="442"/>
        <v>0</v>
      </c>
    </row>
    <row r="9428" spans="2:10" ht="25.15" customHeight="1">
      <c r="B9428" s="141"/>
      <c r="C9428" s="138"/>
      <c r="D9428" s="133"/>
      <c r="E9428" s="134"/>
      <c r="F9428" s="135"/>
      <c r="G9428" s="109"/>
      <c r="H9428" s="137">
        <f t="shared" si="443"/>
        <v>3.5</v>
      </c>
      <c r="I9428" s="147">
        <f t="shared" si="441"/>
        <v>0</v>
      </c>
      <c r="J9428" s="147">
        <f t="shared" si="442"/>
        <v>0</v>
      </c>
    </row>
    <row r="9429" spans="2:10" ht="25.15" customHeight="1">
      <c r="B9429" s="141"/>
      <c r="C9429" s="138"/>
      <c r="D9429" s="133"/>
      <c r="E9429" s="134"/>
      <c r="F9429" s="135"/>
      <c r="G9429" s="109"/>
      <c r="H9429" s="137">
        <f t="shared" si="443"/>
        <v>3.5</v>
      </c>
      <c r="I9429" s="147">
        <f t="shared" si="441"/>
        <v>0</v>
      </c>
      <c r="J9429" s="147">
        <f t="shared" si="442"/>
        <v>0</v>
      </c>
    </row>
    <row r="9430" spans="2:10" ht="25.15" customHeight="1">
      <c r="B9430" s="141"/>
      <c r="C9430" s="138"/>
      <c r="D9430" s="133"/>
      <c r="E9430" s="134"/>
      <c r="F9430" s="135"/>
      <c r="G9430" s="109"/>
      <c r="H9430" s="137">
        <f t="shared" si="443"/>
        <v>3.5</v>
      </c>
      <c r="I9430" s="147">
        <f t="shared" si="441"/>
        <v>0</v>
      </c>
      <c r="J9430" s="147">
        <f t="shared" si="442"/>
        <v>0</v>
      </c>
    </row>
    <row r="9431" spans="2:10" ht="25.15" customHeight="1">
      <c r="B9431" s="141"/>
      <c r="C9431" s="138"/>
      <c r="D9431" s="133"/>
      <c r="E9431" s="134"/>
      <c r="F9431" s="135"/>
      <c r="G9431" s="109"/>
      <c r="H9431" s="137">
        <f t="shared" si="443"/>
        <v>3.5</v>
      </c>
      <c r="I9431" s="147">
        <f t="shared" ref="I9431:I9494" si="444">IF(B9431="",0,MONTH(B9431))</f>
        <v>0</v>
      </c>
      <c r="J9431" s="147">
        <f t="shared" ref="J9431:J9494" si="445">IF(B9431="",0,DAY(B9431))</f>
        <v>0</v>
      </c>
    </row>
    <row r="9432" spans="2:10" ht="25.15" customHeight="1">
      <c r="B9432" s="141"/>
      <c r="C9432" s="138"/>
      <c r="D9432" s="133"/>
      <c r="E9432" s="134"/>
      <c r="F9432" s="135"/>
      <c r="G9432" s="109"/>
      <c r="H9432" s="137">
        <f t="shared" ref="H9432:H9495" si="446">IF(F9432="pago",H9431+G9432,H9431)</f>
        <v>3.5</v>
      </c>
      <c r="I9432" s="147">
        <f t="shared" si="444"/>
        <v>0</v>
      </c>
      <c r="J9432" s="147">
        <f t="shared" si="445"/>
        <v>0</v>
      </c>
    </row>
    <row r="9433" spans="2:10" ht="25.15" customHeight="1">
      <c r="B9433" s="141"/>
      <c r="C9433" s="138"/>
      <c r="D9433" s="133"/>
      <c r="E9433" s="134"/>
      <c r="F9433" s="135"/>
      <c r="G9433" s="109"/>
      <c r="H9433" s="137">
        <f t="shared" si="446"/>
        <v>3.5</v>
      </c>
      <c r="I9433" s="147">
        <f t="shared" si="444"/>
        <v>0</v>
      </c>
      <c r="J9433" s="147">
        <f t="shared" si="445"/>
        <v>0</v>
      </c>
    </row>
    <row r="9434" spans="2:10" ht="25.15" customHeight="1">
      <c r="B9434" s="141"/>
      <c r="C9434" s="138"/>
      <c r="D9434" s="133"/>
      <c r="E9434" s="134"/>
      <c r="F9434" s="135"/>
      <c r="G9434" s="109"/>
      <c r="H9434" s="137">
        <f t="shared" si="446"/>
        <v>3.5</v>
      </c>
      <c r="I9434" s="147">
        <f t="shared" si="444"/>
        <v>0</v>
      </c>
      <c r="J9434" s="147">
        <f t="shared" si="445"/>
        <v>0</v>
      </c>
    </row>
    <row r="9435" spans="2:10" ht="25.15" customHeight="1">
      <c r="B9435" s="141"/>
      <c r="C9435" s="138"/>
      <c r="D9435" s="133"/>
      <c r="E9435" s="134"/>
      <c r="F9435" s="135"/>
      <c r="G9435" s="109"/>
      <c r="H9435" s="137">
        <f t="shared" si="446"/>
        <v>3.5</v>
      </c>
      <c r="I9435" s="147">
        <f t="shared" si="444"/>
        <v>0</v>
      </c>
      <c r="J9435" s="147">
        <f t="shared" si="445"/>
        <v>0</v>
      </c>
    </row>
    <row r="9436" spans="2:10" ht="25.15" customHeight="1">
      <c r="B9436" s="141"/>
      <c r="C9436" s="138"/>
      <c r="D9436" s="133"/>
      <c r="E9436" s="134"/>
      <c r="F9436" s="135"/>
      <c r="G9436" s="109"/>
      <c r="H9436" s="137">
        <f t="shared" si="446"/>
        <v>3.5</v>
      </c>
      <c r="I9436" s="147">
        <f t="shared" si="444"/>
        <v>0</v>
      </c>
      <c r="J9436" s="147">
        <f t="shared" si="445"/>
        <v>0</v>
      </c>
    </row>
    <row r="9437" spans="2:10" ht="25.15" customHeight="1">
      <c r="B9437" s="141"/>
      <c r="C9437" s="138"/>
      <c r="D9437" s="133"/>
      <c r="E9437" s="134"/>
      <c r="F9437" s="135"/>
      <c r="G9437" s="109"/>
      <c r="H9437" s="137">
        <f t="shared" si="446"/>
        <v>3.5</v>
      </c>
      <c r="I9437" s="147">
        <f t="shared" si="444"/>
        <v>0</v>
      </c>
      <c r="J9437" s="147">
        <f t="shared" si="445"/>
        <v>0</v>
      </c>
    </row>
    <row r="9438" spans="2:10" ht="25.15" customHeight="1">
      <c r="B9438" s="141"/>
      <c r="C9438" s="138"/>
      <c r="D9438" s="133"/>
      <c r="E9438" s="134"/>
      <c r="F9438" s="135"/>
      <c r="G9438" s="109"/>
      <c r="H9438" s="137">
        <f t="shared" si="446"/>
        <v>3.5</v>
      </c>
      <c r="I9438" s="147">
        <f t="shared" si="444"/>
        <v>0</v>
      </c>
      <c r="J9438" s="147">
        <f t="shared" si="445"/>
        <v>0</v>
      </c>
    </row>
    <row r="9439" spans="2:10" ht="25.15" customHeight="1">
      <c r="B9439" s="141"/>
      <c r="C9439" s="138"/>
      <c r="D9439" s="133"/>
      <c r="E9439" s="134"/>
      <c r="F9439" s="135"/>
      <c r="G9439" s="109"/>
      <c r="H9439" s="137">
        <f t="shared" si="446"/>
        <v>3.5</v>
      </c>
      <c r="I9439" s="147">
        <f t="shared" si="444"/>
        <v>0</v>
      </c>
      <c r="J9439" s="147">
        <f t="shared" si="445"/>
        <v>0</v>
      </c>
    </row>
    <row r="9440" spans="2:10" ht="25.15" customHeight="1">
      <c r="B9440" s="141"/>
      <c r="C9440" s="138"/>
      <c r="D9440" s="133"/>
      <c r="E9440" s="134"/>
      <c r="F9440" s="135"/>
      <c r="G9440" s="109"/>
      <c r="H9440" s="137">
        <f t="shared" si="446"/>
        <v>3.5</v>
      </c>
      <c r="I9440" s="147">
        <f t="shared" si="444"/>
        <v>0</v>
      </c>
      <c r="J9440" s="147">
        <f t="shared" si="445"/>
        <v>0</v>
      </c>
    </row>
    <row r="9441" spans="2:10" ht="25.15" customHeight="1">
      <c r="B9441" s="141"/>
      <c r="C9441" s="138"/>
      <c r="D9441" s="133"/>
      <c r="E9441" s="134"/>
      <c r="F9441" s="135"/>
      <c r="G9441" s="109"/>
      <c r="H9441" s="137">
        <f t="shared" si="446"/>
        <v>3.5</v>
      </c>
      <c r="I9441" s="147">
        <f t="shared" si="444"/>
        <v>0</v>
      </c>
      <c r="J9441" s="147">
        <f t="shared" si="445"/>
        <v>0</v>
      </c>
    </row>
    <row r="9442" spans="2:10" ht="25.15" customHeight="1">
      <c r="B9442" s="141"/>
      <c r="C9442" s="138"/>
      <c r="D9442" s="133"/>
      <c r="E9442" s="134"/>
      <c r="F9442" s="135"/>
      <c r="G9442" s="109"/>
      <c r="H9442" s="137">
        <f t="shared" si="446"/>
        <v>3.5</v>
      </c>
      <c r="I9442" s="147">
        <f t="shared" si="444"/>
        <v>0</v>
      </c>
      <c r="J9442" s="147">
        <f t="shared" si="445"/>
        <v>0</v>
      </c>
    </row>
    <row r="9443" spans="2:10" ht="25.15" customHeight="1">
      <c r="B9443" s="141"/>
      <c r="C9443" s="138"/>
      <c r="D9443" s="133"/>
      <c r="E9443" s="134"/>
      <c r="F9443" s="135"/>
      <c r="G9443" s="109"/>
      <c r="H9443" s="137">
        <f t="shared" si="446"/>
        <v>3.5</v>
      </c>
      <c r="I9443" s="147">
        <f t="shared" si="444"/>
        <v>0</v>
      </c>
      <c r="J9443" s="147">
        <f t="shared" si="445"/>
        <v>0</v>
      </c>
    </row>
    <row r="9444" spans="2:10" ht="25.15" customHeight="1">
      <c r="B9444" s="141"/>
      <c r="C9444" s="138"/>
      <c r="D9444" s="133"/>
      <c r="E9444" s="134"/>
      <c r="F9444" s="135"/>
      <c r="G9444" s="109"/>
      <c r="H9444" s="137">
        <f t="shared" si="446"/>
        <v>3.5</v>
      </c>
      <c r="I9444" s="147">
        <f t="shared" si="444"/>
        <v>0</v>
      </c>
      <c r="J9444" s="147">
        <f t="shared" si="445"/>
        <v>0</v>
      </c>
    </row>
    <row r="9445" spans="2:10" ht="25.15" customHeight="1">
      <c r="B9445" s="141"/>
      <c r="C9445" s="138"/>
      <c r="D9445" s="133"/>
      <c r="E9445" s="134"/>
      <c r="F9445" s="135"/>
      <c r="G9445" s="109"/>
      <c r="H9445" s="137">
        <f t="shared" si="446"/>
        <v>3.5</v>
      </c>
      <c r="I9445" s="147">
        <f t="shared" si="444"/>
        <v>0</v>
      </c>
      <c r="J9445" s="147">
        <f t="shared" si="445"/>
        <v>0</v>
      </c>
    </row>
    <row r="9446" spans="2:10" ht="25.15" customHeight="1">
      <c r="B9446" s="141"/>
      <c r="C9446" s="138"/>
      <c r="D9446" s="133"/>
      <c r="E9446" s="134"/>
      <c r="F9446" s="135"/>
      <c r="G9446" s="109"/>
      <c r="H9446" s="137">
        <f t="shared" si="446"/>
        <v>3.5</v>
      </c>
      <c r="I9446" s="147">
        <f t="shared" si="444"/>
        <v>0</v>
      </c>
      <c r="J9446" s="147">
        <f t="shared" si="445"/>
        <v>0</v>
      </c>
    </row>
    <row r="9447" spans="2:10" ht="25.15" customHeight="1">
      <c r="B9447" s="141"/>
      <c r="C9447" s="138"/>
      <c r="D9447" s="133"/>
      <c r="E9447" s="134"/>
      <c r="F9447" s="135"/>
      <c r="G9447" s="109"/>
      <c r="H9447" s="137">
        <f t="shared" si="446"/>
        <v>3.5</v>
      </c>
      <c r="I9447" s="147">
        <f t="shared" si="444"/>
        <v>0</v>
      </c>
      <c r="J9447" s="147">
        <f t="shared" si="445"/>
        <v>0</v>
      </c>
    </row>
    <row r="9448" spans="2:10" ht="25.15" customHeight="1">
      <c r="B9448" s="141"/>
      <c r="C9448" s="138"/>
      <c r="D9448" s="133"/>
      <c r="E9448" s="134"/>
      <c r="F9448" s="135"/>
      <c r="G9448" s="109"/>
      <c r="H9448" s="137">
        <f t="shared" si="446"/>
        <v>3.5</v>
      </c>
      <c r="I9448" s="147">
        <f t="shared" si="444"/>
        <v>0</v>
      </c>
      <c r="J9448" s="147">
        <f t="shared" si="445"/>
        <v>0</v>
      </c>
    </row>
    <row r="9449" spans="2:10" ht="25.15" customHeight="1">
      <c r="B9449" s="141"/>
      <c r="C9449" s="138"/>
      <c r="D9449" s="133"/>
      <c r="E9449" s="134"/>
      <c r="F9449" s="135"/>
      <c r="G9449" s="109"/>
      <c r="H9449" s="137">
        <f t="shared" si="446"/>
        <v>3.5</v>
      </c>
      <c r="I9449" s="147">
        <f t="shared" si="444"/>
        <v>0</v>
      </c>
      <c r="J9449" s="147">
        <f t="shared" si="445"/>
        <v>0</v>
      </c>
    </row>
    <row r="9450" spans="2:10" ht="25.15" customHeight="1">
      <c r="B9450" s="141"/>
      <c r="C9450" s="138"/>
      <c r="D9450" s="133"/>
      <c r="E9450" s="134"/>
      <c r="F9450" s="135"/>
      <c r="G9450" s="109"/>
      <c r="H9450" s="137">
        <f t="shared" si="446"/>
        <v>3.5</v>
      </c>
      <c r="I9450" s="147">
        <f t="shared" si="444"/>
        <v>0</v>
      </c>
      <c r="J9450" s="147">
        <f t="shared" si="445"/>
        <v>0</v>
      </c>
    </row>
    <row r="9451" spans="2:10" ht="25.15" customHeight="1">
      <c r="B9451" s="141"/>
      <c r="C9451" s="138"/>
      <c r="D9451" s="133"/>
      <c r="E9451" s="134"/>
      <c r="F9451" s="135"/>
      <c r="G9451" s="109"/>
      <c r="H9451" s="137">
        <f t="shared" si="446"/>
        <v>3.5</v>
      </c>
      <c r="I9451" s="147">
        <f t="shared" si="444"/>
        <v>0</v>
      </c>
      <c r="J9451" s="147">
        <f t="shared" si="445"/>
        <v>0</v>
      </c>
    </row>
    <row r="9452" spans="2:10" ht="25.15" customHeight="1">
      <c r="B9452" s="141"/>
      <c r="C9452" s="138"/>
      <c r="D9452" s="133"/>
      <c r="E9452" s="134"/>
      <c r="F9452" s="135"/>
      <c r="G9452" s="109"/>
      <c r="H9452" s="137">
        <f t="shared" si="446"/>
        <v>3.5</v>
      </c>
      <c r="I9452" s="147">
        <f t="shared" si="444"/>
        <v>0</v>
      </c>
      <c r="J9452" s="147">
        <f t="shared" si="445"/>
        <v>0</v>
      </c>
    </row>
    <row r="9453" spans="2:10" ht="25.15" customHeight="1">
      <c r="B9453" s="141"/>
      <c r="C9453" s="138"/>
      <c r="D9453" s="133"/>
      <c r="E9453" s="134"/>
      <c r="F9453" s="135"/>
      <c r="G9453" s="109"/>
      <c r="H9453" s="137">
        <f t="shared" si="446"/>
        <v>3.5</v>
      </c>
      <c r="I9453" s="147">
        <f t="shared" si="444"/>
        <v>0</v>
      </c>
      <c r="J9453" s="147">
        <f t="shared" si="445"/>
        <v>0</v>
      </c>
    </row>
    <row r="9454" spans="2:10" ht="25.15" customHeight="1">
      <c r="B9454" s="141"/>
      <c r="C9454" s="138"/>
      <c r="D9454" s="133"/>
      <c r="E9454" s="134"/>
      <c r="F9454" s="135"/>
      <c r="G9454" s="109"/>
      <c r="H9454" s="137">
        <f t="shared" si="446"/>
        <v>3.5</v>
      </c>
      <c r="I9454" s="147">
        <f t="shared" si="444"/>
        <v>0</v>
      </c>
      <c r="J9454" s="147">
        <f t="shared" si="445"/>
        <v>0</v>
      </c>
    </row>
    <row r="9455" spans="2:10" ht="25.15" customHeight="1">
      <c r="B9455" s="141"/>
      <c r="C9455" s="138"/>
      <c r="D9455" s="133"/>
      <c r="E9455" s="134"/>
      <c r="F9455" s="135"/>
      <c r="G9455" s="109"/>
      <c r="H9455" s="137">
        <f t="shared" si="446"/>
        <v>3.5</v>
      </c>
      <c r="I9455" s="147">
        <f t="shared" si="444"/>
        <v>0</v>
      </c>
      <c r="J9455" s="147">
        <f t="shared" si="445"/>
        <v>0</v>
      </c>
    </row>
    <row r="9456" spans="2:10" ht="25.15" customHeight="1">
      <c r="B9456" s="141"/>
      <c r="C9456" s="138"/>
      <c r="D9456" s="133"/>
      <c r="E9456" s="134"/>
      <c r="F9456" s="135"/>
      <c r="G9456" s="109"/>
      <c r="H9456" s="137">
        <f t="shared" si="446"/>
        <v>3.5</v>
      </c>
      <c r="I9456" s="147">
        <f t="shared" si="444"/>
        <v>0</v>
      </c>
      <c r="J9456" s="147">
        <f t="shared" si="445"/>
        <v>0</v>
      </c>
    </row>
    <row r="9457" spans="2:10" ht="25.15" customHeight="1">
      <c r="B9457" s="141"/>
      <c r="C9457" s="138"/>
      <c r="D9457" s="133"/>
      <c r="E9457" s="134"/>
      <c r="F9457" s="135"/>
      <c r="G9457" s="109"/>
      <c r="H9457" s="137">
        <f t="shared" si="446"/>
        <v>3.5</v>
      </c>
      <c r="I9457" s="147">
        <f t="shared" si="444"/>
        <v>0</v>
      </c>
      <c r="J9457" s="147">
        <f t="shared" si="445"/>
        <v>0</v>
      </c>
    </row>
    <row r="9458" spans="2:10" ht="25.15" customHeight="1">
      <c r="B9458" s="141"/>
      <c r="C9458" s="138"/>
      <c r="D9458" s="133"/>
      <c r="E9458" s="134"/>
      <c r="F9458" s="135"/>
      <c r="G9458" s="109"/>
      <c r="H9458" s="137">
        <f t="shared" si="446"/>
        <v>3.5</v>
      </c>
      <c r="I9458" s="147">
        <f t="shared" si="444"/>
        <v>0</v>
      </c>
      <c r="J9458" s="147">
        <f t="shared" si="445"/>
        <v>0</v>
      </c>
    </row>
    <row r="9459" spans="2:10" ht="25.15" customHeight="1">
      <c r="B9459" s="141"/>
      <c r="C9459" s="138"/>
      <c r="D9459" s="133"/>
      <c r="E9459" s="134"/>
      <c r="F9459" s="135"/>
      <c r="G9459" s="109"/>
      <c r="H9459" s="137">
        <f t="shared" si="446"/>
        <v>3.5</v>
      </c>
      <c r="I9459" s="147">
        <f t="shared" si="444"/>
        <v>0</v>
      </c>
      <c r="J9459" s="147">
        <f t="shared" si="445"/>
        <v>0</v>
      </c>
    </row>
    <row r="9460" spans="2:10" ht="25.15" customHeight="1">
      <c r="B9460" s="141"/>
      <c r="C9460" s="138"/>
      <c r="D9460" s="133"/>
      <c r="E9460" s="134"/>
      <c r="F9460" s="135"/>
      <c r="G9460" s="109"/>
      <c r="H9460" s="137">
        <f t="shared" si="446"/>
        <v>3.5</v>
      </c>
      <c r="I9460" s="147">
        <f t="shared" si="444"/>
        <v>0</v>
      </c>
      <c r="J9460" s="147">
        <f t="shared" si="445"/>
        <v>0</v>
      </c>
    </row>
    <row r="9461" spans="2:10" ht="25.15" customHeight="1">
      <c r="B9461" s="141"/>
      <c r="C9461" s="138"/>
      <c r="D9461" s="133"/>
      <c r="E9461" s="134"/>
      <c r="F9461" s="135"/>
      <c r="G9461" s="109"/>
      <c r="H9461" s="137">
        <f t="shared" si="446"/>
        <v>3.5</v>
      </c>
      <c r="I9461" s="147">
        <f t="shared" si="444"/>
        <v>0</v>
      </c>
      <c r="J9461" s="147">
        <f t="shared" si="445"/>
        <v>0</v>
      </c>
    </row>
    <row r="9462" spans="2:10" ht="25.15" customHeight="1">
      <c r="B9462" s="141"/>
      <c r="C9462" s="138"/>
      <c r="D9462" s="133"/>
      <c r="E9462" s="134"/>
      <c r="F9462" s="135"/>
      <c r="G9462" s="109"/>
      <c r="H9462" s="137">
        <f t="shared" si="446"/>
        <v>3.5</v>
      </c>
      <c r="I9462" s="147">
        <f t="shared" si="444"/>
        <v>0</v>
      </c>
      <c r="J9462" s="147">
        <f t="shared" si="445"/>
        <v>0</v>
      </c>
    </row>
    <row r="9463" spans="2:10" ht="25.15" customHeight="1">
      <c r="B9463" s="141"/>
      <c r="C9463" s="138"/>
      <c r="D9463" s="133"/>
      <c r="E9463" s="134"/>
      <c r="F9463" s="135"/>
      <c r="G9463" s="109"/>
      <c r="H9463" s="137">
        <f t="shared" si="446"/>
        <v>3.5</v>
      </c>
      <c r="I9463" s="147">
        <f t="shared" si="444"/>
        <v>0</v>
      </c>
      <c r="J9463" s="147">
        <f t="shared" si="445"/>
        <v>0</v>
      </c>
    </row>
    <row r="9464" spans="2:10" ht="25.15" customHeight="1">
      <c r="B9464" s="141"/>
      <c r="C9464" s="138"/>
      <c r="D9464" s="133"/>
      <c r="E9464" s="134"/>
      <c r="F9464" s="135"/>
      <c r="G9464" s="109"/>
      <c r="H9464" s="137">
        <f t="shared" si="446"/>
        <v>3.5</v>
      </c>
      <c r="I9464" s="147">
        <f t="shared" si="444"/>
        <v>0</v>
      </c>
      <c r="J9464" s="147">
        <f t="shared" si="445"/>
        <v>0</v>
      </c>
    </row>
    <row r="9465" spans="2:10" ht="25.15" customHeight="1">
      <c r="B9465" s="141"/>
      <c r="C9465" s="138"/>
      <c r="D9465" s="133"/>
      <c r="E9465" s="134"/>
      <c r="F9465" s="135"/>
      <c r="G9465" s="109"/>
      <c r="H9465" s="137">
        <f t="shared" si="446"/>
        <v>3.5</v>
      </c>
      <c r="I9465" s="147">
        <f t="shared" si="444"/>
        <v>0</v>
      </c>
      <c r="J9465" s="147">
        <f t="shared" si="445"/>
        <v>0</v>
      </c>
    </row>
    <row r="9466" spans="2:10" ht="25.15" customHeight="1">
      <c r="B9466" s="141"/>
      <c r="C9466" s="138"/>
      <c r="D9466" s="133"/>
      <c r="E9466" s="134"/>
      <c r="F9466" s="135"/>
      <c r="G9466" s="109"/>
      <c r="H9466" s="137">
        <f t="shared" si="446"/>
        <v>3.5</v>
      </c>
      <c r="I9466" s="147">
        <f t="shared" si="444"/>
        <v>0</v>
      </c>
      <c r="J9466" s="147">
        <f t="shared" si="445"/>
        <v>0</v>
      </c>
    </row>
    <row r="9467" spans="2:10" ht="25.15" customHeight="1">
      <c r="B9467" s="141"/>
      <c r="C9467" s="138"/>
      <c r="D9467" s="133"/>
      <c r="E9467" s="134"/>
      <c r="F9467" s="135"/>
      <c r="G9467" s="109"/>
      <c r="H9467" s="137">
        <f t="shared" si="446"/>
        <v>3.5</v>
      </c>
      <c r="I9467" s="147">
        <f t="shared" si="444"/>
        <v>0</v>
      </c>
      <c r="J9467" s="147">
        <f t="shared" si="445"/>
        <v>0</v>
      </c>
    </row>
    <row r="9468" spans="2:10" ht="25.15" customHeight="1">
      <c r="B9468" s="141"/>
      <c r="C9468" s="138"/>
      <c r="D9468" s="133"/>
      <c r="E9468" s="134"/>
      <c r="F9468" s="135"/>
      <c r="G9468" s="109"/>
      <c r="H9468" s="137">
        <f t="shared" si="446"/>
        <v>3.5</v>
      </c>
      <c r="I9468" s="147">
        <f t="shared" si="444"/>
        <v>0</v>
      </c>
      <c r="J9468" s="147">
        <f t="shared" si="445"/>
        <v>0</v>
      </c>
    </row>
    <row r="9469" spans="2:10" ht="25.15" customHeight="1">
      <c r="B9469" s="141"/>
      <c r="C9469" s="138"/>
      <c r="D9469" s="133"/>
      <c r="E9469" s="134"/>
      <c r="F9469" s="135"/>
      <c r="G9469" s="109"/>
      <c r="H9469" s="137">
        <f t="shared" si="446"/>
        <v>3.5</v>
      </c>
      <c r="I9469" s="147">
        <f t="shared" si="444"/>
        <v>0</v>
      </c>
      <c r="J9469" s="147">
        <f t="shared" si="445"/>
        <v>0</v>
      </c>
    </row>
    <row r="9470" spans="2:10" ht="25.15" customHeight="1">
      <c r="B9470" s="141"/>
      <c r="C9470" s="138"/>
      <c r="D9470" s="133"/>
      <c r="E9470" s="134"/>
      <c r="F9470" s="135"/>
      <c r="G9470" s="109"/>
      <c r="H9470" s="137">
        <f t="shared" si="446"/>
        <v>3.5</v>
      </c>
      <c r="I9470" s="147">
        <f t="shared" si="444"/>
        <v>0</v>
      </c>
      <c r="J9470" s="147">
        <f t="shared" si="445"/>
        <v>0</v>
      </c>
    </row>
    <row r="9471" spans="2:10" ht="25.15" customHeight="1">
      <c r="B9471" s="141"/>
      <c r="C9471" s="138"/>
      <c r="D9471" s="133"/>
      <c r="E9471" s="134"/>
      <c r="F9471" s="135"/>
      <c r="G9471" s="109"/>
      <c r="H9471" s="137">
        <f t="shared" si="446"/>
        <v>3.5</v>
      </c>
      <c r="I9471" s="147">
        <f t="shared" si="444"/>
        <v>0</v>
      </c>
      <c r="J9471" s="147">
        <f t="shared" si="445"/>
        <v>0</v>
      </c>
    </row>
    <row r="9472" spans="2:10" ht="25.15" customHeight="1">
      <c r="B9472" s="141"/>
      <c r="C9472" s="138"/>
      <c r="D9472" s="133"/>
      <c r="E9472" s="134"/>
      <c r="F9472" s="135"/>
      <c r="G9472" s="109"/>
      <c r="H9472" s="137">
        <f t="shared" si="446"/>
        <v>3.5</v>
      </c>
      <c r="I9472" s="147">
        <f t="shared" si="444"/>
        <v>0</v>
      </c>
      <c r="J9472" s="147">
        <f t="shared" si="445"/>
        <v>0</v>
      </c>
    </row>
    <row r="9473" spans="2:10" ht="25.15" customHeight="1">
      <c r="B9473" s="141"/>
      <c r="C9473" s="138"/>
      <c r="D9473" s="133"/>
      <c r="E9473" s="134"/>
      <c r="F9473" s="135"/>
      <c r="G9473" s="109"/>
      <c r="H9473" s="137">
        <f t="shared" si="446"/>
        <v>3.5</v>
      </c>
      <c r="I9473" s="147">
        <f t="shared" si="444"/>
        <v>0</v>
      </c>
      <c r="J9473" s="147">
        <f t="shared" si="445"/>
        <v>0</v>
      </c>
    </row>
    <row r="9474" spans="2:10" ht="25.15" customHeight="1">
      <c r="B9474" s="141"/>
      <c r="C9474" s="138"/>
      <c r="D9474" s="133"/>
      <c r="E9474" s="134"/>
      <c r="F9474" s="135"/>
      <c r="G9474" s="109"/>
      <c r="H9474" s="137">
        <f t="shared" si="446"/>
        <v>3.5</v>
      </c>
      <c r="I9474" s="147">
        <f t="shared" si="444"/>
        <v>0</v>
      </c>
      <c r="J9474" s="147">
        <f t="shared" si="445"/>
        <v>0</v>
      </c>
    </row>
    <row r="9475" spans="2:10" ht="25.15" customHeight="1">
      <c r="B9475" s="141"/>
      <c r="C9475" s="138"/>
      <c r="D9475" s="133"/>
      <c r="E9475" s="134"/>
      <c r="F9475" s="135"/>
      <c r="G9475" s="109"/>
      <c r="H9475" s="137">
        <f t="shared" si="446"/>
        <v>3.5</v>
      </c>
      <c r="I9475" s="147">
        <f t="shared" si="444"/>
        <v>0</v>
      </c>
      <c r="J9475" s="147">
        <f t="shared" si="445"/>
        <v>0</v>
      </c>
    </row>
    <row r="9476" spans="2:10" ht="25.15" customHeight="1">
      <c r="B9476" s="141"/>
      <c r="C9476" s="138"/>
      <c r="D9476" s="133"/>
      <c r="E9476" s="134"/>
      <c r="F9476" s="135"/>
      <c r="G9476" s="109"/>
      <c r="H9476" s="137">
        <f t="shared" si="446"/>
        <v>3.5</v>
      </c>
      <c r="I9476" s="147">
        <f t="shared" si="444"/>
        <v>0</v>
      </c>
      <c r="J9476" s="147">
        <f t="shared" si="445"/>
        <v>0</v>
      </c>
    </row>
    <row r="9477" spans="2:10" ht="25.15" customHeight="1">
      <c r="B9477" s="141"/>
      <c r="C9477" s="138"/>
      <c r="D9477" s="133"/>
      <c r="E9477" s="134"/>
      <c r="F9477" s="135"/>
      <c r="G9477" s="109"/>
      <c r="H9477" s="137">
        <f t="shared" si="446"/>
        <v>3.5</v>
      </c>
      <c r="I9477" s="147">
        <f t="shared" si="444"/>
        <v>0</v>
      </c>
      <c r="J9477" s="147">
        <f t="shared" si="445"/>
        <v>0</v>
      </c>
    </row>
    <row r="9478" spans="2:10" ht="25.15" customHeight="1">
      <c r="B9478" s="141"/>
      <c r="C9478" s="138"/>
      <c r="D9478" s="133"/>
      <c r="E9478" s="134"/>
      <c r="F9478" s="135"/>
      <c r="G9478" s="109"/>
      <c r="H9478" s="137">
        <f t="shared" si="446"/>
        <v>3.5</v>
      </c>
      <c r="I9478" s="147">
        <f t="shared" si="444"/>
        <v>0</v>
      </c>
      <c r="J9478" s="147">
        <f t="shared" si="445"/>
        <v>0</v>
      </c>
    </row>
    <row r="9479" spans="2:10" ht="25.15" customHeight="1">
      <c r="B9479" s="141"/>
      <c r="C9479" s="138"/>
      <c r="D9479" s="133"/>
      <c r="E9479" s="134"/>
      <c r="F9479" s="135"/>
      <c r="G9479" s="109"/>
      <c r="H9479" s="137">
        <f t="shared" si="446"/>
        <v>3.5</v>
      </c>
      <c r="I9479" s="147">
        <f t="shared" si="444"/>
        <v>0</v>
      </c>
      <c r="J9479" s="147">
        <f t="shared" si="445"/>
        <v>0</v>
      </c>
    </row>
    <row r="9480" spans="2:10" ht="25.15" customHeight="1">
      <c r="B9480" s="141"/>
      <c r="C9480" s="138"/>
      <c r="D9480" s="133"/>
      <c r="E9480" s="134"/>
      <c r="F9480" s="135"/>
      <c r="G9480" s="109"/>
      <c r="H9480" s="137">
        <f t="shared" si="446"/>
        <v>3.5</v>
      </c>
      <c r="I9480" s="147">
        <f t="shared" si="444"/>
        <v>0</v>
      </c>
      <c r="J9480" s="147">
        <f t="shared" si="445"/>
        <v>0</v>
      </c>
    </row>
    <row r="9481" spans="2:10" ht="25.15" customHeight="1">
      <c r="B9481" s="141"/>
      <c r="C9481" s="138"/>
      <c r="D9481" s="133"/>
      <c r="E9481" s="134"/>
      <c r="F9481" s="135"/>
      <c r="G9481" s="109"/>
      <c r="H9481" s="137">
        <f t="shared" si="446"/>
        <v>3.5</v>
      </c>
      <c r="I9481" s="147">
        <f t="shared" si="444"/>
        <v>0</v>
      </c>
      <c r="J9481" s="147">
        <f t="shared" si="445"/>
        <v>0</v>
      </c>
    </row>
    <row r="9482" spans="2:10" ht="25.15" customHeight="1">
      <c r="B9482" s="141"/>
      <c r="C9482" s="138"/>
      <c r="D9482" s="133"/>
      <c r="E9482" s="134"/>
      <c r="F9482" s="135"/>
      <c r="G9482" s="109"/>
      <c r="H9482" s="137">
        <f t="shared" si="446"/>
        <v>3.5</v>
      </c>
      <c r="I9482" s="147">
        <f t="shared" si="444"/>
        <v>0</v>
      </c>
      <c r="J9482" s="147">
        <f t="shared" si="445"/>
        <v>0</v>
      </c>
    </row>
    <row r="9483" spans="2:10" ht="25.15" customHeight="1">
      <c r="B9483" s="141"/>
      <c r="C9483" s="138"/>
      <c r="D9483" s="133"/>
      <c r="E9483" s="134"/>
      <c r="F9483" s="135"/>
      <c r="G9483" s="109"/>
      <c r="H9483" s="137">
        <f t="shared" si="446"/>
        <v>3.5</v>
      </c>
      <c r="I9483" s="147">
        <f t="shared" si="444"/>
        <v>0</v>
      </c>
      <c r="J9483" s="147">
        <f t="shared" si="445"/>
        <v>0</v>
      </c>
    </row>
    <row r="9484" spans="2:10" ht="25.15" customHeight="1">
      <c r="B9484" s="141"/>
      <c r="C9484" s="138"/>
      <c r="D9484" s="133"/>
      <c r="E9484" s="134"/>
      <c r="F9484" s="135"/>
      <c r="G9484" s="109"/>
      <c r="H9484" s="137">
        <f t="shared" si="446"/>
        <v>3.5</v>
      </c>
      <c r="I9484" s="147">
        <f t="shared" si="444"/>
        <v>0</v>
      </c>
      <c r="J9484" s="147">
        <f t="shared" si="445"/>
        <v>0</v>
      </c>
    </row>
    <row r="9485" spans="2:10" ht="25.15" customHeight="1">
      <c r="B9485" s="141"/>
      <c r="C9485" s="138"/>
      <c r="D9485" s="133"/>
      <c r="E9485" s="134"/>
      <c r="F9485" s="135"/>
      <c r="G9485" s="109"/>
      <c r="H9485" s="137">
        <f t="shared" si="446"/>
        <v>3.5</v>
      </c>
      <c r="I9485" s="147">
        <f t="shared" si="444"/>
        <v>0</v>
      </c>
      <c r="J9485" s="147">
        <f t="shared" si="445"/>
        <v>0</v>
      </c>
    </row>
    <row r="9486" spans="2:10" ht="25.15" customHeight="1">
      <c r="B9486" s="141"/>
      <c r="C9486" s="138"/>
      <c r="D9486" s="133"/>
      <c r="E9486" s="134"/>
      <c r="F9486" s="135"/>
      <c r="G9486" s="109"/>
      <c r="H9486" s="137">
        <f t="shared" si="446"/>
        <v>3.5</v>
      </c>
      <c r="I9486" s="147">
        <f t="shared" si="444"/>
        <v>0</v>
      </c>
      <c r="J9486" s="147">
        <f t="shared" si="445"/>
        <v>0</v>
      </c>
    </row>
    <row r="9487" spans="2:10" ht="25.15" customHeight="1">
      <c r="B9487" s="141"/>
      <c r="C9487" s="138"/>
      <c r="D9487" s="133"/>
      <c r="E9487" s="134"/>
      <c r="F9487" s="135"/>
      <c r="G9487" s="109"/>
      <c r="H9487" s="137">
        <f t="shared" si="446"/>
        <v>3.5</v>
      </c>
      <c r="I9487" s="147">
        <f t="shared" si="444"/>
        <v>0</v>
      </c>
      <c r="J9487" s="147">
        <f t="shared" si="445"/>
        <v>0</v>
      </c>
    </row>
    <row r="9488" spans="2:10" ht="25.15" customHeight="1">
      <c r="B9488" s="141"/>
      <c r="C9488" s="138"/>
      <c r="D9488" s="133"/>
      <c r="E9488" s="134"/>
      <c r="F9488" s="135"/>
      <c r="G9488" s="109"/>
      <c r="H9488" s="137">
        <f t="shared" si="446"/>
        <v>3.5</v>
      </c>
      <c r="I9488" s="147">
        <f t="shared" si="444"/>
        <v>0</v>
      </c>
      <c r="J9488" s="147">
        <f t="shared" si="445"/>
        <v>0</v>
      </c>
    </row>
    <row r="9489" spans="2:10" ht="25.15" customHeight="1">
      <c r="B9489" s="141"/>
      <c r="C9489" s="138"/>
      <c r="D9489" s="133"/>
      <c r="E9489" s="134"/>
      <c r="F9489" s="135"/>
      <c r="G9489" s="109"/>
      <c r="H9489" s="137">
        <f t="shared" si="446"/>
        <v>3.5</v>
      </c>
      <c r="I9489" s="147">
        <f t="shared" si="444"/>
        <v>0</v>
      </c>
      <c r="J9489" s="147">
        <f t="shared" si="445"/>
        <v>0</v>
      </c>
    </row>
    <row r="9490" spans="2:10" ht="25.15" customHeight="1">
      <c r="B9490" s="141"/>
      <c r="C9490" s="138"/>
      <c r="D9490" s="133"/>
      <c r="E9490" s="134"/>
      <c r="F9490" s="135"/>
      <c r="G9490" s="109"/>
      <c r="H9490" s="137">
        <f t="shared" si="446"/>
        <v>3.5</v>
      </c>
      <c r="I9490" s="147">
        <f t="shared" si="444"/>
        <v>0</v>
      </c>
      <c r="J9490" s="147">
        <f t="shared" si="445"/>
        <v>0</v>
      </c>
    </row>
    <row r="9491" spans="2:10" ht="25.15" customHeight="1">
      <c r="B9491" s="141"/>
      <c r="C9491" s="138"/>
      <c r="D9491" s="133"/>
      <c r="E9491" s="134"/>
      <c r="F9491" s="135"/>
      <c r="G9491" s="109"/>
      <c r="H9491" s="137">
        <f t="shared" si="446"/>
        <v>3.5</v>
      </c>
      <c r="I9491" s="147">
        <f t="shared" si="444"/>
        <v>0</v>
      </c>
      <c r="J9491" s="147">
        <f t="shared" si="445"/>
        <v>0</v>
      </c>
    </row>
    <row r="9492" spans="2:10" ht="25.15" customHeight="1">
      <c r="B9492" s="141"/>
      <c r="C9492" s="138"/>
      <c r="D9492" s="133"/>
      <c r="E9492" s="134"/>
      <c r="F9492" s="135"/>
      <c r="G9492" s="109"/>
      <c r="H9492" s="137">
        <f t="shared" si="446"/>
        <v>3.5</v>
      </c>
      <c r="I9492" s="147">
        <f t="shared" si="444"/>
        <v>0</v>
      </c>
      <c r="J9492" s="147">
        <f t="shared" si="445"/>
        <v>0</v>
      </c>
    </row>
    <row r="9493" spans="2:10" ht="25.15" customHeight="1">
      <c r="B9493" s="141"/>
      <c r="C9493" s="138"/>
      <c r="D9493" s="133"/>
      <c r="E9493" s="134"/>
      <c r="F9493" s="135"/>
      <c r="G9493" s="109"/>
      <c r="H9493" s="137">
        <f t="shared" si="446"/>
        <v>3.5</v>
      </c>
      <c r="I9493" s="147">
        <f t="shared" si="444"/>
        <v>0</v>
      </c>
      <c r="J9493" s="147">
        <f t="shared" si="445"/>
        <v>0</v>
      </c>
    </row>
    <row r="9494" spans="2:10" ht="25.15" customHeight="1">
      <c r="B9494" s="141"/>
      <c r="C9494" s="138"/>
      <c r="D9494" s="133"/>
      <c r="E9494" s="134"/>
      <c r="F9494" s="135"/>
      <c r="G9494" s="109"/>
      <c r="H9494" s="137">
        <f t="shared" si="446"/>
        <v>3.5</v>
      </c>
      <c r="I9494" s="147">
        <f t="shared" si="444"/>
        <v>0</v>
      </c>
      <c r="J9494" s="147">
        <f t="shared" si="445"/>
        <v>0</v>
      </c>
    </row>
    <row r="9495" spans="2:10" ht="25.15" customHeight="1">
      <c r="B9495" s="141"/>
      <c r="C9495" s="138"/>
      <c r="D9495" s="133"/>
      <c r="E9495" s="134"/>
      <c r="F9495" s="135"/>
      <c r="G9495" s="109"/>
      <c r="H9495" s="137">
        <f t="shared" si="446"/>
        <v>3.5</v>
      </c>
      <c r="I9495" s="147">
        <f t="shared" ref="I9495:I9558" si="447">IF(B9495="",0,MONTH(B9495))</f>
        <v>0</v>
      </c>
      <c r="J9495" s="147">
        <f t="shared" ref="J9495:J9558" si="448">IF(B9495="",0,DAY(B9495))</f>
        <v>0</v>
      </c>
    </row>
    <row r="9496" spans="2:10" ht="25.15" customHeight="1">
      <c r="B9496" s="141"/>
      <c r="C9496" s="138"/>
      <c r="D9496" s="133"/>
      <c r="E9496" s="134"/>
      <c r="F9496" s="135"/>
      <c r="G9496" s="109"/>
      <c r="H9496" s="137">
        <f t="shared" ref="H9496:H9559" si="449">IF(F9496="pago",H9495+G9496,H9495)</f>
        <v>3.5</v>
      </c>
      <c r="I9496" s="147">
        <f t="shared" si="447"/>
        <v>0</v>
      </c>
      <c r="J9496" s="147">
        <f t="shared" si="448"/>
        <v>0</v>
      </c>
    </row>
    <row r="9497" spans="2:10" ht="25.15" customHeight="1">
      <c r="B9497" s="141"/>
      <c r="C9497" s="138"/>
      <c r="D9497" s="133"/>
      <c r="E9497" s="134"/>
      <c r="F9497" s="135"/>
      <c r="G9497" s="109"/>
      <c r="H9497" s="137">
        <f t="shared" si="449"/>
        <v>3.5</v>
      </c>
      <c r="I9497" s="147">
        <f t="shared" si="447"/>
        <v>0</v>
      </c>
      <c r="J9497" s="147">
        <f t="shared" si="448"/>
        <v>0</v>
      </c>
    </row>
    <row r="9498" spans="2:10" ht="25.15" customHeight="1">
      <c r="B9498" s="141"/>
      <c r="C9498" s="138"/>
      <c r="D9498" s="133"/>
      <c r="E9498" s="134"/>
      <c r="F9498" s="135"/>
      <c r="G9498" s="109"/>
      <c r="H9498" s="137">
        <f t="shared" si="449"/>
        <v>3.5</v>
      </c>
      <c r="I9498" s="147">
        <f t="shared" si="447"/>
        <v>0</v>
      </c>
      <c r="J9498" s="147">
        <f t="shared" si="448"/>
        <v>0</v>
      </c>
    </row>
    <row r="9499" spans="2:10" ht="25.15" customHeight="1">
      <c r="B9499" s="141"/>
      <c r="C9499" s="138"/>
      <c r="D9499" s="133"/>
      <c r="E9499" s="134"/>
      <c r="F9499" s="135"/>
      <c r="G9499" s="109"/>
      <c r="H9499" s="137">
        <f t="shared" si="449"/>
        <v>3.5</v>
      </c>
      <c r="I9499" s="147">
        <f t="shared" si="447"/>
        <v>0</v>
      </c>
      <c r="J9499" s="147">
        <f t="shared" si="448"/>
        <v>0</v>
      </c>
    </row>
    <row r="9500" spans="2:10" ht="25.15" customHeight="1">
      <c r="B9500" s="141"/>
      <c r="C9500" s="138"/>
      <c r="D9500" s="133"/>
      <c r="E9500" s="134"/>
      <c r="F9500" s="135"/>
      <c r="G9500" s="109"/>
      <c r="H9500" s="137">
        <f t="shared" si="449"/>
        <v>3.5</v>
      </c>
      <c r="I9500" s="147">
        <f t="shared" si="447"/>
        <v>0</v>
      </c>
      <c r="J9500" s="147">
        <f t="shared" si="448"/>
        <v>0</v>
      </c>
    </row>
    <row r="9501" spans="2:10" ht="25.15" customHeight="1">
      <c r="B9501" s="141"/>
      <c r="C9501" s="138"/>
      <c r="D9501" s="133"/>
      <c r="E9501" s="134"/>
      <c r="F9501" s="135"/>
      <c r="G9501" s="109"/>
      <c r="H9501" s="137">
        <f t="shared" si="449"/>
        <v>3.5</v>
      </c>
      <c r="I9501" s="147">
        <f t="shared" si="447"/>
        <v>0</v>
      </c>
      <c r="J9501" s="147">
        <f t="shared" si="448"/>
        <v>0</v>
      </c>
    </row>
    <row r="9502" spans="2:10" ht="25.15" customHeight="1">
      <c r="B9502" s="141"/>
      <c r="C9502" s="138"/>
      <c r="D9502" s="133"/>
      <c r="E9502" s="134"/>
      <c r="F9502" s="135"/>
      <c r="G9502" s="109"/>
      <c r="H9502" s="137">
        <f t="shared" si="449"/>
        <v>3.5</v>
      </c>
      <c r="I9502" s="147">
        <f t="shared" si="447"/>
        <v>0</v>
      </c>
      <c r="J9502" s="147">
        <f t="shared" si="448"/>
        <v>0</v>
      </c>
    </row>
    <row r="9503" spans="2:10" ht="25.15" customHeight="1">
      <c r="B9503" s="141"/>
      <c r="C9503" s="138"/>
      <c r="D9503" s="133"/>
      <c r="E9503" s="134"/>
      <c r="F9503" s="135"/>
      <c r="G9503" s="109"/>
      <c r="H9503" s="137">
        <f t="shared" si="449"/>
        <v>3.5</v>
      </c>
      <c r="I9503" s="147">
        <f t="shared" si="447"/>
        <v>0</v>
      </c>
      <c r="J9503" s="147">
        <f t="shared" si="448"/>
        <v>0</v>
      </c>
    </row>
    <row r="9504" spans="2:10" ht="25.15" customHeight="1">
      <c r="B9504" s="141"/>
      <c r="C9504" s="138"/>
      <c r="D9504" s="133"/>
      <c r="E9504" s="134"/>
      <c r="F9504" s="135"/>
      <c r="G9504" s="109"/>
      <c r="H9504" s="137">
        <f t="shared" si="449"/>
        <v>3.5</v>
      </c>
      <c r="I9504" s="147">
        <f t="shared" si="447"/>
        <v>0</v>
      </c>
      <c r="J9504" s="147">
        <f t="shared" si="448"/>
        <v>0</v>
      </c>
    </row>
    <row r="9505" spans="2:10" ht="25.15" customHeight="1">
      <c r="B9505" s="141"/>
      <c r="C9505" s="138"/>
      <c r="D9505" s="133"/>
      <c r="E9505" s="134"/>
      <c r="F9505" s="135"/>
      <c r="G9505" s="109"/>
      <c r="H9505" s="137">
        <f t="shared" si="449"/>
        <v>3.5</v>
      </c>
      <c r="I9505" s="147">
        <f t="shared" si="447"/>
        <v>0</v>
      </c>
      <c r="J9505" s="147">
        <f t="shared" si="448"/>
        <v>0</v>
      </c>
    </row>
    <row r="9506" spans="2:10" ht="25.15" customHeight="1">
      <c r="B9506" s="141"/>
      <c r="C9506" s="138"/>
      <c r="D9506" s="133"/>
      <c r="E9506" s="134"/>
      <c r="F9506" s="135"/>
      <c r="G9506" s="109"/>
      <c r="H9506" s="137">
        <f t="shared" si="449"/>
        <v>3.5</v>
      </c>
      <c r="I9506" s="147">
        <f t="shared" si="447"/>
        <v>0</v>
      </c>
      <c r="J9506" s="147">
        <f t="shared" si="448"/>
        <v>0</v>
      </c>
    </row>
    <row r="9507" spans="2:10" ht="25.15" customHeight="1">
      <c r="B9507" s="141"/>
      <c r="C9507" s="138"/>
      <c r="D9507" s="133"/>
      <c r="E9507" s="134"/>
      <c r="F9507" s="135"/>
      <c r="G9507" s="109"/>
      <c r="H9507" s="137">
        <f t="shared" si="449"/>
        <v>3.5</v>
      </c>
      <c r="I9507" s="147">
        <f t="shared" si="447"/>
        <v>0</v>
      </c>
      <c r="J9507" s="147">
        <f t="shared" si="448"/>
        <v>0</v>
      </c>
    </row>
    <row r="9508" spans="2:10" ht="25.15" customHeight="1">
      <c r="B9508" s="141"/>
      <c r="C9508" s="138"/>
      <c r="D9508" s="133"/>
      <c r="E9508" s="134"/>
      <c r="F9508" s="135"/>
      <c r="G9508" s="109"/>
      <c r="H9508" s="137">
        <f t="shared" si="449"/>
        <v>3.5</v>
      </c>
      <c r="I9508" s="147">
        <f t="shared" si="447"/>
        <v>0</v>
      </c>
      <c r="J9508" s="147">
        <f t="shared" si="448"/>
        <v>0</v>
      </c>
    </row>
    <row r="9509" spans="2:10" ht="25.15" customHeight="1">
      <c r="B9509" s="141"/>
      <c r="C9509" s="138"/>
      <c r="D9509" s="133"/>
      <c r="E9509" s="134"/>
      <c r="F9509" s="135"/>
      <c r="G9509" s="109"/>
      <c r="H9509" s="137">
        <f t="shared" si="449"/>
        <v>3.5</v>
      </c>
      <c r="I9509" s="147">
        <f t="shared" si="447"/>
        <v>0</v>
      </c>
      <c r="J9509" s="147">
        <f t="shared" si="448"/>
        <v>0</v>
      </c>
    </row>
    <row r="9510" spans="2:10" ht="25.15" customHeight="1">
      <c r="B9510" s="141"/>
      <c r="C9510" s="138"/>
      <c r="D9510" s="133"/>
      <c r="E9510" s="134"/>
      <c r="F9510" s="135"/>
      <c r="G9510" s="109"/>
      <c r="H9510" s="137">
        <f t="shared" si="449"/>
        <v>3.5</v>
      </c>
      <c r="I9510" s="147">
        <f t="shared" si="447"/>
        <v>0</v>
      </c>
      <c r="J9510" s="147">
        <f t="shared" si="448"/>
        <v>0</v>
      </c>
    </row>
    <row r="9511" spans="2:10" ht="25.15" customHeight="1">
      <c r="B9511" s="141"/>
      <c r="C9511" s="138"/>
      <c r="D9511" s="133"/>
      <c r="E9511" s="134"/>
      <c r="F9511" s="135"/>
      <c r="G9511" s="109"/>
      <c r="H9511" s="137">
        <f t="shared" si="449"/>
        <v>3.5</v>
      </c>
      <c r="I9511" s="147">
        <f t="shared" si="447"/>
        <v>0</v>
      </c>
      <c r="J9511" s="147">
        <f t="shared" si="448"/>
        <v>0</v>
      </c>
    </row>
    <row r="9512" spans="2:10" ht="25.15" customHeight="1">
      <c r="B9512" s="141"/>
      <c r="C9512" s="138"/>
      <c r="D9512" s="133"/>
      <c r="E9512" s="134"/>
      <c r="F9512" s="135"/>
      <c r="G9512" s="109"/>
      <c r="H9512" s="137">
        <f t="shared" si="449"/>
        <v>3.5</v>
      </c>
      <c r="I9512" s="147">
        <f t="shared" si="447"/>
        <v>0</v>
      </c>
      <c r="J9512" s="147">
        <f t="shared" si="448"/>
        <v>0</v>
      </c>
    </row>
    <row r="9513" spans="2:10" ht="25.15" customHeight="1">
      <c r="B9513" s="141"/>
      <c r="C9513" s="138"/>
      <c r="D9513" s="133"/>
      <c r="E9513" s="134"/>
      <c r="F9513" s="135"/>
      <c r="G9513" s="109"/>
      <c r="H9513" s="137">
        <f t="shared" si="449"/>
        <v>3.5</v>
      </c>
      <c r="I9513" s="147">
        <f t="shared" si="447"/>
        <v>0</v>
      </c>
      <c r="J9513" s="147">
        <f t="shared" si="448"/>
        <v>0</v>
      </c>
    </row>
    <row r="9514" spans="2:10" ht="25.15" customHeight="1">
      <c r="B9514" s="141"/>
      <c r="C9514" s="138"/>
      <c r="D9514" s="133"/>
      <c r="E9514" s="134"/>
      <c r="F9514" s="135"/>
      <c r="G9514" s="109"/>
      <c r="H9514" s="137">
        <f t="shared" si="449"/>
        <v>3.5</v>
      </c>
      <c r="I9514" s="147">
        <f t="shared" si="447"/>
        <v>0</v>
      </c>
      <c r="J9514" s="147">
        <f t="shared" si="448"/>
        <v>0</v>
      </c>
    </row>
    <row r="9515" spans="2:10" ht="25.15" customHeight="1">
      <c r="B9515" s="141"/>
      <c r="C9515" s="138"/>
      <c r="D9515" s="133"/>
      <c r="E9515" s="134"/>
      <c r="F9515" s="135"/>
      <c r="G9515" s="109"/>
      <c r="H9515" s="137">
        <f t="shared" si="449"/>
        <v>3.5</v>
      </c>
      <c r="I9515" s="147">
        <f t="shared" si="447"/>
        <v>0</v>
      </c>
      <c r="J9515" s="147">
        <f t="shared" si="448"/>
        <v>0</v>
      </c>
    </row>
    <row r="9516" spans="2:10" ht="25.15" customHeight="1">
      <c r="B9516" s="141"/>
      <c r="C9516" s="138"/>
      <c r="D9516" s="133"/>
      <c r="E9516" s="134"/>
      <c r="F9516" s="135"/>
      <c r="G9516" s="109"/>
      <c r="H9516" s="137">
        <f t="shared" si="449"/>
        <v>3.5</v>
      </c>
      <c r="I9516" s="147">
        <f t="shared" si="447"/>
        <v>0</v>
      </c>
      <c r="J9516" s="147">
        <f t="shared" si="448"/>
        <v>0</v>
      </c>
    </row>
    <row r="9517" spans="2:10" ht="25.15" customHeight="1">
      <c r="B9517" s="141"/>
      <c r="C9517" s="138"/>
      <c r="D9517" s="133"/>
      <c r="E9517" s="134"/>
      <c r="F9517" s="135"/>
      <c r="G9517" s="109"/>
      <c r="H9517" s="137">
        <f t="shared" si="449"/>
        <v>3.5</v>
      </c>
      <c r="I9517" s="147">
        <f t="shared" si="447"/>
        <v>0</v>
      </c>
      <c r="J9517" s="147">
        <f t="shared" si="448"/>
        <v>0</v>
      </c>
    </row>
    <row r="9518" spans="2:10" ht="25.15" customHeight="1">
      <c r="B9518" s="141"/>
      <c r="C9518" s="138"/>
      <c r="D9518" s="133"/>
      <c r="E9518" s="134"/>
      <c r="F9518" s="135"/>
      <c r="G9518" s="109"/>
      <c r="H9518" s="137">
        <f t="shared" si="449"/>
        <v>3.5</v>
      </c>
      <c r="I9518" s="147">
        <f t="shared" si="447"/>
        <v>0</v>
      </c>
      <c r="J9518" s="147">
        <f t="shared" si="448"/>
        <v>0</v>
      </c>
    </row>
    <row r="9519" spans="2:10" ht="25.15" customHeight="1">
      <c r="B9519" s="141"/>
      <c r="C9519" s="138"/>
      <c r="D9519" s="133"/>
      <c r="E9519" s="134"/>
      <c r="F9519" s="135"/>
      <c r="G9519" s="109"/>
      <c r="H9519" s="137">
        <f t="shared" si="449"/>
        <v>3.5</v>
      </c>
      <c r="I9519" s="147">
        <f t="shared" si="447"/>
        <v>0</v>
      </c>
      <c r="J9519" s="147">
        <f t="shared" si="448"/>
        <v>0</v>
      </c>
    </row>
    <row r="9520" spans="2:10" ht="25.15" customHeight="1">
      <c r="B9520" s="141"/>
      <c r="C9520" s="138"/>
      <c r="D9520" s="133"/>
      <c r="E9520" s="134"/>
      <c r="F9520" s="135"/>
      <c r="G9520" s="109"/>
      <c r="H9520" s="137">
        <f t="shared" si="449"/>
        <v>3.5</v>
      </c>
      <c r="I9520" s="147">
        <f t="shared" si="447"/>
        <v>0</v>
      </c>
      <c r="J9520" s="147">
        <f t="shared" si="448"/>
        <v>0</v>
      </c>
    </row>
    <row r="9521" spans="2:10" ht="25.15" customHeight="1">
      <c r="B9521" s="141"/>
      <c r="C9521" s="138"/>
      <c r="D9521" s="133"/>
      <c r="E9521" s="134"/>
      <c r="F9521" s="135"/>
      <c r="G9521" s="109"/>
      <c r="H9521" s="137">
        <f t="shared" si="449"/>
        <v>3.5</v>
      </c>
      <c r="I9521" s="147">
        <f t="shared" si="447"/>
        <v>0</v>
      </c>
      <c r="J9521" s="147">
        <f t="shared" si="448"/>
        <v>0</v>
      </c>
    </row>
    <row r="9522" spans="2:10" ht="25.15" customHeight="1">
      <c r="B9522" s="141"/>
      <c r="C9522" s="138"/>
      <c r="D9522" s="133"/>
      <c r="E9522" s="134"/>
      <c r="F9522" s="135"/>
      <c r="G9522" s="109"/>
      <c r="H9522" s="137">
        <f t="shared" si="449"/>
        <v>3.5</v>
      </c>
      <c r="I9522" s="147">
        <f t="shared" si="447"/>
        <v>0</v>
      </c>
      <c r="J9522" s="147">
        <f t="shared" si="448"/>
        <v>0</v>
      </c>
    </row>
    <row r="9523" spans="2:10" ht="25.15" customHeight="1">
      <c r="B9523" s="141"/>
      <c r="C9523" s="138"/>
      <c r="D9523" s="133"/>
      <c r="E9523" s="134"/>
      <c r="F9523" s="135"/>
      <c r="G9523" s="109"/>
      <c r="H9523" s="137">
        <f t="shared" si="449"/>
        <v>3.5</v>
      </c>
      <c r="I9523" s="147">
        <f t="shared" si="447"/>
        <v>0</v>
      </c>
      <c r="J9523" s="147">
        <f t="shared" si="448"/>
        <v>0</v>
      </c>
    </row>
    <row r="9524" spans="2:10" ht="25.15" customHeight="1">
      <c r="B9524" s="141"/>
      <c r="C9524" s="138"/>
      <c r="D9524" s="133"/>
      <c r="E9524" s="134"/>
      <c r="F9524" s="135"/>
      <c r="G9524" s="109"/>
      <c r="H9524" s="137">
        <f t="shared" si="449"/>
        <v>3.5</v>
      </c>
      <c r="I9524" s="147">
        <f t="shared" si="447"/>
        <v>0</v>
      </c>
      <c r="J9524" s="147">
        <f t="shared" si="448"/>
        <v>0</v>
      </c>
    </row>
    <row r="9525" spans="2:10" ht="25.15" customHeight="1">
      <c r="B9525" s="141"/>
      <c r="C9525" s="138"/>
      <c r="D9525" s="133"/>
      <c r="E9525" s="134"/>
      <c r="F9525" s="135"/>
      <c r="G9525" s="109"/>
      <c r="H9525" s="137">
        <f t="shared" si="449"/>
        <v>3.5</v>
      </c>
      <c r="I9525" s="147">
        <f t="shared" si="447"/>
        <v>0</v>
      </c>
      <c r="J9525" s="147">
        <f t="shared" si="448"/>
        <v>0</v>
      </c>
    </row>
    <row r="9526" spans="2:10" ht="25.15" customHeight="1">
      <c r="B9526" s="141"/>
      <c r="C9526" s="138"/>
      <c r="D9526" s="133"/>
      <c r="E9526" s="134"/>
      <c r="F9526" s="135"/>
      <c r="G9526" s="109"/>
      <c r="H9526" s="137">
        <f t="shared" si="449"/>
        <v>3.5</v>
      </c>
      <c r="I9526" s="147">
        <f t="shared" si="447"/>
        <v>0</v>
      </c>
      <c r="J9526" s="147">
        <f t="shared" si="448"/>
        <v>0</v>
      </c>
    </row>
    <row r="9527" spans="2:10" ht="25.15" customHeight="1">
      <c r="B9527" s="141"/>
      <c r="C9527" s="138"/>
      <c r="D9527" s="133"/>
      <c r="E9527" s="134"/>
      <c r="F9527" s="135"/>
      <c r="G9527" s="109"/>
      <c r="H9527" s="137">
        <f t="shared" si="449"/>
        <v>3.5</v>
      </c>
      <c r="I9527" s="147">
        <f t="shared" si="447"/>
        <v>0</v>
      </c>
      <c r="J9527" s="147">
        <f t="shared" si="448"/>
        <v>0</v>
      </c>
    </row>
    <row r="9528" spans="2:10" ht="25.15" customHeight="1">
      <c r="B9528" s="141"/>
      <c r="C9528" s="138"/>
      <c r="D9528" s="133"/>
      <c r="E9528" s="134"/>
      <c r="F9528" s="135"/>
      <c r="G9528" s="109"/>
      <c r="H9528" s="137">
        <f t="shared" si="449"/>
        <v>3.5</v>
      </c>
      <c r="I9528" s="147">
        <f t="shared" si="447"/>
        <v>0</v>
      </c>
      <c r="J9528" s="147">
        <f t="shared" si="448"/>
        <v>0</v>
      </c>
    </row>
    <row r="9529" spans="2:10" ht="25.15" customHeight="1">
      <c r="B9529" s="141"/>
      <c r="C9529" s="138"/>
      <c r="D9529" s="133"/>
      <c r="E9529" s="134"/>
      <c r="F9529" s="135"/>
      <c r="G9529" s="109"/>
      <c r="H9529" s="137">
        <f t="shared" si="449"/>
        <v>3.5</v>
      </c>
      <c r="I9529" s="147">
        <f t="shared" si="447"/>
        <v>0</v>
      </c>
      <c r="J9529" s="147">
        <f t="shared" si="448"/>
        <v>0</v>
      </c>
    </row>
    <row r="9530" spans="2:10" ht="25.15" customHeight="1">
      <c r="B9530" s="141"/>
      <c r="C9530" s="138"/>
      <c r="D9530" s="133"/>
      <c r="E9530" s="134"/>
      <c r="F9530" s="135"/>
      <c r="G9530" s="109"/>
      <c r="H9530" s="137">
        <f t="shared" si="449"/>
        <v>3.5</v>
      </c>
      <c r="I9530" s="147">
        <f t="shared" si="447"/>
        <v>0</v>
      </c>
      <c r="J9530" s="147">
        <f t="shared" si="448"/>
        <v>0</v>
      </c>
    </row>
    <row r="9531" spans="2:10" ht="25.15" customHeight="1">
      <c r="B9531" s="141"/>
      <c r="C9531" s="138"/>
      <c r="D9531" s="133"/>
      <c r="E9531" s="134"/>
      <c r="F9531" s="135"/>
      <c r="G9531" s="109"/>
      <c r="H9531" s="137">
        <f t="shared" si="449"/>
        <v>3.5</v>
      </c>
      <c r="I9531" s="147">
        <f t="shared" si="447"/>
        <v>0</v>
      </c>
      <c r="J9531" s="147">
        <f t="shared" si="448"/>
        <v>0</v>
      </c>
    </row>
    <row r="9532" spans="2:10" ht="25.15" customHeight="1">
      <c r="B9532" s="141"/>
      <c r="C9532" s="138"/>
      <c r="D9532" s="133"/>
      <c r="E9532" s="134"/>
      <c r="F9532" s="135"/>
      <c r="G9532" s="109"/>
      <c r="H9532" s="137">
        <f t="shared" si="449"/>
        <v>3.5</v>
      </c>
      <c r="I9532" s="147">
        <f t="shared" si="447"/>
        <v>0</v>
      </c>
      <c r="J9532" s="147">
        <f t="shared" si="448"/>
        <v>0</v>
      </c>
    </row>
    <row r="9533" spans="2:10" ht="25.15" customHeight="1">
      <c r="B9533" s="141"/>
      <c r="C9533" s="138"/>
      <c r="D9533" s="133"/>
      <c r="E9533" s="134"/>
      <c r="F9533" s="135"/>
      <c r="G9533" s="109"/>
      <c r="H9533" s="137">
        <f t="shared" si="449"/>
        <v>3.5</v>
      </c>
      <c r="I9533" s="147">
        <f t="shared" si="447"/>
        <v>0</v>
      </c>
      <c r="J9533" s="147">
        <f t="shared" si="448"/>
        <v>0</v>
      </c>
    </row>
    <row r="9534" spans="2:10" ht="25.15" customHeight="1">
      <c r="B9534" s="141"/>
      <c r="C9534" s="138"/>
      <c r="D9534" s="133"/>
      <c r="E9534" s="134"/>
      <c r="F9534" s="135"/>
      <c r="G9534" s="109"/>
      <c r="H9534" s="137">
        <f t="shared" si="449"/>
        <v>3.5</v>
      </c>
      <c r="I9534" s="147">
        <f t="shared" si="447"/>
        <v>0</v>
      </c>
      <c r="J9534" s="147">
        <f t="shared" si="448"/>
        <v>0</v>
      </c>
    </row>
    <row r="9535" spans="2:10" ht="25.15" customHeight="1">
      <c r="B9535" s="141"/>
      <c r="C9535" s="138"/>
      <c r="D9535" s="133"/>
      <c r="E9535" s="134"/>
      <c r="F9535" s="135"/>
      <c r="G9535" s="109"/>
      <c r="H9535" s="137">
        <f t="shared" si="449"/>
        <v>3.5</v>
      </c>
      <c r="I9535" s="147">
        <f t="shared" si="447"/>
        <v>0</v>
      </c>
      <c r="J9535" s="147">
        <f t="shared" si="448"/>
        <v>0</v>
      </c>
    </row>
    <row r="9536" spans="2:10" ht="25.15" customHeight="1">
      <c r="B9536" s="141"/>
      <c r="C9536" s="138"/>
      <c r="D9536" s="133"/>
      <c r="E9536" s="134"/>
      <c r="F9536" s="135"/>
      <c r="G9536" s="109"/>
      <c r="H9536" s="137">
        <f t="shared" si="449"/>
        <v>3.5</v>
      </c>
      <c r="I9536" s="147">
        <f t="shared" si="447"/>
        <v>0</v>
      </c>
      <c r="J9536" s="147">
        <f t="shared" si="448"/>
        <v>0</v>
      </c>
    </row>
    <row r="9537" spans="2:10" ht="25.15" customHeight="1">
      <c r="B9537" s="141"/>
      <c r="C9537" s="138"/>
      <c r="D9537" s="133"/>
      <c r="E9537" s="134"/>
      <c r="F9537" s="135"/>
      <c r="G9537" s="109"/>
      <c r="H9537" s="137">
        <f t="shared" si="449"/>
        <v>3.5</v>
      </c>
      <c r="I9537" s="147">
        <f t="shared" si="447"/>
        <v>0</v>
      </c>
      <c r="J9537" s="147">
        <f t="shared" si="448"/>
        <v>0</v>
      </c>
    </row>
    <row r="9538" spans="2:10" ht="25.15" customHeight="1">
      <c r="B9538" s="141"/>
      <c r="C9538" s="138"/>
      <c r="D9538" s="133"/>
      <c r="E9538" s="134"/>
      <c r="F9538" s="135"/>
      <c r="G9538" s="109"/>
      <c r="H9538" s="137">
        <f t="shared" si="449"/>
        <v>3.5</v>
      </c>
      <c r="I9538" s="147">
        <f t="shared" si="447"/>
        <v>0</v>
      </c>
      <c r="J9538" s="147">
        <f t="shared" si="448"/>
        <v>0</v>
      </c>
    </row>
    <row r="9539" spans="2:10" ht="25.15" customHeight="1">
      <c r="B9539" s="141"/>
      <c r="C9539" s="138"/>
      <c r="D9539" s="133"/>
      <c r="E9539" s="134"/>
      <c r="F9539" s="135"/>
      <c r="G9539" s="109"/>
      <c r="H9539" s="137">
        <f t="shared" si="449"/>
        <v>3.5</v>
      </c>
      <c r="I9539" s="147">
        <f t="shared" si="447"/>
        <v>0</v>
      </c>
      <c r="J9539" s="147">
        <f t="shared" si="448"/>
        <v>0</v>
      </c>
    </row>
    <row r="9540" spans="2:10" ht="25.15" customHeight="1">
      <c r="B9540" s="141"/>
      <c r="C9540" s="138"/>
      <c r="D9540" s="133"/>
      <c r="E9540" s="134"/>
      <c r="F9540" s="135"/>
      <c r="G9540" s="109"/>
      <c r="H9540" s="137">
        <f t="shared" si="449"/>
        <v>3.5</v>
      </c>
      <c r="I9540" s="147">
        <f t="shared" si="447"/>
        <v>0</v>
      </c>
      <c r="J9540" s="147">
        <f t="shared" si="448"/>
        <v>0</v>
      </c>
    </row>
    <row r="9541" spans="2:10" ht="25.15" customHeight="1">
      <c r="B9541" s="141"/>
      <c r="C9541" s="138"/>
      <c r="D9541" s="133"/>
      <c r="E9541" s="134"/>
      <c r="F9541" s="135"/>
      <c r="G9541" s="109"/>
      <c r="H9541" s="137">
        <f t="shared" si="449"/>
        <v>3.5</v>
      </c>
      <c r="I9541" s="147">
        <f t="shared" si="447"/>
        <v>0</v>
      </c>
      <c r="J9541" s="147">
        <f t="shared" si="448"/>
        <v>0</v>
      </c>
    </row>
    <row r="9542" spans="2:10" ht="25.15" customHeight="1">
      <c r="B9542" s="141"/>
      <c r="C9542" s="138"/>
      <c r="D9542" s="133"/>
      <c r="E9542" s="134"/>
      <c r="F9542" s="135"/>
      <c r="G9542" s="109"/>
      <c r="H9542" s="137">
        <f t="shared" si="449"/>
        <v>3.5</v>
      </c>
      <c r="I9542" s="147">
        <f t="shared" si="447"/>
        <v>0</v>
      </c>
      <c r="J9542" s="147">
        <f t="shared" si="448"/>
        <v>0</v>
      </c>
    </row>
    <row r="9543" spans="2:10" ht="25.15" customHeight="1">
      <c r="B9543" s="141"/>
      <c r="C9543" s="138"/>
      <c r="D9543" s="133"/>
      <c r="E9543" s="134"/>
      <c r="F9543" s="135"/>
      <c r="G9543" s="109"/>
      <c r="H9543" s="137">
        <f t="shared" si="449"/>
        <v>3.5</v>
      </c>
      <c r="I9543" s="147">
        <f t="shared" si="447"/>
        <v>0</v>
      </c>
      <c r="J9543" s="147">
        <f t="shared" si="448"/>
        <v>0</v>
      </c>
    </row>
    <row r="9544" spans="2:10" ht="25.15" customHeight="1">
      <c r="B9544" s="141"/>
      <c r="C9544" s="138"/>
      <c r="D9544" s="133"/>
      <c r="E9544" s="134"/>
      <c r="F9544" s="135"/>
      <c r="G9544" s="109"/>
      <c r="H9544" s="137">
        <f t="shared" si="449"/>
        <v>3.5</v>
      </c>
      <c r="I9544" s="147">
        <f t="shared" si="447"/>
        <v>0</v>
      </c>
      <c r="J9544" s="147">
        <f t="shared" si="448"/>
        <v>0</v>
      </c>
    </row>
    <row r="9545" spans="2:10" ht="25.15" customHeight="1">
      <c r="B9545" s="141"/>
      <c r="C9545" s="138"/>
      <c r="D9545" s="133"/>
      <c r="E9545" s="134"/>
      <c r="F9545" s="135"/>
      <c r="G9545" s="109"/>
      <c r="H9545" s="137">
        <f t="shared" si="449"/>
        <v>3.5</v>
      </c>
      <c r="I9545" s="147">
        <f t="shared" si="447"/>
        <v>0</v>
      </c>
      <c r="J9545" s="147">
        <f t="shared" si="448"/>
        <v>0</v>
      </c>
    </row>
    <row r="9546" spans="2:10" ht="25.15" customHeight="1">
      <c r="B9546" s="141"/>
      <c r="C9546" s="138"/>
      <c r="D9546" s="133"/>
      <c r="E9546" s="134"/>
      <c r="F9546" s="135"/>
      <c r="G9546" s="109"/>
      <c r="H9546" s="137">
        <f t="shared" si="449"/>
        <v>3.5</v>
      </c>
      <c r="I9546" s="147">
        <f t="shared" si="447"/>
        <v>0</v>
      </c>
      <c r="J9546" s="147">
        <f t="shared" si="448"/>
        <v>0</v>
      </c>
    </row>
    <row r="9547" spans="2:10" ht="25.15" customHeight="1">
      <c r="B9547" s="141"/>
      <c r="C9547" s="138"/>
      <c r="D9547" s="133"/>
      <c r="E9547" s="134"/>
      <c r="F9547" s="135"/>
      <c r="G9547" s="109"/>
      <c r="H9547" s="137">
        <f t="shared" si="449"/>
        <v>3.5</v>
      </c>
      <c r="I9547" s="147">
        <f t="shared" si="447"/>
        <v>0</v>
      </c>
      <c r="J9547" s="147">
        <f t="shared" si="448"/>
        <v>0</v>
      </c>
    </row>
    <row r="9548" spans="2:10" ht="25.15" customHeight="1">
      <c r="B9548" s="141"/>
      <c r="C9548" s="138"/>
      <c r="D9548" s="133"/>
      <c r="E9548" s="134"/>
      <c r="F9548" s="135"/>
      <c r="G9548" s="109"/>
      <c r="H9548" s="137">
        <f t="shared" si="449"/>
        <v>3.5</v>
      </c>
      <c r="I9548" s="147">
        <f t="shared" si="447"/>
        <v>0</v>
      </c>
      <c r="J9548" s="147">
        <f t="shared" si="448"/>
        <v>0</v>
      </c>
    </row>
    <row r="9549" spans="2:10" ht="25.15" customHeight="1">
      <c r="B9549" s="141"/>
      <c r="C9549" s="138"/>
      <c r="D9549" s="133"/>
      <c r="E9549" s="134"/>
      <c r="F9549" s="135"/>
      <c r="G9549" s="109"/>
      <c r="H9549" s="137">
        <f t="shared" si="449"/>
        <v>3.5</v>
      </c>
      <c r="I9549" s="147">
        <f t="shared" si="447"/>
        <v>0</v>
      </c>
      <c r="J9549" s="147">
        <f t="shared" si="448"/>
        <v>0</v>
      </c>
    </row>
    <row r="9550" spans="2:10" ht="25.15" customHeight="1">
      <c r="B9550" s="141"/>
      <c r="C9550" s="138"/>
      <c r="D9550" s="133"/>
      <c r="E9550" s="134"/>
      <c r="F9550" s="135"/>
      <c r="G9550" s="109"/>
      <c r="H9550" s="137">
        <f t="shared" si="449"/>
        <v>3.5</v>
      </c>
      <c r="I9550" s="147">
        <f t="shared" si="447"/>
        <v>0</v>
      </c>
      <c r="J9550" s="147">
        <f t="shared" si="448"/>
        <v>0</v>
      </c>
    </row>
    <row r="9551" spans="2:10" ht="25.15" customHeight="1">
      <c r="B9551" s="141"/>
      <c r="C9551" s="138"/>
      <c r="D9551" s="133"/>
      <c r="E9551" s="134"/>
      <c r="F9551" s="135"/>
      <c r="G9551" s="109"/>
      <c r="H9551" s="137">
        <f t="shared" si="449"/>
        <v>3.5</v>
      </c>
      <c r="I9551" s="147">
        <f t="shared" si="447"/>
        <v>0</v>
      </c>
      <c r="J9551" s="147">
        <f t="shared" si="448"/>
        <v>0</v>
      </c>
    </row>
    <row r="9552" spans="2:10" ht="25.15" customHeight="1">
      <c r="B9552" s="141"/>
      <c r="C9552" s="138"/>
      <c r="D9552" s="133"/>
      <c r="E9552" s="134"/>
      <c r="F9552" s="135"/>
      <c r="G9552" s="109"/>
      <c r="H9552" s="137">
        <f t="shared" si="449"/>
        <v>3.5</v>
      </c>
      <c r="I9552" s="147">
        <f t="shared" si="447"/>
        <v>0</v>
      </c>
      <c r="J9552" s="147">
        <f t="shared" si="448"/>
        <v>0</v>
      </c>
    </row>
    <row r="9553" spans="2:10" ht="25.15" customHeight="1">
      <c r="B9553" s="141"/>
      <c r="C9553" s="138"/>
      <c r="D9553" s="133"/>
      <c r="E9553" s="134"/>
      <c r="F9553" s="135"/>
      <c r="G9553" s="109"/>
      <c r="H9553" s="137">
        <f t="shared" si="449"/>
        <v>3.5</v>
      </c>
      <c r="I9553" s="147">
        <f t="shared" si="447"/>
        <v>0</v>
      </c>
      <c r="J9553" s="147">
        <f t="shared" si="448"/>
        <v>0</v>
      </c>
    </row>
    <row r="9554" spans="2:10" ht="25.15" customHeight="1">
      <c r="B9554" s="141"/>
      <c r="C9554" s="138"/>
      <c r="D9554" s="133"/>
      <c r="E9554" s="134"/>
      <c r="F9554" s="135"/>
      <c r="G9554" s="109"/>
      <c r="H9554" s="137">
        <f t="shared" si="449"/>
        <v>3.5</v>
      </c>
      <c r="I9554" s="147">
        <f t="shared" si="447"/>
        <v>0</v>
      </c>
      <c r="J9554" s="147">
        <f t="shared" si="448"/>
        <v>0</v>
      </c>
    </row>
    <row r="9555" spans="2:10" ht="25.15" customHeight="1">
      <c r="B9555" s="141"/>
      <c r="C9555" s="138"/>
      <c r="D9555" s="133"/>
      <c r="E9555" s="134"/>
      <c r="F9555" s="135"/>
      <c r="G9555" s="109"/>
      <c r="H9555" s="137">
        <f t="shared" si="449"/>
        <v>3.5</v>
      </c>
      <c r="I9555" s="147">
        <f t="shared" si="447"/>
        <v>0</v>
      </c>
      <c r="J9555" s="147">
        <f t="shared" si="448"/>
        <v>0</v>
      </c>
    </row>
    <row r="9556" spans="2:10" ht="25.15" customHeight="1">
      <c r="B9556" s="141"/>
      <c r="C9556" s="138"/>
      <c r="D9556" s="133"/>
      <c r="E9556" s="134"/>
      <c r="F9556" s="135"/>
      <c r="G9556" s="109"/>
      <c r="H9556" s="137">
        <f t="shared" si="449"/>
        <v>3.5</v>
      </c>
      <c r="I9556" s="147">
        <f t="shared" si="447"/>
        <v>0</v>
      </c>
      <c r="J9556" s="147">
        <f t="shared" si="448"/>
        <v>0</v>
      </c>
    </row>
    <row r="9557" spans="2:10" ht="25.15" customHeight="1">
      <c r="B9557" s="141"/>
      <c r="C9557" s="138"/>
      <c r="D9557" s="133"/>
      <c r="E9557" s="134"/>
      <c r="F9557" s="135"/>
      <c r="G9557" s="109"/>
      <c r="H9557" s="137">
        <f t="shared" si="449"/>
        <v>3.5</v>
      </c>
      <c r="I9557" s="147">
        <f t="shared" si="447"/>
        <v>0</v>
      </c>
      <c r="J9557" s="147">
        <f t="shared" si="448"/>
        <v>0</v>
      </c>
    </row>
    <row r="9558" spans="2:10" ht="25.15" customHeight="1">
      <c r="B9558" s="141"/>
      <c r="C9558" s="138"/>
      <c r="D9558" s="133"/>
      <c r="E9558" s="134"/>
      <c r="F9558" s="135"/>
      <c r="G9558" s="109"/>
      <c r="H9558" s="137">
        <f t="shared" si="449"/>
        <v>3.5</v>
      </c>
      <c r="I9558" s="147">
        <f t="shared" si="447"/>
        <v>0</v>
      </c>
      <c r="J9558" s="147">
        <f t="shared" si="448"/>
        <v>0</v>
      </c>
    </row>
    <row r="9559" spans="2:10" ht="25.15" customHeight="1">
      <c r="B9559" s="141"/>
      <c r="C9559" s="138"/>
      <c r="D9559" s="133"/>
      <c r="E9559" s="134"/>
      <c r="F9559" s="135"/>
      <c r="G9559" s="109"/>
      <c r="H9559" s="137">
        <f t="shared" si="449"/>
        <v>3.5</v>
      </c>
      <c r="I9559" s="147">
        <f t="shared" ref="I9559:I9622" si="450">IF(B9559="",0,MONTH(B9559))</f>
        <v>0</v>
      </c>
      <c r="J9559" s="147">
        <f t="shared" ref="J9559:J9622" si="451">IF(B9559="",0,DAY(B9559))</f>
        <v>0</v>
      </c>
    </row>
    <row r="9560" spans="2:10" ht="25.15" customHeight="1">
      <c r="B9560" s="141"/>
      <c r="C9560" s="138"/>
      <c r="D9560" s="133"/>
      <c r="E9560" s="134"/>
      <c r="F9560" s="135"/>
      <c r="G9560" s="109"/>
      <c r="H9560" s="137">
        <f t="shared" ref="H9560:H9623" si="452">IF(F9560="pago",H9559+G9560,H9559)</f>
        <v>3.5</v>
      </c>
      <c r="I9560" s="147">
        <f t="shared" si="450"/>
        <v>0</v>
      </c>
      <c r="J9560" s="147">
        <f t="shared" si="451"/>
        <v>0</v>
      </c>
    </row>
    <row r="9561" spans="2:10" ht="25.15" customHeight="1">
      <c r="B9561" s="141"/>
      <c r="C9561" s="138"/>
      <c r="D9561" s="133"/>
      <c r="E9561" s="134"/>
      <c r="F9561" s="135"/>
      <c r="G9561" s="109"/>
      <c r="H9561" s="137">
        <f t="shared" si="452"/>
        <v>3.5</v>
      </c>
      <c r="I9561" s="147">
        <f t="shared" si="450"/>
        <v>0</v>
      </c>
      <c r="J9561" s="147">
        <f t="shared" si="451"/>
        <v>0</v>
      </c>
    </row>
    <row r="9562" spans="2:10" ht="25.15" customHeight="1">
      <c r="B9562" s="141"/>
      <c r="C9562" s="138"/>
      <c r="D9562" s="133"/>
      <c r="E9562" s="134"/>
      <c r="F9562" s="135"/>
      <c r="G9562" s="109"/>
      <c r="H9562" s="137">
        <f t="shared" si="452"/>
        <v>3.5</v>
      </c>
      <c r="I9562" s="147">
        <f t="shared" si="450"/>
        <v>0</v>
      </c>
      <c r="J9562" s="147">
        <f t="shared" si="451"/>
        <v>0</v>
      </c>
    </row>
    <row r="9563" spans="2:10" ht="25.15" customHeight="1">
      <c r="B9563" s="141"/>
      <c r="C9563" s="138"/>
      <c r="D9563" s="133"/>
      <c r="E9563" s="134"/>
      <c r="F9563" s="135"/>
      <c r="G9563" s="109"/>
      <c r="H9563" s="137">
        <f t="shared" si="452"/>
        <v>3.5</v>
      </c>
      <c r="I9563" s="147">
        <f t="shared" si="450"/>
        <v>0</v>
      </c>
      <c r="J9563" s="147">
        <f t="shared" si="451"/>
        <v>0</v>
      </c>
    </row>
    <row r="9564" spans="2:10" ht="25.15" customHeight="1">
      <c r="B9564" s="141"/>
      <c r="C9564" s="138"/>
      <c r="D9564" s="133"/>
      <c r="E9564" s="134"/>
      <c r="F9564" s="135"/>
      <c r="G9564" s="109"/>
      <c r="H9564" s="137">
        <f t="shared" si="452"/>
        <v>3.5</v>
      </c>
      <c r="I9564" s="147">
        <f t="shared" si="450"/>
        <v>0</v>
      </c>
      <c r="J9564" s="147">
        <f t="shared" si="451"/>
        <v>0</v>
      </c>
    </row>
    <row r="9565" spans="2:10" ht="25.15" customHeight="1">
      <c r="B9565" s="141"/>
      <c r="C9565" s="138"/>
      <c r="D9565" s="133"/>
      <c r="E9565" s="134"/>
      <c r="F9565" s="135"/>
      <c r="G9565" s="109"/>
      <c r="H9565" s="137">
        <f t="shared" si="452"/>
        <v>3.5</v>
      </c>
      <c r="I9565" s="147">
        <f t="shared" si="450"/>
        <v>0</v>
      </c>
      <c r="J9565" s="147">
        <f t="shared" si="451"/>
        <v>0</v>
      </c>
    </row>
    <row r="9566" spans="2:10" ht="25.15" customHeight="1">
      <c r="B9566" s="141"/>
      <c r="C9566" s="138"/>
      <c r="D9566" s="133"/>
      <c r="E9566" s="134"/>
      <c r="F9566" s="135"/>
      <c r="G9566" s="109"/>
      <c r="H9566" s="137">
        <f t="shared" si="452"/>
        <v>3.5</v>
      </c>
      <c r="I9566" s="147">
        <f t="shared" si="450"/>
        <v>0</v>
      </c>
      <c r="J9566" s="147">
        <f t="shared" si="451"/>
        <v>0</v>
      </c>
    </row>
    <row r="9567" spans="2:10" ht="25.15" customHeight="1">
      <c r="B9567" s="141"/>
      <c r="C9567" s="138"/>
      <c r="D9567" s="133"/>
      <c r="E9567" s="134"/>
      <c r="F9567" s="135"/>
      <c r="G9567" s="109"/>
      <c r="H9567" s="137">
        <f t="shared" si="452"/>
        <v>3.5</v>
      </c>
      <c r="I9567" s="147">
        <f t="shared" si="450"/>
        <v>0</v>
      </c>
      <c r="J9567" s="147">
        <f t="shared" si="451"/>
        <v>0</v>
      </c>
    </row>
    <row r="9568" spans="2:10" ht="25.15" customHeight="1">
      <c r="B9568" s="141"/>
      <c r="C9568" s="138"/>
      <c r="D9568" s="133"/>
      <c r="E9568" s="134"/>
      <c r="F9568" s="135"/>
      <c r="G9568" s="109"/>
      <c r="H9568" s="137">
        <f t="shared" si="452"/>
        <v>3.5</v>
      </c>
      <c r="I9568" s="147">
        <f t="shared" si="450"/>
        <v>0</v>
      </c>
      <c r="J9568" s="147">
        <f t="shared" si="451"/>
        <v>0</v>
      </c>
    </row>
    <row r="9569" spans="2:10" ht="25.15" customHeight="1">
      <c r="B9569" s="141"/>
      <c r="C9569" s="138"/>
      <c r="D9569" s="133"/>
      <c r="E9569" s="134"/>
      <c r="F9569" s="135"/>
      <c r="G9569" s="109"/>
      <c r="H9569" s="137">
        <f t="shared" si="452"/>
        <v>3.5</v>
      </c>
      <c r="I9569" s="147">
        <f t="shared" si="450"/>
        <v>0</v>
      </c>
      <c r="J9569" s="147">
        <f t="shared" si="451"/>
        <v>0</v>
      </c>
    </row>
    <row r="9570" spans="2:10" ht="25.15" customHeight="1">
      <c r="B9570" s="141"/>
      <c r="C9570" s="138"/>
      <c r="D9570" s="133"/>
      <c r="E9570" s="134"/>
      <c r="F9570" s="135"/>
      <c r="G9570" s="109"/>
      <c r="H9570" s="137">
        <f t="shared" si="452"/>
        <v>3.5</v>
      </c>
      <c r="I9570" s="147">
        <f t="shared" si="450"/>
        <v>0</v>
      </c>
      <c r="J9570" s="147">
        <f t="shared" si="451"/>
        <v>0</v>
      </c>
    </row>
    <row r="9571" spans="2:10" ht="25.15" customHeight="1">
      <c r="B9571" s="141"/>
      <c r="C9571" s="138"/>
      <c r="D9571" s="133"/>
      <c r="E9571" s="134"/>
      <c r="F9571" s="135"/>
      <c r="G9571" s="109"/>
      <c r="H9571" s="137">
        <f t="shared" si="452"/>
        <v>3.5</v>
      </c>
      <c r="I9571" s="147">
        <f t="shared" si="450"/>
        <v>0</v>
      </c>
      <c r="J9571" s="147">
        <f t="shared" si="451"/>
        <v>0</v>
      </c>
    </row>
    <row r="9572" spans="2:10" ht="25.15" customHeight="1">
      <c r="B9572" s="141"/>
      <c r="C9572" s="138"/>
      <c r="D9572" s="133"/>
      <c r="E9572" s="134"/>
      <c r="F9572" s="135"/>
      <c r="G9572" s="109"/>
      <c r="H9572" s="137">
        <f t="shared" si="452"/>
        <v>3.5</v>
      </c>
      <c r="I9572" s="147">
        <f t="shared" si="450"/>
        <v>0</v>
      </c>
      <c r="J9572" s="147">
        <f t="shared" si="451"/>
        <v>0</v>
      </c>
    </row>
    <row r="9573" spans="2:10" ht="25.15" customHeight="1">
      <c r="B9573" s="141"/>
      <c r="C9573" s="138"/>
      <c r="D9573" s="133"/>
      <c r="E9573" s="134"/>
      <c r="F9573" s="135"/>
      <c r="G9573" s="109"/>
      <c r="H9573" s="137">
        <f t="shared" si="452"/>
        <v>3.5</v>
      </c>
      <c r="I9573" s="147">
        <f t="shared" si="450"/>
        <v>0</v>
      </c>
      <c r="J9573" s="147">
        <f t="shared" si="451"/>
        <v>0</v>
      </c>
    </row>
    <row r="9574" spans="2:10" ht="25.15" customHeight="1">
      <c r="B9574" s="141"/>
      <c r="C9574" s="138"/>
      <c r="D9574" s="133"/>
      <c r="E9574" s="134"/>
      <c r="F9574" s="135"/>
      <c r="G9574" s="109"/>
      <c r="H9574" s="137">
        <f t="shared" si="452"/>
        <v>3.5</v>
      </c>
      <c r="I9574" s="147">
        <f t="shared" si="450"/>
        <v>0</v>
      </c>
      <c r="J9574" s="147">
        <f t="shared" si="451"/>
        <v>0</v>
      </c>
    </row>
    <row r="9575" spans="2:10" ht="25.15" customHeight="1">
      <c r="B9575" s="141"/>
      <c r="C9575" s="138"/>
      <c r="D9575" s="133"/>
      <c r="E9575" s="134"/>
      <c r="F9575" s="135"/>
      <c r="G9575" s="109"/>
      <c r="H9575" s="137">
        <f t="shared" si="452"/>
        <v>3.5</v>
      </c>
      <c r="I9575" s="147">
        <f t="shared" si="450"/>
        <v>0</v>
      </c>
      <c r="J9575" s="147">
        <f t="shared" si="451"/>
        <v>0</v>
      </c>
    </row>
    <row r="9576" spans="2:10" ht="25.15" customHeight="1">
      <c r="B9576" s="141"/>
      <c r="C9576" s="138"/>
      <c r="D9576" s="133"/>
      <c r="E9576" s="134"/>
      <c r="F9576" s="135"/>
      <c r="G9576" s="109"/>
      <c r="H9576" s="137">
        <f t="shared" si="452"/>
        <v>3.5</v>
      </c>
      <c r="I9576" s="147">
        <f t="shared" si="450"/>
        <v>0</v>
      </c>
      <c r="J9576" s="147">
        <f t="shared" si="451"/>
        <v>0</v>
      </c>
    </row>
    <row r="9577" spans="2:10" ht="25.15" customHeight="1">
      <c r="B9577" s="141"/>
      <c r="C9577" s="138"/>
      <c r="D9577" s="133"/>
      <c r="E9577" s="134"/>
      <c r="F9577" s="135"/>
      <c r="G9577" s="109"/>
      <c r="H9577" s="137">
        <f t="shared" si="452"/>
        <v>3.5</v>
      </c>
      <c r="I9577" s="147">
        <f t="shared" si="450"/>
        <v>0</v>
      </c>
      <c r="J9577" s="147">
        <f t="shared" si="451"/>
        <v>0</v>
      </c>
    </row>
    <row r="9578" spans="2:10" ht="25.15" customHeight="1">
      <c r="B9578" s="141"/>
      <c r="C9578" s="138"/>
      <c r="D9578" s="133"/>
      <c r="E9578" s="134"/>
      <c r="F9578" s="135"/>
      <c r="G9578" s="109"/>
      <c r="H9578" s="137">
        <f t="shared" si="452"/>
        <v>3.5</v>
      </c>
      <c r="I9578" s="147">
        <f t="shared" si="450"/>
        <v>0</v>
      </c>
      <c r="J9578" s="147">
        <f t="shared" si="451"/>
        <v>0</v>
      </c>
    </row>
    <row r="9579" spans="2:10" ht="25.15" customHeight="1">
      <c r="B9579" s="141"/>
      <c r="C9579" s="138"/>
      <c r="D9579" s="133"/>
      <c r="E9579" s="134"/>
      <c r="F9579" s="135"/>
      <c r="G9579" s="109"/>
      <c r="H9579" s="137">
        <f t="shared" si="452"/>
        <v>3.5</v>
      </c>
      <c r="I9579" s="147">
        <f t="shared" si="450"/>
        <v>0</v>
      </c>
      <c r="J9579" s="147">
        <f t="shared" si="451"/>
        <v>0</v>
      </c>
    </row>
    <row r="9580" spans="2:10" ht="25.15" customHeight="1">
      <c r="B9580" s="141"/>
      <c r="C9580" s="138"/>
      <c r="D9580" s="133"/>
      <c r="E9580" s="134"/>
      <c r="F9580" s="135"/>
      <c r="G9580" s="109"/>
      <c r="H9580" s="137">
        <f t="shared" si="452"/>
        <v>3.5</v>
      </c>
      <c r="I9580" s="147">
        <f t="shared" si="450"/>
        <v>0</v>
      </c>
      <c r="J9580" s="147">
        <f t="shared" si="451"/>
        <v>0</v>
      </c>
    </row>
    <row r="9581" spans="2:10" ht="25.15" customHeight="1">
      <c r="B9581" s="141"/>
      <c r="C9581" s="138"/>
      <c r="D9581" s="133"/>
      <c r="E9581" s="134"/>
      <c r="F9581" s="135"/>
      <c r="G9581" s="109"/>
      <c r="H9581" s="137">
        <f t="shared" si="452"/>
        <v>3.5</v>
      </c>
      <c r="I9581" s="147">
        <f t="shared" si="450"/>
        <v>0</v>
      </c>
      <c r="J9581" s="147">
        <f t="shared" si="451"/>
        <v>0</v>
      </c>
    </row>
    <row r="9582" spans="2:10" ht="25.15" customHeight="1">
      <c r="B9582" s="141"/>
      <c r="C9582" s="138"/>
      <c r="D9582" s="133"/>
      <c r="E9582" s="134"/>
      <c r="F9582" s="135"/>
      <c r="G9582" s="109"/>
      <c r="H9582" s="137">
        <f t="shared" si="452"/>
        <v>3.5</v>
      </c>
      <c r="I9582" s="147">
        <f t="shared" si="450"/>
        <v>0</v>
      </c>
      <c r="J9582" s="147">
        <f t="shared" si="451"/>
        <v>0</v>
      </c>
    </row>
    <row r="9583" spans="2:10" ht="25.15" customHeight="1">
      <c r="B9583" s="141"/>
      <c r="C9583" s="138"/>
      <c r="D9583" s="133"/>
      <c r="E9583" s="134"/>
      <c r="F9583" s="135"/>
      <c r="G9583" s="109"/>
      <c r="H9583" s="137">
        <f t="shared" si="452"/>
        <v>3.5</v>
      </c>
      <c r="I9583" s="147">
        <f t="shared" si="450"/>
        <v>0</v>
      </c>
      <c r="J9583" s="147">
        <f t="shared" si="451"/>
        <v>0</v>
      </c>
    </row>
    <row r="9584" spans="2:10" ht="25.15" customHeight="1">
      <c r="B9584" s="141"/>
      <c r="C9584" s="138"/>
      <c r="D9584" s="133"/>
      <c r="E9584" s="134"/>
      <c r="F9584" s="135"/>
      <c r="G9584" s="109"/>
      <c r="H9584" s="137">
        <f t="shared" si="452"/>
        <v>3.5</v>
      </c>
      <c r="I9584" s="147">
        <f t="shared" si="450"/>
        <v>0</v>
      </c>
      <c r="J9584" s="147">
        <f t="shared" si="451"/>
        <v>0</v>
      </c>
    </row>
    <row r="9585" spans="2:10" ht="25.15" customHeight="1">
      <c r="B9585" s="141"/>
      <c r="C9585" s="138"/>
      <c r="D9585" s="133"/>
      <c r="E9585" s="134"/>
      <c r="F9585" s="135"/>
      <c r="G9585" s="109"/>
      <c r="H9585" s="137">
        <f t="shared" si="452"/>
        <v>3.5</v>
      </c>
      <c r="I9585" s="147">
        <f t="shared" si="450"/>
        <v>0</v>
      </c>
      <c r="J9585" s="147">
        <f t="shared" si="451"/>
        <v>0</v>
      </c>
    </row>
    <row r="9586" spans="2:10" ht="25.15" customHeight="1">
      <c r="B9586" s="141"/>
      <c r="C9586" s="138"/>
      <c r="D9586" s="133"/>
      <c r="E9586" s="134"/>
      <c r="F9586" s="135"/>
      <c r="G9586" s="109"/>
      <c r="H9586" s="137">
        <f t="shared" si="452"/>
        <v>3.5</v>
      </c>
      <c r="I9586" s="147">
        <f t="shared" si="450"/>
        <v>0</v>
      </c>
      <c r="J9586" s="147">
        <f t="shared" si="451"/>
        <v>0</v>
      </c>
    </row>
    <row r="9587" spans="2:10" ht="25.15" customHeight="1">
      <c r="B9587" s="141"/>
      <c r="C9587" s="138"/>
      <c r="D9587" s="133"/>
      <c r="E9587" s="134"/>
      <c r="F9587" s="135"/>
      <c r="G9587" s="109"/>
      <c r="H9587" s="137">
        <f t="shared" si="452"/>
        <v>3.5</v>
      </c>
      <c r="I9587" s="147">
        <f t="shared" si="450"/>
        <v>0</v>
      </c>
      <c r="J9587" s="147">
        <f t="shared" si="451"/>
        <v>0</v>
      </c>
    </row>
    <row r="9588" spans="2:10" ht="25.15" customHeight="1">
      <c r="B9588" s="141"/>
      <c r="C9588" s="138"/>
      <c r="D9588" s="133"/>
      <c r="E9588" s="134"/>
      <c r="F9588" s="135"/>
      <c r="G9588" s="109"/>
      <c r="H9588" s="137">
        <f t="shared" si="452"/>
        <v>3.5</v>
      </c>
      <c r="I9588" s="147">
        <f t="shared" si="450"/>
        <v>0</v>
      </c>
      <c r="J9588" s="147">
        <f t="shared" si="451"/>
        <v>0</v>
      </c>
    </row>
    <row r="9589" spans="2:10" ht="25.15" customHeight="1">
      <c r="B9589" s="141"/>
      <c r="C9589" s="138"/>
      <c r="D9589" s="133"/>
      <c r="E9589" s="134"/>
      <c r="F9589" s="135"/>
      <c r="G9589" s="109"/>
      <c r="H9589" s="137">
        <f t="shared" si="452"/>
        <v>3.5</v>
      </c>
      <c r="I9589" s="147">
        <f t="shared" si="450"/>
        <v>0</v>
      </c>
      <c r="J9589" s="147">
        <f t="shared" si="451"/>
        <v>0</v>
      </c>
    </row>
    <row r="9590" spans="2:10" ht="25.15" customHeight="1">
      <c r="B9590" s="141"/>
      <c r="C9590" s="138"/>
      <c r="D9590" s="133"/>
      <c r="E9590" s="134"/>
      <c r="F9590" s="135"/>
      <c r="G9590" s="109"/>
      <c r="H9590" s="137">
        <f t="shared" si="452"/>
        <v>3.5</v>
      </c>
      <c r="I9590" s="147">
        <f t="shared" si="450"/>
        <v>0</v>
      </c>
      <c r="J9590" s="147">
        <f t="shared" si="451"/>
        <v>0</v>
      </c>
    </row>
    <row r="9591" spans="2:10" ht="25.15" customHeight="1">
      <c r="B9591" s="141"/>
      <c r="C9591" s="138"/>
      <c r="D9591" s="133"/>
      <c r="E9591" s="134"/>
      <c r="F9591" s="135"/>
      <c r="G9591" s="109"/>
      <c r="H9591" s="137">
        <f t="shared" si="452"/>
        <v>3.5</v>
      </c>
      <c r="I9591" s="147">
        <f t="shared" si="450"/>
        <v>0</v>
      </c>
      <c r="J9591" s="147">
        <f t="shared" si="451"/>
        <v>0</v>
      </c>
    </row>
    <row r="9592" spans="2:10" ht="25.15" customHeight="1">
      <c r="B9592" s="141"/>
      <c r="C9592" s="138"/>
      <c r="D9592" s="133"/>
      <c r="E9592" s="134"/>
      <c r="F9592" s="135"/>
      <c r="G9592" s="109"/>
      <c r="H9592" s="137">
        <f t="shared" si="452"/>
        <v>3.5</v>
      </c>
      <c r="I9592" s="147">
        <f t="shared" si="450"/>
        <v>0</v>
      </c>
      <c r="J9592" s="147">
        <f t="shared" si="451"/>
        <v>0</v>
      </c>
    </row>
    <row r="9593" spans="2:10" ht="25.15" customHeight="1">
      <c r="B9593" s="141"/>
      <c r="C9593" s="138"/>
      <c r="D9593" s="133"/>
      <c r="E9593" s="134"/>
      <c r="F9593" s="135"/>
      <c r="G9593" s="109"/>
      <c r="H9593" s="137">
        <f t="shared" si="452"/>
        <v>3.5</v>
      </c>
      <c r="I9593" s="147">
        <f t="shared" si="450"/>
        <v>0</v>
      </c>
      <c r="J9593" s="147">
        <f t="shared" si="451"/>
        <v>0</v>
      </c>
    </row>
    <row r="9594" spans="2:10" ht="25.15" customHeight="1">
      <c r="B9594" s="141"/>
      <c r="C9594" s="138"/>
      <c r="D9594" s="133"/>
      <c r="E9594" s="134"/>
      <c r="F9594" s="135"/>
      <c r="G9594" s="109"/>
      <c r="H9594" s="137">
        <f t="shared" si="452"/>
        <v>3.5</v>
      </c>
      <c r="I9594" s="147">
        <f t="shared" si="450"/>
        <v>0</v>
      </c>
      <c r="J9594" s="147">
        <f t="shared" si="451"/>
        <v>0</v>
      </c>
    </row>
    <row r="9595" spans="2:10" ht="25.15" customHeight="1">
      <c r="B9595" s="141"/>
      <c r="C9595" s="138"/>
      <c r="D9595" s="133"/>
      <c r="E9595" s="134"/>
      <c r="F9595" s="135"/>
      <c r="G9595" s="109"/>
      <c r="H9595" s="137">
        <f t="shared" si="452"/>
        <v>3.5</v>
      </c>
      <c r="I9595" s="147">
        <f t="shared" si="450"/>
        <v>0</v>
      </c>
      <c r="J9595" s="147">
        <f t="shared" si="451"/>
        <v>0</v>
      </c>
    </row>
    <row r="9596" spans="2:10" ht="25.15" customHeight="1">
      <c r="B9596" s="141"/>
      <c r="C9596" s="138"/>
      <c r="D9596" s="133"/>
      <c r="E9596" s="134"/>
      <c r="F9596" s="135"/>
      <c r="G9596" s="109"/>
      <c r="H9596" s="137">
        <f t="shared" si="452"/>
        <v>3.5</v>
      </c>
      <c r="I9596" s="147">
        <f t="shared" si="450"/>
        <v>0</v>
      </c>
      <c r="J9596" s="147">
        <f t="shared" si="451"/>
        <v>0</v>
      </c>
    </row>
    <row r="9597" spans="2:10" ht="25.15" customHeight="1">
      <c r="B9597" s="141"/>
      <c r="C9597" s="138"/>
      <c r="D9597" s="133"/>
      <c r="E9597" s="134"/>
      <c r="F9597" s="135"/>
      <c r="G9597" s="109"/>
      <c r="H9597" s="137">
        <f t="shared" si="452"/>
        <v>3.5</v>
      </c>
      <c r="I9597" s="147">
        <f t="shared" si="450"/>
        <v>0</v>
      </c>
      <c r="J9597" s="147">
        <f t="shared" si="451"/>
        <v>0</v>
      </c>
    </row>
    <row r="9598" spans="2:10" ht="25.15" customHeight="1">
      <c r="B9598" s="141"/>
      <c r="C9598" s="138"/>
      <c r="D9598" s="133"/>
      <c r="E9598" s="134"/>
      <c r="F9598" s="135"/>
      <c r="G9598" s="109"/>
      <c r="H9598" s="137">
        <f t="shared" si="452"/>
        <v>3.5</v>
      </c>
      <c r="I9598" s="147">
        <f t="shared" si="450"/>
        <v>0</v>
      </c>
      <c r="J9598" s="147">
        <f t="shared" si="451"/>
        <v>0</v>
      </c>
    </row>
    <row r="9599" spans="2:10" ht="25.15" customHeight="1">
      <c r="B9599" s="141"/>
      <c r="C9599" s="138"/>
      <c r="D9599" s="133"/>
      <c r="E9599" s="134"/>
      <c r="F9599" s="135"/>
      <c r="G9599" s="109"/>
      <c r="H9599" s="137">
        <f t="shared" si="452"/>
        <v>3.5</v>
      </c>
      <c r="I9599" s="147">
        <f t="shared" si="450"/>
        <v>0</v>
      </c>
      <c r="J9599" s="147">
        <f t="shared" si="451"/>
        <v>0</v>
      </c>
    </row>
    <row r="9600" spans="2:10" ht="25.15" customHeight="1">
      <c r="B9600" s="141"/>
      <c r="C9600" s="138"/>
      <c r="D9600" s="133"/>
      <c r="E9600" s="134"/>
      <c r="F9600" s="135"/>
      <c r="G9600" s="109"/>
      <c r="H9600" s="137">
        <f t="shared" si="452"/>
        <v>3.5</v>
      </c>
      <c r="I9600" s="147">
        <f t="shared" si="450"/>
        <v>0</v>
      </c>
      <c r="J9600" s="147">
        <f t="shared" si="451"/>
        <v>0</v>
      </c>
    </row>
    <row r="9601" spans="2:10" ht="25.15" customHeight="1">
      <c r="B9601" s="141"/>
      <c r="C9601" s="138"/>
      <c r="D9601" s="133"/>
      <c r="E9601" s="134"/>
      <c r="F9601" s="135"/>
      <c r="G9601" s="109"/>
      <c r="H9601" s="137">
        <f t="shared" si="452"/>
        <v>3.5</v>
      </c>
      <c r="I9601" s="147">
        <f t="shared" si="450"/>
        <v>0</v>
      </c>
      <c r="J9601" s="147">
        <f t="shared" si="451"/>
        <v>0</v>
      </c>
    </row>
    <row r="9602" spans="2:10" ht="25.15" customHeight="1">
      <c r="B9602" s="141"/>
      <c r="C9602" s="138"/>
      <c r="D9602" s="133"/>
      <c r="E9602" s="134"/>
      <c r="F9602" s="135"/>
      <c r="G9602" s="109"/>
      <c r="H9602" s="137">
        <f t="shared" si="452"/>
        <v>3.5</v>
      </c>
      <c r="I9602" s="147">
        <f t="shared" si="450"/>
        <v>0</v>
      </c>
      <c r="J9602" s="147">
        <f t="shared" si="451"/>
        <v>0</v>
      </c>
    </row>
    <row r="9603" spans="2:10" ht="25.15" customHeight="1">
      <c r="B9603" s="141"/>
      <c r="C9603" s="138"/>
      <c r="D9603" s="133"/>
      <c r="E9603" s="134"/>
      <c r="F9603" s="135"/>
      <c r="G9603" s="109"/>
      <c r="H9603" s="137">
        <f t="shared" si="452"/>
        <v>3.5</v>
      </c>
      <c r="I9603" s="147">
        <f t="shared" si="450"/>
        <v>0</v>
      </c>
      <c r="J9603" s="147">
        <f t="shared" si="451"/>
        <v>0</v>
      </c>
    </row>
    <row r="9604" spans="2:10" ht="25.15" customHeight="1">
      <c r="B9604" s="141"/>
      <c r="C9604" s="138"/>
      <c r="D9604" s="133"/>
      <c r="E9604" s="134"/>
      <c r="F9604" s="135"/>
      <c r="G9604" s="109"/>
      <c r="H9604" s="137">
        <f t="shared" si="452"/>
        <v>3.5</v>
      </c>
      <c r="I9604" s="147">
        <f t="shared" si="450"/>
        <v>0</v>
      </c>
      <c r="J9604" s="147">
        <f t="shared" si="451"/>
        <v>0</v>
      </c>
    </row>
    <row r="9605" spans="2:10" ht="25.15" customHeight="1">
      <c r="B9605" s="141"/>
      <c r="C9605" s="138"/>
      <c r="D9605" s="133"/>
      <c r="E9605" s="134"/>
      <c r="F9605" s="135"/>
      <c r="G9605" s="109"/>
      <c r="H9605" s="137">
        <f t="shared" si="452"/>
        <v>3.5</v>
      </c>
      <c r="I9605" s="147">
        <f t="shared" si="450"/>
        <v>0</v>
      </c>
      <c r="J9605" s="147">
        <f t="shared" si="451"/>
        <v>0</v>
      </c>
    </row>
    <row r="9606" spans="2:10" ht="25.15" customHeight="1">
      <c r="B9606" s="141"/>
      <c r="C9606" s="138"/>
      <c r="D9606" s="133"/>
      <c r="E9606" s="134"/>
      <c r="F9606" s="135"/>
      <c r="G9606" s="109"/>
      <c r="H9606" s="137">
        <f t="shared" si="452"/>
        <v>3.5</v>
      </c>
      <c r="I9606" s="147">
        <f t="shared" si="450"/>
        <v>0</v>
      </c>
      <c r="J9606" s="147">
        <f t="shared" si="451"/>
        <v>0</v>
      </c>
    </row>
    <row r="9607" spans="2:10" ht="25.15" customHeight="1">
      <c r="B9607" s="141"/>
      <c r="C9607" s="138"/>
      <c r="D9607" s="133"/>
      <c r="E9607" s="134"/>
      <c r="F9607" s="135"/>
      <c r="G9607" s="109"/>
      <c r="H9607" s="137">
        <f t="shared" si="452"/>
        <v>3.5</v>
      </c>
      <c r="I9607" s="147">
        <f t="shared" si="450"/>
        <v>0</v>
      </c>
      <c r="J9607" s="147">
        <f t="shared" si="451"/>
        <v>0</v>
      </c>
    </row>
    <row r="9608" spans="2:10" ht="25.15" customHeight="1">
      <c r="B9608" s="141"/>
      <c r="C9608" s="138"/>
      <c r="D9608" s="133"/>
      <c r="E9608" s="134"/>
      <c r="F9608" s="135"/>
      <c r="G9608" s="109"/>
      <c r="H9608" s="137">
        <f t="shared" si="452"/>
        <v>3.5</v>
      </c>
      <c r="I9608" s="147">
        <f t="shared" si="450"/>
        <v>0</v>
      </c>
      <c r="J9608" s="147">
        <f t="shared" si="451"/>
        <v>0</v>
      </c>
    </row>
    <row r="9609" spans="2:10" ht="25.15" customHeight="1">
      <c r="B9609" s="141"/>
      <c r="C9609" s="138"/>
      <c r="D9609" s="133"/>
      <c r="E9609" s="134"/>
      <c r="F9609" s="135"/>
      <c r="G9609" s="109"/>
      <c r="H9609" s="137">
        <f t="shared" si="452"/>
        <v>3.5</v>
      </c>
      <c r="I9609" s="147">
        <f t="shared" si="450"/>
        <v>0</v>
      </c>
      <c r="J9609" s="147">
        <f t="shared" si="451"/>
        <v>0</v>
      </c>
    </row>
    <row r="9610" spans="2:10" ht="25.15" customHeight="1">
      <c r="B9610" s="141"/>
      <c r="C9610" s="138"/>
      <c r="D9610" s="133"/>
      <c r="E9610" s="134"/>
      <c r="F9610" s="135"/>
      <c r="G9610" s="109"/>
      <c r="H9610" s="137">
        <f t="shared" si="452"/>
        <v>3.5</v>
      </c>
      <c r="I9610" s="147">
        <f t="shared" si="450"/>
        <v>0</v>
      </c>
      <c r="J9610" s="147">
        <f t="shared" si="451"/>
        <v>0</v>
      </c>
    </row>
    <row r="9611" spans="2:10" ht="25.15" customHeight="1">
      <c r="B9611" s="141"/>
      <c r="C9611" s="138"/>
      <c r="D9611" s="133"/>
      <c r="E9611" s="134"/>
      <c r="F9611" s="135"/>
      <c r="G9611" s="109"/>
      <c r="H9611" s="137">
        <f t="shared" si="452"/>
        <v>3.5</v>
      </c>
      <c r="I9611" s="147">
        <f t="shared" si="450"/>
        <v>0</v>
      </c>
      <c r="J9611" s="147">
        <f t="shared" si="451"/>
        <v>0</v>
      </c>
    </row>
    <row r="9612" spans="2:10" ht="25.15" customHeight="1">
      <c r="B9612" s="141"/>
      <c r="C9612" s="138"/>
      <c r="D9612" s="133"/>
      <c r="E9612" s="134"/>
      <c r="F9612" s="135"/>
      <c r="G9612" s="109"/>
      <c r="H9612" s="137">
        <f t="shared" si="452"/>
        <v>3.5</v>
      </c>
      <c r="I9612" s="147">
        <f t="shared" si="450"/>
        <v>0</v>
      </c>
      <c r="J9612" s="147">
        <f t="shared" si="451"/>
        <v>0</v>
      </c>
    </row>
    <row r="9613" spans="2:10" ht="25.15" customHeight="1">
      <c r="B9613" s="141"/>
      <c r="C9613" s="138"/>
      <c r="D9613" s="133"/>
      <c r="E9613" s="134"/>
      <c r="F9613" s="135"/>
      <c r="G9613" s="109"/>
      <c r="H9613" s="137">
        <f t="shared" si="452"/>
        <v>3.5</v>
      </c>
      <c r="I9613" s="147">
        <f t="shared" si="450"/>
        <v>0</v>
      </c>
      <c r="J9613" s="147">
        <f t="shared" si="451"/>
        <v>0</v>
      </c>
    </row>
    <row r="9614" spans="2:10" ht="25.15" customHeight="1">
      <c r="B9614" s="141"/>
      <c r="C9614" s="138"/>
      <c r="D9614" s="133"/>
      <c r="E9614" s="134"/>
      <c r="F9614" s="135"/>
      <c r="G9614" s="109"/>
      <c r="H9614" s="137">
        <f t="shared" si="452"/>
        <v>3.5</v>
      </c>
      <c r="I9614" s="147">
        <f t="shared" si="450"/>
        <v>0</v>
      </c>
      <c r="J9614" s="147">
        <f t="shared" si="451"/>
        <v>0</v>
      </c>
    </row>
    <row r="9615" spans="2:10" ht="25.15" customHeight="1">
      <c r="B9615" s="141"/>
      <c r="C9615" s="138"/>
      <c r="D9615" s="133"/>
      <c r="E9615" s="134"/>
      <c r="F9615" s="135"/>
      <c r="G9615" s="109"/>
      <c r="H9615" s="137">
        <f t="shared" si="452"/>
        <v>3.5</v>
      </c>
      <c r="I9615" s="147">
        <f t="shared" si="450"/>
        <v>0</v>
      </c>
      <c r="J9615" s="147">
        <f t="shared" si="451"/>
        <v>0</v>
      </c>
    </row>
    <row r="9616" spans="2:10" ht="25.15" customHeight="1">
      <c r="B9616" s="141"/>
      <c r="C9616" s="138"/>
      <c r="D9616" s="133"/>
      <c r="E9616" s="134"/>
      <c r="F9616" s="135"/>
      <c r="G9616" s="109"/>
      <c r="H9616" s="137">
        <f t="shared" si="452"/>
        <v>3.5</v>
      </c>
      <c r="I9616" s="147">
        <f t="shared" si="450"/>
        <v>0</v>
      </c>
      <c r="J9616" s="147">
        <f t="shared" si="451"/>
        <v>0</v>
      </c>
    </row>
    <row r="9617" spans="2:10" ht="25.15" customHeight="1">
      <c r="B9617" s="141"/>
      <c r="C9617" s="138"/>
      <c r="D9617" s="133"/>
      <c r="E9617" s="134"/>
      <c r="F9617" s="135"/>
      <c r="G9617" s="109"/>
      <c r="H9617" s="137">
        <f t="shared" si="452"/>
        <v>3.5</v>
      </c>
      <c r="I9617" s="147">
        <f t="shared" si="450"/>
        <v>0</v>
      </c>
      <c r="J9617" s="147">
        <f t="shared" si="451"/>
        <v>0</v>
      </c>
    </row>
    <row r="9618" spans="2:10" ht="25.15" customHeight="1">
      <c r="B9618" s="141"/>
      <c r="C9618" s="138"/>
      <c r="D9618" s="133"/>
      <c r="E9618" s="134"/>
      <c r="F9618" s="135"/>
      <c r="G9618" s="109"/>
      <c r="H9618" s="137">
        <f t="shared" si="452"/>
        <v>3.5</v>
      </c>
      <c r="I9618" s="147">
        <f t="shared" si="450"/>
        <v>0</v>
      </c>
      <c r="J9618" s="147">
        <f t="shared" si="451"/>
        <v>0</v>
      </c>
    </row>
    <row r="9619" spans="2:10" ht="25.15" customHeight="1">
      <c r="B9619" s="141"/>
      <c r="C9619" s="138"/>
      <c r="D9619" s="133"/>
      <c r="E9619" s="134"/>
      <c r="F9619" s="135"/>
      <c r="G9619" s="109"/>
      <c r="H9619" s="137">
        <f t="shared" si="452"/>
        <v>3.5</v>
      </c>
      <c r="I9619" s="147">
        <f t="shared" si="450"/>
        <v>0</v>
      </c>
      <c r="J9619" s="147">
        <f t="shared" si="451"/>
        <v>0</v>
      </c>
    </row>
    <row r="9620" spans="2:10" ht="25.15" customHeight="1">
      <c r="B9620" s="141"/>
      <c r="C9620" s="138"/>
      <c r="D9620" s="133"/>
      <c r="E9620" s="134"/>
      <c r="F9620" s="135"/>
      <c r="G9620" s="109"/>
      <c r="H9620" s="137">
        <f t="shared" si="452"/>
        <v>3.5</v>
      </c>
      <c r="I9620" s="147">
        <f t="shared" si="450"/>
        <v>0</v>
      </c>
      <c r="J9620" s="147">
        <f t="shared" si="451"/>
        <v>0</v>
      </c>
    </row>
    <row r="9621" spans="2:10" ht="25.15" customHeight="1">
      <c r="B9621" s="141"/>
      <c r="C9621" s="138"/>
      <c r="D9621" s="133"/>
      <c r="E9621" s="134"/>
      <c r="F9621" s="135"/>
      <c r="G9621" s="109"/>
      <c r="H9621" s="137">
        <f t="shared" si="452"/>
        <v>3.5</v>
      </c>
      <c r="I9621" s="147">
        <f t="shared" si="450"/>
        <v>0</v>
      </c>
      <c r="J9621" s="147">
        <f t="shared" si="451"/>
        <v>0</v>
      </c>
    </row>
    <row r="9622" spans="2:10" ht="25.15" customHeight="1">
      <c r="B9622" s="141"/>
      <c r="C9622" s="138"/>
      <c r="D9622" s="133"/>
      <c r="E9622" s="134"/>
      <c r="F9622" s="135"/>
      <c r="G9622" s="109"/>
      <c r="H9622" s="137">
        <f t="shared" si="452"/>
        <v>3.5</v>
      </c>
      <c r="I9622" s="147">
        <f t="shared" si="450"/>
        <v>0</v>
      </c>
      <c r="J9622" s="147">
        <f t="shared" si="451"/>
        <v>0</v>
      </c>
    </row>
    <row r="9623" spans="2:10" ht="25.15" customHeight="1">
      <c r="B9623" s="141"/>
      <c r="C9623" s="138"/>
      <c r="D9623" s="133"/>
      <c r="E9623" s="134"/>
      <c r="F9623" s="135"/>
      <c r="G9623" s="109"/>
      <c r="H9623" s="137">
        <f t="shared" si="452"/>
        <v>3.5</v>
      </c>
      <c r="I9623" s="147">
        <f t="shared" ref="I9623:I9686" si="453">IF(B9623="",0,MONTH(B9623))</f>
        <v>0</v>
      </c>
      <c r="J9623" s="147">
        <f t="shared" ref="J9623:J9686" si="454">IF(B9623="",0,DAY(B9623))</f>
        <v>0</v>
      </c>
    </row>
    <row r="9624" spans="2:10" ht="25.15" customHeight="1">
      <c r="B9624" s="141"/>
      <c r="C9624" s="138"/>
      <c r="D9624" s="133"/>
      <c r="E9624" s="134"/>
      <c r="F9624" s="135"/>
      <c r="G9624" s="109"/>
      <c r="H9624" s="137">
        <f t="shared" ref="H9624:H9687" si="455">IF(F9624="pago",H9623+G9624,H9623)</f>
        <v>3.5</v>
      </c>
      <c r="I9624" s="147">
        <f t="shared" si="453"/>
        <v>0</v>
      </c>
      <c r="J9624" s="147">
        <f t="shared" si="454"/>
        <v>0</v>
      </c>
    </row>
    <row r="9625" spans="2:10" ht="25.15" customHeight="1">
      <c r="B9625" s="141"/>
      <c r="C9625" s="138"/>
      <c r="D9625" s="133"/>
      <c r="E9625" s="134"/>
      <c r="F9625" s="135"/>
      <c r="G9625" s="109"/>
      <c r="H9625" s="137">
        <f t="shared" si="455"/>
        <v>3.5</v>
      </c>
      <c r="I9625" s="147">
        <f t="shared" si="453"/>
        <v>0</v>
      </c>
      <c r="J9625" s="147">
        <f t="shared" si="454"/>
        <v>0</v>
      </c>
    </row>
    <row r="9626" spans="2:10" ht="25.15" customHeight="1">
      <c r="B9626" s="141"/>
      <c r="C9626" s="138"/>
      <c r="D9626" s="133"/>
      <c r="E9626" s="134"/>
      <c r="F9626" s="135"/>
      <c r="G9626" s="109"/>
      <c r="H9626" s="137">
        <f t="shared" si="455"/>
        <v>3.5</v>
      </c>
      <c r="I9626" s="147">
        <f t="shared" si="453"/>
        <v>0</v>
      </c>
      <c r="J9626" s="147">
        <f t="shared" si="454"/>
        <v>0</v>
      </c>
    </row>
    <row r="9627" spans="2:10" ht="25.15" customHeight="1">
      <c r="B9627" s="141"/>
      <c r="C9627" s="138"/>
      <c r="D9627" s="133"/>
      <c r="E9627" s="134"/>
      <c r="F9627" s="135"/>
      <c r="G9627" s="109"/>
      <c r="H9627" s="137">
        <f t="shared" si="455"/>
        <v>3.5</v>
      </c>
      <c r="I9627" s="147">
        <f t="shared" si="453"/>
        <v>0</v>
      </c>
      <c r="J9627" s="147">
        <f t="shared" si="454"/>
        <v>0</v>
      </c>
    </row>
    <row r="9628" spans="2:10" ht="25.15" customHeight="1">
      <c r="B9628" s="141"/>
      <c r="C9628" s="138"/>
      <c r="D9628" s="133"/>
      <c r="E9628" s="134"/>
      <c r="F9628" s="135"/>
      <c r="G9628" s="109"/>
      <c r="H9628" s="137">
        <f t="shared" si="455"/>
        <v>3.5</v>
      </c>
      <c r="I9628" s="147">
        <f t="shared" si="453"/>
        <v>0</v>
      </c>
      <c r="J9628" s="147">
        <f t="shared" si="454"/>
        <v>0</v>
      </c>
    </row>
    <row r="9629" spans="2:10" ht="25.15" customHeight="1">
      <c r="B9629" s="141"/>
      <c r="C9629" s="138"/>
      <c r="D9629" s="133"/>
      <c r="E9629" s="134"/>
      <c r="F9629" s="135"/>
      <c r="G9629" s="109"/>
      <c r="H9629" s="137">
        <f t="shared" si="455"/>
        <v>3.5</v>
      </c>
      <c r="I9629" s="147">
        <f t="shared" si="453"/>
        <v>0</v>
      </c>
      <c r="J9629" s="147">
        <f t="shared" si="454"/>
        <v>0</v>
      </c>
    </row>
    <row r="9630" spans="2:10" ht="25.15" customHeight="1">
      <c r="B9630" s="141"/>
      <c r="C9630" s="138"/>
      <c r="D9630" s="133"/>
      <c r="E9630" s="134"/>
      <c r="F9630" s="135"/>
      <c r="G9630" s="109"/>
      <c r="H9630" s="137">
        <f t="shared" si="455"/>
        <v>3.5</v>
      </c>
      <c r="I9630" s="147">
        <f t="shared" si="453"/>
        <v>0</v>
      </c>
      <c r="J9630" s="147">
        <f t="shared" si="454"/>
        <v>0</v>
      </c>
    </row>
    <row r="9631" spans="2:10" ht="25.15" customHeight="1">
      <c r="B9631" s="141"/>
      <c r="C9631" s="138"/>
      <c r="D9631" s="133"/>
      <c r="E9631" s="134"/>
      <c r="F9631" s="135"/>
      <c r="G9631" s="109"/>
      <c r="H9631" s="137">
        <f t="shared" si="455"/>
        <v>3.5</v>
      </c>
      <c r="I9631" s="147">
        <f t="shared" si="453"/>
        <v>0</v>
      </c>
      <c r="J9631" s="147">
        <f t="shared" si="454"/>
        <v>0</v>
      </c>
    </row>
    <row r="9632" spans="2:10" ht="25.15" customHeight="1">
      <c r="B9632" s="141"/>
      <c r="C9632" s="138"/>
      <c r="D9632" s="133"/>
      <c r="E9632" s="134"/>
      <c r="F9632" s="135"/>
      <c r="G9632" s="109"/>
      <c r="H9632" s="137">
        <f t="shared" si="455"/>
        <v>3.5</v>
      </c>
      <c r="I9632" s="147">
        <f t="shared" si="453"/>
        <v>0</v>
      </c>
      <c r="J9632" s="147">
        <f t="shared" si="454"/>
        <v>0</v>
      </c>
    </row>
    <row r="9633" spans="2:10" ht="25.15" customHeight="1">
      <c r="B9633" s="141"/>
      <c r="C9633" s="138"/>
      <c r="D9633" s="133"/>
      <c r="E9633" s="134"/>
      <c r="F9633" s="135"/>
      <c r="G9633" s="109"/>
      <c r="H9633" s="137">
        <f t="shared" si="455"/>
        <v>3.5</v>
      </c>
      <c r="I9633" s="147">
        <f t="shared" si="453"/>
        <v>0</v>
      </c>
      <c r="J9633" s="147">
        <f t="shared" si="454"/>
        <v>0</v>
      </c>
    </row>
    <row r="9634" spans="2:10" ht="25.15" customHeight="1">
      <c r="B9634" s="141"/>
      <c r="C9634" s="138"/>
      <c r="D9634" s="133"/>
      <c r="E9634" s="134"/>
      <c r="F9634" s="135"/>
      <c r="G9634" s="109"/>
      <c r="H9634" s="137">
        <f t="shared" si="455"/>
        <v>3.5</v>
      </c>
      <c r="I9634" s="147">
        <f t="shared" si="453"/>
        <v>0</v>
      </c>
      <c r="J9634" s="147">
        <f t="shared" si="454"/>
        <v>0</v>
      </c>
    </row>
    <row r="9635" spans="2:10" ht="25.15" customHeight="1">
      <c r="B9635" s="141"/>
      <c r="C9635" s="138"/>
      <c r="D9635" s="133"/>
      <c r="E9635" s="134"/>
      <c r="F9635" s="135"/>
      <c r="G9635" s="109"/>
      <c r="H9635" s="137">
        <f t="shared" si="455"/>
        <v>3.5</v>
      </c>
      <c r="I9635" s="147">
        <f t="shared" si="453"/>
        <v>0</v>
      </c>
      <c r="J9635" s="147">
        <f t="shared" si="454"/>
        <v>0</v>
      </c>
    </row>
    <row r="9636" spans="2:10" ht="25.15" customHeight="1">
      <c r="B9636" s="141"/>
      <c r="C9636" s="138"/>
      <c r="D9636" s="133"/>
      <c r="E9636" s="134"/>
      <c r="F9636" s="135"/>
      <c r="G9636" s="109"/>
      <c r="H9636" s="137">
        <f t="shared" si="455"/>
        <v>3.5</v>
      </c>
      <c r="I9636" s="147">
        <f t="shared" si="453"/>
        <v>0</v>
      </c>
      <c r="J9636" s="147">
        <f t="shared" si="454"/>
        <v>0</v>
      </c>
    </row>
    <row r="9637" spans="2:10" ht="25.15" customHeight="1">
      <c r="B9637" s="141"/>
      <c r="C9637" s="138"/>
      <c r="D9637" s="133"/>
      <c r="E9637" s="134"/>
      <c r="F9637" s="135"/>
      <c r="G9637" s="109"/>
      <c r="H9637" s="137">
        <f t="shared" si="455"/>
        <v>3.5</v>
      </c>
      <c r="I9637" s="147">
        <f t="shared" si="453"/>
        <v>0</v>
      </c>
      <c r="J9637" s="147">
        <f t="shared" si="454"/>
        <v>0</v>
      </c>
    </row>
    <row r="9638" spans="2:10" ht="25.15" customHeight="1">
      <c r="B9638" s="141"/>
      <c r="C9638" s="138"/>
      <c r="D9638" s="133"/>
      <c r="E9638" s="134"/>
      <c r="F9638" s="135"/>
      <c r="G9638" s="109"/>
      <c r="H9638" s="137">
        <f t="shared" si="455"/>
        <v>3.5</v>
      </c>
      <c r="I9638" s="147">
        <f t="shared" si="453"/>
        <v>0</v>
      </c>
      <c r="J9638" s="147">
        <f t="shared" si="454"/>
        <v>0</v>
      </c>
    </row>
    <row r="9639" spans="2:10" ht="25.15" customHeight="1">
      <c r="B9639" s="141"/>
      <c r="C9639" s="138"/>
      <c r="D9639" s="133"/>
      <c r="E9639" s="134"/>
      <c r="F9639" s="135"/>
      <c r="G9639" s="109"/>
      <c r="H9639" s="137">
        <f t="shared" si="455"/>
        <v>3.5</v>
      </c>
      <c r="I9639" s="147">
        <f t="shared" si="453"/>
        <v>0</v>
      </c>
      <c r="J9639" s="147">
        <f t="shared" si="454"/>
        <v>0</v>
      </c>
    </row>
    <row r="9640" spans="2:10" ht="25.15" customHeight="1">
      <c r="B9640" s="141"/>
      <c r="C9640" s="138"/>
      <c r="D9640" s="133"/>
      <c r="E9640" s="134"/>
      <c r="F9640" s="135"/>
      <c r="G9640" s="109"/>
      <c r="H9640" s="137">
        <f t="shared" si="455"/>
        <v>3.5</v>
      </c>
      <c r="I9640" s="147">
        <f t="shared" si="453"/>
        <v>0</v>
      </c>
      <c r="J9640" s="147">
        <f t="shared" si="454"/>
        <v>0</v>
      </c>
    </row>
    <row r="9641" spans="2:10" ht="25.15" customHeight="1">
      <c r="B9641" s="141"/>
      <c r="C9641" s="138"/>
      <c r="D9641" s="133"/>
      <c r="E9641" s="134"/>
      <c r="F9641" s="135"/>
      <c r="G9641" s="109"/>
      <c r="H9641" s="137">
        <f t="shared" si="455"/>
        <v>3.5</v>
      </c>
      <c r="I9641" s="147">
        <f t="shared" si="453"/>
        <v>0</v>
      </c>
      <c r="J9641" s="147">
        <f t="shared" si="454"/>
        <v>0</v>
      </c>
    </row>
    <row r="9642" spans="2:10" ht="25.15" customHeight="1">
      <c r="B9642" s="141"/>
      <c r="C9642" s="138"/>
      <c r="D9642" s="133"/>
      <c r="E9642" s="134"/>
      <c r="F9642" s="135"/>
      <c r="G9642" s="109"/>
      <c r="H9642" s="137">
        <f t="shared" si="455"/>
        <v>3.5</v>
      </c>
      <c r="I9642" s="147">
        <f t="shared" si="453"/>
        <v>0</v>
      </c>
      <c r="J9642" s="147">
        <f t="shared" si="454"/>
        <v>0</v>
      </c>
    </row>
    <row r="9643" spans="2:10" ht="25.15" customHeight="1">
      <c r="B9643" s="141"/>
      <c r="C9643" s="138"/>
      <c r="D9643" s="133"/>
      <c r="E9643" s="134"/>
      <c r="F9643" s="135"/>
      <c r="G9643" s="109"/>
      <c r="H9643" s="137">
        <f t="shared" si="455"/>
        <v>3.5</v>
      </c>
      <c r="I9643" s="147">
        <f t="shared" si="453"/>
        <v>0</v>
      </c>
      <c r="J9643" s="147">
        <f t="shared" si="454"/>
        <v>0</v>
      </c>
    </row>
    <row r="9644" spans="2:10" ht="25.15" customHeight="1">
      <c r="B9644" s="141"/>
      <c r="C9644" s="138"/>
      <c r="D9644" s="133"/>
      <c r="E9644" s="134"/>
      <c r="F9644" s="135"/>
      <c r="G9644" s="109"/>
      <c r="H9644" s="137">
        <f t="shared" si="455"/>
        <v>3.5</v>
      </c>
      <c r="I9644" s="147">
        <f t="shared" si="453"/>
        <v>0</v>
      </c>
      <c r="J9644" s="147">
        <f t="shared" si="454"/>
        <v>0</v>
      </c>
    </row>
    <row r="9645" spans="2:10" ht="25.15" customHeight="1">
      <c r="B9645" s="141"/>
      <c r="C9645" s="138"/>
      <c r="D9645" s="133"/>
      <c r="E9645" s="134"/>
      <c r="F9645" s="135"/>
      <c r="G9645" s="109"/>
      <c r="H9645" s="137">
        <f t="shared" si="455"/>
        <v>3.5</v>
      </c>
      <c r="I9645" s="147">
        <f t="shared" si="453"/>
        <v>0</v>
      </c>
      <c r="J9645" s="147">
        <f t="shared" si="454"/>
        <v>0</v>
      </c>
    </row>
    <row r="9646" spans="2:10" ht="25.15" customHeight="1">
      <c r="B9646" s="141"/>
      <c r="C9646" s="138"/>
      <c r="D9646" s="133"/>
      <c r="E9646" s="134"/>
      <c r="F9646" s="135"/>
      <c r="G9646" s="109"/>
      <c r="H9646" s="137">
        <f t="shared" si="455"/>
        <v>3.5</v>
      </c>
      <c r="I9646" s="147">
        <f t="shared" si="453"/>
        <v>0</v>
      </c>
      <c r="J9646" s="147">
        <f t="shared" si="454"/>
        <v>0</v>
      </c>
    </row>
    <row r="9647" spans="2:10" ht="25.15" customHeight="1">
      <c r="B9647" s="141"/>
      <c r="C9647" s="138"/>
      <c r="D9647" s="133"/>
      <c r="E9647" s="134"/>
      <c r="F9647" s="135"/>
      <c r="G9647" s="109"/>
      <c r="H9647" s="137">
        <f t="shared" si="455"/>
        <v>3.5</v>
      </c>
      <c r="I9647" s="147">
        <f t="shared" si="453"/>
        <v>0</v>
      </c>
      <c r="J9647" s="147">
        <f t="shared" si="454"/>
        <v>0</v>
      </c>
    </row>
    <row r="9648" spans="2:10" ht="25.15" customHeight="1">
      <c r="B9648" s="141"/>
      <c r="C9648" s="138"/>
      <c r="D9648" s="133"/>
      <c r="E9648" s="134"/>
      <c r="F9648" s="135"/>
      <c r="G9648" s="109"/>
      <c r="H9648" s="137">
        <f t="shared" si="455"/>
        <v>3.5</v>
      </c>
      <c r="I9648" s="147">
        <f t="shared" si="453"/>
        <v>0</v>
      </c>
      <c r="J9648" s="147">
        <f t="shared" si="454"/>
        <v>0</v>
      </c>
    </row>
    <row r="9649" spans="2:10" ht="25.15" customHeight="1">
      <c r="B9649" s="141"/>
      <c r="C9649" s="138"/>
      <c r="D9649" s="133"/>
      <c r="E9649" s="134"/>
      <c r="F9649" s="135"/>
      <c r="G9649" s="109"/>
      <c r="H9649" s="137">
        <f t="shared" si="455"/>
        <v>3.5</v>
      </c>
      <c r="I9649" s="147">
        <f t="shared" si="453"/>
        <v>0</v>
      </c>
      <c r="J9649" s="147">
        <f t="shared" si="454"/>
        <v>0</v>
      </c>
    </row>
    <row r="9650" spans="2:10" ht="25.15" customHeight="1">
      <c r="B9650" s="141"/>
      <c r="C9650" s="138"/>
      <c r="D9650" s="133"/>
      <c r="E9650" s="134"/>
      <c r="F9650" s="135"/>
      <c r="G9650" s="109"/>
      <c r="H9650" s="137">
        <f t="shared" si="455"/>
        <v>3.5</v>
      </c>
      <c r="I9650" s="147">
        <f t="shared" si="453"/>
        <v>0</v>
      </c>
      <c r="J9650" s="147">
        <f t="shared" si="454"/>
        <v>0</v>
      </c>
    </row>
    <row r="9651" spans="2:10" ht="25.15" customHeight="1">
      <c r="B9651" s="141"/>
      <c r="C9651" s="138"/>
      <c r="D9651" s="133"/>
      <c r="E9651" s="134"/>
      <c r="F9651" s="135"/>
      <c r="G9651" s="109"/>
      <c r="H9651" s="137">
        <f t="shared" si="455"/>
        <v>3.5</v>
      </c>
      <c r="I9651" s="147">
        <f t="shared" si="453"/>
        <v>0</v>
      </c>
      <c r="J9651" s="147">
        <f t="shared" si="454"/>
        <v>0</v>
      </c>
    </row>
    <row r="9652" spans="2:10" ht="25.15" customHeight="1">
      <c r="B9652" s="141"/>
      <c r="C9652" s="138"/>
      <c r="D9652" s="133"/>
      <c r="E9652" s="134"/>
      <c r="F9652" s="135"/>
      <c r="G9652" s="109"/>
      <c r="H9652" s="137">
        <f t="shared" si="455"/>
        <v>3.5</v>
      </c>
      <c r="I9652" s="147">
        <f t="shared" si="453"/>
        <v>0</v>
      </c>
      <c r="J9652" s="147">
        <f t="shared" si="454"/>
        <v>0</v>
      </c>
    </row>
    <row r="9653" spans="2:10" ht="25.15" customHeight="1">
      <c r="B9653" s="141"/>
      <c r="C9653" s="138"/>
      <c r="D9653" s="133"/>
      <c r="E9653" s="134"/>
      <c r="F9653" s="135"/>
      <c r="G9653" s="109"/>
      <c r="H9653" s="137">
        <f t="shared" si="455"/>
        <v>3.5</v>
      </c>
      <c r="I9653" s="147">
        <f t="shared" si="453"/>
        <v>0</v>
      </c>
      <c r="J9653" s="147">
        <f t="shared" si="454"/>
        <v>0</v>
      </c>
    </row>
    <row r="9654" spans="2:10" ht="25.15" customHeight="1">
      <c r="B9654" s="141"/>
      <c r="C9654" s="138"/>
      <c r="D9654" s="133"/>
      <c r="E9654" s="134"/>
      <c r="F9654" s="135"/>
      <c r="G9654" s="109"/>
      <c r="H9654" s="137">
        <f t="shared" si="455"/>
        <v>3.5</v>
      </c>
      <c r="I9654" s="147">
        <f t="shared" si="453"/>
        <v>0</v>
      </c>
      <c r="J9654" s="147">
        <f t="shared" si="454"/>
        <v>0</v>
      </c>
    </row>
    <row r="9655" spans="2:10" ht="25.15" customHeight="1">
      <c r="B9655" s="141"/>
      <c r="C9655" s="138"/>
      <c r="D9655" s="133"/>
      <c r="E9655" s="134"/>
      <c r="F9655" s="135"/>
      <c r="G9655" s="109"/>
      <c r="H9655" s="137">
        <f t="shared" si="455"/>
        <v>3.5</v>
      </c>
      <c r="I9655" s="147">
        <f t="shared" si="453"/>
        <v>0</v>
      </c>
      <c r="J9655" s="147">
        <f t="shared" si="454"/>
        <v>0</v>
      </c>
    </row>
    <row r="9656" spans="2:10" ht="25.15" customHeight="1">
      <c r="B9656" s="141"/>
      <c r="C9656" s="138"/>
      <c r="D9656" s="133"/>
      <c r="E9656" s="134"/>
      <c r="F9656" s="135"/>
      <c r="G9656" s="109"/>
      <c r="H9656" s="137">
        <f t="shared" si="455"/>
        <v>3.5</v>
      </c>
      <c r="I9656" s="147">
        <f t="shared" si="453"/>
        <v>0</v>
      </c>
      <c r="J9656" s="147">
        <f t="shared" si="454"/>
        <v>0</v>
      </c>
    </row>
    <row r="9657" spans="2:10" ht="25.15" customHeight="1">
      <c r="B9657" s="141"/>
      <c r="C9657" s="138"/>
      <c r="D9657" s="133"/>
      <c r="E9657" s="134"/>
      <c r="F9657" s="135"/>
      <c r="G9657" s="109"/>
      <c r="H9657" s="137">
        <f t="shared" si="455"/>
        <v>3.5</v>
      </c>
      <c r="I9657" s="147">
        <f t="shared" si="453"/>
        <v>0</v>
      </c>
      <c r="J9657" s="147">
        <f t="shared" si="454"/>
        <v>0</v>
      </c>
    </row>
    <row r="9658" spans="2:10" ht="25.15" customHeight="1">
      <c r="B9658" s="141"/>
      <c r="C9658" s="138"/>
      <c r="D9658" s="133"/>
      <c r="E9658" s="134"/>
      <c r="F9658" s="135"/>
      <c r="G9658" s="109"/>
      <c r="H9658" s="137">
        <f t="shared" si="455"/>
        <v>3.5</v>
      </c>
      <c r="I9658" s="147">
        <f t="shared" si="453"/>
        <v>0</v>
      </c>
      <c r="J9658" s="147">
        <f t="shared" si="454"/>
        <v>0</v>
      </c>
    </row>
    <row r="9659" spans="2:10" ht="25.15" customHeight="1">
      <c r="B9659" s="141"/>
      <c r="C9659" s="138"/>
      <c r="D9659" s="133"/>
      <c r="E9659" s="134"/>
      <c r="F9659" s="135"/>
      <c r="G9659" s="109"/>
      <c r="H9659" s="137">
        <f t="shared" si="455"/>
        <v>3.5</v>
      </c>
      <c r="I9659" s="147">
        <f t="shared" si="453"/>
        <v>0</v>
      </c>
      <c r="J9659" s="147">
        <f t="shared" si="454"/>
        <v>0</v>
      </c>
    </row>
    <row r="9660" spans="2:10" ht="25.15" customHeight="1">
      <c r="B9660" s="141"/>
      <c r="C9660" s="138"/>
      <c r="D9660" s="133"/>
      <c r="E9660" s="134"/>
      <c r="F9660" s="135"/>
      <c r="G9660" s="109"/>
      <c r="H9660" s="137">
        <f t="shared" si="455"/>
        <v>3.5</v>
      </c>
      <c r="I9660" s="147">
        <f t="shared" si="453"/>
        <v>0</v>
      </c>
      <c r="J9660" s="147">
        <f t="shared" si="454"/>
        <v>0</v>
      </c>
    </row>
    <row r="9661" spans="2:10" ht="25.15" customHeight="1">
      <c r="B9661" s="141"/>
      <c r="C9661" s="138"/>
      <c r="D9661" s="133"/>
      <c r="E9661" s="134"/>
      <c r="F9661" s="135"/>
      <c r="G9661" s="109"/>
      <c r="H9661" s="137">
        <f t="shared" si="455"/>
        <v>3.5</v>
      </c>
      <c r="I9661" s="147">
        <f t="shared" si="453"/>
        <v>0</v>
      </c>
      <c r="J9661" s="147">
        <f t="shared" si="454"/>
        <v>0</v>
      </c>
    </row>
    <row r="9662" spans="2:10" ht="25.15" customHeight="1">
      <c r="B9662" s="141"/>
      <c r="C9662" s="138"/>
      <c r="D9662" s="133"/>
      <c r="E9662" s="134"/>
      <c r="F9662" s="135"/>
      <c r="G9662" s="109"/>
      <c r="H9662" s="137">
        <f t="shared" si="455"/>
        <v>3.5</v>
      </c>
      <c r="I9662" s="147">
        <f t="shared" si="453"/>
        <v>0</v>
      </c>
      <c r="J9662" s="147">
        <f t="shared" si="454"/>
        <v>0</v>
      </c>
    </row>
    <row r="9663" spans="2:10" ht="25.15" customHeight="1">
      <c r="B9663" s="141"/>
      <c r="C9663" s="138"/>
      <c r="D9663" s="133"/>
      <c r="E9663" s="134"/>
      <c r="F9663" s="135"/>
      <c r="G9663" s="109"/>
      <c r="H9663" s="137">
        <f t="shared" si="455"/>
        <v>3.5</v>
      </c>
      <c r="I9663" s="147">
        <f t="shared" si="453"/>
        <v>0</v>
      </c>
      <c r="J9663" s="147">
        <f t="shared" si="454"/>
        <v>0</v>
      </c>
    </row>
    <row r="9664" spans="2:10" ht="25.15" customHeight="1">
      <c r="B9664" s="141"/>
      <c r="C9664" s="138"/>
      <c r="D9664" s="133"/>
      <c r="E9664" s="134"/>
      <c r="F9664" s="135"/>
      <c r="G9664" s="109"/>
      <c r="H9664" s="137">
        <f t="shared" si="455"/>
        <v>3.5</v>
      </c>
      <c r="I9664" s="147">
        <f t="shared" si="453"/>
        <v>0</v>
      </c>
      <c r="J9664" s="147">
        <f t="shared" si="454"/>
        <v>0</v>
      </c>
    </row>
    <row r="9665" spans="2:10" ht="25.15" customHeight="1">
      <c r="B9665" s="141"/>
      <c r="C9665" s="138"/>
      <c r="D9665" s="133"/>
      <c r="E9665" s="134"/>
      <c r="F9665" s="135"/>
      <c r="G9665" s="109"/>
      <c r="H9665" s="137">
        <f t="shared" si="455"/>
        <v>3.5</v>
      </c>
      <c r="I9665" s="147">
        <f t="shared" si="453"/>
        <v>0</v>
      </c>
      <c r="J9665" s="147">
        <f t="shared" si="454"/>
        <v>0</v>
      </c>
    </row>
    <row r="9666" spans="2:10" ht="25.15" customHeight="1">
      <c r="B9666" s="141"/>
      <c r="C9666" s="138"/>
      <c r="D9666" s="133"/>
      <c r="E9666" s="134"/>
      <c r="F9666" s="135"/>
      <c r="G9666" s="109"/>
      <c r="H9666" s="137">
        <f t="shared" si="455"/>
        <v>3.5</v>
      </c>
      <c r="I9666" s="147">
        <f t="shared" si="453"/>
        <v>0</v>
      </c>
      <c r="J9666" s="147">
        <f t="shared" si="454"/>
        <v>0</v>
      </c>
    </row>
    <row r="9667" spans="2:10" ht="25.15" customHeight="1">
      <c r="B9667" s="141"/>
      <c r="C9667" s="138"/>
      <c r="D9667" s="133"/>
      <c r="E9667" s="134"/>
      <c r="F9667" s="135"/>
      <c r="G9667" s="109"/>
      <c r="H9667" s="137">
        <f t="shared" si="455"/>
        <v>3.5</v>
      </c>
      <c r="I9667" s="147">
        <f t="shared" si="453"/>
        <v>0</v>
      </c>
      <c r="J9667" s="147">
        <f t="shared" si="454"/>
        <v>0</v>
      </c>
    </row>
    <row r="9668" spans="2:10" ht="25.15" customHeight="1">
      <c r="B9668" s="141"/>
      <c r="C9668" s="138"/>
      <c r="D9668" s="133"/>
      <c r="E9668" s="134"/>
      <c r="F9668" s="135"/>
      <c r="G9668" s="109"/>
      <c r="H9668" s="137">
        <f t="shared" si="455"/>
        <v>3.5</v>
      </c>
      <c r="I9668" s="147">
        <f t="shared" si="453"/>
        <v>0</v>
      </c>
      <c r="J9668" s="147">
        <f t="shared" si="454"/>
        <v>0</v>
      </c>
    </row>
    <row r="9669" spans="2:10" ht="25.15" customHeight="1">
      <c r="B9669" s="141"/>
      <c r="C9669" s="138"/>
      <c r="D9669" s="133"/>
      <c r="E9669" s="134"/>
      <c r="F9669" s="135"/>
      <c r="G9669" s="109"/>
      <c r="H9669" s="137">
        <f t="shared" si="455"/>
        <v>3.5</v>
      </c>
      <c r="I9669" s="147">
        <f t="shared" si="453"/>
        <v>0</v>
      </c>
      <c r="J9669" s="147">
        <f t="shared" si="454"/>
        <v>0</v>
      </c>
    </row>
    <row r="9670" spans="2:10" ht="25.15" customHeight="1">
      <c r="B9670" s="141"/>
      <c r="C9670" s="138"/>
      <c r="D9670" s="133"/>
      <c r="E9670" s="134"/>
      <c r="F9670" s="135"/>
      <c r="G9670" s="109"/>
      <c r="H9670" s="137">
        <f t="shared" si="455"/>
        <v>3.5</v>
      </c>
      <c r="I9670" s="147">
        <f t="shared" si="453"/>
        <v>0</v>
      </c>
      <c r="J9670" s="147">
        <f t="shared" si="454"/>
        <v>0</v>
      </c>
    </row>
    <row r="9671" spans="2:10" ht="25.15" customHeight="1">
      <c r="B9671" s="141"/>
      <c r="C9671" s="138"/>
      <c r="D9671" s="133"/>
      <c r="E9671" s="134"/>
      <c r="F9671" s="135"/>
      <c r="G9671" s="109"/>
      <c r="H9671" s="137">
        <f t="shared" si="455"/>
        <v>3.5</v>
      </c>
      <c r="I9671" s="147">
        <f t="shared" si="453"/>
        <v>0</v>
      </c>
      <c r="J9671" s="147">
        <f t="shared" si="454"/>
        <v>0</v>
      </c>
    </row>
    <row r="9672" spans="2:10" ht="25.15" customHeight="1">
      <c r="B9672" s="141"/>
      <c r="C9672" s="138"/>
      <c r="D9672" s="133"/>
      <c r="E9672" s="134"/>
      <c r="F9672" s="135"/>
      <c r="G9672" s="109"/>
      <c r="H9672" s="137">
        <f t="shared" si="455"/>
        <v>3.5</v>
      </c>
      <c r="I9672" s="147">
        <f t="shared" si="453"/>
        <v>0</v>
      </c>
      <c r="J9672" s="147">
        <f t="shared" si="454"/>
        <v>0</v>
      </c>
    </row>
    <row r="9673" spans="2:10" ht="25.15" customHeight="1">
      <c r="B9673" s="141"/>
      <c r="C9673" s="138"/>
      <c r="D9673" s="133"/>
      <c r="E9673" s="134"/>
      <c r="F9673" s="135"/>
      <c r="G9673" s="109"/>
      <c r="H9673" s="137">
        <f t="shared" si="455"/>
        <v>3.5</v>
      </c>
      <c r="I9673" s="147">
        <f t="shared" si="453"/>
        <v>0</v>
      </c>
      <c r="J9673" s="147">
        <f t="shared" si="454"/>
        <v>0</v>
      </c>
    </row>
    <row r="9674" spans="2:10" ht="25.15" customHeight="1">
      <c r="B9674" s="141"/>
      <c r="C9674" s="138"/>
      <c r="D9674" s="133"/>
      <c r="E9674" s="134"/>
      <c r="F9674" s="135"/>
      <c r="G9674" s="109"/>
      <c r="H9674" s="137">
        <f t="shared" si="455"/>
        <v>3.5</v>
      </c>
      <c r="I9674" s="147">
        <f t="shared" si="453"/>
        <v>0</v>
      </c>
      <c r="J9674" s="147">
        <f t="shared" si="454"/>
        <v>0</v>
      </c>
    </row>
    <row r="9675" spans="2:10" ht="25.15" customHeight="1">
      <c r="B9675" s="141"/>
      <c r="C9675" s="138"/>
      <c r="D9675" s="133"/>
      <c r="E9675" s="134"/>
      <c r="F9675" s="135"/>
      <c r="G9675" s="109"/>
      <c r="H9675" s="137">
        <f t="shared" si="455"/>
        <v>3.5</v>
      </c>
      <c r="I9675" s="147">
        <f t="shared" si="453"/>
        <v>0</v>
      </c>
      <c r="J9675" s="147">
        <f t="shared" si="454"/>
        <v>0</v>
      </c>
    </row>
    <row r="9676" spans="2:10" ht="25.15" customHeight="1">
      <c r="B9676" s="141"/>
      <c r="C9676" s="138"/>
      <c r="D9676" s="133"/>
      <c r="E9676" s="134"/>
      <c r="F9676" s="135"/>
      <c r="G9676" s="109"/>
      <c r="H9676" s="137">
        <f t="shared" si="455"/>
        <v>3.5</v>
      </c>
      <c r="I9676" s="147">
        <f t="shared" si="453"/>
        <v>0</v>
      </c>
      <c r="J9676" s="147">
        <f t="shared" si="454"/>
        <v>0</v>
      </c>
    </row>
    <row r="9677" spans="2:10" ht="25.15" customHeight="1">
      <c r="B9677" s="141"/>
      <c r="C9677" s="138"/>
      <c r="D9677" s="133"/>
      <c r="E9677" s="134"/>
      <c r="F9677" s="135"/>
      <c r="G9677" s="109"/>
      <c r="H9677" s="137">
        <f t="shared" si="455"/>
        <v>3.5</v>
      </c>
      <c r="I9677" s="147">
        <f t="shared" si="453"/>
        <v>0</v>
      </c>
      <c r="J9677" s="147">
        <f t="shared" si="454"/>
        <v>0</v>
      </c>
    </row>
    <row r="9678" spans="2:10" ht="25.15" customHeight="1">
      <c r="B9678" s="141"/>
      <c r="C9678" s="138"/>
      <c r="D9678" s="133"/>
      <c r="E9678" s="134"/>
      <c r="F9678" s="135"/>
      <c r="G9678" s="109"/>
      <c r="H9678" s="137">
        <f t="shared" si="455"/>
        <v>3.5</v>
      </c>
      <c r="I9678" s="147">
        <f t="shared" si="453"/>
        <v>0</v>
      </c>
      <c r="J9678" s="147">
        <f t="shared" si="454"/>
        <v>0</v>
      </c>
    </row>
    <row r="9679" spans="2:10" ht="25.15" customHeight="1">
      <c r="B9679" s="141"/>
      <c r="C9679" s="138"/>
      <c r="D9679" s="133"/>
      <c r="E9679" s="134"/>
      <c r="F9679" s="135"/>
      <c r="G9679" s="109"/>
      <c r="H9679" s="137">
        <f t="shared" si="455"/>
        <v>3.5</v>
      </c>
      <c r="I9679" s="147">
        <f t="shared" si="453"/>
        <v>0</v>
      </c>
      <c r="J9679" s="147">
        <f t="shared" si="454"/>
        <v>0</v>
      </c>
    </row>
    <row r="9680" spans="2:10" ht="25.15" customHeight="1">
      <c r="B9680" s="141"/>
      <c r="C9680" s="138"/>
      <c r="D9680" s="133"/>
      <c r="E9680" s="134"/>
      <c r="F9680" s="135"/>
      <c r="G9680" s="109"/>
      <c r="H9680" s="137">
        <f t="shared" si="455"/>
        <v>3.5</v>
      </c>
      <c r="I9680" s="147">
        <f t="shared" si="453"/>
        <v>0</v>
      </c>
      <c r="J9680" s="147">
        <f t="shared" si="454"/>
        <v>0</v>
      </c>
    </row>
    <row r="9681" spans="2:10" ht="25.15" customHeight="1">
      <c r="B9681" s="141"/>
      <c r="C9681" s="138"/>
      <c r="D9681" s="133"/>
      <c r="E9681" s="134"/>
      <c r="F9681" s="135"/>
      <c r="G9681" s="109"/>
      <c r="H9681" s="137">
        <f t="shared" si="455"/>
        <v>3.5</v>
      </c>
      <c r="I9681" s="147">
        <f t="shared" si="453"/>
        <v>0</v>
      </c>
      <c r="J9681" s="147">
        <f t="shared" si="454"/>
        <v>0</v>
      </c>
    </row>
    <row r="9682" spans="2:10" ht="25.15" customHeight="1">
      <c r="B9682" s="141"/>
      <c r="C9682" s="138"/>
      <c r="D9682" s="133"/>
      <c r="E9682" s="134"/>
      <c r="F9682" s="135"/>
      <c r="G9682" s="109"/>
      <c r="H9682" s="137">
        <f t="shared" si="455"/>
        <v>3.5</v>
      </c>
      <c r="I9682" s="147">
        <f t="shared" si="453"/>
        <v>0</v>
      </c>
      <c r="J9682" s="147">
        <f t="shared" si="454"/>
        <v>0</v>
      </c>
    </row>
    <row r="9683" spans="2:10" ht="25.15" customHeight="1">
      <c r="B9683" s="141"/>
      <c r="C9683" s="138"/>
      <c r="D9683" s="133"/>
      <c r="E9683" s="134"/>
      <c r="F9683" s="135"/>
      <c r="G9683" s="109"/>
      <c r="H9683" s="137">
        <f t="shared" si="455"/>
        <v>3.5</v>
      </c>
      <c r="I9683" s="147">
        <f t="shared" si="453"/>
        <v>0</v>
      </c>
      <c r="J9683" s="147">
        <f t="shared" si="454"/>
        <v>0</v>
      </c>
    </row>
    <row r="9684" spans="2:10" ht="25.15" customHeight="1">
      <c r="B9684" s="141"/>
      <c r="C9684" s="138"/>
      <c r="D9684" s="133"/>
      <c r="E9684" s="134"/>
      <c r="F9684" s="135"/>
      <c r="G9684" s="109"/>
      <c r="H9684" s="137">
        <f t="shared" si="455"/>
        <v>3.5</v>
      </c>
      <c r="I9684" s="147">
        <f t="shared" si="453"/>
        <v>0</v>
      </c>
      <c r="J9684" s="147">
        <f t="shared" si="454"/>
        <v>0</v>
      </c>
    </row>
    <row r="9685" spans="2:10" ht="25.15" customHeight="1">
      <c r="B9685" s="141"/>
      <c r="C9685" s="138"/>
      <c r="D9685" s="133"/>
      <c r="E9685" s="134"/>
      <c r="F9685" s="135"/>
      <c r="G9685" s="109"/>
      <c r="H9685" s="137">
        <f t="shared" si="455"/>
        <v>3.5</v>
      </c>
      <c r="I9685" s="147">
        <f t="shared" si="453"/>
        <v>0</v>
      </c>
      <c r="J9685" s="147">
        <f t="shared" si="454"/>
        <v>0</v>
      </c>
    </row>
    <row r="9686" spans="2:10" ht="25.15" customHeight="1">
      <c r="B9686" s="141"/>
      <c r="C9686" s="138"/>
      <c r="D9686" s="133"/>
      <c r="E9686" s="134"/>
      <c r="F9686" s="135"/>
      <c r="G9686" s="109"/>
      <c r="H9686" s="137">
        <f t="shared" si="455"/>
        <v>3.5</v>
      </c>
      <c r="I9686" s="147">
        <f t="shared" si="453"/>
        <v>0</v>
      </c>
      <c r="J9686" s="147">
        <f t="shared" si="454"/>
        <v>0</v>
      </c>
    </row>
    <row r="9687" spans="2:10" ht="25.15" customHeight="1">
      <c r="B9687" s="141"/>
      <c r="C9687" s="138"/>
      <c r="D9687" s="133"/>
      <c r="E9687" s="134"/>
      <c r="F9687" s="135"/>
      <c r="G9687" s="109"/>
      <c r="H9687" s="137">
        <f t="shared" si="455"/>
        <v>3.5</v>
      </c>
      <c r="I9687" s="147">
        <f t="shared" ref="I9687:I9750" si="456">IF(B9687="",0,MONTH(B9687))</f>
        <v>0</v>
      </c>
      <c r="J9687" s="147">
        <f t="shared" ref="J9687:J9750" si="457">IF(B9687="",0,DAY(B9687))</f>
        <v>0</v>
      </c>
    </row>
    <row r="9688" spans="2:10" ht="25.15" customHeight="1">
      <c r="B9688" s="141"/>
      <c r="C9688" s="138"/>
      <c r="D9688" s="133"/>
      <c r="E9688" s="134"/>
      <c r="F9688" s="135"/>
      <c r="G9688" s="109"/>
      <c r="H9688" s="137">
        <f t="shared" ref="H9688:H9751" si="458">IF(F9688="pago",H9687+G9688,H9687)</f>
        <v>3.5</v>
      </c>
      <c r="I9688" s="147">
        <f t="shared" si="456"/>
        <v>0</v>
      </c>
      <c r="J9688" s="147">
        <f t="shared" si="457"/>
        <v>0</v>
      </c>
    </row>
    <row r="9689" spans="2:10" ht="25.15" customHeight="1">
      <c r="B9689" s="141"/>
      <c r="C9689" s="138"/>
      <c r="D9689" s="133"/>
      <c r="E9689" s="134"/>
      <c r="F9689" s="135"/>
      <c r="G9689" s="109"/>
      <c r="H9689" s="137">
        <f t="shared" si="458"/>
        <v>3.5</v>
      </c>
      <c r="I9689" s="147">
        <f t="shared" si="456"/>
        <v>0</v>
      </c>
      <c r="J9689" s="147">
        <f t="shared" si="457"/>
        <v>0</v>
      </c>
    </row>
    <row r="9690" spans="2:10" ht="25.15" customHeight="1">
      <c r="B9690" s="141"/>
      <c r="C9690" s="138"/>
      <c r="D9690" s="133"/>
      <c r="E9690" s="134"/>
      <c r="F9690" s="135"/>
      <c r="G9690" s="109"/>
      <c r="H9690" s="137">
        <f t="shared" si="458"/>
        <v>3.5</v>
      </c>
      <c r="I9690" s="147">
        <f t="shared" si="456"/>
        <v>0</v>
      </c>
      <c r="J9690" s="147">
        <f t="shared" si="457"/>
        <v>0</v>
      </c>
    </row>
    <row r="9691" spans="2:10" ht="25.15" customHeight="1">
      <c r="B9691" s="141"/>
      <c r="C9691" s="138"/>
      <c r="D9691" s="133"/>
      <c r="E9691" s="134"/>
      <c r="F9691" s="135"/>
      <c r="G9691" s="109"/>
      <c r="H9691" s="137">
        <f t="shared" si="458"/>
        <v>3.5</v>
      </c>
      <c r="I9691" s="147">
        <f t="shared" si="456"/>
        <v>0</v>
      </c>
      <c r="J9691" s="147">
        <f t="shared" si="457"/>
        <v>0</v>
      </c>
    </row>
    <row r="9692" spans="2:10" ht="25.15" customHeight="1">
      <c r="B9692" s="141"/>
      <c r="C9692" s="138"/>
      <c r="D9692" s="133"/>
      <c r="E9692" s="134"/>
      <c r="F9692" s="135"/>
      <c r="G9692" s="109"/>
      <c r="H9692" s="137">
        <f t="shared" si="458"/>
        <v>3.5</v>
      </c>
      <c r="I9692" s="147">
        <f t="shared" si="456"/>
        <v>0</v>
      </c>
      <c r="J9692" s="147">
        <f t="shared" si="457"/>
        <v>0</v>
      </c>
    </row>
    <row r="9693" spans="2:10" ht="25.15" customHeight="1">
      <c r="B9693" s="141"/>
      <c r="C9693" s="138"/>
      <c r="D9693" s="133"/>
      <c r="E9693" s="134"/>
      <c r="F9693" s="135"/>
      <c r="G9693" s="109"/>
      <c r="H9693" s="137">
        <f t="shared" si="458"/>
        <v>3.5</v>
      </c>
      <c r="I9693" s="147">
        <f t="shared" si="456"/>
        <v>0</v>
      </c>
      <c r="J9693" s="147">
        <f t="shared" si="457"/>
        <v>0</v>
      </c>
    </row>
    <row r="9694" spans="2:10" ht="25.15" customHeight="1">
      <c r="B9694" s="141"/>
      <c r="C9694" s="138"/>
      <c r="D9694" s="133"/>
      <c r="E9694" s="134"/>
      <c r="F9694" s="135"/>
      <c r="G9694" s="109"/>
      <c r="H9694" s="137">
        <f t="shared" si="458"/>
        <v>3.5</v>
      </c>
      <c r="I9694" s="147">
        <f t="shared" si="456"/>
        <v>0</v>
      </c>
      <c r="J9694" s="147">
        <f t="shared" si="457"/>
        <v>0</v>
      </c>
    </row>
    <row r="9695" spans="2:10" ht="25.15" customHeight="1">
      <c r="B9695" s="141"/>
      <c r="C9695" s="138"/>
      <c r="D9695" s="133"/>
      <c r="E9695" s="134"/>
      <c r="F9695" s="135"/>
      <c r="G9695" s="109"/>
      <c r="H9695" s="137">
        <f t="shared" si="458"/>
        <v>3.5</v>
      </c>
      <c r="I9695" s="147">
        <f t="shared" si="456"/>
        <v>0</v>
      </c>
      <c r="J9695" s="147">
        <f t="shared" si="457"/>
        <v>0</v>
      </c>
    </row>
    <row r="9696" spans="2:10" ht="25.15" customHeight="1">
      <c r="B9696" s="141"/>
      <c r="C9696" s="138"/>
      <c r="D9696" s="133"/>
      <c r="E9696" s="134"/>
      <c r="F9696" s="135"/>
      <c r="G9696" s="109"/>
      <c r="H9696" s="137">
        <f t="shared" si="458"/>
        <v>3.5</v>
      </c>
      <c r="I9696" s="147">
        <f t="shared" si="456"/>
        <v>0</v>
      </c>
      <c r="J9696" s="147">
        <f t="shared" si="457"/>
        <v>0</v>
      </c>
    </row>
    <row r="9697" spans="2:10" ht="25.15" customHeight="1">
      <c r="B9697" s="141"/>
      <c r="C9697" s="138"/>
      <c r="D9697" s="133"/>
      <c r="E9697" s="134"/>
      <c r="F9697" s="135"/>
      <c r="G9697" s="109"/>
      <c r="H9697" s="137">
        <f t="shared" si="458"/>
        <v>3.5</v>
      </c>
      <c r="I9697" s="147">
        <f t="shared" si="456"/>
        <v>0</v>
      </c>
      <c r="J9697" s="147">
        <f t="shared" si="457"/>
        <v>0</v>
      </c>
    </row>
    <row r="9698" spans="2:10" ht="25.15" customHeight="1">
      <c r="B9698" s="141"/>
      <c r="C9698" s="138"/>
      <c r="D9698" s="133"/>
      <c r="E9698" s="134"/>
      <c r="F9698" s="135"/>
      <c r="G9698" s="109"/>
      <c r="H9698" s="137">
        <f t="shared" si="458"/>
        <v>3.5</v>
      </c>
      <c r="I9698" s="147">
        <f t="shared" si="456"/>
        <v>0</v>
      </c>
      <c r="J9698" s="147">
        <f t="shared" si="457"/>
        <v>0</v>
      </c>
    </row>
    <row r="9699" spans="2:10" ht="25.15" customHeight="1">
      <c r="B9699" s="141"/>
      <c r="C9699" s="138"/>
      <c r="D9699" s="133"/>
      <c r="E9699" s="134"/>
      <c r="F9699" s="135"/>
      <c r="G9699" s="109"/>
      <c r="H9699" s="137">
        <f t="shared" si="458"/>
        <v>3.5</v>
      </c>
      <c r="I9699" s="147">
        <f t="shared" si="456"/>
        <v>0</v>
      </c>
      <c r="J9699" s="147">
        <f t="shared" si="457"/>
        <v>0</v>
      </c>
    </row>
    <row r="9700" spans="2:10" ht="25.15" customHeight="1">
      <c r="B9700" s="141"/>
      <c r="C9700" s="138"/>
      <c r="D9700" s="133"/>
      <c r="E9700" s="134"/>
      <c r="F9700" s="135"/>
      <c r="G9700" s="109"/>
      <c r="H9700" s="137">
        <f t="shared" si="458"/>
        <v>3.5</v>
      </c>
      <c r="I9700" s="147">
        <f t="shared" si="456"/>
        <v>0</v>
      </c>
      <c r="J9700" s="147">
        <f t="shared" si="457"/>
        <v>0</v>
      </c>
    </row>
    <row r="9701" spans="2:10" ht="25.15" customHeight="1">
      <c r="B9701" s="141"/>
      <c r="C9701" s="138"/>
      <c r="D9701" s="133"/>
      <c r="E9701" s="134"/>
      <c r="F9701" s="135"/>
      <c r="G9701" s="109"/>
      <c r="H9701" s="137">
        <f t="shared" si="458"/>
        <v>3.5</v>
      </c>
      <c r="I9701" s="147">
        <f t="shared" si="456"/>
        <v>0</v>
      </c>
      <c r="J9701" s="147">
        <f t="shared" si="457"/>
        <v>0</v>
      </c>
    </row>
    <row r="9702" spans="2:10" ht="25.15" customHeight="1">
      <c r="B9702" s="141"/>
      <c r="C9702" s="138"/>
      <c r="D9702" s="133"/>
      <c r="E9702" s="134"/>
      <c r="F9702" s="135"/>
      <c r="G9702" s="109"/>
      <c r="H9702" s="137">
        <f t="shared" si="458"/>
        <v>3.5</v>
      </c>
      <c r="I9702" s="147">
        <f t="shared" si="456"/>
        <v>0</v>
      </c>
      <c r="J9702" s="147">
        <f t="shared" si="457"/>
        <v>0</v>
      </c>
    </row>
    <row r="9703" spans="2:10" ht="25.15" customHeight="1">
      <c r="B9703" s="141"/>
      <c r="C9703" s="138"/>
      <c r="D9703" s="133"/>
      <c r="E9703" s="134"/>
      <c r="F9703" s="135"/>
      <c r="G9703" s="109"/>
      <c r="H9703" s="137">
        <f t="shared" si="458"/>
        <v>3.5</v>
      </c>
      <c r="I9703" s="147">
        <f t="shared" si="456"/>
        <v>0</v>
      </c>
      <c r="J9703" s="147">
        <f t="shared" si="457"/>
        <v>0</v>
      </c>
    </row>
    <row r="9704" spans="2:10" ht="25.15" customHeight="1">
      <c r="B9704" s="141"/>
      <c r="C9704" s="138"/>
      <c r="D9704" s="133"/>
      <c r="E9704" s="134"/>
      <c r="F9704" s="135"/>
      <c r="G9704" s="109"/>
      <c r="H9704" s="137">
        <f t="shared" si="458"/>
        <v>3.5</v>
      </c>
      <c r="I9704" s="147">
        <f t="shared" si="456"/>
        <v>0</v>
      </c>
      <c r="J9704" s="147">
        <f t="shared" si="457"/>
        <v>0</v>
      </c>
    </row>
    <row r="9705" spans="2:10" ht="25.15" customHeight="1">
      <c r="B9705" s="141"/>
      <c r="C9705" s="138"/>
      <c r="D9705" s="133"/>
      <c r="E9705" s="134"/>
      <c r="F9705" s="135"/>
      <c r="G9705" s="109"/>
      <c r="H9705" s="137">
        <f t="shared" si="458"/>
        <v>3.5</v>
      </c>
      <c r="I9705" s="147">
        <f t="shared" si="456"/>
        <v>0</v>
      </c>
      <c r="J9705" s="147">
        <f t="shared" si="457"/>
        <v>0</v>
      </c>
    </row>
    <row r="9706" spans="2:10" ht="25.15" customHeight="1">
      <c r="B9706" s="141"/>
      <c r="C9706" s="138"/>
      <c r="D9706" s="133"/>
      <c r="E9706" s="134"/>
      <c r="F9706" s="135"/>
      <c r="G9706" s="109"/>
      <c r="H9706" s="137">
        <f t="shared" si="458"/>
        <v>3.5</v>
      </c>
      <c r="I9706" s="147">
        <f t="shared" si="456"/>
        <v>0</v>
      </c>
      <c r="J9706" s="147">
        <f t="shared" si="457"/>
        <v>0</v>
      </c>
    </row>
    <row r="9707" spans="2:10" ht="25.15" customHeight="1">
      <c r="B9707" s="141"/>
      <c r="C9707" s="138"/>
      <c r="D9707" s="133"/>
      <c r="E9707" s="134"/>
      <c r="F9707" s="135"/>
      <c r="G9707" s="109"/>
      <c r="H9707" s="137">
        <f t="shared" si="458"/>
        <v>3.5</v>
      </c>
      <c r="I9707" s="147">
        <f t="shared" si="456"/>
        <v>0</v>
      </c>
      <c r="J9707" s="147">
        <f t="shared" si="457"/>
        <v>0</v>
      </c>
    </row>
    <row r="9708" spans="2:10" ht="25.15" customHeight="1">
      <c r="B9708" s="141"/>
      <c r="C9708" s="138"/>
      <c r="D9708" s="133"/>
      <c r="E9708" s="134"/>
      <c r="F9708" s="135"/>
      <c r="G9708" s="109"/>
      <c r="H9708" s="137">
        <f t="shared" si="458"/>
        <v>3.5</v>
      </c>
      <c r="I9708" s="147">
        <f t="shared" si="456"/>
        <v>0</v>
      </c>
      <c r="J9708" s="147">
        <f t="shared" si="457"/>
        <v>0</v>
      </c>
    </row>
    <row r="9709" spans="2:10" ht="25.15" customHeight="1">
      <c r="B9709" s="141"/>
      <c r="C9709" s="138"/>
      <c r="D9709" s="133"/>
      <c r="E9709" s="134"/>
      <c r="F9709" s="135"/>
      <c r="G9709" s="109"/>
      <c r="H9709" s="137">
        <f t="shared" si="458"/>
        <v>3.5</v>
      </c>
      <c r="I9709" s="147">
        <f t="shared" si="456"/>
        <v>0</v>
      </c>
      <c r="J9709" s="147">
        <f t="shared" si="457"/>
        <v>0</v>
      </c>
    </row>
    <row r="9710" spans="2:10" ht="25.15" customHeight="1">
      <c r="B9710" s="141"/>
      <c r="C9710" s="138"/>
      <c r="D9710" s="133"/>
      <c r="E9710" s="134"/>
      <c r="F9710" s="135"/>
      <c r="G9710" s="109"/>
      <c r="H9710" s="137">
        <f t="shared" si="458"/>
        <v>3.5</v>
      </c>
      <c r="I9710" s="147">
        <f t="shared" si="456"/>
        <v>0</v>
      </c>
      <c r="J9710" s="147">
        <f t="shared" si="457"/>
        <v>0</v>
      </c>
    </row>
    <row r="9711" spans="2:10" ht="25.15" customHeight="1">
      <c r="B9711" s="141"/>
      <c r="C9711" s="138"/>
      <c r="D9711" s="133"/>
      <c r="E9711" s="134"/>
      <c r="F9711" s="135"/>
      <c r="G9711" s="109"/>
      <c r="H9711" s="137">
        <f t="shared" si="458"/>
        <v>3.5</v>
      </c>
      <c r="I9711" s="147">
        <f t="shared" si="456"/>
        <v>0</v>
      </c>
      <c r="J9711" s="147">
        <f t="shared" si="457"/>
        <v>0</v>
      </c>
    </row>
    <row r="9712" spans="2:10" ht="25.15" customHeight="1">
      <c r="B9712" s="141"/>
      <c r="C9712" s="138"/>
      <c r="D9712" s="133"/>
      <c r="E9712" s="134"/>
      <c r="F9712" s="135"/>
      <c r="G9712" s="109"/>
      <c r="H9712" s="137">
        <f t="shared" si="458"/>
        <v>3.5</v>
      </c>
      <c r="I9712" s="147">
        <f t="shared" si="456"/>
        <v>0</v>
      </c>
      <c r="J9712" s="147">
        <f t="shared" si="457"/>
        <v>0</v>
      </c>
    </row>
    <row r="9713" spans="2:10" ht="25.15" customHeight="1">
      <c r="B9713" s="141"/>
      <c r="C9713" s="138"/>
      <c r="D9713" s="133"/>
      <c r="E9713" s="134"/>
      <c r="F9713" s="135"/>
      <c r="G9713" s="109"/>
      <c r="H9713" s="137">
        <f t="shared" si="458"/>
        <v>3.5</v>
      </c>
      <c r="I9713" s="147">
        <f t="shared" si="456"/>
        <v>0</v>
      </c>
      <c r="J9713" s="147">
        <f t="shared" si="457"/>
        <v>0</v>
      </c>
    </row>
    <row r="9714" spans="2:10" ht="25.15" customHeight="1">
      <c r="B9714" s="141"/>
      <c r="C9714" s="138"/>
      <c r="D9714" s="133"/>
      <c r="E9714" s="134"/>
      <c r="F9714" s="135"/>
      <c r="G9714" s="109"/>
      <c r="H9714" s="137">
        <f t="shared" si="458"/>
        <v>3.5</v>
      </c>
      <c r="I9714" s="147">
        <f t="shared" si="456"/>
        <v>0</v>
      </c>
      <c r="J9714" s="147">
        <f t="shared" si="457"/>
        <v>0</v>
      </c>
    </row>
    <row r="9715" spans="2:10" ht="25.15" customHeight="1">
      <c r="B9715" s="141"/>
      <c r="C9715" s="138"/>
      <c r="D9715" s="133"/>
      <c r="E9715" s="134"/>
      <c r="F9715" s="135"/>
      <c r="G9715" s="109"/>
      <c r="H9715" s="137">
        <f t="shared" si="458"/>
        <v>3.5</v>
      </c>
      <c r="I9715" s="147">
        <f t="shared" si="456"/>
        <v>0</v>
      </c>
      <c r="J9715" s="147">
        <f t="shared" si="457"/>
        <v>0</v>
      </c>
    </row>
    <row r="9716" spans="2:10" ht="25.15" customHeight="1">
      <c r="B9716" s="141"/>
      <c r="C9716" s="138"/>
      <c r="D9716" s="133"/>
      <c r="E9716" s="134"/>
      <c r="F9716" s="135"/>
      <c r="G9716" s="109"/>
      <c r="H9716" s="137">
        <f t="shared" si="458"/>
        <v>3.5</v>
      </c>
      <c r="I9716" s="147">
        <f t="shared" si="456"/>
        <v>0</v>
      </c>
      <c r="J9716" s="147">
        <f t="shared" si="457"/>
        <v>0</v>
      </c>
    </row>
    <row r="9717" spans="2:10" ht="25.15" customHeight="1">
      <c r="B9717" s="141"/>
      <c r="C9717" s="138"/>
      <c r="D9717" s="133"/>
      <c r="E9717" s="134"/>
      <c r="F9717" s="135"/>
      <c r="G9717" s="109"/>
      <c r="H9717" s="137">
        <f t="shared" si="458"/>
        <v>3.5</v>
      </c>
      <c r="I9717" s="147">
        <f t="shared" si="456"/>
        <v>0</v>
      </c>
      <c r="J9717" s="147">
        <f t="shared" si="457"/>
        <v>0</v>
      </c>
    </row>
    <row r="9718" spans="2:10" ht="25.15" customHeight="1">
      <c r="B9718" s="141"/>
      <c r="C9718" s="138"/>
      <c r="D9718" s="133"/>
      <c r="E9718" s="134"/>
      <c r="F9718" s="135"/>
      <c r="G9718" s="109"/>
      <c r="H9718" s="137">
        <f t="shared" si="458"/>
        <v>3.5</v>
      </c>
      <c r="I9718" s="147">
        <f t="shared" si="456"/>
        <v>0</v>
      </c>
      <c r="J9718" s="147">
        <f t="shared" si="457"/>
        <v>0</v>
      </c>
    </row>
    <row r="9719" spans="2:10" ht="25.15" customHeight="1">
      <c r="B9719" s="141"/>
      <c r="C9719" s="138"/>
      <c r="D9719" s="133"/>
      <c r="E9719" s="134"/>
      <c r="F9719" s="135"/>
      <c r="G9719" s="109"/>
      <c r="H9719" s="137">
        <f t="shared" si="458"/>
        <v>3.5</v>
      </c>
      <c r="I9719" s="147">
        <f t="shared" si="456"/>
        <v>0</v>
      </c>
      <c r="J9719" s="147">
        <f t="shared" si="457"/>
        <v>0</v>
      </c>
    </row>
    <row r="9720" spans="2:10" ht="25.15" customHeight="1">
      <c r="B9720" s="141"/>
      <c r="C9720" s="138"/>
      <c r="D9720" s="133"/>
      <c r="E9720" s="134"/>
      <c r="F9720" s="135"/>
      <c r="G9720" s="109"/>
      <c r="H9720" s="137">
        <f t="shared" si="458"/>
        <v>3.5</v>
      </c>
      <c r="I9720" s="147">
        <f t="shared" si="456"/>
        <v>0</v>
      </c>
      <c r="J9720" s="147">
        <f t="shared" si="457"/>
        <v>0</v>
      </c>
    </row>
    <row r="9721" spans="2:10" ht="25.15" customHeight="1">
      <c r="B9721" s="141"/>
      <c r="C9721" s="138"/>
      <c r="D9721" s="133"/>
      <c r="E9721" s="134"/>
      <c r="F9721" s="135"/>
      <c r="G9721" s="109"/>
      <c r="H9721" s="137">
        <f t="shared" si="458"/>
        <v>3.5</v>
      </c>
      <c r="I9721" s="147">
        <f t="shared" si="456"/>
        <v>0</v>
      </c>
      <c r="J9721" s="147">
        <f t="shared" si="457"/>
        <v>0</v>
      </c>
    </row>
    <row r="9722" spans="2:10" ht="25.15" customHeight="1">
      <c r="B9722" s="141"/>
      <c r="C9722" s="138"/>
      <c r="D9722" s="133"/>
      <c r="E9722" s="134"/>
      <c r="F9722" s="135"/>
      <c r="G9722" s="109"/>
      <c r="H9722" s="137">
        <f t="shared" si="458"/>
        <v>3.5</v>
      </c>
      <c r="I9722" s="147">
        <f t="shared" si="456"/>
        <v>0</v>
      </c>
      <c r="J9722" s="147">
        <f t="shared" si="457"/>
        <v>0</v>
      </c>
    </row>
    <row r="9723" spans="2:10" ht="25.15" customHeight="1">
      <c r="B9723" s="141"/>
      <c r="C9723" s="138"/>
      <c r="D9723" s="133"/>
      <c r="E9723" s="134"/>
      <c r="F9723" s="135"/>
      <c r="G9723" s="109"/>
      <c r="H9723" s="137">
        <f t="shared" si="458"/>
        <v>3.5</v>
      </c>
      <c r="I9723" s="147">
        <f t="shared" si="456"/>
        <v>0</v>
      </c>
      <c r="J9723" s="147">
        <f t="shared" si="457"/>
        <v>0</v>
      </c>
    </row>
    <row r="9724" spans="2:10" ht="25.15" customHeight="1">
      <c r="B9724" s="141"/>
      <c r="C9724" s="138"/>
      <c r="D9724" s="133"/>
      <c r="E9724" s="134"/>
      <c r="F9724" s="135"/>
      <c r="G9724" s="109"/>
      <c r="H9724" s="137">
        <f t="shared" si="458"/>
        <v>3.5</v>
      </c>
      <c r="I9724" s="147">
        <f t="shared" si="456"/>
        <v>0</v>
      </c>
      <c r="J9724" s="147">
        <f t="shared" si="457"/>
        <v>0</v>
      </c>
    </row>
    <row r="9725" spans="2:10" ht="25.15" customHeight="1">
      <c r="B9725" s="141"/>
      <c r="C9725" s="138"/>
      <c r="D9725" s="133"/>
      <c r="E9725" s="134"/>
      <c r="F9725" s="135"/>
      <c r="G9725" s="109"/>
      <c r="H9725" s="137">
        <f t="shared" si="458"/>
        <v>3.5</v>
      </c>
      <c r="I9725" s="147">
        <f t="shared" si="456"/>
        <v>0</v>
      </c>
      <c r="J9725" s="147">
        <f t="shared" si="457"/>
        <v>0</v>
      </c>
    </row>
    <row r="9726" spans="2:10" ht="25.15" customHeight="1">
      <c r="B9726" s="141"/>
      <c r="C9726" s="138"/>
      <c r="D9726" s="133"/>
      <c r="E9726" s="134"/>
      <c r="F9726" s="135"/>
      <c r="G9726" s="109"/>
      <c r="H9726" s="137">
        <f t="shared" si="458"/>
        <v>3.5</v>
      </c>
      <c r="I9726" s="147">
        <f t="shared" si="456"/>
        <v>0</v>
      </c>
      <c r="J9726" s="147">
        <f t="shared" si="457"/>
        <v>0</v>
      </c>
    </row>
    <row r="9727" spans="2:10" ht="25.15" customHeight="1">
      <c r="B9727" s="141"/>
      <c r="C9727" s="138"/>
      <c r="D9727" s="133"/>
      <c r="E9727" s="134"/>
      <c r="F9727" s="135"/>
      <c r="G9727" s="109"/>
      <c r="H9727" s="137">
        <f t="shared" si="458"/>
        <v>3.5</v>
      </c>
      <c r="I9727" s="147">
        <f t="shared" si="456"/>
        <v>0</v>
      </c>
      <c r="J9727" s="147">
        <f t="shared" si="457"/>
        <v>0</v>
      </c>
    </row>
    <row r="9728" spans="2:10" ht="25.15" customHeight="1">
      <c r="B9728" s="141"/>
      <c r="C9728" s="138"/>
      <c r="D9728" s="133"/>
      <c r="E9728" s="134"/>
      <c r="F9728" s="135"/>
      <c r="G9728" s="109"/>
      <c r="H9728" s="137">
        <f t="shared" si="458"/>
        <v>3.5</v>
      </c>
      <c r="I9728" s="147">
        <f t="shared" si="456"/>
        <v>0</v>
      </c>
      <c r="J9728" s="147">
        <f t="shared" si="457"/>
        <v>0</v>
      </c>
    </row>
    <row r="9729" spans="2:10" ht="25.15" customHeight="1">
      <c r="B9729" s="141"/>
      <c r="C9729" s="138"/>
      <c r="D9729" s="133"/>
      <c r="E9729" s="134"/>
      <c r="F9729" s="135"/>
      <c r="G9729" s="109"/>
      <c r="H9729" s="137">
        <f t="shared" si="458"/>
        <v>3.5</v>
      </c>
      <c r="I9729" s="147">
        <f t="shared" si="456"/>
        <v>0</v>
      </c>
      <c r="J9729" s="147">
        <f t="shared" si="457"/>
        <v>0</v>
      </c>
    </row>
    <row r="9730" spans="2:10" ht="25.15" customHeight="1">
      <c r="B9730" s="141"/>
      <c r="C9730" s="138"/>
      <c r="D9730" s="133"/>
      <c r="E9730" s="134"/>
      <c r="F9730" s="135"/>
      <c r="G9730" s="109"/>
      <c r="H9730" s="137">
        <f t="shared" si="458"/>
        <v>3.5</v>
      </c>
      <c r="I9730" s="147">
        <f t="shared" si="456"/>
        <v>0</v>
      </c>
      <c r="J9730" s="147">
        <f t="shared" si="457"/>
        <v>0</v>
      </c>
    </row>
    <row r="9731" spans="2:10" ht="25.15" customHeight="1">
      <c r="B9731" s="141"/>
      <c r="C9731" s="138"/>
      <c r="D9731" s="133"/>
      <c r="E9731" s="134"/>
      <c r="F9731" s="135"/>
      <c r="G9731" s="109"/>
      <c r="H9731" s="137">
        <f t="shared" si="458"/>
        <v>3.5</v>
      </c>
      <c r="I9731" s="147">
        <f t="shared" si="456"/>
        <v>0</v>
      </c>
      <c r="J9731" s="147">
        <f t="shared" si="457"/>
        <v>0</v>
      </c>
    </row>
    <row r="9732" spans="2:10" ht="25.15" customHeight="1">
      <c r="B9732" s="141"/>
      <c r="C9732" s="138"/>
      <c r="D9732" s="133"/>
      <c r="E9732" s="134"/>
      <c r="F9732" s="135"/>
      <c r="G9732" s="109"/>
      <c r="H9732" s="137">
        <f t="shared" si="458"/>
        <v>3.5</v>
      </c>
      <c r="I9732" s="147">
        <f t="shared" si="456"/>
        <v>0</v>
      </c>
      <c r="J9732" s="147">
        <f t="shared" si="457"/>
        <v>0</v>
      </c>
    </row>
    <row r="9733" spans="2:10" ht="25.15" customHeight="1">
      <c r="B9733" s="141"/>
      <c r="C9733" s="138"/>
      <c r="D9733" s="133"/>
      <c r="E9733" s="134"/>
      <c r="F9733" s="135"/>
      <c r="G9733" s="109"/>
      <c r="H9733" s="137">
        <f t="shared" si="458"/>
        <v>3.5</v>
      </c>
      <c r="I9733" s="147">
        <f t="shared" si="456"/>
        <v>0</v>
      </c>
      <c r="J9733" s="147">
        <f t="shared" si="457"/>
        <v>0</v>
      </c>
    </row>
    <row r="9734" spans="2:10" ht="25.15" customHeight="1">
      <c r="B9734" s="141"/>
      <c r="C9734" s="138"/>
      <c r="D9734" s="133"/>
      <c r="E9734" s="134"/>
      <c r="F9734" s="135"/>
      <c r="G9734" s="109"/>
      <c r="H9734" s="137">
        <f t="shared" si="458"/>
        <v>3.5</v>
      </c>
      <c r="I9734" s="147">
        <f t="shared" si="456"/>
        <v>0</v>
      </c>
      <c r="J9734" s="147">
        <f t="shared" si="457"/>
        <v>0</v>
      </c>
    </row>
    <row r="9735" spans="2:10" ht="25.15" customHeight="1">
      <c r="B9735" s="141"/>
      <c r="C9735" s="138"/>
      <c r="D9735" s="133"/>
      <c r="E9735" s="134"/>
      <c r="F9735" s="135"/>
      <c r="G9735" s="109"/>
      <c r="H9735" s="137">
        <f t="shared" si="458"/>
        <v>3.5</v>
      </c>
      <c r="I9735" s="147">
        <f t="shared" si="456"/>
        <v>0</v>
      </c>
      <c r="J9735" s="147">
        <f t="shared" si="457"/>
        <v>0</v>
      </c>
    </row>
    <row r="9736" spans="2:10" ht="25.15" customHeight="1">
      <c r="B9736" s="141"/>
      <c r="C9736" s="138"/>
      <c r="D9736" s="133"/>
      <c r="E9736" s="134"/>
      <c r="F9736" s="135"/>
      <c r="G9736" s="109"/>
      <c r="H9736" s="137">
        <f t="shared" si="458"/>
        <v>3.5</v>
      </c>
      <c r="I9736" s="147">
        <f t="shared" si="456"/>
        <v>0</v>
      </c>
      <c r="J9736" s="147">
        <f t="shared" si="457"/>
        <v>0</v>
      </c>
    </row>
    <row r="9737" spans="2:10" ht="25.15" customHeight="1">
      <c r="B9737" s="141"/>
      <c r="C9737" s="138"/>
      <c r="D9737" s="133"/>
      <c r="E9737" s="134"/>
      <c r="F9737" s="135"/>
      <c r="G9737" s="109"/>
      <c r="H9737" s="137">
        <f t="shared" si="458"/>
        <v>3.5</v>
      </c>
      <c r="I9737" s="147">
        <f t="shared" si="456"/>
        <v>0</v>
      </c>
      <c r="J9737" s="147">
        <f t="shared" si="457"/>
        <v>0</v>
      </c>
    </row>
    <row r="9738" spans="2:10" ht="25.15" customHeight="1">
      <c r="B9738" s="141"/>
      <c r="C9738" s="138"/>
      <c r="D9738" s="133"/>
      <c r="E9738" s="134"/>
      <c r="F9738" s="135"/>
      <c r="G9738" s="109"/>
      <c r="H9738" s="137">
        <f t="shared" si="458"/>
        <v>3.5</v>
      </c>
      <c r="I9738" s="147">
        <f t="shared" si="456"/>
        <v>0</v>
      </c>
      <c r="J9738" s="147">
        <f t="shared" si="457"/>
        <v>0</v>
      </c>
    </row>
    <row r="9739" spans="2:10" ht="25.15" customHeight="1">
      <c r="B9739" s="141"/>
      <c r="C9739" s="138"/>
      <c r="D9739" s="133"/>
      <c r="E9739" s="134"/>
      <c r="F9739" s="135"/>
      <c r="G9739" s="109"/>
      <c r="H9739" s="137">
        <f t="shared" si="458"/>
        <v>3.5</v>
      </c>
      <c r="I9739" s="147">
        <f t="shared" si="456"/>
        <v>0</v>
      </c>
      <c r="J9739" s="147">
        <f t="shared" si="457"/>
        <v>0</v>
      </c>
    </row>
    <row r="9740" spans="2:10" ht="25.15" customHeight="1">
      <c r="B9740" s="141"/>
      <c r="C9740" s="138"/>
      <c r="D9740" s="133"/>
      <c r="E9740" s="134"/>
      <c r="F9740" s="135"/>
      <c r="G9740" s="109"/>
      <c r="H9740" s="137">
        <f t="shared" si="458"/>
        <v>3.5</v>
      </c>
      <c r="I9740" s="147">
        <f t="shared" si="456"/>
        <v>0</v>
      </c>
      <c r="J9740" s="147">
        <f t="shared" si="457"/>
        <v>0</v>
      </c>
    </row>
    <row r="9741" spans="2:10" ht="25.15" customHeight="1">
      <c r="B9741" s="141"/>
      <c r="C9741" s="138"/>
      <c r="D9741" s="133"/>
      <c r="E9741" s="134"/>
      <c r="F9741" s="135"/>
      <c r="G9741" s="109"/>
      <c r="H9741" s="137">
        <f t="shared" si="458"/>
        <v>3.5</v>
      </c>
      <c r="I9741" s="147">
        <f t="shared" si="456"/>
        <v>0</v>
      </c>
      <c r="J9741" s="147">
        <f t="shared" si="457"/>
        <v>0</v>
      </c>
    </row>
    <row r="9742" spans="2:10" ht="25.15" customHeight="1">
      <c r="B9742" s="141"/>
      <c r="C9742" s="138"/>
      <c r="D9742" s="133"/>
      <c r="E9742" s="134"/>
      <c r="F9742" s="135"/>
      <c r="G9742" s="109"/>
      <c r="H9742" s="137">
        <f t="shared" si="458"/>
        <v>3.5</v>
      </c>
      <c r="I9742" s="147">
        <f t="shared" si="456"/>
        <v>0</v>
      </c>
      <c r="J9742" s="147">
        <f t="shared" si="457"/>
        <v>0</v>
      </c>
    </row>
    <row r="9743" spans="2:10" ht="25.15" customHeight="1">
      <c r="B9743" s="141"/>
      <c r="C9743" s="138"/>
      <c r="D9743" s="133"/>
      <c r="E9743" s="134"/>
      <c r="F9743" s="135"/>
      <c r="G9743" s="109"/>
      <c r="H9743" s="137">
        <f t="shared" si="458"/>
        <v>3.5</v>
      </c>
      <c r="I9743" s="147">
        <f t="shared" si="456"/>
        <v>0</v>
      </c>
      <c r="J9743" s="147">
        <f t="shared" si="457"/>
        <v>0</v>
      </c>
    </row>
    <row r="9744" spans="2:10" ht="25.15" customHeight="1">
      <c r="B9744" s="141"/>
      <c r="C9744" s="138"/>
      <c r="D9744" s="133"/>
      <c r="E9744" s="134"/>
      <c r="F9744" s="135"/>
      <c r="G9744" s="109"/>
      <c r="H9744" s="137">
        <f t="shared" si="458"/>
        <v>3.5</v>
      </c>
      <c r="I9744" s="147">
        <f t="shared" si="456"/>
        <v>0</v>
      </c>
      <c r="J9744" s="147">
        <f t="shared" si="457"/>
        <v>0</v>
      </c>
    </row>
    <row r="9745" spans="2:10" ht="25.15" customHeight="1">
      <c r="B9745" s="141"/>
      <c r="C9745" s="138"/>
      <c r="D9745" s="133"/>
      <c r="E9745" s="134"/>
      <c r="F9745" s="135"/>
      <c r="G9745" s="109"/>
      <c r="H9745" s="137">
        <f t="shared" si="458"/>
        <v>3.5</v>
      </c>
      <c r="I9745" s="147">
        <f t="shared" si="456"/>
        <v>0</v>
      </c>
      <c r="J9745" s="147">
        <f t="shared" si="457"/>
        <v>0</v>
      </c>
    </row>
    <row r="9746" spans="2:10" ht="25.15" customHeight="1">
      <c r="B9746" s="141"/>
      <c r="C9746" s="138"/>
      <c r="D9746" s="133"/>
      <c r="E9746" s="134"/>
      <c r="F9746" s="135"/>
      <c r="G9746" s="109"/>
      <c r="H9746" s="137">
        <f t="shared" si="458"/>
        <v>3.5</v>
      </c>
      <c r="I9746" s="147">
        <f t="shared" si="456"/>
        <v>0</v>
      </c>
      <c r="J9746" s="147">
        <f t="shared" si="457"/>
        <v>0</v>
      </c>
    </row>
    <row r="9747" spans="2:10" ht="25.15" customHeight="1">
      <c r="B9747" s="141"/>
      <c r="C9747" s="138"/>
      <c r="D9747" s="133"/>
      <c r="E9747" s="134"/>
      <c r="F9747" s="135"/>
      <c r="G9747" s="109"/>
      <c r="H9747" s="137">
        <f t="shared" si="458"/>
        <v>3.5</v>
      </c>
      <c r="I9747" s="147">
        <f t="shared" si="456"/>
        <v>0</v>
      </c>
      <c r="J9747" s="147">
        <f t="shared" si="457"/>
        <v>0</v>
      </c>
    </row>
    <row r="9748" spans="2:10" ht="25.15" customHeight="1">
      <c r="B9748" s="141"/>
      <c r="C9748" s="138"/>
      <c r="D9748" s="133"/>
      <c r="E9748" s="134"/>
      <c r="F9748" s="135"/>
      <c r="G9748" s="109"/>
      <c r="H9748" s="137">
        <f t="shared" si="458"/>
        <v>3.5</v>
      </c>
      <c r="I9748" s="147">
        <f t="shared" si="456"/>
        <v>0</v>
      </c>
      <c r="J9748" s="147">
        <f t="shared" si="457"/>
        <v>0</v>
      </c>
    </row>
    <row r="9749" spans="2:10" ht="25.15" customHeight="1">
      <c r="B9749" s="141"/>
      <c r="C9749" s="138"/>
      <c r="D9749" s="133"/>
      <c r="E9749" s="134"/>
      <c r="F9749" s="135"/>
      <c r="G9749" s="109"/>
      <c r="H9749" s="137">
        <f t="shared" si="458"/>
        <v>3.5</v>
      </c>
      <c r="I9749" s="147">
        <f t="shared" si="456"/>
        <v>0</v>
      </c>
      <c r="J9749" s="147">
        <f t="shared" si="457"/>
        <v>0</v>
      </c>
    </row>
    <row r="9750" spans="2:10" ht="25.15" customHeight="1">
      <c r="B9750" s="141"/>
      <c r="C9750" s="138"/>
      <c r="D9750" s="133"/>
      <c r="E9750" s="134"/>
      <c r="F9750" s="135"/>
      <c r="G9750" s="109"/>
      <c r="H9750" s="137">
        <f t="shared" si="458"/>
        <v>3.5</v>
      </c>
      <c r="I9750" s="147">
        <f t="shared" si="456"/>
        <v>0</v>
      </c>
      <c r="J9750" s="147">
        <f t="shared" si="457"/>
        <v>0</v>
      </c>
    </row>
    <row r="9751" spans="2:10" ht="25.15" customHeight="1">
      <c r="B9751" s="141"/>
      <c r="C9751" s="138"/>
      <c r="D9751" s="133"/>
      <c r="E9751" s="134"/>
      <c r="F9751" s="135"/>
      <c r="G9751" s="109"/>
      <c r="H9751" s="137">
        <f t="shared" si="458"/>
        <v>3.5</v>
      </c>
      <c r="I9751" s="147">
        <f t="shared" ref="I9751:I9814" si="459">IF(B9751="",0,MONTH(B9751))</f>
        <v>0</v>
      </c>
      <c r="J9751" s="147">
        <f t="shared" ref="J9751:J9814" si="460">IF(B9751="",0,DAY(B9751))</f>
        <v>0</v>
      </c>
    </row>
    <row r="9752" spans="2:10" ht="25.15" customHeight="1">
      <c r="B9752" s="141"/>
      <c r="C9752" s="138"/>
      <c r="D9752" s="133"/>
      <c r="E9752" s="134"/>
      <c r="F9752" s="135"/>
      <c r="G9752" s="109"/>
      <c r="H9752" s="137">
        <f t="shared" ref="H9752:H9815" si="461">IF(F9752="pago",H9751+G9752,H9751)</f>
        <v>3.5</v>
      </c>
      <c r="I9752" s="147">
        <f t="shared" si="459"/>
        <v>0</v>
      </c>
      <c r="J9752" s="147">
        <f t="shared" si="460"/>
        <v>0</v>
      </c>
    </row>
    <row r="9753" spans="2:10" ht="25.15" customHeight="1">
      <c r="B9753" s="141"/>
      <c r="C9753" s="138"/>
      <c r="D9753" s="133"/>
      <c r="E9753" s="134"/>
      <c r="F9753" s="135"/>
      <c r="G9753" s="109"/>
      <c r="H9753" s="137">
        <f t="shared" si="461"/>
        <v>3.5</v>
      </c>
      <c r="I9753" s="147">
        <f t="shared" si="459"/>
        <v>0</v>
      </c>
      <c r="J9753" s="147">
        <f t="shared" si="460"/>
        <v>0</v>
      </c>
    </row>
    <row r="9754" spans="2:10" ht="25.15" customHeight="1">
      <c r="B9754" s="141"/>
      <c r="C9754" s="138"/>
      <c r="D9754" s="133"/>
      <c r="E9754" s="134"/>
      <c r="F9754" s="135"/>
      <c r="G9754" s="109"/>
      <c r="H9754" s="137">
        <f t="shared" si="461"/>
        <v>3.5</v>
      </c>
      <c r="I9754" s="147">
        <f t="shared" si="459"/>
        <v>0</v>
      </c>
      <c r="J9754" s="147">
        <f t="shared" si="460"/>
        <v>0</v>
      </c>
    </row>
    <row r="9755" spans="2:10" ht="25.15" customHeight="1">
      <c r="B9755" s="141"/>
      <c r="C9755" s="138"/>
      <c r="D9755" s="133"/>
      <c r="E9755" s="134"/>
      <c r="F9755" s="135"/>
      <c r="G9755" s="109"/>
      <c r="H9755" s="137">
        <f t="shared" si="461"/>
        <v>3.5</v>
      </c>
      <c r="I9755" s="147">
        <f t="shared" si="459"/>
        <v>0</v>
      </c>
      <c r="J9755" s="147">
        <f t="shared" si="460"/>
        <v>0</v>
      </c>
    </row>
    <row r="9756" spans="2:10" ht="25.15" customHeight="1">
      <c r="B9756" s="141"/>
      <c r="C9756" s="138"/>
      <c r="D9756" s="133"/>
      <c r="E9756" s="134"/>
      <c r="F9756" s="135"/>
      <c r="G9756" s="109"/>
      <c r="H9756" s="137">
        <f t="shared" si="461"/>
        <v>3.5</v>
      </c>
      <c r="I9756" s="147">
        <f t="shared" si="459"/>
        <v>0</v>
      </c>
      <c r="J9756" s="147">
        <f t="shared" si="460"/>
        <v>0</v>
      </c>
    </row>
    <row r="9757" spans="2:10" ht="25.15" customHeight="1">
      <c r="B9757" s="141"/>
      <c r="C9757" s="138"/>
      <c r="D9757" s="133"/>
      <c r="E9757" s="134"/>
      <c r="F9757" s="135"/>
      <c r="G9757" s="109"/>
      <c r="H9757" s="137">
        <f t="shared" si="461"/>
        <v>3.5</v>
      </c>
      <c r="I9757" s="147">
        <f t="shared" si="459"/>
        <v>0</v>
      </c>
      <c r="J9757" s="147">
        <f t="shared" si="460"/>
        <v>0</v>
      </c>
    </row>
    <row r="9758" spans="2:10" ht="25.15" customHeight="1">
      <c r="B9758" s="141"/>
      <c r="C9758" s="138"/>
      <c r="D9758" s="133"/>
      <c r="E9758" s="134"/>
      <c r="F9758" s="135"/>
      <c r="G9758" s="109"/>
      <c r="H9758" s="137">
        <f t="shared" si="461"/>
        <v>3.5</v>
      </c>
      <c r="I9758" s="147">
        <f t="shared" si="459"/>
        <v>0</v>
      </c>
      <c r="J9758" s="147">
        <f t="shared" si="460"/>
        <v>0</v>
      </c>
    </row>
    <row r="9759" spans="2:10" ht="25.15" customHeight="1">
      <c r="B9759" s="141"/>
      <c r="C9759" s="138"/>
      <c r="D9759" s="133"/>
      <c r="E9759" s="134"/>
      <c r="F9759" s="135"/>
      <c r="G9759" s="109"/>
      <c r="H9759" s="137">
        <f t="shared" si="461"/>
        <v>3.5</v>
      </c>
      <c r="I9759" s="147">
        <f t="shared" si="459"/>
        <v>0</v>
      </c>
      <c r="J9759" s="147">
        <f t="shared" si="460"/>
        <v>0</v>
      </c>
    </row>
    <row r="9760" spans="2:10" ht="25.15" customHeight="1">
      <c r="B9760" s="141"/>
      <c r="C9760" s="138"/>
      <c r="D9760" s="133"/>
      <c r="E9760" s="134"/>
      <c r="F9760" s="135"/>
      <c r="G9760" s="109"/>
      <c r="H9760" s="137">
        <f t="shared" si="461"/>
        <v>3.5</v>
      </c>
      <c r="I9760" s="147">
        <f t="shared" si="459"/>
        <v>0</v>
      </c>
      <c r="J9760" s="147">
        <f t="shared" si="460"/>
        <v>0</v>
      </c>
    </row>
    <row r="9761" spans="2:10" ht="25.15" customHeight="1">
      <c r="B9761" s="141"/>
      <c r="C9761" s="138"/>
      <c r="D9761" s="133"/>
      <c r="E9761" s="134"/>
      <c r="F9761" s="135"/>
      <c r="G9761" s="109"/>
      <c r="H9761" s="137">
        <f t="shared" si="461"/>
        <v>3.5</v>
      </c>
      <c r="I9761" s="147">
        <f t="shared" si="459"/>
        <v>0</v>
      </c>
      <c r="J9761" s="147">
        <f t="shared" si="460"/>
        <v>0</v>
      </c>
    </row>
    <row r="9762" spans="2:10" ht="25.15" customHeight="1">
      <c r="B9762" s="141"/>
      <c r="C9762" s="138"/>
      <c r="D9762" s="133"/>
      <c r="E9762" s="134"/>
      <c r="F9762" s="135"/>
      <c r="G9762" s="109"/>
      <c r="H9762" s="137">
        <f t="shared" si="461"/>
        <v>3.5</v>
      </c>
      <c r="I9762" s="147">
        <f t="shared" si="459"/>
        <v>0</v>
      </c>
      <c r="J9762" s="147">
        <f t="shared" si="460"/>
        <v>0</v>
      </c>
    </row>
    <row r="9763" spans="2:10" ht="25.15" customHeight="1">
      <c r="B9763" s="141"/>
      <c r="C9763" s="138"/>
      <c r="D9763" s="133"/>
      <c r="E9763" s="134"/>
      <c r="F9763" s="135"/>
      <c r="G9763" s="109"/>
      <c r="H9763" s="137">
        <f t="shared" si="461"/>
        <v>3.5</v>
      </c>
      <c r="I9763" s="147">
        <f t="shared" si="459"/>
        <v>0</v>
      </c>
      <c r="J9763" s="147">
        <f t="shared" si="460"/>
        <v>0</v>
      </c>
    </row>
    <row r="9764" spans="2:10" ht="25.15" customHeight="1">
      <c r="B9764" s="141"/>
      <c r="C9764" s="138"/>
      <c r="D9764" s="133"/>
      <c r="E9764" s="134"/>
      <c r="F9764" s="135"/>
      <c r="G9764" s="109"/>
      <c r="H9764" s="137">
        <f t="shared" si="461"/>
        <v>3.5</v>
      </c>
      <c r="I9764" s="147">
        <f t="shared" si="459"/>
        <v>0</v>
      </c>
      <c r="J9764" s="147">
        <f t="shared" si="460"/>
        <v>0</v>
      </c>
    </row>
    <row r="9765" spans="2:10" ht="25.15" customHeight="1">
      <c r="B9765" s="141"/>
      <c r="C9765" s="138"/>
      <c r="D9765" s="133"/>
      <c r="E9765" s="134"/>
      <c r="F9765" s="135"/>
      <c r="G9765" s="109"/>
      <c r="H9765" s="137">
        <f t="shared" si="461"/>
        <v>3.5</v>
      </c>
      <c r="I9765" s="147">
        <f t="shared" si="459"/>
        <v>0</v>
      </c>
      <c r="J9765" s="147">
        <f t="shared" si="460"/>
        <v>0</v>
      </c>
    </row>
    <row r="9766" spans="2:10" ht="25.15" customHeight="1">
      <c r="B9766" s="141"/>
      <c r="C9766" s="138"/>
      <c r="D9766" s="133"/>
      <c r="E9766" s="134"/>
      <c r="F9766" s="135"/>
      <c r="G9766" s="109"/>
      <c r="H9766" s="137">
        <f t="shared" si="461"/>
        <v>3.5</v>
      </c>
      <c r="I9766" s="147">
        <f t="shared" si="459"/>
        <v>0</v>
      </c>
      <c r="J9766" s="147">
        <f t="shared" si="460"/>
        <v>0</v>
      </c>
    </row>
    <row r="9767" spans="2:10" ht="25.15" customHeight="1">
      <c r="B9767" s="141"/>
      <c r="C9767" s="138"/>
      <c r="D9767" s="133"/>
      <c r="E9767" s="134"/>
      <c r="F9767" s="135"/>
      <c r="G9767" s="109"/>
      <c r="H9767" s="137">
        <f t="shared" si="461"/>
        <v>3.5</v>
      </c>
      <c r="I9767" s="147">
        <f t="shared" si="459"/>
        <v>0</v>
      </c>
      <c r="J9767" s="147">
        <f t="shared" si="460"/>
        <v>0</v>
      </c>
    </row>
    <row r="9768" spans="2:10" ht="25.15" customHeight="1">
      <c r="B9768" s="141"/>
      <c r="C9768" s="138"/>
      <c r="D9768" s="133"/>
      <c r="E9768" s="134"/>
      <c r="F9768" s="135"/>
      <c r="G9768" s="109"/>
      <c r="H9768" s="137">
        <f t="shared" si="461"/>
        <v>3.5</v>
      </c>
      <c r="I9768" s="147">
        <f t="shared" si="459"/>
        <v>0</v>
      </c>
      <c r="J9768" s="147">
        <f t="shared" si="460"/>
        <v>0</v>
      </c>
    </row>
    <row r="9769" spans="2:10" ht="25.15" customHeight="1">
      <c r="B9769" s="141"/>
      <c r="C9769" s="138"/>
      <c r="D9769" s="133"/>
      <c r="E9769" s="134"/>
      <c r="F9769" s="135"/>
      <c r="G9769" s="109"/>
      <c r="H9769" s="137">
        <f t="shared" si="461"/>
        <v>3.5</v>
      </c>
      <c r="I9769" s="147">
        <f t="shared" si="459"/>
        <v>0</v>
      </c>
      <c r="J9769" s="147">
        <f t="shared" si="460"/>
        <v>0</v>
      </c>
    </row>
    <row r="9770" spans="2:10" ht="25.15" customHeight="1">
      <c r="B9770" s="141"/>
      <c r="C9770" s="138"/>
      <c r="D9770" s="133"/>
      <c r="E9770" s="134"/>
      <c r="F9770" s="135"/>
      <c r="G9770" s="109"/>
      <c r="H9770" s="137">
        <f t="shared" si="461"/>
        <v>3.5</v>
      </c>
      <c r="I9770" s="147">
        <f t="shared" si="459"/>
        <v>0</v>
      </c>
      <c r="J9770" s="147">
        <f t="shared" si="460"/>
        <v>0</v>
      </c>
    </row>
    <row r="9771" spans="2:10" ht="25.15" customHeight="1">
      <c r="B9771" s="141"/>
      <c r="C9771" s="138"/>
      <c r="D9771" s="133"/>
      <c r="E9771" s="134"/>
      <c r="F9771" s="135"/>
      <c r="G9771" s="109"/>
      <c r="H9771" s="137">
        <f t="shared" si="461"/>
        <v>3.5</v>
      </c>
      <c r="I9771" s="147">
        <f t="shared" si="459"/>
        <v>0</v>
      </c>
      <c r="J9771" s="147">
        <f t="shared" si="460"/>
        <v>0</v>
      </c>
    </row>
    <row r="9772" spans="2:10" ht="25.15" customHeight="1">
      <c r="B9772" s="141"/>
      <c r="C9772" s="138"/>
      <c r="D9772" s="133"/>
      <c r="E9772" s="134"/>
      <c r="F9772" s="135"/>
      <c r="G9772" s="109"/>
      <c r="H9772" s="137">
        <f t="shared" si="461"/>
        <v>3.5</v>
      </c>
      <c r="I9772" s="147">
        <f t="shared" si="459"/>
        <v>0</v>
      </c>
      <c r="J9772" s="147">
        <f t="shared" si="460"/>
        <v>0</v>
      </c>
    </row>
    <row r="9773" spans="2:10" ht="25.15" customHeight="1">
      <c r="B9773" s="141"/>
      <c r="C9773" s="138"/>
      <c r="D9773" s="133"/>
      <c r="E9773" s="134"/>
      <c r="F9773" s="135"/>
      <c r="G9773" s="109"/>
      <c r="H9773" s="137">
        <f t="shared" si="461"/>
        <v>3.5</v>
      </c>
      <c r="I9773" s="147">
        <f t="shared" si="459"/>
        <v>0</v>
      </c>
      <c r="J9773" s="147">
        <f t="shared" si="460"/>
        <v>0</v>
      </c>
    </row>
    <row r="9774" spans="2:10" ht="25.15" customHeight="1">
      <c r="B9774" s="141"/>
      <c r="C9774" s="138"/>
      <c r="D9774" s="133"/>
      <c r="E9774" s="134"/>
      <c r="F9774" s="135"/>
      <c r="G9774" s="109"/>
      <c r="H9774" s="137">
        <f t="shared" si="461"/>
        <v>3.5</v>
      </c>
      <c r="I9774" s="147">
        <f t="shared" si="459"/>
        <v>0</v>
      </c>
      <c r="J9774" s="147">
        <f t="shared" si="460"/>
        <v>0</v>
      </c>
    </row>
    <row r="9775" spans="2:10" ht="25.15" customHeight="1">
      <c r="B9775" s="141"/>
      <c r="C9775" s="138"/>
      <c r="D9775" s="133"/>
      <c r="E9775" s="134"/>
      <c r="F9775" s="135"/>
      <c r="G9775" s="109"/>
      <c r="H9775" s="137">
        <f t="shared" si="461"/>
        <v>3.5</v>
      </c>
      <c r="I9775" s="147">
        <f t="shared" si="459"/>
        <v>0</v>
      </c>
      <c r="J9775" s="147">
        <f t="shared" si="460"/>
        <v>0</v>
      </c>
    </row>
    <row r="9776" spans="2:10" ht="25.15" customHeight="1">
      <c r="B9776" s="141"/>
      <c r="C9776" s="138"/>
      <c r="D9776" s="133"/>
      <c r="E9776" s="134"/>
      <c r="F9776" s="135"/>
      <c r="G9776" s="109"/>
      <c r="H9776" s="137">
        <f t="shared" si="461"/>
        <v>3.5</v>
      </c>
      <c r="I9776" s="147">
        <f t="shared" si="459"/>
        <v>0</v>
      </c>
      <c r="J9776" s="147">
        <f t="shared" si="460"/>
        <v>0</v>
      </c>
    </row>
    <row r="9777" spans="2:10" ht="25.15" customHeight="1">
      <c r="B9777" s="141"/>
      <c r="C9777" s="138"/>
      <c r="D9777" s="133"/>
      <c r="E9777" s="134"/>
      <c r="F9777" s="135"/>
      <c r="G9777" s="109"/>
      <c r="H9777" s="137">
        <f t="shared" si="461"/>
        <v>3.5</v>
      </c>
      <c r="I9777" s="147">
        <f t="shared" si="459"/>
        <v>0</v>
      </c>
      <c r="J9777" s="147">
        <f t="shared" si="460"/>
        <v>0</v>
      </c>
    </row>
    <row r="9778" spans="2:10" ht="25.15" customHeight="1">
      <c r="B9778" s="141"/>
      <c r="C9778" s="138"/>
      <c r="D9778" s="133"/>
      <c r="E9778" s="134"/>
      <c r="F9778" s="135"/>
      <c r="G9778" s="109"/>
      <c r="H9778" s="137">
        <f t="shared" si="461"/>
        <v>3.5</v>
      </c>
      <c r="I9778" s="147">
        <f t="shared" si="459"/>
        <v>0</v>
      </c>
      <c r="J9778" s="147">
        <f t="shared" si="460"/>
        <v>0</v>
      </c>
    </row>
    <row r="9779" spans="2:10" ht="25.15" customHeight="1">
      <c r="B9779" s="141"/>
      <c r="C9779" s="138"/>
      <c r="D9779" s="133"/>
      <c r="E9779" s="134"/>
      <c r="F9779" s="135"/>
      <c r="G9779" s="109"/>
      <c r="H9779" s="137">
        <f t="shared" si="461"/>
        <v>3.5</v>
      </c>
      <c r="I9779" s="147">
        <f t="shared" si="459"/>
        <v>0</v>
      </c>
      <c r="J9779" s="147">
        <f t="shared" si="460"/>
        <v>0</v>
      </c>
    </row>
    <row r="9780" spans="2:10" ht="25.15" customHeight="1">
      <c r="B9780" s="141"/>
      <c r="C9780" s="138"/>
      <c r="D9780" s="133"/>
      <c r="E9780" s="134"/>
      <c r="F9780" s="135"/>
      <c r="G9780" s="109"/>
      <c r="H9780" s="137">
        <f t="shared" si="461"/>
        <v>3.5</v>
      </c>
      <c r="I9780" s="147">
        <f t="shared" si="459"/>
        <v>0</v>
      </c>
      <c r="J9780" s="147">
        <f t="shared" si="460"/>
        <v>0</v>
      </c>
    </row>
    <row r="9781" spans="2:10" ht="25.15" customHeight="1">
      <c r="B9781" s="141"/>
      <c r="C9781" s="138"/>
      <c r="D9781" s="133"/>
      <c r="E9781" s="134"/>
      <c r="F9781" s="135"/>
      <c r="G9781" s="109"/>
      <c r="H9781" s="137">
        <f t="shared" si="461"/>
        <v>3.5</v>
      </c>
      <c r="I9781" s="147">
        <f t="shared" si="459"/>
        <v>0</v>
      </c>
      <c r="J9781" s="147">
        <f t="shared" si="460"/>
        <v>0</v>
      </c>
    </row>
    <row r="9782" spans="2:10" ht="25.15" customHeight="1">
      <c r="B9782" s="141"/>
      <c r="C9782" s="138"/>
      <c r="D9782" s="133"/>
      <c r="E9782" s="134"/>
      <c r="F9782" s="135"/>
      <c r="G9782" s="109"/>
      <c r="H9782" s="137">
        <f t="shared" si="461"/>
        <v>3.5</v>
      </c>
      <c r="I9782" s="147">
        <f t="shared" si="459"/>
        <v>0</v>
      </c>
      <c r="J9782" s="147">
        <f t="shared" si="460"/>
        <v>0</v>
      </c>
    </row>
    <row r="9783" spans="2:10" ht="25.15" customHeight="1">
      <c r="B9783" s="141"/>
      <c r="C9783" s="138"/>
      <c r="D9783" s="133"/>
      <c r="E9783" s="134"/>
      <c r="F9783" s="135"/>
      <c r="G9783" s="109"/>
      <c r="H9783" s="137">
        <f t="shared" si="461"/>
        <v>3.5</v>
      </c>
      <c r="I9783" s="147">
        <f t="shared" si="459"/>
        <v>0</v>
      </c>
      <c r="J9783" s="147">
        <f t="shared" si="460"/>
        <v>0</v>
      </c>
    </row>
    <row r="9784" spans="2:10" ht="25.15" customHeight="1">
      <c r="B9784" s="141"/>
      <c r="C9784" s="138"/>
      <c r="D9784" s="133"/>
      <c r="E9784" s="134"/>
      <c r="F9784" s="135"/>
      <c r="G9784" s="109"/>
      <c r="H9784" s="137">
        <f t="shared" si="461"/>
        <v>3.5</v>
      </c>
      <c r="I9784" s="147">
        <f t="shared" si="459"/>
        <v>0</v>
      </c>
      <c r="J9784" s="147">
        <f t="shared" si="460"/>
        <v>0</v>
      </c>
    </row>
    <row r="9785" spans="2:10" ht="25.15" customHeight="1">
      <c r="B9785" s="141"/>
      <c r="C9785" s="138"/>
      <c r="D9785" s="133"/>
      <c r="E9785" s="134"/>
      <c r="F9785" s="135"/>
      <c r="G9785" s="109"/>
      <c r="H9785" s="137">
        <f t="shared" si="461"/>
        <v>3.5</v>
      </c>
      <c r="I9785" s="147">
        <f t="shared" si="459"/>
        <v>0</v>
      </c>
      <c r="J9785" s="147">
        <f t="shared" si="460"/>
        <v>0</v>
      </c>
    </row>
    <row r="9786" spans="2:10" ht="25.15" customHeight="1">
      <c r="B9786" s="141"/>
      <c r="C9786" s="138"/>
      <c r="D9786" s="133"/>
      <c r="E9786" s="134"/>
      <c r="F9786" s="135"/>
      <c r="G9786" s="109"/>
      <c r="H9786" s="137">
        <f t="shared" si="461"/>
        <v>3.5</v>
      </c>
      <c r="I9786" s="147">
        <f t="shared" si="459"/>
        <v>0</v>
      </c>
      <c r="J9786" s="147">
        <f t="shared" si="460"/>
        <v>0</v>
      </c>
    </row>
    <row r="9787" spans="2:10" ht="25.15" customHeight="1">
      <c r="B9787" s="141"/>
      <c r="C9787" s="138"/>
      <c r="D9787" s="133"/>
      <c r="E9787" s="134"/>
      <c r="F9787" s="135"/>
      <c r="G9787" s="109"/>
      <c r="H9787" s="137">
        <f t="shared" si="461"/>
        <v>3.5</v>
      </c>
      <c r="I9787" s="147">
        <f t="shared" si="459"/>
        <v>0</v>
      </c>
      <c r="J9787" s="147">
        <f t="shared" si="460"/>
        <v>0</v>
      </c>
    </row>
    <row r="9788" spans="2:10" ht="25.15" customHeight="1">
      <c r="B9788" s="141"/>
      <c r="C9788" s="138"/>
      <c r="D9788" s="133"/>
      <c r="E9788" s="134"/>
      <c r="F9788" s="135"/>
      <c r="G9788" s="109"/>
      <c r="H9788" s="137">
        <f t="shared" si="461"/>
        <v>3.5</v>
      </c>
      <c r="I9788" s="147">
        <f t="shared" si="459"/>
        <v>0</v>
      </c>
      <c r="J9788" s="147">
        <f t="shared" si="460"/>
        <v>0</v>
      </c>
    </row>
    <row r="9789" spans="2:10" ht="25.15" customHeight="1">
      <c r="B9789" s="141"/>
      <c r="C9789" s="138"/>
      <c r="D9789" s="133"/>
      <c r="E9789" s="134"/>
      <c r="F9789" s="135"/>
      <c r="G9789" s="109"/>
      <c r="H9789" s="137">
        <f t="shared" si="461"/>
        <v>3.5</v>
      </c>
      <c r="I9789" s="147">
        <f t="shared" si="459"/>
        <v>0</v>
      </c>
      <c r="J9789" s="147">
        <f t="shared" si="460"/>
        <v>0</v>
      </c>
    </row>
    <row r="9790" spans="2:10" ht="25.15" customHeight="1">
      <c r="B9790" s="141"/>
      <c r="C9790" s="138"/>
      <c r="D9790" s="133"/>
      <c r="E9790" s="134"/>
      <c r="F9790" s="135"/>
      <c r="G9790" s="109"/>
      <c r="H9790" s="137">
        <f t="shared" si="461"/>
        <v>3.5</v>
      </c>
      <c r="I9790" s="147">
        <f t="shared" si="459"/>
        <v>0</v>
      </c>
      <c r="J9790" s="147">
        <f t="shared" si="460"/>
        <v>0</v>
      </c>
    </row>
    <row r="9791" spans="2:10" ht="25.15" customHeight="1">
      <c r="B9791" s="141"/>
      <c r="C9791" s="138"/>
      <c r="D9791" s="133"/>
      <c r="E9791" s="134"/>
      <c r="F9791" s="135"/>
      <c r="G9791" s="109"/>
      <c r="H9791" s="137">
        <f t="shared" si="461"/>
        <v>3.5</v>
      </c>
      <c r="I9791" s="147">
        <f t="shared" si="459"/>
        <v>0</v>
      </c>
      <c r="J9791" s="147">
        <f t="shared" si="460"/>
        <v>0</v>
      </c>
    </row>
    <row r="9792" spans="2:10" ht="25.15" customHeight="1">
      <c r="B9792" s="141"/>
      <c r="C9792" s="138"/>
      <c r="D9792" s="133"/>
      <c r="E9792" s="134"/>
      <c r="F9792" s="135"/>
      <c r="G9792" s="109"/>
      <c r="H9792" s="137">
        <f t="shared" si="461"/>
        <v>3.5</v>
      </c>
      <c r="I9792" s="147">
        <f t="shared" si="459"/>
        <v>0</v>
      </c>
      <c r="J9792" s="147">
        <f t="shared" si="460"/>
        <v>0</v>
      </c>
    </row>
    <row r="9793" spans="2:10" ht="25.15" customHeight="1">
      <c r="B9793" s="141"/>
      <c r="C9793" s="138"/>
      <c r="D9793" s="133"/>
      <c r="E9793" s="134"/>
      <c r="F9793" s="135"/>
      <c r="G9793" s="109"/>
      <c r="H9793" s="137">
        <f t="shared" si="461"/>
        <v>3.5</v>
      </c>
      <c r="I9793" s="147">
        <f t="shared" si="459"/>
        <v>0</v>
      </c>
      <c r="J9793" s="147">
        <f t="shared" si="460"/>
        <v>0</v>
      </c>
    </row>
    <row r="9794" spans="2:10" ht="25.15" customHeight="1">
      <c r="B9794" s="141"/>
      <c r="C9794" s="138"/>
      <c r="D9794" s="133"/>
      <c r="E9794" s="134"/>
      <c r="F9794" s="135"/>
      <c r="G9794" s="109"/>
      <c r="H9794" s="137">
        <f t="shared" si="461"/>
        <v>3.5</v>
      </c>
      <c r="I9794" s="147">
        <f t="shared" si="459"/>
        <v>0</v>
      </c>
      <c r="J9794" s="147">
        <f t="shared" si="460"/>
        <v>0</v>
      </c>
    </row>
    <row r="9795" spans="2:10" ht="25.15" customHeight="1">
      <c r="B9795" s="141"/>
      <c r="C9795" s="138"/>
      <c r="D9795" s="133"/>
      <c r="E9795" s="134"/>
      <c r="F9795" s="135"/>
      <c r="G9795" s="109"/>
      <c r="H9795" s="137">
        <f t="shared" si="461"/>
        <v>3.5</v>
      </c>
      <c r="I9795" s="147">
        <f t="shared" si="459"/>
        <v>0</v>
      </c>
      <c r="J9795" s="147">
        <f t="shared" si="460"/>
        <v>0</v>
      </c>
    </row>
    <row r="9796" spans="2:10" ht="25.15" customHeight="1">
      <c r="B9796" s="141"/>
      <c r="C9796" s="138"/>
      <c r="D9796" s="133"/>
      <c r="E9796" s="134"/>
      <c r="F9796" s="135"/>
      <c r="G9796" s="109"/>
      <c r="H9796" s="137">
        <f t="shared" si="461"/>
        <v>3.5</v>
      </c>
      <c r="I9796" s="147">
        <f t="shared" si="459"/>
        <v>0</v>
      </c>
      <c r="J9796" s="147">
        <f t="shared" si="460"/>
        <v>0</v>
      </c>
    </row>
    <row r="9797" spans="2:10" ht="25.15" customHeight="1">
      <c r="B9797" s="141"/>
      <c r="C9797" s="138"/>
      <c r="D9797" s="133"/>
      <c r="E9797" s="134"/>
      <c r="F9797" s="135"/>
      <c r="G9797" s="109"/>
      <c r="H9797" s="137">
        <f t="shared" si="461"/>
        <v>3.5</v>
      </c>
      <c r="I9797" s="147">
        <f t="shared" si="459"/>
        <v>0</v>
      </c>
      <c r="J9797" s="147">
        <f t="shared" si="460"/>
        <v>0</v>
      </c>
    </row>
    <row r="9798" spans="2:10" ht="25.15" customHeight="1">
      <c r="B9798" s="141"/>
      <c r="C9798" s="138"/>
      <c r="D9798" s="133"/>
      <c r="E9798" s="134"/>
      <c r="F9798" s="135"/>
      <c r="G9798" s="109"/>
      <c r="H9798" s="137">
        <f t="shared" si="461"/>
        <v>3.5</v>
      </c>
      <c r="I9798" s="147">
        <f t="shared" si="459"/>
        <v>0</v>
      </c>
      <c r="J9798" s="147">
        <f t="shared" si="460"/>
        <v>0</v>
      </c>
    </row>
    <row r="9799" spans="2:10" ht="25.15" customHeight="1">
      <c r="B9799" s="141"/>
      <c r="C9799" s="138"/>
      <c r="D9799" s="133"/>
      <c r="E9799" s="134"/>
      <c r="F9799" s="135"/>
      <c r="G9799" s="109"/>
      <c r="H9799" s="137">
        <f t="shared" si="461"/>
        <v>3.5</v>
      </c>
      <c r="I9799" s="147">
        <f t="shared" si="459"/>
        <v>0</v>
      </c>
      <c r="J9799" s="147">
        <f t="shared" si="460"/>
        <v>0</v>
      </c>
    </row>
    <row r="9800" spans="2:10" ht="25.15" customHeight="1">
      <c r="B9800" s="141"/>
      <c r="C9800" s="138"/>
      <c r="D9800" s="133"/>
      <c r="E9800" s="134"/>
      <c r="F9800" s="135"/>
      <c r="G9800" s="109"/>
      <c r="H9800" s="137">
        <f t="shared" si="461"/>
        <v>3.5</v>
      </c>
      <c r="I9800" s="147">
        <f t="shared" si="459"/>
        <v>0</v>
      </c>
      <c r="J9800" s="147">
        <f t="shared" si="460"/>
        <v>0</v>
      </c>
    </row>
    <row r="9801" spans="2:10" ht="25.15" customHeight="1">
      <c r="B9801" s="141"/>
      <c r="C9801" s="138"/>
      <c r="D9801" s="133"/>
      <c r="E9801" s="134"/>
      <c r="F9801" s="135"/>
      <c r="G9801" s="109"/>
      <c r="H9801" s="137">
        <f t="shared" si="461"/>
        <v>3.5</v>
      </c>
      <c r="I9801" s="147">
        <f t="shared" si="459"/>
        <v>0</v>
      </c>
      <c r="J9801" s="147">
        <f t="shared" si="460"/>
        <v>0</v>
      </c>
    </row>
    <row r="9802" spans="2:10" ht="25.15" customHeight="1">
      <c r="B9802" s="141"/>
      <c r="C9802" s="138"/>
      <c r="D9802" s="133"/>
      <c r="E9802" s="134"/>
      <c r="F9802" s="135"/>
      <c r="G9802" s="109"/>
      <c r="H9802" s="137">
        <f t="shared" si="461"/>
        <v>3.5</v>
      </c>
      <c r="I9802" s="147">
        <f t="shared" si="459"/>
        <v>0</v>
      </c>
      <c r="J9802" s="147">
        <f t="shared" si="460"/>
        <v>0</v>
      </c>
    </row>
    <row r="9803" spans="2:10" ht="25.15" customHeight="1">
      <c r="B9803" s="141"/>
      <c r="C9803" s="138"/>
      <c r="D9803" s="133"/>
      <c r="E9803" s="134"/>
      <c r="F9803" s="135"/>
      <c r="G9803" s="109"/>
      <c r="H9803" s="137">
        <f t="shared" si="461"/>
        <v>3.5</v>
      </c>
      <c r="I9803" s="147">
        <f t="shared" si="459"/>
        <v>0</v>
      </c>
      <c r="J9803" s="147">
        <f t="shared" si="460"/>
        <v>0</v>
      </c>
    </row>
    <row r="9804" spans="2:10" ht="25.15" customHeight="1">
      <c r="B9804" s="141"/>
      <c r="C9804" s="138"/>
      <c r="D9804" s="133"/>
      <c r="E9804" s="134"/>
      <c r="F9804" s="135"/>
      <c r="G9804" s="109"/>
      <c r="H9804" s="137">
        <f t="shared" si="461"/>
        <v>3.5</v>
      </c>
      <c r="I9804" s="147">
        <f t="shared" si="459"/>
        <v>0</v>
      </c>
      <c r="J9804" s="147">
        <f t="shared" si="460"/>
        <v>0</v>
      </c>
    </row>
    <row r="9805" spans="2:10" ht="25.15" customHeight="1">
      <c r="B9805" s="141"/>
      <c r="C9805" s="138"/>
      <c r="D9805" s="133"/>
      <c r="E9805" s="134"/>
      <c r="F9805" s="135"/>
      <c r="G9805" s="109"/>
      <c r="H9805" s="137">
        <f t="shared" si="461"/>
        <v>3.5</v>
      </c>
      <c r="I9805" s="147">
        <f t="shared" si="459"/>
        <v>0</v>
      </c>
      <c r="J9805" s="147">
        <f t="shared" si="460"/>
        <v>0</v>
      </c>
    </row>
    <row r="9806" spans="2:10" ht="25.15" customHeight="1">
      <c r="B9806" s="141"/>
      <c r="C9806" s="138"/>
      <c r="D9806" s="133"/>
      <c r="E9806" s="134"/>
      <c r="F9806" s="135"/>
      <c r="G9806" s="109"/>
      <c r="H9806" s="137">
        <f t="shared" si="461"/>
        <v>3.5</v>
      </c>
      <c r="I9806" s="147">
        <f t="shared" si="459"/>
        <v>0</v>
      </c>
      <c r="J9806" s="147">
        <f t="shared" si="460"/>
        <v>0</v>
      </c>
    </row>
    <row r="9807" spans="2:10" ht="25.15" customHeight="1">
      <c r="B9807" s="141"/>
      <c r="C9807" s="138"/>
      <c r="D9807" s="133"/>
      <c r="E9807" s="134"/>
      <c r="F9807" s="135"/>
      <c r="G9807" s="109"/>
      <c r="H9807" s="137">
        <f t="shared" si="461"/>
        <v>3.5</v>
      </c>
      <c r="I9807" s="147">
        <f t="shared" si="459"/>
        <v>0</v>
      </c>
      <c r="J9807" s="147">
        <f t="shared" si="460"/>
        <v>0</v>
      </c>
    </row>
    <row r="9808" spans="2:10" ht="25.15" customHeight="1">
      <c r="B9808" s="141"/>
      <c r="C9808" s="138"/>
      <c r="D9808" s="133"/>
      <c r="E9808" s="134"/>
      <c r="F9808" s="135"/>
      <c r="G9808" s="109"/>
      <c r="H9808" s="137">
        <f t="shared" si="461"/>
        <v>3.5</v>
      </c>
      <c r="I9808" s="147">
        <f t="shared" si="459"/>
        <v>0</v>
      </c>
      <c r="J9808" s="147">
        <f t="shared" si="460"/>
        <v>0</v>
      </c>
    </row>
    <row r="9809" spans="2:10" ht="25.15" customHeight="1">
      <c r="B9809" s="141"/>
      <c r="C9809" s="138"/>
      <c r="D9809" s="133"/>
      <c r="E9809" s="134"/>
      <c r="F9809" s="135"/>
      <c r="G9809" s="109"/>
      <c r="H9809" s="137">
        <f t="shared" si="461"/>
        <v>3.5</v>
      </c>
      <c r="I9809" s="147">
        <f t="shared" si="459"/>
        <v>0</v>
      </c>
      <c r="J9809" s="147">
        <f t="shared" si="460"/>
        <v>0</v>
      </c>
    </row>
    <row r="9810" spans="2:10" ht="25.15" customHeight="1">
      <c r="B9810" s="141"/>
      <c r="C9810" s="138"/>
      <c r="D9810" s="133"/>
      <c r="E9810" s="134"/>
      <c r="F9810" s="135"/>
      <c r="G9810" s="109"/>
      <c r="H9810" s="137">
        <f t="shared" si="461"/>
        <v>3.5</v>
      </c>
      <c r="I9810" s="147">
        <f t="shared" si="459"/>
        <v>0</v>
      </c>
      <c r="J9810" s="147">
        <f t="shared" si="460"/>
        <v>0</v>
      </c>
    </row>
    <row r="9811" spans="2:10" ht="25.15" customHeight="1">
      <c r="B9811" s="141"/>
      <c r="C9811" s="138"/>
      <c r="D9811" s="133"/>
      <c r="E9811" s="134"/>
      <c r="F9811" s="135"/>
      <c r="G9811" s="109"/>
      <c r="H9811" s="137">
        <f t="shared" si="461"/>
        <v>3.5</v>
      </c>
      <c r="I9811" s="147">
        <f t="shared" si="459"/>
        <v>0</v>
      </c>
      <c r="J9811" s="147">
        <f t="shared" si="460"/>
        <v>0</v>
      </c>
    </row>
    <row r="9812" spans="2:10" ht="25.15" customHeight="1">
      <c r="B9812" s="141"/>
      <c r="C9812" s="138"/>
      <c r="D9812" s="133"/>
      <c r="E9812" s="134"/>
      <c r="F9812" s="135"/>
      <c r="G9812" s="109"/>
      <c r="H9812" s="137">
        <f t="shared" si="461"/>
        <v>3.5</v>
      </c>
      <c r="I9812" s="147">
        <f t="shared" si="459"/>
        <v>0</v>
      </c>
      <c r="J9812" s="147">
        <f t="shared" si="460"/>
        <v>0</v>
      </c>
    </row>
    <row r="9813" spans="2:10" ht="25.15" customHeight="1">
      <c r="B9813" s="141"/>
      <c r="C9813" s="138"/>
      <c r="D9813" s="133"/>
      <c r="E9813" s="134"/>
      <c r="F9813" s="135"/>
      <c r="G9813" s="109"/>
      <c r="H9813" s="137">
        <f t="shared" si="461"/>
        <v>3.5</v>
      </c>
      <c r="I9813" s="147">
        <f t="shared" si="459"/>
        <v>0</v>
      </c>
      <c r="J9813" s="147">
        <f t="shared" si="460"/>
        <v>0</v>
      </c>
    </row>
    <row r="9814" spans="2:10" ht="25.15" customHeight="1">
      <c r="B9814" s="141"/>
      <c r="C9814" s="138"/>
      <c r="D9814" s="133"/>
      <c r="E9814" s="134"/>
      <c r="F9814" s="135"/>
      <c r="G9814" s="109"/>
      <c r="H9814" s="137">
        <f t="shared" si="461"/>
        <v>3.5</v>
      </c>
      <c r="I9814" s="147">
        <f t="shared" si="459"/>
        <v>0</v>
      </c>
      <c r="J9814" s="147">
        <f t="shared" si="460"/>
        <v>0</v>
      </c>
    </row>
    <row r="9815" spans="2:10" ht="25.15" customHeight="1">
      <c r="B9815" s="141"/>
      <c r="C9815" s="138"/>
      <c r="D9815" s="133"/>
      <c r="E9815" s="134"/>
      <c r="F9815" s="135"/>
      <c r="G9815" s="109"/>
      <c r="H9815" s="137">
        <f t="shared" si="461"/>
        <v>3.5</v>
      </c>
      <c r="I9815" s="147">
        <f t="shared" ref="I9815:I9878" si="462">IF(B9815="",0,MONTH(B9815))</f>
        <v>0</v>
      </c>
      <c r="J9815" s="147">
        <f t="shared" ref="J9815:J9878" si="463">IF(B9815="",0,DAY(B9815))</f>
        <v>0</v>
      </c>
    </row>
    <row r="9816" spans="2:10" ht="25.15" customHeight="1">
      <c r="B9816" s="141"/>
      <c r="C9816" s="138"/>
      <c r="D9816" s="133"/>
      <c r="E9816" s="134"/>
      <c r="F9816" s="135"/>
      <c r="G9816" s="109"/>
      <c r="H9816" s="137">
        <f t="shared" ref="H9816:H9879" si="464">IF(F9816="pago",H9815+G9816,H9815)</f>
        <v>3.5</v>
      </c>
      <c r="I9816" s="147">
        <f t="shared" si="462"/>
        <v>0</v>
      </c>
      <c r="J9816" s="147">
        <f t="shared" si="463"/>
        <v>0</v>
      </c>
    </row>
    <row r="9817" spans="2:10" ht="25.15" customHeight="1">
      <c r="B9817" s="141"/>
      <c r="C9817" s="138"/>
      <c r="D9817" s="133"/>
      <c r="E9817" s="134"/>
      <c r="F9817" s="135"/>
      <c r="G9817" s="109"/>
      <c r="H9817" s="137">
        <f t="shared" si="464"/>
        <v>3.5</v>
      </c>
      <c r="I9817" s="147">
        <f t="shared" si="462"/>
        <v>0</v>
      </c>
      <c r="J9817" s="147">
        <f t="shared" si="463"/>
        <v>0</v>
      </c>
    </row>
    <row r="9818" spans="2:10" ht="25.15" customHeight="1">
      <c r="B9818" s="141"/>
      <c r="C9818" s="138"/>
      <c r="D9818" s="133"/>
      <c r="E9818" s="134"/>
      <c r="F9818" s="135"/>
      <c r="G9818" s="109"/>
      <c r="H9818" s="137">
        <f t="shared" si="464"/>
        <v>3.5</v>
      </c>
      <c r="I9818" s="147">
        <f t="shared" si="462"/>
        <v>0</v>
      </c>
      <c r="J9818" s="147">
        <f t="shared" si="463"/>
        <v>0</v>
      </c>
    </row>
    <row r="9819" spans="2:10" ht="25.15" customHeight="1">
      <c r="B9819" s="141"/>
      <c r="C9819" s="138"/>
      <c r="D9819" s="133"/>
      <c r="E9819" s="134"/>
      <c r="F9819" s="135"/>
      <c r="G9819" s="109"/>
      <c r="H9819" s="137">
        <f t="shared" si="464"/>
        <v>3.5</v>
      </c>
      <c r="I9819" s="147">
        <f t="shared" si="462"/>
        <v>0</v>
      </c>
      <c r="J9819" s="147">
        <f t="shared" si="463"/>
        <v>0</v>
      </c>
    </row>
    <row r="9820" spans="2:10" ht="25.15" customHeight="1">
      <c r="B9820" s="141"/>
      <c r="C9820" s="138"/>
      <c r="D9820" s="133"/>
      <c r="E9820" s="134"/>
      <c r="F9820" s="135"/>
      <c r="G9820" s="109"/>
      <c r="H9820" s="137">
        <f t="shared" si="464"/>
        <v>3.5</v>
      </c>
      <c r="I9820" s="147">
        <f t="shared" si="462"/>
        <v>0</v>
      </c>
      <c r="J9820" s="147">
        <f t="shared" si="463"/>
        <v>0</v>
      </c>
    </row>
    <row r="9821" spans="2:10" ht="25.15" customHeight="1">
      <c r="B9821" s="141"/>
      <c r="C9821" s="138"/>
      <c r="D9821" s="133"/>
      <c r="E9821" s="134"/>
      <c r="F9821" s="135"/>
      <c r="G9821" s="109"/>
      <c r="H9821" s="137">
        <f t="shared" si="464"/>
        <v>3.5</v>
      </c>
      <c r="I9821" s="147">
        <f t="shared" si="462"/>
        <v>0</v>
      </c>
      <c r="J9821" s="147">
        <f t="shared" si="463"/>
        <v>0</v>
      </c>
    </row>
    <row r="9822" spans="2:10" ht="25.15" customHeight="1">
      <c r="B9822" s="141"/>
      <c r="C9822" s="138"/>
      <c r="D9822" s="133"/>
      <c r="E9822" s="134"/>
      <c r="F9822" s="135"/>
      <c r="G9822" s="109"/>
      <c r="H9822" s="137">
        <f t="shared" si="464"/>
        <v>3.5</v>
      </c>
      <c r="I9822" s="147">
        <f t="shared" si="462"/>
        <v>0</v>
      </c>
      <c r="J9822" s="147">
        <f t="shared" si="463"/>
        <v>0</v>
      </c>
    </row>
    <row r="9823" spans="2:10" ht="25.15" customHeight="1">
      <c r="B9823" s="141"/>
      <c r="C9823" s="138"/>
      <c r="D9823" s="133"/>
      <c r="E9823" s="134"/>
      <c r="F9823" s="135"/>
      <c r="G9823" s="109"/>
      <c r="H9823" s="137">
        <f t="shared" si="464"/>
        <v>3.5</v>
      </c>
      <c r="I9823" s="147">
        <f t="shared" si="462"/>
        <v>0</v>
      </c>
      <c r="J9823" s="147">
        <f t="shared" si="463"/>
        <v>0</v>
      </c>
    </row>
    <row r="9824" spans="2:10" ht="25.15" customHeight="1">
      <c r="B9824" s="141"/>
      <c r="C9824" s="138"/>
      <c r="D9824" s="133"/>
      <c r="E9824" s="134"/>
      <c r="F9824" s="135"/>
      <c r="G9824" s="109"/>
      <c r="H9824" s="137">
        <f t="shared" si="464"/>
        <v>3.5</v>
      </c>
      <c r="I9824" s="147">
        <f t="shared" si="462"/>
        <v>0</v>
      </c>
      <c r="J9824" s="147">
        <f t="shared" si="463"/>
        <v>0</v>
      </c>
    </row>
    <row r="9825" spans="2:10" ht="25.15" customHeight="1">
      <c r="B9825" s="141"/>
      <c r="C9825" s="138"/>
      <c r="D9825" s="133"/>
      <c r="E9825" s="134"/>
      <c r="F9825" s="135"/>
      <c r="G9825" s="109"/>
      <c r="H9825" s="137">
        <f t="shared" si="464"/>
        <v>3.5</v>
      </c>
      <c r="I9825" s="147">
        <f t="shared" si="462"/>
        <v>0</v>
      </c>
      <c r="J9825" s="147">
        <f t="shared" si="463"/>
        <v>0</v>
      </c>
    </row>
    <row r="9826" spans="2:10" ht="25.15" customHeight="1">
      <c r="B9826" s="141"/>
      <c r="C9826" s="138"/>
      <c r="D9826" s="133"/>
      <c r="E9826" s="134"/>
      <c r="F9826" s="135"/>
      <c r="G9826" s="109"/>
      <c r="H9826" s="137">
        <f t="shared" si="464"/>
        <v>3.5</v>
      </c>
      <c r="I9826" s="147">
        <f t="shared" si="462"/>
        <v>0</v>
      </c>
      <c r="J9826" s="147">
        <f t="shared" si="463"/>
        <v>0</v>
      </c>
    </row>
    <row r="9827" spans="2:10" ht="25.15" customHeight="1">
      <c r="B9827" s="141"/>
      <c r="C9827" s="138"/>
      <c r="D9827" s="133"/>
      <c r="E9827" s="134"/>
      <c r="F9827" s="135"/>
      <c r="G9827" s="109"/>
      <c r="H9827" s="137">
        <f t="shared" si="464"/>
        <v>3.5</v>
      </c>
      <c r="I9827" s="147">
        <f t="shared" si="462"/>
        <v>0</v>
      </c>
      <c r="J9827" s="147">
        <f t="shared" si="463"/>
        <v>0</v>
      </c>
    </row>
    <row r="9828" spans="2:10" ht="25.15" customHeight="1">
      <c r="B9828" s="141"/>
      <c r="C9828" s="138"/>
      <c r="D9828" s="133"/>
      <c r="E9828" s="134"/>
      <c r="F9828" s="135"/>
      <c r="G9828" s="109"/>
      <c r="H9828" s="137">
        <f t="shared" si="464"/>
        <v>3.5</v>
      </c>
      <c r="I9828" s="147">
        <f t="shared" si="462"/>
        <v>0</v>
      </c>
      <c r="J9828" s="147">
        <f t="shared" si="463"/>
        <v>0</v>
      </c>
    </row>
    <row r="9829" spans="2:10" ht="25.15" customHeight="1">
      <c r="B9829" s="141"/>
      <c r="C9829" s="138"/>
      <c r="D9829" s="133"/>
      <c r="E9829" s="134"/>
      <c r="F9829" s="135"/>
      <c r="G9829" s="109"/>
      <c r="H9829" s="137">
        <f t="shared" si="464"/>
        <v>3.5</v>
      </c>
      <c r="I9829" s="147">
        <f t="shared" si="462"/>
        <v>0</v>
      </c>
      <c r="J9829" s="147">
        <f t="shared" si="463"/>
        <v>0</v>
      </c>
    </row>
    <row r="9830" spans="2:10" ht="25.15" customHeight="1">
      <c r="B9830" s="141"/>
      <c r="C9830" s="138"/>
      <c r="D9830" s="133"/>
      <c r="E9830" s="134"/>
      <c r="F9830" s="135"/>
      <c r="G9830" s="109"/>
      <c r="H9830" s="137">
        <f t="shared" si="464"/>
        <v>3.5</v>
      </c>
      <c r="I9830" s="147">
        <f t="shared" si="462"/>
        <v>0</v>
      </c>
      <c r="J9830" s="147">
        <f t="shared" si="463"/>
        <v>0</v>
      </c>
    </row>
    <row r="9831" spans="2:10" ht="25.15" customHeight="1">
      <c r="B9831" s="141"/>
      <c r="C9831" s="138"/>
      <c r="D9831" s="133"/>
      <c r="E9831" s="134"/>
      <c r="F9831" s="135"/>
      <c r="G9831" s="109"/>
      <c r="H9831" s="137">
        <f t="shared" si="464"/>
        <v>3.5</v>
      </c>
      <c r="I9831" s="147">
        <f t="shared" si="462"/>
        <v>0</v>
      </c>
      <c r="J9831" s="147">
        <f t="shared" si="463"/>
        <v>0</v>
      </c>
    </row>
    <row r="9832" spans="2:10" ht="25.15" customHeight="1">
      <c r="B9832" s="141"/>
      <c r="C9832" s="138"/>
      <c r="D9832" s="133"/>
      <c r="E9832" s="134"/>
      <c r="F9832" s="135"/>
      <c r="G9832" s="109"/>
      <c r="H9832" s="137">
        <f t="shared" si="464"/>
        <v>3.5</v>
      </c>
      <c r="I9832" s="147">
        <f t="shared" si="462"/>
        <v>0</v>
      </c>
      <c r="J9832" s="147">
        <f t="shared" si="463"/>
        <v>0</v>
      </c>
    </row>
    <row r="9833" spans="2:10" ht="25.15" customHeight="1">
      <c r="B9833" s="141"/>
      <c r="C9833" s="138"/>
      <c r="D9833" s="133"/>
      <c r="E9833" s="134"/>
      <c r="F9833" s="135"/>
      <c r="G9833" s="109"/>
      <c r="H9833" s="137">
        <f t="shared" si="464"/>
        <v>3.5</v>
      </c>
      <c r="I9833" s="147">
        <f t="shared" si="462"/>
        <v>0</v>
      </c>
      <c r="J9833" s="147">
        <f t="shared" si="463"/>
        <v>0</v>
      </c>
    </row>
    <row r="9834" spans="2:10" ht="25.15" customHeight="1">
      <c r="B9834" s="141"/>
      <c r="C9834" s="138"/>
      <c r="D9834" s="133"/>
      <c r="E9834" s="134"/>
      <c r="F9834" s="135"/>
      <c r="G9834" s="109"/>
      <c r="H9834" s="137">
        <f t="shared" si="464"/>
        <v>3.5</v>
      </c>
      <c r="I9834" s="147">
        <f t="shared" si="462"/>
        <v>0</v>
      </c>
      <c r="J9834" s="147">
        <f t="shared" si="463"/>
        <v>0</v>
      </c>
    </row>
    <row r="9835" spans="2:10" ht="25.15" customHeight="1">
      <c r="B9835" s="141"/>
      <c r="C9835" s="138"/>
      <c r="D9835" s="133"/>
      <c r="E9835" s="134"/>
      <c r="F9835" s="135"/>
      <c r="G9835" s="109"/>
      <c r="H9835" s="137">
        <f t="shared" si="464"/>
        <v>3.5</v>
      </c>
      <c r="I9835" s="147">
        <f t="shared" si="462"/>
        <v>0</v>
      </c>
      <c r="J9835" s="147">
        <f t="shared" si="463"/>
        <v>0</v>
      </c>
    </row>
    <row r="9836" spans="2:10" ht="25.15" customHeight="1">
      <c r="B9836" s="141"/>
      <c r="C9836" s="138"/>
      <c r="D9836" s="133"/>
      <c r="E9836" s="134"/>
      <c r="F9836" s="135"/>
      <c r="G9836" s="109"/>
      <c r="H9836" s="137">
        <f t="shared" si="464"/>
        <v>3.5</v>
      </c>
      <c r="I9836" s="147">
        <f t="shared" si="462"/>
        <v>0</v>
      </c>
      <c r="J9836" s="147">
        <f t="shared" si="463"/>
        <v>0</v>
      </c>
    </row>
    <row r="9837" spans="2:10" ht="25.15" customHeight="1">
      <c r="B9837" s="141"/>
      <c r="C9837" s="138"/>
      <c r="D9837" s="133"/>
      <c r="E9837" s="134"/>
      <c r="F9837" s="135"/>
      <c r="G9837" s="109"/>
      <c r="H9837" s="137">
        <f t="shared" si="464"/>
        <v>3.5</v>
      </c>
      <c r="I9837" s="147">
        <f t="shared" si="462"/>
        <v>0</v>
      </c>
      <c r="J9837" s="147">
        <f t="shared" si="463"/>
        <v>0</v>
      </c>
    </row>
    <row r="9838" spans="2:10" ht="25.15" customHeight="1">
      <c r="B9838" s="141"/>
      <c r="C9838" s="138"/>
      <c r="D9838" s="133"/>
      <c r="E9838" s="134"/>
      <c r="F9838" s="135"/>
      <c r="G9838" s="109"/>
      <c r="H9838" s="137">
        <f t="shared" si="464"/>
        <v>3.5</v>
      </c>
      <c r="I9838" s="147">
        <f t="shared" si="462"/>
        <v>0</v>
      </c>
      <c r="J9838" s="147">
        <f t="shared" si="463"/>
        <v>0</v>
      </c>
    </row>
    <row r="9839" spans="2:10" ht="25.15" customHeight="1">
      <c r="B9839" s="141"/>
      <c r="C9839" s="138"/>
      <c r="D9839" s="133"/>
      <c r="E9839" s="134"/>
      <c r="F9839" s="135"/>
      <c r="G9839" s="109"/>
      <c r="H9839" s="137">
        <f t="shared" si="464"/>
        <v>3.5</v>
      </c>
      <c r="I9839" s="147">
        <f t="shared" si="462"/>
        <v>0</v>
      </c>
      <c r="J9839" s="147">
        <f t="shared" si="463"/>
        <v>0</v>
      </c>
    </row>
    <row r="9840" spans="2:10" ht="25.15" customHeight="1">
      <c r="B9840" s="141"/>
      <c r="C9840" s="138"/>
      <c r="D9840" s="133"/>
      <c r="E9840" s="134"/>
      <c r="F9840" s="135"/>
      <c r="G9840" s="109"/>
      <c r="H9840" s="137">
        <f t="shared" si="464"/>
        <v>3.5</v>
      </c>
      <c r="I9840" s="147">
        <f t="shared" si="462"/>
        <v>0</v>
      </c>
      <c r="J9840" s="147">
        <f t="shared" si="463"/>
        <v>0</v>
      </c>
    </row>
    <row r="9841" spans="2:10" ht="25.15" customHeight="1">
      <c r="B9841" s="141"/>
      <c r="C9841" s="138"/>
      <c r="D9841" s="133"/>
      <c r="E9841" s="134"/>
      <c r="F9841" s="135"/>
      <c r="G9841" s="109"/>
      <c r="H9841" s="137">
        <f t="shared" si="464"/>
        <v>3.5</v>
      </c>
      <c r="I9841" s="147">
        <f t="shared" si="462"/>
        <v>0</v>
      </c>
      <c r="J9841" s="147">
        <f t="shared" si="463"/>
        <v>0</v>
      </c>
    </row>
    <row r="9842" spans="2:10" ht="25.15" customHeight="1">
      <c r="B9842" s="141"/>
      <c r="C9842" s="138"/>
      <c r="D9842" s="133"/>
      <c r="E9842" s="134"/>
      <c r="F9842" s="135"/>
      <c r="G9842" s="109"/>
      <c r="H9842" s="137">
        <f t="shared" si="464"/>
        <v>3.5</v>
      </c>
      <c r="I9842" s="147">
        <f t="shared" si="462"/>
        <v>0</v>
      </c>
      <c r="J9842" s="147">
        <f t="shared" si="463"/>
        <v>0</v>
      </c>
    </row>
    <row r="9843" spans="2:10" ht="25.15" customHeight="1">
      <c r="B9843" s="141"/>
      <c r="C9843" s="138"/>
      <c r="D9843" s="133"/>
      <c r="E9843" s="134"/>
      <c r="F9843" s="135"/>
      <c r="G9843" s="109"/>
      <c r="H9843" s="137">
        <f t="shared" si="464"/>
        <v>3.5</v>
      </c>
      <c r="I9843" s="147">
        <f t="shared" si="462"/>
        <v>0</v>
      </c>
      <c r="J9843" s="147">
        <f t="shared" si="463"/>
        <v>0</v>
      </c>
    </row>
    <row r="9844" spans="2:10" ht="25.15" customHeight="1">
      <c r="B9844" s="141"/>
      <c r="C9844" s="138"/>
      <c r="D9844" s="133"/>
      <c r="E9844" s="134"/>
      <c r="F9844" s="135"/>
      <c r="G9844" s="109"/>
      <c r="H9844" s="137">
        <f t="shared" si="464"/>
        <v>3.5</v>
      </c>
      <c r="I9844" s="147">
        <f t="shared" si="462"/>
        <v>0</v>
      </c>
      <c r="J9844" s="147">
        <f t="shared" si="463"/>
        <v>0</v>
      </c>
    </row>
    <row r="9845" spans="2:10" ht="25.15" customHeight="1">
      <c r="B9845" s="141"/>
      <c r="C9845" s="138"/>
      <c r="D9845" s="133"/>
      <c r="E9845" s="134"/>
      <c r="F9845" s="135"/>
      <c r="G9845" s="109"/>
      <c r="H9845" s="137">
        <f t="shared" si="464"/>
        <v>3.5</v>
      </c>
      <c r="I9845" s="147">
        <f t="shared" si="462"/>
        <v>0</v>
      </c>
      <c r="J9845" s="147">
        <f t="shared" si="463"/>
        <v>0</v>
      </c>
    </row>
    <row r="9846" spans="2:10" ht="25.15" customHeight="1">
      <c r="B9846" s="141"/>
      <c r="C9846" s="138"/>
      <c r="D9846" s="133"/>
      <c r="E9846" s="134"/>
      <c r="F9846" s="135"/>
      <c r="G9846" s="109"/>
      <c r="H9846" s="137">
        <f t="shared" si="464"/>
        <v>3.5</v>
      </c>
      <c r="I9846" s="147">
        <f t="shared" si="462"/>
        <v>0</v>
      </c>
      <c r="J9846" s="147">
        <f t="shared" si="463"/>
        <v>0</v>
      </c>
    </row>
    <row r="9847" spans="2:10" ht="25.15" customHeight="1">
      <c r="B9847" s="141"/>
      <c r="C9847" s="138"/>
      <c r="D9847" s="133"/>
      <c r="E9847" s="134"/>
      <c r="F9847" s="135"/>
      <c r="G9847" s="109"/>
      <c r="H9847" s="137">
        <f t="shared" si="464"/>
        <v>3.5</v>
      </c>
      <c r="I9847" s="147">
        <f t="shared" si="462"/>
        <v>0</v>
      </c>
      <c r="J9847" s="147">
        <f t="shared" si="463"/>
        <v>0</v>
      </c>
    </row>
    <row r="9848" spans="2:10" ht="25.15" customHeight="1">
      <c r="B9848" s="141"/>
      <c r="C9848" s="138"/>
      <c r="D9848" s="133"/>
      <c r="E9848" s="134"/>
      <c r="F9848" s="135"/>
      <c r="G9848" s="109"/>
      <c r="H9848" s="137">
        <f t="shared" si="464"/>
        <v>3.5</v>
      </c>
      <c r="I9848" s="147">
        <f t="shared" si="462"/>
        <v>0</v>
      </c>
      <c r="J9848" s="147">
        <f t="shared" si="463"/>
        <v>0</v>
      </c>
    </row>
    <row r="9849" spans="2:10" ht="25.15" customHeight="1">
      <c r="B9849" s="141"/>
      <c r="C9849" s="138"/>
      <c r="D9849" s="133"/>
      <c r="E9849" s="134"/>
      <c r="F9849" s="135"/>
      <c r="G9849" s="109"/>
      <c r="H9849" s="137">
        <f t="shared" si="464"/>
        <v>3.5</v>
      </c>
      <c r="I9849" s="147">
        <f t="shared" si="462"/>
        <v>0</v>
      </c>
      <c r="J9849" s="147">
        <f t="shared" si="463"/>
        <v>0</v>
      </c>
    </row>
    <row r="9850" spans="2:10" ht="25.15" customHeight="1">
      <c r="B9850" s="141"/>
      <c r="C9850" s="138"/>
      <c r="D9850" s="133"/>
      <c r="E9850" s="134"/>
      <c r="F9850" s="135"/>
      <c r="G9850" s="109"/>
      <c r="H9850" s="137">
        <f t="shared" si="464"/>
        <v>3.5</v>
      </c>
      <c r="I9850" s="147">
        <f t="shared" si="462"/>
        <v>0</v>
      </c>
      <c r="J9850" s="147">
        <f t="shared" si="463"/>
        <v>0</v>
      </c>
    </row>
    <row r="9851" spans="2:10" ht="25.15" customHeight="1">
      <c r="B9851" s="141"/>
      <c r="C9851" s="138"/>
      <c r="D9851" s="133"/>
      <c r="E9851" s="134"/>
      <c r="F9851" s="135"/>
      <c r="G9851" s="109"/>
      <c r="H9851" s="137">
        <f t="shared" si="464"/>
        <v>3.5</v>
      </c>
      <c r="I9851" s="147">
        <f t="shared" si="462"/>
        <v>0</v>
      </c>
      <c r="J9851" s="147">
        <f t="shared" si="463"/>
        <v>0</v>
      </c>
    </row>
    <row r="9852" spans="2:10" ht="25.15" customHeight="1">
      <c r="B9852" s="141"/>
      <c r="C9852" s="138"/>
      <c r="D9852" s="133"/>
      <c r="E9852" s="134"/>
      <c r="F9852" s="135"/>
      <c r="G9852" s="109"/>
      <c r="H9852" s="137">
        <f t="shared" si="464"/>
        <v>3.5</v>
      </c>
      <c r="I9852" s="147">
        <f t="shared" si="462"/>
        <v>0</v>
      </c>
      <c r="J9852" s="147">
        <f t="shared" si="463"/>
        <v>0</v>
      </c>
    </row>
    <row r="9853" spans="2:10" ht="25.15" customHeight="1">
      <c r="B9853" s="141"/>
      <c r="C9853" s="138"/>
      <c r="D9853" s="133"/>
      <c r="E9853" s="134"/>
      <c r="F9853" s="135"/>
      <c r="G9853" s="109"/>
      <c r="H9853" s="137">
        <f t="shared" si="464"/>
        <v>3.5</v>
      </c>
      <c r="I9853" s="147">
        <f t="shared" si="462"/>
        <v>0</v>
      </c>
      <c r="J9853" s="147">
        <f t="shared" si="463"/>
        <v>0</v>
      </c>
    </row>
    <row r="9854" spans="2:10" ht="25.15" customHeight="1">
      <c r="B9854" s="141"/>
      <c r="C9854" s="138"/>
      <c r="D9854" s="133"/>
      <c r="E9854" s="134"/>
      <c r="F9854" s="135"/>
      <c r="G9854" s="109"/>
      <c r="H9854" s="137">
        <f t="shared" si="464"/>
        <v>3.5</v>
      </c>
      <c r="I9854" s="147">
        <f t="shared" si="462"/>
        <v>0</v>
      </c>
      <c r="J9854" s="147">
        <f t="shared" si="463"/>
        <v>0</v>
      </c>
    </row>
    <row r="9855" spans="2:10" ht="25.15" customHeight="1">
      <c r="B9855" s="141"/>
      <c r="C9855" s="138"/>
      <c r="D9855" s="133"/>
      <c r="E9855" s="134"/>
      <c r="F9855" s="135"/>
      <c r="G9855" s="109"/>
      <c r="H9855" s="137">
        <f t="shared" si="464"/>
        <v>3.5</v>
      </c>
      <c r="I9855" s="147">
        <f t="shared" si="462"/>
        <v>0</v>
      </c>
      <c r="J9855" s="147">
        <f t="shared" si="463"/>
        <v>0</v>
      </c>
    </row>
    <row r="9856" spans="2:10" ht="25.15" customHeight="1">
      <c r="B9856" s="141"/>
      <c r="C9856" s="138"/>
      <c r="D9856" s="133"/>
      <c r="E9856" s="134"/>
      <c r="F9856" s="135"/>
      <c r="G9856" s="109"/>
      <c r="H9856" s="137">
        <f t="shared" si="464"/>
        <v>3.5</v>
      </c>
      <c r="I9856" s="147">
        <f t="shared" si="462"/>
        <v>0</v>
      </c>
      <c r="J9856" s="147">
        <f t="shared" si="463"/>
        <v>0</v>
      </c>
    </row>
    <row r="9857" spans="2:10" ht="25.15" customHeight="1">
      <c r="B9857" s="141"/>
      <c r="C9857" s="138"/>
      <c r="D9857" s="133"/>
      <c r="E9857" s="134"/>
      <c r="F9857" s="135"/>
      <c r="G9857" s="109"/>
      <c r="H9857" s="137">
        <f t="shared" si="464"/>
        <v>3.5</v>
      </c>
      <c r="I9857" s="147">
        <f t="shared" si="462"/>
        <v>0</v>
      </c>
      <c r="J9857" s="147">
        <f t="shared" si="463"/>
        <v>0</v>
      </c>
    </row>
    <row r="9858" spans="2:10" ht="25.15" customHeight="1">
      <c r="B9858" s="141"/>
      <c r="C9858" s="138"/>
      <c r="D9858" s="133"/>
      <c r="E9858" s="134"/>
      <c r="F9858" s="135"/>
      <c r="G9858" s="109"/>
      <c r="H9858" s="137">
        <f t="shared" si="464"/>
        <v>3.5</v>
      </c>
      <c r="I9858" s="147">
        <f t="shared" si="462"/>
        <v>0</v>
      </c>
      <c r="J9858" s="147">
        <f t="shared" si="463"/>
        <v>0</v>
      </c>
    </row>
    <row r="9859" spans="2:10" ht="25.15" customHeight="1">
      <c r="B9859" s="141"/>
      <c r="C9859" s="138"/>
      <c r="D9859" s="133"/>
      <c r="E9859" s="134"/>
      <c r="F9859" s="135"/>
      <c r="G9859" s="109"/>
      <c r="H9859" s="137">
        <f t="shared" si="464"/>
        <v>3.5</v>
      </c>
      <c r="I9859" s="147">
        <f t="shared" si="462"/>
        <v>0</v>
      </c>
      <c r="J9859" s="147">
        <f t="shared" si="463"/>
        <v>0</v>
      </c>
    </row>
    <row r="9860" spans="2:10" ht="25.15" customHeight="1">
      <c r="B9860" s="141"/>
      <c r="C9860" s="138"/>
      <c r="D9860" s="133"/>
      <c r="E9860" s="134"/>
      <c r="F9860" s="135"/>
      <c r="G9860" s="109"/>
      <c r="H9860" s="137">
        <f t="shared" si="464"/>
        <v>3.5</v>
      </c>
      <c r="I9860" s="147">
        <f t="shared" si="462"/>
        <v>0</v>
      </c>
      <c r="J9860" s="147">
        <f t="shared" si="463"/>
        <v>0</v>
      </c>
    </row>
    <row r="9861" spans="2:10" ht="25.15" customHeight="1">
      <c r="B9861" s="141"/>
      <c r="C9861" s="138"/>
      <c r="D9861" s="133"/>
      <c r="E9861" s="134"/>
      <c r="F9861" s="135"/>
      <c r="G9861" s="109"/>
      <c r="H9861" s="137">
        <f t="shared" si="464"/>
        <v>3.5</v>
      </c>
      <c r="I9861" s="147">
        <f t="shared" si="462"/>
        <v>0</v>
      </c>
      <c r="J9861" s="147">
        <f t="shared" si="463"/>
        <v>0</v>
      </c>
    </row>
    <row r="9862" spans="2:10" ht="25.15" customHeight="1">
      <c r="B9862" s="141"/>
      <c r="C9862" s="138"/>
      <c r="D9862" s="133"/>
      <c r="E9862" s="134"/>
      <c r="F9862" s="135"/>
      <c r="G9862" s="109"/>
      <c r="H9862" s="137">
        <f t="shared" si="464"/>
        <v>3.5</v>
      </c>
      <c r="I9862" s="147">
        <f t="shared" si="462"/>
        <v>0</v>
      </c>
      <c r="J9862" s="147">
        <f t="shared" si="463"/>
        <v>0</v>
      </c>
    </row>
    <row r="9863" spans="2:10" ht="25.15" customHeight="1">
      <c r="B9863" s="141"/>
      <c r="C9863" s="138"/>
      <c r="D9863" s="133"/>
      <c r="E9863" s="134"/>
      <c r="F9863" s="135"/>
      <c r="G9863" s="109"/>
      <c r="H9863" s="137">
        <f t="shared" si="464"/>
        <v>3.5</v>
      </c>
      <c r="I9863" s="147">
        <f t="shared" si="462"/>
        <v>0</v>
      </c>
      <c r="J9863" s="147">
        <f t="shared" si="463"/>
        <v>0</v>
      </c>
    </row>
    <row r="9864" spans="2:10" ht="25.15" customHeight="1">
      <c r="B9864" s="141"/>
      <c r="C9864" s="138"/>
      <c r="D9864" s="133"/>
      <c r="E9864" s="134"/>
      <c r="F9864" s="135"/>
      <c r="G9864" s="109"/>
      <c r="H9864" s="137">
        <f t="shared" si="464"/>
        <v>3.5</v>
      </c>
      <c r="I9864" s="147">
        <f t="shared" si="462"/>
        <v>0</v>
      </c>
      <c r="J9864" s="147">
        <f t="shared" si="463"/>
        <v>0</v>
      </c>
    </row>
    <row r="9865" spans="2:10" ht="25.15" customHeight="1">
      <c r="B9865" s="141"/>
      <c r="C9865" s="138"/>
      <c r="D9865" s="133"/>
      <c r="E9865" s="134"/>
      <c r="F9865" s="135"/>
      <c r="G9865" s="109"/>
      <c r="H9865" s="137">
        <f t="shared" si="464"/>
        <v>3.5</v>
      </c>
      <c r="I9865" s="147">
        <f t="shared" si="462"/>
        <v>0</v>
      </c>
      <c r="J9865" s="147">
        <f t="shared" si="463"/>
        <v>0</v>
      </c>
    </row>
    <row r="9866" spans="2:10" ht="25.15" customHeight="1">
      <c r="B9866" s="141"/>
      <c r="C9866" s="138"/>
      <c r="D9866" s="133"/>
      <c r="E9866" s="134"/>
      <c r="F9866" s="135"/>
      <c r="G9866" s="109"/>
      <c r="H9866" s="137">
        <f t="shared" si="464"/>
        <v>3.5</v>
      </c>
      <c r="I9866" s="147">
        <f t="shared" si="462"/>
        <v>0</v>
      </c>
      <c r="J9866" s="147">
        <f t="shared" si="463"/>
        <v>0</v>
      </c>
    </row>
    <row r="9867" spans="2:10" ht="25.15" customHeight="1">
      <c r="B9867" s="141"/>
      <c r="C9867" s="138"/>
      <c r="D9867" s="133"/>
      <c r="E9867" s="134"/>
      <c r="F9867" s="135"/>
      <c r="G9867" s="109"/>
      <c r="H9867" s="137">
        <f t="shared" si="464"/>
        <v>3.5</v>
      </c>
      <c r="I9867" s="147">
        <f t="shared" si="462"/>
        <v>0</v>
      </c>
      <c r="J9867" s="147">
        <f t="shared" si="463"/>
        <v>0</v>
      </c>
    </row>
    <row r="9868" spans="2:10" ht="25.15" customHeight="1">
      <c r="B9868" s="141"/>
      <c r="C9868" s="138"/>
      <c r="D9868" s="133"/>
      <c r="E9868" s="134"/>
      <c r="F9868" s="135"/>
      <c r="G9868" s="109"/>
      <c r="H9868" s="137">
        <f t="shared" si="464"/>
        <v>3.5</v>
      </c>
      <c r="I9868" s="147">
        <f t="shared" si="462"/>
        <v>0</v>
      </c>
      <c r="J9868" s="147">
        <f t="shared" si="463"/>
        <v>0</v>
      </c>
    </row>
    <row r="9869" spans="2:10" ht="25.15" customHeight="1">
      <c r="B9869" s="141"/>
      <c r="C9869" s="138"/>
      <c r="D9869" s="133"/>
      <c r="E9869" s="134"/>
      <c r="F9869" s="135"/>
      <c r="G9869" s="109"/>
      <c r="H9869" s="137">
        <f t="shared" si="464"/>
        <v>3.5</v>
      </c>
      <c r="I9869" s="147">
        <f t="shared" si="462"/>
        <v>0</v>
      </c>
      <c r="J9869" s="147">
        <f t="shared" si="463"/>
        <v>0</v>
      </c>
    </row>
    <row r="9870" spans="2:10" ht="25.15" customHeight="1">
      <c r="B9870" s="141"/>
      <c r="C9870" s="138"/>
      <c r="D9870" s="133"/>
      <c r="E9870" s="134"/>
      <c r="F9870" s="135"/>
      <c r="G9870" s="109"/>
      <c r="H9870" s="137">
        <f t="shared" si="464"/>
        <v>3.5</v>
      </c>
      <c r="I9870" s="147">
        <f t="shared" si="462"/>
        <v>0</v>
      </c>
      <c r="J9870" s="147">
        <f t="shared" si="463"/>
        <v>0</v>
      </c>
    </row>
    <row r="9871" spans="2:10" ht="25.15" customHeight="1">
      <c r="B9871" s="141"/>
      <c r="C9871" s="138"/>
      <c r="D9871" s="133"/>
      <c r="E9871" s="134"/>
      <c r="F9871" s="135"/>
      <c r="G9871" s="109"/>
      <c r="H9871" s="137">
        <f t="shared" si="464"/>
        <v>3.5</v>
      </c>
      <c r="I9871" s="147">
        <f t="shared" si="462"/>
        <v>0</v>
      </c>
      <c r="J9871" s="147">
        <f t="shared" si="463"/>
        <v>0</v>
      </c>
    </row>
    <row r="9872" spans="2:10" ht="25.15" customHeight="1">
      <c r="B9872" s="141"/>
      <c r="C9872" s="138"/>
      <c r="D9872" s="133"/>
      <c r="E9872" s="134"/>
      <c r="F9872" s="135"/>
      <c r="G9872" s="109"/>
      <c r="H9872" s="137">
        <f t="shared" si="464"/>
        <v>3.5</v>
      </c>
      <c r="I9872" s="147">
        <f t="shared" si="462"/>
        <v>0</v>
      </c>
      <c r="J9872" s="147">
        <f t="shared" si="463"/>
        <v>0</v>
      </c>
    </row>
    <row r="9873" spans="2:10" ht="25.15" customHeight="1">
      <c r="B9873" s="141"/>
      <c r="C9873" s="138"/>
      <c r="D9873" s="133"/>
      <c r="E9873" s="134"/>
      <c r="F9873" s="135"/>
      <c r="G9873" s="109"/>
      <c r="H9873" s="137">
        <f t="shared" si="464"/>
        <v>3.5</v>
      </c>
      <c r="I9873" s="147">
        <f t="shared" si="462"/>
        <v>0</v>
      </c>
      <c r="J9873" s="147">
        <f t="shared" si="463"/>
        <v>0</v>
      </c>
    </row>
    <row r="9874" spans="2:10" ht="25.15" customHeight="1">
      <c r="B9874" s="141"/>
      <c r="C9874" s="138"/>
      <c r="D9874" s="133"/>
      <c r="E9874" s="134"/>
      <c r="F9874" s="135"/>
      <c r="G9874" s="109"/>
      <c r="H9874" s="137">
        <f t="shared" si="464"/>
        <v>3.5</v>
      </c>
      <c r="I9874" s="147">
        <f t="shared" si="462"/>
        <v>0</v>
      </c>
      <c r="J9874" s="147">
        <f t="shared" si="463"/>
        <v>0</v>
      </c>
    </row>
    <row r="9875" spans="2:10" ht="25.15" customHeight="1">
      <c r="B9875" s="141"/>
      <c r="C9875" s="138"/>
      <c r="D9875" s="133"/>
      <c r="E9875" s="134"/>
      <c r="F9875" s="135"/>
      <c r="G9875" s="109"/>
      <c r="H9875" s="137">
        <f t="shared" si="464"/>
        <v>3.5</v>
      </c>
      <c r="I9875" s="147">
        <f t="shared" si="462"/>
        <v>0</v>
      </c>
      <c r="J9875" s="147">
        <f t="shared" si="463"/>
        <v>0</v>
      </c>
    </row>
    <row r="9876" spans="2:10" ht="25.15" customHeight="1">
      <c r="B9876" s="141"/>
      <c r="C9876" s="138"/>
      <c r="D9876" s="133"/>
      <c r="E9876" s="134"/>
      <c r="F9876" s="135"/>
      <c r="G9876" s="109"/>
      <c r="H9876" s="137">
        <f t="shared" si="464"/>
        <v>3.5</v>
      </c>
      <c r="I9876" s="147">
        <f t="shared" si="462"/>
        <v>0</v>
      </c>
      <c r="J9876" s="147">
        <f t="shared" si="463"/>
        <v>0</v>
      </c>
    </row>
    <row r="9877" spans="2:10" ht="25.15" customHeight="1">
      <c r="B9877" s="141"/>
      <c r="C9877" s="138"/>
      <c r="D9877" s="133"/>
      <c r="E9877" s="134"/>
      <c r="F9877" s="135"/>
      <c r="G9877" s="109"/>
      <c r="H9877" s="137">
        <f t="shared" si="464"/>
        <v>3.5</v>
      </c>
      <c r="I9877" s="147">
        <f t="shared" si="462"/>
        <v>0</v>
      </c>
      <c r="J9877" s="147">
        <f t="shared" si="463"/>
        <v>0</v>
      </c>
    </row>
    <row r="9878" spans="2:10" ht="25.15" customHeight="1">
      <c r="B9878" s="141"/>
      <c r="C9878" s="138"/>
      <c r="D9878" s="133"/>
      <c r="E9878" s="134"/>
      <c r="F9878" s="135"/>
      <c r="G9878" s="109"/>
      <c r="H9878" s="137">
        <f t="shared" si="464"/>
        <v>3.5</v>
      </c>
      <c r="I9878" s="147">
        <f t="shared" si="462"/>
        <v>0</v>
      </c>
      <c r="J9878" s="147">
        <f t="shared" si="463"/>
        <v>0</v>
      </c>
    </row>
    <row r="9879" spans="2:10" ht="25.15" customHeight="1">
      <c r="B9879" s="141"/>
      <c r="C9879" s="138"/>
      <c r="D9879" s="133"/>
      <c r="E9879" s="134"/>
      <c r="F9879" s="135"/>
      <c r="G9879" s="109"/>
      <c r="H9879" s="137">
        <f t="shared" si="464"/>
        <v>3.5</v>
      </c>
      <c r="I9879" s="147">
        <f t="shared" ref="I9879:I9942" si="465">IF(B9879="",0,MONTH(B9879))</f>
        <v>0</v>
      </c>
      <c r="J9879" s="147">
        <f t="shared" ref="J9879:J9942" si="466">IF(B9879="",0,DAY(B9879))</f>
        <v>0</v>
      </c>
    </row>
    <row r="9880" spans="2:10" ht="25.15" customHeight="1">
      <c r="B9880" s="141"/>
      <c r="C9880" s="138"/>
      <c r="D9880" s="133"/>
      <c r="E9880" s="134"/>
      <c r="F9880" s="135"/>
      <c r="G9880" s="109"/>
      <c r="H9880" s="137">
        <f t="shared" ref="H9880:H9943" si="467">IF(F9880="pago",H9879+G9880,H9879)</f>
        <v>3.5</v>
      </c>
      <c r="I9880" s="147">
        <f t="shared" si="465"/>
        <v>0</v>
      </c>
      <c r="J9880" s="147">
        <f t="shared" si="466"/>
        <v>0</v>
      </c>
    </row>
    <row r="9881" spans="2:10" ht="25.15" customHeight="1">
      <c r="B9881" s="141"/>
      <c r="C9881" s="138"/>
      <c r="D9881" s="133"/>
      <c r="E9881" s="134"/>
      <c r="F9881" s="135"/>
      <c r="G9881" s="109"/>
      <c r="H9881" s="137">
        <f t="shared" si="467"/>
        <v>3.5</v>
      </c>
      <c r="I9881" s="147">
        <f t="shared" si="465"/>
        <v>0</v>
      </c>
      <c r="J9881" s="147">
        <f t="shared" si="466"/>
        <v>0</v>
      </c>
    </row>
    <row r="9882" spans="2:10" ht="25.15" customHeight="1">
      <c r="B9882" s="141"/>
      <c r="C9882" s="138"/>
      <c r="D9882" s="133"/>
      <c r="E9882" s="134"/>
      <c r="F9882" s="135"/>
      <c r="G9882" s="109"/>
      <c r="H9882" s="137">
        <f t="shared" si="467"/>
        <v>3.5</v>
      </c>
      <c r="I9882" s="147">
        <f t="shared" si="465"/>
        <v>0</v>
      </c>
      <c r="J9882" s="147">
        <f t="shared" si="466"/>
        <v>0</v>
      </c>
    </row>
    <row r="9883" spans="2:10" ht="25.15" customHeight="1">
      <c r="B9883" s="141"/>
      <c r="C9883" s="138"/>
      <c r="D9883" s="133"/>
      <c r="E9883" s="134"/>
      <c r="F9883" s="135"/>
      <c r="G9883" s="109"/>
      <c r="H9883" s="137">
        <f t="shared" si="467"/>
        <v>3.5</v>
      </c>
      <c r="I9883" s="147">
        <f t="shared" si="465"/>
        <v>0</v>
      </c>
      <c r="J9883" s="147">
        <f t="shared" si="466"/>
        <v>0</v>
      </c>
    </row>
    <row r="9884" spans="2:10" ht="25.15" customHeight="1">
      <c r="B9884" s="141"/>
      <c r="C9884" s="138"/>
      <c r="D9884" s="133"/>
      <c r="E9884" s="134"/>
      <c r="F9884" s="135"/>
      <c r="G9884" s="109"/>
      <c r="H9884" s="137">
        <f t="shared" si="467"/>
        <v>3.5</v>
      </c>
      <c r="I9884" s="147">
        <f t="shared" si="465"/>
        <v>0</v>
      </c>
      <c r="J9884" s="147">
        <f t="shared" si="466"/>
        <v>0</v>
      </c>
    </row>
    <row r="9885" spans="2:10" ht="25.15" customHeight="1">
      <c r="B9885" s="141"/>
      <c r="C9885" s="138"/>
      <c r="D9885" s="133"/>
      <c r="E9885" s="134"/>
      <c r="F9885" s="135"/>
      <c r="G9885" s="109"/>
      <c r="H9885" s="137">
        <f t="shared" si="467"/>
        <v>3.5</v>
      </c>
      <c r="I9885" s="147">
        <f t="shared" si="465"/>
        <v>0</v>
      </c>
      <c r="J9885" s="147">
        <f t="shared" si="466"/>
        <v>0</v>
      </c>
    </row>
    <row r="9886" spans="2:10" ht="25.15" customHeight="1">
      <c r="B9886" s="141"/>
      <c r="C9886" s="138"/>
      <c r="D9886" s="133"/>
      <c r="E9886" s="134"/>
      <c r="F9886" s="135"/>
      <c r="G9886" s="109"/>
      <c r="H9886" s="137">
        <f t="shared" si="467"/>
        <v>3.5</v>
      </c>
      <c r="I9886" s="147">
        <f t="shared" si="465"/>
        <v>0</v>
      </c>
      <c r="J9886" s="147">
        <f t="shared" si="466"/>
        <v>0</v>
      </c>
    </row>
    <row r="9887" spans="2:10" ht="25.15" customHeight="1">
      <c r="B9887" s="141"/>
      <c r="C9887" s="138"/>
      <c r="D9887" s="133"/>
      <c r="E9887" s="134"/>
      <c r="F9887" s="135"/>
      <c r="G9887" s="109"/>
      <c r="H9887" s="137">
        <f t="shared" si="467"/>
        <v>3.5</v>
      </c>
      <c r="I9887" s="147">
        <f t="shared" si="465"/>
        <v>0</v>
      </c>
      <c r="J9887" s="147">
        <f t="shared" si="466"/>
        <v>0</v>
      </c>
    </row>
    <row r="9888" spans="2:10" ht="25.15" customHeight="1">
      <c r="B9888" s="141"/>
      <c r="C9888" s="138"/>
      <c r="D9888" s="133"/>
      <c r="E9888" s="134"/>
      <c r="F9888" s="135"/>
      <c r="G9888" s="109"/>
      <c r="H9888" s="137">
        <f t="shared" si="467"/>
        <v>3.5</v>
      </c>
      <c r="I9888" s="147">
        <f t="shared" si="465"/>
        <v>0</v>
      </c>
      <c r="J9888" s="147">
        <f t="shared" si="466"/>
        <v>0</v>
      </c>
    </row>
    <row r="9889" spans="2:10" ht="25.15" customHeight="1">
      <c r="B9889" s="141"/>
      <c r="C9889" s="138"/>
      <c r="D9889" s="133"/>
      <c r="E9889" s="134"/>
      <c r="F9889" s="135"/>
      <c r="G9889" s="109"/>
      <c r="H9889" s="137">
        <f t="shared" si="467"/>
        <v>3.5</v>
      </c>
      <c r="I9889" s="147">
        <f t="shared" si="465"/>
        <v>0</v>
      </c>
      <c r="J9889" s="147">
        <f t="shared" si="466"/>
        <v>0</v>
      </c>
    </row>
    <row r="9890" spans="2:10" ht="25.15" customHeight="1">
      <c r="B9890" s="141"/>
      <c r="C9890" s="138"/>
      <c r="D9890" s="133"/>
      <c r="E9890" s="134"/>
      <c r="F9890" s="135"/>
      <c r="G9890" s="109"/>
      <c r="H9890" s="137">
        <f t="shared" si="467"/>
        <v>3.5</v>
      </c>
      <c r="I9890" s="147">
        <f t="shared" si="465"/>
        <v>0</v>
      </c>
      <c r="J9890" s="147">
        <f t="shared" si="466"/>
        <v>0</v>
      </c>
    </row>
    <row r="9891" spans="2:10" ht="25.15" customHeight="1">
      <c r="B9891" s="141"/>
      <c r="C9891" s="138"/>
      <c r="D9891" s="133"/>
      <c r="E9891" s="134"/>
      <c r="F9891" s="135"/>
      <c r="G9891" s="109"/>
      <c r="H9891" s="137">
        <f t="shared" si="467"/>
        <v>3.5</v>
      </c>
      <c r="I9891" s="147">
        <f t="shared" si="465"/>
        <v>0</v>
      </c>
      <c r="J9891" s="147">
        <f t="shared" si="466"/>
        <v>0</v>
      </c>
    </row>
    <row r="9892" spans="2:10" ht="25.15" customHeight="1">
      <c r="B9892" s="141"/>
      <c r="C9892" s="138"/>
      <c r="D9892" s="133"/>
      <c r="E9892" s="134"/>
      <c r="F9892" s="135"/>
      <c r="G9892" s="109"/>
      <c r="H9892" s="137">
        <f t="shared" si="467"/>
        <v>3.5</v>
      </c>
      <c r="I9892" s="147">
        <f t="shared" si="465"/>
        <v>0</v>
      </c>
      <c r="J9892" s="147">
        <f t="shared" si="466"/>
        <v>0</v>
      </c>
    </row>
    <row r="9893" spans="2:10" ht="25.15" customHeight="1">
      <c r="B9893" s="141"/>
      <c r="C9893" s="138"/>
      <c r="D9893" s="133"/>
      <c r="E9893" s="134"/>
      <c r="F9893" s="135"/>
      <c r="G9893" s="109"/>
      <c r="H9893" s="137">
        <f t="shared" si="467"/>
        <v>3.5</v>
      </c>
      <c r="I9893" s="147">
        <f t="shared" si="465"/>
        <v>0</v>
      </c>
      <c r="J9893" s="147">
        <f t="shared" si="466"/>
        <v>0</v>
      </c>
    </row>
    <row r="9894" spans="2:10" ht="25.15" customHeight="1">
      <c r="B9894" s="141"/>
      <c r="C9894" s="138"/>
      <c r="D9894" s="133"/>
      <c r="E9894" s="134"/>
      <c r="F9894" s="135"/>
      <c r="G9894" s="109"/>
      <c r="H9894" s="137">
        <f t="shared" si="467"/>
        <v>3.5</v>
      </c>
      <c r="I9894" s="147">
        <f t="shared" si="465"/>
        <v>0</v>
      </c>
      <c r="J9894" s="147">
        <f t="shared" si="466"/>
        <v>0</v>
      </c>
    </row>
    <row r="9895" spans="2:10" ht="25.15" customHeight="1">
      <c r="B9895" s="141"/>
      <c r="C9895" s="138"/>
      <c r="D9895" s="133"/>
      <c r="E9895" s="134"/>
      <c r="F9895" s="135"/>
      <c r="G9895" s="109"/>
      <c r="H9895" s="137">
        <f t="shared" si="467"/>
        <v>3.5</v>
      </c>
      <c r="I9895" s="147">
        <f t="shared" si="465"/>
        <v>0</v>
      </c>
      <c r="J9895" s="147">
        <f t="shared" si="466"/>
        <v>0</v>
      </c>
    </row>
    <row r="9896" spans="2:10" ht="25.15" customHeight="1">
      <c r="B9896" s="141"/>
      <c r="C9896" s="138"/>
      <c r="D9896" s="133"/>
      <c r="E9896" s="134"/>
      <c r="F9896" s="135"/>
      <c r="G9896" s="109"/>
      <c r="H9896" s="137">
        <f t="shared" si="467"/>
        <v>3.5</v>
      </c>
      <c r="I9896" s="147">
        <f t="shared" si="465"/>
        <v>0</v>
      </c>
      <c r="J9896" s="147">
        <f t="shared" si="466"/>
        <v>0</v>
      </c>
    </row>
    <row r="9897" spans="2:10" ht="25.15" customHeight="1">
      <c r="B9897" s="141"/>
      <c r="C9897" s="138"/>
      <c r="D9897" s="133"/>
      <c r="E9897" s="134"/>
      <c r="F9897" s="135"/>
      <c r="G9897" s="109"/>
      <c r="H9897" s="137">
        <f t="shared" si="467"/>
        <v>3.5</v>
      </c>
      <c r="I9897" s="147">
        <f t="shared" si="465"/>
        <v>0</v>
      </c>
      <c r="J9897" s="147">
        <f t="shared" si="466"/>
        <v>0</v>
      </c>
    </row>
    <row r="9898" spans="2:10" ht="25.15" customHeight="1">
      <c r="B9898" s="141"/>
      <c r="C9898" s="138"/>
      <c r="D9898" s="133"/>
      <c r="E9898" s="134"/>
      <c r="F9898" s="135"/>
      <c r="G9898" s="109"/>
      <c r="H9898" s="137">
        <f t="shared" si="467"/>
        <v>3.5</v>
      </c>
      <c r="I9898" s="147">
        <f t="shared" si="465"/>
        <v>0</v>
      </c>
      <c r="J9898" s="147">
        <f t="shared" si="466"/>
        <v>0</v>
      </c>
    </row>
    <row r="9899" spans="2:10" ht="25.15" customHeight="1">
      <c r="B9899" s="141"/>
      <c r="C9899" s="138"/>
      <c r="D9899" s="133"/>
      <c r="E9899" s="134"/>
      <c r="F9899" s="135"/>
      <c r="G9899" s="109"/>
      <c r="H9899" s="137">
        <f t="shared" si="467"/>
        <v>3.5</v>
      </c>
      <c r="I9899" s="147">
        <f t="shared" si="465"/>
        <v>0</v>
      </c>
      <c r="J9899" s="147">
        <f t="shared" si="466"/>
        <v>0</v>
      </c>
    </row>
    <row r="9900" spans="2:10" ht="25.15" customHeight="1">
      <c r="B9900" s="141"/>
      <c r="C9900" s="138"/>
      <c r="D9900" s="133"/>
      <c r="E9900" s="134"/>
      <c r="F9900" s="135"/>
      <c r="G9900" s="109"/>
      <c r="H9900" s="137">
        <f t="shared" si="467"/>
        <v>3.5</v>
      </c>
      <c r="I9900" s="147">
        <f t="shared" si="465"/>
        <v>0</v>
      </c>
      <c r="J9900" s="147">
        <f t="shared" si="466"/>
        <v>0</v>
      </c>
    </row>
    <row r="9901" spans="2:10" ht="25.15" customHeight="1">
      <c r="B9901" s="141"/>
      <c r="C9901" s="138"/>
      <c r="D9901" s="133"/>
      <c r="E9901" s="134"/>
      <c r="F9901" s="135"/>
      <c r="G9901" s="109"/>
      <c r="H9901" s="137">
        <f t="shared" si="467"/>
        <v>3.5</v>
      </c>
      <c r="I9901" s="147">
        <f t="shared" si="465"/>
        <v>0</v>
      </c>
      <c r="J9901" s="147">
        <f t="shared" si="466"/>
        <v>0</v>
      </c>
    </row>
    <row r="9902" spans="2:10" ht="25.15" customHeight="1">
      <c r="B9902" s="141"/>
      <c r="C9902" s="138"/>
      <c r="D9902" s="133"/>
      <c r="E9902" s="134"/>
      <c r="F9902" s="135"/>
      <c r="G9902" s="109"/>
      <c r="H9902" s="137">
        <f t="shared" si="467"/>
        <v>3.5</v>
      </c>
      <c r="I9902" s="147">
        <f t="shared" si="465"/>
        <v>0</v>
      </c>
      <c r="J9902" s="147">
        <f t="shared" si="466"/>
        <v>0</v>
      </c>
    </row>
    <row r="9903" spans="2:10" ht="25.15" customHeight="1">
      <c r="B9903" s="141"/>
      <c r="C9903" s="138"/>
      <c r="D9903" s="133"/>
      <c r="E9903" s="134"/>
      <c r="F9903" s="135"/>
      <c r="G9903" s="109"/>
      <c r="H9903" s="137">
        <f t="shared" si="467"/>
        <v>3.5</v>
      </c>
      <c r="I9903" s="147">
        <f t="shared" si="465"/>
        <v>0</v>
      </c>
      <c r="J9903" s="147">
        <f t="shared" si="466"/>
        <v>0</v>
      </c>
    </row>
    <row r="9904" spans="2:10" ht="25.15" customHeight="1">
      <c r="B9904" s="141"/>
      <c r="C9904" s="138"/>
      <c r="D9904" s="133"/>
      <c r="E9904" s="134"/>
      <c r="F9904" s="135"/>
      <c r="G9904" s="109"/>
      <c r="H9904" s="137">
        <f t="shared" si="467"/>
        <v>3.5</v>
      </c>
      <c r="I9904" s="147">
        <f t="shared" si="465"/>
        <v>0</v>
      </c>
      <c r="J9904" s="147">
        <f t="shared" si="466"/>
        <v>0</v>
      </c>
    </row>
    <row r="9905" spans="2:10" ht="25.15" customHeight="1">
      <c r="B9905" s="141"/>
      <c r="C9905" s="138"/>
      <c r="D9905" s="133"/>
      <c r="E9905" s="134"/>
      <c r="F9905" s="135"/>
      <c r="G9905" s="109"/>
      <c r="H9905" s="137">
        <f t="shared" si="467"/>
        <v>3.5</v>
      </c>
      <c r="I9905" s="147">
        <f t="shared" si="465"/>
        <v>0</v>
      </c>
      <c r="J9905" s="147">
        <f t="shared" si="466"/>
        <v>0</v>
      </c>
    </row>
    <row r="9906" spans="2:10" ht="25.15" customHeight="1">
      <c r="B9906" s="141"/>
      <c r="C9906" s="138"/>
      <c r="D9906" s="133"/>
      <c r="E9906" s="134"/>
      <c r="F9906" s="135"/>
      <c r="G9906" s="109"/>
      <c r="H9906" s="137">
        <f t="shared" si="467"/>
        <v>3.5</v>
      </c>
      <c r="I9906" s="147">
        <f t="shared" si="465"/>
        <v>0</v>
      </c>
      <c r="J9906" s="147">
        <f t="shared" si="466"/>
        <v>0</v>
      </c>
    </row>
    <row r="9907" spans="2:10" ht="25.15" customHeight="1">
      <c r="B9907" s="141"/>
      <c r="C9907" s="138"/>
      <c r="D9907" s="133"/>
      <c r="E9907" s="134"/>
      <c r="F9907" s="135"/>
      <c r="G9907" s="109"/>
      <c r="H9907" s="137">
        <f t="shared" si="467"/>
        <v>3.5</v>
      </c>
      <c r="I9907" s="147">
        <f t="shared" si="465"/>
        <v>0</v>
      </c>
      <c r="J9907" s="147">
        <f t="shared" si="466"/>
        <v>0</v>
      </c>
    </row>
    <row r="9908" spans="2:10" ht="25.15" customHeight="1">
      <c r="B9908" s="141"/>
      <c r="C9908" s="138"/>
      <c r="D9908" s="133"/>
      <c r="E9908" s="134"/>
      <c r="F9908" s="135"/>
      <c r="G9908" s="109"/>
      <c r="H9908" s="137">
        <f t="shared" si="467"/>
        <v>3.5</v>
      </c>
      <c r="I9908" s="147">
        <f t="shared" si="465"/>
        <v>0</v>
      </c>
      <c r="J9908" s="147">
        <f t="shared" si="466"/>
        <v>0</v>
      </c>
    </row>
    <row r="9909" spans="2:10" ht="25.15" customHeight="1">
      <c r="B9909" s="141"/>
      <c r="C9909" s="138"/>
      <c r="D9909" s="133"/>
      <c r="E9909" s="134"/>
      <c r="F9909" s="135"/>
      <c r="G9909" s="109"/>
      <c r="H9909" s="137">
        <f t="shared" si="467"/>
        <v>3.5</v>
      </c>
      <c r="I9909" s="147">
        <f t="shared" si="465"/>
        <v>0</v>
      </c>
      <c r="J9909" s="147">
        <f t="shared" si="466"/>
        <v>0</v>
      </c>
    </row>
    <row r="9910" spans="2:10" ht="25.15" customHeight="1">
      <c r="B9910" s="141"/>
      <c r="C9910" s="138"/>
      <c r="D9910" s="133"/>
      <c r="E9910" s="134"/>
      <c r="F9910" s="135"/>
      <c r="G9910" s="109"/>
      <c r="H9910" s="137">
        <f t="shared" si="467"/>
        <v>3.5</v>
      </c>
      <c r="I9910" s="147">
        <f t="shared" si="465"/>
        <v>0</v>
      </c>
      <c r="J9910" s="147">
        <f t="shared" si="466"/>
        <v>0</v>
      </c>
    </row>
    <row r="9911" spans="2:10" ht="25.15" customHeight="1">
      <c r="B9911" s="141"/>
      <c r="C9911" s="138"/>
      <c r="D9911" s="133"/>
      <c r="E9911" s="134"/>
      <c r="F9911" s="135"/>
      <c r="G9911" s="109"/>
      <c r="H9911" s="137">
        <f t="shared" si="467"/>
        <v>3.5</v>
      </c>
      <c r="I9911" s="147">
        <f t="shared" si="465"/>
        <v>0</v>
      </c>
      <c r="J9911" s="147">
        <f t="shared" si="466"/>
        <v>0</v>
      </c>
    </row>
    <row r="9912" spans="2:10" ht="25.15" customHeight="1">
      <c r="B9912" s="141"/>
      <c r="C9912" s="138"/>
      <c r="D9912" s="133"/>
      <c r="E9912" s="134"/>
      <c r="F9912" s="135"/>
      <c r="G9912" s="109"/>
      <c r="H9912" s="137">
        <f t="shared" si="467"/>
        <v>3.5</v>
      </c>
      <c r="I9912" s="147">
        <f t="shared" si="465"/>
        <v>0</v>
      </c>
      <c r="J9912" s="147">
        <f t="shared" si="466"/>
        <v>0</v>
      </c>
    </row>
    <row r="9913" spans="2:10" ht="25.15" customHeight="1">
      <c r="B9913" s="141"/>
      <c r="C9913" s="138"/>
      <c r="D9913" s="133"/>
      <c r="E9913" s="134"/>
      <c r="F9913" s="135"/>
      <c r="G9913" s="109"/>
      <c r="H9913" s="137">
        <f t="shared" si="467"/>
        <v>3.5</v>
      </c>
      <c r="I9913" s="147">
        <f t="shared" si="465"/>
        <v>0</v>
      </c>
      <c r="J9913" s="147">
        <f t="shared" si="466"/>
        <v>0</v>
      </c>
    </row>
    <row r="9914" spans="2:10" ht="25.15" customHeight="1">
      <c r="B9914" s="141"/>
      <c r="C9914" s="138"/>
      <c r="D9914" s="133"/>
      <c r="E9914" s="134"/>
      <c r="F9914" s="135"/>
      <c r="G9914" s="109"/>
      <c r="H9914" s="137">
        <f t="shared" si="467"/>
        <v>3.5</v>
      </c>
      <c r="I9914" s="147">
        <f t="shared" si="465"/>
        <v>0</v>
      </c>
      <c r="J9914" s="147">
        <f t="shared" si="466"/>
        <v>0</v>
      </c>
    </row>
    <row r="9915" spans="2:10" ht="25.15" customHeight="1">
      <c r="B9915" s="141"/>
      <c r="C9915" s="138"/>
      <c r="D9915" s="133"/>
      <c r="E9915" s="134"/>
      <c r="F9915" s="135"/>
      <c r="G9915" s="109"/>
      <c r="H9915" s="137">
        <f t="shared" si="467"/>
        <v>3.5</v>
      </c>
      <c r="I9915" s="147">
        <f t="shared" si="465"/>
        <v>0</v>
      </c>
      <c r="J9915" s="147">
        <f t="shared" si="466"/>
        <v>0</v>
      </c>
    </row>
    <row r="9916" spans="2:10" ht="25.15" customHeight="1">
      <c r="B9916" s="141"/>
      <c r="C9916" s="138"/>
      <c r="D9916" s="133"/>
      <c r="E9916" s="134"/>
      <c r="F9916" s="135"/>
      <c r="G9916" s="109"/>
      <c r="H9916" s="137">
        <f t="shared" si="467"/>
        <v>3.5</v>
      </c>
      <c r="I9916" s="147">
        <f t="shared" si="465"/>
        <v>0</v>
      </c>
      <c r="J9916" s="147">
        <f t="shared" si="466"/>
        <v>0</v>
      </c>
    </row>
    <row r="9917" spans="2:10" ht="25.15" customHeight="1">
      <c r="B9917" s="141"/>
      <c r="C9917" s="138"/>
      <c r="D9917" s="133"/>
      <c r="E9917" s="134"/>
      <c r="F9917" s="135"/>
      <c r="G9917" s="109"/>
      <c r="H9917" s="137">
        <f t="shared" si="467"/>
        <v>3.5</v>
      </c>
      <c r="I9917" s="147">
        <f t="shared" si="465"/>
        <v>0</v>
      </c>
      <c r="J9917" s="147">
        <f t="shared" si="466"/>
        <v>0</v>
      </c>
    </row>
    <row r="9918" spans="2:10" ht="25.15" customHeight="1">
      <c r="B9918" s="141"/>
      <c r="C9918" s="138"/>
      <c r="D9918" s="133"/>
      <c r="E9918" s="134"/>
      <c r="F9918" s="135"/>
      <c r="G9918" s="109"/>
      <c r="H9918" s="137">
        <f t="shared" si="467"/>
        <v>3.5</v>
      </c>
      <c r="I9918" s="147">
        <f t="shared" si="465"/>
        <v>0</v>
      </c>
      <c r="J9918" s="147">
        <f t="shared" si="466"/>
        <v>0</v>
      </c>
    </row>
    <row r="9919" spans="2:10" ht="25.15" customHeight="1">
      <c r="B9919" s="141"/>
      <c r="C9919" s="138"/>
      <c r="D9919" s="133"/>
      <c r="E9919" s="134"/>
      <c r="F9919" s="135"/>
      <c r="G9919" s="109"/>
      <c r="H9919" s="137">
        <f t="shared" si="467"/>
        <v>3.5</v>
      </c>
      <c r="I9919" s="147">
        <f t="shared" si="465"/>
        <v>0</v>
      </c>
      <c r="J9919" s="147">
        <f t="shared" si="466"/>
        <v>0</v>
      </c>
    </row>
    <row r="9920" spans="2:10" ht="25.15" customHeight="1">
      <c r="B9920" s="141"/>
      <c r="C9920" s="138"/>
      <c r="D9920" s="133"/>
      <c r="E9920" s="134"/>
      <c r="F9920" s="135"/>
      <c r="G9920" s="109"/>
      <c r="H9920" s="137">
        <f t="shared" si="467"/>
        <v>3.5</v>
      </c>
      <c r="I9920" s="147">
        <f t="shared" si="465"/>
        <v>0</v>
      </c>
      <c r="J9920" s="147">
        <f t="shared" si="466"/>
        <v>0</v>
      </c>
    </row>
    <row r="9921" spans="2:10" ht="25.15" customHeight="1">
      <c r="B9921" s="141"/>
      <c r="C9921" s="138"/>
      <c r="D9921" s="133"/>
      <c r="E9921" s="134"/>
      <c r="F9921" s="135"/>
      <c r="G9921" s="109"/>
      <c r="H9921" s="137">
        <f t="shared" si="467"/>
        <v>3.5</v>
      </c>
      <c r="I9921" s="147">
        <f t="shared" si="465"/>
        <v>0</v>
      </c>
      <c r="J9921" s="147">
        <f t="shared" si="466"/>
        <v>0</v>
      </c>
    </row>
    <row r="9922" spans="2:10" ht="25.15" customHeight="1">
      <c r="B9922" s="141"/>
      <c r="C9922" s="138"/>
      <c r="D9922" s="133"/>
      <c r="E9922" s="134"/>
      <c r="F9922" s="135"/>
      <c r="G9922" s="109"/>
      <c r="H9922" s="137">
        <f t="shared" si="467"/>
        <v>3.5</v>
      </c>
      <c r="I9922" s="147">
        <f t="shared" si="465"/>
        <v>0</v>
      </c>
      <c r="J9922" s="147">
        <f t="shared" si="466"/>
        <v>0</v>
      </c>
    </row>
    <row r="9923" spans="2:10" ht="25.15" customHeight="1">
      <c r="B9923" s="141"/>
      <c r="C9923" s="138"/>
      <c r="D9923" s="133"/>
      <c r="E9923" s="134"/>
      <c r="F9923" s="135"/>
      <c r="G9923" s="109"/>
      <c r="H9923" s="137">
        <f t="shared" si="467"/>
        <v>3.5</v>
      </c>
      <c r="I9923" s="147">
        <f t="shared" si="465"/>
        <v>0</v>
      </c>
      <c r="J9923" s="147">
        <f t="shared" si="466"/>
        <v>0</v>
      </c>
    </row>
    <row r="9924" spans="2:10" ht="25.15" customHeight="1">
      <c r="B9924" s="141"/>
      <c r="C9924" s="138"/>
      <c r="D9924" s="133"/>
      <c r="E9924" s="134"/>
      <c r="F9924" s="135"/>
      <c r="G9924" s="109"/>
      <c r="H9924" s="137">
        <f t="shared" si="467"/>
        <v>3.5</v>
      </c>
      <c r="I9924" s="147">
        <f t="shared" si="465"/>
        <v>0</v>
      </c>
      <c r="J9924" s="147">
        <f t="shared" si="466"/>
        <v>0</v>
      </c>
    </row>
    <row r="9925" spans="2:10" ht="25.15" customHeight="1">
      <c r="B9925" s="141"/>
      <c r="C9925" s="138"/>
      <c r="D9925" s="133"/>
      <c r="E9925" s="134"/>
      <c r="F9925" s="135"/>
      <c r="G9925" s="109"/>
      <c r="H9925" s="137">
        <f t="shared" si="467"/>
        <v>3.5</v>
      </c>
      <c r="I9925" s="147">
        <f t="shared" si="465"/>
        <v>0</v>
      </c>
      <c r="J9925" s="147">
        <f t="shared" si="466"/>
        <v>0</v>
      </c>
    </row>
    <row r="9926" spans="2:10" ht="25.15" customHeight="1">
      <c r="B9926" s="141"/>
      <c r="C9926" s="138"/>
      <c r="D9926" s="133"/>
      <c r="E9926" s="134"/>
      <c r="F9926" s="135"/>
      <c r="G9926" s="109"/>
      <c r="H9926" s="137">
        <f t="shared" si="467"/>
        <v>3.5</v>
      </c>
      <c r="I9926" s="147">
        <f t="shared" si="465"/>
        <v>0</v>
      </c>
      <c r="J9926" s="147">
        <f t="shared" si="466"/>
        <v>0</v>
      </c>
    </row>
    <row r="9927" spans="2:10" ht="25.15" customHeight="1">
      <c r="B9927" s="141"/>
      <c r="C9927" s="138"/>
      <c r="D9927" s="133"/>
      <c r="E9927" s="134"/>
      <c r="F9927" s="135"/>
      <c r="G9927" s="109"/>
      <c r="H9927" s="137">
        <f t="shared" si="467"/>
        <v>3.5</v>
      </c>
      <c r="I9927" s="147">
        <f t="shared" si="465"/>
        <v>0</v>
      </c>
      <c r="J9927" s="147">
        <f t="shared" si="466"/>
        <v>0</v>
      </c>
    </row>
    <row r="9928" spans="2:10" ht="25.15" customHeight="1">
      <c r="B9928" s="141"/>
      <c r="C9928" s="138"/>
      <c r="D9928" s="133"/>
      <c r="E9928" s="134"/>
      <c r="F9928" s="135"/>
      <c r="G9928" s="109"/>
      <c r="H9928" s="137">
        <f t="shared" si="467"/>
        <v>3.5</v>
      </c>
      <c r="I9928" s="147">
        <f t="shared" si="465"/>
        <v>0</v>
      </c>
      <c r="J9928" s="147">
        <f t="shared" si="466"/>
        <v>0</v>
      </c>
    </row>
    <row r="9929" spans="2:10" ht="25.15" customHeight="1">
      <c r="B9929" s="141"/>
      <c r="C9929" s="138"/>
      <c r="D9929" s="133"/>
      <c r="E9929" s="134"/>
      <c r="F9929" s="135"/>
      <c r="G9929" s="109"/>
      <c r="H9929" s="137">
        <f t="shared" si="467"/>
        <v>3.5</v>
      </c>
      <c r="I9929" s="147">
        <f t="shared" si="465"/>
        <v>0</v>
      </c>
      <c r="J9929" s="147">
        <f t="shared" si="466"/>
        <v>0</v>
      </c>
    </row>
    <row r="9930" spans="2:10" ht="25.15" customHeight="1">
      <c r="B9930" s="141"/>
      <c r="C9930" s="138"/>
      <c r="D9930" s="133"/>
      <c r="E9930" s="134"/>
      <c r="F9930" s="135"/>
      <c r="G9930" s="109"/>
      <c r="H9930" s="137">
        <f t="shared" si="467"/>
        <v>3.5</v>
      </c>
      <c r="I9930" s="147">
        <f t="shared" si="465"/>
        <v>0</v>
      </c>
      <c r="J9930" s="147">
        <f t="shared" si="466"/>
        <v>0</v>
      </c>
    </row>
    <row r="9931" spans="2:10" ht="25.15" customHeight="1">
      <c r="B9931" s="141"/>
      <c r="C9931" s="138"/>
      <c r="D9931" s="133"/>
      <c r="E9931" s="134"/>
      <c r="F9931" s="135"/>
      <c r="G9931" s="109"/>
      <c r="H9931" s="137">
        <f t="shared" si="467"/>
        <v>3.5</v>
      </c>
      <c r="I9931" s="147">
        <f t="shared" si="465"/>
        <v>0</v>
      </c>
      <c r="J9931" s="147">
        <f t="shared" si="466"/>
        <v>0</v>
      </c>
    </row>
    <row r="9932" spans="2:10" ht="25.15" customHeight="1">
      <c r="B9932" s="141"/>
      <c r="C9932" s="138"/>
      <c r="D9932" s="133"/>
      <c r="E9932" s="134"/>
      <c r="F9932" s="135"/>
      <c r="G9932" s="109"/>
      <c r="H9932" s="137">
        <f t="shared" si="467"/>
        <v>3.5</v>
      </c>
      <c r="I9932" s="147">
        <f t="shared" si="465"/>
        <v>0</v>
      </c>
      <c r="J9932" s="147">
        <f t="shared" si="466"/>
        <v>0</v>
      </c>
    </row>
    <row r="9933" spans="2:10" ht="25.15" customHeight="1">
      <c r="B9933" s="141"/>
      <c r="C9933" s="138"/>
      <c r="D9933" s="133"/>
      <c r="E9933" s="134"/>
      <c r="F9933" s="135"/>
      <c r="G9933" s="109"/>
      <c r="H9933" s="137">
        <f t="shared" si="467"/>
        <v>3.5</v>
      </c>
      <c r="I9933" s="147">
        <f t="shared" si="465"/>
        <v>0</v>
      </c>
      <c r="J9933" s="147">
        <f t="shared" si="466"/>
        <v>0</v>
      </c>
    </row>
    <row r="9934" spans="2:10" ht="25.15" customHeight="1">
      <c r="B9934" s="141"/>
      <c r="C9934" s="138"/>
      <c r="D9934" s="133"/>
      <c r="E9934" s="134"/>
      <c r="F9934" s="135"/>
      <c r="G9934" s="109"/>
      <c r="H9934" s="137">
        <f t="shared" si="467"/>
        <v>3.5</v>
      </c>
      <c r="I9934" s="147">
        <f t="shared" si="465"/>
        <v>0</v>
      </c>
      <c r="J9934" s="147">
        <f t="shared" si="466"/>
        <v>0</v>
      </c>
    </row>
    <row r="9935" spans="2:10" ht="25.15" customHeight="1">
      <c r="B9935" s="141"/>
      <c r="C9935" s="138"/>
      <c r="D9935" s="133"/>
      <c r="E9935" s="134"/>
      <c r="F9935" s="135"/>
      <c r="G9935" s="109"/>
      <c r="H9935" s="137">
        <f t="shared" si="467"/>
        <v>3.5</v>
      </c>
      <c r="I9935" s="147">
        <f t="shared" si="465"/>
        <v>0</v>
      </c>
      <c r="J9935" s="147">
        <f t="shared" si="466"/>
        <v>0</v>
      </c>
    </row>
    <row r="9936" spans="2:10" ht="25.15" customHeight="1">
      <c r="B9936" s="141"/>
      <c r="C9936" s="138"/>
      <c r="D9936" s="133"/>
      <c r="E9936" s="134"/>
      <c r="F9936" s="135"/>
      <c r="G9936" s="109"/>
      <c r="H9936" s="137">
        <f t="shared" si="467"/>
        <v>3.5</v>
      </c>
      <c r="I9936" s="147">
        <f t="shared" si="465"/>
        <v>0</v>
      </c>
      <c r="J9936" s="147">
        <f t="shared" si="466"/>
        <v>0</v>
      </c>
    </row>
    <row r="9937" spans="2:10" ht="25.15" customHeight="1">
      <c r="B9937" s="141"/>
      <c r="C9937" s="138"/>
      <c r="D9937" s="133"/>
      <c r="E9937" s="134"/>
      <c r="F9937" s="135"/>
      <c r="G9937" s="109"/>
      <c r="H9937" s="137">
        <f t="shared" si="467"/>
        <v>3.5</v>
      </c>
      <c r="I9937" s="147">
        <f t="shared" si="465"/>
        <v>0</v>
      </c>
      <c r="J9937" s="147">
        <f t="shared" si="466"/>
        <v>0</v>
      </c>
    </row>
    <row r="9938" spans="2:10" ht="25.15" customHeight="1">
      <c r="B9938" s="141"/>
      <c r="C9938" s="138"/>
      <c r="D9938" s="133"/>
      <c r="E9938" s="134"/>
      <c r="F9938" s="135"/>
      <c r="G9938" s="109"/>
      <c r="H9938" s="137">
        <f t="shared" si="467"/>
        <v>3.5</v>
      </c>
      <c r="I9938" s="147">
        <f t="shared" si="465"/>
        <v>0</v>
      </c>
      <c r="J9938" s="147">
        <f t="shared" si="466"/>
        <v>0</v>
      </c>
    </row>
    <row r="9939" spans="2:10" ht="25.15" customHeight="1">
      <c r="B9939" s="141"/>
      <c r="C9939" s="138"/>
      <c r="D9939" s="133"/>
      <c r="E9939" s="134"/>
      <c r="F9939" s="135"/>
      <c r="G9939" s="109"/>
      <c r="H9939" s="137">
        <f t="shared" si="467"/>
        <v>3.5</v>
      </c>
      <c r="I9939" s="147">
        <f t="shared" si="465"/>
        <v>0</v>
      </c>
      <c r="J9939" s="147">
        <f t="shared" si="466"/>
        <v>0</v>
      </c>
    </row>
    <row r="9940" spans="2:10" ht="25.15" customHeight="1">
      <c r="B9940" s="141"/>
      <c r="C9940" s="138"/>
      <c r="D9940" s="133"/>
      <c r="E9940" s="134"/>
      <c r="F9940" s="135"/>
      <c r="G9940" s="109"/>
      <c r="H9940" s="137">
        <f t="shared" si="467"/>
        <v>3.5</v>
      </c>
      <c r="I9940" s="147">
        <f t="shared" si="465"/>
        <v>0</v>
      </c>
      <c r="J9940" s="147">
        <f t="shared" si="466"/>
        <v>0</v>
      </c>
    </row>
    <row r="9941" spans="2:10" ht="25.15" customHeight="1">
      <c r="B9941" s="141"/>
      <c r="C9941" s="138"/>
      <c r="D9941" s="133"/>
      <c r="E9941" s="134"/>
      <c r="F9941" s="135"/>
      <c r="G9941" s="109"/>
      <c r="H9941" s="137">
        <f t="shared" si="467"/>
        <v>3.5</v>
      </c>
      <c r="I9941" s="147">
        <f t="shared" si="465"/>
        <v>0</v>
      </c>
      <c r="J9941" s="147">
        <f t="shared" si="466"/>
        <v>0</v>
      </c>
    </row>
    <row r="9942" spans="2:10" ht="25.15" customHeight="1">
      <c r="B9942" s="141"/>
      <c r="C9942" s="138"/>
      <c r="D9942" s="133"/>
      <c r="E9942" s="134"/>
      <c r="F9942" s="135"/>
      <c r="G9942" s="109"/>
      <c r="H9942" s="137">
        <f t="shared" si="467"/>
        <v>3.5</v>
      </c>
      <c r="I9942" s="147">
        <f t="shared" si="465"/>
        <v>0</v>
      </c>
      <c r="J9942" s="147">
        <f t="shared" si="466"/>
        <v>0</v>
      </c>
    </row>
    <row r="9943" spans="2:10" ht="25.15" customHeight="1">
      <c r="B9943" s="141"/>
      <c r="C9943" s="138"/>
      <c r="D9943" s="133"/>
      <c r="E9943" s="134"/>
      <c r="F9943" s="135"/>
      <c r="G9943" s="109"/>
      <c r="H9943" s="137">
        <f t="shared" si="467"/>
        <v>3.5</v>
      </c>
      <c r="I9943" s="147">
        <f t="shared" ref="I9943:I10006" si="468">IF(B9943="",0,MONTH(B9943))</f>
        <v>0</v>
      </c>
      <c r="J9943" s="147">
        <f t="shared" ref="J9943:J10006" si="469">IF(B9943="",0,DAY(B9943))</f>
        <v>0</v>
      </c>
    </row>
    <row r="9944" spans="2:10" ht="25.15" customHeight="1">
      <c r="B9944" s="141"/>
      <c r="C9944" s="138"/>
      <c r="D9944" s="133"/>
      <c r="E9944" s="134"/>
      <c r="F9944" s="135"/>
      <c r="G9944" s="109"/>
      <c r="H9944" s="137">
        <f t="shared" ref="H9944:H10007" si="470">IF(F9944="pago",H9943+G9944,H9943)</f>
        <v>3.5</v>
      </c>
      <c r="I9944" s="147">
        <f t="shared" si="468"/>
        <v>0</v>
      </c>
      <c r="J9944" s="147">
        <f t="shared" si="469"/>
        <v>0</v>
      </c>
    </row>
    <row r="9945" spans="2:10" ht="25.15" customHeight="1">
      <c r="B9945" s="141"/>
      <c r="C9945" s="138"/>
      <c r="D9945" s="133"/>
      <c r="E9945" s="134"/>
      <c r="F9945" s="135"/>
      <c r="G9945" s="109"/>
      <c r="H9945" s="137">
        <f t="shared" si="470"/>
        <v>3.5</v>
      </c>
      <c r="I9945" s="147">
        <f t="shared" si="468"/>
        <v>0</v>
      </c>
      <c r="J9945" s="147">
        <f t="shared" si="469"/>
        <v>0</v>
      </c>
    </row>
    <row r="9946" spans="2:10" ht="25.15" customHeight="1">
      <c r="B9946" s="141"/>
      <c r="C9946" s="138"/>
      <c r="D9946" s="133"/>
      <c r="E9946" s="134"/>
      <c r="F9946" s="135"/>
      <c r="G9946" s="109"/>
      <c r="H9946" s="137">
        <f t="shared" si="470"/>
        <v>3.5</v>
      </c>
      <c r="I9946" s="147">
        <f t="shared" si="468"/>
        <v>0</v>
      </c>
      <c r="J9946" s="147">
        <f t="shared" si="469"/>
        <v>0</v>
      </c>
    </row>
    <row r="9947" spans="2:10" ht="25.15" customHeight="1">
      <c r="B9947" s="141"/>
      <c r="C9947" s="138"/>
      <c r="D9947" s="133"/>
      <c r="E9947" s="134"/>
      <c r="F9947" s="135"/>
      <c r="G9947" s="109"/>
      <c r="H9947" s="137">
        <f t="shared" si="470"/>
        <v>3.5</v>
      </c>
      <c r="I9947" s="147">
        <f t="shared" si="468"/>
        <v>0</v>
      </c>
      <c r="J9947" s="147">
        <f t="shared" si="469"/>
        <v>0</v>
      </c>
    </row>
    <row r="9948" spans="2:10" ht="25.15" customHeight="1">
      <c r="B9948" s="141"/>
      <c r="C9948" s="138"/>
      <c r="D9948" s="133"/>
      <c r="E9948" s="134"/>
      <c r="F9948" s="135"/>
      <c r="G9948" s="109"/>
      <c r="H9948" s="137">
        <f t="shared" si="470"/>
        <v>3.5</v>
      </c>
      <c r="I9948" s="147">
        <f t="shared" si="468"/>
        <v>0</v>
      </c>
      <c r="J9948" s="147">
        <f t="shared" si="469"/>
        <v>0</v>
      </c>
    </row>
    <row r="9949" spans="2:10" ht="25.15" customHeight="1">
      <c r="B9949" s="141"/>
      <c r="C9949" s="138"/>
      <c r="D9949" s="133"/>
      <c r="E9949" s="134"/>
      <c r="F9949" s="135"/>
      <c r="G9949" s="109"/>
      <c r="H9949" s="137">
        <f t="shared" si="470"/>
        <v>3.5</v>
      </c>
      <c r="I9949" s="147">
        <f t="shared" si="468"/>
        <v>0</v>
      </c>
      <c r="J9949" s="147">
        <f t="shared" si="469"/>
        <v>0</v>
      </c>
    </row>
    <row r="9950" spans="2:10" ht="25.15" customHeight="1">
      <c r="B9950" s="141"/>
      <c r="C9950" s="138"/>
      <c r="D9950" s="133"/>
      <c r="E9950" s="134"/>
      <c r="F9950" s="135"/>
      <c r="G9950" s="109"/>
      <c r="H9950" s="137">
        <f t="shared" si="470"/>
        <v>3.5</v>
      </c>
      <c r="I9950" s="147">
        <f t="shared" si="468"/>
        <v>0</v>
      </c>
      <c r="J9950" s="147">
        <f t="shared" si="469"/>
        <v>0</v>
      </c>
    </row>
    <row r="9951" spans="2:10" ht="25.15" customHeight="1">
      <c r="B9951" s="141"/>
      <c r="C9951" s="138"/>
      <c r="D9951" s="133"/>
      <c r="E9951" s="134"/>
      <c r="F9951" s="135"/>
      <c r="G9951" s="109"/>
      <c r="H9951" s="137">
        <f t="shared" si="470"/>
        <v>3.5</v>
      </c>
      <c r="I9951" s="147">
        <f t="shared" si="468"/>
        <v>0</v>
      </c>
      <c r="J9951" s="147">
        <f t="shared" si="469"/>
        <v>0</v>
      </c>
    </row>
    <row r="9952" spans="2:10" ht="25.15" customHeight="1">
      <c r="B9952" s="141"/>
      <c r="C9952" s="138"/>
      <c r="D9952" s="133"/>
      <c r="E9952" s="134"/>
      <c r="F9952" s="135"/>
      <c r="G9952" s="109"/>
      <c r="H9952" s="137">
        <f t="shared" si="470"/>
        <v>3.5</v>
      </c>
      <c r="I9952" s="147">
        <f t="shared" si="468"/>
        <v>0</v>
      </c>
      <c r="J9952" s="147">
        <f t="shared" si="469"/>
        <v>0</v>
      </c>
    </row>
    <row r="9953" spans="2:10" ht="25.15" customHeight="1">
      <c r="B9953" s="141"/>
      <c r="C9953" s="138"/>
      <c r="D9953" s="133"/>
      <c r="E9953" s="134"/>
      <c r="F9953" s="135"/>
      <c r="G9953" s="109"/>
      <c r="H9953" s="137">
        <f t="shared" si="470"/>
        <v>3.5</v>
      </c>
      <c r="I9953" s="147">
        <f t="shared" si="468"/>
        <v>0</v>
      </c>
      <c r="J9953" s="147">
        <f t="shared" si="469"/>
        <v>0</v>
      </c>
    </row>
    <row r="9954" spans="2:10" ht="25.15" customHeight="1">
      <c r="B9954" s="141"/>
      <c r="C9954" s="138"/>
      <c r="D9954" s="133"/>
      <c r="E9954" s="134"/>
      <c r="F9954" s="135"/>
      <c r="G9954" s="109"/>
      <c r="H9954" s="137">
        <f t="shared" si="470"/>
        <v>3.5</v>
      </c>
      <c r="I9954" s="147">
        <f t="shared" si="468"/>
        <v>0</v>
      </c>
      <c r="J9954" s="147">
        <f t="shared" si="469"/>
        <v>0</v>
      </c>
    </row>
    <row r="9955" spans="2:10" ht="25.15" customHeight="1">
      <c r="B9955" s="141"/>
      <c r="C9955" s="138"/>
      <c r="D9955" s="133"/>
      <c r="E9955" s="134"/>
      <c r="F9955" s="135"/>
      <c r="G9955" s="109"/>
      <c r="H9955" s="137">
        <f t="shared" si="470"/>
        <v>3.5</v>
      </c>
      <c r="I9955" s="147">
        <f t="shared" si="468"/>
        <v>0</v>
      </c>
      <c r="J9955" s="147">
        <f t="shared" si="469"/>
        <v>0</v>
      </c>
    </row>
    <row r="9956" spans="2:10" ht="25.15" customHeight="1">
      <c r="B9956" s="141"/>
      <c r="C9956" s="138"/>
      <c r="D9956" s="133"/>
      <c r="E9956" s="134"/>
      <c r="F9956" s="135"/>
      <c r="G9956" s="109"/>
      <c r="H9956" s="137">
        <f t="shared" si="470"/>
        <v>3.5</v>
      </c>
      <c r="I9956" s="147">
        <f t="shared" si="468"/>
        <v>0</v>
      </c>
      <c r="J9956" s="147">
        <f t="shared" si="469"/>
        <v>0</v>
      </c>
    </row>
    <row r="9957" spans="2:10" ht="25.15" customHeight="1">
      <c r="B9957" s="141"/>
      <c r="C9957" s="138"/>
      <c r="D9957" s="133"/>
      <c r="E9957" s="134"/>
      <c r="F9957" s="135"/>
      <c r="G9957" s="109"/>
      <c r="H9957" s="137">
        <f t="shared" si="470"/>
        <v>3.5</v>
      </c>
      <c r="I9957" s="147">
        <f t="shared" si="468"/>
        <v>0</v>
      </c>
      <c r="J9957" s="147">
        <f t="shared" si="469"/>
        <v>0</v>
      </c>
    </row>
    <row r="9958" spans="2:10" ht="25.15" customHeight="1">
      <c r="B9958" s="141"/>
      <c r="C9958" s="138"/>
      <c r="D9958" s="133"/>
      <c r="E9958" s="134"/>
      <c r="F9958" s="135"/>
      <c r="G9958" s="109"/>
      <c r="H9958" s="137">
        <f t="shared" si="470"/>
        <v>3.5</v>
      </c>
      <c r="I9958" s="147">
        <f t="shared" si="468"/>
        <v>0</v>
      </c>
      <c r="J9958" s="147">
        <f t="shared" si="469"/>
        <v>0</v>
      </c>
    </row>
    <row r="9959" spans="2:10" ht="25.15" customHeight="1">
      <c r="B9959" s="141"/>
      <c r="C9959" s="138"/>
      <c r="D9959" s="133"/>
      <c r="E9959" s="134"/>
      <c r="F9959" s="135"/>
      <c r="G9959" s="109"/>
      <c r="H9959" s="137">
        <f t="shared" si="470"/>
        <v>3.5</v>
      </c>
      <c r="I9959" s="147">
        <f t="shared" si="468"/>
        <v>0</v>
      </c>
      <c r="J9959" s="147">
        <f t="shared" si="469"/>
        <v>0</v>
      </c>
    </row>
    <row r="9960" spans="2:10" ht="25.15" customHeight="1">
      <c r="B9960" s="141"/>
      <c r="C9960" s="138"/>
      <c r="D9960" s="133"/>
      <c r="E9960" s="134"/>
      <c r="F9960" s="135"/>
      <c r="G9960" s="109"/>
      <c r="H9960" s="137">
        <f t="shared" si="470"/>
        <v>3.5</v>
      </c>
      <c r="I9960" s="147">
        <f t="shared" si="468"/>
        <v>0</v>
      </c>
      <c r="J9960" s="147">
        <f t="shared" si="469"/>
        <v>0</v>
      </c>
    </row>
    <row r="9961" spans="2:10" ht="25.15" customHeight="1">
      <c r="B9961" s="141"/>
      <c r="C9961" s="138"/>
      <c r="D9961" s="133"/>
      <c r="E9961" s="134"/>
      <c r="F9961" s="135"/>
      <c r="G9961" s="109"/>
      <c r="H9961" s="137">
        <f t="shared" si="470"/>
        <v>3.5</v>
      </c>
      <c r="I9961" s="147">
        <f t="shared" si="468"/>
        <v>0</v>
      </c>
      <c r="J9961" s="147">
        <f t="shared" si="469"/>
        <v>0</v>
      </c>
    </row>
    <row r="9962" spans="2:10" ht="25.15" customHeight="1">
      <c r="B9962" s="141"/>
      <c r="C9962" s="138"/>
      <c r="D9962" s="133"/>
      <c r="E9962" s="134"/>
      <c r="F9962" s="135"/>
      <c r="G9962" s="109"/>
      <c r="H9962" s="137">
        <f t="shared" si="470"/>
        <v>3.5</v>
      </c>
      <c r="I9962" s="147">
        <f t="shared" si="468"/>
        <v>0</v>
      </c>
      <c r="J9962" s="147">
        <f t="shared" si="469"/>
        <v>0</v>
      </c>
    </row>
    <row r="9963" spans="2:10" ht="25.15" customHeight="1">
      <c r="B9963" s="141"/>
      <c r="C9963" s="138"/>
      <c r="D9963" s="133"/>
      <c r="E9963" s="134"/>
      <c r="F9963" s="135"/>
      <c r="G9963" s="109"/>
      <c r="H9963" s="137">
        <f t="shared" si="470"/>
        <v>3.5</v>
      </c>
      <c r="I9963" s="147">
        <f t="shared" si="468"/>
        <v>0</v>
      </c>
      <c r="J9963" s="147">
        <f t="shared" si="469"/>
        <v>0</v>
      </c>
    </row>
    <row r="9964" spans="2:10" ht="25.15" customHeight="1">
      <c r="B9964" s="141"/>
      <c r="C9964" s="138"/>
      <c r="D9964" s="133"/>
      <c r="E9964" s="134"/>
      <c r="F9964" s="135"/>
      <c r="G9964" s="109"/>
      <c r="H9964" s="137">
        <f t="shared" si="470"/>
        <v>3.5</v>
      </c>
      <c r="I9964" s="147">
        <f t="shared" si="468"/>
        <v>0</v>
      </c>
      <c r="J9964" s="147">
        <f t="shared" si="469"/>
        <v>0</v>
      </c>
    </row>
    <row r="9965" spans="2:10" ht="25.15" customHeight="1">
      <c r="B9965" s="141"/>
      <c r="C9965" s="138"/>
      <c r="D9965" s="133"/>
      <c r="E9965" s="134"/>
      <c r="F9965" s="135"/>
      <c r="G9965" s="109"/>
      <c r="H9965" s="137">
        <f t="shared" si="470"/>
        <v>3.5</v>
      </c>
      <c r="I9965" s="147">
        <f t="shared" si="468"/>
        <v>0</v>
      </c>
      <c r="J9965" s="147">
        <f t="shared" si="469"/>
        <v>0</v>
      </c>
    </row>
    <row r="9966" spans="2:10" ht="25.15" customHeight="1">
      <c r="B9966" s="141"/>
      <c r="C9966" s="138"/>
      <c r="D9966" s="133"/>
      <c r="E9966" s="134"/>
      <c r="F9966" s="135"/>
      <c r="G9966" s="109"/>
      <c r="H9966" s="137">
        <f t="shared" si="470"/>
        <v>3.5</v>
      </c>
      <c r="I9966" s="147">
        <f t="shared" si="468"/>
        <v>0</v>
      </c>
      <c r="J9966" s="147">
        <f t="shared" si="469"/>
        <v>0</v>
      </c>
    </row>
    <row r="9967" spans="2:10" ht="25.15" customHeight="1">
      <c r="B9967" s="141"/>
      <c r="C9967" s="138"/>
      <c r="D9967" s="133"/>
      <c r="E9967" s="134"/>
      <c r="F9967" s="135"/>
      <c r="G9967" s="109"/>
      <c r="H9967" s="137">
        <f t="shared" si="470"/>
        <v>3.5</v>
      </c>
      <c r="I9967" s="147">
        <f t="shared" si="468"/>
        <v>0</v>
      </c>
      <c r="J9967" s="147">
        <f t="shared" si="469"/>
        <v>0</v>
      </c>
    </row>
    <row r="9968" spans="2:10" ht="25.15" customHeight="1">
      <c r="B9968" s="141"/>
      <c r="C9968" s="138"/>
      <c r="D9968" s="133"/>
      <c r="E9968" s="134"/>
      <c r="F9968" s="135"/>
      <c r="G9968" s="109"/>
      <c r="H9968" s="137">
        <f t="shared" si="470"/>
        <v>3.5</v>
      </c>
      <c r="I9968" s="147">
        <f t="shared" si="468"/>
        <v>0</v>
      </c>
      <c r="J9968" s="147">
        <f t="shared" si="469"/>
        <v>0</v>
      </c>
    </row>
    <row r="9969" spans="2:10" ht="25.15" customHeight="1">
      <c r="B9969" s="141"/>
      <c r="C9969" s="138"/>
      <c r="D9969" s="133"/>
      <c r="E9969" s="134"/>
      <c r="F9969" s="135"/>
      <c r="G9969" s="109"/>
      <c r="H9969" s="137">
        <f t="shared" si="470"/>
        <v>3.5</v>
      </c>
      <c r="I9969" s="147">
        <f t="shared" si="468"/>
        <v>0</v>
      </c>
      <c r="J9969" s="147">
        <f t="shared" si="469"/>
        <v>0</v>
      </c>
    </row>
    <row r="9970" spans="2:10" ht="25.15" customHeight="1">
      <c r="B9970" s="141"/>
      <c r="C9970" s="138"/>
      <c r="D9970" s="133"/>
      <c r="E9970" s="134"/>
      <c r="F9970" s="135"/>
      <c r="G9970" s="109"/>
      <c r="H9970" s="137">
        <f t="shared" si="470"/>
        <v>3.5</v>
      </c>
      <c r="I9970" s="147">
        <f t="shared" si="468"/>
        <v>0</v>
      </c>
      <c r="J9970" s="147">
        <f t="shared" si="469"/>
        <v>0</v>
      </c>
    </row>
    <row r="9971" spans="2:10" ht="25.15" customHeight="1">
      <c r="B9971" s="141"/>
      <c r="C9971" s="138"/>
      <c r="D9971" s="133"/>
      <c r="E9971" s="134"/>
      <c r="F9971" s="135"/>
      <c r="G9971" s="109"/>
      <c r="H9971" s="137">
        <f t="shared" si="470"/>
        <v>3.5</v>
      </c>
      <c r="I9971" s="147">
        <f t="shared" si="468"/>
        <v>0</v>
      </c>
      <c r="J9971" s="147">
        <f t="shared" si="469"/>
        <v>0</v>
      </c>
    </row>
    <row r="9972" spans="2:10" ht="25.15" customHeight="1">
      <c r="B9972" s="141"/>
      <c r="C9972" s="138"/>
      <c r="D9972" s="133"/>
      <c r="E9972" s="134"/>
      <c r="F9972" s="135"/>
      <c r="G9972" s="109"/>
      <c r="H9972" s="137">
        <f t="shared" si="470"/>
        <v>3.5</v>
      </c>
      <c r="I9972" s="147">
        <f t="shared" si="468"/>
        <v>0</v>
      </c>
      <c r="J9972" s="147">
        <f t="shared" si="469"/>
        <v>0</v>
      </c>
    </row>
    <row r="9973" spans="2:10" ht="25.15" customHeight="1">
      <c r="B9973" s="141"/>
      <c r="C9973" s="138"/>
      <c r="D9973" s="133"/>
      <c r="E9973" s="134"/>
      <c r="F9973" s="135"/>
      <c r="G9973" s="109"/>
      <c r="H9973" s="137">
        <f t="shared" si="470"/>
        <v>3.5</v>
      </c>
      <c r="I9973" s="147">
        <f t="shared" si="468"/>
        <v>0</v>
      </c>
      <c r="J9973" s="147">
        <f t="shared" si="469"/>
        <v>0</v>
      </c>
    </row>
    <row r="9974" spans="2:10" ht="25.15" customHeight="1">
      <c r="B9974" s="141"/>
      <c r="C9974" s="138"/>
      <c r="D9974" s="133"/>
      <c r="E9974" s="134"/>
      <c r="F9974" s="135"/>
      <c r="G9974" s="109"/>
      <c r="H9974" s="137">
        <f t="shared" si="470"/>
        <v>3.5</v>
      </c>
      <c r="I9974" s="147">
        <f t="shared" si="468"/>
        <v>0</v>
      </c>
      <c r="J9974" s="147">
        <f t="shared" si="469"/>
        <v>0</v>
      </c>
    </row>
    <row r="9975" spans="2:10" ht="25.15" customHeight="1">
      <c r="B9975" s="141"/>
      <c r="C9975" s="138"/>
      <c r="D9975" s="133"/>
      <c r="E9975" s="134"/>
      <c r="F9975" s="135"/>
      <c r="G9975" s="109"/>
      <c r="H9975" s="137">
        <f t="shared" si="470"/>
        <v>3.5</v>
      </c>
      <c r="I9975" s="147">
        <f t="shared" si="468"/>
        <v>0</v>
      </c>
      <c r="J9975" s="147">
        <f t="shared" si="469"/>
        <v>0</v>
      </c>
    </row>
    <row r="9976" spans="2:10" ht="25.15" customHeight="1">
      <c r="B9976" s="141"/>
      <c r="C9976" s="138"/>
      <c r="D9976" s="133"/>
      <c r="E9976" s="134"/>
      <c r="F9976" s="135"/>
      <c r="G9976" s="109"/>
      <c r="H9976" s="137">
        <f t="shared" si="470"/>
        <v>3.5</v>
      </c>
      <c r="I9976" s="147">
        <f t="shared" si="468"/>
        <v>0</v>
      </c>
      <c r="J9976" s="147">
        <f t="shared" si="469"/>
        <v>0</v>
      </c>
    </row>
    <row r="9977" spans="2:10" ht="25.15" customHeight="1">
      <c r="B9977" s="141"/>
      <c r="C9977" s="138"/>
      <c r="D9977" s="133"/>
      <c r="E9977" s="134"/>
      <c r="F9977" s="135"/>
      <c r="G9977" s="109"/>
      <c r="H9977" s="137">
        <f t="shared" si="470"/>
        <v>3.5</v>
      </c>
      <c r="I9977" s="147">
        <f t="shared" si="468"/>
        <v>0</v>
      </c>
      <c r="J9977" s="147">
        <f t="shared" si="469"/>
        <v>0</v>
      </c>
    </row>
    <row r="9978" spans="2:10" ht="25.15" customHeight="1">
      <c r="B9978" s="141"/>
      <c r="C9978" s="138"/>
      <c r="D9978" s="133"/>
      <c r="E9978" s="134"/>
      <c r="F9978" s="135"/>
      <c r="G9978" s="109"/>
      <c r="H9978" s="137">
        <f t="shared" si="470"/>
        <v>3.5</v>
      </c>
      <c r="I9978" s="147">
        <f t="shared" si="468"/>
        <v>0</v>
      </c>
      <c r="J9978" s="147">
        <f t="shared" si="469"/>
        <v>0</v>
      </c>
    </row>
    <row r="9979" spans="2:10" ht="25.15" customHeight="1">
      <c r="B9979" s="141"/>
      <c r="C9979" s="138"/>
      <c r="D9979" s="133"/>
      <c r="E9979" s="134"/>
      <c r="F9979" s="135"/>
      <c r="G9979" s="109"/>
      <c r="H9979" s="137">
        <f t="shared" si="470"/>
        <v>3.5</v>
      </c>
      <c r="I9979" s="147">
        <f t="shared" si="468"/>
        <v>0</v>
      </c>
      <c r="J9979" s="147">
        <f t="shared" si="469"/>
        <v>0</v>
      </c>
    </row>
    <row r="9980" spans="2:10" ht="25.15" customHeight="1">
      <c r="B9980" s="141"/>
      <c r="C9980" s="138"/>
      <c r="D9980" s="133"/>
      <c r="E9980" s="134"/>
      <c r="F9980" s="135"/>
      <c r="G9980" s="109"/>
      <c r="H9980" s="137">
        <f t="shared" si="470"/>
        <v>3.5</v>
      </c>
      <c r="I9980" s="147">
        <f t="shared" si="468"/>
        <v>0</v>
      </c>
      <c r="J9980" s="147">
        <f t="shared" si="469"/>
        <v>0</v>
      </c>
    </row>
    <row r="9981" spans="2:10" ht="25.15" customHeight="1">
      <c r="B9981" s="141"/>
      <c r="C9981" s="138"/>
      <c r="D9981" s="133"/>
      <c r="E9981" s="134"/>
      <c r="F9981" s="135"/>
      <c r="G9981" s="109"/>
      <c r="H9981" s="137">
        <f t="shared" si="470"/>
        <v>3.5</v>
      </c>
      <c r="I9981" s="147">
        <f t="shared" si="468"/>
        <v>0</v>
      </c>
      <c r="J9981" s="147">
        <f t="shared" si="469"/>
        <v>0</v>
      </c>
    </row>
    <row r="9982" spans="2:10" ht="25.15" customHeight="1">
      <c r="B9982" s="141"/>
      <c r="C9982" s="138"/>
      <c r="D9982" s="133"/>
      <c r="E9982" s="134"/>
      <c r="F9982" s="135"/>
      <c r="G9982" s="109"/>
      <c r="H9982" s="137">
        <f t="shared" si="470"/>
        <v>3.5</v>
      </c>
      <c r="I9982" s="147">
        <f t="shared" si="468"/>
        <v>0</v>
      </c>
      <c r="J9982" s="147">
        <f t="shared" si="469"/>
        <v>0</v>
      </c>
    </row>
    <row r="9983" spans="2:10" ht="25.15" customHeight="1">
      <c r="B9983" s="141"/>
      <c r="C9983" s="138"/>
      <c r="D9983" s="133"/>
      <c r="E9983" s="134"/>
      <c r="F9983" s="135"/>
      <c r="G9983" s="109"/>
      <c r="H9983" s="137">
        <f t="shared" si="470"/>
        <v>3.5</v>
      </c>
      <c r="I9983" s="147">
        <f t="shared" si="468"/>
        <v>0</v>
      </c>
      <c r="J9983" s="147">
        <f t="shared" si="469"/>
        <v>0</v>
      </c>
    </row>
    <row r="9984" spans="2:10" ht="25.15" customHeight="1">
      <c r="B9984" s="141"/>
      <c r="C9984" s="138"/>
      <c r="D9984" s="133"/>
      <c r="E9984" s="134"/>
      <c r="F9984" s="135"/>
      <c r="G9984" s="109"/>
      <c r="H9984" s="137">
        <f t="shared" si="470"/>
        <v>3.5</v>
      </c>
      <c r="I9984" s="147">
        <f t="shared" si="468"/>
        <v>0</v>
      </c>
      <c r="J9984" s="147">
        <f t="shared" si="469"/>
        <v>0</v>
      </c>
    </row>
    <row r="9985" spans="2:10" ht="25.15" customHeight="1">
      <c r="B9985" s="141"/>
      <c r="C9985" s="138"/>
      <c r="D9985" s="133"/>
      <c r="E9985" s="134"/>
      <c r="F9985" s="135"/>
      <c r="G9985" s="109"/>
      <c r="H9985" s="137">
        <f t="shared" si="470"/>
        <v>3.5</v>
      </c>
      <c r="I9985" s="147">
        <f t="shared" si="468"/>
        <v>0</v>
      </c>
      <c r="J9985" s="147">
        <f t="shared" si="469"/>
        <v>0</v>
      </c>
    </row>
    <row r="9986" spans="2:10" ht="25.15" customHeight="1">
      <c r="B9986" s="141"/>
      <c r="C9986" s="138"/>
      <c r="D9986" s="133"/>
      <c r="E9986" s="134"/>
      <c r="F9986" s="135"/>
      <c r="G9986" s="109"/>
      <c r="H9986" s="137">
        <f t="shared" si="470"/>
        <v>3.5</v>
      </c>
      <c r="I9986" s="147">
        <f t="shared" si="468"/>
        <v>0</v>
      </c>
      <c r="J9986" s="147">
        <f t="shared" si="469"/>
        <v>0</v>
      </c>
    </row>
    <row r="9987" spans="2:10" ht="25.15" customHeight="1">
      <c r="B9987" s="141"/>
      <c r="C9987" s="138"/>
      <c r="D9987" s="133"/>
      <c r="E9987" s="134"/>
      <c r="F9987" s="135"/>
      <c r="G9987" s="109"/>
      <c r="H9987" s="137">
        <f t="shared" si="470"/>
        <v>3.5</v>
      </c>
      <c r="I9987" s="147">
        <f t="shared" si="468"/>
        <v>0</v>
      </c>
      <c r="J9987" s="147">
        <f t="shared" si="469"/>
        <v>0</v>
      </c>
    </row>
    <row r="9988" spans="2:10" ht="25.15" customHeight="1">
      <c r="B9988" s="141"/>
      <c r="C9988" s="138"/>
      <c r="D9988" s="133"/>
      <c r="E9988" s="134"/>
      <c r="F9988" s="135"/>
      <c r="G9988" s="109"/>
      <c r="H9988" s="137">
        <f t="shared" si="470"/>
        <v>3.5</v>
      </c>
      <c r="I9988" s="147">
        <f t="shared" si="468"/>
        <v>0</v>
      </c>
      <c r="J9988" s="147">
        <f t="shared" si="469"/>
        <v>0</v>
      </c>
    </row>
    <row r="9989" spans="2:10" ht="25.15" customHeight="1">
      <c r="B9989" s="141"/>
      <c r="C9989" s="138"/>
      <c r="D9989" s="133"/>
      <c r="E9989" s="134"/>
      <c r="F9989" s="135"/>
      <c r="G9989" s="109"/>
      <c r="H9989" s="137">
        <f t="shared" si="470"/>
        <v>3.5</v>
      </c>
      <c r="I9989" s="147">
        <f t="shared" si="468"/>
        <v>0</v>
      </c>
      <c r="J9989" s="147">
        <f t="shared" si="469"/>
        <v>0</v>
      </c>
    </row>
    <row r="9990" spans="2:10" ht="25.15" customHeight="1">
      <c r="B9990" s="141"/>
      <c r="C9990" s="138"/>
      <c r="D9990" s="133"/>
      <c r="E9990" s="134"/>
      <c r="F9990" s="135"/>
      <c r="G9990" s="109"/>
      <c r="H9990" s="137">
        <f t="shared" si="470"/>
        <v>3.5</v>
      </c>
      <c r="I9990" s="147">
        <f t="shared" si="468"/>
        <v>0</v>
      </c>
      <c r="J9990" s="147">
        <f t="shared" si="469"/>
        <v>0</v>
      </c>
    </row>
    <row r="9991" spans="2:10" ht="25.15" customHeight="1">
      <c r="B9991" s="141"/>
      <c r="C9991" s="138"/>
      <c r="D9991" s="133"/>
      <c r="E9991" s="134"/>
      <c r="F9991" s="135"/>
      <c r="G9991" s="109"/>
      <c r="H9991" s="137">
        <f t="shared" si="470"/>
        <v>3.5</v>
      </c>
      <c r="I9991" s="147">
        <f t="shared" si="468"/>
        <v>0</v>
      </c>
      <c r="J9991" s="147">
        <f t="shared" si="469"/>
        <v>0</v>
      </c>
    </row>
    <row r="9992" spans="2:10" ht="25.15" customHeight="1">
      <c r="B9992" s="141"/>
      <c r="C9992" s="138"/>
      <c r="D9992" s="133"/>
      <c r="E9992" s="134"/>
      <c r="F9992" s="135"/>
      <c r="G9992" s="109"/>
      <c r="H9992" s="137">
        <f t="shared" si="470"/>
        <v>3.5</v>
      </c>
      <c r="I9992" s="147">
        <f t="shared" si="468"/>
        <v>0</v>
      </c>
      <c r="J9992" s="147">
        <f t="shared" si="469"/>
        <v>0</v>
      </c>
    </row>
    <row r="9993" spans="2:10" ht="25.15" customHeight="1">
      <c r="B9993" s="141"/>
      <c r="C9993" s="138"/>
      <c r="D9993" s="133"/>
      <c r="E9993" s="134"/>
      <c r="F9993" s="135"/>
      <c r="G9993" s="109"/>
      <c r="H9993" s="137">
        <f t="shared" si="470"/>
        <v>3.5</v>
      </c>
      <c r="I9993" s="147">
        <f t="shared" si="468"/>
        <v>0</v>
      </c>
      <c r="J9993" s="147">
        <f t="shared" si="469"/>
        <v>0</v>
      </c>
    </row>
    <row r="9994" spans="2:10" ht="25.15" customHeight="1">
      <c r="B9994" s="141"/>
      <c r="C9994" s="138"/>
      <c r="D9994" s="133"/>
      <c r="E9994" s="134"/>
      <c r="F9994" s="135"/>
      <c r="G9994" s="109"/>
      <c r="H9994" s="137">
        <f t="shared" si="470"/>
        <v>3.5</v>
      </c>
      <c r="I9994" s="147">
        <f t="shared" si="468"/>
        <v>0</v>
      </c>
      <c r="J9994" s="147">
        <f t="shared" si="469"/>
        <v>0</v>
      </c>
    </row>
    <row r="9995" spans="2:10" ht="25.15" customHeight="1">
      <c r="B9995" s="141"/>
      <c r="C9995" s="138"/>
      <c r="D9995" s="133"/>
      <c r="E9995" s="134"/>
      <c r="F9995" s="135"/>
      <c r="G9995" s="109"/>
      <c r="H9995" s="137">
        <f t="shared" si="470"/>
        <v>3.5</v>
      </c>
      <c r="I9995" s="147">
        <f t="shared" si="468"/>
        <v>0</v>
      </c>
      <c r="J9995" s="147">
        <f t="shared" si="469"/>
        <v>0</v>
      </c>
    </row>
    <row r="9996" spans="2:10" ht="25.15" customHeight="1">
      <c r="B9996" s="141"/>
      <c r="C9996" s="138"/>
      <c r="D9996" s="133"/>
      <c r="E9996" s="134"/>
      <c r="F9996" s="135"/>
      <c r="G9996" s="109"/>
      <c r="H9996" s="137">
        <f t="shared" si="470"/>
        <v>3.5</v>
      </c>
      <c r="I9996" s="147">
        <f t="shared" si="468"/>
        <v>0</v>
      </c>
      <c r="J9996" s="147">
        <f t="shared" si="469"/>
        <v>0</v>
      </c>
    </row>
    <row r="9997" spans="2:10" ht="25.15" customHeight="1">
      <c r="B9997" s="141"/>
      <c r="C9997" s="138"/>
      <c r="D9997" s="133"/>
      <c r="E9997" s="134"/>
      <c r="F9997" s="135"/>
      <c r="G9997" s="109"/>
      <c r="H9997" s="137">
        <f t="shared" si="470"/>
        <v>3.5</v>
      </c>
      <c r="I9997" s="147">
        <f t="shared" si="468"/>
        <v>0</v>
      </c>
      <c r="J9997" s="147">
        <f t="shared" si="469"/>
        <v>0</v>
      </c>
    </row>
    <row r="9998" spans="2:10" ht="25.15" customHeight="1">
      <c r="B9998" s="141"/>
      <c r="C9998" s="138"/>
      <c r="D9998" s="133"/>
      <c r="E9998" s="134"/>
      <c r="F9998" s="135"/>
      <c r="G9998" s="109"/>
      <c r="H9998" s="137">
        <f t="shared" si="470"/>
        <v>3.5</v>
      </c>
      <c r="I9998" s="147">
        <f t="shared" si="468"/>
        <v>0</v>
      </c>
      <c r="J9998" s="147">
        <f t="shared" si="469"/>
        <v>0</v>
      </c>
    </row>
    <row r="9999" spans="2:10" ht="25.15" customHeight="1">
      <c r="B9999" s="141"/>
      <c r="C9999" s="138"/>
      <c r="D9999" s="133"/>
      <c r="E9999" s="134"/>
      <c r="F9999" s="135"/>
      <c r="G9999" s="109"/>
      <c r="H9999" s="137">
        <f t="shared" si="470"/>
        <v>3.5</v>
      </c>
      <c r="I9999" s="147">
        <f t="shared" si="468"/>
        <v>0</v>
      </c>
      <c r="J9999" s="147">
        <f t="shared" si="469"/>
        <v>0</v>
      </c>
    </row>
    <row r="10000" spans="2:10" ht="25.15" customHeight="1">
      <c r="B10000" s="141"/>
      <c r="C10000" s="138"/>
      <c r="D10000" s="133"/>
      <c r="E10000" s="134"/>
      <c r="F10000" s="135"/>
      <c r="G10000" s="109"/>
      <c r="H10000" s="137">
        <f t="shared" si="470"/>
        <v>3.5</v>
      </c>
      <c r="I10000" s="147">
        <f t="shared" si="468"/>
        <v>0</v>
      </c>
      <c r="J10000" s="147">
        <f t="shared" si="469"/>
        <v>0</v>
      </c>
    </row>
    <row r="10001" spans="2:10" ht="25.15" customHeight="1">
      <c r="B10001" s="141"/>
      <c r="C10001" s="138"/>
      <c r="D10001" s="133"/>
      <c r="E10001" s="134"/>
      <c r="F10001" s="135"/>
      <c r="G10001" s="109"/>
      <c r="H10001" s="137">
        <f t="shared" si="470"/>
        <v>3.5</v>
      </c>
      <c r="I10001" s="147">
        <f t="shared" si="468"/>
        <v>0</v>
      </c>
      <c r="J10001" s="147">
        <f t="shared" si="469"/>
        <v>0</v>
      </c>
    </row>
    <row r="10002" spans="2:10" ht="25.15" customHeight="1">
      <c r="B10002" s="141"/>
      <c r="C10002" s="138"/>
      <c r="D10002" s="133"/>
      <c r="E10002" s="134"/>
      <c r="F10002" s="135"/>
      <c r="G10002" s="109"/>
      <c r="H10002" s="137">
        <f t="shared" si="470"/>
        <v>3.5</v>
      </c>
      <c r="I10002" s="147">
        <f t="shared" si="468"/>
        <v>0</v>
      </c>
      <c r="J10002" s="147">
        <f t="shared" si="469"/>
        <v>0</v>
      </c>
    </row>
    <row r="10003" spans="2:10" ht="25.15" customHeight="1">
      <c r="B10003" s="141"/>
      <c r="C10003" s="138"/>
      <c r="D10003" s="133"/>
      <c r="E10003" s="134"/>
      <c r="F10003" s="135"/>
      <c r="G10003" s="109"/>
      <c r="H10003" s="137">
        <f t="shared" si="470"/>
        <v>3.5</v>
      </c>
      <c r="I10003" s="147">
        <f t="shared" si="468"/>
        <v>0</v>
      </c>
      <c r="J10003" s="147">
        <f t="shared" si="469"/>
        <v>0</v>
      </c>
    </row>
    <row r="10004" spans="2:10" ht="25.15" customHeight="1">
      <c r="B10004" s="141"/>
      <c r="C10004" s="138"/>
      <c r="D10004" s="133"/>
      <c r="E10004" s="134"/>
      <c r="F10004" s="135"/>
      <c r="G10004" s="109"/>
      <c r="H10004" s="137">
        <f t="shared" si="470"/>
        <v>3.5</v>
      </c>
      <c r="I10004" s="147">
        <f t="shared" si="468"/>
        <v>0</v>
      </c>
      <c r="J10004" s="147">
        <f t="shared" si="469"/>
        <v>0</v>
      </c>
    </row>
    <row r="10005" spans="2:10" ht="25.15" customHeight="1">
      <c r="B10005" s="141"/>
      <c r="C10005" s="138"/>
      <c r="D10005" s="133"/>
      <c r="E10005" s="134"/>
      <c r="F10005" s="135"/>
      <c r="G10005" s="109"/>
      <c r="H10005" s="137">
        <f t="shared" si="470"/>
        <v>3.5</v>
      </c>
      <c r="I10005" s="147">
        <f t="shared" si="468"/>
        <v>0</v>
      </c>
      <c r="J10005" s="147">
        <f t="shared" si="469"/>
        <v>0</v>
      </c>
    </row>
    <row r="10006" spans="2:10" ht="25.15" customHeight="1">
      <c r="B10006" s="141"/>
      <c r="C10006" s="138"/>
      <c r="D10006" s="133"/>
      <c r="E10006" s="134"/>
      <c r="F10006" s="135"/>
      <c r="G10006" s="109"/>
      <c r="H10006" s="137">
        <f t="shared" si="470"/>
        <v>3.5</v>
      </c>
      <c r="I10006" s="147">
        <f t="shared" si="468"/>
        <v>0</v>
      </c>
      <c r="J10006" s="147">
        <f t="shared" si="469"/>
        <v>0</v>
      </c>
    </row>
    <row r="10007" spans="2:10" ht="25.15" customHeight="1">
      <c r="B10007" s="141"/>
      <c r="C10007" s="138"/>
      <c r="D10007" s="133"/>
      <c r="E10007" s="134"/>
      <c r="F10007" s="135"/>
      <c r="G10007" s="109"/>
      <c r="H10007" s="137">
        <f t="shared" si="470"/>
        <v>3.5</v>
      </c>
      <c r="I10007" s="147">
        <f t="shared" ref="I10007:I10021" si="471">IF(B10007="",0,MONTH(B10007))</f>
        <v>0</v>
      </c>
      <c r="J10007" s="147">
        <f t="shared" ref="J10007:J10021" si="472">IF(B10007="",0,DAY(B10007))</f>
        <v>0</v>
      </c>
    </row>
    <row r="10008" spans="2:10" ht="25.15" customHeight="1">
      <c r="B10008" s="141"/>
      <c r="C10008" s="138"/>
      <c r="D10008" s="133"/>
      <c r="E10008" s="134"/>
      <c r="F10008" s="135"/>
      <c r="G10008" s="109"/>
      <c r="H10008" s="137">
        <f t="shared" ref="H10008:H10021" si="473">IF(F10008="pago",H10007+G10008,H10007)</f>
        <v>3.5</v>
      </c>
      <c r="I10008" s="147">
        <f t="shared" si="471"/>
        <v>0</v>
      </c>
      <c r="J10008" s="147">
        <f t="shared" si="472"/>
        <v>0</v>
      </c>
    </row>
    <row r="10009" spans="2:10" ht="25.15" customHeight="1">
      <c r="B10009" s="141"/>
      <c r="C10009" s="138"/>
      <c r="D10009" s="133"/>
      <c r="E10009" s="134"/>
      <c r="F10009" s="135"/>
      <c r="G10009" s="109"/>
      <c r="H10009" s="137">
        <f t="shared" si="473"/>
        <v>3.5</v>
      </c>
      <c r="I10009" s="147">
        <f t="shared" si="471"/>
        <v>0</v>
      </c>
      <c r="J10009" s="147">
        <f t="shared" si="472"/>
        <v>0</v>
      </c>
    </row>
    <row r="10010" spans="2:10" ht="25.15" customHeight="1">
      <c r="B10010" s="141"/>
      <c r="C10010" s="138"/>
      <c r="D10010" s="133"/>
      <c r="E10010" s="134"/>
      <c r="F10010" s="135"/>
      <c r="G10010" s="109"/>
      <c r="H10010" s="137">
        <f t="shared" si="473"/>
        <v>3.5</v>
      </c>
      <c r="I10010" s="147">
        <f t="shared" si="471"/>
        <v>0</v>
      </c>
      <c r="J10010" s="147">
        <f t="shared" si="472"/>
        <v>0</v>
      </c>
    </row>
    <row r="10011" spans="2:10" ht="25.15" customHeight="1">
      <c r="B10011" s="141"/>
      <c r="C10011" s="138"/>
      <c r="D10011" s="133"/>
      <c r="E10011" s="134"/>
      <c r="F10011" s="135"/>
      <c r="G10011" s="109"/>
      <c r="H10011" s="137">
        <f t="shared" si="473"/>
        <v>3.5</v>
      </c>
      <c r="I10011" s="147">
        <f t="shared" si="471"/>
        <v>0</v>
      </c>
      <c r="J10011" s="147">
        <f t="shared" si="472"/>
        <v>0</v>
      </c>
    </row>
    <row r="10012" spans="2:10" ht="25.15" customHeight="1">
      <c r="B10012" s="141"/>
      <c r="C10012" s="138"/>
      <c r="D10012" s="133"/>
      <c r="E10012" s="134"/>
      <c r="F10012" s="135"/>
      <c r="G10012" s="109"/>
      <c r="H10012" s="137">
        <f t="shared" si="473"/>
        <v>3.5</v>
      </c>
      <c r="I10012" s="147">
        <f t="shared" si="471"/>
        <v>0</v>
      </c>
      <c r="J10012" s="147">
        <f t="shared" si="472"/>
        <v>0</v>
      </c>
    </row>
    <row r="10013" spans="2:10" ht="25.15" customHeight="1">
      <c r="B10013" s="141"/>
      <c r="C10013" s="138"/>
      <c r="D10013" s="133"/>
      <c r="E10013" s="134"/>
      <c r="F10013" s="135"/>
      <c r="G10013" s="109"/>
      <c r="H10013" s="137">
        <f t="shared" si="473"/>
        <v>3.5</v>
      </c>
      <c r="I10013" s="147">
        <f t="shared" si="471"/>
        <v>0</v>
      </c>
      <c r="J10013" s="147">
        <f t="shared" si="472"/>
        <v>0</v>
      </c>
    </row>
    <row r="10014" spans="2:10" ht="25.15" customHeight="1">
      <c r="B10014" s="141"/>
      <c r="C10014" s="138"/>
      <c r="D10014" s="133"/>
      <c r="E10014" s="134"/>
      <c r="F10014" s="135"/>
      <c r="G10014" s="109"/>
      <c r="H10014" s="137">
        <f t="shared" si="473"/>
        <v>3.5</v>
      </c>
      <c r="I10014" s="147">
        <f t="shared" si="471"/>
        <v>0</v>
      </c>
      <c r="J10014" s="147">
        <f t="shared" si="472"/>
        <v>0</v>
      </c>
    </row>
    <row r="10015" spans="2:10" ht="25.15" customHeight="1">
      <c r="B10015" s="141"/>
      <c r="C10015" s="138"/>
      <c r="D10015" s="133"/>
      <c r="E10015" s="134"/>
      <c r="F10015" s="135"/>
      <c r="G10015" s="109"/>
      <c r="H10015" s="137">
        <f t="shared" si="473"/>
        <v>3.5</v>
      </c>
      <c r="I10015" s="147">
        <f t="shared" si="471"/>
        <v>0</v>
      </c>
      <c r="J10015" s="147">
        <f t="shared" si="472"/>
        <v>0</v>
      </c>
    </row>
    <row r="10016" spans="2:10" ht="25.15" customHeight="1">
      <c r="B10016" s="141"/>
      <c r="C10016" s="138"/>
      <c r="D10016" s="133"/>
      <c r="E10016" s="134"/>
      <c r="F10016" s="135"/>
      <c r="G10016" s="109"/>
      <c r="H10016" s="137">
        <f t="shared" si="473"/>
        <v>3.5</v>
      </c>
      <c r="I10016" s="147">
        <f t="shared" si="471"/>
        <v>0</v>
      </c>
      <c r="J10016" s="147">
        <f t="shared" si="472"/>
        <v>0</v>
      </c>
    </row>
    <row r="10017" spans="2:10" ht="25.15" customHeight="1">
      <c r="B10017" s="141"/>
      <c r="C10017" s="138"/>
      <c r="D10017" s="133"/>
      <c r="E10017" s="134"/>
      <c r="F10017" s="135"/>
      <c r="G10017" s="109"/>
      <c r="H10017" s="137">
        <f t="shared" si="473"/>
        <v>3.5</v>
      </c>
      <c r="I10017" s="147">
        <f t="shared" si="471"/>
        <v>0</v>
      </c>
      <c r="J10017" s="147">
        <f t="shared" si="472"/>
        <v>0</v>
      </c>
    </row>
    <row r="10018" spans="2:10" ht="25.15" customHeight="1">
      <c r="B10018" s="141"/>
      <c r="C10018" s="138"/>
      <c r="D10018" s="133"/>
      <c r="E10018" s="134"/>
      <c r="F10018" s="135"/>
      <c r="G10018" s="109"/>
      <c r="H10018" s="137">
        <f t="shared" si="473"/>
        <v>3.5</v>
      </c>
      <c r="I10018" s="147">
        <f t="shared" si="471"/>
        <v>0</v>
      </c>
      <c r="J10018" s="147">
        <f t="shared" si="472"/>
        <v>0</v>
      </c>
    </row>
    <row r="10019" spans="2:10" ht="25.15" customHeight="1">
      <c r="B10019" s="141"/>
      <c r="C10019" s="138"/>
      <c r="D10019" s="133"/>
      <c r="E10019" s="134"/>
      <c r="F10019" s="135"/>
      <c r="G10019" s="109"/>
      <c r="H10019" s="137">
        <f t="shared" si="473"/>
        <v>3.5</v>
      </c>
      <c r="I10019" s="147">
        <f t="shared" si="471"/>
        <v>0</v>
      </c>
      <c r="J10019" s="147">
        <f t="shared" si="472"/>
        <v>0</v>
      </c>
    </row>
    <row r="10020" spans="2:10" ht="25.15" customHeight="1">
      <c r="B10020" s="141"/>
      <c r="C10020" s="138"/>
      <c r="D10020" s="133"/>
      <c r="E10020" s="134"/>
      <c r="F10020" s="135"/>
      <c r="G10020" s="109"/>
      <c r="H10020" s="137">
        <f t="shared" si="473"/>
        <v>3.5</v>
      </c>
      <c r="I10020" s="147">
        <f t="shared" si="471"/>
        <v>0</v>
      </c>
      <c r="J10020" s="147">
        <f t="shared" si="472"/>
        <v>0</v>
      </c>
    </row>
    <row r="10021" spans="2:10" ht="25.15" customHeight="1">
      <c r="B10021" s="150"/>
      <c r="C10021" s="151"/>
      <c r="D10021" s="152"/>
      <c r="E10021" s="152"/>
      <c r="F10021" s="153"/>
      <c r="G10021" s="154"/>
      <c r="H10021" s="137">
        <f t="shared" si="473"/>
        <v>3.5</v>
      </c>
      <c r="I10021" s="147">
        <f t="shared" si="471"/>
        <v>0</v>
      </c>
      <c r="J10021" s="147">
        <f t="shared" si="472"/>
        <v>0</v>
      </c>
    </row>
  </sheetData>
  <autoFilter ref="B5:H10021"/>
  <mergeCells count="1">
    <mergeCell ref="L1:L2"/>
  </mergeCells>
  <conditionalFormatting sqref="F1:F1048576">
    <cfRule type="cellIs" dxfId="27" priority="3" operator="equal">
      <formula>"PAGO"</formula>
    </cfRule>
    <cfRule type="cellIs" dxfId="26" priority="4" operator="equal">
      <formula>"EM ABERTO"</formula>
    </cfRule>
  </conditionalFormatting>
  <dataValidations count="3">
    <dataValidation type="list" allowBlank="1" showInputMessage="1" showErrorMessage="1" sqref="C827 C828 C829 C830 C864 C865 C866 C867 C868 C869 C873 C877 C878 C6:C772 C773:C776 C777:C826 C831:C857 C858:C861 C862:C863 C870:C872 C874:C876 C879:C10021">
      <formula1>Receitas</formula1>
    </dataValidation>
    <dataValidation type="list" allowBlank="1" showInputMessage="1" showErrorMessage="1" sqref="D6:D10021">
      <formula1>Clientes</formula1>
    </dataValidation>
    <dataValidation type="list" allowBlank="1" showInputMessage="1" showErrorMessage="1" sqref="F6:F919 F920:F922 F923:F924 F925:F926 F927:F10021">
      <formula1>"PAGO,EM ABERTO"</formula1>
    </dataValidation>
  </dataValidations>
  <pageMargins left="0.511811024" right="0.511811024" top="0.78740157499999996" bottom="0.78740157499999996" header="0.31496062000000002" footer="0.31496062000000002"/>
  <pageSetup paperSize="9" orientation="portrait"/>
  <drawing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4">
    <pageSetUpPr fitToPage="1"/>
  </sheetPr>
  <dimension ref="A1:M9990"/>
  <sheetViews>
    <sheetView showGridLines="0" topLeftCell="A185" zoomScale="87" zoomScaleNormal="87" workbookViewId="0">
      <selection activeCell="E208" sqref="E208"/>
    </sheetView>
  </sheetViews>
  <sheetFormatPr defaultColWidth="0" defaultRowHeight="15"/>
  <cols>
    <col min="1" max="1" width="1.7109375" style="81" customWidth="1"/>
    <col min="2" max="2" width="18.140625" style="82" customWidth="1"/>
    <col min="3" max="3" width="33.7109375" style="82" customWidth="1"/>
    <col min="4" max="4" width="35.7109375" style="82" customWidth="1"/>
    <col min="5" max="5" width="40.140625" style="82" customWidth="1"/>
    <col min="6" max="7" width="15.7109375" style="82" customWidth="1"/>
    <col min="8" max="8" width="15.7109375" style="83" customWidth="1"/>
    <col min="9" max="10" width="8.85546875" style="84" customWidth="1"/>
    <col min="11" max="11" width="2.28515625" style="84" customWidth="1"/>
    <col min="12" max="16384" width="9.140625" style="81" hidden="1"/>
  </cols>
  <sheetData>
    <row r="1" spans="1:13" s="78" customFormat="1" ht="30" customHeight="1">
      <c r="I1" s="103"/>
      <c r="J1" s="103"/>
      <c r="K1" s="103"/>
      <c r="L1" s="225"/>
      <c r="M1" s="104"/>
    </row>
    <row r="2" spans="1:13" s="79" customFormat="1" ht="30" customHeight="1">
      <c r="E2" s="85"/>
      <c r="F2" s="85"/>
      <c r="I2" s="105"/>
      <c r="J2" s="105"/>
      <c r="K2" s="105"/>
      <c r="L2" s="226"/>
      <c r="M2" s="106"/>
    </row>
    <row r="3" spans="1:13">
      <c r="B3" s="81"/>
      <c r="C3" s="86"/>
      <c r="D3" s="86"/>
      <c r="E3" s="86"/>
      <c r="F3" s="86"/>
      <c r="G3" s="86"/>
      <c r="H3" s="86"/>
    </row>
    <row r="4" spans="1:13" ht="26.25">
      <c r="B4" s="87" t="s">
        <v>721</v>
      </c>
      <c r="C4" s="86"/>
      <c r="D4" s="86"/>
      <c r="E4" s="86"/>
      <c r="F4" s="86"/>
      <c r="G4" s="86"/>
    </row>
    <row r="5" spans="1:13" s="80" customFormat="1" ht="27.95" customHeight="1">
      <c r="A5" s="84"/>
      <c r="B5" s="88" t="s">
        <v>710</v>
      </c>
      <c r="C5" s="89" t="s">
        <v>9</v>
      </c>
      <c r="D5" s="89" t="s">
        <v>722</v>
      </c>
      <c r="E5" s="89" t="s">
        <v>712</v>
      </c>
      <c r="F5" s="89" t="s">
        <v>713</v>
      </c>
      <c r="G5" s="89" t="s">
        <v>714</v>
      </c>
      <c r="H5" s="90" t="s">
        <v>715</v>
      </c>
      <c r="I5" s="107" t="s">
        <v>716</v>
      </c>
      <c r="J5" s="107" t="s">
        <v>717</v>
      </c>
    </row>
    <row r="6" spans="1:13" ht="25.15" customHeight="1">
      <c r="B6" s="91">
        <v>46024</v>
      </c>
      <c r="C6" s="92" t="s">
        <v>33</v>
      </c>
      <c r="D6" s="93"/>
      <c r="E6" s="94"/>
      <c r="F6" s="95" t="s">
        <v>718</v>
      </c>
      <c r="G6" s="96">
        <v>74</v>
      </c>
      <c r="H6" s="97">
        <f>G6</f>
        <v>74</v>
      </c>
      <c r="I6" s="84">
        <f>IF(B6="",0,MONTH(B6))</f>
        <v>1</v>
      </c>
      <c r="J6" s="84">
        <f>IF(B6="",0,DAY(B6))</f>
        <v>2</v>
      </c>
    </row>
    <row r="7" spans="1:13" ht="25.15" customHeight="1">
      <c r="B7" s="91">
        <v>46024</v>
      </c>
      <c r="C7" s="98" t="s">
        <v>98</v>
      </c>
      <c r="D7" s="99"/>
      <c r="E7" s="94"/>
      <c r="F7" s="95" t="s">
        <v>718</v>
      </c>
      <c r="G7" s="96">
        <v>162.5</v>
      </c>
      <c r="H7" s="100">
        <f>IF(F7="pago",H6+G7,H6)</f>
        <v>236.5</v>
      </c>
      <c r="I7" s="84">
        <f t="shared" ref="I7:I60" si="0">IF(B7="",0,MONTH(B7))</f>
        <v>1</v>
      </c>
      <c r="J7" s="84">
        <f t="shared" ref="J7:J60" si="1">IF(B7="",0,DAY(B7))</f>
        <v>2</v>
      </c>
    </row>
    <row r="8" spans="1:13" ht="25.15" customHeight="1">
      <c r="B8" s="91">
        <v>46026</v>
      </c>
      <c r="C8" s="98" t="s">
        <v>45</v>
      </c>
      <c r="D8" s="99"/>
      <c r="E8" s="94"/>
      <c r="F8" s="95" t="s">
        <v>718</v>
      </c>
      <c r="G8" s="96">
        <v>350</v>
      </c>
      <c r="H8" s="100">
        <f t="shared" ref="H8:H60" si="2">IF(F8="pago",H7+G8,H7)</f>
        <v>586.5</v>
      </c>
      <c r="I8" s="84">
        <f t="shared" si="0"/>
        <v>1</v>
      </c>
      <c r="J8" s="84">
        <f t="shared" si="1"/>
        <v>4</v>
      </c>
    </row>
    <row r="9" spans="1:13" ht="25.15" customHeight="1">
      <c r="B9" s="91">
        <v>46027</v>
      </c>
      <c r="C9" s="98" t="s">
        <v>92</v>
      </c>
      <c r="D9" s="93"/>
      <c r="E9" s="94"/>
      <c r="F9" s="95" t="s">
        <v>718</v>
      </c>
      <c r="G9" s="96">
        <v>384.33</v>
      </c>
      <c r="H9" s="100">
        <f t="shared" si="2"/>
        <v>970.83</v>
      </c>
      <c r="I9" s="84">
        <f t="shared" si="0"/>
        <v>1</v>
      </c>
      <c r="J9" s="84">
        <f t="shared" si="1"/>
        <v>5</v>
      </c>
    </row>
    <row r="10" spans="1:13" ht="25.15" customHeight="1">
      <c r="B10" s="91">
        <v>46028</v>
      </c>
      <c r="C10" s="98" t="s">
        <v>98</v>
      </c>
      <c r="D10" s="99"/>
      <c r="E10" s="94" t="s">
        <v>723</v>
      </c>
      <c r="F10" s="95" t="s">
        <v>718</v>
      </c>
      <c r="G10" s="96">
        <v>141.80000000000001</v>
      </c>
      <c r="H10" s="100">
        <f t="shared" si="2"/>
        <v>1112.6300000000001</v>
      </c>
      <c r="I10" s="84">
        <f t="shared" si="0"/>
        <v>1</v>
      </c>
      <c r="J10" s="84">
        <f t="shared" si="1"/>
        <v>6</v>
      </c>
    </row>
    <row r="11" spans="1:13" ht="25.15" customHeight="1">
      <c r="B11" s="91">
        <v>46028</v>
      </c>
      <c r="C11" s="98" t="s">
        <v>98</v>
      </c>
      <c r="D11" s="99"/>
      <c r="E11" s="94" t="s">
        <v>724</v>
      </c>
      <c r="F11" s="95" t="s">
        <v>718</v>
      </c>
      <c r="G11" s="96">
        <v>320</v>
      </c>
      <c r="H11" s="100">
        <f t="shared" si="2"/>
        <v>1432.63</v>
      </c>
      <c r="I11" s="84">
        <f t="shared" si="0"/>
        <v>1</v>
      </c>
      <c r="J11" s="84">
        <f t="shared" si="1"/>
        <v>6</v>
      </c>
    </row>
    <row r="12" spans="1:13" ht="25.15" customHeight="1">
      <c r="B12" s="91">
        <v>46029</v>
      </c>
      <c r="C12" s="98" t="s">
        <v>110</v>
      </c>
      <c r="D12" s="93"/>
      <c r="E12" s="94" t="s">
        <v>725</v>
      </c>
      <c r="F12" s="95" t="s">
        <v>718</v>
      </c>
      <c r="G12" s="96">
        <v>500</v>
      </c>
      <c r="H12" s="100">
        <f t="shared" si="2"/>
        <v>1932.63</v>
      </c>
      <c r="I12" s="84">
        <f t="shared" si="0"/>
        <v>1</v>
      </c>
      <c r="J12" s="84">
        <f t="shared" si="1"/>
        <v>7</v>
      </c>
    </row>
    <row r="13" spans="1:13" ht="25.15" customHeight="1">
      <c r="B13" s="91">
        <v>46029</v>
      </c>
      <c r="C13" s="98" t="s">
        <v>98</v>
      </c>
      <c r="D13" s="99"/>
      <c r="E13" s="94" t="s">
        <v>723</v>
      </c>
      <c r="F13" s="95" t="s">
        <v>718</v>
      </c>
      <c r="G13" s="96">
        <v>110</v>
      </c>
      <c r="H13" s="100">
        <f t="shared" si="2"/>
        <v>2042.63</v>
      </c>
      <c r="I13" s="84">
        <f t="shared" si="0"/>
        <v>1</v>
      </c>
      <c r="J13" s="84">
        <f t="shared" si="1"/>
        <v>7</v>
      </c>
    </row>
    <row r="14" spans="1:13" ht="25.15" customHeight="1">
      <c r="B14" s="91">
        <v>46029</v>
      </c>
      <c r="C14" s="98" t="s">
        <v>98</v>
      </c>
      <c r="D14" s="99"/>
      <c r="E14" s="94" t="s">
        <v>726</v>
      </c>
      <c r="F14" s="95" t="s">
        <v>718</v>
      </c>
      <c r="G14" s="96">
        <v>27.9</v>
      </c>
      <c r="H14" s="100">
        <f t="shared" si="2"/>
        <v>2070.5300000000002</v>
      </c>
      <c r="I14" s="84">
        <f t="shared" si="0"/>
        <v>1</v>
      </c>
      <c r="J14" s="84">
        <f t="shared" si="1"/>
        <v>7</v>
      </c>
    </row>
    <row r="15" spans="1:13" ht="25.15" customHeight="1">
      <c r="B15" s="91">
        <v>46029</v>
      </c>
      <c r="C15" s="98" t="s">
        <v>98</v>
      </c>
      <c r="D15" s="99"/>
      <c r="E15" s="94" t="s">
        <v>727</v>
      </c>
      <c r="F15" s="95" t="s">
        <v>718</v>
      </c>
      <c r="G15" s="96">
        <v>59.08</v>
      </c>
      <c r="H15" s="100">
        <f t="shared" si="2"/>
        <v>2129.61</v>
      </c>
      <c r="I15" s="84">
        <f t="shared" si="0"/>
        <v>1</v>
      </c>
      <c r="J15" s="84">
        <f t="shared" si="1"/>
        <v>7</v>
      </c>
    </row>
    <row r="16" spans="1:13" ht="25.15" customHeight="1">
      <c r="B16" s="91">
        <v>46030</v>
      </c>
      <c r="C16" s="98" t="s">
        <v>98</v>
      </c>
      <c r="D16" s="99"/>
      <c r="E16" s="94" t="s">
        <v>728</v>
      </c>
      <c r="F16" s="95" t="s">
        <v>718</v>
      </c>
      <c r="G16" s="96">
        <v>33.979999999999997</v>
      </c>
      <c r="H16" s="100">
        <f t="shared" si="2"/>
        <v>2163.59</v>
      </c>
      <c r="I16" s="84">
        <f t="shared" si="0"/>
        <v>1</v>
      </c>
      <c r="J16" s="84">
        <f t="shared" si="1"/>
        <v>8</v>
      </c>
    </row>
    <row r="17" spans="2:10" ht="25.15" customHeight="1">
      <c r="B17" s="91">
        <v>46030</v>
      </c>
      <c r="C17" s="98" t="s">
        <v>33</v>
      </c>
      <c r="D17" s="99"/>
      <c r="E17" s="94" t="s">
        <v>729</v>
      </c>
      <c r="F17" s="95" t="s">
        <v>718</v>
      </c>
      <c r="G17" s="96">
        <v>630</v>
      </c>
      <c r="H17" s="100">
        <f t="shared" si="2"/>
        <v>2793.59</v>
      </c>
      <c r="I17" s="84">
        <f t="shared" si="0"/>
        <v>1</v>
      </c>
      <c r="J17" s="84">
        <f t="shared" si="1"/>
        <v>8</v>
      </c>
    </row>
    <row r="18" spans="2:10" ht="25.15" customHeight="1">
      <c r="B18" s="91">
        <v>46033</v>
      </c>
      <c r="C18" s="98" t="s">
        <v>56</v>
      </c>
      <c r="D18" s="99"/>
      <c r="E18" s="94" t="s">
        <v>730</v>
      </c>
      <c r="F18" s="95" t="s">
        <v>718</v>
      </c>
      <c r="G18" s="96">
        <v>81.33</v>
      </c>
      <c r="H18" s="100">
        <f t="shared" si="2"/>
        <v>2874.92</v>
      </c>
      <c r="I18" s="84">
        <f t="shared" si="0"/>
        <v>1</v>
      </c>
      <c r="J18" s="84">
        <f t="shared" si="1"/>
        <v>11</v>
      </c>
    </row>
    <row r="19" spans="2:10" ht="25.15" customHeight="1">
      <c r="B19" s="91">
        <v>46034</v>
      </c>
      <c r="C19" s="98" t="s">
        <v>128</v>
      </c>
      <c r="D19" s="99"/>
      <c r="E19" s="94"/>
      <c r="F19" s="95" t="s">
        <v>718</v>
      </c>
      <c r="G19" s="96">
        <v>505.9</v>
      </c>
      <c r="H19" s="100">
        <f t="shared" si="2"/>
        <v>3380.82</v>
      </c>
      <c r="I19" s="84">
        <f t="shared" si="0"/>
        <v>1</v>
      </c>
      <c r="J19" s="84">
        <f t="shared" si="1"/>
        <v>12</v>
      </c>
    </row>
    <row r="20" spans="2:10" ht="25.15" customHeight="1">
      <c r="B20" s="91">
        <v>46034</v>
      </c>
      <c r="C20" s="98" t="s">
        <v>56</v>
      </c>
      <c r="D20" s="99"/>
      <c r="E20" s="94" t="s">
        <v>731</v>
      </c>
      <c r="F20" s="95" t="s">
        <v>718</v>
      </c>
      <c r="G20" s="96">
        <v>118.05</v>
      </c>
      <c r="H20" s="100">
        <f t="shared" si="2"/>
        <v>3498.87</v>
      </c>
      <c r="I20" s="84">
        <f t="shared" si="0"/>
        <v>1</v>
      </c>
      <c r="J20" s="84">
        <f t="shared" si="1"/>
        <v>12</v>
      </c>
    </row>
    <row r="21" spans="2:10" ht="25.15" customHeight="1">
      <c r="B21" s="91">
        <v>46034</v>
      </c>
      <c r="C21" s="98" t="s">
        <v>110</v>
      </c>
      <c r="D21" s="99"/>
      <c r="E21" s="94" t="s">
        <v>732</v>
      </c>
      <c r="F21" s="95" t="s">
        <v>718</v>
      </c>
      <c r="G21" s="96">
        <v>181.71</v>
      </c>
      <c r="H21" s="100">
        <f t="shared" si="2"/>
        <v>3680.58</v>
      </c>
      <c r="I21" s="84">
        <f t="shared" si="0"/>
        <v>1</v>
      </c>
      <c r="J21" s="84">
        <f t="shared" si="1"/>
        <v>12</v>
      </c>
    </row>
    <row r="22" spans="2:10" ht="25.15" customHeight="1">
      <c r="B22" s="91">
        <v>46034</v>
      </c>
      <c r="C22" s="98" t="s">
        <v>50</v>
      </c>
      <c r="D22" s="99"/>
      <c r="E22" s="94"/>
      <c r="F22" s="95" t="s">
        <v>718</v>
      </c>
      <c r="G22" s="96">
        <v>381.71</v>
      </c>
      <c r="H22" s="100">
        <f t="shared" si="2"/>
        <v>4062.29</v>
      </c>
      <c r="I22" s="84">
        <f t="shared" si="0"/>
        <v>1</v>
      </c>
      <c r="J22" s="84">
        <f t="shared" si="1"/>
        <v>12</v>
      </c>
    </row>
    <row r="23" spans="2:10" ht="25.15" customHeight="1">
      <c r="B23" s="91">
        <v>46034</v>
      </c>
      <c r="C23" s="98" t="s">
        <v>50</v>
      </c>
      <c r="D23" s="99"/>
      <c r="E23" s="94"/>
      <c r="F23" s="95" t="s">
        <v>718</v>
      </c>
      <c r="G23" s="96">
        <v>293.63</v>
      </c>
      <c r="H23" s="100">
        <f t="shared" si="2"/>
        <v>4355.92</v>
      </c>
      <c r="I23" s="84">
        <f t="shared" si="0"/>
        <v>1</v>
      </c>
      <c r="J23" s="84">
        <f t="shared" si="1"/>
        <v>12</v>
      </c>
    </row>
    <row r="24" spans="2:10" ht="25.15" customHeight="1">
      <c r="B24" s="91">
        <v>46034</v>
      </c>
      <c r="C24" s="98" t="s">
        <v>68</v>
      </c>
      <c r="D24" s="99"/>
      <c r="E24" s="94"/>
      <c r="F24" s="95" t="s">
        <v>718</v>
      </c>
      <c r="G24" s="96">
        <v>800</v>
      </c>
      <c r="H24" s="100">
        <f t="shared" si="2"/>
        <v>5155.92</v>
      </c>
      <c r="I24" s="84">
        <f t="shared" si="0"/>
        <v>1</v>
      </c>
      <c r="J24" s="84">
        <f t="shared" si="1"/>
        <v>12</v>
      </c>
    </row>
    <row r="25" spans="2:10" ht="25.15" customHeight="1">
      <c r="B25" s="91">
        <v>46034</v>
      </c>
      <c r="C25" s="98" t="s">
        <v>98</v>
      </c>
      <c r="D25" s="99"/>
      <c r="E25" s="94" t="s">
        <v>727</v>
      </c>
      <c r="F25" s="95" t="s">
        <v>718</v>
      </c>
      <c r="G25" s="96">
        <v>21</v>
      </c>
      <c r="H25" s="100">
        <f t="shared" si="2"/>
        <v>5176.92</v>
      </c>
      <c r="I25" s="84">
        <f t="shared" si="0"/>
        <v>1</v>
      </c>
      <c r="J25" s="84">
        <f t="shared" si="1"/>
        <v>12</v>
      </c>
    </row>
    <row r="26" spans="2:10" ht="25.15" customHeight="1">
      <c r="B26" s="91">
        <v>46034</v>
      </c>
      <c r="C26" s="98" t="s">
        <v>33</v>
      </c>
      <c r="D26" s="99"/>
      <c r="E26" s="94" t="s">
        <v>733</v>
      </c>
      <c r="F26" s="95" t="s">
        <v>718</v>
      </c>
      <c r="G26" s="96">
        <v>13</v>
      </c>
      <c r="H26" s="100">
        <f t="shared" si="2"/>
        <v>5189.92</v>
      </c>
      <c r="I26" s="84">
        <f t="shared" si="0"/>
        <v>1</v>
      </c>
      <c r="J26" s="84">
        <f t="shared" si="1"/>
        <v>12</v>
      </c>
    </row>
    <row r="27" spans="2:10" ht="25.15" customHeight="1">
      <c r="B27" s="91">
        <v>46034</v>
      </c>
      <c r="C27" s="98" t="s">
        <v>98</v>
      </c>
      <c r="D27" s="99"/>
      <c r="E27" s="94" t="s">
        <v>734</v>
      </c>
      <c r="F27" s="95" t="s">
        <v>718</v>
      </c>
      <c r="G27" s="96">
        <v>68</v>
      </c>
      <c r="H27" s="100">
        <f t="shared" si="2"/>
        <v>5257.92</v>
      </c>
      <c r="I27" s="84">
        <f t="shared" si="0"/>
        <v>1</v>
      </c>
      <c r="J27" s="84">
        <f t="shared" si="1"/>
        <v>12</v>
      </c>
    </row>
    <row r="28" spans="2:10" ht="25.15" customHeight="1">
      <c r="B28" s="91">
        <v>46034</v>
      </c>
      <c r="C28" s="98" t="s">
        <v>98</v>
      </c>
      <c r="D28" s="99"/>
      <c r="E28" s="94" t="s">
        <v>727</v>
      </c>
      <c r="F28" s="95" t="s">
        <v>718</v>
      </c>
      <c r="G28" s="96">
        <v>4</v>
      </c>
      <c r="H28" s="100">
        <f t="shared" si="2"/>
        <v>5261.92</v>
      </c>
      <c r="I28" s="84">
        <f t="shared" si="0"/>
        <v>1</v>
      </c>
      <c r="J28" s="84">
        <f t="shared" si="1"/>
        <v>12</v>
      </c>
    </row>
    <row r="29" spans="2:10" ht="25.15" customHeight="1">
      <c r="B29" s="91">
        <v>46035</v>
      </c>
      <c r="C29" s="98" t="s">
        <v>98</v>
      </c>
      <c r="D29" s="99"/>
      <c r="E29" s="94" t="s">
        <v>735</v>
      </c>
      <c r="F29" s="95" t="s">
        <v>718</v>
      </c>
      <c r="G29" s="96">
        <v>27.99</v>
      </c>
      <c r="H29" s="100">
        <f t="shared" si="2"/>
        <v>5289.91</v>
      </c>
      <c r="I29" s="84">
        <f t="shared" si="0"/>
        <v>1</v>
      </c>
      <c r="J29" s="84">
        <f t="shared" si="1"/>
        <v>13</v>
      </c>
    </row>
    <row r="30" spans="2:10" ht="25.15" customHeight="1">
      <c r="B30" s="91">
        <v>46035</v>
      </c>
      <c r="C30" s="98" t="s">
        <v>98</v>
      </c>
      <c r="D30" s="99"/>
      <c r="E30" s="94" t="s">
        <v>727</v>
      </c>
      <c r="F30" s="95" t="s">
        <v>718</v>
      </c>
      <c r="G30" s="96">
        <v>14.9</v>
      </c>
      <c r="H30" s="100">
        <f t="shared" si="2"/>
        <v>5304.81</v>
      </c>
      <c r="I30" s="84">
        <f t="shared" si="0"/>
        <v>1</v>
      </c>
      <c r="J30" s="84">
        <f t="shared" si="1"/>
        <v>13</v>
      </c>
    </row>
    <row r="31" spans="2:10" ht="25.15" customHeight="1">
      <c r="B31" s="91">
        <v>46036</v>
      </c>
      <c r="C31" s="98" t="s">
        <v>110</v>
      </c>
      <c r="D31" s="99"/>
      <c r="E31" s="94" t="s">
        <v>736</v>
      </c>
      <c r="F31" s="95" t="s">
        <v>718</v>
      </c>
      <c r="G31" s="96">
        <v>500</v>
      </c>
      <c r="H31" s="100">
        <f t="shared" si="2"/>
        <v>5804.81</v>
      </c>
      <c r="I31" s="84">
        <f t="shared" si="0"/>
        <v>1</v>
      </c>
      <c r="J31" s="84">
        <f t="shared" si="1"/>
        <v>14</v>
      </c>
    </row>
    <row r="32" spans="2:10" ht="25.15" customHeight="1">
      <c r="B32" s="91"/>
      <c r="C32" s="98" t="s">
        <v>33</v>
      </c>
      <c r="D32" s="99"/>
      <c r="E32" s="94"/>
      <c r="F32" s="95" t="s">
        <v>718</v>
      </c>
      <c r="G32" s="96">
        <v>630</v>
      </c>
      <c r="H32" s="100">
        <f t="shared" si="2"/>
        <v>6434.81</v>
      </c>
      <c r="I32" s="84">
        <f t="shared" si="0"/>
        <v>0</v>
      </c>
      <c r="J32" s="84">
        <f t="shared" si="1"/>
        <v>0</v>
      </c>
    </row>
    <row r="33" spans="2:10" ht="25.15" customHeight="1">
      <c r="B33" s="91">
        <v>46037</v>
      </c>
      <c r="C33" s="98" t="s">
        <v>98</v>
      </c>
      <c r="D33" s="99"/>
      <c r="E33" s="94" t="s">
        <v>727</v>
      </c>
      <c r="F33" s="95" t="s">
        <v>718</v>
      </c>
      <c r="G33" s="96">
        <v>1.5</v>
      </c>
      <c r="H33" s="100">
        <f t="shared" si="2"/>
        <v>6436.31</v>
      </c>
      <c r="I33" s="84">
        <f t="shared" si="0"/>
        <v>1</v>
      </c>
      <c r="J33" s="84">
        <f t="shared" si="1"/>
        <v>15</v>
      </c>
    </row>
    <row r="34" spans="2:10" ht="25.15" customHeight="1">
      <c r="B34" s="91">
        <v>46041</v>
      </c>
      <c r="C34" s="98" t="s">
        <v>50</v>
      </c>
      <c r="D34" s="99"/>
      <c r="E34" s="94"/>
      <c r="F34" s="95" t="s">
        <v>718</v>
      </c>
      <c r="G34" s="96">
        <v>1527.33</v>
      </c>
      <c r="H34" s="100">
        <f t="shared" si="2"/>
        <v>7963.64</v>
      </c>
      <c r="I34" s="84">
        <f t="shared" si="0"/>
        <v>1</v>
      </c>
      <c r="J34" s="84">
        <f t="shared" si="1"/>
        <v>19</v>
      </c>
    </row>
    <row r="35" spans="2:10" ht="25.15" customHeight="1">
      <c r="B35" s="91">
        <v>46042</v>
      </c>
      <c r="C35" s="98" t="s">
        <v>27</v>
      </c>
      <c r="D35" s="99"/>
      <c r="E35" s="94"/>
      <c r="F35" s="95" t="s">
        <v>718</v>
      </c>
      <c r="G35" s="96">
        <v>3127.78</v>
      </c>
      <c r="H35" s="100">
        <f t="shared" si="2"/>
        <v>11091.42</v>
      </c>
      <c r="I35" s="84">
        <f t="shared" si="0"/>
        <v>1</v>
      </c>
      <c r="J35" s="84">
        <f t="shared" si="1"/>
        <v>20</v>
      </c>
    </row>
    <row r="36" spans="2:10" ht="25.15" customHeight="1">
      <c r="B36" s="91">
        <v>46042</v>
      </c>
      <c r="C36" s="98" t="s">
        <v>68</v>
      </c>
      <c r="D36" s="99"/>
      <c r="E36" s="94"/>
      <c r="F36" s="95" t="s">
        <v>718</v>
      </c>
      <c r="G36" s="96">
        <v>800</v>
      </c>
      <c r="H36" s="100">
        <f t="shared" si="2"/>
        <v>11891.42</v>
      </c>
      <c r="I36" s="84">
        <f t="shared" si="0"/>
        <v>1</v>
      </c>
      <c r="J36" s="84">
        <f t="shared" si="1"/>
        <v>20</v>
      </c>
    </row>
    <row r="37" spans="2:10" ht="25.15" customHeight="1">
      <c r="B37" s="91">
        <v>46042</v>
      </c>
      <c r="C37" s="98" t="s">
        <v>98</v>
      </c>
      <c r="D37" s="99"/>
      <c r="E37" s="94" t="s">
        <v>737</v>
      </c>
      <c r="F37" s="95" t="s">
        <v>718</v>
      </c>
      <c r="G37" s="96">
        <v>72.89</v>
      </c>
      <c r="H37" s="100">
        <f t="shared" si="2"/>
        <v>11964.31</v>
      </c>
      <c r="I37" s="84">
        <f t="shared" si="0"/>
        <v>1</v>
      </c>
      <c r="J37" s="84">
        <f t="shared" si="1"/>
        <v>20</v>
      </c>
    </row>
    <row r="38" spans="2:10" ht="25.15" customHeight="1">
      <c r="B38" s="91">
        <v>46043</v>
      </c>
      <c r="C38" s="98" t="s">
        <v>98</v>
      </c>
      <c r="D38" s="99"/>
      <c r="E38" s="94" t="s">
        <v>738</v>
      </c>
      <c r="F38" s="95" t="s">
        <v>718</v>
      </c>
      <c r="G38" s="96">
        <v>564</v>
      </c>
      <c r="H38" s="100">
        <f t="shared" si="2"/>
        <v>12528.31</v>
      </c>
      <c r="I38" s="84">
        <f t="shared" si="0"/>
        <v>1</v>
      </c>
      <c r="J38" s="84">
        <f t="shared" si="1"/>
        <v>21</v>
      </c>
    </row>
    <row r="39" spans="2:10" ht="25.15" customHeight="1">
      <c r="B39" s="91" t="s">
        <v>739</v>
      </c>
      <c r="C39" s="98" t="s">
        <v>39</v>
      </c>
      <c r="D39" s="99"/>
      <c r="E39" s="94" t="s">
        <v>740</v>
      </c>
      <c r="F39" s="95" t="s">
        <v>718</v>
      </c>
      <c r="G39" s="96">
        <v>43.5</v>
      </c>
      <c r="H39" s="100">
        <f t="shared" si="2"/>
        <v>12571.81</v>
      </c>
      <c r="I39" s="84" t="e">
        <f t="shared" si="0"/>
        <v>#VALUE!</v>
      </c>
      <c r="J39" s="84" t="e">
        <f t="shared" si="1"/>
        <v>#VALUE!</v>
      </c>
    </row>
    <row r="40" spans="2:10" ht="25.15" customHeight="1">
      <c r="B40" s="91">
        <v>46047</v>
      </c>
      <c r="C40" s="98" t="s">
        <v>104</v>
      </c>
      <c r="D40" s="99"/>
      <c r="E40" s="94"/>
      <c r="F40" s="95" t="s">
        <v>718</v>
      </c>
      <c r="G40" s="96">
        <v>210</v>
      </c>
      <c r="H40" s="100">
        <f t="shared" si="2"/>
        <v>12781.81</v>
      </c>
      <c r="I40" s="84">
        <f t="shared" si="0"/>
        <v>1</v>
      </c>
      <c r="J40" s="84">
        <f t="shared" si="1"/>
        <v>25</v>
      </c>
    </row>
    <row r="41" spans="2:10" ht="25.15" customHeight="1">
      <c r="B41" s="91">
        <v>46048</v>
      </c>
      <c r="C41" s="98" t="s">
        <v>98</v>
      </c>
      <c r="D41" s="99"/>
      <c r="E41" s="94"/>
      <c r="F41" s="95" t="s">
        <v>718</v>
      </c>
      <c r="G41" s="96">
        <v>100</v>
      </c>
      <c r="H41" s="100">
        <f t="shared" si="2"/>
        <v>12881.81</v>
      </c>
      <c r="I41" s="84">
        <f t="shared" si="0"/>
        <v>1</v>
      </c>
      <c r="J41" s="84">
        <f t="shared" si="1"/>
        <v>26</v>
      </c>
    </row>
    <row r="42" spans="2:10" ht="25.15" customHeight="1">
      <c r="B42" s="91">
        <v>46049</v>
      </c>
      <c r="C42" s="98" t="s">
        <v>56</v>
      </c>
      <c r="D42" s="99"/>
      <c r="E42" s="94" t="s">
        <v>741</v>
      </c>
      <c r="F42" s="95" t="s">
        <v>718</v>
      </c>
      <c r="G42" s="96">
        <v>752.69</v>
      </c>
      <c r="H42" s="100">
        <f t="shared" si="2"/>
        <v>13634.5</v>
      </c>
      <c r="I42" s="84">
        <f t="shared" si="0"/>
        <v>1</v>
      </c>
      <c r="J42" s="84">
        <f t="shared" si="1"/>
        <v>27</v>
      </c>
    </row>
    <row r="43" spans="2:10" ht="25.15" customHeight="1">
      <c r="B43" s="91">
        <v>46050</v>
      </c>
      <c r="C43" s="98" t="s">
        <v>110</v>
      </c>
      <c r="D43" s="99"/>
      <c r="E43" s="94" t="s">
        <v>742</v>
      </c>
      <c r="F43" s="95" t="s">
        <v>718</v>
      </c>
      <c r="G43" s="96">
        <v>310.5</v>
      </c>
      <c r="H43" s="100">
        <f t="shared" si="2"/>
        <v>13945</v>
      </c>
      <c r="I43" s="84">
        <f t="shared" si="0"/>
        <v>1</v>
      </c>
      <c r="J43" s="84">
        <f t="shared" si="1"/>
        <v>28</v>
      </c>
    </row>
    <row r="44" spans="2:10" ht="25.15" customHeight="1">
      <c r="B44" s="91">
        <v>46050</v>
      </c>
      <c r="C44" s="98" t="s">
        <v>27</v>
      </c>
      <c r="D44" s="99"/>
      <c r="E44" s="94" t="s">
        <v>743</v>
      </c>
      <c r="F44" s="95" t="s">
        <v>718</v>
      </c>
      <c r="G44" s="96">
        <v>189.74</v>
      </c>
      <c r="H44" s="100">
        <f t="shared" si="2"/>
        <v>14134.74</v>
      </c>
      <c r="I44" s="84">
        <f t="shared" si="0"/>
        <v>1</v>
      </c>
      <c r="J44" s="84">
        <f t="shared" si="1"/>
        <v>28</v>
      </c>
    </row>
    <row r="45" spans="2:10" ht="25.15" customHeight="1">
      <c r="B45" s="91">
        <v>46052</v>
      </c>
      <c r="C45" s="98" t="s">
        <v>68</v>
      </c>
      <c r="D45" s="99"/>
      <c r="E45" s="94" t="s">
        <v>744</v>
      </c>
      <c r="F45" s="95" t="s">
        <v>718</v>
      </c>
      <c r="G45" s="96">
        <v>134.4</v>
      </c>
      <c r="H45" s="100">
        <f t="shared" si="2"/>
        <v>14269.14</v>
      </c>
      <c r="I45" s="84">
        <f t="shared" si="0"/>
        <v>1</v>
      </c>
      <c r="J45" s="84">
        <f t="shared" si="1"/>
        <v>30</v>
      </c>
    </row>
    <row r="46" spans="2:10" ht="25.15" customHeight="1">
      <c r="B46" s="91">
        <v>46053</v>
      </c>
      <c r="C46" s="98" t="s">
        <v>110</v>
      </c>
      <c r="D46" s="99"/>
      <c r="E46" s="94"/>
      <c r="F46" s="95" t="s">
        <v>718</v>
      </c>
      <c r="G46" s="96">
        <v>14112.53</v>
      </c>
      <c r="H46" s="100">
        <f t="shared" si="2"/>
        <v>28381.67</v>
      </c>
      <c r="I46" s="84">
        <f t="shared" si="0"/>
        <v>1</v>
      </c>
      <c r="J46" s="84">
        <f t="shared" si="1"/>
        <v>31</v>
      </c>
    </row>
    <row r="47" spans="2:10" ht="25.15" customHeight="1">
      <c r="B47" s="91">
        <v>46053</v>
      </c>
      <c r="C47" s="98" t="s">
        <v>116</v>
      </c>
      <c r="D47" s="99"/>
      <c r="E47" s="94"/>
      <c r="F47" s="95" t="s">
        <v>718</v>
      </c>
      <c r="G47" s="96">
        <v>3492.9</v>
      </c>
      <c r="H47" s="100">
        <f t="shared" si="2"/>
        <v>31874.57</v>
      </c>
      <c r="I47" s="84">
        <f t="shared" si="0"/>
        <v>1</v>
      </c>
      <c r="J47" s="84">
        <f t="shared" si="1"/>
        <v>31</v>
      </c>
    </row>
    <row r="48" spans="2:10" ht="25.15" customHeight="1">
      <c r="B48" s="91">
        <v>46053</v>
      </c>
      <c r="C48" s="98"/>
      <c r="D48" s="99" t="s">
        <v>22</v>
      </c>
      <c r="E48" s="94"/>
      <c r="F48" s="95" t="s">
        <v>718</v>
      </c>
      <c r="G48" s="96">
        <v>41743.39</v>
      </c>
      <c r="H48" s="100">
        <f t="shared" si="2"/>
        <v>73617.960000000006</v>
      </c>
      <c r="I48" s="84">
        <f t="shared" si="0"/>
        <v>1</v>
      </c>
      <c r="J48" s="84">
        <f t="shared" si="1"/>
        <v>31</v>
      </c>
    </row>
    <row r="49" spans="2:10" ht="25.15" customHeight="1">
      <c r="B49" s="91">
        <v>46056</v>
      </c>
      <c r="C49" s="98" t="s">
        <v>110</v>
      </c>
      <c r="D49" s="99"/>
      <c r="E49" s="94" t="s">
        <v>732</v>
      </c>
      <c r="F49" s="95" t="s">
        <v>718</v>
      </c>
      <c r="G49" s="96">
        <v>306.27999999999997</v>
      </c>
      <c r="H49" s="100">
        <f t="shared" si="2"/>
        <v>73924.240000000005</v>
      </c>
      <c r="I49" s="84">
        <f t="shared" si="0"/>
        <v>2</v>
      </c>
      <c r="J49" s="84">
        <f t="shared" si="1"/>
        <v>3</v>
      </c>
    </row>
    <row r="50" spans="2:10" ht="25.15" customHeight="1">
      <c r="B50" s="91">
        <v>46057</v>
      </c>
      <c r="C50" s="98" t="s">
        <v>98</v>
      </c>
      <c r="D50" s="99"/>
      <c r="E50" s="94" t="s">
        <v>745</v>
      </c>
      <c r="F50" s="95" t="s">
        <v>718</v>
      </c>
      <c r="G50" s="96">
        <v>109.89</v>
      </c>
      <c r="H50" s="100">
        <f t="shared" si="2"/>
        <v>74034.13</v>
      </c>
      <c r="I50" s="84">
        <f t="shared" si="0"/>
        <v>2</v>
      </c>
      <c r="J50" s="84">
        <f t="shared" si="1"/>
        <v>4</v>
      </c>
    </row>
    <row r="51" spans="2:10" ht="25.15" customHeight="1">
      <c r="B51" s="91">
        <v>46059</v>
      </c>
      <c r="C51" s="98" t="s">
        <v>92</v>
      </c>
      <c r="D51" s="99"/>
      <c r="E51" s="94" t="s">
        <v>746</v>
      </c>
      <c r="F51" s="95" t="s">
        <v>718</v>
      </c>
      <c r="G51" s="96">
        <v>433.5</v>
      </c>
      <c r="H51" s="100">
        <f t="shared" si="2"/>
        <v>74467.63</v>
      </c>
      <c r="I51" s="84">
        <f t="shared" si="0"/>
        <v>2</v>
      </c>
      <c r="J51" s="84">
        <f t="shared" si="1"/>
        <v>6</v>
      </c>
    </row>
    <row r="52" spans="2:10" ht="25.15" customHeight="1">
      <c r="B52" s="91">
        <v>46060</v>
      </c>
      <c r="C52" s="98" t="s">
        <v>50</v>
      </c>
      <c r="D52" s="99"/>
      <c r="E52" s="94"/>
      <c r="F52" s="95" t="s">
        <v>718</v>
      </c>
      <c r="G52" s="96">
        <v>329.71</v>
      </c>
      <c r="H52" s="100">
        <f t="shared" si="2"/>
        <v>74797.34</v>
      </c>
      <c r="I52" s="84">
        <f t="shared" si="0"/>
        <v>2</v>
      </c>
      <c r="J52" s="84">
        <f t="shared" si="1"/>
        <v>7</v>
      </c>
    </row>
    <row r="53" spans="2:10" ht="25.15" customHeight="1">
      <c r="B53" s="91">
        <v>46060</v>
      </c>
      <c r="C53" s="98" t="s">
        <v>50</v>
      </c>
      <c r="D53" s="99"/>
      <c r="E53" s="94"/>
      <c r="F53" s="95" t="s">
        <v>718</v>
      </c>
      <c r="G53" s="96">
        <v>423.75</v>
      </c>
      <c r="H53" s="100">
        <f t="shared" si="2"/>
        <v>75221.09</v>
      </c>
      <c r="I53" s="84">
        <f t="shared" si="0"/>
        <v>2</v>
      </c>
      <c r="J53" s="84">
        <f t="shared" si="1"/>
        <v>7</v>
      </c>
    </row>
    <row r="54" spans="2:10" ht="25.15" customHeight="1">
      <c r="B54" s="91">
        <v>46060</v>
      </c>
      <c r="C54" s="98" t="s">
        <v>45</v>
      </c>
      <c r="D54" s="99"/>
      <c r="E54" s="94"/>
      <c r="F54" s="95" t="s">
        <v>718</v>
      </c>
      <c r="G54" s="101">
        <v>350</v>
      </c>
      <c r="H54" s="100">
        <f t="shared" si="2"/>
        <v>75571.09</v>
      </c>
      <c r="I54" s="84">
        <f t="shared" si="0"/>
        <v>2</v>
      </c>
      <c r="J54" s="84">
        <f t="shared" si="1"/>
        <v>7</v>
      </c>
    </row>
    <row r="55" spans="2:10" ht="25.15" customHeight="1">
      <c r="B55" s="102">
        <v>46062</v>
      </c>
      <c r="C55" s="98" t="s">
        <v>110</v>
      </c>
      <c r="D55" s="99"/>
      <c r="E55" s="94" t="s">
        <v>725</v>
      </c>
      <c r="F55" s="95" t="s">
        <v>718</v>
      </c>
      <c r="G55" s="101">
        <v>500</v>
      </c>
      <c r="H55" s="100">
        <f t="shared" si="2"/>
        <v>76071.09</v>
      </c>
      <c r="I55" s="84">
        <f t="shared" si="0"/>
        <v>2</v>
      </c>
      <c r="J55" s="84">
        <f t="shared" si="1"/>
        <v>9</v>
      </c>
    </row>
    <row r="56" spans="2:10" ht="25.15" customHeight="1">
      <c r="B56" s="102">
        <v>46063</v>
      </c>
      <c r="C56" s="98" t="s">
        <v>68</v>
      </c>
      <c r="D56" s="99"/>
      <c r="E56" s="94" t="s">
        <v>747</v>
      </c>
      <c r="F56" s="95" t="s">
        <v>718</v>
      </c>
      <c r="G56" s="101">
        <v>400</v>
      </c>
      <c r="H56" s="100">
        <f t="shared" si="2"/>
        <v>76471.09</v>
      </c>
      <c r="I56" s="84">
        <f t="shared" si="0"/>
        <v>2</v>
      </c>
      <c r="J56" s="84">
        <f t="shared" si="1"/>
        <v>10</v>
      </c>
    </row>
    <row r="57" spans="2:10" ht="25.15" customHeight="1">
      <c r="B57" s="102">
        <v>46063</v>
      </c>
      <c r="C57" s="98" t="s">
        <v>98</v>
      </c>
      <c r="D57" s="99"/>
      <c r="E57" s="94" t="s">
        <v>723</v>
      </c>
      <c r="F57" s="95" t="s">
        <v>718</v>
      </c>
      <c r="G57" s="101">
        <v>76.2</v>
      </c>
      <c r="H57" s="100">
        <f t="shared" si="2"/>
        <v>76547.289999999994</v>
      </c>
      <c r="I57" s="84">
        <f t="shared" si="0"/>
        <v>2</v>
      </c>
      <c r="J57" s="84">
        <f t="shared" si="1"/>
        <v>10</v>
      </c>
    </row>
    <row r="58" spans="2:10" ht="25.15" customHeight="1">
      <c r="B58" s="102">
        <v>46063</v>
      </c>
      <c r="C58" s="98" t="s">
        <v>98</v>
      </c>
      <c r="D58" s="99"/>
      <c r="E58" s="94" t="s">
        <v>748</v>
      </c>
      <c r="F58" s="95" t="s">
        <v>718</v>
      </c>
      <c r="G58" s="101">
        <v>19.670000000000002</v>
      </c>
      <c r="H58" s="100">
        <f t="shared" si="2"/>
        <v>76566.960000000006</v>
      </c>
      <c r="I58" s="84">
        <f t="shared" si="0"/>
        <v>2</v>
      </c>
      <c r="J58" s="84">
        <f t="shared" si="1"/>
        <v>10</v>
      </c>
    </row>
    <row r="59" spans="2:10" ht="25.15" customHeight="1">
      <c r="B59" s="102">
        <v>46063</v>
      </c>
      <c r="C59" s="98" t="s">
        <v>56</v>
      </c>
      <c r="D59" s="99"/>
      <c r="E59" s="94" t="s">
        <v>731</v>
      </c>
      <c r="F59" s="95" t="s">
        <v>718</v>
      </c>
      <c r="G59" s="101">
        <v>112.77</v>
      </c>
      <c r="H59" s="100">
        <f t="shared" si="2"/>
        <v>76679.73</v>
      </c>
      <c r="I59" s="84">
        <f t="shared" si="0"/>
        <v>2</v>
      </c>
      <c r="J59" s="84">
        <f t="shared" si="1"/>
        <v>10</v>
      </c>
    </row>
    <row r="60" spans="2:10" ht="25.15" customHeight="1">
      <c r="B60" s="102">
        <v>46063</v>
      </c>
      <c r="C60" s="98" t="s">
        <v>98</v>
      </c>
      <c r="D60" s="99"/>
      <c r="E60" s="94" t="s">
        <v>748</v>
      </c>
      <c r="F60" s="95" t="s">
        <v>718</v>
      </c>
      <c r="G60" s="101">
        <v>15.94</v>
      </c>
      <c r="H60" s="100">
        <f t="shared" si="2"/>
        <v>76695.67</v>
      </c>
      <c r="I60" s="84">
        <f t="shared" si="0"/>
        <v>2</v>
      </c>
      <c r="J60" s="84">
        <f t="shared" si="1"/>
        <v>10</v>
      </c>
    </row>
    <row r="61" spans="2:10" ht="25.15" customHeight="1">
      <c r="B61" s="102">
        <v>46064</v>
      </c>
      <c r="C61" s="98" t="s">
        <v>33</v>
      </c>
      <c r="D61" s="99"/>
      <c r="E61" s="94"/>
      <c r="F61" s="95" t="s">
        <v>718</v>
      </c>
      <c r="G61" s="101">
        <v>20.49</v>
      </c>
      <c r="H61" s="100">
        <f t="shared" ref="H61:H76" si="3">IF(F61="pago",H60+G61,H60)</f>
        <v>76716.160000000003</v>
      </c>
      <c r="I61" s="84">
        <f t="shared" ref="I61:I69" si="4">IF(B61="",0,MONTH(B61))</f>
        <v>2</v>
      </c>
      <c r="J61" s="84">
        <f t="shared" ref="J61:J69" si="5">IF(B61="",0,DAY(B61))</f>
        <v>11</v>
      </c>
    </row>
    <row r="62" spans="2:10" ht="25.15" customHeight="1">
      <c r="B62" s="102">
        <v>46065</v>
      </c>
      <c r="C62" s="98" t="s">
        <v>98</v>
      </c>
      <c r="D62" s="99"/>
      <c r="E62" s="94"/>
      <c r="F62" s="95" t="s">
        <v>718</v>
      </c>
      <c r="G62" s="101">
        <v>870</v>
      </c>
      <c r="H62" s="100">
        <f t="shared" si="3"/>
        <v>77586.16</v>
      </c>
      <c r="I62" s="84">
        <f t="shared" si="4"/>
        <v>2</v>
      </c>
      <c r="J62" s="84">
        <f t="shared" si="5"/>
        <v>12</v>
      </c>
    </row>
    <row r="63" spans="2:10" ht="25.15" customHeight="1">
      <c r="B63" s="102">
        <v>46065</v>
      </c>
      <c r="C63" s="98" t="s">
        <v>98</v>
      </c>
      <c r="D63" s="99"/>
      <c r="E63" s="94"/>
      <c r="F63" s="95" t="s">
        <v>718</v>
      </c>
      <c r="G63" s="101">
        <v>110</v>
      </c>
      <c r="H63" s="100">
        <f t="shared" si="3"/>
        <v>77696.160000000003</v>
      </c>
      <c r="I63" s="84">
        <f t="shared" si="4"/>
        <v>2</v>
      </c>
      <c r="J63" s="84">
        <f t="shared" si="5"/>
        <v>12</v>
      </c>
    </row>
    <row r="64" spans="2:10" ht="25.15" customHeight="1">
      <c r="B64" s="102">
        <v>46065</v>
      </c>
      <c r="C64" s="98" t="s">
        <v>56</v>
      </c>
      <c r="D64" s="99"/>
      <c r="E64" s="94" t="s">
        <v>731</v>
      </c>
      <c r="F64" s="95" t="s">
        <v>718</v>
      </c>
      <c r="G64" s="101">
        <v>112.77</v>
      </c>
      <c r="H64" s="100">
        <f t="shared" si="3"/>
        <v>77808.929999999993</v>
      </c>
      <c r="I64" s="84">
        <f t="shared" si="4"/>
        <v>2</v>
      </c>
      <c r="J64" s="84">
        <f t="shared" si="5"/>
        <v>12</v>
      </c>
    </row>
    <row r="65" spans="2:10" ht="25.15" customHeight="1">
      <c r="B65" s="102">
        <v>46065</v>
      </c>
      <c r="C65" s="98" t="s">
        <v>98</v>
      </c>
      <c r="D65" s="99"/>
      <c r="E65" s="94"/>
      <c r="F65" s="95" t="s">
        <v>718</v>
      </c>
      <c r="G65" s="101">
        <v>29</v>
      </c>
      <c r="H65" s="100">
        <f t="shared" si="3"/>
        <v>77837.929999999993</v>
      </c>
      <c r="I65" s="84">
        <f t="shared" si="4"/>
        <v>2</v>
      </c>
      <c r="J65" s="84">
        <f t="shared" si="5"/>
        <v>12</v>
      </c>
    </row>
    <row r="66" spans="2:10" ht="25.15" customHeight="1">
      <c r="B66" s="102">
        <v>46065</v>
      </c>
      <c r="C66" s="98" t="s">
        <v>33</v>
      </c>
      <c r="D66" s="99"/>
      <c r="E66" s="94"/>
      <c r="F66" s="95" t="s">
        <v>718</v>
      </c>
      <c r="G66" s="101">
        <v>680</v>
      </c>
      <c r="H66" s="100">
        <f t="shared" si="3"/>
        <v>78517.929999999993</v>
      </c>
      <c r="I66" s="84">
        <f t="shared" si="4"/>
        <v>2</v>
      </c>
      <c r="J66" s="84">
        <f t="shared" si="5"/>
        <v>12</v>
      </c>
    </row>
    <row r="67" spans="2:10" ht="25.15" customHeight="1">
      <c r="B67" s="102">
        <v>46069</v>
      </c>
      <c r="C67" s="98" t="s">
        <v>98</v>
      </c>
      <c r="D67" s="99"/>
      <c r="E67" s="94" t="s">
        <v>749</v>
      </c>
      <c r="F67" s="95" t="s">
        <v>718</v>
      </c>
      <c r="G67" s="101">
        <v>90</v>
      </c>
      <c r="H67" s="100">
        <f t="shared" si="3"/>
        <v>78607.929999999993</v>
      </c>
      <c r="I67" s="84">
        <f t="shared" si="4"/>
        <v>2</v>
      </c>
      <c r="J67" s="84">
        <f t="shared" si="5"/>
        <v>16</v>
      </c>
    </row>
    <row r="68" spans="2:10" ht="25.15" customHeight="1">
      <c r="B68" s="102">
        <v>46069</v>
      </c>
      <c r="C68" s="98" t="s">
        <v>110</v>
      </c>
      <c r="D68" s="99"/>
      <c r="E68" s="94" t="s">
        <v>750</v>
      </c>
      <c r="F68" s="95" t="s">
        <v>718</v>
      </c>
      <c r="G68" s="101">
        <v>1000</v>
      </c>
      <c r="H68" s="100">
        <f t="shared" si="3"/>
        <v>79607.929999999993</v>
      </c>
      <c r="I68" s="84">
        <f t="shared" si="4"/>
        <v>2</v>
      </c>
      <c r="J68" s="84">
        <f t="shared" si="5"/>
        <v>16</v>
      </c>
    </row>
    <row r="69" spans="2:10" ht="25.15" customHeight="1">
      <c r="B69" s="102">
        <v>46069</v>
      </c>
      <c r="C69" s="98" t="s">
        <v>104</v>
      </c>
      <c r="D69" s="99"/>
      <c r="E69" s="94"/>
      <c r="F69" s="95" t="s">
        <v>718</v>
      </c>
      <c r="G69" s="101">
        <v>90</v>
      </c>
      <c r="H69" s="100">
        <f t="shared" si="3"/>
        <v>79697.929999999993</v>
      </c>
      <c r="I69" s="84">
        <f t="shared" si="4"/>
        <v>2</v>
      </c>
      <c r="J69" s="84">
        <f t="shared" si="5"/>
        <v>16</v>
      </c>
    </row>
    <row r="70" spans="2:10" ht="25.15" customHeight="1">
      <c r="B70" s="102">
        <v>46072</v>
      </c>
      <c r="C70" s="98" t="s">
        <v>128</v>
      </c>
      <c r="D70" s="99"/>
      <c r="E70" s="94"/>
      <c r="F70" s="95" t="s">
        <v>718</v>
      </c>
      <c r="G70" s="101">
        <v>521.23</v>
      </c>
      <c r="H70" s="100">
        <f t="shared" si="3"/>
        <v>80219.16</v>
      </c>
      <c r="I70" s="84">
        <f t="shared" ref="I70:I116" si="6">IF(B70="",0,MONTH(B70))</f>
        <v>2</v>
      </c>
      <c r="J70" s="84">
        <f t="shared" ref="J70:J116" si="7">IF(B70="",0,DAY(B70))</f>
        <v>19</v>
      </c>
    </row>
    <row r="71" spans="2:10" ht="25.15" customHeight="1">
      <c r="B71" s="102">
        <v>46072</v>
      </c>
      <c r="C71" s="98" t="s">
        <v>50</v>
      </c>
      <c r="D71" s="99"/>
      <c r="E71" s="94"/>
      <c r="F71" s="95" t="s">
        <v>718</v>
      </c>
      <c r="G71" s="101">
        <v>2640.5</v>
      </c>
      <c r="H71" s="100">
        <f t="shared" si="3"/>
        <v>82859.66</v>
      </c>
      <c r="I71" s="84">
        <f t="shared" si="6"/>
        <v>2</v>
      </c>
      <c r="J71" s="84">
        <f t="shared" si="7"/>
        <v>19</v>
      </c>
    </row>
    <row r="72" spans="2:10" ht="25.15" customHeight="1">
      <c r="B72" s="102">
        <v>46073</v>
      </c>
      <c r="C72" s="98" t="s">
        <v>27</v>
      </c>
      <c r="D72" s="99"/>
      <c r="E72" s="94"/>
      <c r="F72" s="95" t="s">
        <v>718</v>
      </c>
      <c r="G72" s="101">
        <v>3222.65</v>
      </c>
      <c r="H72" s="100">
        <f t="shared" si="3"/>
        <v>86082.31</v>
      </c>
      <c r="I72" s="84">
        <f t="shared" si="6"/>
        <v>2</v>
      </c>
      <c r="J72" s="84">
        <f t="shared" si="7"/>
        <v>20</v>
      </c>
    </row>
    <row r="73" spans="2:10" ht="25.15" customHeight="1">
      <c r="B73" s="102">
        <v>46073</v>
      </c>
      <c r="C73" s="98" t="s">
        <v>68</v>
      </c>
      <c r="D73" s="99"/>
      <c r="E73" s="94"/>
      <c r="F73" s="95" t="s">
        <v>718</v>
      </c>
      <c r="G73" s="101">
        <v>800</v>
      </c>
      <c r="H73" s="100">
        <f t="shared" si="3"/>
        <v>86882.31</v>
      </c>
      <c r="I73" s="84">
        <f t="shared" si="6"/>
        <v>2</v>
      </c>
      <c r="J73" s="84">
        <f t="shared" si="7"/>
        <v>20</v>
      </c>
    </row>
    <row r="74" spans="2:10" ht="25.15" customHeight="1">
      <c r="B74" s="102">
        <v>46073</v>
      </c>
      <c r="C74" s="98" t="s">
        <v>56</v>
      </c>
      <c r="D74" s="99"/>
      <c r="E74" s="94" t="s">
        <v>731</v>
      </c>
      <c r="F74" s="95" t="s">
        <v>718</v>
      </c>
      <c r="G74" s="101">
        <v>112.77</v>
      </c>
      <c r="H74" s="100">
        <f t="shared" si="3"/>
        <v>86995.08</v>
      </c>
      <c r="I74" s="84">
        <f t="shared" si="6"/>
        <v>2</v>
      </c>
      <c r="J74" s="84">
        <f t="shared" si="7"/>
        <v>20</v>
      </c>
    </row>
    <row r="75" spans="2:10" ht="25.15" customHeight="1">
      <c r="B75" s="102"/>
      <c r="C75" s="98"/>
      <c r="D75" s="99"/>
      <c r="E75" s="94"/>
      <c r="F75" s="95" t="s">
        <v>718</v>
      </c>
      <c r="G75" s="101">
        <v>20</v>
      </c>
      <c r="H75" s="100">
        <f t="shared" si="3"/>
        <v>87015.08</v>
      </c>
      <c r="I75" s="84">
        <f t="shared" si="6"/>
        <v>0</v>
      </c>
      <c r="J75" s="84">
        <f t="shared" si="7"/>
        <v>0</v>
      </c>
    </row>
    <row r="76" spans="2:10" ht="25.15" customHeight="1">
      <c r="B76" s="102">
        <v>46074</v>
      </c>
      <c r="C76" s="98" t="s">
        <v>33</v>
      </c>
      <c r="D76" s="99"/>
      <c r="E76" s="94"/>
      <c r="F76" s="95" t="s">
        <v>718</v>
      </c>
      <c r="G76" s="101">
        <v>150</v>
      </c>
      <c r="H76" s="100">
        <f t="shared" si="3"/>
        <v>87165.08</v>
      </c>
      <c r="I76" s="84">
        <f t="shared" si="6"/>
        <v>2</v>
      </c>
      <c r="J76" s="84">
        <f t="shared" si="7"/>
        <v>21</v>
      </c>
    </row>
    <row r="77" spans="2:10" ht="25.15" customHeight="1">
      <c r="B77" s="102">
        <v>46075</v>
      </c>
      <c r="C77" s="98" t="s">
        <v>56</v>
      </c>
      <c r="D77" s="99"/>
      <c r="E77" s="94" t="s">
        <v>741</v>
      </c>
      <c r="F77" s="95" t="s">
        <v>718</v>
      </c>
      <c r="G77" s="101">
        <v>701.06</v>
      </c>
      <c r="H77" s="100">
        <f t="shared" ref="H77:H134" si="8">IF(F77="pago",H76+G77,H76)</f>
        <v>87866.14</v>
      </c>
      <c r="I77" s="84">
        <f t="shared" si="6"/>
        <v>2</v>
      </c>
      <c r="J77" s="84">
        <f t="shared" si="7"/>
        <v>22</v>
      </c>
    </row>
    <row r="78" spans="2:10" ht="25.15" customHeight="1">
      <c r="B78" s="102">
        <v>46077</v>
      </c>
      <c r="C78" s="98" t="s">
        <v>98</v>
      </c>
      <c r="D78" s="99"/>
      <c r="E78" s="94" t="s">
        <v>727</v>
      </c>
      <c r="F78" s="95" t="s">
        <v>718</v>
      </c>
      <c r="G78" s="101">
        <v>21</v>
      </c>
      <c r="H78" s="100">
        <f t="shared" si="8"/>
        <v>87887.14</v>
      </c>
      <c r="I78" s="84">
        <f t="shared" si="6"/>
        <v>2</v>
      </c>
      <c r="J78" s="84">
        <f t="shared" si="7"/>
        <v>24</v>
      </c>
    </row>
    <row r="79" spans="2:10" ht="25.15" customHeight="1">
      <c r="B79" s="102">
        <v>46077</v>
      </c>
      <c r="C79" s="98" t="s">
        <v>104</v>
      </c>
      <c r="D79" s="99"/>
      <c r="E79" s="94"/>
      <c r="F79" s="95" t="s">
        <v>718</v>
      </c>
      <c r="G79" s="101">
        <v>90</v>
      </c>
      <c r="H79" s="100">
        <f t="shared" si="8"/>
        <v>87977.14</v>
      </c>
      <c r="I79" s="84">
        <f t="shared" si="6"/>
        <v>2</v>
      </c>
      <c r="J79" s="84">
        <f t="shared" si="7"/>
        <v>24</v>
      </c>
    </row>
    <row r="80" spans="2:10" ht="25.15" customHeight="1">
      <c r="B80" s="102">
        <v>46077</v>
      </c>
      <c r="C80" s="98" t="s">
        <v>98</v>
      </c>
      <c r="D80" s="99"/>
      <c r="E80" s="94" t="s">
        <v>727</v>
      </c>
      <c r="F80" s="95" t="s">
        <v>718</v>
      </c>
      <c r="G80" s="101">
        <v>4</v>
      </c>
      <c r="H80" s="100">
        <f t="shared" si="8"/>
        <v>87981.14</v>
      </c>
      <c r="I80" s="84">
        <f t="shared" si="6"/>
        <v>2</v>
      </c>
      <c r="J80" s="84">
        <f t="shared" si="7"/>
        <v>24</v>
      </c>
    </row>
    <row r="81" spans="2:10" ht="25.15" customHeight="1">
      <c r="B81" s="102">
        <v>46079</v>
      </c>
      <c r="C81" s="98" t="s">
        <v>39</v>
      </c>
      <c r="D81" s="99"/>
      <c r="E81" s="94" t="s">
        <v>751</v>
      </c>
      <c r="F81" s="95" t="s">
        <v>718</v>
      </c>
      <c r="G81" s="101">
        <v>71.98</v>
      </c>
      <c r="H81" s="100">
        <f t="shared" si="8"/>
        <v>88053.119999999995</v>
      </c>
      <c r="I81" s="84">
        <f t="shared" si="6"/>
        <v>2</v>
      </c>
      <c r="J81" s="84">
        <f t="shared" si="7"/>
        <v>26</v>
      </c>
    </row>
    <row r="82" spans="2:10" ht="25.15" customHeight="1">
      <c r="B82" s="102">
        <v>46080</v>
      </c>
      <c r="C82" s="98" t="s">
        <v>98</v>
      </c>
      <c r="D82" s="99"/>
      <c r="E82" s="94" t="s">
        <v>752</v>
      </c>
      <c r="F82" s="95" t="s">
        <v>718</v>
      </c>
      <c r="G82" s="101">
        <v>50</v>
      </c>
      <c r="H82" s="100">
        <f t="shared" si="8"/>
        <v>88103.12</v>
      </c>
      <c r="I82" s="84">
        <f t="shared" si="6"/>
        <v>2</v>
      </c>
      <c r="J82" s="84">
        <f t="shared" si="7"/>
        <v>27</v>
      </c>
    </row>
    <row r="83" spans="2:10" ht="25.15" customHeight="1">
      <c r="B83" s="102">
        <v>46081</v>
      </c>
      <c r="C83" s="98" t="s">
        <v>110</v>
      </c>
      <c r="D83" s="99"/>
      <c r="E83" s="94"/>
      <c r="F83" s="95" t="s">
        <v>718</v>
      </c>
      <c r="G83" s="101">
        <v>11864.11</v>
      </c>
      <c r="H83" s="100">
        <f t="shared" si="8"/>
        <v>99967.23</v>
      </c>
      <c r="I83" s="84">
        <f t="shared" si="6"/>
        <v>2</v>
      </c>
      <c r="J83" s="84">
        <f t="shared" si="7"/>
        <v>28</v>
      </c>
    </row>
    <row r="84" spans="2:10" ht="25.15" customHeight="1">
      <c r="B84" s="102">
        <v>46081</v>
      </c>
      <c r="C84" s="98" t="s">
        <v>116</v>
      </c>
      <c r="D84" s="99"/>
      <c r="E84" s="94"/>
      <c r="F84" s="95" t="s">
        <v>718</v>
      </c>
      <c r="G84" s="101">
        <v>2773.79</v>
      </c>
      <c r="H84" s="100">
        <f t="shared" si="8"/>
        <v>102741.02</v>
      </c>
      <c r="I84" s="84">
        <f t="shared" si="6"/>
        <v>2</v>
      </c>
      <c r="J84" s="84">
        <f t="shared" si="7"/>
        <v>28</v>
      </c>
    </row>
    <row r="85" spans="2:10" ht="25.15" customHeight="1">
      <c r="B85" s="102"/>
      <c r="C85" s="98"/>
      <c r="D85" s="99"/>
      <c r="E85" s="94"/>
      <c r="F85" s="95"/>
      <c r="G85" s="101"/>
      <c r="H85" s="100">
        <f t="shared" si="8"/>
        <v>102741.02</v>
      </c>
      <c r="I85" s="84">
        <f t="shared" si="6"/>
        <v>0</v>
      </c>
      <c r="J85" s="84">
        <f t="shared" si="7"/>
        <v>0</v>
      </c>
    </row>
    <row r="86" spans="2:10" ht="25.15" customHeight="1">
      <c r="B86" s="102">
        <v>46113</v>
      </c>
      <c r="C86" s="98" t="s">
        <v>45</v>
      </c>
      <c r="D86" s="99"/>
      <c r="E86" s="94"/>
      <c r="F86" s="95" t="s">
        <v>718</v>
      </c>
      <c r="G86" s="101">
        <v>350</v>
      </c>
      <c r="H86" s="100">
        <f t="shared" si="8"/>
        <v>103091.02</v>
      </c>
      <c r="I86" s="84">
        <f t="shared" si="6"/>
        <v>4</v>
      </c>
      <c r="J86" s="84">
        <f t="shared" si="7"/>
        <v>1</v>
      </c>
    </row>
    <row r="87" spans="2:10" ht="25.15" customHeight="1">
      <c r="B87" s="102">
        <v>46113</v>
      </c>
      <c r="C87" s="98" t="s">
        <v>39</v>
      </c>
      <c r="D87" s="99"/>
      <c r="E87" s="94"/>
      <c r="F87" s="95" t="s">
        <v>718</v>
      </c>
      <c r="G87" s="101">
        <v>975</v>
      </c>
      <c r="H87" s="100">
        <f t="shared" si="8"/>
        <v>104066.02</v>
      </c>
      <c r="I87" s="84">
        <f t="shared" si="6"/>
        <v>4</v>
      </c>
      <c r="J87" s="84">
        <f t="shared" si="7"/>
        <v>1</v>
      </c>
    </row>
    <row r="88" spans="2:10" ht="25.15" customHeight="1">
      <c r="B88" s="102">
        <v>46114</v>
      </c>
      <c r="C88" s="98" t="s">
        <v>50</v>
      </c>
      <c r="D88" s="99"/>
      <c r="E88" s="94"/>
      <c r="F88" s="95" t="s">
        <v>718</v>
      </c>
      <c r="G88" s="101">
        <v>279.63</v>
      </c>
      <c r="H88" s="100">
        <f t="shared" si="8"/>
        <v>104345.65</v>
      </c>
      <c r="I88" s="84">
        <f t="shared" si="6"/>
        <v>4</v>
      </c>
      <c r="J88" s="84">
        <f t="shared" si="7"/>
        <v>2</v>
      </c>
    </row>
    <row r="89" spans="2:10" ht="25.15" customHeight="1">
      <c r="B89" s="102">
        <v>46114</v>
      </c>
      <c r="C89" s="98" t="s">
        <v>50</v>
      </c>
      <c r="D89" s="99"/>
      <c r="E89" s="94"/>
      <c r="F89" s="95" t="s">
        <v>718</v>
      </c>
      <c r="G89" s="101">
        <v>2809.26</v>
      </c>
      <c r="H89" s="100">
        <f t="shared" si="8"/>
        <v>107154.91</v>
      </c>
      <c r="I89" s="84">
        <f t="shared" si="6"/>
        <v>4</v>
      </c>
      <c r="J89" s="84">
        <f t="shared" si="7"/>
        <v>2</v>
      </c>
    </row>
    <row r="90" spans="2:10" ht="25.15" customHeight="1">
      <c r="B90" s="102">
        <v>46114</v>
      </c>
      <c r="C90" s="98" t="s">
        <v>110</v>
      </c>
      <c r="D90" s="99"/>
      <c r="E90" s="94"/>
      <c r="F90" s="95" t="s">
        <v>718</v>
      </c>
      <c r="G90" s="101">
        <v>321.02</v>
      </c>
      <c r="H90" s="100">
        <f t="shared" si="8"/>
        <v>107475.93</v>
      </c>
      <c r="I90" s="84">
        <f t="shared" si="6"/>
        <v>4</v>
      </c>
      <c r="J90" s="84">
        <f t="shared" si="7"/>
        <v>2</v>
      </c>
    </row>
    <row r="91" spans="2:10" ht="25.15" customHeight="1">
      <c r="B91" s="102">
        <v>46115</v>
      </c>
      <c r="C91" s="98" t="s">
        <v>98</v>
      </c>
      <c r="D91" s="99"/>
      <c r="E91" s="94" t="s">
        <v>753</v>
      </c>
      <c r="F91" s="95" t="s">
        <v>718</v>
      </c>
      <c r="G91" s="101">
        <v>287.25</v>
      </c>
      <c r="H91" s="100">
        <f t="shared" si="8"/>
        <v>107763.18</v>
      </c>
      <c r="I91" s="84">
        <f t="shared" si="6"/>
        <v>4</v>
      </c>
      <c r="J91" s="84">
        <f t="shared" si="7"/>
        <v>3</v>
      </c>
    </row>
    <row r="92" spans="2:10" ht="25.15" customHeight="1">
      <c r="B92" s="102">
        <v>46116</v>
      </c>
      <c r="C92" s="98" t="s">
        <v>98</v>
      </c>
      <c r="D92" s="99"/>
      <c r="E92" s="94" t="s">
        <v>723</v>
      </c>
      <c r="F92" s="95" t="s">
        <v>718</v>
      </c>
      <c r="G92" s="101">
        <v>22.8</v>
      </c>
      <c r="H92" s="100">
        <f t="shared" si="8"/>
        <v>107785.98</v>
      </c>
      <c r="I92" s="84">
        <f t="shared" si="6"/>
        <v>4</v>
      </c>
      <c r="J92" s="84">
        <f t="shared" si="7"/>
        <v>4</v>
      </c>
    </row>
    <row r="93" spans="2:10" ht="25.15" customHeight="1">
      <c r="B93" s="102">
        <v>46122</v>
      </c>
      <c r="C93" s="98" t="s">
        <v>122</v>
      </c>
      <c r="D93" s="99"/>
      <c r="E93" s="94"/>
      <c r="F93" s="95" t="s">
        <v>718</v>
      </c>
      <c r="G93" s="101">
        <v>106.88</v>
      </c>
      <c r="H93" s="100">
        <f t="shared" si="8"/>
        <v>107892.86</v>
      </c>
      <c r="I93" s="84">
        <f t="shared" si="6"/>
        <v>4</v>
      </c>
      <c r="J93" s="84">
        <f t="shared" si="7"/>
        <v>10</v>
      </c>
    </row>
    <row r="94" spans="2:10" ht="25.15" customHeight="1">
      <c r="B94" s="102">
        <v>46122</v>
      </c>
      <c r="C94" s="98" t="s">
        <v>33</v>
      </c>
      <c r="D94" s="99"/>
      <c r="E94" s="94" t="s">
        <v>754</v>
      </c>
      <c r="F94" s="95" t="s">
        <v>718</v>
      </c>
      <c r="G94" s="101">
        <v>80</v>
      </c>
      <c r="H94" s="100">
        <f t="shared" si="8"/>
        <v>107972.86</v>
      </c>
      <c r="I94" s="84">
        <f t="shared" si="6"/>
        <v>4</v>
      </c>
      <c r="J94" s="84">
        <f t="shared" si="7"/>
        <v>10</v>
      </c>
    </row>
    <row r="95" spans="2:10" ht="25.15" customHeight="1">
      <c r="B95" s="102">
        <v>46122</v>
      </c>
      <c r="C95" s="98" t="s">
        <v>98</v>
      </c>
      <c r="D95" s="99"/>
      <c r="E95" s="94" t="s">
        <v>755</v>
      </c>
      <c r="F95" s="95" t="s">
        <v>718</v>
      </c>
      <c r="G95" s="101">
        <v>36</v>
      </c>
      <c r="H95" s="100">
        <f t="shared" si="8"/>
        <v>108008.86</v>
      </c>
      <c r="I95" s="84">
        <f t="shared" si="6"/>
        <v>4</v>
      </c>
      <c r="J95" s="84">
        <f t="shared" si="7"/>
        <v>10</v>
      </c>
    </row>
    <row r="96" spans="2:10" ht="25.15" customHeight="1">
      <c r="B96" s="102">
        <v>46123</v>
      </c>
      <c r="C96" s="98" t="s">
        <v>98</v>
      </c>
      <c r="D96" s="99"/>
      <c r="E96" s="94" t="s">
        <v>748</v>
      </c>
      <c r="F96" s="95" t="s">
        <v>718</v>
      </c>
      <c r="G96" s="101">
        <v>31</v>
      </c>
      <c r="H96" s="100">
        <f t="shared" si="8"/>
        <v>108039.86</v>
      </c>
      <c r="I96" s="84">
        <f t="shared" si="6"/>
        <v>4</v>
      </c>
      <c r="J96" s="84">
        <f t="shared" si="7"/>
        <v>11</v>
      </c>
    </row>
    <row r="97" spans="2:10" ht="25.15" customHeight="1">
      <c r="B97" s="102">
        <v>46123</v>
      </c>
      <c r="C97" s="98" t="s">
        <v>98</v>
      </c>
      <c r="D97" s="99"/>
      <c r="E97" s="94" t="s">
        <v>724</v>
      </c>
      <c r="F97" s="95" t="s">
        <v>718</v>
      </c>
      <c r="G97" s="101">
        <v>255</v>
      </c>
      <c r="H97" s="100">
        <f t="shared" si="8"/>
        <v>108294.86</v>
      </c>
      <c r="I97" s="84">
        <f t="shared" si="6"/>
        <v>4</v>
      </c>
      <c r="J97" s="84">
        <f t="shared" si="7"/>
        <v>11</v>
      </c>
    </row>
    <row r="98" spans="2:10" ht="25.15" customHeight="1">
      <c r="B98" s="108">
        <v>46125</v>
      </c>
      <c r="C98" s="98" t="s">
        <v>68</v>
      </c>
      <c r="D98" s="99"/>
      <c r="E98" s="94"/>
      <c r="F98" s="95" t="s">
        <v>718</v>
      </c>
      <c r="G98" s="101">
        <v>400</v>
      </c>
      <c r="H98" s="100">
        <f t="shared" si="8"/>
        <v>108694.86</v>
      </c>
      <c r="I98" s="84">
        <f t="shared" si="6"/>
        <v>4</v>
      </c>
      <c r="J98" s="84">
        <f t="shared" si="7"/>
        <v>13</v>
      </c>
    </row>
    <row r="99" spans="2:10" ht="25.15" customHeight="1">
      <c r="B99" s="108">
        <v>46125</v>
      </c>
      <c r="C99" s="98" t="s">
        <v>98</v>
      </c>
      <c r="D99" s="99"/>
      <c r="E99" s="94" t="s">
        <v>756</v>
      </c>
      <c r="F99" s="95" t="s">
        <v>718</v>
      </c>
      <c r="G99" s="101">
        <v>35.799999999999997</v>
      </c>
      <c r="H99" s="100">
        <f t="shared" si="8"/>
        <v>108730.66</v>
      </c>
      <c r="I99" s="84">
        <f t="shared" si="6"/>
        <v>4</v>
      </c>
      <c r="J99" s="84">
        <f t="shared" si="7"/>
        <v>13</v>
      </c>
    </row>
    <row r="100" spans="2:10" ht="25.15" customHeight="1">
      <c r="B100" s="108">
        <v>46125</v>
      </c>
      <c r="C100" s="98" t="s">
        <v>33</v>
      </c>
      <c r="D100" s="99"/>
      <c r="E100" s="94"/>
      <c r="F100" s="95" t="s">
        <v>718</v>
      </c>
      <c r="G100" s="101">
        <v>870</v>
      </c>
      <c r="H100" s="100">
        <f t="shared" si="8"/>
        <v>109600.66</v>
      </c>
      <c r="I100" s="84">
        <f t="shared" si="6"/>
        <v>4</v>
      </c>
      <c r="J100" s="84">
        <f t="shared" si="7"/>
        <v>13</v>
      </c>
    </row>
    <row r="101" spans="2:10" ht="25.15" customHeight="1">
      <c r="B101" s="108">
        <v>46128</v>
      </c>
      <c r="C101" s="98" t="s">
        <v>98</v>
      </c>
      <c r="D101" s="99"/>
      <c r="E101" s="94" t="s">
        <v>756</v>
      </c>
      <c r="F101" s="95" t="s">
        <v>718</v>
      </c>
      <c r="G101" s="101">
        <v>99.8</v>
      </c>
      <c r="H101" s="100">
        <f t="shared" si="8"/>
        <v>109700.46</v>
      </c>
      <c r="I101" s="84">
        <f t="shared" si="6"/>
        <v>4</v>
      </c>
      <c r="J101" s="84">
        <f t="shared" si="7"/>
        <v>16</v>
      </c>
    </row>
    <row r="102" spans="2:10" ht="25.15" customHeight="1">
      <c r="B102" s="108">
        <v>46128</v>
      </c>
      <c r="C102" s="98" t="s">
        <v>110</v>
      </c>
      <c r="D102" s="99"/>
      <c r="E102" s="94" t="s">
        <v>757</v>
      </c>
      <c r="F102" s="95" t="s">
        <v>718</v>
      </c>
      <c r="G102" s="101">
        <v>100</v>
      </c>
      <c r="H102" s="100">
        <f t="shared" si="8"/>
        <v>109800.46</v>
      </c>
      <c r="I102" s="84">
        <f t="shared" si="6"/>
        <v>4</v>
      </c>
      <c r="J102" s="84">
        <f t="shared" si="7"/>
        <v>16</v>
      </c>
    </row>
    <row r="103" spans="2:10" ht="25.15" customHeight="1">
      <c r="B103" s="108">
        <v>46128</v>
      </c>
      <c r="C103" s="98" t="s">
        <v>56</v>
      </c>
      <c r="D103" s="99"/>
      <c r="E103" s="94" t="s">
        <v>758</v>
      </c>
      <c r="F103" s="95" t="s">
        <v>718</v>
      </c>
      <c r="G103" s="101">
        <v>112.77</v>
      </c>
      <c r="H103" s="100">
        <f t="shared" si="8"/>
        <v>109913.23</v>
      </c>
      <c r="I103" s="84">
        <f t="shared" si="6"/>
        <v>4</v>
      </c>
      <c r="J103" s="84">
        <f t="shared" si="7"/>
        <v>16</v>
      </c>
    </row>
    <row r="104" spans="2:10" ht="25.15" customHeight="1">
      <c r="B104" s="108">
        <v>46128</v>
      </c>
      <c r="C104" s="98" t="s">
        <v>80</v>
      </c>
      <c r="D104" s="99"/>
      <c r="E104" s="94" t="s">
        <v>756</v>
      </c>
      <c r="F104" s="95" t="s">
        <v>718</v>
      </c>
      <c r="G104" s="101">
        <v>1740</v>
      </c>
      <c r="H104" s="100">
        <f t="shared" si="8"/>
        <v>111653.23</v>
      </c>
      <c r="I104" s="84">
        <f t="shared" si="6"/>
        <v>4</v>
      </c>
      <c r="J104" s="84">
        <f t="shared" si="7"/>
        <v>16</v>
      </c>
    </row>
    <row r="105" spans="2:10" ht="25.15" customHeight="1">
      <c r="B105" s="108">
        <v>46129</v>
      </c>
      <c r="C105" s="98" t="s">
        <v>50</v>
      </c>
      <c r="D105" s="99"/>
      <c r="E105" s="94"/>
      <c r="F105" s="95" t="s">
        <v>718</v>
      </c>
      <c r="G105" s="101">
        <v>1992.82</v>
      </c>
      <c r="H105" s="100">
        <f t="shared" si="8"/>
        <v>113646.05</v>
      </c>
      <c r="I105" s="84">
        <f t="shared" si="6"/>
        <v>4</v>
      </c>
      <c r="J105" s="84">
        <f t="shared" si="7"/>
        <v>17</v>
      </c>
    </row>
    <row r="106" spans="2:10" ht="25.15" customHeight="1">
      <c r="B106" s="108">
        <v>46131</v>
      </c>
      <c r="C106" s="98" t="s">
        <v>56</v>
      </c>
      <c r="D106" s="99"/>
      <c r="E106" s="94" t="s">
        <v>741</v>
      </c>
      <c r="F106" s="95" t="s">
        <v>718</v>
      </c>
      <c r="G106" s="101">
        <v>664.45</v>
      </c>
      <c r="H106" s="100">
        <f t="shared" si="8"/>
        <v>114310.5</v>
      </c>
      <c r="I106" s="84">
        <f t="shared" si="6"/>
        <v>4</v>
      </c>
      <c r="J106" s="84">
        <f t="shared" si="7"/>
        <v>19</v>
      </c>
    </row>
    <row r="107" spans="2:10" ht="25.15" customHeight="1">
      <c r="B107" s="108">
        <v>46134</v>
      </c>
      <c r="C107" s="98" t="s">
        <v>50</v>
      </c>
      <c r="D107" s="99"/>
      <c r="E107" s="94"/>
      <c r="F107" s="95" t="s">
        <v>718</v>
      </c>
      <c r="G107" s="101">
        <v>568.9</v>
      </c>
      <c r="H107" s="100">
        <f t="shared" si="8"/>
        <v>114879.4</v>
      </c>
      <c r="I107" s="84">
        <f t="shared" si="6"/>
        <v>4</v>
      </c>
      <c r="J107" s="84">
        <f t="shared" si="7"/>
        <v>22</v>
      </c>
    </row>
    <row r="108" spans="2:10" ht="25.15" customHeight="1">
      <c r="B108" s="108">
        <v>46136</v>
      </c>
      <c r="C108" s="98" t="s">
        <v>98</v>
      </c>
      <c r="D108" s="99"/>
      <c r="E108" s="94" t="s">
        <v>723</v>
      </c>
      <c r="F108" s="95" t="s">
        <v>718</v>
      </c>
      <c r="G108" s="101">
        <v>7.9</v>
      </c>
      <c r="H108" s="100">
        <f t="shared" si="8"/>
        <v>114887.3</v>
      </c>
      <c r="I108" s="84">
        <f t="shared" si="6"/>
        <v>4</v>
      </c>
      <c r="J108" s="84">
        <f t="shared" si="7"/>
        <v>24</v>
      </c>
    </row>
    <row r="109" spans="2:10" ht="25.15" customHeight="1">
      <c r="B109" s="108">
        <v>46139</v>
      </c>
      <c r="C109" s="98" t="s">
        <v>50</v>
      </c>
      <c r="D109" s="99"/>
      <c r="E109" s="94"/>
      <c r="F109" s="95" t="s">
        <v>718</v>
      </c>
      <c r="G109" s="101">
        <v>3467.5</v>
      </c>
      <c r="H109" s="100">
        <f t="shared" si="8"/>
        <v>118354.8</v>
      </c>
      <c r="I109" s="84">
        <f t="shared" si="6"/>
        <v>4</v>
      </c>
      <c r="J109" s="84">
        <f t="shared" si="7"/>
        <v>27</v>
      </c>
    </row>
    <row r="110" spans="2:10" ht="25.15" customHeight="1">
      <c r="B110" s="108">
        <v>46139</v>
      </c>
      <c r="C110" s="98" t="s">
        <v>27</v>
      </c>
      <c r="D110" s="99"/>
      <c r="E110" s="94"/>
      <c r="F110" s="95" t="s">
        <v>718</v>
      </c>
      <c r="G110" s="101">
        <v>3222.65</v>
      </c>
      <c r="H110" s="100">
        <f t="shared" si="8"/>
        <v>121577.45</v>
      </c>
      <c r="I110" s="84">
        <f t="shared" si="6"/>
        <v>4</v>
      </c>
      <c r="J110" s="84">
        <f t="shared" si="7"/>
        <v>27</v>
      </c>
    </row>
    <row r="111" spans="2:10" ht="25.15" customHeight="1">
      <c r="B111" s="108">
        <v>46139</v>
      </c>
      <c r="C111" s="98" t="s">
        <v>98</v>
      </c>
      <c r="D111" s="99"/>
      <c r="E111" s="94" t="s">
        <v>759</v>
      </c>
      <c r="F111" s="95" t="s">
        <v>718</v>
      </c>
      <c r="G111" s="101">
        <v>90</v>
      </c>
      <c r="H111" s="100">
        <f t="shared" si="8"/>
        <v>121667.45</v>
      </c>
      <c r="I111" s="84">
        <f t="shared" si="6"/>
        <v>4</v>
      </c>
      <c r="J111" s="84">
        <f t="shared" si="7"/>
        <v>27</v>
      </c>
    </row>
    <row r="112" spans="2:10" ht="25.15" customHeight="1">
      <c r="B112" s="108">
        <v>46139</v>
      </c>
      <c r="C112" s="98" t="s">
        <v>98</v>
      </c>
      <c r="D112" s="99"/>
      <c r="E112" s="94" t="s">
        <v>760</v>
      </c>
      <c r="F112" s="95" t="s">
        <v>718</v>
      </c>
      <c r="G112" s="101">
        <v>30</v>
      </c>
      <c r="H112" s="100">
        <f t="shared" si="8"/>
        <v>121697.45</v>
      </c>
      <c r="I112" s="84">
        <f t="shared" si="6"/>
        <v>4</v>
      </c>
      <c r="J112" s="84">
        <f t="shared" si="7"/>
        <v>27</v>
      </c>
    </row>
    <row r="113" spans="2:10" ht="25.15" customHeight="1">
      <c r="B113" s="108">
        <v>46140</v>
      </c>
      <c r="C113" s="98" t="s">
        <v>68</v>
      </c>
      <c r="D113" s="99"/>
      <c r="E113" s="94"/>
      <c r="F113" s="95" t="s">
        <v>718</v>
      </c>
      <c r="G113" s="101">
        <v>400</v>
      </c>
      <c r="H113" s="100">
        <f t="shared" si="8"/>
        <v>122097.45</v>
      </c>
      <c r="I113" s="84">
        <f t="shared" si="6"/>
        <v>4</v>
      </c>
      <c r="J113" s="84">
        <f t="shared" si="7"/>
        <v>28</v>
      </c>
    </row>
    <row r="114" spans="2:10" ht="25.15" customHeight="1">
      <c r="B114" s="108">
        <v>46142</v>
      </c>
      <c r="C114" s="98" t="s">
        <v>68</v>
      </c>
      <c r="D114" s="99"/>
      <c r="E114" s="94"/>
      <c r="F114" s="95" t="s">
        <v>718</v>
      </c>
      <c r="G114" s="101">
        <v>800</v>
      </c>
      <c r="H114" s="100">
        <f t="shared" si="8"/>
        <v>122897.45</v>
      </c>
      <c r="I114" s="84">
        <f t="shared" si="6"/>
        <v>4</v>
      </c>
      <c r="J114" s="84">
        <f t="shared" si="7"/>
        <v>30</v>
      </c>
    </row>
    <row r="115" spans="2:10" ht="25.15" customHeight="1">
      <c r="B115" s="108">
        <v>46142</v>
      </c>
      <c r="C115" s="98" t="s">
        <v>110</v>
      </c>
      <c r="D115" s="99"/>
      <c r="E115" s="94"/>
      <c r="F115" s="95" t="s">
        <v>718</v>
      </c>
      <c r="G115" s="101">
        <v>10578.94</v>
      </c>
      <c r="H115" s="100">
        <f t="shared" si="8"/>
        <v>133476.39000000001</v>
      </c>
      <c r="I115" s="84">
        <f t="shared" si="6"/>
        <v>4</v>
      </c>
      <c r="J115" s="84">
        <f t="shared" si="7"/>
        <v>30</v>
      </c>
    </row>
    <row r="116" spans="2:10" ht="25.15" customHeight="1">
      <c r="B116" s="108">
        <v>46142</v>
      </c>
      <c r="C116" s="98" t="s">
        <v>116</v>
      </c>
      <c r="D116" s="99"/>
      <c r="E116" s="94"/>
      <c r="F116" s="95" t="s">
        <v>718</v>
      </c>
      <c r="G116" s="101">
        <v>1082.9000000000001</v>
      </c>
      <c r="H116" s="100">
        <f t="shared" si="8"/>
        <v>134559.29</v>
      </c>
      <c r="I116" s="84">
        <f t="shared" si="6"/>
        <v>4</v>
      </c>
      <c r="J116" s="84">
        <f t="shared" si="7"/>
        <v>30</v>
      </c>
    </row>
    <row r="117" spans="2:10" ht="25.15" customHeight="1">
      <c r="B117" s="108">
        <v>46143</v>
      </c>
      <c r="C117" s="98" t="s">
        <v>98</v>
      </c>
      <c r="D117" s="99"/>
      <c r="E117" s="94" t="s">
        <v>761</v>
      </c>
      <c r="F117" s="95" t="s">
        <v>718</v>
      </c>
      <c r="G117" s="101">
        <v>37</v>
      </c>
      <c r="H117" s="100">
        <f t="shared" si="8"/>
        <v>134596.29</v>
      </c>
      <c r="I117" s="84">
        <f t="shared" ref="I117:I180" si="9">IF(B117="",0,MONTH(B117))</f>
        <v>5</v>
      </c>
      <c r="J117" s="84">
        <f t="shared" ref="J117:J180" si="10">IF(B117="",0,DAY(B117))</f>
        <v>1</v>
      </c>
    </row>
    <row r="118" spans="2:10" ht="25.15" customHeight="1">
      <c r="B118" s="108">
        <v>46144</v>
      </c>
      <c r="C118" s="98" t="s">
        <v>98</v>
      </c>
      <c r="D118" s="99"/>
      <c r="E118" s="94" t="s">
        <v>762</v>
      </c>
      <c r="F118" s="95" t="s">
        <v>718</v>
      </c>
      <c r="G118" s="101">
        <v>312</v>
      </c>
      <c r="H118" s="100">
        <f t="shared" si="8"/>
        <v>134908.29</v>
      </c>
      <c r="I118" s="84">
        <f t="shared" si="9"/>
        <v>5</v>
      </c>
      <c r="J118" s="84">
        <f t="shared" si="10"/>
        <v>2</v>
      </c>
    </row>
    <row r="119" spans="2:10" ht="25.15" customHeight="1">
      <c r="B119" s="108">
        <v>46145</v>
      </c>
      <c r="C119" s="98" t="s">
        <v>98</v>
      </c>
      <c r="D119" s="99"/>
      <c r="E119" s="94" t="s">
        <v>763</v>
      </c>
      <c r="F119" s="95" t="s">
        <v>718</v>
      </c>
      <c r="G119" s="101">
        <v>27.77</v>
      </c>
      <c r="H119" s="100">
        <f t="shared" si="8"/>
        <v>134936.06</v>
      </c>
      <c r="I119" s="84">
        <f t="shared" si="9"/>
        <v>5</v>
      </c>
      <c r="J119" s="84">
        <f t="shared" si="10"/>
        <v>3</v>
      </c>
    </row>
    <row r="120" spans="2:10" ht="25.15" customHeight="1">
      <c r="B120" s="108">
        <v>46145</v>
      </c>
      <c r="C120" s="98" t="s">
        <v>33</v>
      </c>
      <c r="D120" s="99"/>
      <c r="E120" s="94" t="s">
        <v>764</v>
      </c>
      <c r="F120" s="95" t="s">
        <v>718</v>
      </c>
      <c r="G120" s="101">
        <v>15.9</v>
      </c>
      <c r="H120" s="100">
        <f t="shared" si="8"/>
        <v>134951.96</v>
      </c>
      <c r="I120" s="84">
        <f t="shared" si="9"/>
        <v>5</v>
      </c>
      <c r="J120" s="84">
        <f t="shared" si="10"/>
        <v>3</v>
      </c>
    </row>
    <row r="121" spans="2:10" ht="25.15" customHeight="1">
      <c r="B121" s="108">
        <v>46146</v>
      </c>
      <c r="C121" s="98" t="s">
        <v>33</v>
      </c>
      <c r="D121" s="99"/>
      <c r="E121" s="94" t="s">
        <v>765</v>
      </c>
      <c r="F121" s="95" t="s">
        <v>718</v>
      </c>
      <c r="G121" s="101">
        <v>850</v>
      </c>
      <c r="H121" s="100">
        <f t="shared" si="8"/>
        <v>135801.96</v>
      </c>
      <c r="I121" s="84">
        <f t="shared" si="9"/>
        <v>5</v>
      </c>
      <c r="J121" s="84">
        <f t="shared" si="10"/>
        <v>4</v>
      </c>
    </row>
    <row r="122" spans="2:10" ht="25.15" customHeight="1">
      <c r="B122" s="108">
        <v>46147</v>
      </c>
      <c r="C122" s="98" t="s">
        <v>45</v>
      </c>
      <c r="D122" s="99"/>
      <c r="E122" s="94" t="s">
        <v>766</v>
      </c>
      <c r="F122" s="95" t="s">
        <v>718</v>
      </c>
      <c r="G122" s="101">
        <v>350</v>
      </c>
      <c r="H122" s="100">
        <f t="shared" si="8"/>
        <v>136151.96</v>
      </c>
      <c r="I122" s="84">
        <f t="shared" si="9"/>
        <v>5</v>
      </c>
      <c r="J122" s="84">
        <f t="shared" si="10"/>
        <v>5</v>
      </c>
    </row>
    <row r="123" spans="2:10" ht="25.15" customHeight="1">
      <c r="B123" s="108">
        <v>46147</v>
      </c>
      <c r="C123" s="98" t="s">
        <v>98</v>
      </c>
      <c r="D123" s="99"/>
      <c r="E123" s="94" t="s">
        <v>727</v>
      </c>
      <c r="F123" s="95" t="s">
        <v>718</v>
      </c>
      <c r="G123" s="101">
        <v>30</v>
      </c>
      <c r="H123" s="100">
        <f t="shared" si="8"/>
        <v>136181.96</v>
      </c>
      <c r="I123" s="84">
        <f t="shared" si="9"/>
        <v>5</v>
      </c>
      <c r="J123" s="84">
        <f t="shared" si="10"/>
        <v>5</v>
      </c>
    </row>
    <row r="124" spans="2:10" ht="25.15" customHeight="1">
      <c r="B124" s="108">
        <v>46147</v>
      </c>
      <c r="C124" s="98" t="s">
        <v>39</v>
      </c>
      <c r="D124" s="99"/>
      <c r="E124" s="94" t="s">
        <v>767</v>
      </c>
      <c r="F124" s="95" t="s">
        <v>718</v>
      </c>
      <c r="G124" s="101">
        <v>816</v>
      </c>
      <c r="H124" s="100">
        <f t="shared" si="8"/>
        <v>136997.96</v>
      </c>
      <c r="I124" s="84">
        <f t="shared" si="9"/>
        <v>5</v>
      </c>
      <c r="J124" s="84">
        <f t="shared" si="10"/>
        <v>5</v>
      </c>
    </row>
    <row r="125" spans="2:10" ht="25.15" customHeight="1">
      <c r="B125" s="108">
        <v>46147</v>
      </c>
      <c r="C125" s="98" t="s">
        <v>98</v>
      </c>
      <c r="D125" s="99"/>
      <c r="E125" s="94" t="s">
        <v>727</v>
      </c>
      <c r="F125" s="95" t="s">
        <v>718</v>
      </c>
      <c r="G125" s="101">
        <v>21</v>
      </c>
      <c r="H125" s="100">
        <f t="shared" si="8"/>
        <v>137018.96</v>
      </c>
      <c r="I125" s="84">
        <f t="shared" si="9"/>
        <v>5</v>
      </c>
      <c r="J125" s="84">
        <f t="shared" si="10"/>
        <v>5</v>
      </c>
    </row>
    <row r="126" spans="2:10" ht="25.15" customHeight="1">
      <c r="B126" s="108">
        <v>46148</v>
      </c>
      <c r="C126" s="98" t="s">
        <v>98</v>
      </c>
      <c r="D126" s="99"/>
      <c r="E126" s="94" t="s">
        <v>768</v>
      </c>
      <c r="F126" s="95" t="s">
        <v>718</v>
      </c>
      <c r="G126" s="101">
        <v>99.9</v>
      </c>
      <c r="H126" s="100">
        <f t="shared" si="8"/>
        <v>137118.85999999999</v>
      </c>
      <c r="I126" s="84">
        <f t="shared" si="9"/>
        <v>5</v>
      </c>
      <c r="J126" s="84">
        <f t="shared" si="10"/>
        <v>6</v>
      </c>
    </row>
    <row r="127" spans="2:10" ht="25.15" customHeight="1">
      <c r="B127" s="108">
        <v>46148</v>
      </c>
      <c r="C127" s="98" t="s">
        <v>33</v>
      </c>
      <c r="D127" s="99"/>
      <c r="E127" s="94" t="s">
        <v>769</v>
      </c>
      <c r="F127" s="95" t="s">
        <v>718</v>
      </c>
      <c r="G127" s="101">
        <v>80</v>
      </c>
      <c r="H127" s="100">
        <f t="shared" si="8"/>
        <v>137198.85999999999</v>
      </c>
      <c r="I127" s="84">
        <f t="shared" si="9"/>
        <v>5</v>
      </c>
      <c r="J127" s="84">
        <f t="shared" si="10"/>
        <v>6</v>
      </c>
    </row>
    <row r="128" spans="2:10" ht="25.15" customHeight="1">
      <c r="B128" s="108">
        <v>46148</v>
      </c>
      <c r="C128" s="98" t="s">
        <v>98</v>
      </c>
      <c r="D128" s="99"/>
      <c r="E128" s="94" t="s">
        <v>727</v>
      </c>
      <c r="F128" s="95" t="s">
        <v>718</v>
      </c>
      <c r="G128" s="101">
        <v>30</v>
      </c>
      <c r="H128" s="100">
        <f t="shared" si="8"/>
        <v>137228.85999999999</v>
      </c>
      <c r="I128" s="84">
        <f t="shared" si="9"/>
        <v>5</v>
      </c>
      <c r="J128" s="84">
        <f t="shared" si="10"/>
        <v>6</v>
      </c>
    </row>
    <row r="129" spans="2:10" ht="25.15" customHeight="1">
      <c r="B129" s="108" t="s">
        <v>770</v>
      </c>
      <c r="C129" s="98"/>
      <c r="D129" s="99"/>
      <c r="E129" s="94" t="s">
        <v>771</v>
      </c>
      <c r="F129" s="95"/>
      <c r="G129" s="101">
        <v>200</v>
      </c>
      <c r="H129" s="100">
        <f t="shared" si="8"/>
        <v>137228.85999999999</v>
      </c>
      <c r="I129" s="84" t="e">
        <f t="shared" si="9"/>
        <v>#VALUE!</v>
      </c>
      <c r="J129" s="84" t="e">
        <f t="shared" si="10"/>
        <v>#VALUE!</v>
      </c>
    </row>
    <row r="130" spans="2:10" ht="25.15" customHeight="1">
      <c r="B130" s="108">
        <v>46148</v>
      </c>
      <c r="C130" s="98" t="s">
        <v>39</v>
      </c>
      <c r="D130" s="99"/>
      <c r="E130" s="94" t="s">
        <v>772</v>
      </c>
      <c r="F130" s="95" t="s">
        <v>718</v>
      </c>
      <c r="G130" s="101">
        <v>120</v>
      </c>
      <c r="H130" s="100">
        <f t="shared" si="8"/>
        <v>137348.85999999999</v>
      </c>
      <c r="I130" s="84">
        <f t="shared" si="9"/>
        <v>5</v>
      </c>
      <c r="J130" s="84">
        <f t="shared" si="10"/>
        <v>6</v>
      </c>
    </row>
    <row r="131" spans="2:10" ht="25.15" customHeight="1">
      <c r="B131" s="108">
        <v>46149</v>
      </c>
      <c r="C131" s="98" t="s">
        <v>98</v>
      </c>
      <c r="D131" s="99"/>
      <c r="E131" s="94"/>
      <c r="F131" s="95" t="s">
        <v>718</v>
      </c>
      <c r="G131" s="101">
        <v>96</v>
      </c>
      <c r="H131" s="100">
        <f t="shared" si="8"/>
        <v>137444.85999999999</v>
      </c>
      <c r="I131" s="84">
        <f t="shared" si="9"/>
        <v>5</v>
      </c>
      <c r="J131" s="84">
        <f t="shared" si="10"/>
        <v>7</v>
      </c>
    </row>
    <row r="132" spans="2:10" ht="25.15" customHeight="1">
      <c r="B132" s="108">
        <v>46149</v>
      </c>
      <c r="C132" s="98" t="s">
        <v>80</v>
      </c>
      <c r="D132" s="99"/>
      <c r="E132" s="94"/>
      <c r="F132" s="95" t="s">
        <v>718</v>
      </c>
      <c r="G132" s="101">
        <v>645.70000000000005</v>
      </c>
      <c r="H132" s="100">
        <f t="shared" si="8"/>
        <v>138090.56</v>
      </c>
      <c r="I132" s="84">
        <f t="shared" si="9"/>
        <v>5</v>
      </c>
      <c r="J132" s="84">
        <f t="shared" si="10"/>
        <v>7</v>
      </c>
    </row>
    <row r="133" spans="2:10" ht="25.15" customHeight="1">
      <c r="B133" s="108">
        <v>46150</v>
      </c>
      <c r="C133" s="98" t="s">
        <v>98</v>
      </c>
      <c r="D133" s="99"/>
      <c r="E133" s="94" t="s">
        <v>773</v>
      </c>
      <c r="F133" s="95" t="s">
        <v>718</v>
      </c>
      <c r="G133" s="101">
        <v>28.9</v>
      </c>
      <c r="H133" s="100">
        <f t="shared" si="8"/>
        <v>138119.46</v>
      </c>
      <c r="I133" s="84">
        <f t="shared" si="9"/>
        <v>5</v>
      </c>
      <c r="J133" s="84">
        <f t="shared" si="10"/>
        <v>8</v>
      </c>
    </row>
    <row r="134" spans="2:10" ht="25.15" customHeight="1">
      <c r="B134" s="108">
        <v>46150</v>
      </c>
      <c r="C134" s="98" t="s">
        <v>98</v>
      </c>
      <c r="D134" s="99"/>
      <c r="E134" s="94" t="s">
        <v>774</v>
      </c>
      <c r="F134" s="95" t="s">
        <v>718</v>
      </c>
      <c r="G134" s="101">
        <v>48</v>
      </c>
      <c r="H134" s="100">
        <f t="shared" si="8"/>
        <v>138167.46</v>
      </c>
      <c r="I134" s="84">
        <f t="shared" si="9"/>
        <v>5</v>
      </c>
      <c r="J134" s="84">
        <f t="shared" si="10"/>
        <v>8</v>
      </c>
    </row>
    <row r="135" spans="2:10" ht="25.15" customHeight="1">
      <c r="B135" s="108">
        <v>46151</v>
      </c>
      <c r="C135" s="98" t="s">
        <v>98</v>
      </c>
      <c r="D135" s="99"/>
      <c r="E135" s="94" t="s">
        <v>775</v>
      </c>
      <c r="F135" s="95" t="s">
        <v>718</v>
      </c>
      <c r="G135" s="101">
        <v>65.959999999999994</v>
      </c>
      <c r="H135" s="100">
        <f t="shared" ref="H135:H199" si="11">IF(F135="pago",H134+G135,H134)</f>
        <v>138233.42000000001</v>
      </c>
      <c r="I135" s="84">
        <f t="shared" si="9"/>
        <v>5</v>
      </c>
      <c r="J135" s="84">
        <f t="shared" si="10"/>
        <v>9</v>
      </c>
    </row>
    <row r="136" spans="2:10" ht="25.15" customHeight="1">
      <c r="B136" s="108">
        <v>46157</v>
      </c>
      <c r="C136" s="98" t="s">
        <v>50</v>
      </c>
      <c r="D136" s="99"/>
      <c r="E136" s="94"/>
      <c r="F136" s="95" t="s">
        <v>718</v>
      </c>
      <c r="G136" s="101">
        <v>1378.21</v>
      </c>
      <c r="H136" s="100">
        <f t="shared" si="11"/>
        <v>139611.63</v>
      </c>
      <c r="I136" s="84">
        <f t="shared" si="9"/>
        <v>5</v>
      </c>
      <c r="J136" s="84">
        <f t="shared" si="10"/>
        <v>15</v>
      </c>
    </row>
    <row r="137" spans="2:10" ht="25.15" customHeight="1">
      <c r="B137" s="108">
        <v>46157</v>
      </c>
      <c r="C137" s="98" t="s">
        <v>68</v>
      </c>
      <c r="D137" s="99"/>
      <c r="E137" s="94"/>
      <c r="F137" s="95" t="s">
        <v>718</v>
      </c>
      <c r="G137" s="101">
        <v>400</v>
      </c>
      <c r="H137" s="100">
        <f t="shared" si="11"/>
        <v>140011.63</v>
      </c>
      <c r="I137" s="84">
        <f t="shared" si="9"/>
        <v>5</v>
      </c>
      <c r="J137" s="84">
        <f t="shared" si="10"/>
        <v>15</v>
      </c>
    </row>
    <row r="138" spans="2:10" ht="25.15" customHeight="1">
      <c r="B138" s="108">
        <v>46160</v>
      </c>
      <c r="C138" s="98" t="s">
        <v>128</v>
      </c>
      <c r="D138" s="99"/>
      <c r="E138" s="94"/>
      <c r="F138" s="95" t="s">
        <v>718</v>
      </c>
      <c r="G138" s="101">
        <v>379.9</v>
      </c>
      <c r="H138" s="100">
        <f t="shared" si="11"/>
        <v>140391.53</v>
      </c>
      <c r="I138" s="84">
        <f t="shared" si="9"/>
        <v>5</v>
      </c>
      <c r="J138" s="84">
        <f t="shared" si="10"/>
        <v>18</v>
      </c>
    </row>
    <row r="139" spans="2:10" ht="25.15" customHeight="1">
      <c r="B139" s="108">
        <v>46161</v>
      </c>
      <c r="C139" s="98" t="s">
        <v>98</v>
      </c>
      <c r="D139" s="99"/>
      <c r="E139" s="94" t="s">
        <v>776</v>
      </c>
      <c r="F139" s="95" t="s">
        <v>718</v>
      </c>
      <c r="G139" s="101">
        <v>80</v>
      </c>
      <c r="H139" s="100">
        <f t="shared" si="11"/>
        <v>140471.53</v>
      </c>
      <c r="I139" s="84">
        <f t="shared" si="9"/>
        <v>5</v>
      </c>
      <c r="J139" s="84">
        <f t="shared" si="10"/>
        <v>19</v>
      </c>
    </row>
    <row r="140" spans="2:10" ht="25.15" customHeight="1">
      <c r="B140" s="108">
        <v>46161</v>
      </c>
      <c r="C140" s="98" t="s">
        <v>98</v>
      </c>
      <c r="D140" s="99"/>
      <c r="E140" s="94" t="s">
        <v>777</v>
      </c>
      <c r="F140" s="95" t="s">
        <v>718</v>
      </c>
      <c r="G140" s="101">
        <v>21.9</v>
      </c>
      <c r="H140" s="100">
        <f t="shared" si="11"/>
        <v>140493.43</v>
      </c>
      <c r="I140" s="84">
        <f t="shared" si="9"/>
        <v>5</v>
      </c>
      <c r="J140" s="84">
        <f t="shared" si="10"/>
        <v>19</v>
      </c>
    </row>
    <row r="141" spans="2:10" ht="25.15" customHeight="1">
      <c r="B141" s="108">
        <v>46161</v>
      </c>
      <c r="C141" s="98" t="s">
        <v>98</v>
      </c>
      <c r="D141" s="99"/>
      <c r="E141" s="94" t="s">
        <v>778</v>
      </c>
      <c r="F141" s="95" t="s">
        <v>718</v>
      </c>
      <c r="G141" s="101">
        <v>9.5</v>
      </c>
      <c r="H141" s="100">
        <f t="shared" si="11"/>
        <v>140502.93</v>
      </c>
      <c r="I141" s="84">
        <f t="shared" si="9"/>
        <v>5</v>
      </c>
      <c r="J141" s="84">
        <f t="shared" si="10"/>
        <v>19</v>
      </c>
    </row>
    <row r="142" spans="2:10" ht="25.15" customHeight="1">
      <c r="B142" s="108">
        <v>46161</v>
      </c>
      <c r="C142" s="98" t="s">
        <v>110</v>
      </c>
      <c r="D142" s="99"/>
      <c r="E142" s="94" t="s">
        <v>725</v>
      </c>
      <c r="F142" s="95" t="s">
        <v>718</v>
      </c>
      <c r="G142" s="101">
        <v>500</v>
      </c>
      <c r="H142" s="100">
        <f t="shared" si="11"/>
        <v>141002.93</v>
      </c>
      <c r="I142" s="84">
        <f t="shared" si="9"/>
        <v>5</v>
      </c>
      <c r="J142" s="84">
        <f t="shared" si="10"/>
        <v>19</v>
      </c>
    </row>
    <row r="143" spans="2:10" ht="25.15" customHeight="1">
      <c r="B143" s="108">
        <v>46161</v>
      </c>
      <c r="C143" s="98" t="s">
        <v>50</v>
      </c>
      <c r="D143" s="99"/>
      <c r="E143" s="94"/>
      <c r="F143" s="95" t="s">
        <v>718</v>
      </c>
      <c r="G143" s="101">
        <v>633.89</v>
      </c>
      <c r="H143" s="100">
        <f t="shared" si="11"/>
        <v>141636.82</v>
      </c>
      <c r="I143" s="84">
        <f t="shared" si="9"/>
        <v>5</v>
      </c>
      <c r="J143" s="84">
        <f t="shared" si="10"/>
        <v>19</v>
      </c>
    </row>
    <row r="144" spans="2:10" ht="25.15" customHeight="1">
      <c r="B144" s="108">
        <v>46161</v>
      </c>
      <c r="C144" s="98" t="s">
        <v>50</v>
      </c>
      <c r="D144" s="99"/>
      <c r="E144" s="94"/>
      <c r="F144" s="95" t="s">
        <v>718</v>
      </c>
      <c r="G144" s="101">
        <v>528.51</v>
      </c>
      <c r="H144" s="100">
        <f t="shared" si="11"/>
        <v>142165.32999999999</v>
      </c>
      <c r="I144" s="84">
        <f t="shared" si="9"/>
        <v>5</v>
      </c>
      <c r="J144" s="84">
        <f t="shared" si="10"/>
        <v>19</v>
      </c>
    </row>
    <row r="145" spans="2:10" ht="25.15" customHeight="1">
      <c r="B145" s="108">
        <v>46162</v>
      </c>
      <c r="C145" s="98" t="s">
        <v>50</v>
      </c>
      <c r="D145" s="99"/>
      <c r="E145" s="94" t="s">
        <v>779</v>
      </c>
      <c r="F145" s="95" t="s">
        <v>718</v>
      </c>
      <c r="G145" s="101">
        <v>1378.21</v>
      </c>
      <c r="H145" s="100">
        <f t="shared" si="11"/>
        <v>143543.54</v>
      </c>
      <c r="I145" s="84">
        <f t="shared" si="9"/>
        <v>5</v>
      </c>
      <c r="J145" s="84">
        <f t="shared" si="10"/>
        <v>20</v>
      </c>
    </row>
    <row r="146" spans="2:10" ht="25.15" customHeight="1">
      <c r="B146" s="108">
        <v>46162</v>
      </c>
      <c r="C146" s="98" t="s">
        <v>50</v>
      </c>
      <c r="D146" s="99"/>
      <c r="E146" s="94"/>
      <c r="F146" s="95" t="s">
        <v>718</v>
      </c>
      <c r="G146" s="101">
        <v>528.51</v>
      </c>
      <c r="H146" s="100">
        <f t="shared" si="11"/>
        <v>144072.04999999999</v>
      </c>
      <c r="I146" s="84">
        <f t="shared" si="9"/>
        <v>5</v>
      </c>
      <c r="J146" s="84">
        <f t="shared" si="10"/>
        <v>20</v>
      </c>
    </row>
    <row r="147" spans="2:10" ht="25.15" customHeight="1">
      <c r="B147" s="108">
        <v>46162</v>
      </c>
      <c r="C147" s="98" t="s">
        <v>27</v>
      </c>
      <c r="D147" s="99"/>
      <c r="E147" s="94"/>
      <c r="F147" s="95" t="s">
        <v>718</v>
      </c>
      <c r="G147" s="101">
        <v>3222.65</v>
      </c>
      <c r="H147" s="100">
        <f t="shared" si="11"/>
        <v>147294.70000000001</v>
      </c>
      <c r="I147" s="84">
        <f t="shared" si="9"/>
        <v>5</v>
      </c>
      <c r="J147" s="84">
        <f t="shared" si="10"/>
        <v>20</v>
      </c>
    </row>
    <row r="148" spans="2:10" ht="25.15" customHeight="1">
      <c r="B148" s="108">
        <v>46167</v>
      </c>
      <c r="C148" s="98" t="s">
        <v>56</v>
      </c>
      <c r="D148" s="99"/>
      <c r="E148" s="94" t="s">
        <v>730</v>
      </c>
      <c r="F148" s="95" t="s">
        <v>718</v>
      </c>
      <c r="G148" s="101">
        <v>93.13</v>
      </c>
      <c r="H148" s="100">
        <f t="shared" si="11"/>
        <v>147387.82999999999</v>
      </c>
      <c r="I148" s="84">
        <f t="shared" si="9"/>
        <v>5</v>
      </c>
      <c r="J148" s="84">
        <f t="shared" si="10"/>
        <v>25</v>
      </c>
    </row>
    <row r="149" spans="2:10" ht="25.15" customHeight="1">
      <c r="B149" s="108">
        <v>46167</v>
      </c>
      <c r="C149" s="98"/>
      <c r="D149" s="99"/>
      <c r="E149" s="94" t="s">
        <v>780</v>
      </c>
      <c r="F149" s="95" t="s">
        <v>718</v>
      </c>
      <c r="G149" s="101">
        <v>29</v>
      </c>
      <c r="H149" s="100">
        <f t="shared" si="11"/>
        <v>147416.82999999999</v>
      </c>
      <c r="I149" s="84">
        <f t="shared" si="9"/>
        <v>5</v>
      </c>
      <c r="J149" s="84">
        <f t="shared" si="10"/>
        <v>25</v>
      </c>
    </row>
    <row r="150" spans="2:10" ht="25.15" customHeight="1">
      <c r="B150" s="108">
        <v>46167</v>
      </c>
      <c r="C150" s="98" t="s">
        <v>56</v>
      </c>
      <c r="D150" s="99"/>
      <c r="E150" s="94" t="s">
        <v>730</v>
      </c>
      <c r="F150" s="95" t="s">
        <v>718</v>
      </c>
      <c r="G150" s="101">
        <v>93.13</v>
      </c>
      <c r="H150" s="100">
        <f t="shared" si="11"/>
        <v>147509.96</v>
      </c>
      <c r="I150" s="84">
        <f t="shared" si="9"/>
        <v>5</v>
      </c>
      <c r="J150" s="84">
        <f t="shared" si="10"/>
        <v>25</v>
      </c>
    </row>
    <row r="151" spans="2:10" ht="25.15" customHeight="1">
      <c r="B151" s="108">
        <v>46168</v>
      </c>
      <c r="C151" s="98" t="s">
        <v>133</v>
      </c>
      <c r="D151" s="99"/>
      <c r="E151" s="94" t="s">
        <v>781</v>
      </c>
      <c r="F151" s="95" t="s">
        <v>718</v>
      </c>
      <c r="G151" s="101">
        <v>4204.4799999999996</v>
      </c>
      <c r="H151" s="100">
        <f t="shared" si="11"/>
        <v>151714.44</v>
      </c>
      <c r="I151" s="84">
        <f t="shared" si="9"/>
        <v>5</v>
      </c>
      <c r="J151" s="84">
        <f t="shared" si="10"/>
        <v>26</v>
      </c>
    </row>
    <row r="152" spans="2:10" ht="25.15" customHeight="1">
      <c r="B152" s="108">
        <v>46168</v>
      </c>
      <c r="C152" s="98" t="s">
        <v>98</v>
      </c>
      <c r="D152" s="99"/>
      <c r="E152" s="94" t="s">
        <v>782</v>
      </c>
      <c r="F152" s="95" t="s">
        <v>718</v>
      </c>
      <c r="G152" s="101">
        <v>150</v>
      </c>
      <c r="H152" s="100">
        <f t="shared" si="11"/>
        <v>151864.44</v>
      </c>
      <c r="I152" s="84">
        <f t="shared" si="9"/>
        <v>5</v>
      </c>
      <c r="J152" s="84">
        <f t="shared" si="10"/>
        <v>26</v>
      </c>
    </row>
    <row r="153" spans="2:10" ht="25.15" customHeight="1">
      <c r="B153" s="108">
        <v>46169</v>
      </c>
      <c r="C153" s="98" t="s">
        <v>98</v>
      </c>
      <c r="D153" s="99"/>
      <c r="E153" s="94" t="s">
        <v>727</v>
      </c>
      <c r="F153" s="95" t="s">
        <v>718</v>
      </c>
      <c r="G153" s="101">
        <v>21</v>
      </c>
      <c r="H153" s="100">
        <f t="shared" si="11"/>
        <v>151885.44</v>
      </c>
      <c r="I153" s="84">
        <f t="shared" si="9"/>
        <v>5</v>
      </c>
      <c r="J153" s="84">
        <f t="shared" si="10"/>
        <v>27</v>
      </c>
    </row>
    <row r="154" spans="2:10" ht="25.15" customHeight="1">
      <c r="B154" s="108">
        <v>46170</v>
      </c>
      <c r="C154" s="98" t="s">
        <v>98</v>
      </c>
      <c r="D154" s="99"/>
      <c r="E154" s="94" t="s">
        <v>782</v>
      </c>
      <c r="F154" s="95" t="s">
        <v>718</v>
      </c>
      <c r="G154" s="101">
        <v>150</v>
      </c>
      <c r="H154" s="100">
        <f t="shared" si="11"/>
        <v>152035.44</v>
      </c>
      <c r="I154" s="84">
        <f t="shared" si="9"/>
        <v>5</v>
      </c>
      <c r="J154" s="84">
        <f t="shared" si="10"/>
        <v>28</v>
      </c>
    </row>
    <row r="155" spans="2:10" ht="25.15" customHeight="1">
      <c r="B155" s="108">
        <v>46171</v>
      </c>
      <c r="C155" s="98" t="s">
        <v>98</v>
      </c>
      <c r="D155" s="99"/>
      <c r="E155" s="94" t="s">
        <v>783</v>
      </c>
      <c r="F155" s="95" t="s">
        <v>718</v>
      </c>
      <c r="G155" s="101">
        <v>80</v>
      </c>
      <c r="H155" s="100">
        <f t="shared" si="11"/>
        <v>152115.44</v>
      </c>
      <c r="I155" s="84">
        <f t="shared" si="9"/>
        <v>5</v>
      </c>
      <c r="J155" s="84">
        <f t="shared" si="10"/>
        <v>29</v>
      </c>
    </row>
    <row r="156" spans="2:10" ht="25.15" customHeight="1">
      <c r="B156" s="108">
        <v>46171</v>
      </c>
      <c r="C156" s="98" t="s">
        <v>98</v>
      </c>
      <c r="D156" s="99"/>
      <c r="E156" s="94" t="s">
        <v>784</v>
      </c>
      <c r="F156" s="95" t="s">
        <v>718</v>
      </c>
      <c r="G156" s="101">
        <v>26.1</v>
      </c>
      <c r="H156" s="100">
        <f t="shared" si="11"/>
        <v>152141.54</v>
      </c>
      <c r="I156" s="84">
        <f t="shared" si="9"/>
        <v>5</v>
      </c>
      <c r="J156" s="84">
        <f t="shared" si="10"/>
        <v>29</v>
      </c>
    </row>
    <row r="157" spans="2:10" ht="25.15" customHeight="1">
      <c r="B157" s="108">
        <v>46171</v>
      </c>
      <c r="C157" s="98" t="s">
        <v>98</v>
      </c>
      <c r="D157" s="99"/>
      <c r="E157" s="94" t="s">
        <v>785</v>
      </c>
      <c r="F157" s="95" t="s">
        <v>718</v>
      </c>
      <c r="G157" s="101">
        <v>25</v>
      </c>
      <c r="H157" s="100">
        <f t="shared" si="11"/>
        <v>152166.54</v>
      </c>
      <c r="I157" s="84">
        <f t="shared" si="9"/>
        <v>5</v>
      </c>
      <c r="J157" s="84">
        <f t="shared" si="10"/>
        <v>29</v>
      </c>
    </row>
    <row r="158" spans="2:10" ht="25.15" customHeight="1">
      <c r="B158" s="108">
        <v>46172</v>
      </c>
      <c r="C158" s="98" t="s">
        <v>68</v>
      </c>
      <c r="D158" s="99"/>
      <c r="E158" s="94"/>
      <c r="F158" s="95" t="s">
        <v>718</v>
      </c>
      <c r="G158" s="101">
        <v>800</v>
      </c>
      <c r="H158" s="100">
        <f t="shared" si="11"/>
        <v>152966.54</v>
      </c>
      <c r="I158" s="84">
        <f t="shared" si="9"/>
        <v>5</v>
      </c>
      <c r="J158" s="84">
        <f t="shared" si="10"/>
        <v>30</v>
      </c>
    </row>
    <row r="159" spans="2:10" ht="25.15" customHeight="1">
      <c r="B159" s="108">
        <v>46172</v>
      </c>
      <c r="C159" s="98" t="s">
        <v>116</v>
      </c>
      <c r="D159" s="99"/>
      <c r="E159" s="94"/>
      <c r="F159" s="95" t="s">
        <v>718</v>
      </c>
      <c r="G159" s="101">
        <v>2236.5500000000002</v>
      </c>
      <c r="H159" s="100">
        <f t="shared" si="11"/>
        <v>155203.09</v>
      </c>
      <c r="I159" s="84">
        <f t="shared" si="9"/>
        <v>5</v>
      </c>
      <c r="J159" s="84">
        <f t="shared" si="10"/>
        <v>30</v>
      </c>
    </row>
    <row r="160" spans="2:10" ht="25.15" customHeight="1">
      <c r="B160" s="108">
        <v>46172</v>
      </c>
      <c r="C160" s="98" t="s">
        <v>110</v>
      </c>
      <c r="D160" s="99"/>
      <c r="E160" s="94"/>
      <c r="F160" s="95" t="s">
        <v>718</v>
      </c>
      <c r="G160" s="101">
        <v>10029.52</v>
      </c>
      <c r="H160" s="100">
        <f t="shared" si="11"/>
        <v>165232.60999999999</v>
      </c>
      <c r="I160" s="84">
        <f t="shared" si="9"/>
        <v>5</v>
      </c>
      <c r="J160" s="84">
        <f t="shared" si="10"/>
        <v>30</v>
      </c>
    </row>
    <row r="161" spans="2:10" ht="25.15" customHeight="1">
      <c r="B161" s="108">
        <v>46172</v>
      </c>
      <c r="C161" s="98" t="s">
        <v>19</v>
      </c>
      <c r="D161" s="99"/>
      <c r="E161" s="94"/>
      <c r="F161" s="95" t="s">
        <v>718</v>
      </c>
      <c r="G161" s="101">
        <v>3000</v>
      </c>
      <c r="H161" s="100">
        <f t="shared" si="11"/>
        <v>168232.61</v>
      </c>
      <c r="I161" s="84">
        <f t="shared" si="9"/>
        <v>5</v>
      </c>
      <c r="J161" s="84">
        <f t="shared" si="10"/>
        <v>30</v>
      </c>
    </row>
    <row r="162" spans="2:10" ht="25.15" customHeight="1">
      <c r="B162" s="108">
        <v>46174</v>
      </c>
      <c r="C162" s="98" t="s">
        <v>68</v>
      </c>
      <c r="D162" s="99"/>
      <c r="E162" s="94"/>
      <c r="F162" s="95" t="s">
        <v>718</v>
      </c>
      <c r="G162" s="101">
        <v>400</v>
      </c>
      <c r="H162" s="100">
        <f t="shared" si="11"/>
        <v>168632.61</v>
      </c>
      <c r="I162" s="84">
        <f t="shared" si="9"/>
        <v>6</v>
      </c>
      <c r="J162" s="84">
        <f t="shared" si="10"/>
        <v>1</v>
      </c>
    </row>
    <row r="163" spans="2:10" ht="25.15" customHeight="1">
      <c r="B163" s="108">
        <v>46175</v>
      </c>
      <c r="C163" s="98" t="s">
        <v>68</v>
      </c>
      <c r="D163" s="99"/>
      <c r="E163" s="94"/>
      <c r="F163" s="95" t="s">
        <v>718</v>
      </c>
      <c r="G163" s="101">
        <v>4</v>
      </c>
      <c r="H163" s="100">
        <f t="shared" si="11"/>
        <v>168636.61</v>
      </c>
      <c r="I163" s="84">
        <f t="shared" si="9"/>
        <v>6</v>
      </c>
      <c r="J163" s="84">
        <f t="shared" si="10"/>
        <v>2</v>
      </c>
    </row>
    <row r="164" spans="2:10" ht="25.15" customHeight="1">
      <c r="B164" s="108">
        <v>46175</v>
      </c>
      <c r="C164" s="98" t="s">
        <v>98</v>
      </c>
      <c r="D164" s="99"/>
      <c r="E164" s="94" t="s">
        <v>756</v>
      </c>
      <c r="F164" s="95" t="s">
        <v>718</v>
      </c>
      <c r="G164" s="101">
        <v>41.9</v>
      </c>
      <c r="H164" s="100">
        <f t="shared" si="11"/>
        <v>168678.50999999998</v>
      </c>
      <c r="I164" s="84">
        <f t="shared" si="9"/>
        <v>6</v>
      </c>
      <c r="J164" s="84">
        <f t="shared" si="10"/>
        <v>2</v>
      </c>
    </row>
    <row r="165" spans="2:10" ht="25.15" customHeight="1">
      <c r="B165" s="108">
        <v>46176</v>
      </c>
      <c r="C165" s="98" t="s">
        <v>45</v>
      </c>
      <c r="D165" s="99"/>
      <c r="E165" s="94"/>
      <c r="F165" s="95" t="s">
        <v>718</v>
      </c>
      <c r="G165" s="101">
        <v>350</v>
      </c>
      <c r="H165" s="100">
        <f t="shared" si="11"/>
        <v>169028.50999999998</v>
      </c>
      <c r="I165" s="84">
        <f t="shared" si="9"/>
        <v>6</v>
      </c>
      <c r="J165" s="84">
        <f t="shared" si="10"/>
        <v>3</v>
      </c>
    </row>
    <row r="166" spans="2:10" ht="25.15" customHeight="1">
      <c r="B166" s="108">
        <v>46176</v>
      </c>
      <c r="C166" s="98" t="s">
        <v>98</v>
      </c>
      <c r="D166" s="99"/>
      <c r="E166" s="94" t="s">
        <v>786</v>
      </c>
      <c r="F166" s="95" t="s">
        <v>718</v>
      </c>
      <c r="G166" s="101">
        <v>100</v>
      </c>
      <c r="H166" s="100">
        <f t="shared" si="11"/>
        <v>169128.50999999998</v>
      </c>
      <c r="I166" s="84">
        <f t="shared" si="9"/>
        <v>6</v>
      </c>
      <c r="J166" s="84">
        <f t="shared" si="10"/>
        <v>3</v>
      </c>
    </row>
    <row r="167" spans="2:10" ht="25.15" customHeight="1">
      <c r="B167" s="108">
        <v>46177</v>
      </c>
      <c r="C167" s="98" t="s">
        <v>98</v>
      </c>
      <c r="D167" s="99"/>
      <c r="E167" s="94" t="s">
        <v>787</v>
      </c>
      <c r="F167" s="95" t="s">
        <v>718</v>
      </c>
      <c r="G167" s="101">
        <v>99.98</v>
      </c>
      <c r="H167" s="100">
        <f t="shared" si="11"/>
        <v>169228.49</v>
      </c>
      <c r="I167" s="84">
        <f t="shared" si="9"/>
        <v>6</v>
      </c>
      <c r="J167" s="84">
        <f t="shared" si="10"/>
        <v>4</v>
      </c>
    </row>
    <row r="168" spans="2:10" ht="25.15" customHeight="1">
      <c r="B168" s="108">
        <v>46178</v>
      </c>
      <c r="C168" s="98" t="s">
        <v>33</v>
      </c>
      <c r="D168" s="99"/>
      <c r="E168" s="94" t="s">
        <v>769</v>
      </c>
      <c r="F168" s="95" t="s">
        <v>718</v>
      </c>
      <c r="G168" s="101">
        <v>200</v>
      </c>
      <c r="H168" s="100">
        <f t="shared" si="11"/>
        <v>169428.49</v>
      </c>
      <c r="I168" s="84">
        <f t="shared" si="9"/>
        <v>6</v>
      </c>
      <c r="J168" s="84">
        <f t="shared" si="10"/>
        <v>5</v>
      </c>
    </row>
    <row r="169" spans="2:10" ht="25.15" customHeight="1">
      <c r="B169" s="108">
        <v>46180</v>
      </c>
      <c r="C169" s="98" t="s">
        <v>98</v>
      </c>
      <c r="D169" s="99"/>
      <c r="E169" s="94" t="s">
        <v>788</v>
      </c>
      <c r="F169" s="95" t="s">
        <v>718</v>
      </c>
      <c r="G169" s="101">
        <v>225</v>
      </c>
      <c r="H169" s="100">
        <f t="shared" si="11"/>
        <v>169653.49</v>
      </c>
      <c r="I169" s="84">
        <f t="shared" si="9"/>
        <v>6</v>
      </c>
      <c r="J169" s="84">
        <f t="shared" si="10"/>
        <v>7</v>
      </c>
    </row>
    <row r="170" spans="2:10" ht="25.15" customHeight="1">
      <c r="B170" s="108">
        <v>46181</v>
      </c>
      <c r="C170" s="98" t="s">
        <v>128</v>
      </c>
      <c r="D170" s="99"/>
      <c r="E170" s="94"/>
      <c r="F170" s="95" t="s">
        <v>718</v>
      </c>
      <c r="G170" s="101">
        <v>379</v>
      </c>
      <c r="H170" s="100">
        <f t="shared" si="11"/>
        <v>170032.49</v>
      </c>
      <c r="I170" s="84">
        <f t="shared" si="9"/>
        <v>6</v>
      </c>
      <c r="J170" s="84">
        <f t="shared" si="10"/>
        <v>8</v>
      </c>
    </row>
    <row r="171" spans="2:10" ht="25.15" customHeight="1">
      <c r="B171" s="108">
        <v>46182</v>
      </c>
      <c r="C171" s="98" t="s">
        <v>98</v>
      </c>
      <c r="D171" s="99"/>
      <c r="E171" s="94" t="s">
        <v>789</v>
      </c>
      <c r="F171" s="95" t="s">
        <v>718</v>
      </c>
      <c r="G171" s="101">
        <v>145</v>
      </c>
      <c r="H171" s="100">
        <f t="shared" si="11"/>
        <v>170177.49</v>
      </c>
      <c r="I171" s="84">
        <f t="shared" si="9"/>
        <v>6</v>
      </c>
      <c r="J171" s="84">
        <f t="shared" si="10"/>
        <v>9</v>
      </c>
    </row>
    <row r="172" spans="2:10" ht="25.15" customHeight="1">
      <c r="B172" s="108">
        <v>46182</v>
      </c>
      <c r="C172" s="98" t="s">
        <v>110</v>
      </c>
      <c r="D172" s="99"/>
      <c r="E172" s="94"/>
      <c r="F172" s="95" t="s">
        <v>718</v>
      </c>
      <c r="G172" s="101">
        <v>450</v>
      </c>
      <c r="H172" s="100">
        <f t="shared" si="11"/>
        <v>170627.49</v>
      </c>
      <c r="I172" s="84">
        <f t="shared" si="9"/>
        <v>6</v>
      </c>
      <c r="J172" s="84">
        <f t="shared" si="10"/>
        <v>9</v>
      </c>
    </row>
    <row r="173" spans="2:10" ht="25.15" customHeight="1">
      <c r="B173" s="108">
        <v>46182</v>
      </c>
      <c r="C173" s="98" t="s">
        <v>56</v>
      </c>
      <c r="D173" s="99"/>
      <c r="E173" s="94" t="s">
        <v>758</v>
      </c>
      <c r="F173" s="95" t="s">
        <v>718</v>
      </c>
      <c r="G173" s="101">
        <v>112.77</v>
      </c>
      <c r="H173" s="100">
        <f t="shared" si="11"/>
        <v>170740.25999999998</v>
      </c>
      <c r="I173" s="84">
        <f t="shared" si="9"/>
        <v>6</v>
      </c>
      <c r="J173" s="84">
        <f t="shared" si="10"/>
        <v>9</v>
      </c>
    </row>
    <row r="174" spans="2:10" ht="25.15" customHeight="1">
      <c r="B174" s="108">
        <v>46183</v>
      </c>
      <c r="C174" s="98"/>
      <c r="D174" s="99"/>
      <c r="E174" s="94"/>
      <c r="F174" s="95" t="s">
        <v>718</v>
      </c>
      <c r="G174" s="101">
        <v>700</v>
      </c>
      <c r="H174" s="100">
        <f t="shared" si="11"/>
        <v>171440.25999999998</v>
      </c>
      <c r="I174" s="84">
        <f t="shared" si="9"/>
        <v>6</v>
      </c>
      <c r="J174" s="84">
        <f t="shared" si="10"/>
        <v>10</v>
      </c>
    </row>
    <row r="175" spans="2:10" ht="25.15" customHeight="1">
      <c r="B175" s="108">
        <v>46183</v>
      </c>
      <c r="C175" s="98"/>
      <c r="D175" s="99"/>
      <c r="E175" s="94"/>
      <c r="F175" s="95" t="s">
        <v>718</v>
      </c>
      <c r="G175" s="101">
        <v>82</v>
      </c>
      <c r="H175" s="100">
        <f t="shared" si="11"/>
        <v>171522.25999999998</v>
      </c>
      <c r="I175" s="84">
        <f t="shared" si="9"/>
        <v>6</v>
      </c>
      <c r="J175" s="84">
        <f t="shared" si="10"/>
        <v>10</v>
      </c>
    </row>
    <row r="176" spans="2:10" ht="25.15" customHeight="1">
      <c r="B176" s="108">
        <v>46183</v>
      </c>
      <c r="C176" s="98"/>
      <c r="D176" s="99"/>
      <c r="E176" s="94"/>
      <c r="F176" s="95" t="s">
        <v>718</v>
      </c>
      <c r="G176" s="101">
        <v>30</v>
      </c>
      <c r="H176" s="100">
        <f t="shared" si="11"/>
        <v>171552.25999999998</v>
      </c>
      <c r="I176" s="84">
        <f t="shared" si="9"/>
        <v>6</v>
      </c>
      <c r="J176" s="84">
        <f t="shared" si="10"/>
        <v>10</v>
      </c>
    </row>
    <row r="177" spans="2:10" ht="25.15" customHeight="1">
      <c r="B177" s="108">
        <v>46183</v>
      </c>
      <c r="C177" s="98"/>
      <c r="D177" s="99"/>
      <c r="E177" s="94"/>
      <c r="F177" s="95" t="s">
        <v>718</v>
      </c>
      <c r="G177" s="101">
        <v>11.94</v>
      </c>
      <c r="H177" s="100">
        <f t="shared" si="11"/>
        <v>171564.19999999998</v>
      </c>
      <c r="I177" s="84">
        <f t="shared" si="9"/>
        <v>6</v>
      </c>
      <c r="J177" s="84">
        <f t="shared" si="10"/>
        <v>10</v>
      </c>
    </row>
    <row r="178" spans="2:10" ht="25.15" customHeight="1">
      <c r="B178" s="108">
        <v>46184</v>
      </c>
      <c r="C178" s="98"/>
      <c r="D178" s="99"/>
      <c r="E178" s="94"/>
      <c r="F178" s="95" t="s">
        <v>718</v>
      </c>
      <c r="G178" s="101">
        <v>790</v>
      </c>
      <c r="H178" s="100">
        <f t="shared" si="11"/>
        <v>172354.19999999998</v>
      </c>
      <c r="I178" s="84">
        <f t="shared" si="9"/>
        <v>6</v>
      </c>
      <c r="J178" s="84">
        <f t="shared" si="10"/>
        <v>11</v>
      </c>
    </row>
    <row r="179" spans="2:10" ht="25.15" customHeight="1">
      <c r="B179" s="108">
        <v>46184</v>
      </c>
      <c r="C179" s="98"/>
      <c r="D179" s="99"/>
      <c r="E179" s="94"/>
      <c r="F179" s="95" t="s">
        <v>718</v>
      </c>
      <c r="G179" s="101">
        <v>1500</v>
      </c>
      <c r="H179" s="100">
        <f t="shared" si="11"/>
        <v>173854.19999999998</v>
      </c>
      <c r="I179" s="84">
        <f t="shared" si="9"/>
        <v>6</v>
      </c>
      <c r="J179" s="84">
        <f t="shared" si="10"/>
        <v>11</v>
      </c>
    </row>
    <row r="180" spans="2:10" ht="25.15" customHeight="1">
      <c r="B180" s="108">
        <v>46184</v>
      </c>
      <c r="C180" s="98"/>
      <c r="D180" s="99"/>
      <c r="E180" s="94"/>
      <c r="F180" s="95" t="s">
        <v>718</v>
      </c>
      <c r="G180" s="101">
        <v>552.08000000000004</v>
      </c>
      <c r="H180" s="100">
        <f t="shared" si="11"/>
        <v>174406.27999999997</v>
      </c>
      <c r="I180" s="84">
        <f t="shared" si="9"/>
        <v>6</v>
      </c>
      <c r="J180" s="84">
        <f t="shared" si="10"/>
        <v>11</v>
      </c>
    </row>
    <row r="181" spans="2:10" ht="25.15" customHeight="1">
      <c r="B181" s="108">
        <v>46184</v>
      </c>
      <c r="C181" s="98"/>
      <c r="D181" s="99"/>
      <c r="E181" s="94"/>
      <c r="F181" s="95" t="s">
        <v>718</v>
      </c>
      <c r="G181" s="101">
        <v>483.46</v>
      </c>
      <c r="H181" s="100">
        <f t="shared" si="11"/>
        <v>174889.73999999996</v>
      </c>
      <c r="I181" s="84">
        <f t="shared" ref="I181:I247" si="12">IF(B181="",0,MONTH(B181))</f>
        <v>6</v>
      </c>
      <c r="J181" s="84">
        <f t="shared" ref="J181:J247" si="13">IF(B181="",0,DAY(B181))</f>
        <v>11</v>
      </c>
    </row>
    <row r="182" spans="2:10" ht="25.15" customHeight="1">
      <c r="B182" s="108">
        <v>46185</v>
      </c>
      <c r="C182" s="98"/>
      <c r="D182" s="99"/>
      <c r="E182" s="94"/>
      <c r="F182" s="95" t="s">
        <v>718</v>
      </c>
      <c r="G182" s="101">
        <v>75.05</v>
      </c>
      <c r="H182" s="100">
        <f t="shared" si="11"/>
        <v>174964.78999999995</v>
      </c>
      <c r="I182" s="84">
        <f t="shared" si="12"/>
        <v>6</v>
      </c>
      <c r="J182" s="84">
        <f t="shared" si="13"/>
        <v>12</v>
      </c>
    </row>
    <row r="183" spans="2:10" ht="25.15" customHeight="1">
      <c r="B183" s="108">
        <v>46186</v>
      </c>
      <c r="C183" s="98"/>
      <c r="D183" s="99"/>
      <c r="E183" s="94"/>
      <c r="F183" s="95" t="s">
        <v>718</v>
      </c>
      <c r="G183" s="101">
        <v>255</v>
      </c>
      <c r="H183" s="100">
        <f t="shared" si="11"/>
        <v>175219.78999999995</v>
      </c>
      <c r="I183" s="84">
        <f t="shared" si="12"/>
        <v>6</v>
      </c>
      <c r="J183" s="84">
        <f t="shared" si="13"/>
        <v>13</v>
      </c>
    </row>
    <row r="184" spans="2:10" ht="25.15" customHeight="1">
      <c r="B184" s="108">
        <v>46188</v>
      </c>
      <c r="C184" s="98"/>
      <c r="D184" s="99"/>
      <c r="E184" s="94"/>
      <c r="F184" s="95" t="s">
        <v>718</v>
      </c>
      <c r="G184" s="101">
        <v>419</v>
      </c>
      <c r="H184" s="100">
        <f t="shared" si="11"/>
        <v>175638.78999999995</v>
      </c>
      <c r="I184" s="84">
        <f t="shared" si="12"/>
        <v>6</v>
      </c>
      <c r="J184" s="84">
        <f t="shared" si="13"/>
        <v>15</v>
      </c>
    </row>
    <row r="185" spans="2:10" ht="25.15" customHeight="1">
      <c r="B185" s="108">
        <v>46188</v>
      </c>
      <c r="C185" s="98"/>
      <c r="D185" s="99"/>
      <c r="E185" s="94"/>
      <c r="F185" s="95" t="s">
        <v>718</v>
      </c>
      <c r="G185" s="101">
        <v>400</v>
      </c>
      <c r="H185" s="100">
        <f t="shared" si="11"/>
        <v>176038.78999999995</v>
      </c>
      <c r="I185" s="84">
        <f t="shared" si="12"/>
        <v>6</v>
      </c>
      <c r="J185" s="84">
        <f t="shared" si="13"/>
        <v>15</v>
      </c>
    </row>
    <row r="186" spans="2:10" ht="25.15" customHeight="1">
      <c r="B186" s="108">
        <v>46189</v>
      </c>
      <c r="C186" s="98"/>
      <c r="D186" s="99"/>
      <c r="E186" s="94"/>
      <c r="F186" s="95" t="s">
        <v>718</v>
      </c>
      <c r="G186" s="101">
        <v>34</v>
      </c>
      <c r="H186" s="100">
        <f t="shared" si="11"/>
        <v>176072.78999999995</v>
      </c>
      <c r="I186" s="84">
        <f t="shared" si="12"/>
        <v>6</v>
      </c>
      <c r="J186" s="84">
        <f t="shared" si="13"/>
        <v>16</v>
      </c>
    </row>
    <row r="187" spans="2:10" ht="25.15" customHeight="1">
      <c r="B187" s="108">
        <v>46189</v>
      </c>
      <c r="C187" s="98"/>
      <c r="D187" s="99"/>
      <c r="E187" s="94"/>
      <c r="F187" s="95" t="s">
        <v>718</v>
      </c>
      <c r="G187" s="101">
        <v>1433.67</v>
      </c>
      <c r="H187" s="100">
        <f t="shared" si="11"/>
        <v>177506.45999999996</v>
      </c>
      <c r="I187" s="84">
        <f t="shared" si="12"/>
        <v>6</v>
      </c>
      <c r="J187" s="84">
        <f t="shared" si="13"/>
        <v>16</v>
      </c>
    </row>
    <row r="188" spans="2:10" ht="25.15" customHeight="1">
      <c r="B188" s="108">
        <v>46190</v>
      </c>
      <c r="C188" s="98"/>
      <c r="D188" s="99"/>
      <c r="E188" s="94"/>
      <c r="F188" s="95" t="s">
        <v>718</v>
      </c>
      <c r="G188" s="101">
        <v>73.89</v>
      </c>
      <c r="H188" s="100">
        <f t="shared" si="11"/>
        <v>177580.34999999998</v>
      </c>
      <c r="I188" s="84">
        <f t="shared" si="12"/>
        <v>6</v>
      </c>
      <c r="J188" s="84">
        <f t="shared" si="13"/>
        <v>17</v>
      </c>
    </row>
    <row r="189" spans="2:10" ht="25.15" customHeight="1">
      <c r="B189" s="108">
        <v>46190</v>
      </c>
      <c r="C189" s="98"/>
      <c r="D189" s="99"/>
      <c r="E189" s="94"/>
      <c r="F189" s="95" t="s">
        <v>718</v>
      </c>
      <c r="G189" s="101">
        <v>96.1</v>
      </c>
      <c r="H189" s="100">
        <f t="shared" si="11"/>
        <v>177676.44999999998</v>
      </c>
      <c r="I189" s="84">
        <f t="shared" si="12"/>
        <v>6</v>
      </c>
      <c r="J189" s="84">
        <f t="shared" si="13"/>
        <v>17</v>
      </c>
    </row>
    <row r="190" spans="2:10" ht="25.15" customHeight="1">
      <c r="B190" s="108">
        <v>46192</v>
      </c>
      <c r="C190" s="98" t="s">
        <v>56</v>
      </c>
      <c r="D190" s="99"/>
      <c r="E190" s="94" t="s">
        <v>741</v>
      </c>
      <c r="F190" s="95" t="s">
        <v>718</v>
      </c>
      <c r="G190" s="101">
        <v>653.41</v>
      </c>
      <c r="H190" s="100">
        <f t="shared" si="11"/>
        <v>178329.86</v>
      </c>
      <c r="I190" s="84">
        <f t="shared" si="12"/>
        <v>6</v>
      </c>
      <c r="J190" s="84">
        <f t="shared" si="13"/>
        <v>19</v>
      </c>
    </row>
    <row r="191" spans="2:10" ht="25.15" customHeight="1">
      <c r="B191" s="108">
        <v>46192</v>
      </c>
      <c r="C191" s="98" t="s">
        <v>27</v>
      </c>
      <c r="D191" s="99"/>
      <c r="E191" s="94"/>
      <c r="F191" s="95" t="s">
        <v>718</v>
      </c>
      <c r="G191" s="101">
        <v>3222.65</v>
      </c>
      <c r="H191" s="100">
        <f t="shared" si="11"/>
        <v>181552.50999999998</v>
      </c>
      <c r="I191" s="84">
        <f t="shared" si="12"/>
        <v>6</v>
      </c>
      <c r="J191" s="84">
        <f t="shared" si="13"/>
        <v>19</v>
      </c>
    </row>
    <row r="192" spans="2:10" ht="25.15" customHeight="1">
      <c r="B192" s="108">
        <v>46193</v>
      </c>
      <c r="C192" s="98" t="s">
        <v>98</v>
      </c>
      <c r="D192" s="99"/>
      <c r="E192" s="94" t="s">
        <v>856</v>
      </c>
      <c r="F192" s="95" t="s">
        <v>718</v>
      </c>
      <c r="G192" s="101">
        <v>763</v>
      </c>
      <c r="H192" s="100">
        <f t="shared" si="11"/>
        <v>182315.50999999998</v>
      </c>
      <c r="I192" s="84">
        <f t="shared" si="12"/>
        <v>6</v>
      </c>
      <c r="J192" s="84">
        <f t="shared" si="13"/>
        <v>20</v>
      </c>
    </row>
    <row r="193" spans="2:10" ht="25.15" customHeight="1">
      <c r="B193" s="102">
        <v>46195</v>
      </c>
      <c r="C193" s="98"/>
      <c r="D193" s="99"/>
      <c r="E193" s="94"/>
      <c r="F193" s="95" t="s">
        <v>718</v>
      </c>
      <c r="G193" s="101">
        <v>50</v>
      </c>
      <c r="H193" s="100">
        <f t="shared" si="11"/>
        <v>182365.50999999998</v>
      </c>
      <c r="I193" s="84">
        <f t="shared" si="12"/>
        <v>6</v>
      </c>
      <c r="J193" s="84">
        <f t="shared" si="13"/>
        <v>22</v>
      </c>
    </row>
    <row r="194" spans="2:10" ht="25.15" customHeight="1">
      <c r="B194" s="102">
        <v>46196</v>
      </c>
      <c r="C194" s="98"/>
      <c r="D194" s="99"/>
      <c r="E194" s="94"/>
      <c r="F194" s="95" t="s">
        <v>718</v>
      </c>
      <c r="G194" s="101">
        <v>3.99</v>
      </c>
      <c r="H194" s="100">
        <f t="shared" si="11"/>
        <v>182369.49999999997</v>
      </c>
      <c r="I194" s="84">
        <f t="shared" si="12"/>
        <v>6</v>
      </c>
      <c r="J194" s="84">
        <f t="shared" si="13"/>
        <v>23</v>
      </c>
    </row>
    <row r="195" spans="2:10" ht="25.15" customHeight="1">
      <c r="B195" s="102">
        <v>46196</v>
      </c>
      <c r="C195" s="98"/>
      <c r="D195" s="99"/>
      <c r="E195" s="94"/>
      <c r="F195" s="95" t="s">
        <v>718</v>
      </c>
      <c r="G195" s="101">
        <v>10.49</v>
      </c>
      <c r="H195" s="100">
        <f t="shared" si="11"/>
        <v>182379.98999999996</v>
      </c>
      <c r="I195" s="84">
        <f t="shared" si="12"/>
        <v>6</v>
      </c>
      <c r="J195" s="84">
        <f t="shared" si="13"/>
        <v>23</v>
      </c>
    </row>
    <row r="196" spans="2:10" ht="25.15" customHeight="1">
      <c r="B196" s="102">
        <v>46198</v>
      </c>
      <c r="C196" s="98" t="s">
        <v>110</v>
      </c>
      <c r="D196" s="99"/>
      <c r="E196" s="94" t="s">
        <v>790</v>
      </c>
      <c r="F196" s="95" t="s">
        <v>718</v>
      </c>
      <c r="G196" s="101">
        <v>150</v>
      </c>
      <c r="H196" s="100">
        <f t="shared" si="11"/>
        <v>182529.98999999996</v>
      </c>
      <c r="I196" s="84">
        <f t="shared" si="12"/>
        <v>6</v>
      </c>
      <c r="J196" s="84">
        <f t="shared" si="13"/>
        <v>25</v>
      </c>
    </row>
    <row r="197" spans="2:10" ht="25.15" customHeight="1">
      <c r="B197" s="102">
        <v>46199</v>
      </c>
      <c r="C197" s="98"/>
      <c r="D197" s="99"/>
      <c r="E197" s="94"/>
      <c r="F197" s="95" t="s">
        <v>718</v>
      </c>
      <c r="G197" s="101">
        <v>30</v>
      </c>
      <c r="H197" s="100">
        <f t="shared" si="11"/>
        <v>182559.98999999996</v>
      </c>
      <c r="I197" s="84">
        <f t="shared" si="12"/>
        <v>6</v>
      </c>
      <c r="J197" s="84">
        <f t="shared" si="13"/>
        <v>26</v>
      </c>
    </row>
    <row r="198" spans="2:10" ht="25.15" customHeight="1">
      <c r="B198" s="102">
        <v>46199</v>
      </c>
      <c r="C198" s="98"/>
      <c r="D198" s="99"/>
      <c r="E198" s="94"/>
      <c r="F198" s="95" t="s">
        <v>718</v>
      </c>
      <c r="G198" s="101">
        <v>23.9</v>
      </c>
      <c r="H198" s="100">
        <f t="shared" si="11"/>
        <v>182583.88999999996</v>
      </c>
      <c r="I198" s="84">
        <f t="shared" si="12"/>
        <v>6</v>
      </c>
      <c r="J198" s="84">
        <f t="shared" si="13"/>
        <v>26</v>
      </c>
    </row>
    <row r="199" spans="2:10" ht="25.15" customHeight="1">
      <c r="B199" s="102">
        <v>46199</v>
      </c>
      <c r="C199" s="98"/>
      <c r="D199" s="99"/>
      <c r="E199" s="94"/>
      <c r="F199" s="95" t="s">
        <v>718</v>
      </c>
      <c r="G199" s="101">
        <v>25</v>
      </c>
      <c r="H199" s="100">
        <f t="shared" si="11"/>
        <v>182608.88999999996</v>
      </c>
      <c r="I199" s="84">
        <f t="shared" si="12"/>
        <v>6</v>
      </c>
      <c r="J199" s="84">
        <f t="shared" si="13"/>
        <v>26</v>
      </c>
    </row>
    <row r="200" spans="2:10" ht="25.15" customHeight="1">
      <c r="B200" s="102">
        <v>46199</v>
      </c>
      <c r="C200" s="98"/>
      <c r="D200" s="99"/>
      <c r="E200" s="94"/>
      <c r="F200" s="95" t="s">
        <v>718</v>
      </c>
      <c r="G200" s="101">
        <v>78</v>
      </c>
      <c r="H200" s="100">
        <f t="shared" ref="H200:H263" si="14">IF(F200="pago",H199+G200,H199)</f>
        <v>182686.88999999996</v>
      </c>
      <c r="I200" s="84">
        <f t="shared" ref="I200" si="15">IF(B200="",0,MONTH(B200))</f>
        <v>6</v>
      </c>
      <c r="J200" s="84">
        <f t="shared" ref="J200" si="16">IF(B200="",0,DAY(B200))</f>
        <v>26</v>
      </c>
    </row>
    <row r="201" spans="2:10" ht="25.15" customHeight="1">
      <c r="B201" s="102">
        <v>46199</v>
      </c>
      <c r="C201" s="98"/>
      <c r="D201" s="99"/>
      <c r="E201" s="94"/>
      <c r="F201" s="95" t="s">
        <v>718</v>
      </c>
      <c r="G201" s="101">
        <v>5.8</v>
      </c>
      <c r="H201" s="100">
        <f t="shared" si="14"/>
        <v>182692.68999999994</v>
      </c>
      <c r="I201" s="84">
        <f t="shared" si="12"/>
        <v>6</v>
      </c>
      <c r="J201" s="84">
        <f t="shared" si="13"/>
        <v>26</v>
      </c>
    </row>
    <row r="202" spans="2:10" ht="25.15" customHeight="1">
      <c r="B202" s="102">
        <v>46200</v>
      </c>
      <c r="C202" s="98" t="s">
        <v>33</v>
      </c>
      <c r="D202" s="99"/>
      <c r="E202" s="94" t="s">
        <v>769</v>
      </c>
      <c r="F202" s="95" t="s">
        <v>718</v>
      </c>
      <c r="G202" s="101">
        <v>400</v>
      </c>
      <c r="H202" s="100">
        <f t="shared" si="14"/>
        <v>183092.68999999994</v>
      </c>
      <c r="I202" s="84">
        <f t="shared" si="12"/>
        <v>6</v>
      </c>
      <c r="J202" s="84">
        <f t="shared" si="13"/>
        <v>27</v>
      </c>
    </row>
    <row r="203" spans="2:10" ht="25.15" customHeight="1">
      <c r="B203" s="102">
        <v>46202</v>
      </c>
      <c r="C203" s="98"/>
      <c r="D203" s="99"/>
      <c r="E203" s="94" t="s">
        <v>791</v>
      </c>
      <c r="F203" s="95" t="s">
        <v>718</v>
      </c>
      <c r="G203" s="101">
        <v>50</v>
      </c>
      <c r="H203" s="100">
        <f t="shared" si="14"/>
        <v>183142.68999999994</v>
      </c>
      <c r="I203" s="84">
        <f t="shared" si="12"/>
        <v>6</v>
      </c>
      <c r="J203" s="84">
        <f t="shared" si="13"/>
        <v>29</v>
      </c>
    </row>
    <row r="204" spans="2:10" ht="25.15" customHeight="1">
      <c r="B204" s="102">
        <v>46202</v>
      </c>
      <c r="C204" s="98" t="s">
        <v>98</v>
      </c>
      <c r="D204" s="99"/>
      <c r="E204" s="94" t="s">
        <v>792</v>
      </c>
      <c r="F204" s="95" t="s">
        <v>718</v>
      </c>
      <c r="G204" s="101">
        <v>11</v>
      </c>
      <c r="H204" s="100">
        <f t="shared" si="14"/>
        <v>183153.68999999994</v>
      </c>
      <c r="I204" s="84">
        <f t="shared" si="12"/>
        <v>6</v>
      </c>
      <c r="J204" s="84">
        <f t="shared" si="13"/>
        <v>29</v>
      </c>
    </row>
    <row r="205" spans="2:10" ht="25.15" customHeight="1">
      <c r="B205" s="102">
        <v>46203</v>
      </c>
      <c r="C205" s="98" t="s">
        <v>98</v>
      </c>
      <c r="D205" s="99"/>
      <c r="E205" s="94"/>
      <c r="F205" s="95" t="s">
        <v>718</v>
      </c>
      <c r="G205" s="101">
        <v>8</v>
      </c>
      <c r="H205" s="100">
        <f t="shared" si="14"/>
        <v>183161.68999999994</v>
      </c>
      <c r="I205" s="84">
        <f t="shared" si="12"/>
        <v>6</v>
      </c>
      <c r="J205" s="84">
        <f t="shared" si="13"/>
        <v>30</v>
      </c>
    </row>
    <row r="206" spans="2:10" ht="25.15" customHeight="1">
      <c r="B206" s="102">
        <v>46203</v>
      </c>
      <c r="C206" s="98" t="s">
        <v>110</v>
      </c>
      <c r="D206" s="99"/>
      <c r="E206" s="94"/>
      <c r="F206" s="95" t="s">
        <v>718</v>
      </c>
      <c r="G206" s="101">
        <v>12500</v>
      </c>
      <c r="H206" s="100">
        <f t="shared" si="14"/>
        <v>195661.68999999994</v>
      </c>
      <c r="I206" s="84">
        <f t="shared" si="12"/>
        <v>6</v>
      </c>
      <c r="J206" s="84">
        <f t="shared" si="13"/>
        <v>30</v>
      </c>
    </row>
    <row r="207" spans="2:10" ht="25.15" customHeight="1">
      <c r="B207" s="102">
        <v>46203</v>
      </c>
      <c r="C207" s="98" t="s">
        <v>98</v>
      </c>
      <c r="D207" s="99"/>
      <c r="E207" s="94" t="s">
        <v>857</v>
      </c>
      <c r="F207" s="95" t="s">
        <v>718</v>
      </c>
      <c r="G207" s="101">
        <v>800</v>
      </c>
      <c r="H207" s="100">
        <f t="shared" si="14"/>
        <v>196461.68999999994</v>
      </c>
      <c r="I207" s="84">
        <f t="shared" si="12"/>
        <v>6</v>
      </c>
      <c r="J207" s="84">
        <f t="shared" si="13"/>
        <v>30</v>
      </c>
    </row>
    <row r="208" spans="2:10" ht="25.15" customHeight="1">
      <c r="B208" s="102"/>
      <c r="C208" s="98"/>
      <c r="D208" s="99"/>
      <c r="E208" s="94"/>
      <c r="F208" s="95"/>
      <c r="G208" s="101"/>
      <c r="H208" s="100">
        <f t="shared" si="14"/>
        <v>196461.68999999994</v>
      </c>
      <c r="I208" s="84">
        <f t="shared" si="12"/>
        <v>0</v>
      </c>
      <c r="J208" s="84">
        <f t="shared" si="13"/>
        <v>0</v>
      </c>
    </row>
    <row r="209" spans="2:10" ht="25.15" customHeight="1">
      <c r="B209" s="102"/>
      <c r="C209" s="98"/>
      <c r="D209" s="99"/>
      <c r="E209" s="94"/>
      <c r="F209" s="95"/>
      <c r="G209" s="101"/>
      <c r="H209" s="100">
        <f t="shared" si="14"/>
        <v>196461.68999999994</v>
      </c>
      <c r="I209" s="84">
        <f t="shared" si="12"/>
        <v>0</v>
      </c>
      <c r="J209" s="84">
        <f t="shared" si="13"/>
        <v>0</v>
      </c>
    </row>
    <row r="210" spans="2:10" ht="25.15" customHeight="1">
      <c r="B210" s="102"/>
      <c r="C210" s="98"/>
      <c r="D210" s="99"/>
      <c r="E210" s="94"/>
      <c r="F210" s="95"/>
      <c r="G210" s="101"/>
      <c r="H210" s="100">
        <f t="shared" si="14"/>
        <v>196461.68999999994</v>
      </c>
      <c r="I210" s="84">
        <f t="shared" si="12"/>
        <v>0</v>
      </c>
      <c r="J210" s="84">
        <f t="shared" si="13"/>
        <v>0</v>
      </c>
    </row>
    <row r="211" spans="2:10" ht="25.15" customHeight="1">
      <c r="B211" s="102"/>
      <c r="C211" s="98"/>
      <c r="D211" s="99"/>
      <c r="E211" s="94"/>
      <c r="F211" s="95"/>
      <c r="G211" s="101"/>
      <c r="H211" s="100">
        <f t="shared" si="14"/>
        <v>196461.68999999994</v>
      </c>
      <c r="I211" s="84">
        <f t="shared" si="12"/>
        <v>0</v>
      </c>
      <c r="J211" s="84">
        <f t="shared" si="13"/>
        <v>0</v>
      </c>
    </row>
    <row r="212" spans="2:10" ht="25.15" customHeight="1">
      <c r="B212" s="102"/>
      <c r="C212" s="98"/>
      <c r="D212" s="99"/>
      <c r="E212" s="94"/>
      <c r="F212" s="95"/>
      <c r="G212" s="101"/>
      <c r="H212" s="100">
        <f t="shared" si="14"/>
        <v>196461.68999999994</v>
      </c>
      <c r="I212" s="84">
        <f t="shared" si="12"/>
        <v>0</v>
      </c>
      <c r="J212" s="84">
        <f t="shared" si="13"/>
        <v>0</v>
      </c>
    </row>
    <row r="213" spans="2:10" ht="25.15" customHeight="1">
      <c r="B213" s="102"/>
      <c r="C213" s="98"/>
      <c r="D213" s="99"/>
      <c r="E213" s="94"/>
      <c r="F213" s="95"/>
      <c r="G213" s="101"/>
      <c r="H213" s="100">
        <f t="shared" si="14"/>
        <v>196461.68999999994</v>
      </c>
      <c r="I213" s="84">
        <f t="shared" si="12"/>
        <v>0</v>
      </c>
      <c r="J213" s="84">
        <f t="shared" si="13"/>
        <v>0</v>
      </c>
    </row>
    <row r="214" spans="2:10" ht="25.15" customHeight="1">
      <c r="B214" s="102"/>
      <c r="C214" s="98"/>
      <c r="D214" s="99"/>
      <c r="E214" s="94"/>
      <c r="F214" s="95"/>
      <c r="G214" s="109"/>
      <c r="H214" s="100">
        <f t="shared" si="14"/>
        <v>196461.68999999994</v>
      </c>
      <c r="I214" s="84">
        <f t="shared" si="12"/>
        <v>0</v>
      </c>
      <c r="J214" s="84">
        <f t="shared" si="13"/>
        <v>0</v>
      </c>
    </row>
    <row r="215" spans="2:10" ht="25.15" customHeight="1">
      <c r="B215" s="102"/>
      <c r="C215" s="98"/>
      <c r="D215" s="99"/>
      <c r="E215" s="94"/>
      <c r="F215" s="95"/>
      <c r="G215" s="101"/>
      <c r="H215" s="100">
        <f t="shared" si="14"/>
        <v>196461.68999999994</v>
      </c>
      <c r="I215" s="84">
        <f t="shared" si="12"/>
        <v>0</v>
      </c>
      <c r="J215" s="84">
        <f t="shared" si="13"/>
        <v>0</v>
      </c>
    </row>
    <row r="216" spans="2:10" ht="25.15" customHeight="1">
      <c r="B216" s="102"/>
      <c r="C216" s="98"/>
      <c r="D216" s="99"/>
      <c r="E216" s="94"/>
      <c r="F216" s="95"/>
      <c r="G216" s="101"/>
      <c r="H216" s="100">
        <f t="shared" si="14"/>
        <v>196461.68999999994</v>
      </c>
      <c r="I216" s="84">
        <f t="shared" si="12"/>
        <v>0</v>
      </c>
      <c r="J216" s="84">
        <f t="shared" si="13"/>
        <v>0</v>
      </c>
    </row>
    <row r="217" spans="2:10" ht="25.15" customHeight="1">
      <c r="B217" s="102"/>
      <c r="C217" s="98"/>
      <c r="D217" s="99"/>
      <c r="E217" s="94"/>
      <c r="F217" s="95"/>
      <c r="G217" s="101"/>
      <c r="H217" s="100">
        <f t="shared" si="14"/>
        <v>196461.68999999994</v>
      </c>
      <c r="I217" s="84">
        <f t="shared" si="12"/>
        <v>0</v>
      </c>
      <c r="J217" s="84">
        <f t="shared" si="13"/>
        <v>0</v>
      </c>
    </row>
    <row r="218" spans="2:10" ht="25.15" customHeight="1">
      <c r="B218" s="102"/>
      <c r="C218" s="98"/>
      <c r="D218" s="99"/>
      <c r="E218" s="94"/>
      <c r="F218" s="95"/>
      <c r="G218" s="101"/>
      <c r="H218" s="100">
        <f t="shared" si="14"/>
        <v>196461.68999999994</v>
      </c>
      <c r="I218" s="84">
        <f t="shared" si="12"/>
        <v>0</v>
      </c>
      <c r="J218" s="84">
        <f t="shared" si="13"/>
        <v>0</v>
      </c>
    </row>
    <row r="219" spans="2:10" ht="25.15" customHeight="1">
      <c r="B219" s="102"/>
      <c r="C219" s="98"/>
      <c r="D219" s="99"/>
      <c r="E219" s="94"/>
      <c r="F219" s="95"/>
      <c r="G219" s="101"/>
      <c r="H219" s="100">
        <f t="shared" si="14"/>
        <v>196461.68999999994</v>
      </c>
      <c r="I219" s="84">
        <f t="shared" si="12"/>
        <v>0</v>
      </c>
      <c r="J219" s="84">
        <f t="shared" si="13"/>
        <v>0</v>
      </c>
    </row>
    <row r="220" spans="2:10" ht="25.15" customHeight="1">
      <c r="B220" s="102"/>
      <c r="C220" s="98"/>
      <c r="D220" s="99"/>
      <c r="E220" s="94"/>
      <c r="F220" s="95"/>
      <c r="G220" s="101"/>
      <c r="H220" s="100">
        <f t="shared" si="14"/>
        <v>196461.68999999994</v>
      </c>
      <c r="I220" s="84">
        <f t="shared" si="12"/>
        <v>0</v>
      </c>
      <c r="J220" s="84">
        <f t="shared" si="13"/>
        <v>0</v>
      </c>
    </row>
    <row r="221" spans="2:10" ht="25.15" customHeight="1">
      <c r="B221" s="102"/>
      <c r="C221" s="98"/>
      <c r="D221" s="99"/>
      <c r="E221" s="94"/>
      <c r="F221" s="95"/>
      <c r="G221" s="101"/>
      <c r="H221" s="100">
        <f t="shared" si="14"/>
        <v>196461.68999999994</v>
      </c>
      <c r="I221" s="84">
        <f t="shared" si="12"/>
        <v>0</v>
      </c>
      <c r="J221" s="84">
        <f t="shared" si="13"/>
        <v>0</v>
      </c>
    </row>
    <row r="222" spans="2:10" ht="25.15" customHeight="1">
      <c r="B222" s="102"/>
      <c r="C222" s="98"/>
      <c r="D222" s="99"/>
      <c r="E222" s="94"/>
      <c r="F222" s="95"/>
      <c r="G222" s="101"/>
      <c r="H222" s="100">
        <f t="shared" si="14"/>
        <v>196461.68999999994</v>
      </c>
      <c r="I222" s="84">
        <f t="shared" si="12"/>
        <v>0</v>
      </c>
      <c r="J222" s="84">
        <f t="shared" si="13"/>
        <v>0</v>
      </c>
    </row>
    <row r="223" spans="2:10" ht="25.15" customHeight="1">
      <c r="B223" s="102"/>
      <c r="C223" s="98"/>
      <c r="D223" s="99"/>
      <c r="E223" s="94"/>
      <c r="F223" s="95"/>
      <c r="G223" s="101"/>
      <c r="H223" s="100">
        <f t="shared" si="14"/>
        <v>196461.68999999994</v>
      </c>
      <c r="I223" s="84">
        <f t="shared" si="12"/>
        <v>0</v>
      </c>
      <c r="J223" s="84">
        <f t="shared" si="13"/>
        <v>0</v>
      </c>
    </row>
    <row r="224" spans="2:10" ht="25.15" customHeight="1">
      <c r="B224" s="102"/>
      <c r="C224" s="98"/>
      <c r="D224" s="99"/>
      <c r="E224" s="94"/>
      <c r="F224" s="95"/>
      <c r="G224" s="101"/>
      <c r="H224" s="100">
        <f t="shared" si="14"/>
        <v>196461.68999999994</v>
      </c>
      <c r="I224" s="84">
        <f t="shared" si="12"/>
        <v>0</v>
      </c>
      <c r="J224" s="84">
        <f t="shared" si="13"/>
        <v>0</v>
      </c>
    </row>
    <row r="225" spans="2:10" ht="25.15" customHeight="1">
      <c r="B225" s="102"/>
      <c r="C225" s="98"/>
      <c r="D225" s="99"/>
      <c r="E225" s="94"/>
      <c r="F225" s="95"/>
      <c r="G225" s="101"/>
      <c r="H225" s="100">
        <f t="shared" si="14"/>
        <v>196461.68999999994</v>
      </c>
      <c r="I225" s="84">
        <f t="shared" si="12"/>
        <v>0</v>
      </c>
      <c r="J225" s="84">
        <f t="shared" si="13"/>
        <v>0</v>
      </c>
    </row>
    <row r="226" spans="2:10" ht="25.15" customHeight="1">
      <c r="B226" s="102"/>
      <c r="C226" s="110"/>
      <c r="D226" s="99"/>
      <c r="E226" s="94"/>
      <c r="F226" s="95"/>
      <c r="G226" s="101"/>
      <c r="H226" s="100">
        <f t="shared" si="14"/>
        <v>196461.68999999994</v>
      </c>
      <c r="I226" s="84">
        <f t="shared" si="12"/>
        <v>0</v>
      </c>
      <c r="J226" s="84">
        <f t="shared" si="13"/>
        <v>0</v>
      </c>
    </row>
    <row r="227" spans="2:10" ht="25.15" customHeight="1">
      <c r="B227" s="102"/>
      <c r="C227" s="98"/>
      <c r="D227" s="99"/>
      <c r="E227" s="94"/>
      <c r="F227" s="95"/>
      <c r="G227" s="101"/>
      <c r="H227" s="100">
        <f t="shared" si="14"/>
        <v>196461.68999999994</v>
      </c>
      <c r="I227" s="84">
        <f t="shared" si="12"/>
        <v>0</v>
      </c>
      <c r="J227" s="84">
        <f t="shared" si="13"/>
        <v>0</v>
      </c>
    </row>
    <row r="228" spans="2:10" ht="25.15" customHeight="1">
      <c r="B228" s="102"/>
      <c r="C228" s="98"/>
      <c r="D228" s="99"/>
      <c r="E228" s="94"/>
      <c r="F228" s="95"/>
      <c r="G228" s="101"/>
      <c r="H228" s="100">
        <f t="shared" si="14"/>
        <v>196461.68999999994</v>
      </c>
      <c r="I228" s="84">
        <f t="shared" ref="I228:I230" si="17">IF(B228="",0,MONTH(B228))</f>
        <v>0</v>
      </c>
      <c r="J228" s="84">
        <f t="shared" ref="J228:J230" si="18">IF(B228="",0,DAY(B228))</f>
        <v>0</v>
      </c>
    </row>
    <row r="229" spans="2:10" ht="25.15" customHeight="1">
      <c r="B229" s="102"/>
      <c r="C229" s="98"/>
      <c r="D229" s="99"/>
      <c r="E229" s="94"/>
      <c r="F229" s="95"/>
      <c r="G229" s="101"/>
      <c r="H229" s="100">
        <f t="shared" si="14"/>
        <v>196461.68999999994</v>
      </c>
      <c r="I229" s="84">
        <f t="shared" si="17"/>
        <v>0</v>
      </c>
      <c r="J229" s="84">
        <f t="shared" si="18"/>
        <v>0</v>
      </c>
    </row>
    <row r="230" spans="2:10" ht="25.15" customHeight="1">
      <c r="B230" s="102"/>
      <c r="C230" s="98"/>
      <c r="D230" s="99"/>
      <c r="E230" s="94"/>
      <c r="F230" s="95"/>
      <c r="G230" s="101"/>
      <c r="H230" s="100">
        <f t="shared" si="14"/>
        <v>196461.68999999994</v>
      </c>
      <c r="I230" s="84">
        <f t="shared" si="17"/>
        <v>0</v>
      </c>
      <c r="J230" s="84">
        <f t="shared" si="18"/>
        <v>0</v>
      </c>
    </row>
    <row r="231" spans="2:10" ht="25.15" customHeight="1">
      <c r="B231" s="102"/>
      <c r="C231" s="98"/>
      <c r="D231" s="99"/>
      <c r="E231" s="94"/>
      <c r="F231" s="95"/>
      <c r="G231" s="101"/>
      <c r="H231" s="100">
        <f t="shared" si="14"/>
        <v>196461.68999999994</v>
      </c>
      <c r="I231" s="84">
        <f t="shared" si="12"/>
        <v>0</v>
      </c>
      <c r="J231" s="84">
        <f t="shared" si="13"/>
        <v>0</v>
      </c>
    </row>
    <row r="232" spans="2:10" ht="25.15" customHeight="1">
      <c r="B232" s="102"/>
      <c r="C232" s="98"/>
      <c r="D232" s="99"/>
      <c r="E232" s="94"/>
      <c r="F232" s="95"/>
      <c r="G232" s="101"/>
      <c r="H232" s="100">
        <f t="shared" si="14"/>
        <v>196461.68999999994</v>
      </c>
      <c r="I232" s="84">
        <f t="shared" si="12"/>
        <v>0</v>
      </c>
      <c r="J232" s="84">
        <f t="shared" si="13"/>
        <v>0</v>
      </c>
    </row>
    <row r="233" spans="2:10" ht="25.15" customHeight="1">
      <c r="B233" s="102"/>
      <c r="C233" s="98"/>
      <c r="D233" s="99"/>
      <c r="E233" s="94"/>
      <c r="F233" s="95"/>
      <c r="G233" s="101"/>
      <c r="H233" s="100">
        <f t="shared" si="14"/>
        <v>196461.68999999994</v>
      </c>
      <c r="I233" s="84">
        <f t="shared" si="12"/>
        <v>0</v>
      </c>
      <c r="J233" s="84">
        <f t="shared" si="13"/>
        <v>0</v>
      </c>
    </row>
    <row r="234" spans="2:10" ht="25.15" customHeight="1">
      <c r="B234" s="102"/>
      <c r="C234" s="98"/>
      <c r="D234" s="99"/>
      <c r="E234" s="94"/>
      <c r="F234" s="95"/>
      <c r="G234" s="101"/>
      <c r="H234" s="100">
        <f t="shared" si="14"/>
        <v>196461.68999999994</v>
      </c>
      <c r="I234" s="84">
        <f t="shared" si="12"/>
        <v>0</v>
      </c>
      <c r="J234" s="84">
        <f t="shared" si="13"/>
        <v>0</v>
      </c>
    </row>
    <row r="235" spans="2:10" ht="25.15" customHeight="1">
      <c r="B235" s="102"/>
      <c r="C235" s="98"/>
      <c r="D235" s="99"/>
      <c r="E235" s="94"/>
      <c r="F235" s="95"/>
      <c r="G235" s="101"/>
      <c r="H235" s="100">
        <f t="shared" si="14"/>
        <v>196461.68999999994</v>
      </c>
      <c r="I235" s="84">
        <f t="shared" si="12"/>
        <v>0</v>
      </c>
      <c r="J235" s="84">
        <f t="shared" si="13"/>
        <v>0</v>
      </c>
    </row>
    <row r="236" spans="2:10" ht="25.15" customHeight="1">
      <c r="B236" s="102"/>
      <c r="C236" s="98"/>
      <c r="D236" s="99"/>
      <c r="E236" s="94"/>
      <c r="F236" s="95"/>
      <c r="G236" s="101"/>
      <c r="H236" s="100">
        <f t="shared" si="14"/>
        <v>196461.68999999994</v>
      </c>
      <c r="I236" s="84">
        <f t="shared" si="12"/>
        <v>0</v>
      </c>
      <c r="J236" s="84">
        <f t="shared" si="13"/>
        <v>0</v>
      </c>
    </row>
    <row r="237" spans="2:10" ht="25.15" customHeight="1">
      <c r="B237" s="102"/>
      <c r="C237" s="98"/>
      <c r="D237" s="99"/>
      <c r="E237" s="94"/>
      <c r="F237" s="95"/>
      <c r="G237" s="101"/>
      <c r="H237" s="100">
        <f t="shared" si="14"/>
        <v>196461.68999999994</v>
      </c>
      <c r="I237" s="84">
        <f t="shared" si="12"/>
        <v>0</v>
      </c>
      <c r="J237" s="84">
        <f t="shared" si="13"/>
        <v>0</v>
      </c>
    </row>
    <row r="238" spans="2:10" ht="25.15" customHeight="1">
      <c r="B238" s="102"/>
      <c r="C238" s="98"/>
      <c r="D238" s="99"/>
      <c r="E238" s="94"/>
      <c r="F238" s="95"/>
      <c r="G238" s="101"/>
      <c r="H238" s="100">
        <f t="shared" si="14"/>
        <v>196461.68999999994</v>
      </c>
      <c r="I238" s="84">
        <f t="shared" si="12"/>
        <v>0</v>
      </c>
      <c r="J238" s="84">
        <f t="shared" si="13"/>
        <v>0</v>
      </c>
    </row>
    <row r="239" spans="2:10" ht="25.15" customHeight="1">
      <c r="B239" s="102"/>
      <c r="C239" s="98"/>
      <c r="D239" s="99"/>
      <c r="E239" s="94"/>
      <c r="F239" s="95"/>
      <c r="G239" s="101"/>
      <c r="H239" s="100">
        <f t="shared" si="14"/>
        <v>196461.68999999994</v>
      </c>
      <c r="I239" s="84">
        <f t="shared" si="12"/>
        <v>0</v>
      </c>
      <c r="J239" s="84">
        <f t="shared" si="13"/>
        <v>0</v>
      </c>
    </row>
    <row r="240" spans="2:10" ht="25.15" customHeight="1">
      <c r="B240" s="102"/>
      <c r="C240" s="98"/>
      <c r="D240" s="99"/>
      <c r="E240" s="94"/>
      <c r="F240" s="95"/>
      <c r="G240" s="101"/>
      <c r="H240" s="100">
        <f t="shared" si="14"/>
        <v>196461.68999999994</v>
      </c>
      <c r="I240" s="84">
        <f t="shared" si="12"/>
        <v>0</v>
      </c>
      <c r="J240" s="84">
        <f t="shared" si="13"/>
        <v>0</v>
      </c>
    </row>
    <row r="241" spans="2:10" ht="25.15" customHeight="1">
      <c r="B241" s="102"/>
      <c r="C241" s="98"/>
      <c r="D241" s="99"/>
      <c r="E241" s="94"/>
      <c r="F241" s="95"/>
      <c r="G241" s="101"/>
      <c r="H241" s="100">
        <f t="shared" si="14"/>
        <v>196461.68999999994</v>
      </c>
      <c r="I241" s="84">
        <f t="shared" si="12"/>
        <v>0</v>
      </c>
      <c r="J241" s="84">
        <f t="shared" si="13"/>
        <v>0</v>
      </c>
    </row>
    <row r="242" spans="2:10" ht="25.15" customHeight="1">
      <c r="B242" s="102"/>
      <c r="C242" s="98"/>
      <c r="D242" s="99"/>
      <c r="E242" s="94"/>
      <c r="F242" s="95"/>
      <c r="G242" s="101"/>
      <c r="H242" s="100">
        <f t="shared" si="14"/>
        <v>196461.68999999994</v>
      </c>
      <c r="I242" s="84">
        <f t="shared" si="12"/>
        <v>0</v>
      </c>
      <c r="J242" s="84">
        <f t="shared" si="13"/>
        <v>0</v>
      </c>
    </row>
    <row r="243" spans="2:10" ht="25.15" customHeight="1">
      <c r="B243" s="102"/>
      <c r="C243" s="98"/>
      <c r="D243" s="99"/>
      <c r="E243" s="94"/>
      <c r="F243" s="95"/>
      <c r="G243" s="101"/>
      <c r="H243" s="100">
        <f t="shared" si="14"/>
        <v>196461.68999999994</v>
      </c>
      <c r="I243" s="84">
        <f t="shared" si="12"/>
        <v>0</v>
      </c>
      <c r="J243" s="84">
        <f t="shared" si="13"/>
        <v>0</v>
      </c>
    </row>
    <row r="244" spans="2:10" ht="25.15" customHeight="1">
      <c r="B244" s="102"/>
      <c r="C244" s="98"/>
      <c r="D244" s="99"/>
      <c r="E244" s="94"/>
      <c r="F244" s="95"/>
      <c r="G244" s="101"/>
      <c r="H244" s="100">
        <f t="shared" si="14"/>
        <v>196461.68999999994</v>
      </c>
      <c r="I244" s="84">
        <f t="shared" si="12"/>
        <v>0</v>
      </c>
      <c r="J244" s="84">
        <f t="shared" si="13"/>
        <v>0</v>
      </c>
    </row>
    <row r="245" spans="2:10" ht="25.15" customHeight="1">
      <c r="B245" s="102"/>
      <c r="C245" s="98"/>
      <c r="D245" s="99"/>
      <c r="E245" s="94"/>
      <c r="F245" s="95"/>
      <c r="G245" s="101"/>
      <c r="H245" s="100">
        <f t="shared" si="14"/>
        <v>196461.68999999994</v>
      </c>
      <c r="I245" s="84">
        <f t="shared" si="12"/>
        <v>0</v>
      </c>
      <c r="J245" s="84">
        <f t="shared" si="13"/>
        <v>0</v>
      </c>
    </row>
    <row r="246" spans="2:10" ht="25.15" customHeight="1">
      <c r="B246" s="102"/>
      <c r="C246" s="98"/>
      <c r="D246" s="99"/>
      <c r="E246" s="94"/>
      <c r="F246" s="95"/>
      <c r="G246" s="101"/>
      <c r="H246" s="100">
        <f t="shared" si="14"/>
        <v>196461.68999999994</v>
      </c>
      <c r="I246" s="84">
        <f t="shared" si="12"/>
        <v>0</v>
      </c>
      <c r="J246" s="84">
        <f t="shared" si="13"/>
        <v>0</v>
      </c>
    </row>
    <row r="247" spans="2:10" ht="25.15" customHeight="1">
      <c r="B247" s="102"/>
      <c r="C247" s="98"/>
      <c r="D247" s="99"/>
      <c r="E247" s="94"/>
      <c r="F247" s="95"/>
      <c r="G247" s="101"/>
      <c r="H247" s="100">
        <f t="shared" si="14"/>
        <v>196461.68999999994</v>
      </c>
      <c r="I247" s="84">
        <f t="shared" si="12"/>
        <v>0</v>
      </c>
      <c r="J247" s="84">
        <f t="shared" si="13"/>
        <v>0</v>
      </c>
    </row>
    <row r="248" spans="2:10" ht="25.15" customHeight="1">
      <c r="B248" s="102"/>
      <c r="C248" s="98"/>
      <c r="D248" s="99"/>
      <c r="E248" s="94"/>
      <c r="F248" s="95"/>
      <c r="G248" s="101"/>
      <c r="H248" s="100">
        <f t="shared" si="14"/>
        <v>196461.68999999994</v>
      </c>
      <c r="I248" s="84">
        <f t="shared" ref="I248:I311" si="19">IF(B248="",0,MONTH(B248))</f>
        <v>0</v>
      </c>
      <c r="J248" s="84">
        <f t="shared" ref="J248:J311" si="20">IF(B248="",0,DAY(B248))</f>
        <v>0</v>
      </c>
    </row>
    <row r="249" spans="2:10" ht="25.15" customHeight="1">
      <c r="B249" s="102"/>
      <c r="C249" s="98"/>
      <c r="D249" s="99"/>
      <c r="E249" s="94"/>
      <c r="F249" s="95"/>
      <c r="G249" s="101"/>
      <c r="H249" s="100">
        <f t="shared" si="14"/>
        <v>196461.68999999994</v>
      </c>
      <c r="I249" s="84">
        <f t="shared" si="19"/>
        <v>0</v>
      </c>
      <c r="J249" s="84">
        <f t="shared" si="20"/>
        <v>0</v>
      </c>
    </row>
    <row r="250" spans="2:10" ht="25.15" customHeight="1">
      <c r="B250" s="102"/>
      <c r="C250" s="98"/>
      <c r="D250" s="99"/>
      <c r="E250" s="94"/>
      <c r="F250" s="95"/>
      <c r="G250" s="101"/>
      <c r="H250" s="100">
        <f t="shared" si="14"/>
        <v>196461.68999999994</v>
      </c>
      <c r="I250" s="84">
        <f t="shared" si="19"/>
        <v>0</v>
      </c>
      <c r="J250" s="84">
        <f t="shared" si="20"/>
        <v>0</v>
      </c>
    </row>
    <row r="251" spans="2:10" ht="25.15" customHeight="1">
      <c r="B251" s="102"/>
      <c r="C251" s="98"/>
      <c r="D251" s="99"/>
      <c r="E251" s="94"/>
      <c r="F251" s="95"/>
      <c r="G251" s="101"/>
      <c r="H251" s="100">
        <f t="shared" si="14"/>
        <v>196461.68999999994</v>
      </c>
      <c r="I251" s="84">
        <f t="shared" si="19"/>
        <v>0</v>
      </c>
      <c r="J251" s="84">
        <f t="shared" si="20"/>
        <v>0</v>
      </c>
    </row>
    <row r="252" spans="2:10" ht="25.15" customHeight="1">
      <c r="B252" s="102"/>
      <c r="C252" s="98"/>
      <c r="D252" s="99"/>
      <c r="E252" s="94"/>
      <c r="F252" s="95"/>
      <c r="G252" s="101"/>
      <c r="H252" s="100">
        <f t="shared" si="14"/>
        <v>196461.68999999994</v>
      </c>
      <c r="I252" s="84">
        <f t="shared" si="19"/>
        <v>0</v>
      </c>
      <c r="J252" s="84">
        <f t="shared" si="20"/>
        <v>0</v>
      </c>
    </row>
    <row r="253" spans="2:10" ht="25.15" customHeight="1">
      <c r="B253" s="102"/>
      <c r="C253" s="98"/>
      <c r="D253" s="99"/>
      <c r="E253" s="94"/>
      <c r="F253" s="95"/>
      <c r="G253" s="101"/>
      <c r="H253" s="100">
        <f t="shared" si="14"/>
        <v>196461.68999999994</v>
      </c>
      <c r="I253" s="84">
        <f t="shared" si="19"/>
        <v>0</v>
      </c>
      <c r="J253" s="84">
        <f t="shared" si="20"/>
        <v>0</v>
      </c>
    </row>
    <row r="254" spans="2:10" ht="25.15" customHeight="1">
      <c r="B254" s="102"/>
      <c r="C254" s="98"/>
      <c r="D254" s="99"/>
      <c r="E254" s="94"/>
      <c r="F254" s="95"/>
      <c r="G254" s="101"/>
      <c r="H254" s="100">
        <f t="shared" si="14"/>
        <v>196461.68999999994</v>
      </c>
      <c r="I254" s="84">
        <f t="shared" si="19"/>
        <v>0</v>
      </c>
      <c r="J254" s="84">
        <f t="shared" si="20"/>
        <v>0</v>
      </c>
    </row>
    <row r="255" spans="2:10" ht="25.15" customHeight="1">
      <c r="B255" s="102"/>
      <c r="C255" s="98"/>
      <c r="D255" s="99"/>
      <c r="E255" s="94"/>
      <c r="F255" s="95"/>
      <c r="G255" s="101"/>
      <c r="H255" s="100">
        <f t="shared" si="14"/>
        <v>196461.68999999994</v>
      </c>
      <c r="I255" s="84">
        <f t="shared" si="19"/>
        <v>0</v>
      </c>
      <c r="J255" s="84">
        <f t="shared" si="20"/>
        <v>0</v>
      </c>
    </row>
    <row r="256" spans="2:10" ht="25.15" customHeight="1">
      <c r="B256" s="102"/>
      <c r="C256" s="98"/>
      <c r="D256" s="99"/>
      <c r="E256" s="94"/>
      <c r="F256" s="95"/>
      <c r="G256" s="101"/>
      <c r="H256" s="100">
        <f t="shared" si="14"/>
        <v>196461.68999999994</v>
      </c>
      <c r="I256" s="84">
        <f t="shared" si="19"/>
        <v>0</v>
      </c>
      <c r="J256" s="84">
        <f t="shared" si="20"/>
        <v>0</v>
      </c>
    </row>
    <row r="257" spans="2:10" ht="25.15" customHeight="1">
      <c r="B257" s="102"/>
      <c r="C257" s="98"/>
      <c r="D257" s="99"/>
      <c r="E257" s="94"/>
      <c r="F257" s="95"/>
      <c r="G257" s="101"/>
      <c r="H257" s="100">
        <f t="shared" si="14"/>
        <v>196461.68999999994</v>
      </c>
      <c r="I257" s="84">
        <f t="shared" si="19"/>
        <v>0</v>
      </c>
      <c r="J257" s="84">
        <f t="shared" si="20"/>
        <v>0</v>
      </c>
    </row>
    <row r="258" spans="2:10" ht="25.15" customHeight="1">
      <c r="B258" s="102"/>
      <c r="C258" s="98"/>
      <c r="D258" s="99"/>
      <c r="E258" s="94"/>
      <c r="F258" s="95"/>
      <c r="G258" s="101"/>
      <c r="H258" s="100">
        <f t="shared" si="14"/>
        <v>196461.68999999994</v>
      </c>
      <c r="I258" s="84">
        <f t="shared" si="19"/>
        <v>0</v>
      </c>
      <c r="J258" s="84">
        <f t="shared" si="20"/>
        <v>0</v>
      </c>
    </row>
    <row r="259" spans="2:10" ht="25.15" customHeight="1">
      <c r="B259" s="102"/>
      <c r="C259" s="98"/>
      <c r="D259" s="99"/>
      <c r="E259" s="94"/>
      <c r="F259" s="95"/>
      <c r="G259" s="101"/>
      <c r="H259" s="100">
        <f t="shared" si="14"/>
        <v>196461.68999999994</v>
      </c>
      <c r="I259" s="84">
        <f t="shared" si="19"/>
        <v>0</v>
      </c>
      <c r="J259" s="84">
        <f t="shared" si="20"/>
        <v>0</v>
      </c>
    </row>
    <row r="260" spans="2:10" ht="25.15" customHeight="1">
      <c r="B260" s="102"/>
      <c r="C260" s="98"/>
      <c r="D260" s="99"/>
      <c r="E260" s="94"/>
      <c r="F260" s="95"/>
      <c r="G260" s="101"/>
      <c r="H260" s="100">
        <f t="shared" si="14"/>
        <v>196461.68999999994</v>
      </c>
      <c r="I260" s="84">
        <f t="shared" si="19"/>
        <v>0</v>
      </c>
      <c r="J260" s="84">
        <f t="shared" si="20"/>
        <v>0</v>
      </c>
    </row>
    <row r="261" spans="2:10" ht="25.15" customHeight="1">
      <c r="B261" s="102"/>
      <c r="C261" s="98"/>
      <c r="D261" s="99"/>
      <c r="E261" s="94"/>
      <c r="F261" s="95"/>
      <c r="G261" s="101"/>
      <c r="H261" s="100">
        <f t="shared" si="14"/>
        <v>196461.68999999994</v>
      </c>
      <c r="I261" s="84">
        <f t="shared" si="19"/>
        <v>0</v>
      </c>
      <c r="J261" s="84">
        <f t="shared" si="20"/>
        <v>0</v>
      </c>
    </row>
    <row r="262" spans="2:10" ht="25.15" customHeight="1">
      <c r="B262" s="102"/>
      <c r="C262" s="98"/>
      <c r="D262" s="99"/>
      <c r="E262" s="94"/>
      <c r="F262" s="95"/>
      <c r="G262" s="101"/>
      <c r="H262" s="100">
        <f t="shared" si="14"/>
        <v>196461.68999999994</v>
      </c>
      <c r="I262" s="84">
        <f t="shared" si="19"/>
        <v>0</v>
      </c>
      <c r="J262" s="84">
        <f t="shared" si="20"/>
        <v>0</v>
      </c>
    </row>
    <row r="263" spans="2:10" ht="25.15" customHeight="1">
      <c r="B263" s="102"/>
      <c r="C263" s="98"/>
      <c r="D263" s="99"/>
      <c r="E263" s="94"/>
      <c r="F263" s="95"/>
      <c r="G263" s="101"/>
      <c r="H263" s="100">
        <f t="shared" si="14"/>
        <v>196461.68999999994</v>
      </c>
      <c r="I263" s="84">
        <f t="shared" si="19"/>
        <v>0</v>
      </c>
      <c r="J263" s="84">
        <f t="shared" si="20"/>
        <v>0</v>
      </c>
    </row>
    <row r="264" spans="2:10" ht="25.15" customHeight="1">
      <c r="B264" s="102"/>
      <c r="C264" s="98"/>
      <c r="D264" s="99"/>
      <c r="E264" s="94"/>
      <c r="F264" s="95"/>
      <c r="G264" s="101"/>
      <c r="H264" s="100">
        <f t="shared" ref="H264:H327" si="21">IF(F264="pago",H263+G264,H263)</f>
        <v>196461.68999999994</v>
      </c>
      <c r="I264" s="84">
        <f t="shared" si="19"/>
        <v>0</v>
      </c>
      <c r="J264" s="84">
        <f t="shared" si="20"/>
        <v>0</v>
      </c>
    </row>
    <row r="265" spans="2:10" ht="25.15" customHeight="1">
      <c r="B265" s="102"/>
      <c r="C265" s="98"/>
      <c r="D265" s="99"/>
      <c r="E265" s="94"/>
      <c r="F265" s="95"/>
      <c r="G265" s="101"/>
      <c r="H265" s="100">
        <f t="shared" si="21"/>
        <v>196461.68999999994</v>
      </c>
      <c r="I265" s="84">
        <f t="shared" si="19"/>
        <v>0</v>
      </c>
      <c r="J265" s="84">
        <f t="shared" si="20"/>
        <v>0</v>
      </c>
    </row>
    <row r="266" spans="2:10" ht="25.15" customHeight="1">
      <c r="B266" s="102"/>
      <c r="C266" s="98"/>
      <c r="D266" s="99"/>
      <c r="E266" s="94"/>
      <c r="F266" s="95"/>
      <c r="G266" s="101"/>
      <c r="H266" s="100">
        <f t="shared" si="21"/>
        <v>196461.68999999994</v>
      </c>
      <c r="I266" s="84">
        <f t="shared" si="19"/>
        <v>0</v>
      </c>
      <c r="J266" s="84">
        <f t="shared" si="20"/>
        <v>0</v>
      </c>
    </row>
    <row r="267" spans="2:10" ht="25.15" customHeight="1">
      <c r="B267" s="102"/>
      <c r="C267" s="98"/>
      <c r="D267" s="99"/>
      <c r="E267" s="94"/>
      <c r="F267" s="95"/>
      <c r="G267" s="101"/>
      <c r="H267" s="100">
        <f t="shared" si="21"/>
        <v>196461.68999999994</v>
      </c>
      <c r="I267" s="84">
        <f t="shared" si="19"/>
        <v>0</v>
      </c>
      <c r="J267" s="84">
        <f t="shared" si="20"/>
        <v>0</v>
      </c>
    </row>
    <row r="268" spans="2:10" ht="25.15" customHeight="1">
      <c r="B268" s="102"/>
      <c r="C268" s="98"/>
      <c r="D268" s="99"/>
      <c r="E268" s="94"/>
      <c r="F268" s="95"/>
      <c r="G268" s="101"/>
      <c r="H268" s="100">
        <f t="shared" si="21"/>
        <v>196461.68999999994</v>
      </c>
      <c r="I268" s="84">
        <f t="shared" si="19"/>
        <v>0</v>
      </c>
      <c r="J268" s="84">
        <f t="shared" si="20"/>
        <v>0</v>
      </c>
    </row>
    <row r="269" spans="2:10" ht="25.15" customHeight="1">
      <c r="B269" s="102"/>
      <c r="C269" s="98"/>
      <c r="D269" s="99"/>
      <c r="E269" s="94"/>
      <c r="F269" s="95"/>
      <c r="G269" s="101"/>
      <c r="H269" s="100">
        <f t="shared" si="21"/>
        <v>196461.68999999994</v>
      </c>
      <c r="I269" s="84">
        <f t="shared" si="19"/>
        <v>0</v>
      </c>
      <c r="J269" s="84">
        <f t="shared" si="20"/>
        <v>0</v>
      </c>
    </row>
    <row r="270" spans="2:10" ht="25.15" customHeight="1">
      <c r="B270" s="102"/>
      <c r="C270" s="98"/>
      <c r="D270" s="99"/>
      <c r="E270" s="94"/>
      <c r="F270" s="95"/>
      <c r="G270" s="101"/>
      <c r="H270" s="100">
        <f t="shared" si="21"/>
        <v>196461.68999999994</v>
      </c>
      <c r="I270" s="84">
        <f t="shared" si="19"/>
        <v>0</v>
      </c>
      <c r="J270" s="84">
        <f t="shared" si="20"/>
        <v>0</v>
      </c>
    </row>
    <row r="271" spans="2:10" ht="25.15" customHeight="1">
      <c r="B271" s="102"/>
      <c r="C271" s="98"/>
      <c r="D271" s="99"/>
      <c r="E271" s="94"/>
      <c r="F271" s="95"/>
      <c r="G271" s="101"/>
      <c r="H271" s="100">
        <f t="shared" si="21"/>
        <v>196461.68999999994</v>
      </c>
      <c r="I271" s="84">
        <f t="shared" si="19"/>
        <v>0</v>
      </c>
      <c r="J271" s="84">
        <f t="shared" si="20"/>
        <v>0</v>
      </c>
    </row>
    <row r="272" spans="2:10" ht="25.15" customHeight="1">
      <c r="B272" s="102"/>
      <c r="C272" s="98"/>
      <c r="D272" s="99"/>
      <c r="E272" s="94"/>
      <c r="F272" s="95"/>
      <c r="G272" s="101"/>
      <c r="H272" s="100">
        <f t="shared" si="21"/>
        <v>196461.68999999994</v>
      </c>
      <c r="I272" s="84">
        <f t="shared" si="19"/>
        <v>0</v>
      </c>
      <c r="J272" s="84">
        <f t="shared" si="20"/>
        <v>0</v>
      </c>
    </row>
    <row r="273" spans="2:10" ht="25.15" customHeight="1">
      <c r="B273" s="102"/>
      <c r="C273" s="98"/>
      <c r="D273" s="99"/>
      <c r="E273" s="94"/>
      <c r="F273" s="95"/>
      <c r="G273" s="101"/>
      <c r="H273" s="100">
        <f t="shared" si="21"/>
        <v>196461.68999999994</v>
      </c>
      <c r="I273" s="84">
        <f t="shared" si="19"/>
        <v>0</v>
      </c>
      <c r="J273" s="84">
        <f t="shared" si="20"/>
        <v>0</v>
      </c>
    </row>
    <row r="274" spans="2:10" ht="25.15" customHeight="1">
      <c r="B274" s="102"/>
      <c r="C274" s="98"/>
      <c r="D274" s="99"/>
      <c r="E274" s="94"/>
      <c r="F274" s="95"/>
      <c r="G274" s="101"/>
      <c r="H274" s="100">
        <f t="shared" si="21"/>
        <v>196461.68999999994</v>
      </c>
      <c r="I274" s="84">
        <f t="shared" si="19"/>
        <v>0</v>
      </c>
      <c r="J274" s="84">
        <f t="shared" si="20"/>
        <v>0</v>
      </c>
    </row>
    <row r="275" spans="2:10" ht="25.15" customHeight="1">
      <c r="B275" s="102"/>
      <c r="C275" s="98"/>
      <c r="D275" s="99"/>
      <c r="E275" s="94"/>
      <c r="F275" s="95"/>
      <c r="G275" s="101"/>
      <c r="H275" s="100">
        <f t="shared" si="21"/>
        <v>196461.68999999994</v>
      </c>
      <c r="I275" s="84">
        <f t="shared" si="19"/>
        <v>0</v>
      </c>
      <c r="J275" s="84">
        <f t="shared" si="20"/>
        <v>0</v>
      </c>
    </row>
    <row r="276" spans="2:10" ht="25.15" customHeight="1">
      <c r="B276" s="102"/>
      <c r="C276" s="98"/>
      <c r="D276" s="99"/>
      <c r="E276" s="94"/>
      <c r="F276" s="95"/>
      <c r="G276" s="101"/>
      <c r="H276" s="100">
        <f t="shared" si="21"/>
        <v>196461.68999999994</v>
      </c>
      <c r="I276" s="84">
        <f t="shared" si="19"/>
        <v>0</v>
      </c>
      <c r="J276" s="84">
        <f t="shared" si="20"/>
        <v>0</v>
      </c>
    </row>
    <row r="277" spans="2:10" ht="25.15" customHeight="1">
      <c r="B277" s="102"/>
      <c r="C277" s="98"/>
      <c r="D277" s="99"/>
      <c r="E277" s="94"/>
      <c r="F277" s="95"/>
      <c r="G277" s="101"/>
      <c r="H277" s="100">
        <f t="shared" si="21"/>
        <v>196461.68999999994</v>
      </c>
      <c r="I277" s="84">
        <f t="shared" si="19"/>
        <v>0</v>
      </c>
      <c r="J277" s="84">
        <f t="shared" si="20"/>
        <v>0</v>
      </c>
    </row>
    <row r="278" spans="2:10" ht="25.15" customHeight="1">
      <c r="B278" s="102"/>
      <c r="C278" s="98"/>
      <c r="D278" s="99"/>
      <c r="E278" s="94"/>
      <c r="F278" s="95"/>
      <c r="G278" s="101"/>
      <c r="H278" s="100">
        <f t="shared" si="21"/>
        <v>196461.68999999994</v>
      </c>
      <c r="I278" s="84">
        <f t="shared" si="19"/>
        <v>0</v>
      </c>
      <c r="J278" s="84">
        <f t="shared" si="20"/>
        <v>0</v>
      </c>
    </row>
    <row r="279" spans="2:10" ht="25.15" customHeight="1">
      <c r="B279" s="102"/>
      <c r="C279" s="98"/>
      <c r="D279" s="99"/>
      <c r="E279" s="94"/>
      <c r="F279" s="95"/>
      <c r="G279" s="101"/>
      <c r="H279" s="100">
        <f t="shared" si="21"/>
        <v>196461.68999999994</v>
      </c>
      <c r="I279" s="84">
        <f t="shared" si="19"/>
        <v>0</v>
      </c>
      <c r="J279" s="84">
        <f t="shared" si="20"/>
        <v>0</v>
      </c>
    </row>
    <row r="280" spans="2:10" ht="25.15" customHeight="1">
      <c r="B280" s="102"/>
      <c r="C280" s="111"/>
      <c r="D280" s="99"/>
      <c r="E280" s="94"/>
      <c r="F280" s="95"/>
      <c r="G280" s="101"/>
      <c r="H280" s="100">
        <f t="shared" si="21"/>
        <v>196461.68999999994</v>
      </c>
      <c r="I280" s="84">
        <f t="shared" si="19"/>
        <v>0</v>
      </c>
      <c r="J280" s="84">
        <f t="shared" si="20"/>
        <v>0</v>
      </c>
    </row>
    <row r="281" spans="2:10" ht="25.15" customHeight="1">
      <c r="B281" s="102"/>
      <c r="C281" s="98"/>
      <c r="D281" s="99"/>
      <c r="E281" s="94"/>
      <c r="F281" s="95"/>
      <c r="G281" s="101"/>
      <c r="H281" s="100">
        <f t="shared" si="21"/>
        <v>196461.68999999994</v>
      </c>
      <c r="I281" s="84">
        <f t="shared" si="19"/>
        <v>0</v>
      </c>
      <c r="J281" s="84">
        <f t="shared" si="20"/>
        <v>0</v>
      </c>
    </row>
    <row r="282" spans="2:10" ht="25.15" customHeight="1">
      <c r="B282" s="102"/>
      <c r="C282" s="98"/>
      <c r="D282" s="99"/>
      <c r="E282" s="94"/>
      <c r="F282" s="95"/>
      <c r="G282" s="101"/>
      <c r="H282" s="100">
        <f t="shared" si="21"/>
        <v>196461.68999999994</v>
      </c>
      <c r="I282" s="84">
        <f t="shared" si="19"/>
        <v>0</v>
      </c>
      <c r="J282" s="84">
        <f t="shared" si="20"/>
        <v>0</v>
      </c>
    </row>
    <row r="283" spans="2:10" ht="25.15" customHeight="1">
      <c r="B283" s="102"/>
      <c r="C283" s="98"/>
      <c r="D283" s="99"/>
      <c r="E283" s="94"/>
      <c r="F283" s="95"/>
      <c r="G283" s="101"/>
      <c r="H283" s="100">
        <f t="shared" si="21"/>
        <v>196461.68999999994</v>
      </c>
      <c r="I283" s="84">
        <f t="shared" si="19"/>
        <v>0</v>
      </c>
      <c r="J283" s="84">
        <f t="shared" si="20"/>
        <v>0</v>
      </c>
    </row>
    <row r="284" spans="2:10" ht="25.15" customHeight="1">
      <c r="B284" s="102"/>
      <c r="C284" s="98"/>
      <c r="D284" s="99"/>
      <c r="E284" s="94"/>
      <c r="F284" s="95"/>
      <c r="G284" s="101"/>
      <c r="H284" s="100">
        <f t="shared" si="21"/>
        <v>196461.68999999994</v>
      </c>
      <c r="I284" s="84">
        <f t="shared" si="19"/>
        <v>0</v>
      </c>
      <c r="J284" s="84">
        <f t="shared" si="20"/>
        <v>0</v>
      </c>
    </row>
    <row r="285" spans="2:10" ht="25.15" customHeight="1">
      <c r="B285" s="102"/>
      <c r="C285" s="98"/>
      <c r="D285" s="99"/>
      <c r="E285" s="94"/>
      <c r="F285" s="95"/>
      <c r="G285" s="101"/>
      <c r="H285" s="100">
        <f t="shared" si="21"/>
        <v>196461.68999999994</v>
      </c>
      <c r="I285" s="84">
        <f t="shared" si="19"/>
        <v>0</v>
      </c>
      <c r="J285" s="84">
        <f t="shared" si="20"/>
        <v>0</v>
      </c>
    </row>
    <row r="286" spans="2:10" ht="25.15" customHeight="1">
      <c r="B286" s="102"/>
      <c r="C286" s="98"/>
      <c r="D286" s="99"/>
      <c r="E286" s="94"/>
      <c r="F286" s="95"/>
      <c r="G286" s="101"/>
      <c r="H286" s="100">
        <f t="shared" si="21"/>
        <v>196461.68999999994</v>
      </c>
      <c r="I286" s="84">
        <f t="shared" si="19"/>
        <v>0</v>
      </c>
      <c r="J286" s="84">
        <f t="shared" si="20"/>
        <v>0</v>
      </c>
    </row>
    <row r="287" spans="2:10" ht="25.15" customHeight="1">
      <c r="B287" s="102"/>
      <c r="C287" s="98"/>
      <c r="D287" s="99"/>
      <c r="E287" s="94"/>
      <c r="F287" s="95"/>
      <c r="G287" s="101"/>
      <c r="H287" s="100">
        <f t="shared" si="21"/>
        <v>196461.68999999994</v>
      </c>
      <c r="I287" s="84">
        <f t="shared" si="19"/>
        <v>0</v>
      </c>
      <c r="J287" s="84">
        <f t="shared" si="20"/>
        <v>0</v>
      </c>
    </row>
    <row r="288" spans="2:10" ht="25.15" customHeight="1">
      <c r="B288" s="102"/>
      <c r="C288" s="98"/>
      <c r="D288" s="99"/>
      <c r="E288" s="94"/>
      <c r="F288" s="95"/>
      <c r="G288" s="101"/>
      <c r="H288" s="100">
        <f t="shared" si="21"/>
        <v>196461.68999999994</v>
      </c>
      <c r="I288" s="84">
        <f t="shared" si="19"/>
        <v>0</v>
      </c>
      <c r="J288" s="84">
        <f t="shared" si="20"/>
        <v>0</v>
      </c>
    </row>
    <row r="289" spans="2:10" ht="25.15" customHeight="1">
      <c r="B289" s="102"/>
      <c r="C289" s="98"/>
      <c r="D289" s="99"/>
      <c r="E289" s="94"/>
      <c r="F289" s="95"/>
      <c r="G289" s="101"/>
      <c r="H289" s="100">
        <f t="shared" si="21"/>
        <v>196461.68999999994</v>
      </c>
      <c r="I289" s="84">
        <f t="shared" si="19"/>
        <v>0</v>
      </c>
      <c r="J289" s="84">
        <f t="shared" si="20"/>
        <v>0</v>
      </c>
    </row>
    <row r="290" spans="2:10" ht="25.15" customHeight="1">
      <c r="B290" s="102"/>
      <c r="C290" s="111"/>
      <c r="D290" s="99"/>
      <c r="E290" s="94"/>
      <c r="F290" s="95"/>
      <c r="G290" s="101"/>
      <c r="H290" s="100">
        <f t="shared" si="21"/>
        <v>196461.68999999994</v>
      </c>
      <c r="I290" s="84">
        <f t="shared" si="19"/>
        <v>0</v>
      </c>
      <c r="J290" s="84">
        <f t="shared" si="20"/>
        <v>0</v>
      </c>
    </row>
    <row r="291" spans="2:10" ht="25.15" customHeight="1">
      <c r="B291" s="102"/>
      <c r="C291" s="98"/>
      <c r="D291" s="99"/>
      <c r="E291" s="94"/>
      <c r="F291" s="95"/>
      <c r="G291" s="101"/>
      <c r="H291" s="100">
        <f t="shared" si="21"/>
        <v>196461.68999999994</v>
      </c>
      <c r="I291" s="84">
        <f t="shared" si="19"/>
        <v>0</v>
      </c>
      <c r="J291" s="84">
        <f t="shared" si="20"/>
        <v>0</v>
      </c>
    </row>
    <row r="292" spans="2:10" ht="25.15" customHeight="1">
      <c r="B292" s="102"/>
      <c r="C292" s="111"/>
      <c r="D292" s="99"/>
      <c r="E292" s="94"/>
      <c r="F292" s="95"/>
      <c r="G292" s="101"/>
      <c r="H292" s="100">
        <f t="shared" si="21"/>
        <v>196461.68999999994</v>
      </c>
      <c r="I292" s="84">
        <f t="shared" si="19"/>
        <v>0</v>
      </c>
      <c r="J292" s="84">
        <f t="shared" si="20"/>
        <v>0</v>
      </c>
    </row>
    <row r="293" spans="2:10" ht="25.15" customHeight="1">
      <c r="B293" s="102"/>
      <c r="C293" s="98"/>
      <c r="D293" s="99"/>
      <c r="E293" s="94"/>
      <c r="F293" s="95"/>
      <c r="G293" s="101"/>
      <c r="H293" s="100">
        <f t="shared" si="21"/>
        <v>196461.68999999994</v>
      </c>
      <c r="I293" s="84">
        <f t="shared" si="19"/>
        <v>0</v>
      </c>
      <c r="J293" s="84">
        <f t="shared" si="20"/>
        <v>0</v>
      </c>
    </row>
    <row r="294" spans="2:10" ht="25.15" customHeight="1">
      <c r="B294" s="102"/>
      <c r="C294" s="98"/>
      <c r="D294" s="99"/>
      <c r="E294" s="94"/>
      <c r="F294" s="95"/>
      <c r="G294" s="101"/>
      <c r="H294" s="100">
        <f t="shared" si="21"/>
        <v>196461.68999999994</v>
      </c>
      <c r="I294" s="84">
        <f t="shared" si="19"/>
        <v>0</v>
      </c>
      <c r="J294" s="84">
        <f t="shared" si="20"/>
        <v>0</v>
      </c>
    </row>
    <row r="295" spans="2:10" ht="25.15" customHeight="1">
      <c r="B295" s="102"/>
      <c r="C295" s="98"/>
      <c r="D295" s="99"/>
      <c r="E295" s="94"/>
      <c r="F295" s="95"/>
      <c r="G295" s="101"/>
      <c r="H295" s="100">
        <f t="shared" si="21"/>
        <v>196461.68999999994</v>
      </c>
      <c r="I295" s="84">
        <f t="shared" si="19"/>
        <v>0</v>
      </c>
      <c r="J295" s="84">
        <f t="shared" si="20"/>
        <v>0</v>
      </c>
    </row>
    <row r="296" spans="2:10" ht="25.15" customHeight="1">
      <c r="B296" s="102"/>
      <c r="C296" s="98"/>
      <c r="D296" s="99"/>
      <c r="E296" s="94"/>
      <c r="F296" s="95"/>
      <c r="G296" s="101"/>
      <c r="H296" s="100">
        <f t="shared" si="21"/>
        <v>196461.68999999994</v>
      </c>
      <c r="I296" s="84">
        <f t="shared" si="19"/>
        <v>0</v>
      </c>
      <c r="J296" s="84">
        <f t="shared" si="20"/>
        <v>0</v>
      </c>
    </row>
    <row r="297" spans="2:10" ht="25.15" customHeight="1">
      <c r="B297" s="102"/>
      <c r="C297" s="98"/>
      <c r="D297" s="99"/>
      <c r="E297" s="94"/>
      <c r="F297" s="95"/>
      <c r="G297" s="101"/>
      <c r="H297" s="100">
        <f t="shared" si="21"/>
        <v>196461.68999999994</v>
      </c>
      <c r="I297" s="84">
        <f t="shared" si="19"/>
        <v>0</v>
      </c>
      <c r="J297" s="84">
        <f t="shared" si="20"/>
        <v>0</v>
      </c>
    </row>
    <row r="298" spans="2:10" ht="25.15" customHeight="1">
      <c r="B298" s="102"/>
      <c r="C298" s="98"/>
      <c r="D298" s="99"/>
      <c r="E298" s="94"/>
      <c r="F298" s="95"/>
      <c r="G298" s="101"/>
      <c r="H298" s="100">
        <f t="shared" si="21"/>
        <v>196461.68999999994</v>
      </c>
      <c r="I298" s="84">
        <f t="shared" si="19"/>
        <v>0</v>
      </c>
      <c r="J298" s="84">
        <f t="shared" si="20"/>
        <v>0</v>
      </c>
    </row>
    <row r="299" spans="2:10" ht="25.15" customHeight="1">
      <c r="B299" s="102"/>
      <c r="C299" s="98"/>
      <c r="D299" s="99"/>
      <c r="E299" s="94"/>
      <c r="F299" s="95"/>
      <c r="G299" s="101"/>
      <c r="H299" s="100">
        <f t="shared" si="21"/>
        <v>196461.68999999994</v>
      </c>
      <c r="I299" s="84">
        <f t="shared" si="19"/>
        <v>0</v>
      </c>
      <c r="J299" s="84">
        <f t="shared" si="20"/>
        <v>0</v>
      </c>
    </row>
    <row r="300" spans="2:10" ht="25.15" customHeight="1">
      <c r="B300" s="102"/>
      <c r="C300" s="98"/>
      <c r="D300" s="99"/>
      <c r="E300" s="94"/>
      <c r="F300" s="95"/>
      <c r="G300" s="101"/>
      <c r="H300" s="100">
        <f t="shared" si="21"/>
        <v>196461.68999999994</v>
      </c>
      <c r="I300" s="84">
        <f t="shared" si="19"/>
        <v>0</v>
      </c>
      <c r="J300" s="84">
        <f t="shared" si="20"/>
        <v>0</v>
      </c>
    </row>
    <row r="301" spans="2:10" ht="25.15" customHeight="1">
      <c r="B301" s="102"/>
      <c r="C301" s="98"/>
      <c r="D301" s="99"/>
      <c r="E301" s="94"/>
      <c r="F301" s="95"/>
      <c r="G301" s="101"/>
      <c r="H301" s="100">
        <f t="shared" si="21"/>
        <v>196461.68999999994</v>
      </c>
      <c r="I301" s="84">
        <f t="shared" si="19"/>
        <v>0</v>
      </c>
      <c r="J301" s="84">
        <f t="shared" si="20"/>
        <v>0</v>
      </c>
    </row>
    <row r="302" spans="2:10" ht="25.15" customHeight="1">
      <c r="B302" s="102"/>
      <c r="C302" s="98"/>
      <c r="D302" s="99"/>
      <c r="E302" s="94"/>
      <c r="F302" s="95"/>
      <c r="G302" s="101"/>
      <c r="H302" s="100">
        <f t="shared" si="21"/>
        <v>196461.68999999994</v>
      </c>
      <c r="I302" s="84">
        <f t="shared" si="19"/>
        <v>0</v>
      </c>
      <c r="J302" s="84">
        <f t="shared" si="20"/>
        <v>0</v>
      </c>
    </row>
    <row r="303" spans="2:10" ht="25.15" customHeight="1">
      <c r="B303" s="102"/>
      <c r="C303" s="98"/>
      <c r="D303" s="99"/>
      <c r="E303" s="94"/>
      <c r="F303" s="95"/>
      <c r="G303" s="101"/>
      <c r="H303" s="100">
        <f t="shared" si="21"/>
        <v>196461.68999999994</v>
      </c>
      <c r="I303" s="84">
        <f t="shared" si="19"/>
        <v>0</v>
      </c>
      <c r="J303" s="84">
        <f t="shared" si="20"/>
        <v>0</v>
      </c>
    </row>
    <row r="304" spans="2:10" ht="25.15" customHeight="1">
      <c r="B304" s="102"/>
      <c r="C304" s="98"/>
      <c r="D304" s="99"/>
      <c r="E304" s="94"/>
      <c r="F304" s="95"/>
      <c r="G304" s="101"/>
      <c r="H304" s="100">
        <f t="shared" si="21"/>
        <v>196461.68999999994</v>
      </c>
      <c r="I304" s="84">
        <f t="shared" si="19"/>
        <v>0</v>
      </c>
      <c r="J304" s="84">
        <f t="shared" si="20"/>
        <v>0</v>
      </c>
    </row>
    <row r="305" spans="2:10" ht="25.15" customHeight="1">
      <c r="B305" s="102"/>
      <c r="C305" s="98"/>
      <c r="D305" s="99"/>
      <c r="E305" s="94"/>
      <c r="F305" s="95"/>
      <c r="G305" s="101"/>
      <c r="H305" s="100">
        <f t="shared" si="21"/>
        <v>196461.68999999994</v>
      </c>
      <c r="I305" s="84">
        <f t="shared" si="19"/>
        <v>0</v>
      </c>
      <c r="J305" s="84">
        <f t="shared" si="20"/>
        <v>0</v>
      </c>
    </row>
    <row r="306" spans="2:10" ht="25.15" customHeight="1">
      <c r="B306" s="102"/>
      <c r="C306" s="111"/>
      <c r="D306" s="99"/>
      <c r="E306" s="94"/>
      <c r="F306" s="95"/>
      <c r="G306" s="101"/>
      <c r="H306" s="100">
        <f t="shared" si="21"/>
        <v>196461.68999999994</v>
      </c>
      <c r="I306" s="84">
        <f t="shared" si="19"/>
        <v>0</v>
      </c>
      <c r="J306" s="84">
        <f t="shared" si="20"/>
        <v>0</v>
      </c>
    </row>
    <row r="307" spans="2:10" ht="25.15" customHeight="1">
      <c r="B307" s="102"/>
      <c r="C307" s="98"/>
      <c r="D307" s="99"/>
      <c r="E307" s="94"/>
      <c r="F307" s="95"/>
      <c r="G307" s="101"/>
      <c r="H307" s="100">
        <f t="shared" si="21"/>
        <v>196461.68999999994</v>
      </c>
      <c r="I307" s="84">
        <f t="shared" si="19"/>
        <v>0</v>
      </c>
      <c r="J307" s="84">
        <f t="shared" si="20"/>
        <v>0</v>
      </c>
    </row>
    <row r="308" spans="2:10" ht="25.15" customHeight="1">
      <c r="B308" s="102"/>
      <c r="C308" s="98"/>
      <c r="D308" s="99"/>
      <c r="E308" s="94"/>
      <c r="F308" s="95"/>
      <c r="G308" s="101"/>
      <c r="H308" s="100">
        <f t="shared" si="21"/>
        <v>196461.68999999994</v>
      </c>
      <c r="I308" s="84">
        <f t="shared" si="19"/>
        <v>0</v>
      </c>
      <c r="J308" s="84">
        <f t="shared" si="20"/>
        <v>0</v>
      </c>
    </row>
    <row r="309" spans="2:10" ht="25.15" customHeight="1">
      <c r="B309" s="102"/>
      <c r="C309" s="98"/>
      <c r="D309" s="99"/>
      <c r="E309" s="94"/>
      <c r="F309" s="95"/>
      <c r="G309" s="101"/>
      <c r="H309" s="100">
        <f t="shared" si="21"/>
        <v>196461.68999999994</v>
      </c>
      <c r="I309" s="84">
        <f t="shared" si="19"/>
        <v>0</v>
      </c>
      <c r="J309" s="84">
        <f t="shared" si="20"/>
        <v>0</v>
      </c>
    </row>
    <row r="310" spans="2:10" ht="25.15" customHeight="1">
      <c r="B310" s="102"/>
      <c r="C310" s="98"/>
      <c r="D310" s="99"/>
      <c r="E310" s="94"/>
      <c r="F310" s="95"/>
      <c r="G310" s="101"/>
      <c r="H310" s="100">
        <f t="shared" si="21"/>
        <v>196461.68999999994</v>
      </c>
      <c r="I310" s="84">
        <f t="shared" si="19"/>
        <v>0</v>
      </c>
      <c r="J310" s="84">
        <f t="shared" si="20"/>
        <v>0</v>
      </c>
    </row>
    <row r="311" spans="2:10" ht="25.15" customHeight="1">
      <c r="B311" s="102"/>
      <c r="C311" s="98"/>
      <c r="D311" s="99"/>
      <c r="E311" s="94"/>
      <c r="F311" s="95"/>
      <c r="G311" s="101"/>
      <c r="H311" s="100">
        <f t="shared" si="21"/>
        <v>196461.68999999994</v>
      </c>
      <c r="I311" s="84">
        <f t="shared" si="19"/>
        <v>0</v>
      </c>
      <c r="J311" s="84">
        <f t="shared" si="20"/>
        <v>0</v>
      </c>
    </row>
    <row r="312" spans="2:10" ht="25.15" customHeight="1">
      <c r="B312" s="102"/>
      <c r="C312" s="98"/>
      <c r="D312" s="99"/>
      <c r="E312" s="94"/>
      <c r="F312" s="95"/>
      <c r="G312" s="101"/>
      <c r="H312" s="100">
        <f t="shared" si="21"/>
        <v>196461.68999999994</v>
      </c>
      <c r="I312" s="84">
        <f t="shared" ref="I312:I375" si="22">IF(B312="",0,MONTH(B312))</f>
        <v>0</v>
      </c>
      <c r="J312" s="84">
        <f t="shared" ref="J312:J375" si="23">IF(B312="",0,DAY(B312))</f>
        <v>0</v>
      </c>
    </row>
    <row r="313" spans="2:10" ht="25.15" customHeight="1">
      <c r="B313" s="102"/>
      <c r="C313" s="98"/>
      <c r="D313" s="99"/>
      <c r="E313" s="94"/>
      <c r="F313" s="95"/>
      <c r="G313" s="101"/>
      <c r="H313" s="100">
        <f t="shared" si="21"/>
        <v>196461.68999999994</v>
      </c>
      <c r="I313" s="84">
        <f t="shared" si="22"/>
        <v>0</v>
      </c>
      <c r="J313" s="84">
        <f t="shared" si="23"/>
        <v>0</v>
      </c>
    </row>
    <row r="314" spans="2:10" ht="25.15" customHeight="1">
      <c r="B314" s="102"/>
      <c r="C314" s="98"/>
      <c r="D314" s="99"/>
      <c r="E314" s="94"/>
      <c r="F314" s="95"/>
      <c r="G314" s="101"/>
      <c r="H314" s="100">
        <f t="shared" si="21"/>
        <v>196461.68999999994</v>
      </c>
      <c r="I314" s="84">
        <f t="shared" si="22"/>
        <v>0</v>
      </c>
      <c r="J314" s="84">
        <f t="shared" si="23"/>
        <v>0</v>
      </c>
    </row>
    <row r="315" spans="2:10" ht="25.15" customHeight="1">
      <c r="B315" s="102"/>
      <c r="C315" s="98"/>
      <c r="D315" s="99"/>
      <c r="E315" s="94"/>
      <c r="F315" s="95"/>
      <c r="G315" s="101"/>
      <c r="H315" s="100">
        <f t="shared" si="21"/>
        <v>196461.68999999994</v>
      </c>
      <c r="I315" s="84">
        <f t="shared" si="22"/>
        <v>0</v>
      </c>
      <c r="J315" s="84">
        <f t="shared" si="23"/>
        <v>0</v>
      </c>
    </row>
    <row r="316" spans="2:10" ht="25.15" customHeight="1">
      <c r="B316" s="102"/>
      <c r="C316" s="98"/>
      <c r="D316" s="99"/>
      <c r="E316" s="94"/>
      <c r="F316" s="95"/>
      <c r="G316" s="101"/>
      <c r="H316" s="100">
        <f t="shared" si="21"/>
        <v>196461.68999999994</v>
      </c>
      <c r="I316" s="84">
        <f t="shared" si="22"/>
        <v>0</v>
      </c>
      <c r="J316" s="84">
        <f t="shared" si="23"/>
        <v>0</v>
      </c>
    </row>
    <row r="317" spans="2:10" ht="25.15" customHeight="1">
      <c r="B317" s="102"/>
      <c r="C317" s="98"/>
      <c r="D317" s="99"/>
      <c r="E317" s="94"/>
      <c r="F317" s="95"/>
      <c r="G317" s="101"/>
      <c r="H317" s="100">
        <f t="shared" si="21"/>
        <v>196461.68999999994</v>
      </c>
      <c r="I317" s="84">
        <f t="shared" si="22"/>
        <v>0</v>
      </c>
      <c r="J317" s="84">
        <f t="shared" si="23"/>
        <v>0</v>
      </c>
    </row>
    <row r="318" spans="2:10" ht="25.15" customHeight="1">
      <c r="B318" s="102"/>
      <c r="C318" s="98"/>
      <c r="D318" s="99"/>
      <c r="E318" s="94"/>
      <c r="F318" s="95"/>
      <c r="G318" s="101"/>
      <c r="H318" s="100">
        <f t="shared" si="21"/>
        <v>196461.68999999994</v>
      </c>
      <c r="I318" s="84">
        <f t="shared" si="22"/>
        <v>0</v>
      </c>
      <c r="J318" s="84">
        <f t="shared" si="23"/>
        <v>0</v>
      </c>
    </row>
    <row r="319" spans="2:10" ht="25.15" customHeight="1">
      <c r="B319" s="102"/>
      <c r="C319" s="98"/>
      <c r="D319" s="99"/>
      <c r="E319" s="94"/>
      <c r="F319" s="95"/>
      <c r="G319" s="101"/>
      <c r="H319" s="100">
        <f t="shared" si="21"/>
        <v>196461.68999999994</v>
      </c>
      <c r="I319" s="84">
        <f t="shared" si="22"/>
        <v>0</v>
      </c>
      <c r="J319" s="84">
        <f t="shared" si="23"/>
        <v>0</v>
      </c>
    </row>
    <row r="320" spans="2:10" ht="25.15" customHeight="1">
      <c r="B320" s="102"/>
      <c r="C320" s="98"/>
      <c r="D320" s="99"/>
      <c r="E320" s="94"/>
      <c r="F320" s="95"/>
      <c r="G320" s="101"/>
      <c r="H320" s="100">
        <f t="shared" si="21"/>
        <v>196461.68999999994</v>
      </c>
      <c r="I320" s="84">
        <f t="shared" si="22"/>
        <v>0</v>
      </c>
      <c r="J320" s="84">
        <f t="shared" si="23"/>
        <v>0</v>
      </c>
    </row>
    <row r="321" spans="2:10" ht="25.15" customHeight="1">
      <c r="B321" s="102"/>
      <c r="C321" s="98"/>
      <c r="D321" s="99"/>
      <c r="E321" s="94"/>
      <c r="F321" s="95"/>
      <c r="G321" s="101"/>
      <c r="H321" s="100">
        <f t="shared" si="21"/>
        <v>196461.68999999994</v>
      </c>
      <c r="I321" s="84">
        <f t="shared" si="22"/>
        <v>0</v>
      </c>
      <c r="J321" s="84">
        <f t="shared" si="23"/>
        <v>0</v>
      </c>
    </row>
    <row r="322" spans="2:10" ht="25.15" customHeight="1">
      <c r="B322" s="102"/>
      <c r="C322" s="98"/>
      <c r="D322" s="99"/>
      <c r="E322" s="94"/>
      <c r="F322" s="95"/>
      <c r="G322" s="101"/>
      <c r="H322" s="100">
        <f t="shared" si="21"/>
        <v>196461.68999999994</v>
      </c>
      <c r="I322" s="84">
        <f t="shared" si="22"/>
        <v>0</v>
      </c>
      <c r="J322" s="84">
        <f t="shared" si="23"/>
        <v>0</v>
      </c>
    </row>
    <row r="323" spans="2:10" ht="25.15" customHeight="1">
      <c r="B323" s="102"/>
      <c r="C323" s="98"/>
      <c r="D323" s="99"/>
      <c r="E323" s="94"/>
      <c r="F323" s="95"/>
      <c r="G323" s="101"/>
      <c r="H323" s="100">
        <f t="shared" si="21"/>
        <v>196461.68999999994</v>
      </c>
      <c r="I323" s="84">
        <f t="shared" si="22"/>
        <v>0</v>
      </c>
      <c r="J323" s="84">
        <f t="shared" si="23"/>
        <v>0</v>
      </c>
    </row>
    <row r="324" spans="2:10" ht="25.15" customHeight="1">
      <c r="B324" s="102"/>
      <c r="C324" s="98"/>
      <c r="D324" s="99"/>
      <c r="E324" s="94"/>
      <c r="F324" s="95"/>
      <c r="G324" s="101"/>
      <c r="H324" s="100">
        <f t="shared" si="21"/>
        <v>196461.68999999994</v>
      </c>
      <c r="I324" s="84">
        <f t="shared" si="22"/>
        <v>0</v>
      </c>
      <c r="J324" s="84">
        <f t="shared" si="23"/>
        <v>0</v>
      </c>
    </row>
    <row r="325" spans="2:10" ht="25.15" customHeight="1">
      <c r="B325" s="102"/>
      <c r="C325" s="98"/>
      <c r="D325" s="99"/>
      <c r="E325" s="94"/>
      <c r="F325" s="95"/>
      <c r="G325" s="101"/>
      <c r="H325" s="100">
        <f t="shared" si="21"/>
        <v>196461.68999999994</v>
      </c>
      <c r="I325" s="84">
        <f t="shared" si="22"/>
        <v>0</v>
      </c>
      <c r="J325" s="84">
        <f t="shared" si="23"/>
        <v>0</v>
      </c>
    </row>
    <row r="326" spans="2:10" ht="25.15" customHeight="1">
      <c r="B326" s="102"/>
      <c r="C326" s="98"/>
      <c r="D326" s="99"/>
      <c r="E326" s="94"/>
      <c r="F326" s="95"/>
      <c r="G326" s="101"/>
      <c r="H326" s="100">
        <f t="shared" si="21"/>
        <v>196461.68999999994</v>
      </c>
      <c r="I326" s="84">
        <f t="shared" si="22"/>
        <v>0</v>
      </c>
      <c r="J326" s="84">
        <f t="shared" si="23"/>
        <v>0</v>
      </c>
    </row>
    <row r="327" spans="2:10" ht="25.15" customHeight="1">
      <c r="B327" s="102"/>
      <c r="C327" s="98"/>
      <c r="D327" s="99"/>
      <c r="E327" s="94"/>
      <c r="F327" s="95"/>
      <c r="G327" s="101"/>
      <c r="H327" s="100">
        <f t="shared" si="21"/>
        <v>196461.68999999994</v>
      </c>
      <c r="I327" s="84">
        <f t="shared" si="22"/>
        <v>0</v>
      </c>
      <c r="J327" s="84">
        <f t="shared" si="23"/>
        <v>0</v>
      </c>
    </row>
    <row r="328" spans="2:10" ht="25.15" customHeight="1">
      <c r="B328" s="102"/>
      <c r="C328" s="98"/>
      <c r="D328" s="99"/>
      <c r="E328" s="94"/>
      <c r="F328" s="95"/>
      <c r="G328" s="101"/>
      <c r="H328" s="100">
        <f t="shared" ref="H328:H391" si="24">IF(F328="pago",H327+G328,H327)</f>
        <v>196461.68999999994</v>
      </c>
      <c r="I328" s="84">
        <f t="shared" si="22"/>
        <v>0</v>
      </c>
      <c r="J328" s="84">
        <f t="shared" si="23"/>
        <v>0</v>
      </c>
    </row>
    <row r="329" spans="2:10" ht="25.15" customHeight="1">
      <c r="B329" s="102"/>
      <c r="C329" s="98"/>
      <c r="D329" s="99"/>
      <c r="E329" s="94"/>
      <c r="F329" s="95"/>
      <c r="G329" s="101"/>
      <c r="H329" s="100">
        <f t="shared" si="24"/>
        <v>196461.68999999994</v>
      </c>
      <c r="I329" s="84">
        <f t="shared" si="22"/>
        <v>0</v>
      </c>
      <c r="J329" s="84">
        <f t="shared" si="23"/>
        <v>0</v>
      </c>
    </row>
    <row r="330" spans="2:10" ht="25.15" customHeight="1">
      <c r="B330" s="102"/>
      <c r="C330" s="98"/>
      <c r="D330" s="99"/>
      <c r="E330" s="94"/>
      <c r="F330" s="95"/>
      <c r="G330" s="101"/>
      <c r="H330" s="100">
        <f t="shared" si="24"/>
        <v>196461.68999999994</v>
      </c>
      <c r="I330" s="84">
        <f t="shared" si="22"/>
        <v>0</v>
      </c>
      <c r="J330" s="84">
        <f t="shared" si="23"/>
        <v>0</v>
      </c>
    </row>
    <row r="331" spans="2:10" ht="25.15" customHeight="1">
      <c r="B331" s="102"/>
      <c r="C331" s="98"/>
      <c r="D331" s="99"/>
      <c r="E331" s="94"/>
      <c r="F331" s="95"/>
      <c r="G331" s="101"/>
      <c r="H331" s="100">
        <f t="shared" si="24"/>
        <v>196461.68999999994</v>
      </c>
      <c r="I331" s="84">
        <f t="shared" si="22"/>
        <v>0</v>
      </c>
      <c r="J331" s="84">
        <f t="shared" si="23"/>
        <v>0</v>
      </c>
    </row>
    <row r="332" spans="2:10" ht="25.15" customHeight="1">
      <c r="B332" s="102"/>
      <c r="C332" s="98"/>
      <c r="D332" s="99"/>
      <c r="E332" s="94"/>
      <c r="F332" s="95"/>
      <c r="G332" s="101"/>
      <c r="H332" s="100">
        <f t="shared" si="24"/>
        <v>196461.68999999994</v>
      </c>
      <c r="I332" s="84">
        <f t="shared" si="22"/>
        <v>0</v>
      </c>
      <c r="J332" s="84">
        <f t="shared" si="23"/>
        <v>0</v>
      </c>
    </row>
    <row r="333" spans="2:10" ht="25.15" customHeight="1">
      <c r="B333" s="102"/>
      <c r="C333" s="98"/>
      <c r="D333" s="99"/>
      <c r="E333" s="94"/>
      <c r="F333" s="95"/>
      <c r="G333" s="101"/>
      <c r="H333" s="100">
        <f t="shared" si="24"/>
        <v>196461.68999999994</v>
      </c>
      <c r="I333" s="84">
        <f t="shared" si="22"/>
        <v>0</v>
      </c>
      <c r="J333" s="84">
        <f t="shared" si="23"/>
        <v>0</v>
      </c>
    </row>
    <row r="334" spans="2:10" ht="25.15" customHeight="1">
      <c r="B334" s="102"/>
      <c r="C334" s="98"/>
      <c r="D334" s="99"/>
      <c r="E334" s="94"/>
      <c r="F334" s="95"/>
      <c r="G334" s="101"/>
      <c r="H334" s="100">
        <f t="shared" si="24"/>
        <v>196461.68999999994</v>
      </c>
      <c r="I334" s="84">
        <f t="shared" si="22"/>
        <v>0</v>
      </c>
      <c r="J334" s="84">
        <f t="shared" si="23"/>
        <v>0</v>
      </c>
    </row>
    <row r="335" spans="2:10" ht="25.15" customHeight="1">
      <c r="B335" s="102"/>
      <c r="C335" s="98"/>
      <c r="D335" s="99"/>
      <c r="E335" s="94"/>
      <c r="F335" s="95"/>
      <c r="G335" s="101"/>
      <c r="H335" s="100">
        <f t="shared" si="24"/>
        <v>196461.68999999994</v>
      </c>
      <c r="I335" s="84">
        <f t="shared" si="22"/>
        <v>0</v>
      </c>
      <c r="J335" s="84">
        <f t="shared" si="23"/>
        <v>0</v>
      </c>
    </row>
    <row r="336" spans="2:10" ht="25.15" customHeight="1">
      <c r="B336" s="102"/>
      <c r="C336" s="98"/>
      <c r="D336" s="99"/>
      <c r="E336" s="94"/>
      <c r="F336" s="95"/>
      <c r="G336" s="101"/>
      <c r="H336" s="100">
        <f t="shared" si="24"/>
        <v>196461.68999999994</v>
      </c>
      <c r="I336" s="84">
        <f t="shared" si="22"/>
        <v>0</v>
      </c>
      <c r="J336" s="84">
        <f t="shared" si="23"/>
        <v>0</v>
      </c>
    </row>
    <row r="337" spans="2:10" ht="25.15" customHeight="1">
      <c r="B337" s="102"/>
      <c r="C337" s="98"/>
      <c r="D337" s="99"/>
      <c r="E337" s="94"/>
      <c r="F337" s="95"/>
      <c r="G337" s="101"/>
      <c r="H337" s="100">
        <f t="shared" si="24"/>
        <v>196461.68999999994</v>
      </c>
      <c r="I337" s="84">
        <f t="shared" si="22"/>
        <v>0</v>
      </c>
      <c r="J337" s="84">
        <f t="shared" si="23"/>
        <v>0</v>
      </c>
    </row>
    <row r="338" spans="2:10" ht="25.15" customHeight="1">
      <c r="B338" s="102"/>
      <c r="C338" s="98"/>
      <c r="D338" s="99"/>
      <c r="E338" s="94"/>
      <c r="F338" s="95"/>
      <c r="G338" s="101"/>
      <c r="H338" s="100">
        <f t="shared" si="24"/>
        <v>196461.68999999994</v>
      </c>
      <c r="I338" s="84">
        <f t="shared" si="22"/>
        <v>0</v>
      </c>
      <c r="J338" s="84">
        <f t="shared" si="23"/>
        <v>0</v>
      </c>
    </row>
    <row r="339" spans="2:10" ht="25.15" customHeight="1">
      <c r="B339" s="102"/>
      <c r="C339" s="98"/>
      <c r="D339" s="99"/>
      <c r="E339" s="94"/>
      <c r="F339" s="95"/>
      <c r="G339" s="101"/>
      <c r="H339" s="100">
        <f t="shared" si="24"/>
        <v>196461.68999999994</v>
      </c>
      <c r="I339" s="84">
        <f t="shared" si="22"/>
        <v>0</v>
      </c>
      <c r="J339" s="84">
        <f t="shared" si="23"/>
        <v>0</v>
      </c>
    </row>
    <row r="340" spans="2:10" ht="25.15" customHeight="1">
      <c r="B340" s="102"/>
      <c r="C340" s="98"/>
      <c r="D340" s="99"/>
      <c r="E340" s="94"/>
      <c r="F340" s="95"/>
      <c r="G340" s="101"/>
      <c r="H340" s="100">
        <f t="shared" si="24"/>
        <v>196461.68999999994</v>
      </c>
      <c r="I340" s="84">
        <f t="shared" si="22"/>
        <v>0</v>
      </c>
      <c r="J340" s="84">
        <f t="shared" si="23"/>
        <v>0</v>
      </c>
    </row>
    <row r="341" spans="2:10" ht="25.15" customHeight="1">
      <c r="B341" s="102"/>
      <c r="C341" s="98"/>
      <c r="D341" s="99"/>
      <c r="E341" s="94"/>
      <c r="F341" s="95"/>
      <c r="G341" s="101"/>
      <c r="H341" s="100">
        <f t="shared" si="24"/>
        <v>196461.68999999994</v>
      </c>
      <c r="I341" s="84">
        <f t="shared" si="22"/>
        <v>0</v>
      </c>
      <c r="J341" s="84">
        <f t="shared" si="23"/>
        <v>0</v>
      </c>
    </row>
    <row r="342" spans="2:10" ht="25.15" customHeight="1">
      <c r="B342" s="102"/>
      <c r="C342" s="98"/>
      <c r="D342" s="99"/>
      <c r="E342" s="94"/>
      <c r="F342" s="95"/>
      <c r="G342" s="101"/>
      <c r="H342" s="100">
        <f t="shared" si="24"/>
        <v>196461.68999999994</v>
      </c>
      <c r="I342" s="84">
        <f t="shared" si="22"/>
        <v>0</v>
      </c>
      <c r="J342" s="84">
        <f t="shared" si="23"/>
        <v>0</v>
      </c>
    </row>
    <row r="343" spans="2:10" ht="25.15" customHeight="1">
      <c r="B343" s="102"/>
      <c r="C343" s="98"/>
      <c r="D343" s="99"/>
      <c r="E343" s="94"/>
      <c r="F343" s="95"/>
      <c r="G343" s="101"/>
      <c r="H343" s="100">
        <f t="shared" si="24"/>
        <v>196461.68999999994</v>
      </c>
      <c r="I343" s="84">
        <f t="shared" si="22"/>
        <v>0</v>
      </c>
      <c r="J343" s="84">
        <f t="shared" si="23"/>
        <v>0</v>
      </c>
    </row>
    <row r="344" spans="2:10" ht="25.15" customHeight="1">
      <c r="B344" s="102"/>
      <c r="C344" s="98"/>
      <c r="D344" s="99"/>
      <c r="E344" s="94"/>
      <c r="F344" s="95"/>
      <c r="G344" s="101"/>
      <c r="H344" s="100">
        <f t="shared" si="24"/>
        <v>196461.68999999994</v>
      </c>
      <c r="I344" s="84">
        <f t="shared" si="22"/>
        <v>0</v>
      </c>
      <c r="J344" s="84">
        <f t="shared" si="23"/>
        <v>0</v>
      </c>
    </row>
    <row r="345" spans="2:10" ht="25.15" customHeight="1">
      <c r="B345" s="102"/>
      <c r="C345" s="98"/>
      <c r="D345" s="99"/>
      <c r="E345" s="94"/>
      <c r="F345" s="95"/>
      <c r="G345" s="101"/>
      <c r="H345" s="100">
        <f t="shared" si="24"/>
        <v>196461.68999999994</v>
      </c>
      <c r="I345" s="84">
        <f t="shared" si="22"/>
        <v>0</v>
      </c>
      <c r="J345" s="84">
        <f t="shared" si="23"/>
        <v>0</v>
      </c>
    </row>
    <row r="346" spans="2:10" ht="25.15" customHeight="1">
      <c r="B346" s="102"/>
      <c r="C346" s="98"/>
      <c r="D346" s="99"/>
      <c r="E346" s="94"/>
      <c r="F346" s="95"/>
      <c r="G346" s="101"/>
      <c r="H346" s="100">
        <f t="shared" si="24"/>
        <v>196461.68999999994</v>
      </c>
      <c r="I346" s="84">
        <f t="shared" si="22"/>
        <v>0</v>
      </c>
      <c r="J346" s="84">
        <f t="shared" si="23"/>
        <v>0</v>
      </c>
    </row>
    <row r="347" spans="2:10" ht="25.15" customHeight="1">
      <c r="B347" s="102"/>
      <c r="C347" s="98"/>
      <c r="D347" s="99"/>
      <c r="E347" s="94"/>
      <c r="F347" s="95"/>
      <c r="G347" s="101"/>
      <c r="H347" s="100">
        <f t="shared" si="24"/>
        <v>196461.68999999994</v>
      </c>
      <c r="I347" s="84">
        <f t="shared" si="22"/>
        <v>0</v>
      </c>
      <c r="J347" s="84">
        <f t="shared" si="23"/>
        <v>0</v>
      </c>
    </row>
    <row r="348" spans="2:10" ht="25.15" customHeight="1">
      <c r="B348" s="102"/>
      <c r="C348" s="98"/>
      <c r="D348" s="99"/>
      <c r="E348" s="94"/>
      <c r="F348" s="95"/>
      <c r="G348" s="101"/>
      <c r="H348" s="100">
        <f t="shared" si="24"/>
        <v>196461.68999999994</v>
      </c>
      <c r="I348" s="84">
        <f t="shared" si="22"/>
        <v>0</v>
      </c>
      <c r="J348" s="84">
        <f t="shared" si="23"/>
        <v>0</v>
      </c>
    </row>
    <row r="349" spans="2:10" ht="25.15" customHeight="1">
      <c r="B349" s="102"/>
      <c r="C349" s="98"/>
      <c r="D349" s="99"/>
      <c r="E349" s="94"/>
      <c r="F349" s="95"/>
      <c r="G349" s="101"/>
      <c r="H349" s="100">
        <f t="shared" si="24"/>
        <v>196461.68999999994</v>
      </c>
      <c r="I349" s="84">
        <f t="shared" si="22"/>
        <v>0</v>
      </c>
      <c r="J349" s="84">
        <f t="shared" si="23"/>
        <v>0</v>
      </c>
    </row>
    <row r="350" spans="2:10" ht="25.15" customHeight="1">
      <c r="B350" s="102"/>
      <c r="C350" s="98"/>
      <c r="D350" s="99"/>
      <c r="E350" s="94"/>
      <c r="F350" s="95"/>
      <c r="G350" s="101"/>
      <c r="H350" s="100">
        <f t="shared" si="24"/>
        <v>196461.68999999994</v>
      </c>
      <c r="I350" s="84">
        <f t="shared" si="22"/>
        <v>0</v>
      </c>
      <c r="J350" s="84">
        <f t="shared" si="23"/>
        <v>0</v>
      </c>
    </row>
    <row r="351" spans="2:10" ht="25.15" customHeight="1">
      <c r="B351" s="102"/>
      <c r="C351" s="98"/>
      <c r="D351" s="99"/>
      <c r="E351" s="94"/>
      <c r="F351" s="95"/>
      <c r="G351" s="101"/>
      <c r="H351" s="100">
        <f t="shared" si="24"/>
        <v>196461.68999999994</v>
      </c>
      <c r="I351" s="84">
        <f t="shared" si="22"/>
        <v>0</v>
      </c>
      <c r="J351" s="84">
        <f t="shared" si="23"/>
        <v>0</v>
      </c>
    </row>
    <row r="352" spans="2:10" ht="25.15" customHeight="1">
      <c r="B352" s="102"/>
      <c r="C352" s="98"/>
      <c r="D352" s="99"/>
      <c r="E352" s="94"/>
      <c r="F352" s="95"/>
      <c r="G352" s="101"/>
      <c r="H352" s="100">
        <f t="shared" si="24"/>
        <v>196461.68999999994</v>
      </c>
      <c r="I352" s="84">
        <f t="shared" si="22"/>
        <v>0</v>
      </c>
      <c r="J352" s="84">
        <f t="shared" si="23"/>
        <v>0</v>
      </c>
    </row>
    <row r="353" spans="2:10" ht="25.15" customHeight="1">
      <c r="B353" s="102"/>
      <c r="C353" s="98"/>
      <c r="D353" s="99"/>
      <c r="E353" s="94"/>
      <c r="F353" s="95"/>
      <c r="G353" s="101"/>
      <c r="H353" s="100">
        <f t="shared" si="24"/>
        <v>196461.68999999994</v>
      </c>
      <c r="I353" s="84">
        <f t="shared" si="22"/>
        <v>0</v>
      </c>
      <c r="J353" s="84">
        <f t="shared" si="23"/>
        <v>0</v>
      </c>
    </row>
    <row r="354" spans="2:10" ht="25.15" customHeight="1">
      <c r="B354" s="102"/>
      <c r="C354" s="98"/>
      <c r="D354" s="99"/>
      <c r="E354" s="94"/>
      <c r="F354" s="95"/>
      <c r="G354" s="101"/>
      <c r="H354" s="100">
        <f t="shared" si="24"/>
        <v>196461.68999999994</v>
      </c>
      <c r="I354" s="84">
        <f t="shared" si="22"/>
        <v>0</v>
      </c>
      <c r="J354" s="84">
        <f t="shared" si="23"/>
        <v>0</v>
      </c>
    </row>
    <row r="355" spans="2:10" ht="25.15" customHeight="1">
      <c r="B355" s="102"/>
      <c r="C355" s="98"/>
      <c r="D355" s="99"/>
      <c r="E355" s="94"/>
      <c r="F355" s="95"/>
      <c r="G355" s="101"/>
      <c r="H355" s="100">
        <f t="shared" si="24"/>
        <v>196461.68999999994</v>
      </c>
      <c r="I355" s="84">
        <f t="shared" si="22"/>
        <v>0</v>
      </c>
      <c r="J355" s="84">
        <f t="shared" si="23"/>
        <v>0</v>
      </c>
    </row>
    <row r="356" spans="2:10" ht="25.15" customHeight="1">
      <c r="B356" s="102"/>
      <c r="C356" s="98"/>
      <c r="D356" s="99"/>
      <c r="E356" s="94"/>
      <c r="F356" s="95"/>
      <c r="G356" s="101"/>
      <c r="H356" s="100">
        <f t="shared" si="24"/>
        <v>196461.68999999994</v>
      </c>
      <c r="I356" s="84">
        <f t="shared" si="22"/>
        <v>0</v>
      </c>
      <c r="J356" s="84">
        <f t="shared" si="23"/>
        <v>0</v>
      </c>
    </row>
    <row r="357" spans="2:10" ht="25.15" customHeight="1">
      <c r="B357" s="102"/>
      <c r="C357" s="98"/>
      <c r="D357" s="99"/>
      <c r="E357" s="94"/>
      <c r="F357" s="95"/>
      <c r="G357" s="101"/>
      <c r="H357" s="100">
        <f t="shared" si="24"/>
        <v>196461.68999999994</v>
      </c>
      <c r="I357" s="84">
        <f t="shared" si="22"/>
        <v>0</v>
      </c>
      <c r="J357" s="84">
        <f t="shared" si="23"/>
        <v>0</v>
      </c>
    </row>
    <row r="358" spans="2:10" ht="25.15" customHeight="1">
      <c r="B358" s="102"/>
      <c r="C358" s="98"/>
      <c r="D358" s="99"/>
      <c r="E358" s="94"/>
      <c r="F358" s="95"/>
      <c r="G358" s="101"/>
      <c r="H358" s="100">
        <f t="shared" si="24"/>
        <v>196461.68999999994</v>
      </c>
      <c r="I358" s="84">
        <f t="shared" si="22"/>
        <v>0</v>
      </c>
      <c r="J358" s="84">
        <f t="shared" si="23"/>
        <v>0</v>
      </c>
    </row>
    <row r="359" spans="2:10" ht="25.15" customHeight="1">
      <c r="B359" s="108"/>
      <c r="C359" s="98"/>
      <c r="D359" s="99"/>
      <c r="E359" s="94"/>
      <c r="F359" s="95"/>
      <c r="G359" s="101"/>
      <c r="H359" s="100">
        <f t="shared" si="24"/>
        <v>196461.68999999994</v>
      </c>
      <c r="I359" s="84">
        <f t="shared" si="22"/>
        <v>0</v>
      </c>
      <c r="J359" s="84">
        <f t="shared" si="23"/>
        <v>0</v>
      </c>
    </row>
    <row r="360" spans="2:10" ht="25.15" customHeight="1">
      <c r="B360" s="108"/>
      <c r="C360" s="98"/>
      <c r="D360" s="99"/>
      <c r="E360" s="94"/>
      <c r="F360" s="95"/>
      <c r="G360" s="101"/>
      <c r="H360" s="100">
        <f t="shared" si="24"/>
        <v>196461.68999999994</v>
      </c>
      <c r="I360" s="84">
        <f t="shared" si="22"/>
        <v>0</v>
      </c>
      <c r="J360" s="84">
        <f t="shared" si="23"/>
        <v>0</v>
      </c>
    </row>
    <row r="361" spans="2:10" ht="25.15" customHeight="1">
      <c r="B361" s="108"/>
      <c r="C361" s="98"/>
      <c r="D361" s="99"/>
      <c r="E361" s="94"/>
      <c r="F361" s="95"/>
      <c r="G361" s="101"/>
      <c r="H361" s="100">
        <f t="shared" si="24"/>
        <v>196461.68999999994</v>
      </c>
      <c r="I361" s="84">
        <f t="shared" si="22"/>
        <v>0</v>
      </c>
      <c r="J361" s="84">
        <f t="shared" si="23"/>
        <v>0</v>
      </c>
    </row>
    <row r="362" spans="2:10" ht="25.15" customHeight="1">
      <c r="B362" s="108"/>
      <c r="C362" s="98"/>
      <c r="D362" s="99"/>
      <c r="E362" s="94"/>
      <c r="F362" s="95"/>
      <c r="G362" s="101"/>
      <c r="H362" s="100">
        <f t="shared" si="24"/>
        <v>196461.68999999994</v>
      </c>
      <c r="I362" s="84">
        <f t="shared" si="22"/>
        <v>0</v>
      </c>
      <c r="J362" s="84">
        <f t="shared" si="23"/>
        <v>0</v>
      </c>
    </row>
    <row r="363" spans="2:10" ht="25.15" customHeight="1">
      <c r="B363" s="108"/>
      <c r="C363" s="98"/>
      <c r="D363" s="99"/>
      <c r="E363" s="94"/>
      <c r="F363" s="95"/>
      <c r="G363" s="101"/>
      <c r="H363" s="100">
        <f t="shared" si="24"/>
        <v>196461.68999999994</v>
      </c>
      <c r="I363" s="84">
        <f t="shared" si="22"/>
        <v>0</v>
      </c>
      <c r="J363" s="84">
        <f t="shared" si="23"/>
        <v>0</v>
      </c>
    </row>
    <row r="364" spans="2:10" ht="25.15" customHeight="1">
      <c r="B364" s="108"/>
      <c r="C364" s="98"/>
      <c r="D364" s="99"/>
      <c r="E364" s="94"/>
      <c r="F364" s="95"/>
      <c r="G364" s="101"/>
      <c r="H364" s="100">
        <f t="shared" si="24"/>
        <v>196461.68999999994</v>
      </c>
      <c r="I364" s="84">
        <f t="shared" si="22"/>
        <v>0</v>
      </c>
      <c r="J364" s="84">
        <f t="shared" si="23"/>
        <v>0</v>
      </c>
    </row>
    <row r="365" spans="2:10" ht="25.15" customHeight="1">
      <c r="B365" s="108"/>
      <c r="C365" s="98"/>
      <c r="D365" s="99"/>
      <c r="E365" s="94"/>
      <c r="F365" s="95"/>
      <c r="G365" s="101"/>
      <c r="H365" s="100">
        <f t="shared" si="24"/>
        <v>196461.68999999994</v>
      </c>
      <c r="I365" s="84">
        <f t="shared" si="22"/>
        <v>0</v>
      </c>
      <c r="J365" s="84">
        <f t="shared" si="23"/>
        <v>0</v>
      </c>
    </row>
    <row r="366" spans="2:10" ht="25.15" customHeight="1">
      <c r="B366" s="108"/>
      <c r="C366" s="98"/>
      <c r="D366" s="99"/>
      <c r="E366" s="94"/>
      <c r="F366" s="95"/>
      <c r="G366" s="101"/>
      <c r="H366" s="100">
        <f t="shared" si="24"/>
        <v>196461.68999999994</v>
      </c>
      <c r="I366" s="84">
        <f t="shared" si="22"/>
        <v>0</v>
      </c>
      <c r="J366" s="84">
        <f t="shared" si="23"/>
        <v>0</v>
      </c>
    </row>
    <row r="367" spans="2:10" ht="25.15" customHeight="1">
      <c r="B367" s="108"/>
      <c r="C367" s="98"/>
      <c r="D367" s="99"/>
      <c r="E367" s="94"/>
      <c r="F367" s="95"/>
      <c r="G367" s="101"/>
      <c r="H367" s="100">
        <f t="shared" si="24"/>
        <v>196461.68999999994</v>
      </c>
      <c r="I367" s="84">
        <f t="shared" si="22"/>
        <v>0</v>
      </c>
      <c r="J367" s="84">
        <f t="shared" si="23"/>
        <v>0</v>
      </c>
    </row>
    <row r="368" spans="2:10" ht="25.15" customHeight="1">
      <c r="B368" s="108"/>
      <c r="C368" s="98"/>
      <c r="D368" s="99"/>
      <c r="E368" s="94"/>
      <c r="F368" s="95"/>
      <c r="G368" s="101"/>
      <c r="H368" s="100">
        <f t="shared" si="24"/>
        <v>196461.68999999994</v>
      </c>
      <c r="I368" s="84">
        <f t="shared" si="22"/>
        <v>0</v>
      </c>
      <c r="J368" s="84">
        <f t="shared" si="23"/>
        <v>0</v>
      </c>
    </row>
    <row r="369" spans="2:10" ht="25.15" customHeight="1">
      <c r="B369" s="108"/>
      <c r="C369" s="98"/>
      <c r="D369" s="99"/>
      <c r="E369" s="94"/>
      <c r="F369" s="95"/>
      <c r="G369" s="101"/>
      <c r="H369" s="100">
        <f t="shared" si="24"/>
        <v>196461.68999999994</v>
      </c>
      <c r="I369" s="84">
        <f t="shared" si="22"/>
        <v>0</v>
      </c>
      <c r="J369" s="84">
        <f t="shared" si="23"/>
        <v>0</v>
      </c>
    </row>
    <row r="370" spans="2:10" ht="25.15" customHeight="1">
      <c r="B370" s="108"/>
      <c r="C370" s="98"/>
      <c r="D370" s="99"/>
      <c r="E370" s="94"/>
      <c r="F370" s="95"/>
      <c r="G370" s="101"/>
      <c r="H370" s="100">
        <f t="shared" si="24"/>
        <v>196461.68999999994</v>
      </c>
      <c r="I370" s="84">
        <f t="shared" si="22"/>
        <v>0</v>
      </c>
      <c r="J370" s="84">
        <f t="shared" si="23"/>
        <v>0</v>
      </c>
    </row>
    <row r="371" spans="2:10" ht="25.15" customHeight="1">
      <c r="B371" s="108"/>
      <c r="C371" s="98"/>
      <c r="D371" s="99"/>
      <c r="E371" s="94"/>
      <c r="F371" s="95"/>
      <c r="G371" s="101"/>
      <c r="H371" s="100">
        <f t="shared" si="24"/>
        <v>196461.68999999994</v>
      </c>
      <c r="I371" s="84">
        <f t="shared" si="22"/>
        <v>0</v>
      </c>
      <c r="J371" s="84">
        <f t="shared" si="23"/>
        <v>0</v>
      </c>
    </row>
    <row r="372" spans="2:10" ht="25.15" customHeight="1">
      <c r="B372" s="108"/>
      <c r="C372" s="98"/>
      <c r="D372" s="99"/>
      <c r="E372" s="94"/>
      <c r="F372" s="95"/>
      <c r="G372" s="101"/>
      <c r="H372" s="100">
        <f t="shared" si="24"/>
        <v>196461.68999999994</v>
      </c>
      <c r="I372" s="84">
        <f t="shared" si="22"/>
        <v>0</v>
      </c>
      <c r="J372" s="84">
        <f t="shared" si="23"/>
        <v>0</v>
      </c>
    </row>
    <row r="373" spans="2:10" ht="25.15" customHeight="1">
      <c r="B373" s="108"/>
      <c r="C373" s="98"/>
      <c r="D373" s="99"/>
      <c r="E373" s="94"/>
      <c r="F373" s="95"/>
      <c r="G373" s="101"/>
      <c r="H373" s="100">
        <f t="shared" si="24"/>
        <v>196461.68999999994</v>
      </c>
      <c r="I373" s="84">
        <f t="shared" si="22"/>
        <v>0</v>
      </c>
      <c r="J373" s="84">
        <f t="shared" si="23"/>
        <v>0</v>
      </c>
    </row>
    <row r="374" spans="2:10" ht="25.15" customHeight="1">
      <c r="B374" s="108"/>
      <c r="C374" s="98"/>
      <c r="D374" s="99"/>
      <c r="E374" s="94"/>
      <c r="F374" s="95"/>
      <c r="G374" s="101"/>
      <c r="H374" s="100">
        <f t="shared" si="24"/>
        <v>196461.68999999994</v>
      </c>
      <c r="I374" s="84">
        <f t="shared" si="22"/>
        <v>0</v>
      </c>
      <c r="J374" s="84">
        <f t="shared" si="23"/>
        <v>0</v>
      </c>
    </row>
    <row r="375" spans="2:10" ht="25.15" customHeight="1">
      <c r="B375" s="108"/>
      <c r="C375" s="98"/>
      <c r="D375" s="99"/>
      <c r="E375" s="94"/>
      <c r="F375" s="95"/>
      <c r="G375" s="101"/>
      <c r="H375" s="100">
        <f t="shared" si="24"/>
        <v>196461.68999999994</v>
      </c>
      <c r="I375" s="84">
        <f t="shared" si="22"/>
        <v>0</v>
      </c>
      <c r="J375" s="84">
        <f t="shared" si="23"/>
        <v>0</v>
      </c>
    </row>
    <row r="376" spans="2:10" ht="25.15" customHeight="1">
      <c r="B376" s="108"/>
      <c r="C376" s="98"/>
      <c r="D376" s="99"/>
      <c r="E376" s="94"/>
      <c r="F376" s="95"/>
      <c r="G376" s="101"/>
      <c r="H376" s="100">
        <f t="shared" si="24"/>
        <v>196461.68999999994</v>
      </c>
      <c r="I376" s="84">
        <f t="shared" ref="I376:I439" si="25">IF(B376="",0,MONTH(B376))</f>
        <v>0</v>
      </c>
      <c r="J376" s="84">
        <f t="shared" ref="J376:J439" si="26">IF(B376="",0,DAY(B376))</f>
        <v>0</v>
      </c>
    </row>
    <row r="377" spans="2:10" ht="25.15" customHeight="1">
      <c r="B377" s="108"/>
      <c r="C377" s="98"/>
      <c r="D377" s="99"/>
      <c r="E377" s="94"/>
      <c r="F377" s="95"/>
      <c r="G377" s="101"/>
      <c r="H377" s="100">
        <f t="shared" si="24"/>
        <v>196461.68999999994</v>
      </c>
      <c r="I377" s="84">
        <f t="shared" si="25"/>
        <v>0</v>
      </c>
      <c r="J377" s="84">
        <f t="shared" si="26"/>
        <v>0</v>
      </c>
    </row>
    <row r="378" spans="2:10" ht="25.15" customHeight="1">
      <c r="B378" s="108"/>
      <c r="C378" s="98"/>
      <c r="D378" s="99"/>
      <c r="E378" s="94"/>
      <c r="F378" s="95"/>
      <c r="G378" s="101"/>
      <c r="H378" s="100">
        <f t="shared" si="24"/>
        <v>196461.68999999994</v>
      </c>
      <c r="I378" s="84">
        <f t="shared" si="25"/>
        <v>0</v>
      </c>
      <c r="J378" s="84">
        <f t="shared" si="26"/>
        <v>0</v>
      </c>
    </row>
    <row r="379" spans="2:10" ht="25.15" customHeight="1">
      <c r="B379" s="108"/>
      <c r="C379" s="98"/>
      <c r="D379" s="99"/>
      <c r="E379" s="94"/>
      <c r="F379" s="95"/>
      <c r="G379" s="101"/>
      <c r="H379" s="100">
        <f t="shared" si="24"/>
        <v>196461.68999999994</v>
      </c>
      <c r="I379" s="84">
        <f t="shared" si="25"/>
        <v>0</v>
      </c>
      <c r="J379" s="84">
        <f t="shared" si="26"/>
        <v>0</v>
      </c>
    </row>
    <row r="380" spans="2:10" ht="25.15" customHeight="1">
      <c r="B380" s="108"/>
      <c r="C380" s="98"/>
      <c r="D380" s="99"/>
      <c r="E380" s="94"/>
      <c r="F380" s="95"/>
      <c r="G380" s="101"/>
      <c r="H380" s="100">
        <f t="shared" si="24"/>
        <v>196461.68999999994</v>
      </c>
      <c r="I380" s="84">
        <f t="shared" si="25"/>
        <v>0</v>
      </c>
      <c r="J380" s="84">
        <f t="shared" si="26"/>
        <v>0</v>
      </c>
    </row>
    <row r="381" spans="2:10" ht="25.15" customHeight="1">
      <c r="B381" s="108"/>
      <c r="C381" s="98"/>
      <c r="D381" s="99"/>
      <c r="E381" s="94"/>
      <c r="F381" s="95"/>
      <c r="G381" s="101"/>
      <c r="H381" s="100">
        <f t="shared" si="24"/>
        <v>196461.68999999994</v>
      </c>
      <c r="I381" s="84">
        <f t="shared" si="25"/>
        <v>0</v>
      </c>
      <c r="J381" s="84">
        <f t="shared" si="26"/>
        <v>0</v>
      </c>
    </row>
    <row r="382" spans="2:10" ht="25.15" customHeight="1">
      <c r="B382" s="108"/>
      <c r="C382" s="98"/>
      <c r="D382" s="99"/>
      <c r="E382" s="94"/>
      <c r="F382" s="95"/>
      <c r="G382" s="101"/>
      <c r="H382" s="100">
        <f t="shared" si="24"/>
        <v>196461.68999999994</v>
      </c>
      <c r="I382" s="84">
        <f t="shared" si="25"/>
        <v>0</v>
      </c>
      <c r="J382" s="84">
        <f t="shared" si="26"/>
        <v>0</v>
      </c>
    </row>
    <row r="383" spans="2:10" ht="25.15" customHeight="1">
      <c r="B383" s="108"/>
      <c r="C383" s="98"/>
      <c r="D383" s="99"/>
      <c r="E383" s="94"/>
      <c r="F383" s="95"/>
      <c r="G383" s="101"/>
      <c r="H383" s="100">
        <f t="shared" si="24"/>
        <v>196461.68999999994</v>
      </c>
      <c r="I383" s="84">
        <f t="shared" si="25"/>
        <v>0</v>
      </c>
      <c r="J383" s="84">
        <f t="shared" si="26"/>
        <v>0</v>
      </c>
    </row>
    <row r="384" spans="2:10" ht="25.15" customHeight="1">
      <c r="B384" s="108"/>
      <c r="C384" s="98"/>
      <c r="D384" s="99"/>
      <c r="E384" s="94"/>
      <c r="F384" s="95"/>
      <c r="G384" s="101"/>
      <c r="H384" s="100">
        <f t="shared" si="24"/>
        <v>196461.68999999994</v>
      </c>
      <c r="I384" s="84">
        <f t="shared" si="25"/>
        <v>0</v>
      </c>
      <c r="J384" s="84">
        <f t="shared" si="26"/>
        <v>0</v>
      </c>
    </row>
    <row r="385" spans="2:10" ht="25.15" customHeight="1">
      <c r="B385" s="108"/>
      <c r="C385" s="98"/>
      <c r="D385" s="99"/>
      <c r="E385" s="94"/>
      <c r="F385" s="95"/>
      <c r="G385" s="101"/>
      <c r="H385" s="100">
        <f t="shared" si="24"/>
        <v>196461.68999999994</v>
      </c>
      <c r="I385" s="84">
        <f t="shared" si="25"/>
        <v>0</v>
      </c>
      <c r="J385" s="84">
        <f t="shared" si="26"/>
        <v>0</v>
      </c>
    </row>
    <row r="386" spans="2:10" ht="25.15" customHeight="1">
      <c r="B386" s="108"/>
      <c r="C386" s="98"/>
      <c r="D386" s="99"/>
      <c r="E386" s="94"/>
      <c r="F386" s="95"/>
      <c r="G386" s="101"/>
      <c r="H386" s="100">
        <f t="shared" si="24"/>
        <v>196461.68999999994</v>
      </c>
      <c r="I386" s="84">
        <f t="shared" si="25"/>
        <v>0</v>
      </c>
      <c r="J386" s="84">
        <f t="shared" si="26"/>
        <v>0</v>
      </c>
    </row>
    <row r="387" spans="2:10" ht="25.15" customHeight="1">
      <c r="B387" s="108"/>
      <c r="C387" s="98"/>
      <c r="D387" s="99"/>
      <c r="E387" s="94"/>
      <c r="F387" s="95"/>
      <c r="G387" s="101"/>
      <c r="H387" s="100">
        <f t="shared" si="24"/>
        <v>196461.68999999994</v>
      </c>
      <c r="I387" s="84">
        <f t="shared" si="25"/>
        <v>0</v>
      </c>
      <c r="J387" s="84">
        <f t="shared" si="26"/>
        <v>0</v>
      </c>
    </row>
    <row r="388" spans="2:10" ht="25.15" customHeight="1">
      <c r="B388" s="108"/>
      <c r="C388" s="98"/>
      <c r="D388" s="99"/>
      <c r="E388" s="94"/>
      <c r="F388" s="95"/>
      <c r="G388" s="101"/>
      <c r="H388" s="100">
        <f t="shared" si="24"/>
        <v>196461.68999999994</v>
      </c>
      <c r="I388" s="84">
        <f t="shared" si="25"/>
        <v>0</v>
      </c>
      <c r="J388" s="84">
        <f t="shared" si="26"/>
        <v>0</v>
      </c>
    </row>
    <row r="389" spans="2:10" ht="25.15" customHeight="1">
      <c r="B389" s="108"/>
      <c r="C389" s="98"/>
      <c r="D389" s="99"/>
      <c r="E389" s="94"/>
      <c r="F389" s="95"/>
      <c r="G389" s="101"/>
      <c r="H389" s="100">
        <f t="shared" si="24"/>
        <v>196461.68999999994</v>
      </c>
      <c r="I389" s="84">
        <f t="shared" si="25"/>
        <v>0</v>
      </c>
      <c r="J389" s="84">
        <f t="shared" si="26"/>
        <v>0</v>
      </c>
    </row>
    <row r="390" spans="2:10" ht="25.15" customHeight="1">
      <c r="B390" s="108"/>
      <c r="C390" s="98"/>
      <c r="D390" s="99"/>
      <c r="E390" s="94"/>
      <c r="F390" s="95"/>
      <c r="G390" s="101"/>
      <c r="H390" s="100">
        <f t="shared" si="24"/>
        <v>196461.68999999994</v>
      </c>
      <c r="I390" s="84">
        <f t="shared" si="25"/>
        <v>0</v>
      </c>
      <c r="J390" s="84">
        <f t="shared" si="26"/>
        <v>0</v>
      </c>
    </row>
    <row r="391" spans="2:10" ht="25.15" customHeight="1">
      <c r="B391" s="108"/>
      <c r="C391" s="98"/>
      <c r="D391" s="99"/>
      <c r="E391" s="94"/>
      <c r="F391" s="95"/>
      <c r="G391" s="101"/>
      <c r="H391" s="100">
        <f t="shared" si="24"/>
        <v>196461.68999999994</v>
      </c>
      <c r="I391" s="84">
        <f t="shared" si="25"/>
        <v>0</v>
      </c>
      <c r="J391" s="84">
        <f t="shared" si="26"/>
        <v>0</v>
      </c>
    </row>
    <row r="392" spans="2:10" ht="25.15" customHeight="1">
      <c r="B392" s="108"/>
      <c r="C392" s="98"/>
      <c r="D392" s="99"/>
      <c r="E392" s="94"/>
      <c r="F392" s="95"/>
      <c r="G392" s="101"/>
      <c r="H392" s="100">
        <f t="shared" ref="H392:H455" si="27">IF(F392="pago",H391+G392,H391)</f>
        <v>196461.68999999994</v>
      </c>
      <c r="I392" s="84">
        <f t="shared" si="25"/>
        <v>0</v>
      </c>
      <c r="J392" s="84">
        <f t="shared" si="26"/>
        <v>0</v>
      </c>
    </row>
    <row r="393" spans="2:10" ht="25.15" customHeight="1">
      <c r="B393" s="108"/>
      <c r="C393" s="98"/>
      <c r="D393" s="99"/>
      <c r="E393" s="94"/>
      <c r="F393" s="95"/>
      <c r="G393" s="101"/>
      <c r="H393" s="100">
        <f t="shared" si="27"/>
        <v>196461.68999999994</v>
      </c>
      <c r="I393" s="84">
        <f t="shared" si="25"/>
        <v>0</v>
      </c>
      <c r="J393" s="84">
        <f t="shared" si="26"/>
        <v>0</v>
      </c>
    </row>
    <row r="394" spans="2:10" ht="25.15" customHeight="1">
      <c r="B394" s="108"/>
      <c r="C394" s="98"/>
      <c r="D394" s="99"/>
      <c r="E394" s="94"/>
      <c r="F394" s="95"/>
      <c r="G394" s="101"/>
      <c r="H394" s="100">
        <f t="shared" si="27"/>
        <v>196461.68999999994</v>
      </c>
      <c r="I394" s="84">
        <f t="shared" si="25"/>
        <v>0</v>
      </c>
      <c r="J394" s="84">
        <f t="shared" si="26"/>
        <v>0</v>
      </c>
    </row>
    <row r="395" spans="2:10" ht="25.15" customHeight="1">
      <c r="B395" s="108"/>
      <c r="C395" s="98"/>
      <c r="D395" s="99"/>
      <c r="E395" s="94"/>
      <c r="F395" s="95"/>
      <c r="G395" s="101"/>
      <c r="H395" s="100">
        <f t="shared" si="27"/>
        <v>196461.68999999994</v>
      </c>
      <c r="I395" s="84">
        <f t="shared" si="25"/>
        <v>0</v>
      </c>
      <c r="J395" s="84">
        <f t="shared" si="26"/>
        <v>0</v>
      </c>
    </row>
    <row r="396" spans="2:10" ht="25.15" customHeight="1">
      <c r="B396" s="108"/>
      <c r="C396" s="98"/>
      <c r="D396" s="99"/>
      <c r="E396" s="94"/>
      <c r="F396" s="95"/>
      <c r="G396" s="101"/>
      <c r="H396" s="100">
        <f t="shared" si="27"/>
        <v>196461.68999999994</v>
      </c>
      <c r="I396" s="84">
        <f t="shared" si="25"/>
        <v>0</v>
      </c>
      <c r="J396" s="84">
        <f t="shared" si="26"/>
        <v>0</v>
      </c>
    </row>
    <row r="397" spans="2:10" ht="25.15" customHeight="1">
      <c r="B397" s="108"/>
      <c r="C397" s="98"/>
      <c r="D397" s="99"/>
      <c r="E397" s="94"/>
      <c r="F397" s="95"/>
      <c r="G397" s="101"/>
      <c r="H397" s="100">
        <f t="shared" si="27"/>
        <v>196461.68999999994</v>
      </c>
      <c r="I397" s="84">
        <f t="shared" si="25"/>
        <v>0</v>
      </c>
      <c r="J397" s="84">
        <f t="shared" si="26"/>
        <v>0</v>
      </c>
    </row>
    <row r="398" spans="2:10" ht="25.15" customHeight="1">
      <c r="B398" s="108"/>
      <c r="C398" s="98"/>
      <c r="D398" s="99"/>
      <c r="E398" s="94"/>
      <c r="F398" s="95"/>
      <c r="G398" s="101"/>
      <c r="H398" s="100">
        <f t="shared" si="27"/>
        <v>196461.68999999994</v>
      </c>
      <c r="I398" s="84">
        <f t="shared" si="25"/>
        <v>0</v>
      </c>
      <c r="J398" s="84">
        <f t="shared" si="26"/>
        <v>0</v>
      </c>
    </row>
    <row r="399" spans="2:10" ht="25.15" customHeight="1">
      <c r="B399" s="108"/>
      <c r="C399" s="98"/>
      <c r="D399" s="99"/>
      <c r="E399" s="94"/>
      <c r="F399" s="95"/>
      <c r="G399" s="101"/>
      <c r="H399" s="100">
        <f t="shared" si="27"/>
        <v>196461.68999999994</v>
      </c>
      <c r="I399" s="84">
        <f t="shared" si="25"/>
        <v>0</v>
      </c>
      <c r="J399" s="84">
        <f t="shared" si="26"/>
        <v>0</v>
      </c>
    </row>
    <row r="400" spans="2:10" ht="25.15" customHeight="1">
      <c r="B400" s="108"/>
      <c r="C400" s="98"/>
      <c r="D400" s="99"/>
      <c r="E400" s="94"/>
      <c r="F400" s="95"/>
      <c r="G400" s="101"/>
      <c r="H400" s="100">
        <f t="shared" si="27"/>
        <v>196461.68999999994</v>
      </c>
      <c r="I400" s="84">
        <f t="shared" si="25"/>
        <v>0</v>
      </c>
      <c r="J400" s="84">
        <f t="shared" si="26"/>
        <v>0</v>
      </c>
    </row>
    <row r="401" spans="2:10" ht="25.15" customHeight="1">
      <c r="B401" s="108"/>
      <c r="C401" s="98"/>
      <c r="D401" s="99"/>
      <c r="E401" s="94"/>
      <c r="F401" s="95"/>
      <c r="G401" s="101"/>
      <c r="H401" s="100">
        <f t="shared" si="27"/>
        <v>196461.68999999994</v>
      </c>
      <c r="I401" s="84">
        <f t="shared" si="25"/>
        <v>0</v>
      </c>
      <c r="J401" s="84">
        <f t="shared" si="26"/>
        <v>0</v>
      </c>
    </row>
    <row r="402" spans="2:10" ht="25.15" customHeight="1">
      <c r="B402" s="108"/>
      <c r="C402" s="98"/>
      <c r="D402" s="99"/>
      <c r="E402" s="94"/>
      <c r="F402" s="95"/>
      <c r="G402" s="101"/>
      <c r="H402" s="100">
        <f t="shared" si="27"/>
        <v>196461.68999999994</v>
      </c>
      <c r="I402" s="84">
        <f t="shared" si="25"/>
        <v>0</v>
      </c>
      <c r="J402" s="84">
        <f t="shared" si="26"/>
        <v>0</v>
      </c>
    </row>
    <row r="403" spans="2:10" ht="25.15" customHeight="1">
      <c r="B403" s="108"/>
      <c r="C403" s="98"/>
      <c r="D403" s="99"/>
      <c r="E403" s="94"/>
      <c r="F403" s="95"/>
      <c r="G403" s="101"/>
      <c r="H403" s="100">
        <f t="shared" si="27"/>
        <v>196461.68999999994</v>
      </c>
      <c r="I403" s="84">
        <f t="shared" si="25"/>
        <v>0</v>
      </c>
      <c r="J403" s="84">
        <f t="shared" si="26"/>
        <v>0</v>
      </c>
    </row>
    <row r="404" spans="2:10" ht="25.15" customHeight="1">
      <c r="B404" s="108"/>
      <c r="C404" s="98"/>
      <c r="D404" s="99"/>
      <c r="E404" s="94"/>
      <c r="F404" s="95"/>
      <c r="G404" s="101"/>
      <c r="H404" s="100">
        <f t="shared" si="27"/>
        <v>196461.68999999994</v>
      </c>
      <c r="I404" s="84">
        <f t="shared" si="25"/>
        <v>0</v>
      </c>
      <c r="J404" s="84">
        <f t="shared" si="26"/>
        <v>0</v>
      </c>
    </row>
    <row r="405" spans="2:10" ht="25.15" customHeight="1">
      <c r="B405" s="108"/>
      <c r="C405" s="98"/>
      <c r="D405" s="99"/>
      <c r="E405" s="94"/>
      <c r="F405" s="95"/>
      <c r="G405" s="101"/>
      <c r="H405" s="100">
        <f t="shared" si="27"/>
        <v>196461.68999999994</v>
      </c>
      <c r="I405" s="84">
        <f t="shared" si="25"/>
        <v>0</v>
      </c>
      <c r="J405" s="84">
        <f t="shared" si="26"/>
        <v>0</v>
      </c>
    </row>
    <row r="406" spans="2:10" ht="25.15" customHeight="1">
      <c r="B406" s="108"/>
      <c r="C406" s="98"/>
      <c r="D406" s="99"/>
      <c r="E406" s="94"/>
      <c r="F406" s="95"/>
      <c r="G406" s="101"/>
      <c r="H406" s="100">
        <f t="shared" si="27"/>
        <v>196461.68999999994</v>
      </c>
      <c r="I406" s="84">
        <f t="shared" si="25"/>
        <v>0</v>
      </c>
      <c r="J406" s="84">
        <f t="shared" si="26"/>
        <v>0</v>
      </c>
    </row>
    <row r="407" spans="2:10" ht="25.15" customHeight="1">
      <c r="B407" s="108"/>
      <c r="C407" s="98"/>
      <c r="D407" s="99"/>
      <c r="E407" s="94"/>
      <c r="F407" s="95"/>
      <c r="G407" s="101"/>
      <c r="H407" s="100">
        <f t="shared" si="27"/>
        <v>196461.68999999994</v>
      </c>
      <c r="I407" s="84">
        <f t="shared" si="25"/>
        <v>0</v>
      </c>
      <c r="J407" s="84">
        <f t="shared" si="26"/>
        <v>0</v>
      </c>
    </row>
    <row r="408" spans="2:10" ht="25.15" customHeight="1">
      <c r="B408" s="108"/>
      <c r="C408" s="98"/>
      <c r="D408" s="99"/>
      <c r="E408" s="94"/>
      <c r="F408" s="95"/>
      <c r="G408" s="101"/>
      <c r="H408" s="100">
        <f t="shared" si="27"/>
        <v>196461.68999999994</v>
      </c>
      <c r="I408" s="84">
        <f t="shared" si="25"/>
        <v>0</v>
      </c>
      <c r="J408" s="84">
        <f t="shared" si="26"/>
        <v>0</v>
      </c>
    </row>
    <row r="409" spans="2:10" ht="25.15" customHeight="1">
      <c r="B409" s="108"/>
      <c r="C409" s="98"/>
      <c r="D409" s="99"/>
      <c r="E409" s="94"/>
      <c r="F409" s="95"/>
      <c r="G409" s="101"/>
      <c r="H409" s="100">
        <f t="shared" si="27"/>
        <v>196461.68999999994</v>
      </c>
      <c r="I409" s="84">
        <f t="shared" si="25"/>
        <v>0</v>
      </c>
      <c r="J409" s="84">
        <f t="shared" si="26"/>
        <v>0</v>
      </c>
    </row>
    <row r="410" spans="2:10" ht="25.15" customHeight="1">
      <c r="B410" s="108"/>
      <c r="C410" s="98"/>
      <c r="D410" s="99"/>
      <c r="E410" s="94"/>
      <c r="F410" s="95"/>
      <c r="G410" s="101"/>
      <c r="H410" s="100">
        <f t="shared" si="27"/>
        <v>196461.68999999994</v>
      </c>
      <c r="I410" s="84">
        <f t="shared" si="25"/>
        <v>0</v>
      </c>
      <c r="J410" s="84">
        <f t="shared" si="26"/>
        <v>0</v>
      </c>
    </row>
    <row r="411" spans="2:10" ht="25.15" customHeight="1">
      <c r="B411" s="108"/>
      <c r="C411" s="98"/>
      <c r="D411" s="99"/>
      <c r="E411" s="94"/>
      <c r="F411" s="95"/>
      <c r="G411" s="101"/>
      <c r="H411" s="100">
        <f t="shared" si="27"/>
        <v>196461.68999999994</v>
      </c>
      <c r="I411" s="84">
        <f t="shared" si="25"/>
        <v>0</v>
      </c>
      <c r="J411" s="84">
        <f t="shared" si="26"/>
        <v>0</v>
      </c>
    </row>
    <row r="412" spans="2:10" ht="25.15" customHeight="1">
      <c r="B412" s="108"/>
      <c r="C412" s="98"/>
      <c r="D412" s="99"/>
      <c r="E412" s="94"/>
      <c r="F412" s="95"/>
      <c r="G412" s="101"/>
      <c r="H412" s="100">
        <f t="shared" si="27"/>
        <v>196461.68999999994</v>
      </c>
      <c r="I412" s="84">
        <f t="shared" si="25"/>
        <v>0</v>
      </c>
      <c r="J412" s="84">
        <f t="shared" si="26"/>
        <v>0</v>
      </c>
    </row>
    <row r="413" spans="2:10" ht="25.15" customHeight="1">
      <c r="B413" s="108"/>
      <c r="C413" s="98"/>
      <c r="D413" s="99"/>
      <c r="E413" s="94"/>
      <c r="F413" s="95"/>
      <c r="G413" s="101"/>
      <c r="H413" s="100">
        <f t="shared" si="27"/>
        <v>196461.68999999994</v>
      </c>
      <c r="I413" s="84">
        <f t="shared" si="25"/>
        <v>0</v>
      </c>
      <c r="J413" s="84">
        <f t="shared" si="26"/>
        <v>0</v>
      </c>
    </row>
    <row r="414" spans="2:10" ht="25.15" customHeight="1">
      <c r="B414" s="108"/>
      <c r="C414" s="98"/>
      <c r="D414" s="99"/>
      <c r="E414" s="94"/>
      <c r="F414" s="95"/>
      <c r="G414" s="101"/>
      <c r="H414" s="100">
        <f t="shared" si="27"/>
        <v>196461.68999999994</v>
      </c>
      <c r="I414" s="84">
        <f t="shared" si="25"/>
        <v>0</v>
      </c>
      <c r="J414" s="84">
        <f t="shared" si="26"/>
        <v>0</v>
      </c>
    </row>
    <row r="415" spans="2:10" ht="25.15" customHeight="1">
      <c r="B415" s="108"/>
      <c r="C415" s="98"/>
      <c r="D415" s="99"/>
      <c r="E415" s="94"/>
      <c r="F415" s="95"/>
      <c r="G415" s="101"/>
      <c r="H415" s="100">
        <f t="shared" si="27"/>
        <v>196461.68999999994</v>
      </c>
      <c r="I415" s="84">
        <f t="shared" si="25"/>
        <v>0</v>
      </c>
      <c r="J415" s="84">
        <f t="shared" si="26"/>
        <v>0</v>
      </c>
    </row>
    <row r="416" spans="2:10" ht="25.15" customHeight="1">
      <c r="B416" s="108"/>
      <c r="C416" s="98"/>
      <c r="D416" s="99"/>
      <c r="E416" s="94"/>
      <c r="F416" s="95"/>
      <c r="G416" s="101"/>
      <c r="H416" s="100">
        <f t="shared" si="27"/>
        <v>196461.68999999994</v>
      </c>
      <c r="I416" s="84">
        <f t="shared" si="25"/>
        <v>0</v>
      </c>
      <c r="J416" s="84">
        <f t="shared" si="26"/>
        <v>0</v>
      </c>
    </row>
    <row r="417" spans="2:10" ht="25.15" customHeight="1">
      <c r="B417" s="108"/>
      <c r="C417" s="98"/>
      <c r="D417" s="99"/>
      <c r="E417" s="94"/>
      <c r="F417" s="95"/>
      <c r="G417" s="101"/>
      <c r="H417" s="100">
        <f t="shared" si="27"/>
        <v>196461.68999999994</v>
      </c>
      <c r="I417" s="84">
        <f t="shared" si="25"/>
        <v>0</v>
      </c>
      <c r="J417" s="84">
        <f t="shared" si="26"/>
        <v>0</v>
      </c>
    </row>
    <row r="418" spans="2:10" ht="25.15" customHeight="1">
      <c r="B418" s="108"/>
      <c r="C418" s="98"/>
      <c r="D418" s="99"/>
      <c r="E418" s="94"/>
      <c r="F418" s="95"/>
      <c r="G418" s="101"/>
      <c r="H418" s="100">
        <f t="shared" si="27"/>
        <v>196461.68999999994</v>
      </c>
      <c r="I418" s="84">
        <f t="shared" si="25"/>
        <v>0</v>
      </c>
      <c r="J418" s="84">
        <f t="shared" si="26"/>
        <v>0</v>
      </c>
    </row>
    <row r="419" spans="2:10" ht="25.15" customHeight="1">
      <c r="B419" s="108"/>
      <c r="C419" s="98"/>
      <c r="D419" s="99"/>
      <c r="E419" s="94"/>
      <c r="F419" s="95"/>
      <c r="G419" s="101"/>
      <c r="H419" s="100">
        <f t="shared" si="27"/>
        <v>196461.68999999994</v>
      </c>
      <c r="I419" s="84">
        <f t="shared" si="25"/>
        <v>0</v>
      </c>
      <c r="J419" s="84">
        <f t="shared" si="26"/>
        <v>0</v>
      </c>
    </row>
    <row r="420" spans="2:10" ht="25.15" customHeight="1">
      <c r="B420" s="108"/>
      <c r="C420" s="98"/>
      <c r="D420" s="99"/>
      <c r="E420" s="94"/>
      <c r="F420" s="95"/>
      <c r="G420" s="101"/>
      <c r="H420" s="100">
        <f t="shared" si="27"/>
        <v>196461.68999999994</v>
      </c>
      <c r="I420" s="84">
        <f t="shared" si="25"/>
        <v>0</v>
      </c>
      <c r="J420" s="84">
        <f t="shared" si="26"/>
        <v>0</v>
      </c>
    </row>
    <row r="421" spans="2:10" ht="25.15" customHeight="1">
      <c r="B421" s="108"/>
      <c r="C421" s="98"/>
      <c r="D421" s="99"/>
      <c r="E421" s="94"/>
      <c r="F421" s="95"/>
      <c r="G421" s="101"/>
      <c r="H421" s="100">
        <f t="shared" si="27"/>
        <v>196461.68999999994</v>
      </c>
      <c r="I421" s="84">
        <f t="shared" si="25"/>
        <v>0</v>
      </c>
      <c r="J421" s="84">
        <f t="shared" si="26"/>
        <v>0</v>
      </c>
    </row>
    <row r="422" spans="2:10" ht="25.15" customHeight="1">
      <c r="B422" s="108"/>
      <c r="C422" s="98"/>
      <c r="D422" s="99"/>
      <c r="E422" s="94"/>
      <c r="F422" s="95"/>
      <c r="G422" s="101"/>
      <c r="H422" s="100">
        <f t="shared" si="27"/>
        <v>196461.68999999994</v>
      </c>
      <c r="I422" s="84">
        <f t="shared" si="25"/>
        <v>0</v>
      </c>
      <c r="J422" s="84">
        <f t="shared" si="26"/>
        <v>0</v>
      </c>
    </row>
    <row r="423" spans="2:10" ht="25.15" customHeight="1">
      <c r="B423" s="108"/>
      <c r="C423" s="98"/>
      <c r="D423" s="99"/>
      <c r="E423" s="94"/>
      <c r="F423" s="95"/>
      <c r="G423" s="101"/>
      <c r="H423" s="100">
        <f t="shared" si="27"/>
        <v>196461.68999999994</v>
      </c>
      <c r="I423" s="84">
        <f t="shared" si="25"/>
        <v>0</v>
      </c>
      <c r="J423" s="84">
        <f t="shared" si="26"/>
        <v>0</v>
      </c>
    </row>
    <row r="424" spans="2:10" ht="25.15" customHeight="1">
      <c r="B424" s="108"/>
      <c r="C424" s="98"/>
      <c r="D424" s="99"/>
      <c r="E424" s="94"/>
      <c r="F424" s="95"/>
      <c r="G424" s="101"/>
      <c r="H424" s="100">
        <f t="shared" si="27"/>
        <v>196461.68999999994</v>
      </c>
      <c r="I424" s="84">
        <f t="shared" si="25"/>
        <v>0</v>
      </c>
      <c r="J424" s="84">
        <f t="shared" si="26"/>
        <v>0</v>
      </c>
    </row>
    <row r="425" spans="2:10" ht="25.15" customHeight="1">
      <c r="B425" s="108"/>
      <c r="C425" s="98"/>
      <c r="D425" s="99"/>
      <c r="E425" s="94"/>
      <c r="F425" s="95"/>
      <c r="G425" s="101"/>
      <c r="H425" s="100">
        <f t="shared" si="27"/>
        <v>196461.68999999994</v>
      </c>
      <c r="I425" s="84">
        <f t="shared" si="25"/>
        <v>0</v>
      </c>
      <c r="J425" s="84">
        <f t="shared" si="26"/>
        <v>0</v>
      </c>
    </row>
    <row r="426" spans="2:10" ht="25.15" customHeight="1">
      <c r="B426" s="108"/>
      <c r="C426" s="98"/>
      <c r="D426" s="99"/>
      <c r="E426" s="94"/>
      <c r="F426" s="95"/>
      <c r="G426" s="101"/>
      <c r="H426" s="100">
        <f t="shared" si="27"/>
        <v>196461.68999999994</v>
      </c>
      <c r="I426" s="84">
        <f t="shared" si="25"/>
        <v>0</v>
      </c>
      <c r="J426" s="84">
        <f t="shared" si="26"/>
        <v>0</v>
      </c>
    </row>
    <row r="427" spans="2:10" ht="25.15" customHeight="1">
      <c r="B427" s="108"/>
      <c r="C427" s="98"/>
      <c r="D427" s="99"/>
      <c r="E427" s="94"/>
      <c r="F427" s="95"/>
      <c r="G427" s="101"/>
      <c r="H427" s="100">
        <f t="shared" si="27"/>
        <v>196461.68999999994</v>
      </c>
      <c r="I427" s="84">
        <f t="shared" si="25"/>
        <v>0</v>
      </c>
      <c r="J427" s="84">
        <f t="shared" si="26"/>
        <v>0</v>
      </c>
    </row>
    <row r="428" spans="2:10" ht="25.15" customHeight="1">
      <c r="B428" s="108"/>
      <c r="C428" s="98"/>
      <c r="D428" s="99"/>
      <c r="E428" s="94"/>
      <c r="F428" s="95"/>
      <c r="G428" s="101"/>
      <c r="H428" s="100">
        <f t="shared" si="27"/>
        <v>196461.68999999994</v>
      </c>
      <c r="I428" s="84">
        <f t="shared" si="25"/>
        <v>0</v>
      </c>
      <c r="J428" s="84">
        <f t="shared" si="26"/>
        <v>0</v>
      </c>
    </row>
    <row r="429" spans="2:10" ht="25.15" customHeight="1">
      <c r="B429" s="108"/>
      <c r="C429" s="98"/>
      <c r="D429" s="99"/>
      <c r="E429" s="94"/>
      <c r="F429" s="95"/>
      <c r="G429" s="101"/>
      <c r="H429" s="100">
        <f t="shared" si="27"/>
        <v>196461.68999999994</v>
      </c>
      <c r="I429" s="84">
        <f t="shared" si="25"/>
        <v>0</v>
      </c>
      <c r="J429" s="84">
        <f t="shared" si="26"/>
        <v>0</v>
      </c>
    </row>
    <row r="430" spans="2:10" ht="25.15" customHeight="1">
      <c r="B430" s="108"/>
      <c r="C430" s="98"/>
      <c r="D430" s="99"/>
      <c r="E430" s="94"/>
      <c r="F430" s="95"/>
      <c r="G430" s="101"/>
      <c r="H430" s="100">
        <f t="shared" si="27"/>
        <v>196461.68999999994</v>
      </c>
      <c r="I430" s="84">
        <f t="shared" si="25"/>
        <v>0</v>
      </c>
      <c r="J430" s="84">
        <f t="shared" si="26"/>
        <v>0</v>
      </c>
    </row>
    <row r="431" spans="2:10" ht="25.15" customHeight="1">
      <c r="B431" s="108"/>
      <c r="C431" s="98"/>
      <c r="D431" s="99"/>
      <c r="E431" s="94"/>
      <c r="F431" s="95"/>
      <c r="G431" s="101"/>
      <c r="H431" s="100">
        <f t="shared" si="27"/>
        <v>196461.68999999994</v>
      </c>
      <c r="I431" s="84">
        <f t="shared" si="25"/>
        <v>0</v>
      </c>
      <c r="J431" s="84">
        <f t="shared" si="26"/>
        <v>0</v>
      </c>
    </row>
    <row r="432" spans="2:10" ht="25.15" customHeight="1">
      <c r="B432" s="108"/>
      <c r="C432" s="98"/>
      <c r="D432" s="99"/>
      <c r="E432" s="94"/>
      <c r="F432" s="95"/>
      <c r="G432" s="101"/>
      <c r="H432" s="100">
        <f t="shared" si="27"/>
        <v>196461.68999999994</v>
      </c>
      <c r="I432" s="84">
        <f t="shared" si="25"/>
        <v>0</v>
      </c>
      <c r="J432" s="84">
        <f t="shared" si="26"/>
        <v>0</v>
      </c>
    </row>
    <row r="433" spans="2:10" ht="25.15" customHeight="1">
      <c r="B433" s="108"/>
      <c r="C433" s="98"/>
      <c r="D433" s="99"/>
      <c r="E433" s="94"/>
      <c r="F433" s="95"/>
      <c r="G433" s="101"/>
      <c r="H433" s="100">
        <f t="shared" si="27"/>
        <v>196461.68999999994</v>
      </c>
      <c r="I433" s="84">
        <f t="shared" si="25"/>
        <v>0</v>
      </c>
      <c r="J433" s="84">
        <f t="shared" si="26"/>
        <v>0</v>
      </c>
    </row>
    <row r="434" spans="2:10" ht="25.15" customHeight="1">
      <c r="B434" s="108"/>
      <c r="C434" s="98"/>
      <c r="D434" s="99"/>
      <c r="E434" s="94"/>
      <c r="F434" s="95"/>
      <c r="G434" s="101"/>
      <c r="H434" s="100">
        <f t="shared" si="27"/>
        <v>196461.68999999994</v>
      </c>
      <c r="I434" s="84">
        <f t="shared" si="25"/>
        <v>0</v>
      </c>
      <c r="J434" s="84">
        <f t="shared" si="26"/>
        <v>0</v>
      </c>
    </row>
    <row r="435" spans="2:10" ht="25.15" customHeight="1">
      <c r="B435" s="108"/>
      <c r="C435" s="98"/>
      <c r="D435" s="99"/>
      <c r="E435" s="94"/>
      <c r="F435" s="95"/>
      <c r="G435" s="101"/>
      <c r="H435" s="100">
        <f t="shared" si="27"/>
        <v>196461.68999999994</v>
      </c>
      <c r="I435" s="84">
        <f t="shared" si="25"/>
        <v>0</v>
      </c>
      <c r="J435" s="84">
        <f t="shared" si="26"/>
        <v>0</v>
      </c>
    </row>
    <row r="436" spans="2:10" ht="25.15" customHeight="1">
      <c r="B436" s="108"/>
      <c r="C436" s="98"/>
      <c r="D436" s="99"/>
      <c r="E436" s="94"/>
      <c r="F436" s="95"/>
      <c r="G436" s="101"/>
      <c r="H436" s="100">
        <f t="shared" si="27"/>
        <v>196461.68999999994</v>
      </c>
      <c r="I436" s="84">
        <f t="shared" si="25"/>
        <v>0</v>
      </c>
      <c r="J436" s="84">
        <f t="shared" si="26"/>
        <v>0</v>
      </c>
    </row>
    <row r="437" spans="2:10" ht="25.15" customHeight="1">
      <c r="B437" s="108"/>
      <c r="C437" s="98"/>
      <c r="D437" s="99"/>
      <c r="E437" s="94"/>
      <c r="F437" s="95"/>
      <c r="G437" s="101"/>
      <c r="H437" s="100">
        <f t="shared" si="27"/>
        <v>196461.68999999994</v>
      </c>
      <c r="I437" s="84">
        <f t="shared" si="25"/>
        <v>0</v>
      </c>
      <c r="J437" s="84">
        <f t="shared" si="26"/>
        <v>0</v>
      </c>
    </row>
    <row r="438" spans="2:10" ht="25.15" customHeight="1">
      <c r="B438" s="108"/>
      <c r="C438" s="98"/>
      <c r="D438" s="99"/>
      <c r="E438" s="94"/>
      <c r="F438" s="95"/>
      <c r="G438" s="101"/>
      <c r="H438" s="100">
        <f t="shared" si="27"/>
        <v>196461.68999999994</v>
      </c>
      <c r="I438" s="84">
        <f t="shared" si="25"/>
        <v>0</v>
      </c>
      <c r="J438" s="84">
        <f t="shared" si="26"/>
        <v>0</v>
      </c>
    </row>
    <row r="439" spans="2:10" ht="25.15" customHeight="1">
      <c r="B439" s="108"/>
      <c r="C439" s="98"/>
      <c r="D439" s="99"/>
      <c r="E439" s="94"/>
      <c r="F439" s="95"/>
      <c r="G439" s="101"/>
      <c r="H439" s="100">
        <f t="shared" si="27"/>
        <v>196461.68999999994</v>
      </c>
      <c r="I439" s="84">
        <f t="shared" si="25"/>
        <v>0</v>
      </c>
      <c r="J439" s="84">
        <f t="shared" si="26"/>
        <v>0</v>
      </c>
    </row>
    <row r="440" spans="2:10" ht="25.15" customHeight="1">
      <c r="B440" s="108"/>
      <c r="C440" s="98"/>
      <c r="D440" s="99"/>
      <c r="E440" s="94"/>
      <c r="F440" s="95"/>
      <c r="G440" s="101"/>
      <c r="H440" s="100">
        <f t="shared" si="27"/>
        <v>196461.68999999994</v>
      </c>
      <c r="I440" s="84">
        <f t="shared" ref="I440:I503" si="28">IF(B440="",0,MONTH(B440))</f>
        <v>0</v>
      </c>
      <c r="J440" s="84">
        <f t="shared" ref="J440:J503" si="29">IF(B440="",0,DAY(B440))</f>
        <v>0</v>
      </c>
    </row>
    <row r="441" spans="2:10" ht="25.15" customHeight="1">
      <c r="B441" s="108"/>
      <c r="C441" s="98"/>
      <c r="D441" s="99"/>
      <c r="E441" s="94"/>
      <c r="F441" s="95"/>
      <c r="G441" s="101"/>
      <c r="H441" s="100">
        <f t="shared" si="27"/>
        <v>196461.68999999994</v>
      </c>
      <c r="I441" s="84">
        <f t="shared" si="28"/>
        <v>0</v>
      </c>
      <c r="J441" s="84">
        <f t="shared" si="29"/>
        <v>0</v>
      </c>
    </row>
    <row r="442" spans="2:10" ht="25.15" customHeight="1">
      <c r="B442" s="108"/>
      <c r="C442" s="98"/>
      <c r="D442" s="99"/>
      <c r="E442" s="94"/>
      <c r="F442" s="95"/>
      <c r="G442" s="101"/>
      <c r="H442" s="100">
        <f t="shared" si="27"/>
        <v>196461.68999999994</v>
      </c>
      <c r="I442" s="84">
        <f t="shared" si="28"/>
        <v>0</v>
      </c>
      <c r="J442" s="84">
        <f t="shared" si="29"/>
        <v>0</v>
      </c>
    </row>
    <row r="443" spans="2:10" ht="25.15" customHeight="1">
      <c r="B443" s="108"/>
      <c r="C443" s="98"/>
      <c r="D443" s="99"/>
      <c r="E443" s="94"/>
      <c r="F443" s="95"/>
      <c r="G443" s="101"/>
      <c r="H443" s="100">
        <f t="shared" si="27"/>
        <v>196461.68999999994</v>
      </c>
      <c r="I443" s="84">
        <f t="shared" si="28"/>
        <v>0</v>
      </c>
      <c r="J443" s="84">
        <f t="shared" si="29"/>
        <v>0</v>
      </c>
    </row>
    <row r="444" spans="2:10" ht="25.15" customHeight="1">
      <c r="B444" s="108"/>
      <c r="C444" s="98"/>
      <c r="D444" s="99"/>
      <c r="E444" s="94"/>
      <c r="F444" s="95"/>
      <c r="G444" s="101"/>
      <c r="H444" s="100">
        <f t="shared" si="27"/>
        <v>196461.68999999994</v>
      </c>
      <c r="I444" s="84">
        <f t="shared" si="28"/>
        <v>0</v>
      </c>
      <c r="J444" s="84">
        <f t="shared" si="29"/>
        <v>0</v>
      </c>
    </row>
    <row r="445" spans="2:10" ht="25.15" customHeight="1">
      <c r="B445" s="108"/>
      <c r="C445" s="98"/>
      <c r="D445" s="99"/>
      <c r="E445" s="94"/>
      <c r="F445" s="95"/>
      <c r="G445" s="101"/>
      <c r="H445" s="100">
        <f t="shared" si="27"/>
        <v>196461.68999999994</v>
      </c>
      <c r="I445" s="84">
        <f t="shared" si="28"/>
        <v>0</v>
      </c>
      <c r="J445" s="84">
        <f t="shared" si="29"/>
        <v>0</v>
      </c>
    </row>
    <row r="446" spans="2:10" ht="25.15" customHeight="1">
      <c r="B446" s="108"/>
      <c r="C446" s="98"/>
      <c r="D446" s="99"/>
      <c r="E446" s="94"/>
      <c r="F446" s="95"/>
      <c r="G446" s="101"/>
      <c r="H446" s="100">
        <f t="shared" si="27"/>
        <v>196461.68999999994</v>
      </c>
      <c r="I446" s="84">
        <f t="shared" si="28"/>
        <v>0</v>
      </c>
      <c r="J446" s="84">
        <f t="shared" si="29"/>
        <v>0</v>
      </c>
    </row>
    <row r="447" spans="2:10" ht="25.15" customHeight="1">
      <c r="B447" s="108"/>
      <c r="C447" s="98"/>
      <c r="D447" s="99"/>
      <c r="E447" s="94"/>
      <c r="F447" s="95"/>
      <c r="G447" s="101"/>
      <c r="H447" s="100">
        <f t="shared" si="27"/>
        <v>196461.68999999994</v>
      </c>
      <c r="I447" s="84">
        <f t="shared" si="28"/>
        <v>0</v>
      </c>
      <c r="J447" s="84">
        <f t="shared" si="29"/>
        <v>0</v>
      </c>
    </row>
    <row r="448" spans="2:10" ht="25.15" customHeight="1">
      <c r="B448" s="108"/>
      <c r="C448" s="98"/>
      <c r="D448" s="99"/>
      <c r="E448" s="94"/>
      <c r="F448" s="95"/>
      <c r="G448" s="101"/>
      <c r="H448" s="100">
        <f t="shared" si="27"/>
        <v>196461.68999999994</v>
      </c>
      <c r="I448" s="84">
        <f t="shared" si="28"/>
        <v>0</v>
      </c>
      <c r="J448" s="84">
        <f t="shared" si="29"/>
        <v>0</v>
      </c>
    </row>
    <row r="449" spans="2:10" ht="25.15" customHeight="1">
      <c r="B449" s="108"/>
      <c r="C449" s="98"/>
      <c r="D449" s="99"/>
      <c r="E449" s="94"/>
      <c r="F449" s="95"/>
      <c r="G449" s="101"/>
      <c r="H449" s="100">
        <f t="shared" si="27"/>
        <v>196461.68999999994</v>
      </c>
      <c r="I449" s="84">
        <f t="shared" si="28"/>
        <v>0</v>
      </c>
      <c r="J449" s="84">
        <f t="shared" si="29"/>
        <v>0</v>
      </c>
    </row>
    <row r="450" spans="2:10" ht="25.15" customHeight="1">
      <c r="B450" s="108"/>
      <c r="C450" s="98"/>
      <c r="D450" s="99"/>
      <c r="E450" s="94"/>
      <c r="F450" s="95"/>
      <c r="G450" s="101"/>
      <c r="H450" s="100">
        <f t="shared" si="27"/>
        <v>196461.68999999994</v>
      </c>
      <c r="I450" s="84">
        <f t="shared" si="28"/>
        <v>0</v>
      </c>
      <c r="J450" s="84">
        <f t="shared" si="29"/>
        <v>0</v>
      </c>
    </row>
    <row r="451" spans="2:10" ht="25.15" customHeight="1">
      <c r="B451" s="108"/>
      <c r="C451" s="98"/>
      <c r="D451" s="99"/>
      <c r="E451" s="94"/>
      <c r="F451" s="95"/>
      <c r="G451" s="101"/>
      <c r="H451" s="100">
        <f t="shared" si="27"/>
        <v>196461.68999999994</v>
      </c>
      <c r="I451" s="84">
        <f t="shared" si="28"/>
        <v>0</v>
      </c>
      <c r="J451" s="84">
        <f t="shared" si="29"/>
        <v>0</v>
      </c>
    </row>
    <row r="452" spans="2:10" ht="25.15" customHeight="1">
      <c r="B452" s="108"/>
      <c r="C452" s="98"/>
      <c r="D452" s="99"/>
      <c r="E452" s="94"/>
      <c r="F452" s="95"/>
      <c r="G452" s="101"/>
      <c r="H452" s="100">
        <f t="shared" si="27"/>
        <v>196461.68999999994</v>
      </c>
      <c r="I452" s="84">
        <f t="shared" si="28"/>
        <v>0</v>
      </c>
      <c r="J452" s="84">
        <f t="shared" si="29"/>
        <v>0</v>
      </c>
    </row>
    <row r="453" spans="2:10" ht="25.15" customHeight="1">
      <c r="B453" s="108"/>
      <c r="C453" s="98"/>
      <c r="D453" s="99"/>
      <c r="E453" s="94"/>
      <c r="F453" s="95"/>
      <c r="G453" s="101"/>
      <c r="H453" s="100">
        <f t="shared" si="27"/>
        <v>196461.68999999994</v>
      </c>
      <c r="I453" s="84">
        <f t="shared" si="28"/>
        <v>0</v>
      </c>
      <c r="J453" s="84">
        <f t="shared" si="29"/>
        <v>0</v>
      </c>
    </row>
    <row r="454" spans="2:10" ht="25.15" customHeight="1">
      <c r="B454" s="108"/>
      <c r="C454" s="98"/>
      <c r="D454" s="99"/>
      <c r="E454" s="94"/>
      <c r="F454" s="95"/>
      <c r="G454" s="101"/>
      <c r="H454" s="100">
        <f t="shared" si="27"/>
        <v>196461.68999999994</v>
      </c>
      <c r="I454" s="84">
        <f t="shared" si="28"/>
        <v>0</v>
      </c>
      <c r="J454" s="84">
        <f t="shared" si="29"/>
        <v>0</v>
      </c>
    </row>
    <row r="455" spans="2:10" ht="25.15" customHeight="1">
      <c r="B455" s="108"/>
      <c r="C455" s="98"/>
      <c r="D455" s="99"/>
      <c r="E455" s="94"/>
      <c r="F455" s="95"/>
      <c r="G455" s="101"/>
      <c r="H455" s="100">
        <f t="shared" si="27"/>
        <v>196461.68999999994</v>
      </c>
      <c r="I455" s="84">
        <f t="shared" si="28"/>
        <v>0</v>
      </c>
      <c r="J455" s="84">
        <f t="shared" si="29"/>
        <v>0</v>
      </c>
    </row>
    <row r="456" spans="2:10" ht="25.15" customHeight="1">
      <c r="B456" s="108"/>
      <c r="C456" s="98"/>
      <c r="D456" s="99"/>
      <c r="E456" s="94"/>
      <c r="F456" s="95"/>
      <c r="G456" s="101"/>
      <c r="H456" s="100">
        <f t="shared" ref="H456:H519" si="30">IF(F456="pago",H455+G456,H455)</f>
        <v>196461.68999999994</v>
      </c>
      <c r="I456" s="84">
        <f t="shared" si="28"/>
        <v>0</v>
      </c>
      <c r="J456" s="84">
        <f t="shared" si="29"/>
        <v>0</v>
      </c>
    </row>
    <row r="457" spans="2:10" ht="25.15" customHeight="1">
      <c r="B457" s="108"/>
      <c r="C457" s="98"/>
      <c r="D457" s="99"/>
      <c r="E457" s="94"/>
      <c r="F457" s="95"/>
      <c r="G457" s="101"/>
      <c r="H457" s="100">
        <f t="shared" si="30"/>
        <v>196461.68999999994</v>
      </c>
      <c r="I457" s="84">
        <f t="shared" si="28"/>
        <v>0</v>
      </c>
      <c r="J457" s="84">
        <f t="shared" si="29"/>
        <v>0</v>
      </c>
    </row>
    <row r="458" spans="2:10" ht="25.15" customHeight="1">
      <c r="B458" s="108"/>
      <c r="C458" s="98"/>
      <c r="D458" s="99"/>
      <c r="E458" s="94"/>
      <c r="F458" s="95"/>
      <c r="G458" s="101"/>
      <c r="H458" s="100">
        <f t="shared" si="30"/>
        <v>196461.68999999994</v>
      </c>
      <c r="I458" s="84">
        <f t="shared" si="28"/>
        <v>0</v>
      </c>
      <c r="J458" s="84">
        <f t="shared" si="29"/>
        <v>0</v>
      </c>
    </row>
    <row r="459" spans="2:10" ht="25.15" customHeight="1">
      <c r="B459" s="108"/>
      <c r="C459" s="98"/>
      <c r="D459" s="99"/>
      <c r="E459" s="94"/>
      <c r="F459" s="95"/>
      <c r="G459" s="101"/>
      <c r="H459" s="100">
        <f t="shared" si="30"/>
        <v>196461.68999999994</v>
      </c>
      <c r="I459" s="84">
        <f t="shared" si="28"/>
        <v>0</v>
      </c>
      <c r="J459" s="84">
        <f t="shared" si="29"/>
        <v>0</v>
      </c>
    </row>
    <row r="460" spans="2:10" ht="25.15" customHeight="1">
      <c r="B460" s="108"/>
      <c r="C460" s="98"/>
      <c r="D460" s="99"/>
      <c r="E460" s="94"/>
      <c r="F460" s="95"/>
      <c r="G460" s="101"/>
      <c r="H460" s="100">
        <f t="shared" si="30"/>
        <v>196461.68999999994</v>
      </c>
      <c r="I460" s="84">
        <f t="shared" si="28"/>
        <v>0</v>
      </c>
      <c r="J460" s="84">
        <f t="shared" si="29"/>
        <v>0</v>
      </c>
    </row>
    <row r="461" spans="2:10" ht="25.15" customHeight="1">
      <c r="B461" s="108"/>
      <c r="C461" s="98"/>
      <c r="D461" s="99"/>
      <c r="E461" s="94"/>
      <c r="F461" s="95"/>
      <c r="G461" s="101"/>
      <c r="H461" s="100">
        <f t="shared" si="30"/>
        <v>196461.68999999994</v>
      </c>
      <c r="I461" s="84">
        <f t="shared" si="28"/>
        <v>0</v>
      </c>
      <c r="J461" s="84">
        <f t="shared" si="29"/>
        <v>0</v>
      </c>
    </row>
    <row r="462" spans="2:10" ht="25.15" customHeight="1">
      <c r="B462" s="108"/>
      <c r="C462" s="98"/>
      <c r="D462" s="99"/>
      <c r="E462" s="94"/>
      <c r="F462" s="95"/>
      <c r="G462" s="101"/>
      <c r="H462" s="100">
        <f t="shared" si="30"/>
        <v>196461.68999999994</v>
      </c>
      <c r="I462" s="84">
        <f t="shared" si="28"/>
        <v>0</v>
      </c>
      <c r="J462" s="84">
        <f t="shared" si="29"/>
        <v>0</v>
      </c>
    </row>
    <row r="463" spans="2:10" ht="25.15" customHeight="1">
      <c r="B463" s="108"/>
      <c r="C463" s="98"/>
      <c r="D463" s="99"/>
      <c r="E463" s="94"/>
      <c r="F463" s="95"/>
      <c r="G463" s="101"/>
      <c r="H463" s="100">
        <f t="shared" si="30"/>
        <v>196461.68999999994</v>
      </c>
      <c r="I463" s="84">
        <f t="shared" si="28"/>
        <v>0</v>
      </c>
      <c r="J463" s="84">
        <f t="shared" si="29"/>
        <v>0</v>
      </c>
    </row>
    <row r="464" spans="2:10" ht="25.15" customHeight="1">
      <c r="B464" s="108"/>
      <c r="C464" s="98"/>
      <c r="D464" s="99"/>
      <c r="E464" s="94"/>
      <c r="F464" s="95"/>
      <c r="G464" s="101"/>
      <c r="H464" s="100">
        <f t="shared" si="30"/>
        <v>196461.68999999994</v>
      </c>
      <c r="I464" s="84">
        <f t="shared" si="28"/>
        <v>0</v>
      </c>
      <c r="J464" s="84">
        <f t="shared" si="29"/>
        <v>0</v>
      </c>
    </row>
    <row r="465" spans="2:10" ht="25.15" customHeight="1">
      <c r="B465" s="108"/>
      <c r="C465" s="98"/>
      <c r="D465" s="99"/>
      <c r="E465" s="94"/>
      <c r="F465" s="95"/>
      <c r="G465" s="101"/>
      <c r="H465" s="100">
        <f t="shared" si="30"/>
        <v>196461.68999999994</v>
      </c>
      <c r="I465" s="84">
        <f t="shared" si="28"/>
        <v>0</v>
      </c>
      <c r="J465" s="84">
        <f t="shared" si="29"/>
        <v>0</v>
      </c>
    </row>
    <row r="466" spans="2:10" ht="25.15" customHeight="1">
      <c r="B466" s="108"/>
      <c r="C466" s="98"/>
      <c r="D466" s="99"/>
      <c r="E466" s="94"/>
      <c r="F466" s="95"/>
      <c r="G466" s="101"/>
      <c r="H466" s="100">
        <f t="shared" si="30"/>
        <v>196461.68999999994</v>
      </c>
      <c r="I466" s="84">
        <f t="shared" si="28"/>
        <v>0</v>
      </c>
      <c r="J466" s="84">
        <f t="shared" si="29"/>
        <v>0</v>
      </c>
    </row>
    <row r="467" spans="2:10" ht="25.15" customHeight="1">
      <c r="B467" s="108"/>
      <c r="C467" s="98"/>
      <c r="D467" s="99"/>
      <c r="E467" s="94"/>
      <c r="F467" s="95"/>
      <c r="G467" s="101"/>
      <c r="H467" s="100">
        <f t="shared" si="30"/>
        <v>196461.68999999994</v>
      </c>
      <c r="I467" s="84">
        <f t="shared" si="28"/>
        <v>0</v>
      </c>
      <c r="J467" s="84">
        <f t="shared" si="29"/>
        <v>0</v>
      </c>
    </row>
    <row r="468" spans="2:10" ht="25.15" customHeight="1">
      <c r="B468" s="108"/>
      <c r="C468" s="98"/>
      <c r="D468" s="99"/>
      <c r="E468" s="94"/>
      <c r="F468" s="95"/>
      <c r="G468" s="101"/>
      <c r="H468" s="100">
        <f t="shared" si="30"/>
        <v>196461.68999999994</v>
      </c>
      <c r="I468" s="84">
        <f t="shared" si="28"/>
        <v>0</v>
      </c>
      <c r="J468" s="84">
        <f t="shared" si="29"/>
        <v>0</v>
      </c>
    </row>
    <row r="469" spans="2:10" ht="25.15" customHeight="1">
      <c r="B469" s="108"/>
      <c r="C469" s="98"/>
      <c r="D469" s="99"/>
      <c r="E469" s="94"/>
      <c r="F469" s="95"/>
      <c r="G469" s="101"/>
      <c r="H469" s="100">
        <f t="shared" si="30"/>
        <v>196461.68999999994</v>
      </c>
      <c r="I469" s="84">
        <f t="shared" si="28"/>
        <v>0</v>
      </c>
      <c r="J469" s="84">
        <f t="shared" si="29"/>
        <v>0</v>
      </c>
    </row>
    <row r="470" spans="2:10" ht="25.15" customHeight="1">
      <c r="B470" s="108"/>
      <c r="C470" s="98"/>
      <c r="D470" s="99"/>
      <c r="E470" s="94"/>
      <c r="F470" s="95"/>
      <c r="G470" s="101"/>
      <c r="H470" s="100">
        <f t="shared" si="30"/>
        <v>196461.68999999994</v>
      </c>
      <c r="I470" s="84">
        <f t="shared" si="28"/>
        <v>0</v>
      </c>
      <c r="J470" s="84">
        <f t="shared" si="29"/>
        <v>0</v>
      </c>
    </row>
    <row r="471" spans="2:10" ht="25.15" customHeight="1">
      <c r="B471" s="108"/>
      <c r="C471" s="98"/>
      <c r="D471" s="99"/>
      <c r="E471" s="94"/>
      <c r="F471" s="95"/>
      <c r="G471" s="101"/>
      <c r="H471" s="100">
        <f t="shared" si="30"/>
        <v>196461.68999999994</v>
      </c>
      <c r="I471" s="84">
        <f t="shared" si="28"/>
        <v>0</v>
      </c>
      <c r="J471" s="84">
        <f t="shared" si="29"/>
        <v>0</v>
      </c>
    </row>
    <row r="472" spans="2:10" ht="25.15" customHeight="1">
      <c r="B472" s="108"/>
      <c r="C472" s="98"/>
      <c r="D472" s="99"/>
      <c r="E472" s="94"/>
      <c r="F472" s="95"/>
      <c r="G472" s="101"/>
      <c r="H472" s="100">
        <f t="shared" si="30"/>
        <v>196461.68999999994</v>
      </c>
      <c r="I472" s="84">
        <f t="shared" si="28"/>
        <v>0</v>
      </c>
      <c r="J472" s="84">
        <f t="shared" si="29"/>
        <v>0</v>
      </c>
    </row>
    <row r="473" spans="2:10" ht="25.15" customHeight="1">
      <c r="B473" s="108"/>
      <c r="C473" s="98"/>
      <c r="D473" s="99"/>
      <c r="E473" s="94"/>
      <c r="F473" s="95"/>
      <c r="G473" s="101"/>
      <c r="H473" s="100">
        <f t="shared" si="30"/>
        <v>196461.68999999994</v>
      </c>
      <c r="I473" s="84">
        <f t="shared" si="28"/>
        <v>0</v>
      </c>
      <c r="J473" s="84">
        <f t="shared" si="29"/>
        <v>0</v>
      </c>
    </row>
    <row r="474" spans="2:10" ht="25.15" customHeight="1">
      <c r="B474" s="108"/>
      <c r="C474" s="98"/>
      <c r="D474" s="99"/>
      <c r="E474" s="94"/>
      <c r="F474" s="95"/>
      <c r="G474" s="101"/>
      <c r="H474" s="100">
        <f t="shared" si="30"/>
        <v>196461.68999999994</v>
      </c>
      <c r="I474" s="84">
        <f t="shared" si="28"/>
        <v>0</v>
      </c>
      <c r="J474" s="84">
        <f t="shared" si="29"/>
        <v>0</v>
      </c>
    </row>
    <row r="475" spans="2:10" ht="25.15" customHeight="1">
      <c r="B475" s="108"/>
      <c r="C475" s="98"/>
      <c r="D475" s="99"/>
      <c r="E475" s="94"/>
      <c r="F475" s="95"/>
      <c r="G475" s="101"/>
      <c r="H475" s="100">
        <f t="shared" si="30"/>
        <v>196461.68999999994</v>
      </c>
      <c r="I475" s="84">
        <f t="shared" si="28"/>
        <v>0</v>
      </c>
      <c r="J475" s="84">
        <f t="shared" si="29"/>
        <v>0</v>
      </c>
    </row>
    <row r="476" spans="2:10" ht="25.15" customHeight="1">
      <c r="B476" s="108"/>
      <c r="C476" s="98"/>
      <c r="D476" s="99"/>
      <c r="E476" s="94"/>
      <c r="F476" s="95"/>
      <c r="G476" s="101"/>
      <c r="H476" s="100">
        <f t="shared" si="30"/>
        <v>196461.68999999994</v>
      </c>
      <c r="I476" s="84">
        <f t="shared" si="28"/>
        <v>0</v>
      </c>
      <c r="J476" s="84">
        <f t="shared" si="29"/>
        <v>0</v>
      </c>
    </row>
    <row r="477" spans="2:10" ht="25.15" customHeight="1">
      <c r="B477" s="108"/>
      <c r="C477" s="98"/>
      <c r="D477" s="99"/>
      <c r="E477" s="94"/>
      <c r="F477" s="95"/>
      <c r="G477" s="101"/>
      <c r="H477" s="100">
        <f t="shared" si="30"/>
        <v>196461.68999999994</v>
      </c>
      <c r="I477" s="84">
        <f t="shared" si="28"/>
        <v>0</v>
      </c>
      <c r="J477" s="84">
        <f t="shared" si="29"/>
        <v>0</v>
      </c>
    </row>
    <row r="478" spans="2:10" ht="25.15" customHeight="1">
      <c r="B478" s="108"/>
      <c r="C478" s="98"/>
      <c r="D478" s="99"/>
      <c r="E478" s="94"/>
      <c r="F478" s="95"/>
      <c r="G478" s="101"/>
      <c r="H478" s="100">
        <f t="shared" si="30"/>
        <v>196461.68999999994</v>
      </c>
      <c r="I478" s="84">
        <f t="shared" si="28"/>
        <v>0</v>
      </c>
      <c r="J478" s="84">
        <f t="shared" si="29"/>
        <v>0</v>
      </c>
    </row>
    <row r="479" spans="2:10" ht="25.15" customHeight="1">
      <c r="B479" s="108"/>
      <c r="C479" s="98"/>
      <c r="D479" s="99"/>
      <c r="E479" s="94"/>
      <c r="F479" s="95"/>
      <c r="G479" s="101"/>
      <c r="H479" s="100">
        <f t="shared" si="30"/>
        <v>196461.68999999994</v>
      </c>
      <c r="I479" s="84">
        <f t="shared" si="28"/>
        <v>0</v>
      </c>
      <c r="J479" s="84">
        <f t="shared" si="29"/>
        <v>0</v>
      </c>
    </row>
    <row r="480" spans="2:10" ht="25.15" customHeight="1">
      <c r="B480" s="108"/>
      <c r="C480" s="98"/>
      <c r="D480" s="99"/>
      <c r="E480" s="94"/>
      <c r="F480" s="95"/>
      <c r="G480" s="101"/>
      <c r="H480" s="100">
        <f t="shared" si="30"/>
        <v>196461.68999999994</v>
      </c>
      <c r="I480" s="84">
        <f t="shared" si="28"/>
        <v>0</v>
      </c>
      <c r="J480" s="84">
        <f t="shared" si="29"/>
        <v>0</v>
      </c>
    </row>
    <row r="481" spans="2:10" ht="25.15" customHeight="1">
      <c r="B481" s="108"/>
      <c r="C481" s="98"/>
      <c r="D481" s="99"/>
      <c r="E481" s="94"/>
      <c r="F481" s="95"/>
      <c r="G481" s="101"/>
      <c r="H481" s="100">
        <f t="shared" si="30"/>
        <v>196461.68999999994</v>
      </c>
      <c r="I481" s="84">
        <f t="shared" si="28"/>
        <v>0</v>
      </c>
      <c r="J481" s="84">
        <f t="shared" si="29"/>
        <v>0</v>
      </c>
    </row>
    <row r="482" spans="2:10" ht="25.15" customHeight="1">
      <c r="B482" s="108"/>
      <c r="C482" s="98"/>
      <c r="D482" s="99"/>
      <c r="E482" s="94"/>
      <c r="F482" s="95"/>
      <c r="G482" s="101"/>
      <c r="H482" s="100">
        <f t="shared" si="30"/>
        <v>196461.68999999994</v>
      </c>
      <c r="I482" s="84">
        <f t="shared" si="28"/>
        <v>0</v>
      </c>
      <c r="J482" s="84">
        <f t="shared" si="29"/>
        <v>0</v>
      </c>
    </row>
    <row r="483" spans="2:10" ht="25.15" customHeight="1">
      <c r="B483" s="108"/>
      <c r="C483" s="98"/>
      <c r="D483" s="99"/>
      <c r="E483" s="94"/>
      <c r="F483" s="95"/>
      <c r="G483" s="101"/>
      <c r="H483" s="100">
        <f t="shared" si="30"/>
        <v>196461.68999999994</v>
      </c>
      <c r="I483" s="84">
        <f t="shared" si="28"/>
        <v>0</v>
      </c>
      <c r="J483" s="84">
        <f t="shared" si="29"/>
        <v>0</v>
      </c>
    </row>
    <row r="484" spans="2:10" ht="25.15" customHeight="1">
      <c r="B484" s="108"/>
      <c r="C484" s="98"/>
      <c r="D484" s="99"/>
      <c r="E484" s="94"/>
      <c r="F484" s="95"/>
      <c r="G484" s="101"/>
      <c r="H484" s="100">
        <f t="shared" si="30"/>
        <v>196461.68999999994</v>
      </c>
      <c r="I484" s="84">
        <f t="shared" si="28"/>
        <v>0</v>
      </c>
      <c r="J484" s="84">
        <f t="shared" si="29"/>
        <v>0</v>
      </c>
    </row>
    <row r="485" spans="2:10" ht="25.15" customHeight="1">
      <c r="B485" s="108"/>
      <c r="C485" s="98"/>
      <c r="D485" s="99"/>
      <c r="E485" s="94"/>
      <c r="F485" s="95"/>
      <c r="G485" s="101"/>
      <c r="H485" s="100">
        <f t="shared" si="30"/>
        <v>196461.68999999994</v>
      </c>
      <c r="I485" s="84">
        <f t="shared" si="28"/>
        <v>0</v>
      </c>
      <c r="J485" s="84">
        <f t="shared" si="29"/>
        <v>0</v>
      </c>
    </row>
    <row r="486" spans="2:10" ht="25.15" customHeight="1">
      <c r="B486" s="108"/>
      <c r="C486" s="98"/>
      <c r="D486" s="99"/>
      <c r="E486" s="94"/>
      <c r="F486" s="95"/>
      <c r="G486" s="101"/>
      <c r="H486" s="100">
        <f t="shared" si="30"/>
        <v>196461.68999999994</v>
      </c>
      <c r="I486" s="84">
        <f t="shared" si="28"/>
        <v>0</v>
      </c>
      <c r="J486" s="84">
        <f t="shared" si="29"/>
        <v>0</v>
      </c>
    </row>
    <row r="487" spans="2:10" ht="25.15" customHeight="1">
      <c r="B487" s="108"/>
      <c r="C487" s="98"/>
      <c r="D487" s="99"/>
      <c r="E487" s="94"/>
      <c r="F487" s="95"/>
      <c r="G487" s="101"/>
      <c r="H487" s="100">
        <f t="shared" si="30"/>
        <v>196461.68999999994</v>
      </c>
      <c r="I487" s="84">
        <f t="shared" si="28"/>
        <v>0</v>
      </c>
      <c r="J487" s="84">
        <f t="shared" si="29"/>
        <v>0</v>
      </c>
    </row>
    <row r="488" spans="2:10" ht="25.15" customHeight="1">
      <c r="B488" s="108"/>
      <c r="C488" s="98"/>
      <c r="D488" s="99"/>
      <c r="E488" s="94"/>
      <c r="F488" s="95"/>
      <c r="G488" s="101"/>
      <c r="H488" s="100">
        <f t="shared" si="30"/>
        <v>196461.68999999994</v>
      </c>
      <c r="I488" s="84">
        <f t="shared" si="28"/>
        <v>0</v>
      </c>
      <c r="J488" s="84">
        <f t="shared" si="29"/>
        <v>0</v>
      </c>
    </row>
    <row r="489" spans="2:10" ht="25.15" customHeight="1">
      <c r="B489" s="108"/>
      <c r="C489" s="98"/>
      <c r="D489" s="99"/>
      <c r="E489" s="94"/>
      <c r="F489" s="95"/>
      <c r="G489" s="101"/>
      <c r="H489" s="100">
        <f t="shared" si="30"/>
        <v>196461.68999999994</v>
      </c>
      <c r="I489" s="84">
        <f t="shared" si="28"/>
        <v>0</v>
      </c>
      <c r="J489" s="84">
        <f t="shared" si="29"/>
        <v>0</v>
      </c>
    </row>
    <row r="490" spans="2:10" ht="25.15" customHeight="1">
      <c r="B490" s="108"/>
      <c r="C490" s="98"/>
      <c r="D490" s="99"/>
      <c r="E490" s="94"/>
      <c r="F490" s="95"/>
      <c r="G490" s="101"/>
      <c r="H490" s="100">
        <f t="shared" si="30"/>
        <v>196461.68999999994</v>
      </c>
      <c r="I490" s="84">
        <f t="shared" si="28"/>
        <v>0</v>
      </c>
      <c r="J490" s="84">
        <f t="shared" si="29"/>
        <v>0</v>
      </c>
    </row>
    <row r="491" spans="2:10" ht="25.15" customHeight="1">
      <c r="B491" s="108"/>
      <c r="C491" s="98"/>
      <c r="D491" s="99"/>
      <c r="E491" s="94"/>
      <c r="F491" s="95"/>
      <c r="G491" s="101"/>
      <c r="H491" s="100">
        <f t="shared" si="30"/>
        <v>196461.68999999994</v>
      </c>
      <c r="I491" s="84">
        <f t="shared" si="28"/>
        <v>0</v>
      </c>
      <c r="J491" s="84">
        <f t="shared" si="29"/>
        <v>0</v>
      </c>
    </row>
    <row r="492" spans="2:10" ht="25.15" customHeight="1">
      <c r="B492" s="108"/>
      <c r="C492" s="98"/>
      <c r="D492" s="99"/>
      <c r="E492" s="94"/>
      <c r="F492" s="95"/>
      <c r="G492" s="101"/>
      <c r="H492" s="100">
        <f t="shared" si="30"/>
        <v>196461.68999999994</v>
      </c>
      <c r="I492" s="84">
        <f t="shared" si="28"/>
        <v>0</v>
      </c>
      <c r="J492" s="84">
        <f t="shared" si="29"/>
        <v>0</v>
      </c>
    </row>
    <row r="493" spans="2:10" ht="25.15" customHeight="1">
      <c r="B493" s="108"/>
      <c r="C493" s="98"/>
      <c r="D493" s="99"/>
      <c r="E493" s="94"/>
      <c r="F493" s="95"/>
      <c r="G493" s="101"/>
      <c r="H493" s="100">
        <f t="shared" si="30"/>
        <v>196461.68999999994</v>
      </c>
      <c r="I493" s="84">
        <f t="shared" si="28"/>
        <v>0</v>
      </c>
      <c r="J493" s="84">
        <f t="shared" si="29"/>
        <v>0</v>
      </c>
    </row>
    <row r="494" spans="2:10" ht="25.15" customHeight="1">
      <c r="B494" s="108"/>
      <c r="C494" s="98"/>
      <c r="D494" s="99"/>
      <c r="E494" s="94"/>
      <c r="F494" s="95"/>
      <c r="G494" s="101"/>
      <c r="H494" s="100">
        <f t="shared" si="30"/>
        <v>196461.68999999994</v>
      </c>
      <c r="I494" s="84">
        <f t="shared" si="28"/>
        <v>0</v>
      </c>
      <c r="J494" s="84">
        <f t="shared" si="29"/>
        <v>0</v>
      </c>
    </row>
    <row r="495" spans="2:10" ht="25.15" customHeight="1">
      <c r="B495" s="108"/>
      <c r="C495" s="98"/>
      <c r="D495" s="99"/>
      <c r="E495" s="94"/>
      <c r="F495" s="95"/>
      <c r="G495" s="101"/>
      <c r="H495" s="100">
        <f t="shared" si="30"/>
        <v>196461.68999999994</v>
      </c>
      <c r="I495" s="84">
        <f t="shared" si="28"/>
        <v>0</v>
      </c>
      <c r="J495" s="84">
        <f t="shared" si="29"/>
        <v>0</v>
      </c>
    </row>
    <row r="496" spans="2:10" ht="25.15" customHeight="1">
      <c r="B496" s="108"/>
      <c r="C496" s="98"/>
      <c r="D496" s="99"/>
      <c r="E496" s="94"/>
      <c r="F496" s="95"/>
      <c r="G496" s="101"/>
      <c r="H496" s="100">
        <f t="shared" si="30"/>
        <v>196461.68999999994</v>
      </c>
      <c r="I496" s="84">
        <f t="shared" si="28"/>
        <v>0</v>
      </c>
      <c r="J496" s="84">
        <f t="shared" si="29"/>
        <v>0</v>
      </c>
    </row>
    <row r="497" spans="2:10" ht="25.15" customHeight="1">
      <c r="B497" s="108"/>
      <c r="C497" s="98"/>
      <c r="D497" s="99"/>
      <c r="E497" s="94"/>
      <c r="F497" s="95"/>
      <c r="G497" s="101"/>
      <c r="H497" s="100">
        <f t="shared" si="30"/>
        <v>196461.68999999994</v>
      </c>
      <c r="I497" s="84">
        <f t="shared" si="28"/>
        <v>0</v>
      </c>
      <c r="J497" s="84">
        <f t="shared" si="29"/>
        <v>0</v>
      </c>
    </row>
    <row r="498" spans="2:10" ht="25.15" customHeight="1">
      <c r="B498" s="108"/>
      <c r="C498" s="98"/>
      <c r="D498" s="99"/>
      <c r="E498" s="94"/>
      <c r="F498" s="95"/>
      <c r="G498" s="101"/>
      <c r="H498" s="100">
        <f t="shared" si="30"/>
        <v>196461.68999999994</v>
      </c>
      <c r="I498" s="84">
        <f t="shared" si="28"/>
        <v>0</v>
      </c>
      <c r="J498" s="84">
        <f t="shared" si="29"/>
        <v>0</v>
      </c>
    </row>
    <row r="499" spans="2:10" ht="25.15" customHeight="1">
      <c r="B499" s="108"/>
      <c r="C499" s="98"/>
      <c r="D499" s="99"/>
      <c r="E499" s="94"/>
      <c r="F499" s="95"/>
      <c r="G499" s="101"/>
      <c r="H499" s="100">
        <f t="shared" si="30"/>
        <v>196461.68999999994</v>
      </c>
      <c r="I499" s="84">
        <f t="shared" si="28"/>
        <v>0</v>
      </c>
      <c r="J499" s="84">
        <f t="shared" si="29"/>
        <v>0</v>
      </c>
    </row>
    <row r="500" spans="2:10" ht="25.15" customHeight="1">
      <c r="B500" s="108"/>
      <c r="C500" s="98"/>
      <c r="D500" s="99"/>
      <c r="E500" s="94"/>
      <c r="F500" s="95"/>
      <c r="G500" s="101"/>
      <c r="H500" s="100">
        <f t="shared" si="30"/>
        <v>196461.68999999994</v>
      </c>
      <c r="I500" s="84">
        <f t="shared" si="28"/>
        <v>0</v>
      </c>
      <c r="J500" s="84">
        <f t="shared" si="29"/>
        <v>0</v>
      </c>
    </row>
    <row r="501" spans="2:10" ht="25.15" customHeight="1">
      <c r="B501" s="108"/>
      <c r="C501" s="98"/>
      <c r="D501" s="99"/>
      <c r="E501" s="94"/>
      <c r="F501" s="95"/>
      <c r="G501" s="101"/>
      <c r="H501" s="100">
        <f t="shared" si="30"/>
        <v>196461.68999999994</v>
      </c>
      <c r="I501" s="84">
        <f t="shared" si="28"/>
        <v>0</v>
      </c>
      <c r="J501" s="84">
        <f t="shared" si="29"/>
        <v>0</v>
      </c>
    </row>
    <row r="502" spans="2:10" ht="25.15" customHeight="1">
      <c r="B502" s="108"/>
      <c r="C502" s="98"/>
      <c r="D502" s="99"/>
      <c r="E502" s="94"/>
      <c r="F502" s="95"/>
      <c r="G502" s="101"/>
      <c r="H502" s="100">
        <f t="shared" si="30"/>
        <v>196461.68999999994</v>
      </c>
      <c r="I502" s="84">
        <f t="shared" si="28"/>
        <v>0</v>
      </c>
      <c r="J502" s="84">
        <f t="shared" si="29"/>
        <v>0</v>
      </c>
    </row>
    <row r="503" spans="2:10" ht="25.15" customHeight="1">
      <c r="B503" s="108"/>
      <c r="C503" s="98"/>
      <c r="D503" s="99"/>
      <c r="E503" s="94"/>
      <c r="F503" s="95"/>
      <c r="G503" s="101"/>
      <c r="H503" s="100">
        <f t="shared" si="30"/>
        <v>196461.68999999994</v>
      </c>
      <c r="I503" s="84">
        <f t="shared" si="28"/>
        <v>0</v>
      </c>
      <c r="J503" s="84">
        <f t="shared" si="29"/>
        <v>0</v>
      </c>
    </row>
    <row r="504" spans="2:10" ht="25.15" customHeight="1">
      <c r="B504" s="108"/>
      <c r="C504" s="98"/>
      <c r="D504" s="99"/>
      <c r="E504" s="94"/>
      <c r="F504" s="95"/>
      <c r="G504" s="101"/>
      <c r="H504" s="100">
        <f t="shared" si="30"/>
        <v>196461.68999999994</v>
      </c>
      <c r="I504" s="84">
        <f t="shared" ref="I504:I567" si="31">IF(B504="",0,MONTH(B504))</f>
        <v>0</v>
      </c>
      <c r="J504" s="84">
        <f t="shared" ref="J504:J567" si="32">IF(B504="",0,DAY(B504))</f>
        <v>0</v>
      </c>
    </row>
    <row r="505" spans="2:10" ht="25.15" customHeight="1">
      <c r="B505" s="108"/>
      <c r="C505" s="98"/>
      <c r="D505" s="99"/>
      <c r="E505" s="94"/>
      <c r="F505" s="95"/>
      <c r="G505" s="101"/>
      <c r="H505" s="100">
        <f t="shared" si="30"/>
        <v>196461.68999999994</v>
      </c>
      <c r="I505" s="84">
        <f t="shared" si="31"/>
        <v>0</v>
      </c>
      <c r="J505" s="84">
        <f t="shared" si="32"/>
        <v>0</v>
      </c>
    </row>
    <row r="506" spans="2:10" ht="25.15" customHeight="1">
      <c r="B506" s="108"/>
      <c r="C506" s="98"/>
      <c r="D506" s="99"/>
      <c r="E506" s="94"/>
      <c r="F506" s="95"/>
      <c r="G506" s="101"/>
      <c r="H506" s="100">
        <f t="shared" si="30"/>
        <v>196461.68999999994</v>
      </c>
      <c r="I506" s="84">
        <f t="shared" si="31"/>
        <v>0</v>
      </c>
      <c r="J506" s="84">
        <f t="shared" si="32"/>
        <v>0</v>
      </c>
    </row>
    <row r="507" spans="2:10" ht="25.15" customHeight="1">
      <c r="B507" s="108"/>
      <c r="C507" s="98"/>
      <c r="D507" s="99"/>
      <c r="E507" s="94"/>
      <c r="F507" s="95"/>
      <c r="G507" s="101"/>
      <c r="H507" s="100">
        <f t="shared" si="30"/>
        <v>196461.68999999994</v>
      </c>
      <c r="I507" s="84">
        <f t="shared" si="31"/>
        <v>0</v>
      </c>
      <c r="J507" s="84">
        <f t="shared" si="32"/>
        <v>0</v>
      </c>
    </row>
    <row r="508" spans="2:10" ht="25.15" customHeight="1">
      <c r="B508" s="108"/>
      <c r="C508" s="98"/>
      <c r="D508" s="99"/>
      <c r="E508" s="94"/>
      <c r="F508" s="95"/>
      <c r="G508" s="101"/>
      <c r="H508" s="100">
        <f t="shared" si="30"/>
        <v>196461.68999999994</v>
      </c>
      <c r="I508" s="84">
        <f t="shared" si="31"/>
        <v>0</v>
      </c>
      <c r="J508" s="84">
        <f t="shared" si="32"/>
        <v>0</v>
      </c>
    </row>
    <row r="509" spans="2:10" ht="25.15" customHeight="1">
      <c r="B509" s="108"/>
      <c r="C509" s="98"/>
      <c r="D509" s="99"/>
      <c r="E509" s="94"/>
      <c r="F509" s="95"/>
      <c r="G509" s="101"/>
      <c r="H509" s="100">
        <f t="shared" si="30"/>
        <v>196461.68999999994</v>
      </c>
      <c r="I509" s="84">
        <f t="shared" si="31"/>
        <v>0</v>
      </c>
      <c r="J509" s="84">
        <f t="shared" si="32"/>
        <v>0</v>
      </c>
    </row>
    <row r="510" spans="2:10" ht="25.15" customHeight="1">
      <c r="B510" s="108"/>
      <c r="C510" s="98"/>
      <c r="D510" s="99"/>
      <c r="E510" s="94"/>
      <c r="F510" s="95"/>
      <c r="G510" s="101"/>
      <c r="H510" s="100">
        <f t="shared" si="30"/>
        <v>196461.68999999994</v>
      </c>
      <c r="I510" s="84">
        <f t="shared" si="31"/>
        <v>0</v>
      </c>
      <c r="J510" s="84">
        <f t="shared" si="32"/>
        <v>0</v>
      </c>
    </row>
    <row r="511" spans="2:10" ht="25.15" customHeight="1">
      <c r="B511" s="108"/>
      <c r="C511" s="98"/>
      <c r="D511" s="99"/>
      <c r="E511" s="94"/>
      <c r="F511" s="95"/>
      <c r="G511" s="101"/>
      <c r="H511" s="100">
        <f t="shared" si="30"/>
        <v>196461.68999999994</v>
      </c>
      <c r="I511" s="84">
        <f t="shared" si="31"/>
        <v>0</v>
      </c>
      <c r="J511" s="84">
        <f t="shared" si="32"/>
        <v>0</v>
      </c>
    </row>
    <row r="512" spans="2:10" ht="25.15" customHeight="1">
      <c r="B512" s="108"/>
      <c r="C512" s="98"/>
      <c r="D512" s="99"/>
      <c r="E512" s="94"/>
      <c r="F512" s="95"/>
      <c r="G512" s="101"/>
      <c r="H512" s="100">
        <f t="shared" si="30"/>
        <v>196461.68999999994</v>
      </c>
      <c r="I512" s="84">
        <f t="shared" si="31"/>
        <v>0</v>
      </c>
      <c r="J512" s="84">
        <f t="shared" si="32"/>
        <v>0</v>
      </c>
    </row>
    <row r="513" spans="2:10" ht="25.15" customHeight="1">
      <c r="B513" s="108"/>
      <c r="C513" s="98"/>
      <c r="D513" s="99"/>
      <c r="E513" s="94"/>
      <c r="F513" s="95"/>
      <c r="G513" s="101"/>
      <c r="H513" s="100">
        <f t="shared" si="30"/>
        <v>196461.68999999994</v>
      </c>
      <c r="I513" s="84">
        <f t="shared" si="31"/>
        <v>0</v>
      </c>
      <c r="J513" s="84">
        <f t="shared" si="32"/>
        <v>0</v>
      </c>
    </row>
    <row r="514" spans="2:10" ht="25.15" customHeight="1">
      <c r="B514" s="108"/>
      <c r="C514" s="98"/>
      <c r="D514" s="99"/>
      <c r="E514" s="94"/>
      <c r="F514" s="95"/>
      <c r="G514" s="101"/>
      <c r="H514" s="100">
        <f t="shared" si="30"/>
        <v>196461.68999999994</v>
      </c>
      <c r="I514" s="84">
        <f t="shared" si="31"/>
        <v>0</v>
      </c>
      <c r="J514" s="84">
        <f t="shared" si="32"/>
        <v>0</v>
      </c>
    </row>
    <row r="515" spans="2:10" ht="25.15" customHeight="1">
      <c r="B515" s="108"/>
      <c r="C515" s="98"/>
      <c r="D515" s="99"/>
      <c r="E515" s="94"/>
      <c r="F515" s="95"/>
      <c r="G515" s="101"/>
      <c r="H515" s="100">
        <f t="shared" si="30"/>
        <v>196461.68999999994</v>
      </c>
      <c r="I515" s="84">
        <f t="shared" si="31"/>
        <v>0</v>
      </c>
      <c r="J515" s="84">
        <f t="shared" si="32"/>
        <v>0</v>
      </c>
    </row>
    <row r="516" spans="2:10" ht="25.15" customHeight="1">
      <c r="B516" s="108"/>
      <c r="C516" s="98"/>
      <c r="D516" s="99"/>
      <c r="E516" s="94"/>
      <c r="F516" s="95"/>
      <c r="G516" s="101"/>
      <c r="H516" s="100">
        <f t="shared" si="30"/>
        <v>196461.68999999994</v>
      </c>
      <c r="I516" s="84">
        <f t="shared" si="31"/>
        <v>0</v>
      </c>
      <c r="J516" s="84">
        <f t="shared" si="32"/>
        <v>0</v>
      </c>
    </row>
    <row r="517" spans="2:10" ht="25.15" customHeight="1">
      <c r="B517" s="108"/>
      <c r="C517" s="98"/>
      <c r="D517" s="99"/>
      <c r="E517" s="94"/>
      <c r="F517" s="95"/>
      <c r="G517" s="101"/>
      <c r="H517" s="100">
        <f t="shared" si="30"/>
        <v>196461.68999999994</v>
      </c>
      <c r="I517" s="84">
        <f t="shared" si="31"/>
        <v>0</v>
      </c>
      <c r="J517" s="84">
        <f t="shared" si="32"/>
        <v>0</v>
      </c>
    </row>
    <row r="518" spans="2:10" ht="25.15" customHeight="1">
      <c r="B518" s="108"/>
      <c r="C518" s="98"/>
      <c r="D518" s="99"/>
      <c r="E518" s="94"/>
      <c r="F518" s="95"/>
      <c r="G518" s="101"/>
      <c r="H518" s="100">
        <f t="shared" si="30"/>
        <v>196461.68999999994</v>
      </c>
      <c r="I518" s="84">
        <f t="shared" si="31"/>
        <v>0</v>
      </c>
      <c r="J518" s="84">
        <f t="shared" si="32"/>
        <v>0</v>
      </c>
    </row>
    <row r="519" spans="2:10" ht="25.15" customHeight="1">
      <c r="B519" s="108"/>
      <c r="C519" s="98"/>
      <c r="D519" s="99"/>
      <c r="E519" s="94"/>
      <c r="F519" s="95"/>
      <c r="G519" s="101"/>
      <c r="H519" s="100">
        <f t="shared" si="30"/>
        <v>196461.68999999994</v>
      </c>
      <c r="I519" s="84">
        <f t="shared" si="31"/>
        <v>0</v>
      </c>
      <c r="J519" s="84">
        <f t="shared" si="32"/>
        <v>0</v>
      </c>
    </row>
    <row r="520" spans="2:10" ht="25.15" customHeight="1">
      <c r="B520" s="108"/>
      <c r="C520" s="98"/>
      <c r="D520" s="99"/>
      <c r="E520" s="94"/>
      <c r="F520" s="95"/>
      <c r="G520" s="101"/>
      <c r="H520" s="100">
        <f t="shared" ref="H520:H583" si="33">IF(F520="pago",H519+G520,H519)</f>
        <v>196461.68999999994</v>
      </c>
      <c r="I520" s="84">
        <f t="shared" si="31"/>
        <v>0</v>
      </c>
      <c r="J520" s="84">
        <f t="shared" si="32"/>
        <v>0</v>
      </c>
    </row>
    <row r="521" spans="2:10" ht="25.15" customHeight="1">
      <c r="B521" s="108"/>
      <c r="C521" s="98"/>
      <c r="D521" s="99"/>
      <c r="E521" s="94"/>
      <c r="F521" s="95"/>
      <c r="G521" s="101"/>
      <c r="H521" s="100">
        <f t="shared" si="33"/>
        <v>196461.68999999994</v>
      </c>
      <c r="I521" s="84">
        <f t="shared" si="31"/>
        <v>0</v>
      </c>
      <c r="J521" s="84">
        <f t="shared" si="32"/>
        <v>0</v>
      </c>
    </row>
    <row r="522" spans="2:10" ht="25.15" customHeight="1">
      <c r="B522" s="108"/>
      <c r="C522" s="98"/>
      <c r="D522" s="99"/>
      <c r="E522" s="94"/>
      <c r="F522" s="95"/>
      <c r="G522" s="101"/>
      <c r="H522" s="100">
        <f t="shared" si="33"/>
        <v>196461.68999999994</v>
      </c>
      <c r="I522" s="84">
        <f t="shared" si="31"/>
        <v>0</v>
      </c>
      <c r="J522" s="84">
        <f t="shared" si="32"/>
        <v>0</v>
      </c>
    </row>
    <row r="523" spans="2:10" ht="25.15" customHeight="1">
      <c r="B523" s="108"/>
      <c r="C523" s="98"/>
      <c r="D523" s="99"/>
      <c r="E523" s="94"/>
      <c r="F523" s="95"/>
      <c r="G523" s="101"/>
      <c r="H523" s="100">
        <f t="shared" si="33"/>
        <v>196461.68999999994</v>
      </c>
      <c r="I523" s="84">
        <f t="shared" si="31"/>
        <v>0</v>
      </c>
      <c r="J523" s="84">
        <f t="shared" si="32"/>
        <v>0</v>
      </c>
    </row>
    <row r="524" spans="2:10" ht="25.15" customHeight="1">
      <c r="B524" s="108"/>
      <c r="C524" s="98"/>
      <c r="D524" s="99"/>
      <c r="E524" s="94"/>
      <c r="F524" s="95"/>
      <c r="G524" s="101"/>
      <c r="H524" s="100">
        <f t="shared" si="33"/>
        <v>196461.68999999994</v>
      </c>
      <c r="I524" s="84">
        <f t="shared" si="31"/>
        <v>0</v>
      </c>
      <c r="J524" s="84">
        <f t="shared" si="32"/>
        <v>0</v>
      </c>
    </row>
    <row r="525" spans="2:10" ht="25.15" customHeight="1">
      <c r="B525" s="108"/>
      <c r="C525" s="98"/>
      <c r="D525" s="99"/>
      <c r="E525" s="94"/>
      <c r="F525" s="95"/>
      <c r="G525" s="101"/>
      <c r="H525" s="100">
        <f t="shared" si="33"/>
        <v>196461.68999999994</v>
      </c>
      <c r="I525" s="84">
        <f t="shared" si="31"/>
        <v>0</v>
      </c>
      <c r="J525" s="84">
        <f t="shared" si="32"/>
        <v>0</v>
      </c>
    </row>
    <row r="526" spans="2:10" ht="25.15" customHeight="1">
      <c r="B526" s="108"/>
      <c r="C526" s="98"/>
      <c r="D526" s="99"/>
      <c r="E526" s="94"/>
      <c r="F526" s="95"/>
      <c r="G526" s="101"/>
      <c r="H526" s="100">
        <f t="shared" si="33"/>
        <v>196461.68999999994</v>
      </c>
      <c r="I526" s="84">
        <f t="shared" si="31"/>
        <v>0</v>
      </c>
      <c r="J526" s="84">
        <f t="shared" si="32"/>
        <v>0</v>
      </c>
    </row>
    <row r="527" spans="2:10" ht="25.15" customHeight="1">
      <c r="B527" s="108"/>
      <c r="C527" s="98"/>
      <c r="D527" s="99"/>
      <c r="E527" s="94"/>
      <c r="F527" s="95"/>
      <c r="G527" s="101"/>
      <c r="H527" s="100">
        <f t="shared" si="33"/>
        <v>196461.68999999994</v>
      </c>
      <c r="I527" s="84">
        <f t="shared" si="31"/>
        <v>0</v>
      </c>
      <c r="J527" s="84">
        <f t="shared" si="32"/>
        <v>0</v>
      </c>
    </row>
    <row r="528" spans="2:10" ht="25.15" customHeight="1">
      <c r="B528" s="108"/>
      <c r="C528" s="98"/>
      <c r="D528" s="99"/>
      <c r="E528" s="94"/>
      <c r="F528" s="95"/>
      <c r="G528" s="101"/>
      <c r="H528" s="100">
        <f t="shared" si="33"/>
        <v>196461.68999999994</v>
      </c>
      <c r="I528" s="84">
        <f t="shared" si="31"/>
        <v>0</v>
      </c>
      <c r="J528" s="84">
        <f t="shared" si="32"/>
        <v>0</v>
      </c>
    </row>
    <row r="529" spans="2:10" ht="25.15" customHeight="1">
      <c r="B529" s="108"/>
      <c r="C529" s="98"/>
      <c r="D529" s="99"/>
      <c r="E529" s="94"/>
      <c r="F529" s="95"/>
      <c r="G529" s="101"/>
      <c r="H529" s="100">
        <f t="shared" si="33"/>
        <v>196461.68999999994</v>
      </c>
      <c r="I529" s="84">
        <f t="shared" si="31"/>
        <v>0</v>
      </c>
      <c r="J529" s="84">
        <f t="shared" si="32"/>
        <v>0</v>
      </c>
    </row>
    <row r="530" spans="2:10" ht="25.15" customHeight="1">
      <c r="B530" s="108"/>
      <c r="C530" s="98"/>
      <c r="D530" s="99"/>
      <c r="E530" s="94"/>
      <c r="F530" s="95"/>
      <c r="G530" s="101"/>
      <c r="H530" s="100">
        <f t="shared" si="33"/>
        <v>196461.68999999994</v>
      </c>
      <c r="I530" s="84">
        <f t="shared" si="31"/>
        <v>0</v>
      </c>
      <c r="J530" s="84">
        <f t="shared" si="32"/>
        <v>0</v>
      </c>
    </row>
    <row r="531" spans="2:10" ht="25.15" customHeight="1">
      <c r="B531" s="108"/>
      <c r="C531" s="98"/>
      <c r="D531" s="99"/>
      <c r="E531" s="94"/>
      <c r="F531" s="95"/>
      <c r="G531" s="101"/>
      <c r="H531" s="100">
        <f t="shared" si="33"/>
        <v>196461.68999999994</v>
      </c>
      <c r="I531" s="84">
        <f t="shared" si="31"/>
        <v>0</v>
      </c>
      <c r="J531" s="84">
        <f t="shared" si="32"/>
        <v>0</v>
      </c>
    </row>
    <row r="532" spans="2:10" ht="25.15" customHeight="1">
      <c r="B532" s="108"/>
      <c r="C532" s="98"/>
      <c r="D532" s="99"/>
      <c r="E532" s="94"/>
      <c r="F532" s="95"/>
      <c r="G532" s="101"/>
      <c r="H532" s="100">
        <f t="shared" si="33"/>
        <v>196461.68999999994</v>
      </c>
      <c r="I532" s="84">
        <f t="shared" si="31"/>
        <v>0</v>
      </c>
      <c r="J532" s="84">
        <f t="shared" si="32"/>
        <v>0</v>
      </c>
    </row>
    <row r="533" spans="2:10" ht="25.15" customHeight="1">
      <c r="B533" s="108"/>
      <c r="C533" s="98"/>
      <c r="D533" s="99"/>
      <c r="E533" s="94"/>
      <c r="F533" s="95"/>
      <c r="G533" s="101"/>
      <c r="H533" s="100">
        <f t="shared" si="33"/>
        <v>196461.68999999994</v>
      </c>
      <c r="I533" s="84">
        <f t="shared" si="31"/>
        <v>0</v>
      </c>
      <c r="J533" s="84">
        <f t="shared" si="32"/>
        <v>0</v>
      </c>
    </row>
    <row r="534" spans="2:10" ht="25.15" customHeight="1">
      <c r="B534" s="108"/>
      <c r="C534" s="98"/>
      <c r="D534" s="99"/>
      <c r="E534" s="94"/>
      <c r="F534" s="95"/>
      <c r="G534" s="101"/>
      <c r="H534" s="100">
        <f t="shared" si="33"/>
        <v>196461.68999999994</v>
      </c>
      <c r="I534" s="84">
        <f t="shared" si="31"/>
        <v>0</v>
      </c>
      <c r="J534" s="84">
        <f t="shared" si="32"/>
        <v>0</v>
      </c>
    </row>
    <row r="535" spans="2:10" ht="25.15" customHeight="1">
      <c r="B535" s="108"/>
      <c r="C535" s="98"/>
      <c r="D535" s="99"/>
      <c r="E535" s="94"/>
      <c r="F535" s="95"/>
      <c r="G535" s="101"/>
      <c r="H535" s="100">
        <f t="shared" si="33"/>
        <v>196461.68999999994</v>
      </c>
      <c r="I535" s="84">
        <f t="shared" si="31"/>
        <v>0</v>
      </c>
      <c r="J535" s="84">
        <f t="shared" si="32"/>
        <v>0</v>
      </c>
    </row>
    <row r="536" spans="2:10" ht="25.15" customHeight="1">
      <c r="B536" s="108"/>
      <c r="C536" s="98"/>
      <c r="D536" s="99"/>
      <c r="E536" s="94"/>
      <c r="F536" s="95"/>
      <c r="G536" s="101"/>
      <c r="H536" s="100">
        <f t="shared" si="33"/>
        <v>196461.68999999994</v>
      </c>
      <c r="I536" s="84">
        <f t="shared" si="31"/>
        <v>0</v>
      </c>
      <c r="J536" s="84">
        <f t="shared" si="32"/>
        <v>0</v>
      </c>
    </row>
    <row r="537" spans="2:10" ht="25.15" customHeight="1">
      <c r="B537" s="108"/>
      <c r="C537" s="98"/>
      <c r="D537" s="99"/>
      <c r="E537" s="94"/>
      <c r="F537" s="95"/>
      <c r="G537" s="101"/>
      <c r="H537" s="100">
        <f t="shared" si="33"/>
        <v>196461.68999999994</v>
      </c>
      <c r="I537" s="84">
        <f t="shared" si="31"/>
        <v>0</v>
      </c>
      <c r="J537" s="84">
        <f t="shared" si="32"/>
        <v>0</v>
      </c>
    </row>
    <row r="538" spans="2:10" ht="25.15" customHeight="1">
      <c r="B538" s="108"/>
      <c r="C538" s="98"/>
      <c r="D538" s="99"/>
      <c r="E538" s="94"/>
      <c r="F538" s="95"/>
      <c r="G538" s="101"/>
      <c r="H538" s="100">
        <f t="shared" si="33"/>
        <v>196461.68999999994</v>
      </c>
      <c r="I538" s="84">
        <f t="shared" si="31"/>
        <v>0</v>
      </c>
      <c r="J538" s="84">
        <f t="shared" si="32"/>
        <v>0</v>
      </c>
    </row>
    <row r="539" spans="2:10" ht="25.15" customHeight="1">
      <c r="B539" s="108"/>
      <c r="C539" s="98"/>
      <c r="D539" s="99"/>
      <c r="E539" s="94"/>
      <c r="F539" s="95"/>
      <c r="G539" s="101"/>
      <c r="H539" s="100">
        <f t="shared" si="33"/>
        <v>196461.68999999994</v>
      </c>
      <c r="I539" s="84">
        <f t="shared" si="31"/>
        <v>0</v>
      </c>
      <c r="J539" s="84">
        <f t="shared" si="32"/>
        <v>0</v>
      </c>
    </row>
    <row r="540" spans="2:10" ht="25.15" customHeight="1">
      <c r="B540" s="108"/>
      <c r="C540" s="98"/>
      <c r="D540" s="99"/>
      <c r="E540" s="94"/>
      <c r="F540" s="95"/>
      <c r="G540" s="101"/>
      <c r="H540" s="100">
        <f t="shared" si="33"/>
        <v>196461.68999999994</v>
      </c>
      <c r="I540" s="84">
        <f t="shared" si="31"/>
        <v>0</v>
      </c>
      <c r="J540" s="84">
        <f t="shared" si="32"/>
        <v>0</v>
      </c>
    </row>
    <row r="541" spans="2:10" ht="25.15" customHeight="1">
      <c r="B541" s="108"/>
      <c r="C541" s="98"/>
      <c r="D541" s="99"/>
      <c r="E541" s="94"/>
      <c r="F541" s="95"/>
      <c r="G541" s="101"/>
      <c r="H541" s="100">
        <f t="shared" si="33"/>
        <v>196461.68999999994</v>
      </c>
      <c r="I541" s="84">
        <f t="shared" si="31"/>
        <v>0</v>
      </c>
      <c r="J541" s="84">
        <f t="shared" si="32"/>
        <v>0</v>
      </c>
    </row>
    <row r="542" spans="2:10" ht="25.15" customHeight="1">
      <c r="B542" s="108"/>
      <c r="C542" s="98"/>
      <c r="D542" s="99"/>
      <c r="E542" s="94"/>
      <c r="F542" s="95"/>
      <c r="G542" s="101"/>
      <c r="H542" s="100">
        <f t="shared" si="33"/>
        <v>196461.68999999994</v>
      </c>
      <c r="I542" s="84">
        <f t="shared" si="31"/>
        <v>0</v>
      </c>
      <c r="J542" s="84">
        <f t="shared" si="32"/>
        <v>0</v>
      </c>
    </row>
    <row r="543" spans="2:10" ht="25.15" customHeight="1">
      <c r="B543" s="108"/>
      <c r="C543" s="98"/>
      <c r="D543" s="99"/>
      <c r="E543" s="94"/>
      <c r="F543" s="95"/>
      <c r="G543" s="101"/>
      <c r="H543" s="100">
        <f t="shared" si="33"/>
        <v>196461.68999999994</v>
      </c>
      <c r="I543" s="84">
        <f t="shared" si="31"/>
        <v>0</v>
      </c>
      <c r="J543" s="84">
        <f t="shared" si="32"/>
        <v>0</v>
      </c>
    </row>
    <row r="544" spans="2:10" ht="25.15" customHeight="1">
      <c r="B544" s="108"/>
      <c r="C544" s="98"/>
      <c r="D544" s="99"/>
      <c r="E544" s="94"/>
      <c r="F544" s="95"/>
      <c r="G544" s="101"/>
      <c r="H544" s="100">
        <f t="shared" si="33"/>
        <v>196461.68999999994</v>
      </c>
      <c r="I544" s="84">
        <f t="shared" si="31"/>
        <v>0</v>
      </c>
      <c r="J544" s="84">
        <f t="shared" si="32"/>
        <v>0</v>
      </c>
    </row>
    <row r="545" spans="2:10" ht="25.15" customHeight="1">
      <c r="B545" s="108"/>
      <c r="C545" s="98"/>
      <c r="D545" s="99"/>
      <c r="E545" s="94"/>
      <c r="F545" s="95"/>
      <c r="G545" s="101"/>
      <c r="H545" s="100">
        <f t="shared" si="33"/>
        <v>196461.68999999994</v>
      </c>
      <c r="I545" s="84">
        <f t="shared" si="31"/>
        <v>0</v>
      </c>
      <c r="J545" s="84">
        <f t="shared" si="32"/>
        <v>0</v>
      </c>
    </row>
    <row r="546" spans="2:10" ht="25.15" customHeight="1">
      <c r="B546" s="108"/>
      <c r="C546" s="98"/>
      <c r="D546" s="99"/>
      <c r="E546" s="94"/>
      <c r="F546" s="95"/>
      <c r="G546" s="101"/>
      <c r="H546" s="100">
        <f t="shared" si="33"/>
        <v>196461.68999999994</v>
      </c>
      <c r="I546" s="84">
        <f t="shared" si="31"/>
        <v>0</v>
      </c>
      <c r="J546" s="84">
        <f t="shared" si="32"/>
        <v>0</v>
      </c>
    </row>
    <row r="547" spans="2:10" ht="25.15" customHeight="1">
      <c r="B547" s="108"/>
      <c r="C547" s="98"/>
      <c r="D547" s="99"/>
      <c r="E547" s="94"/>
      <c r="F547" s="95"/>
      <c r="G547" s="101"/>
      <c r="H547" s="100">
        <f t="shared" si="33"/>
        <v>196461.68999999994</v>
      </c>
      <c r="I547" s="84">
        <f t="shared" si="31"/>
        <v>0</v>
      </c>
      <c r="J547" s="84">
        <f t="shared" si="32"/>
        <v>0</v>
      </c>
    </row>
    <row r="548" spans="2:10" ht="25.15" customHeight="1">
      <c r="B548" s="108"/>
      <c r="C548" s="98"/>
      <c r="D548" s="99"/>
      <c r="E548" s="94"/>
      <c r="F548" s="95"/>
      <c r="G548" s="101"/>
      <c r="H548" s="100">
        <f t="shared" si="33"/>
        <v>196461.68999999994</v>
      </c>
      <c r="I548" s="84">
        <f t="shared" si="31"/>
        <v>0</v>
      </c>
      <c r="J548" s="84">
        <f t="shared" si="32"/>
        <v>0</v>
      </c>
    </row>
    <row r="549" spans="2:10" ht="25.15" customHeight="1">
      <c r="B549" s="108"/>
      <c r="C549" s="98"/>
      <c r="D549" s="99"/>
      <c r="E549" s="94"/>
      <c r="F549" s="95"/>
      <c r="G549" s="101"/>
      <c r="H549" s="100">
        <f t="shared" si="33"/>
        <v>196461.68999999994</v>
      </c>
      <c r="I549" s="84">
        <f t="shared" si="31"/>
        <v>0</v>
      </c>
      <c r="J549" s="84">
        <f t="shared" si="32"/>
        <v>0</v>
      </c>
    </row>
    <row r="550" spans="2:10" ht="25.15" customHeight="1">
      <c r="B550" s="108"/>
      <c r="C550" s="98"/>
      <c r="D550" s="99"/>
      <c r="E550" s="94"/>
      <c r="F550" s="95"/>
      <c r="G550" s="101"/>
      <c r="H550" s="100">
        <f t="shared" si="33"/>
        <v>196461.68999999994</v>
      </c>
      <c r="I550" s="84">
        <f t="shared" si="31"/>
        <v>0</v>
      </c>
      <c r="J550" s="84">
        <f t="shared" si="32"/>
        <v>0</v>
      </c>
    </row>
    <row r="551" spans="2:10" ht="25.15" customHeight="1">
      <c r="B551" s="108"/>
      <c r="C551" s="98"/>
      <c r="D551" s="99"/>
      <c r="E551" s="94"/>
      <c r="F551" s="95"/>
      <c r="G551" s="101"/>
      <c r="H551" s="100">
        <f t="shared" si="33"/>
        <v>196461.68999999994</v>
      </c>
      <c r="I551" s="84">
        <f t="shared" si="31"/>
        <v>0</v>
      </c>
      <c r="J551" s="84">
        <f t="shared" si="32"/>
        <v>0</v>
      </c>
    </row>
    <row r="552" spans="2:10" ht="25.15" customHeight="1">
      <c r="B552" s="108"/>
      <c r="C552" s="98"/>
      <c r="D552" s="99"/>
      <c r="E552" s="94"/>
      <c r="F552" s="95"/>
      <c r="G552" s="101"/>
      <c r="H552" s="100">
        <f t="shared" si="33"/>
        <v>196461.68999999994</v>
      </c>
      <c r="I552" s="84">
        <f t="shared" si="31"/>
        <v>0</v>
      </c>
      <c r="J552" s="84">
        <f t="shared" si="32"/>
        <v>0</v>
      </c>
    </row>
    <row r="553" spans="2:10" ht="25.15" customHeight="1">
      <c r="B553" s="108"/>
      <c r="C553" s="98"/>
      <c r="D553" s="99"/>
      <c r="E553" s="94"/>
      <c r="F553" s="95"/>
      <c r="G553" s="101"/>
      <c r="H553" s="100">
        <f t="shared" si="33"/>
        <v>196461.68999999994</v>
      </c>
      <c r="I553" s="84">
        <f t="shared" si="31"/>
        <v>0</v>
      </c>
      <c r="J553" s="84">
        <f t="shared" si="32"/>
        <v>0</v>
      </c>
    </row>
    <row r="554" spans="2:10" ht="25.15" customHeight="1">
      <c r="B554" s="108"/>
      <c r="C554" s="98"/>
      <c r="D554" s="99"/>
      <c r="E554" s="94"/>
      <c r="F554" s="95"/>
      <c r="G554" s="101"/>
      <c r="H554" s="100">
        <f t="shared" si="33"/>
        <v>196461.68999999994</v>
      </c>
      <c r="I554" s="84">
        <f t="shared" si="31"/>
        <v>0</v>
      </c>
      <c r="J554" s="84">
        <f t="shared" si="32"/>
        <v>0</v>
      </c>
    </row>
    <row r="555" spans="2:10" ht="25.15" customHeight="1">
      <c r="B555" s="108"/>
      <c r="C555" s="98"/>
      <c r="D555" s="99"/>
      <c r="E555" s="94"/>
      <c r="F555" s="95"/>
      <c r="G555" s="101"/>
      <c r="H555" s="100">
        <f t="shared" si="33"/>
        <v>196461.68999999994</v>
      </c>
      <c r="I555" s="84">
        <f t="shared" si="31"/>
        <v>0</v>
      </c>
      <c r="J555" s="84">
        <f t="shared" si="32"/>
        <v>0</v>
      </c>
    </row>
    <row r="556" spans="2:10" ht="25.15" customHeight="1">
      <c r="B556" s="108"/>
      <c r="C556" s="98"/>
      <c r="D556" s="99"/>
      <c r="E556" s="94"/>
      <c r="F556" s="95"/>
      <c r="G556" s="101"/>
      <c r="H556" s="100">
        <f t="shared" si="33"/>
        <v>196461.68999999994</v>
      </c>
      <c r="I556" s="84">
        <f t="shared" si="31"/>
        <v>0</v>
      </c>
      <c r="J556" s="84">
        <f t="shared" si="32"/>
        <v>0</v>
      </c>
    </row>
    <row r="557" spans="2:10" ht="25.15" customHeight="1">
      <c r="B557" s="108"/>
      <c r="C557" s="98"/>
      <c r="D557" s="99"/>
      <c r="E557" s="94"/>
      <c r="F557" s="95"/>
      <c r="G557" s="101"/>
      <c r="H557" s="100">
        <f t="shared" si="33"/>
        <v>196461.68999999994</v>
      </c>
      <c r="I557" s="84">
        <f t="shared" si="31"/>
        <v>0</v>
      </c>
      <c r="J557" s="84">
        <f t="shared" si="32"/>
        <v>0</v>
      </c>
    </row>
    <row r="558" spans="2:10" ht="25.15" customHeight="1">
      <c r="B558" s="108"/>
      <c r="C558" s="98"/>
      <c r="D558" s="99"/>
      <c r="E558" s="94"/>
      <c r="F558" s="95"/>
      <c r="G558" s="101"/>
      <c r="H558" s="100">
        <f t="shared" si="33"/>
        <v>196461.68999999994</v>
      </c>
      <c r="I558" s="84">
        <f t="shared" si="31"/>
        <v>0</v>
      </c>
      <c r="J558" s="84">
        <f t="shared" si="32"/>
        <v>0</v>
      </c>
    </row>
    <row r="559" spans="2:10" ht="25.15" customHeight="1">
      <c r="B559" s="108"/>
      <c r="C559" s="98"/>
      <c r="D559" s="99"/>
      <c r="E559" s="94"/>
      <c r="F559" s="95"/>
      <c r="G559" s="101"/>
      <c r="H559" s="100">
        <f t="shared" si="33"/>
        <v>196461.68999999994</v>
      </c>
      <c r="I559" s="84">
        <f t="shared" si="31"/>
        <v>0</v>
      </c>
      <c r="J559" s="84">
        <f t="shared" si="32"/>
        <v>0</v>
      </c>
    </row>
    <row r="560" spans="2:10" ht="25.15" customHeight="1">
      <c r="B560" s="108"/>
      <c r="C560" s="98"/>
      <c r="D560" s="99"/>
      <c r="E560" s="94"/>
      <c r="F560" s="95"/>
      <c r="G560" s="101"/>
      <c r="H560" s="100">
        <f t="shared" si="33"/>
        <v>196461.68999999994</v>
      </c>
      <c r="I560" s="84">
        <f t="shared" si="31"/>
        <v>0</v>
      </c>
      <c r="J560" s="84">
        <f t="shared" si="32"/>
        <v>0</v>
      </c>
    </row>
    <row r="561" spans="2:10" ht="25.15" customHeight="1">
      <c r="B561" s="108"/>
      <c r="C561" s="98"/>
      <c r="D561" s="99"/>
      <c r="E561" s="94"/>
      <c r="F561" s="95"/>
      <c r="G561" s="101"/>
      <c r="H561" s="100">
        <f t="shared" si="33"/>
        <v>196461.68999999994</v>
      </c>
      <c r="I561" s="84">
        <f t="shared" si="31"/>
        <v>0</v>
      </c>
      <c r="J561" s="84">
        <f t="shared" si="32"/>
        <v>0</v>
      </c>
    </row>
    <row r="562" spans="2:10" ht="25.15" customHeight="1">
      <c r="B562" s="108"/>
      <c r="C562" s="98"/>
      <c r="D562" s="99"/>
      <c r="E562" s="94"/>
      <c r="F562" s="95"/>
      <c r="G562" s="101"/>
      <c r="H562" s="100">
        <f t="shared" si="33"/>
        <v>196461.68999999994</v>
      </c>
      <c r="I562" s="84">
        <f t="shared" si="31"/>
        <v>0</v>
      </c>
      <c r="J562" s="84">
        <f t="shared" si="32"/>
        <v>0</v>
      </c>
    </row>
    <row r="563" spans="2:10" ht="25.15" customHeight="1">
      <c r="B563" s="108"/>
      <c r="C563" s="98"/>
      <c r="D563" s="99"/>
      <c r="E563" s="94"/>
      <c r="F563" s="95"/>
      <c r="G563" s="101"/>
      <c r="H563" s="100">
        <f t="shared" si="33"/>
        <v>196461.68999999994</v>
      </c>
      <c r="I563" s="84">
        <f t="shared" si="31"/>
        <v>0</v>
      </c>
      <c r="J563" s="84">
        <f t="shared" si="32"/>
        <v>0</v>
      </c>
    </row>
    <row r="564" spans="2:10" ht="25.15" customHeight="1">
      <c r="B564" s="108"/>
      <c r="C564" s="98"/>
      <c r="D564" s="99"/>
      <c r="E564" s="94"/>
      <c r="F564" s="95"/>
      <c r="G564" s="101"/>
      <c r="H564" s="100">
        <f t="shared" si="33"/>
        <v>196461.68999999994</v>
      </c>
      <c r="I564" s="84">
        <f t="shared" si="31"/>
        <v>0</v>
      </c>
      <c r="J564" s="84">
        <f t="shared" si="32"/>
        <v>0</v>
      </c>
    </row>
    <row r="565" spans="2:10" ht="25.15" customHeight="1">
      <c r="B565" s="108"/>
      <c r="C565" s="98"/>
      <c r="D565" s="99"/>
      <c r="E565" s="94"/>
      <c r="F565" s="95"/>
      <c r="G565" s="101"/>
      <c r="H565" s="100">
        <f t="shared" si="33"/>
        <v>196461.68999999994</v>
      </c>
      <c r="I565" s="84">
        <f t="shared" si="31"/>
        <v>0</v>
      </c>
      <c r="J565" s="84">
        <f t="shared" si="32"/>
        <v>0</v>
      </c>
    </row>
    <row r="566" spans="2:10" ht="25.15" customHeight="1">
      <c r="B566" s="108"/>
      <c r="C566" s="98"/>
      <c r="D566" s="99"/>
      <c r="E566" s="94"/>
      <c r="F566" s="95"/>
      <c r="G566" s="101"/>
      <c r="H566" s="100">
        <f t="shared" si="33"/>
        <v>196461.68999999994</v>
      </c>
      <c r="I566" s="84">
        <f t="shared" si="31"/>
        <v>0</v>
      </c>
      <c r="J566" s="84">
        <f t="shared" si="32"/>
        <v>0</v>
      </c>
    </row>
    <row r="567" spans="2:10" ht="25.15" customHeight="1">
      <c r="B567" s="108"/>
      <c r="C567" s="98"/>
      <c r="D567" s="99"/>
      <c r="E567" s="94"/>
      <c r="F567" s="95"/>
      <c r="G567" s="101"/>
      <c r="H567" s="100">
        <f t="shared" si="33"/>
        <v>196461.68999999994</v>
      </c>
      <c r="I567" s="84">
        <f t="shared" si="31"/>
        <v>0</v>
      </c>
      <c r="J567" s="84">
        <f t="shared" si="32"/>
        <v>0</v>
      </c>
    </row>
    <row r="568" spans="2:10" ht="25.15" customHeight="1">
      <c r="B568" s="108"/>
      <c r="C568" s="98"/>
      <c r="D568" s="99"/>
      <c r="E568" s="94"/>
      <c r="F568" s="95"/>
      <c r="G568" s="101"/>
      <c r="H568" s="100">
        <f t="shared" si="33"/>
        <v>196461.68999999994</v>
      </c>
      <c r="I568" s="84">
        <f t="shared" ref="I568:I631" si="34">IF(B568="",0,MONTH(B568))</f>
        <v>0</v>
      </c>
      <c r="J568" s="84">
        <f t="shared" ref="J568:J631" si="35">IF(B568="",0,DAY(B568))</f>
        <v>0</v>
      </c>
    </row>
    <row r="569" spans="2:10" ht="25.15" customHeight="1">
      <c r="B569" s="108"/>
      <c r="C569" s="98"/>
      <c r="D569" s="99"/>
      <c r="E569" s="94"/>
      <c r="F569" s="95"/>
      <c r="G569" s="101"/>
      <c r="H569" s="100">
        <f t="shared" si="33"/>
        <v>196461.68999999994</v>
      </c>
      <c r="I569" s="84">
        <f t="shared" si="34"/>
        <v>0</v>
      </c>
      <c r="J569" s="84">
        <f t="shared" si="35"/>
        <v>0</v>
      </c>
    </row>
    <row r="570" spans="2:10" ht="25.15" customHeight="1">
      <c r="B570" s="108"/>
      <c r="C570" s="98"/>
      <c r="D570" s="99"/>
      <c r="E570" s="94"/>
      <c r="F570" s="95"/>
      <c r="G570" s="101"/>
      <c r="H570" s="100">
        <f t="shared" si="33"/>
        <v>196461.68999999994</v>
      </c>
      <c r="I570" s="84">
        <f t="shared" si="34"/>
        <v>0</v>
      </c>
      <c r="J570" s="84">
        <f t="shared" si="35"/>
        <v>0</v>
      </c>
    </row>
    <row r="571" spans="2:10" ht="25.15" customHeight="1">
      <c r="B571" s="108"/>
      <c r="C571" s="98"/>
      <c r="D571" s="99"/>
      <c r="E571" s="94"/>
      <c r="F571" s="95"/>
      <c r="G571" s="101"/>
      <c r="H571" s="100">
        <f t="shared" si="33"/>
        <v>196461.68999999994</v>
      </c>
      <c r="I571" s="84">
        <f t="shared" si="34"/>
        <v>0</v>
      </c>
      <c r="J571" s="84">
        <f t="shared" si="35"/>
        <v>0</v>
      </c>
    </row>
    <row r="572" spans="2:10" ht="25.15" customHeight="1">
      <c r="B572" s="108"/>
      <c r="C572" s="98"/>
      <c r="D572" s="99"/>
      <c r="E572" s="94"/>
      <c r="F572" s="95"/>
      <c r="G572" s="101"/>
      <c r="H572" s="100">
        <f t="shared" si="33"/>
        <v>196461.68999999994</v>
      </c>
      <c r="I572" s="84">
        <f t="shared" si="34"/>
        <v>0</v>
      </c>
      <c r="J572" s="84">
        <f t="shared" si="35"/>
        <v>0</v>
      </c>
    </row>
    <row r="573" spans="2:10" ht="25.15" customHeight="1">
      <c r="B573" s="108"/>
      <c r="C573" s="98"/>
      <c r="D573" s="99"/>
      <c r="E573" s="94"/>
      <c r="F573" s="95"/>
      <c r="G573" s="101"/>
      <c r="H573" s="100">
        <f t="shared" si="33"/>
        <v>196461.68999999994</v>
      </c>
      <c r="I573" s="84">
        <f t="shared" si="34"/>
        <v>0</v>
      </c>
      <c r="J573" s="84">
        <f t="shared" si="35"/>
        <v>0</v>
      </c>
    </row>
    <row r="574" spans="2:10" ht="25.15" customHeight="1">
      <c r="B574" s="108"/>
      <c r="C574" s="98"/>
      <c r="D574" s="99"/>
      <c r="E574" s="94"/>
      <c r="F574" s="95"/>
      <c r="G574" s="101"/>
      <c r="H574" s="100">
        <f t="shared" si="33"/>
        <v>196461.68999999994</v>
      </c>
      <c r="I574" s="84">
        <f t="shared" si="34"/>
        <v>0</v>
      </c>
      <c r="J574" s="84">
        <f t="shared" si="35"/>
        <v>0</v>
      </c>
    </row>
    <row r="575" spans="2:10" ht="25.15" customHeight="1">
      <c r="B575" s="108"/>
      <c r="C575" s="98"/>
      <c r="D575" s="99"/>
      <c r="E575" s="94"/>
      <c r="F575" s="95"/>
      <c r="G575" s="101"/>
      <c r="H575" s="100">
        <f t="shared" si="33"/>
        <v>196461.68999999994</v>
      </c>
      <c r="I575" s="84">
        <f t="shared" si="34"/>
        <v>0</v>
      </c>
      <c r="J575" s="84">
        <f t="shared" si="35"/>
        <v>0</v>
      </c>
    </row>
    <row r="576" spans="2:10" ht="25.15" customHeight="1">
      <c r="B576" s="108"/>
      <c r="C576" s="98"/>
      <c r="D576" s="99"/>
      <c r="E576" s="94"/>
      <c r="F576" s="95"/>
      <c r="G576" s="101"/>
      <c r="H576" s="100">
        <f t="shared" si="33"/>
        <v>196461.68999999994</v>
      </c>
      <c r="I576" s="84">
        <f t="shared" si="34"/>
        <v>0</v>
      </c>
      <c r="J576" s="84">
        <f t="shared" si="35"/>
        <v>0</v>
      </c>
    </row>
    <row r="577" spans="2:10" ht="25.15" customHeight="1">
      <c r="B577" s="108"/>
      <c r="C577" s="98"/>
      <c r="D577" s="99"/>
      <c r="E577" s="94"/>
      <c r="F577" s="95"/>
      <c r="G577" s="101"/>
      <c r="H577" s="100">
        <f t="shared" si="33"/>
        <v>196461.68999999994</v>
      </c>
      <c r="I577" s="84">
        <f t="shared" si="34"/>
        <v>0</v>
      </c>
      <c r="J577" s="84">
        <f t="shared" si="35"/>
        <v>0</v>
      </c>
    </row>
    <row r="578" spans="2:10" ht="25.15" customHeight="1">
      <c r="B578" s="108"/>
      <c r="C578" s="98"/>
      <c r="D578" s="99"/>
      <c r="E578" s="94"/>
      <c r="F578" s="95"/>
      <c r="G578" s="101"/>
      <c r="H578" s="100">
        <f t="shared" si="33"/>
        <v>196461.68999999994</v>
      </c>
      <c r="I578" s="84">
        <f t="shared" si="34"/>
        <v>0</v>
      </c>
      <c r="J578" s="84">
        <f t="shared" si="35"/>
        <v>0</v>
      </c>
    </row>
    <row r="579" spans="2:10" ht="25.15" customHeight="1">
      <c r="B579" s="108"/>
      <c r="C579" s="98"/>
      <c r="D579" s="99"/>
      <c r="E579" s="94"/>
      <c r="F579" s="95"/>
      <c r="G579" s="101"/>
      <c r="H579" s="100">
        <f t="shared" si="33"/>
        <v>196461.68999999994</v>
      </c>
      <c r="I579" s="84">
        <f t="shared" si="34"/>
        <v>0</v>
      </c>
      <c r="J579" s="84">
        <f t="shared" si="35"/>
        <v>0</v>
      </c>
    </row>
    <row r="580" spans="2:10" ht="25.15" customHeight="1">
      <c r="B580" s="108"/>
      <c r="C580" s="98"/>
      <c r="D580" s="99"/>
      <c r="E580" s="94"/>
      <c r="F580" s="95"/>
      <c r="G580" s="101"/>
      <c r="H580" s="100">
        <f t="shared" si="33"/>
        <v>196461.68999999994</v>
      </c>
      <c r="I580" s="84">
        <f t="shared" si="34"/>
        <v>0</v>
      </c>
      <c r="J580" s="84">
        <f t="shared" si="35"/>
        <v>0</v>
      </c>
    </row>
    <row r="581" spans="2:10" ht="25.15" customHeight="1">
      <c r="B581" s="108"/>
      <c r="C581" s="98"/>
      <c r="D581" s="99"/>
      <c r="E581" s="94"/>
      <c r="F581" s="95"/>
      <c r="G581" s="101"/>
      <c r="H581" s="100">
        <f t="shared" si="33"/>
        <v>196461.68999999994</v>
      </c>
      <c r="I581" s="84">
        <f t="shared" si="34"/>
        <v>0</v>
      </c>
      <c r="J581" s="84">
        <f t="shared" si="35"/>
        <v>0</v>
      </c>
    </row>
    <row r="582" spans="2:10" ht="25.15" customHeight="1">
      <c r="B582" s="108"/>
      <c r="C582" s="98"/>
      <c r="D582" s="99"/>
      <c r="E582" s="94"/>
      <c r="F582" s="95"/>
      <c r="G582" s="101"/>
      <c r="H582" s="100">
        <f t="shared" si="33"/>
        <v>196461.68999999994</v>
      </c>
      <c r="I582" s="84">
        <f t="shared" si="34"/>
        <v>0</v>
      </c>
      <c r="J582" s="84">
        <f t="shared" si="35"/>
        <v>0</v>
      </c>
    </row>
    <row r="583" spans="2:10" ht="25.15" customHeight="1">
      <c r="B583" s="108"/>
      <c r="C583" s="98"/>
      <c r="D583" s="99"/>
      <c r="E583" s="94"/>
      <c r="F583" s="95"/>
      <c r="G583" s="101"/>
      <c r="H583" s="100">
        <f t="shared" si="33"/>
        <v>196461.68999999994</v>
      </c>
      <c r="I583" s="84">
        <f t="shared" si="34"/>
        <v>0</v>
      </c>
      <c r="J583" s="84">
        <f t="shared" si="35"/>
        <v>0</v>
      </c>
    </row>
    <row r="584" spans="2:10" ht="25.15" customHeight="1">
      <c r="B584" s="108"/>
      <c r="C584" s="98"/>
      <c r="D584" s="99"/>
      <c r="E584" s="94"/>
      <c r="F584" s="95"/>
      <c r="G584" s="101"/>
      <c r="H584" s="100">
        <f t="shared" ref="H584:H647" si="36">IF(F584="pago",H583+G584,H583)</f>
        <v>196461.68999999994</v>
      </c>
      <c r="I584" s="84">
        <f t="shared" si="34"/>
        <v>0</v>
      </c>
      <c r="J584" s="84">
        <f t="shared" si="35"/>
        <v>0</v>
      </c>
    </row>
    <row r="585" spans="2:10" ht="25.15" customHeight="1">
      <c r="B585" s="108"/>
      <c r="C585" s="98"/>
      <c r="D585" s="99"/>
      <c r="E585" s="94"/>
      <c r="F585" s="95"/>
      <c r="G585" s="101"/>
      <c r="H585" s="100">
        <f t="shared" si="36"/>
        <v>196461.68999999994</v>
      </c>
      <c r="I585" s="84">
        <f t="shared" si="34"/>
        <v>0</v>
      </c>
      <c r="J585" s="84">
        <f t="shared" si="35"/>
        <v>0</v>
      </c>
    </row>
    <row r="586" spans="2:10" ht="25.15" customHeight="1">
      <c r="B586" s="108"/>
      <c r="C586" s="98"/>
      <c r="D586" s="99"/>
      <c r="E586" s="94"/>
      <c r="F586" s="95"/>
      <c r="G586" s="101"/>
      <c r="H586" s="100">
        <f t="shared" si="36"/>
        <v>196461.68999999994</v>
      </c>
      <c r="I586" s="84">
        <f t="shared" si="34"/>
        <v>0</v>
      </c>
      <c r="J586" s="84">
        <f t="shared" si="35"/>
        <v>0</v>
      </c>
    </row>
    <row r="587" spans="2:10" ht="25.15" customHeight="1">
      <c r="B587" s="108"/>
      <c r="C587" s="98"/>
      <c r="D587" s="99"/>
      <c r="E587" s="94"/>
      <c r="F587" s="95"/>
      <c r="G587" s="101"/>
      <c r="H587" s="100">
        <f t="shared" si="36"/>
        <v>196461.68999999994</v>
      </c>
      <c r="I587" s="84">
        <f t="shared" si="34"/>
        <v>0</v>
      </c>
      <c r="J587" s="84">
        <f t="shared" si="35"/>
        <v>0</v>
      </c>
    </row>
    <row r="588" spans="2:10" ht="25.15" customHeight="1">
      <c r="B588" s="108"/>
      <c r="C588" s="98"/>
      <c r="D588" s="99"/>
      <c r="E588" s="94"/>
      <c r="F588" s="95"/>
      <c r="G588" s="101"/>
      <c r="H588" s="100">
        <f t="shared" si="36"/>
        <v>196461.68999999994</v>
      </c>
      <c r="I588" s="84">
        <f t="shared" si="34"/>
        <v>0</v>
      </c>
      <c r="J588" s="84">
        <f t="shared" si="35"/>
        <v>0</v>
      </c>
    </row>
    <row r="589" spans="2:10" ht="25.15" customHeight="1">
      <c r="B589" s="108"/>
      <c r="C589" s="98"/>
      <c r="D589" s="99"/>
      <c r="E589" s="94"/>
      <c r="F589" s="95"/>
      <c r="G589" s="101"/>
      <c r="H589" s="100">
        <f t="shared" si="36"/>
        <v>196461.68999999994</v>
      </c>
      <c r="I589" s="84">
        <f t="shared" si="34"/>
        <v>0</v>
      </c>
      <c r="J589" s="84">
        <f t="shared" si="35"/>
        <v>0</v>
      </c>
    </row>
    <row r="590" spans="2:10" ht="25.15" customHeight="1">
      <c r="B590" s="108"/>
      <c r="C590" s="98"/>
      <c r="D590" s="99"/>
      <c r="E590" s="94"/>
      <c r="F590" s="95"/>
      <c r="G590" s="101"/>
      <c r="H590" s="100">
        <f t="shared" si="36"/>
        <v>196461.68999999994</v>
      </c>
      <c r="I590" s="84">
        <f t="shared" si="34"/>
        <v>0</v>
      </c>
      <c r="J590" s="84">
        <f t="shared" si="35"/>
        <v>0</v>
      </c>
    </row>
    <row r="591" spans="2:10" ht="25.15" customHeight="1">
      <c r="B591" s="108"/>
      <c r="C591" s="98"/>
      <c r="D591" s="99"/>
      <c r="E591" s="94"/>
      <c r="F591" s="95"/>
      <c r="G591" s="101"/>
      <c r="H591" s="100">
        <f t="shared" si="36"/>
        <v>196461.68999999994</v>
      </c>
      <c r="I591" s="84">
        <f t="shared" si="34"/>
        <v>0</v>
      </c>
      <c r="J591" s="84">
        <f t="shared" si="35"/>
        <v>0</v>
      </c>
    </row>
    <row r="592" spans="2:10" ht="25.15" customHeight="1">
      <c r="B592" s="108"/>
      <c r="C592" s="98"/>
      <c r="D592" s="99"/>
      <c r="E592" s="94"/>
      <c r="F592" s="95"/>
      <c r="G592" s="101"/>
      <c r="H592" s="100">
        <f t="shared" si="36"/>
        <v>196461.68999999994</v>
      </c>
      <c r="I592" s="84">
        <f t="shared" si="34"/>
        <v>0</v>
      </c>
      <c r="J592" s="84">
        <f t="shared" si="35"/>
        <v>0</v>
      </c>
    </row>
    <row r="593" spans="2:10" ht="25.15" customHeight="1">
      <c r="B593" s="108"/>
      <c r="C593" s="98"/>
      <c r="D593" s="99"/>
      <c r="E593" s="94"/>
      <c r="F593" s="95"/>
      <c r="G593" s="101"/>
      <c r="H593" s="100">
        <f t="shared" si="36"/>
        <v>196461.68999999994</v>
      </c>
      <c r="I593" s="84">
        <f t="shared" si="34"/>
        <v>0</v>
      </c>
      <c r="J593" s="84">
        <f t="shared" si="35"/>
        <v>0</v>
      </c>
    </row>
    <row r="594" spans="2:10" ht="25.15" customHeight="1">
      <c r="B594" s="108"/>
      <c r="C594" s="98"/>
      <c r="D594" s="99"/>
      <c r="E594" s="94"/>
      <c r="F594" s="95"/>
      <c r="G594" s="101"/>
      <c r="H594" s="100">
        <f t="shared" si="36"/>
        <v>196461.68999999994</v>
      </c>
      <c r="I594" s="84">
        <f t="shared" si="34"/>
        <v>0</v>
      </c>
      <c r="J594" s="84">
        <f t="shared" si="35"/>
        <v>0</v>
      </c>
    </row>
    <row r="595" spans="2:10" ht="25.15" customHeight="1">
      <c r="B595" s="108"/>
      <c r="C595" s="98"/>
      <c r="D595" s="99"/>
      <c r="E595" s="94"/>
      <c r="F595" s="95"/>
      <c r="G595" s="101"/>
      <c r="H595" s="100">
        <f t="shared" si="36"/>
        <v>196461.68999999994</v>
      </c>
      <c r="I595" s="84">
        <f t="shared" si="34"/>
        <v>0</v>
      </c>
      <c r="J595" s="84">
        <f t="shared" si="35"/>
        <v>0</v>
      </c>
    </row>
    <row r="596" spans="2:10" ht="25.15" customHeight="1">
      <c r="B596" s="108"/>
      <c r="C596" s="98"/>
      <c r="D596" s="99"/>
      <c r="E596" s="94"/>
      <c r="F596" s="95"/>
      <c r="G596" s="101"/>
      <c r="H596" s="100">
        <f t="shared" si="36"/>
        <v>196461.68999999994</v>
      </c>
      <c r="I596" s="84">
        <f t="shared" si="34"/>
        <v>0</v>
      </c>
      <c r="J596" s="84">
        <f t="shared" si="35"/>
        <v>0</v>
      </c>
    </row>
    <row r="597" spans="2:10" ht="25.15" customHeight="1">
      <c r="B597" s="108"/>
      <c r="C597" s="98"/>
      <c r="D597" s="99"/>
      <c r="E597" s="94"/>
      <c r="F597" s="95"/>
      <c r="G597" s="101"/>
      <c r="H597" s="100">
        <f t="shared" si="36"/>
        <v>196461.68999999994</v>
      </c>
      <c r="I597" s="84">
        <f t="shared" si="34"/>
        <v>0</v>
      </c>
      <c r="J597" s="84">
        <f t="shared" si="35"/>
        <v>0</v>
      </c>
    </row>
    <row r="598" spans="2:10" ht="25.15" customHeight="1">
      <c r="B598" s="108"/>
      <c r="C598" s="98"/>
      <c r="D598" s="99"/>
      <c r="E598" s="94"/>
      <c r="F598" s="95"/>
      <c r="G598" s="101"/>
      <c r="H598" s="100">
        <f t="shared" si="36"/>
        <v>196461.68999999994</v>
      </c>
      <c r="I598" s="84">
        <f t="shared" si="34"/>
        <v>0</v>
      </c>
      <c r="J598" s="84">
        <f t="shared" si="35"/>
        <v>0</v>
      </c>
    </row>
    <row r="599" spans="2:10" ht="25.15" customHeight="1">
      <c r="B599" s="108"/>
      <c r="C599" s="98"/>
      <c r="D599" s="99"/>
      <c r="E599" s="94"/>
      <c r="F599" s="95"/>
      <c r="G599" s="101"/>
      <c r="H599" s="100">
        <f t="shared" si="36"/>
        <v>196461.68999999994</v>
      </c>
      <c r="I599" s="84">
        <f t="shared" si="34"/>
        <v>0</v>
      </c>
      <c r="J599" s="84">
        <f t="shared" si="35"/>
        <v>0</v>
      </c>
    </row>
    <row r="600" spans="2:10" ht="25.15" customHeight="1">
      <c r="B600" s="108"/>
      <c r="C600" s="98"/>
      <c r="D600" s="99"/>
      <c r="E600" s="94"/>
      <c r="F600" s="95"/>
      <c r="G600" s="101"/>
      <c r="H600" s="100">
        <f t="shared" si="36"/>
        <v>196461.68999999994</v>
      </c>
      <c r="I600" s="84">
        <f t="shared" si="34"/>
        <v>0</v>
      </c>
      <c r="J600" s="84">
        <f t="shared" si="35"/>
        <v>0</v>
      </c>
    </row>
    <row r="601" spans="2:10" ht="25.15" customHeight="1">
      <c r="B601" s="108"/>
      <c r="C601" s="98"/>
      <c r="D601" s="99"/>
      <c r="E601" s="94"/>
      <c r="F601" s="95"/>
      <c r="G601" s="101"/>
      <c r="H601" s="100">
        <f t="shared" si="36"/>
        <v>196461.68999999994</v>
      </c>
      <c r="I601" s="84">
        <f t="shared" si="34"/>
        <v>0</v>
      </c>
      <c r="J601" s="84">
        <f t="shared" si="35"/>
        <v>0</v>
      </c>
    </row>
    <row r="602" spans="2:10" ht="25.15" customHeight="1">
      <c r="B602" s="108"/>
      <c r="C602" s="98"/>
      <c r="D602" s="99"/>
      <c r="E602" s="94"/>
      <c r="F602" s="95"/>
      <c r="G602" s="101"/>
      <c r="H602" s="100">
        <f t="shared" si="36"/>
        <v>196461.68999999994</v>
      </c>
      <c r="I602" s="84">
        <f t="shared" si="34"/>
        <v>0</v>
      </c>
      <c r="J602" s="84">
        <f t="shared" si="35"/>
        <v>0</v>
      </c>
    </row>
    <row r="603" spans="2:10" ht="25.15" customHeight="1">
      <c r="B603" s="108"/>
      <c r="C603" s="98"/>
      <c r="D603" s="99"/>
      <c r="E603" s="94"/>
      <c r="F603" s="95"/>
      <c r="G603" s="101"/>
      <c r="H603" s="100">
        <f t="shared" si="36"/>
        <v>196461.68999999994</v>
      </c>
      <c r="I603" s="84">
        <f t="shared" si="34"/>
        <v>0</v>
      </c>
      <c r="J603" s="84">
        <f t="shared" si="35"/>
        <v>0</v>
      </c>
    </row>
    <row r="604" spans="2:10" ht="25.15" customHeight="1">
      <c r="B604" s="108"/>
      <c r="C604" s="98"/>
      <c r="D604" s="99"/>
      <c r="E604" s="94"/>
      <c r="F604" s="95"/>
      <c r="G604" s="101"/>
      <c r="H604" s="100">
        <f t="shared" si="36"/>
        <v>196461.68999999994</v>
      </c>
      <c r="I604" s="84">
        <f t="shared" si="34"/>
        <v>0</v>
      </c>
      <c r="J604" s="84">
        <f t="shared" si="35"/>
        <v>0</v>
      </c>
    </row>
    <row r="605" spans="2:10" ht="25.15" customHeight="1">
      <c r="B605" s="108"/>
      <c r="C605" s="98"/>
      <c r="D605" s="99"/>
      <c r="E605" s="94"/>
      <c r="F605" s="95"/>
      <c r="G605" s="101"/>
      <c r="H605" s="100">
        <f t="shared" si="36"/>
        <v>196461.68999999994</v>
      </c>
      <c r="I605" s="84">
        <f t="shared" si="34"/>
        <v>0</v>
      </c>
      <c r="J605" s="84">
        <f t="shared" si="35"/>
        <v>0</v>
      </c>
    </row>
    <row r="606" spans="2:10" ht="25.15" customHeight="1">
      <c r="B606" s="108"/>
      <c r="C606" s="98"/>
      <c r="D606" s="99"/>
      <c r="E606" s="94"/>
      <c r="F606" s="95"/>
      <c r="G606" s="101"/>
      <c r="H606" s="100">
        <f t="shared" si="36"/>
        <v>196461.68999999994</v>
      </c>
      <c r="I606" s="84">
        <f t="shared" si="34"/>
        <v>0</v>
      </c>
      <c r="J606" s="84">
        <f t="shared" si="35"/>
        <v>0</v>
      </c>
    </row>
    <row r="607" spans="2:10" ht="25.15" customHeight="1">
      <c r="B607" s="108"/>
      <c r="C607" s="98"/>
      <c r="D607" s="99"/>
      <c r="E607" s="94"/>
      <c r="F607" s="95"/>
      <c r="G607" s="101"/>
      <c r="H607" s="100">
        <f t="shared" si="36"/>
        <v>196461.68999999994</v>
      </c>
      <c r="I607" s="84">
        <f t="shared" si="34"/>
        <v>0</v>
      </c>
      <c r="J607" s="84">
        <f t="shared" si="35"/>
        <v>0</v>
      </c>
    </row>
    <row r="608" spans="2:10" ht="25.15" customHeight="1">
      <c r="B608" s="108"/>
      <c r="C608" s="98"/>
      <c r="D608" s="99"/>
      <c r="E608" s="94"/>
      <c r="F608" s="95"/>
      <c r="G608" s="101"/>
      <c r="H608" s="100">
        <f t="shared" si="36"/>
        <v>196461.68999999994</v>
      </c>
      <c r="I608" s="84">
        <f t="shared" si="34"/>
        <v>0</v>
      </c>
      <c r="J608" s="84">
        <f t="shared" si="35"/>
        <v>0</v>
      </c>
    </row>
    <row r="609" spans="2:10" ht="25.15" customHeight="1">
      <c r="B609" s="108"/>
      <c r="C609" s="98"/>
      <c r="D609" s="99"/>
      <c r="E609" s="94"/>
      <c r="F609" s="95"/>
      <c r="G609" s="101"/>
      <c r="H609" s="100">
        <f t="shared" si="36"/>
        <v>196461.68999999994</v>
      </c>
      <c r="I609" s="84">
        <f t="shared" si="34"/>
        <v>0</v>
      </c>
      <c r="J609" s="84">
        <f t="shared" si="35"/>
        <v>0</v>
      </c>
    </row>
    <row r="610" spans="2:10" ht="25.15" customHeight="1">
      <c r="B610" s="108"/>
      <c r="C610" s="98"/>
      <c r="D610" s="99"/>
      <c r="E610" s="94"/>
      <c r="F610" s="95"/>
      <c r="G610" s="101"/>
      <c r="H610" s="100">
        <f t="shared" si="36"/>
        <v>196461.68999999994</v>
      </c>
      <c r="I610" s="84">
        <f t="shared" si="34"/>
        <v>0</v>
      </c>
      <c r="J610" s="84">
        <f t="shared" si="35"/>
        <v>0</v>
      </c>
    </row>
    <row r="611" spans="2:10" ht="25.15" customHeight="1">
      <c r="B611" s="108"/>
      <c r="C611" s="98"/>
      <c r="D611" s="99"/>
      <c r="E611" s="94"/>
      <c r="F611" s="95"/>
      <c r="G611" s="101"/>
      <c r="H611" s="100">
        <f t="shared" si="36"/>
        <v>196461.68999999994</v>
      </c>
      <c r="I611" s="84">
        <f t="shared" si="34"/>
        <v>0</v>
      </c>
      <c r="J611" s="84">
        <f t="shared" si="35"/>
        <v>0</v>
      </c>
    </row>
    <row r="612" spans="2:10" ht="25.15" customHeight="1">
      <c r="B612" s="108"/>
      <c r="C612" s="98"/>
      <c r="D612" s="99"/>
      <c r="E612" s="94"/>
      <c r="F612" s="95"/>
      <c r="G612" s="101"/>
      <c r="H612" s="100">
        <f t="shared" si="36"/>
        <v>196461.68999999994</v>
      </c>
      <c r="I612" s="84">
        <f t="shared" si="34"/>
        <v>0</v>
      </c>
      <c r="J612" s="84">
        <f t="shared" si="35"/>
        <v>0</v>
      </c>
    </row>
    <row r="613" spans="2:10" ht="25.15" customHeight="1">
      <c r="B613" s="108"/>
      <c r="C613" s="98"/>
      <c r="D613" s="99"/>
      <c r="E613" s="94"/>
      <c r="F613" s="95"/>
      <c r="G613" s="101"/>
      <c r="H613" s="100">
        <f t="shared" si="36"/>
        <v>196461.68999999994</v>
      </c>
      <c r="I613" s="84">
        <f t="shared" si="34"/>
        <v>0</v>
      </c>
      <c r="J613" s="84">
        <f t="shared" si="35"/>
        <v>0</v>
      </c>
    </row>
    <row r="614" spans="2:10" ht="25.15" customHeight="1">
      <c r="B614" s="108"/>
      <c r="C614" s="98"/>
      <c r="D614" s="99"/>
      <c r="E614" s="94"/>
      <c r="F614" s="95"/>
      <c r="G614" s="101"/>
      <c r="H614" s="100">
        <f t="shared" si="36"/>
        <v>196461.68999999994</v>
      </c>
      <c r="I614" s="84">
        <f t="shared" si="34"/>
        <v>0</v>
      </c>
      <c r="J614" s="84">
        <f t="shared" si="35"/>
        <v>0</v>
      </c>
    </row>
    <row r="615" spans="2:10" ht="25.15" customHeight="1">
      <c r="B615" s="108"/>
      <c r="C615" s="98"/>
      <c r="D615" s="99"/>
      <c r="E615" s="94"/>
      <c r="F615" s="95"/>
      <c r="G615" s="101"/>
      <c r="H615" s="100">
        <f t="shared" si="36"/>
        <v>196461.68999999994</v>
      </c>
      <c r="I615" s="84">
        <f t="shared" si="34"/>
        <v>0</v>
      </c>
      <c r="J615" s="84">
        <f t="shared" si="35"/>
        <v>0</v>
      </c>
    </row>
    <row r="616" spans="2:10" ht="25.15" customHeight="1">
      <c r="B616" s="108"/>
      <c r="C616" s="98"/>
      <c r="D616" s="99"/>
      <c r="E616" s="94"/>
      <c r="F616" s="95"/>
      <c r="G616" s="101"/>
      <c r="H616" s="100">
        <f t="shared" si="36"/>
        <v>196461.68999999994</v>
      </c>
      <c r="I616" s="84">
        <f t="shared" si="34"/>
        <v>0</v>
      </c>
      <c r="J616" s="84">
        <f t="shared" si="35"/>
        <v>0</v>
      </c>
    </row>
    <row r="617" spans="2:10" ht="25.15" customHeight="1">
      <c r="B617" s="108"/>
      <c r="C617" s="98"/>
      <c r="D617" s="99"/>
      <c r="E617" s="94"/>
      <c r="F617" s="95"/>
      <c r="G617" s="101"/>
      <c r="H617" s="100">
        <f t="shared" si="36"/>
        <v>196461.68999999994</v>
      </c>
      <c r="I617" s="84">
        <f t="shared" si="34"/>
        <v>0</v>
      </c>
      <c r="J617" s="84">
        <f t="shared" si="35"/>
        <v>0</v>
      </c>
    </row>
    <row r="618" spans="2:10" ht="25.15" customHeight="1">
      <c r="B618" s="108"/>
      <c r="C618" s="98"/>
      <c r="D618" s="99"/>
      <c r="E618" s="94"/>
      <c r="F618" s="95"/>
      <c r="G618" s="101"/>
      <c r="H618" s="100">
        <f t="shared" si="36"/>
        <v>196461.68999999994</v>
      </c>
      <c r="I618" s="84">
        <f t="shared" si="34"/>
        <v>0</v>
      </c>
      <c r="J618" s="84">
        <f t="shared" si="35"/>
        <v>0</v>
      </c>
    </row>
    <row r="619" spans="2:10" ht="25.15" customHeight="1">
      <c r="B619" s="108"/>
      <c r="C619" s="98"/>
      <c r="D619" s="99"/>
      <c r="E619" s="94"/>
      <c r="F619" s="95"/>
      <c r="G619" s="101"/>
      <c r="H619" s="100">
        <f t="shared" si="36"/>
        <v>196461.68999999994</v>
      </c>
      <c r="I619" s="84">
        <f t="shared" si="34"/>
        <v>0</v>
      </c>
      <c r="J619" s="84">
        <f t="shared" si="35"/>
        <v>0</v>
      </c>
    </row>
    <row r="620" spans="2:10" ht="25.15" customHeight="1">
      <c r="B620" s="108"/>
      <c r="C620" s="98"/>
      <c r="D620" s="99"/>
      <c r="E620" s="94"/>
      <c r="F620" s="95"/>
      <c r="G620" s="101"/>
      <c r="H620" s="100">
        <f t="shared" si="36"/>
        <v>196461.68999999994</v>
      </c>
      <c r="I620" s="84">
        <f t="shared" si="34"/>
        <v>0</v>
      </c>
      <c r="J620" s="84">
        <f t="shared" si="35"/>
        <v>0</v>
      </c>
    </row>
    <row r="621" spans="2:10" ht="25.15" customHeight="1">
      <c r="B621" s="108"/>
      <c r="C621" s="98"/>
      <c r="D621" s="99"/>
      <c r="E621" s="94"/>
      <c r="F621" s="95"/>
      <c r="G621" s="101"/>
      <c r="H621" s="100">
        <f t="shared" si="36"/>
        <v>196461.68999999994</v>
      </c>
      <c r="I621" s="84">
        <f t="shared" si="34"/>
        <v>0</v>
      </c>
      <c r="J621" s="84">
        <f t="shared" si="35"/>
        <v>0</v>
      </c>
    </row>
    <row r="622" spans="2:10" ht="25.15" customHeight="1">
      <c r="B622" s="108"/>
      <c r="C622" s="98"/>
      <c r="D622" s="99"/>
      <c r="E622" s="94"/>
      <c r="F622" s="95"/>
      <c r="G622" s="101"/>
      <c r="H622" s="100">
        <f t="shared" si="36"/>
        <v>196461.68999999994</v>
      </c>
      <c r="I622" s="84">
        <f t="shared" si="34"/>
        <v>0</v>
      </c>
      <c r="J622" s="84">
        <f t="shared" si="35"/>
        <v>0</v>
      </c>
    </row>
    <row r="623" spans="2:10" ht="25.15" customHeight="1">
      <c r="B623" s="108"/>
      <c r="C623" s="98"/>
      <c r="D623" s="99"/>
      <c r="E623" s="94"/>
      <c r="F623" s="95"/>
      <c r="G623" s="101"/>
      <c r="H623" s="100">
        <f t="shared" si="36"/>
        <v>196461.68999999994</v>
      </c>
      <c r="I623" s="84">
        <f t="shared" si="34"/>
        <v>0</v>
      </c>
      <c r="J623" s="84">
        <f t="shared" si="35"/>
        <v>0</v>
      </c>
    </row>
    <row r="624" spans="2:10" ht="25.15" customHeight="1">
      <c r="B624" s="108"/>
      <c r="C624" s="98"/>
      <c r="D624" s="99"/>
      <c r="E624" s="94"/>
      <c r="F624" s="95"/>
      <c r="G624" s="101"/>
      <c r="H624" s="100">
        <f t="shared" si="36"/>
        <v>196461.68999999994</v>
      </c>
      <c r="I624" s="84">
        <f t="shared" si="34"/>
        <v>0</v>
      </c>
      <c r="J624" s="84">
        <f t="shared" si="35"/>
        <v>0</v>
      </c>
    </row>
    <row r="625" spans="2:10" ht="25.15" customHeight="1">
      <c r="B625" s="108"/>
      <c r="C625" s="98"/>
      <c r="D625" s="99"/>
      <c r="E625" s="94"/>
      <c r="F625" s="95"/>
      <c r="G625" s="101"/>
      <c r="H625" s="100">
        <f t="shared" si="36"/>
        <v>196461.68999999994</v>
      </c>
      <c r="I625" s="84">
        <f t="shared" si="34"/>
        <v>0</v>
      </c>
      <c r="J625" s="84">
        <f t="shared" si="35"/>
        <v>0</v>
      </c>
    </row>
    <row r="626" spans="2:10" ht="25.15" customHeight="1">
      <c r="B626" s="108"/>
      <c r="C626" s="98"/>
      <c r="D626" s="99"/>
      <c r="E626" s="94"/>
      <c r="F626" s="95"/>
      <c r="G626" s="101"/>
      <c r="H626" s="100">
        <f t="shared" si="36"/>
        <v>196461.68999999994</v>
      </c>
      <c r="I626" s="84">
        <f t="shared" si="34"/>
        <v>0</v>
      </c>
      <c r="J626" s="84">
        <f t="shared" si="35"/>
        <v>0</v>
      </c>
    </row>
    <row r="627" spans="2:10" ht="25.15" customHeight="1">
      <c r="B627" s="108"/>
      <c r="C627" s="98"/>
      <c r="D627" s="99"/>
      <c r="E627" s="94"/>
      <c r="F627" s="95"/>
      <c r="G627" s="101"/>
      <c r="H627" s="100">
        <f t="shared" si="36"/>
        <v>196461.68999999994</v>
      </c>
      <c r="I627" s="84">
        <f t="shared" si="34"/>
        <v>0</v>
      </c>
      <c r="J627" s="84">
        <f t="shared" si="35"/>
        <v>0</v>
      </c>
    </row>
    <row r="628" spans="2:10" ht="25.15" customHeight="1">
      <c r="B628" s="108"/>
      <c r="C628" s="98"/>
      <c r="D628" s="99"/>
      <c r="E628" s="94"/>
      <c r="F628" s="95"/>
      <c r="G628" s="101"/>
      <c r="H628" s="100">
        <f t="shared" si="36"/>
        <v>196461.68999999994</v>
      </c>
      <c r="I628" s="84">
        <f t="shared" si="34"/>
        <v>0</v>
      </c>
      <c r="J628" s="84">
        <f t="shared" si="35"/>
        <v>0</v>
      </c>
    </row>
    <row r="629" spans="2:10" ht="25.15" customHeight="1">
      <c r="B629" s="108"/>
      <c r="C629" s="98"/>
      <c r="D629" s="99"/>
      <c r="E629" s="94"/>
      <c r="F629" s="95"/>
      <c r="G629" s="101"/>
      <c r="H629" s="100">
        <f t="shared" si="36"/>
        <v>196461.68999999994</v>
      </c>
      <c r="I629" s="84">
        <f t="shared" si="34"/>
        <v>0</v>
      </c>
      <c r="J629" s="84">
        <f t="shared" si="35"/>
        <v>0</v>
      </c>
    </row>
    <row r="630" spans="2:10" ht="25.15" customHeight="1">
      <c r="B630" s="108"/>
      <c r="C630" s="98"/>
      <c r="D630" s="99"/>
      <c r="E630" s="94"/>
      <c r="F630" s="95"/>
      <c r="G630" s="101"/>
      <c r="H630" s="100">
        <f t="shared" si="36"/>
        <v>196461.68999999994</v>
      </c>
      <c r="I630" s="84">
        <f t="shared" si="34"/>
        <v>0</v>
      </c>
      <c r="J630" s="84">
        <f t="shared" si="35"/>
        <v>0</v>
      </c>
    </row>
    <row r="631" spans="2:10" ht="25.15" customHeight="1">
      <c r="B631" s="108"/>
      <c r="C631" s="98"/>
      <c r="D631" s="99"/>
      <c r="E631" s="94"/>
      <c r="F631" s="95"/>
      <c r="G631" s="101"/>
      <c r="H631" s="100">
        <f t="shared" si="36"/>
        <v>196461.68999999994</v>
      </c>
      <c r="I631" s="84">
        <f t="shared" si="34"/>
        <v>0</v>
      </c>
      <c r="J631" s="84">
        <f t="shared" si="35"/>
        <v>0</v>
      </c>
    </row>
    <row r="632" spans="2:10" ht="25.15" customHeight="1">
      <c r="B632" s="108"/>
      <c r="C632" s="98"/>
      <c r="D632" s="99"/>
      <c r="E632" s="94"/>
      <c r="F632" s="95"/>
      <c r="G632" s="101"/>
      <c r="H632" s="100">
        <f t="shared" si="36"/>
        <v>196461.68999999994</v>
      </c>
      <c r="I632" s="84">
        <f t="shared" ref="I632:I695" si="37">IF(B632="",0,MONTH(B632))</f>
        <v>0</v>
      </c>
      <c r="J632" s="84">
        <f t="shared" ref="J632:J695" si="38">IF(B632="",0,DAY(B632))</f>
        <v>0</v>
      </c>
    </row>
    <row r="633" spans="2:10" ht="25.15" customHeight="1">
      <c r="B633" s="108"/>
      <c r="C633" s="98"/>
      <c r="D633" s="99"/>
      <c r="E633" s="94"/>
      <c r="F633" s="95"/>
      <c r="G633" s="101"/>
      <c r="H633" s="100">
        <f t="shared" si="36"/>
        <v>196461.68999999994</v>
      </c>
      <c r="I633" s="84">
        <f t="shared" si="37"/>
        <v>0</v>
      </c>
      <c r="J633" s="84">
        <f t="shared" si="38"/>
        <v>0</v>
      </c>
    </row>
    <row r="634" spans="2:10" ht="25.15" customHeight="1">
      <c r="B634" s="108"/>
      <c r="C634" s="98"/>
      <c r="D634" s="99"/>
      <c r="E634" s="94"/>
      <c r="F634" s="95"/>
      <c r="G634" s="101"/>
      <c r="H634" s="100">
        <f t="shared" si="36"/>
        <v>196461.68999999994</v>
      </c>
      <c r="I634" s="84">
        <f t="shared" si="37"/>
        <v>0</v>
      </c>
      <c r="J634" s="84">
        <f t="shared" si="38"/>
        <v>0</v>
      </c>
    </row>
    <row r="635" spans="2:10" ht="25.15" customHeight="1">
      <c r="B635" s="108"/>
      <c r="C635" s="98"/>
      <c r="D635" s="99"/>
      <c r="E635" s="94"/>
      <c r="F635" s="95"/>
      <c r="G635" s="101"/>
      <c r="H635" s="100">
        <f t="shared" si="36"/>
        <v>196461.68999999994</v>
      </c>
      <c r="I635" s="84">
        <f t="shared" si="37"/>
        <v>0</v>
      </c>
      <c r="J635" s="84">
        <f t="shared" si="38"/>
        <v>0</v>
      </c>
    </row>
    <row r="636" spans="2:10" ht="25.15" customHeight="1">
      <c r="B636" s="108"/>
      <c r="C636" s="98"/>
      <c r="D636" s="99"/>
      <c r="E636" s="94"/>
      <c r="F636" s="95"/>
      <c r="G636" s="101"/>
      <c r="H636" s="100">
        <f t="shared" si="36"/>
        <v>196461.68999999994</v>
      </c>
      <c r="I636" s="84">
        <f t="shared" si="37"/>
        <v>0</v>
      </c>
      <c r="J636" s="84">
        <f t="shared" si="38"/>
        <v>0</v>
      </c>
    </row>
    <row r="637" spans="2:10" ht="25.15" customHeight="1">
      <c r="B637" s="108"/>
      <c r="C637" s="98"/>
      <c r="D637" s="99"/>
      <c r="E637" s="94"/>
      <c r="F637" s="95"/>
      <c r="G637" s="101"/>
      <c r="H637" s="100">
        <f t="shared" si="36"/>
        <v>196461.68999999994</v>
      </c>
      <c r="I637" s="84">
        <f t="shared" si="37"/>
        <v>0</v>
      </c>
      <c r="J637" s="84">
        <f t="shared" si="38"/>
        <v>0</v>
      </c>
    </row>
    <row r="638" spans="2:10" ht="25.15" customHeight="1">
      <c r="B638" s="108"/>
      <c r="C638" s="98"/>
      <c r="D638" s="99"/>
      <c r="E638" s="94"/>
      <c r="F638" s="95"/>
      <c r="G638" s="101"/>
      <c r="H638" s="100">
        <f t="shared" si="36"/>
        <v>196461.68999999994</v>
      </c>
      <c r="I638" s="84">
        <f t="shared" si="37"/>
        <v>0</v>
      </c>
      <c r="J638" s="84">
        <f t="shared" si="38"/>
        <v>0</v>
      </c>
    </row>
    <row r="639" spans="2:10" ht="25.15" customHeight="1">
      <c r="B639" s="108"/>
      <c r="C639" s="98"/>
      <c r="D639" s="99"/>
      <c r="E639" s="94"/>
      <c r="F639" s="95"/>
      <c r="G639" s="101"/>
      <c r="H639" s="100">
        <f t="shared" si="36"/>
        <v>196461.68999999994</v>
      </c>
      <c r="I639" s="84">
        <f t="shared" si="37"/>
        <v>0</v>
      </c>
      <c r="J639" s="84">
        <f t="shared" si="38"/>
        <v>0</v>
      </c>
    </row>
    <row r="640" spans="2:10" ht="25.15" customHeight="1">
      <c r="B640" s="108"/>
      <c r="C640" s="98"/>
      <c r="D640" s="99"/>
      <c r="E640" s="94"/>
      <c r="F640" s="95"/>
      <c r="G640" s="101"/>
      <c r="H640" s="100">
        <f t="shared" si="36"/>
        <v>196461.68999999994</v>
      </c>
      <c r="I640" s="84">
        <f t="shared" si="37"/>
        <v>0</v>
      </c>
      <c r="J640" s="84">
        <f t="shared" si="38"/>
        <v>0</v>
      </c>
    </row>
    <row r="641" spans="2:10" ht="25.15" customHeight="1">
      <c r="B641" s="108"/>
      <c r="C641" s="98"/>
      <c r="D641" s="99"/>
      <c r="E641" s="94"/>
      <c r="F641" s="95"/>
      <c r="G641" s="101"/>
      <c r="H641" s="100">
        <f t="shared" si="36"/>
        <v>196461.68999999994</v>
      </c>
      <c r="I641" s="84">
        <f t="shared" si="37"/>
        <v>0</v>
      </c>
      <c r="J641" s="84">
        <f t="shared" si="38"/>
        <v>0</v>
      </c>
    </row>
    <row r="642" spans="2:10" ht="25.15" customHeight="1">
      <c r="B642" s="108"/>
      <c r="C642" s="98"/>
      <c r="D642" s="99"/>
      <c r="E642" s="94"/>
      <c r="F642" s="95"/>
      <c r="G642" s="101"/>
      <c r="H642" s="100">
        <f t="shared" si="36"/>
        <v>196461.68999999994</v>
      </c>
      <c r="I642" s="84">
        <f t="shared" si="37"/>
        <v>0</v>
      </c>
      <c r="J642" s="84">
        <f t="shared" si="38"/>
        <v>0</v>
      </c>
    </row>
    <row r="643" spans="2:10" ht="25.15" customHeight="1">
      <c r="B643" s="108"/>
      <c r="C643" s="98"/>
      <c r="D643" s="99"/>
      <c r="E643" s="94"/>
      <c r="F643" s="95"/>
      <c r="G643" s="101"/>
      <c r="H643" s="100">
        <f t="shared" si="36"/>
        <v>196461.68999999994</v>
      </c>
      <c r="I643" s="84">
        <f t="shared" si="37"/>
        <v>0</v>
      </c>
      <c r="J643" s="84">
        <f t="shared" si="38"/>
        <v>0</v>
      </c>
    </row>
    <row r="644" spans="2:10" ht="25.15" customHeight="1">
      <c r="B644" s="108"/>
      <c r="C644" s="98"/>
      <c r="D644" s="99"/>
      <c r="E644" s="94"/>
      <c r="F644" s="95"/>
      <c r="G644" s="101"/>
      <c r="H644" s="100">
        <f t="shared" si="36"/>
        <v>196461.68999999994</v>
      </c>
      <c r="I644" s="84">
        <f t="shared" si="37"/>
        <v>0</v>
      </c>
      <c r="J644" s="84">
        <f t="shared" si="38"/>
        <v>0</v>
      </c>
    </row>
    <row r="645" spans="2:10" ht="25.15" customHeight="1">
      <c r="B645" s="108"/>
      <c r="C645" s="98"/>
      <c r="D645" s="99"/>
      <c r="E645" s="94"/>
      <c r="F645" s="95"/>
      <c r="G645" s="101"/>
      <c r="H645" s="100">
        <f t="shared" si="36"/>
        <v>196461.68999999994</v>
      </c>
      <c r="I645" s="84">
        <f t="shared" si="37"/>
        <v>0</v>
      </c>
      <c r="J645" s="84">
        <f t="shared" si="38"/>
        <v>0</v>
      </c>
    </row>
    <row r="646" spans="2:10" ht="25.15" customHeight="1">
      <c r="B646" s="108"/>
      <c r="C646" s="98"/>
      <c r="D646" s="99"/>
      <c r="E646" s="94"/>
      <c r="F646" s="95"/>
      <c r="G646" s="101"/>
      <c r="H646" s="100">
        <f t="shared" si="36"/>
        <v>196461.68999999994</v>
      </c>
      <c r="I646" s="84">
        <f t="shared" si="37"/>
        <v>0</v>
      </c>
      <c r="J646" s="84">
        <f t="shared" si="38"/>
        <v>0</v>
      </c>
    </row>
    <row r="647" spans="2:10" ht="25.15" customHeight="1">
      <c r="B647" s="108"/>
      <c r="C647" s="98"/>
      <c r="D647" s="99"/>
      <c r="E647" s="94"/>
      <c r="F647" s="95"/>
      <c r="G647" s="101"/>
      <c r="H647" s="100">
        <f t="shared" si="36"/>
        <v>196461.68999999994</v>
      </c>
      <c r="I647" s="84">
        <f t="shared" si="37"/>
        <v>0</v>
      </c>
      <c r="J647" s="84">
        <f t="shared" si="38"/>
        <v>0</v>
      </c>
    </row>
    <row r="648" spans="2:10" ht="25.15" customHeight="1">
      <c r="B648" s="108"/>
      <c r="C648" s="98"/>
      <c r="D648" s="99"/>
      <c r="E648" s="94"/>
      <c r="F648" s="95"/>
      <c r="G648" s="101"/>
      <c r="H648" s="100">
        <f t="shared" ref="H648:H711" si="39">IF(F648="pago",H647+G648,H647)</f>
        <v>196461.68999999994</v>
      </c>
      <c r="I648" s="84">
        <f t="shared" si="37"/>
        <v>0</v>
      </c>
      <c r="J648" s="84">
        <f t="shared" si="38"/>
        <v>0</v>
      </c>
    </row>
    <row r="649" spans="2:10" ht="25.15" customHeight="1">
      <c r="B649" s="108"/>
      <c r="C649" s="98"/>
      <c r="D649" s="99"/>
      <c r="E649" s="94"/>
      <c r="F649" s="95"/>
      <c r="G649" s="101"/>
      <c r="H649" s="100">
        <f t="shared" si="39"/>
        <v>196461.68999999994</v>
      </c>
      <c r="I649" s="84">
        <f t="shared" si="37"/>
        <v>0</v>
      </c>
      <c r="J649" s="84">
        <f t="shared" si="38"/>
        <v>0</v>
      </c>
    </row>
    <row r="650" spans="2:10" ht="25.15" customHeight="1">
      <c r="B650" s="108"/>
      <c r="C650" s="98"/>
      <c r="D650" s="99"/>
      <c r="E650" s="94"/>
      <c r="F650" s="95"/>
      <c r="G650" s="101"/>
      <c r="H650" s="100">
        <f t="shared" si="39"/>
        <v>196461.68999999994</v>
      </c>
      <c r="I650" s="84">
        <f t="shared" si="37"/>
        <v>0</v>
      </c>
      <c r="J650" s="84">
        <f t="shared" si="38"/>
        <v>0</v>
      </c>
    </row>
    <row r="651" spans="2:10" ht="25.15" customHeight="1">
      <c r="B651" s="108"/>
      <c r="C651" s="98"/>
      <c r="D651" s="99"/>
      <c r="E651" s="94"/>
      <c r="F651" s="95"/>
      <c r="G651" s="101"/>
      <c r="H651" s="100">
        <f t="shared" si="39"/>
        <v>196461.68999999994</v>
      </c>
      <c r="I651" s="84">
        <f t="shared" si="37"/>
        <v>0</v>
      </c>
      <c r="J651" s="84">
        <f t="shared" si="38"/>
        <v>0</v>
      </c>
    </row>
    <row r="652" spans="2:10" ht="25.15" customHeight="1">
      <c r="B652" s="108"/>
      <c r="C652" s="98"/>
      <c r="D652" s="99"/>
      <c r="E652" s="94"/>
      <c r="F652" s="95"/>
      <c r="G652" s="101"/>
      <c r="H652" s="100">
        <f t="shared" si="39"/>
        <v>196461.68999999994</v>
      </c>
      <c r="I652" s="84">
        <f t="shared" si="37"/>
        <v>0</v>
      </c>
      <c r="J652" s="84">
        <f t="shared" si="38"/>
        <v>0</v>
      </c>
    </row>
    <row r="653" spans="2:10" ht="25.15" customHeight="1">
      <c r="B653" s="108"/>
      <c r="C653" s="98"/>
      <c r="D653" s="99"/>
      <c r="E653" s="94"/>
      <c r="F653" s="95"/>
      <c r="G653" s="101"/>
      <c r="H653" s="100">
        <f t="shared" si="39"/>
        <v>196461.68999999994</v>
      </c>
      <c r="I653" s="84">
        <f t="shared" si="37"/>
        <v>0</v>
      </c>
      <c r="J653" s="84">
        <f t="shared" si="38"/>
        <v>0</v>
      </c>
    </row>
    <row r="654" spans="2:10" ht="25.15" customHeight="1">
      <c r="B654" s="108"/>
      <c r="C654" s="98"/>
      <c r="D654" s="99"/>
      <c r="E654" s="94"/>
      <c r="F654" s="95"/>
      <c r="G654" s="101"/>
      <c r="H654" s="100">
        <f t="shared" si="39"/>
        <v>196461.68999999994</v>
      </c>
      <c r="I654" s="84">
        <f t="shared" si="37"/>
        <v>0</v>
      </c>
      <c r="J654" s="84">
        <f t="shared" si="38"/>
        <v>0</v>
      </c>
    </row>
    <row r="655" spans="2:10" ht="25.15" customHeight="1">
      <c r="B655" s="108"/>
      <c r="C655" s="98"/>
      <c r="D655" s="99"/>
      <c r="E655" s="94"/>
      <c r="F655" s="95"/>
      <c r="G655" s="101"/>
      <c r="H655" s="100">
        <f t="shared" si="39"/>
        <v>196461.68999999994</v>
      </c>
      <c r="I655" s="84">
        <f t="shared" si="37"/>
        <v>0</v>
      </c>
      <c r="J655" s="84">
        <f t="shared" si="38"/>
        <v>0</v>
      </c>
    </row>
    <row r="656" spans="2:10" ht="25.15" customHeight="1">
      <c r="B656" s="108"/>
      <c r="C656" s="98"/>
      <c r="D656" s="99"/>
      <c r="E656" s="94"/>
      <c r="F656" s="95"/>
      <c r="G656" s="101"/>
      <c r="H656" s="100">
        <f t="shared" si="39"/>
        <v>196461.68999999994</v>
      </c>
      <c r="I656" s="84">
        <f t="shared" si="37"/>
        <v>0</v>
      </c>
      <c r="J656" s="84">
        <f t="shared" si="38"/>
        <v>0</v>
      </c>
    </row>
    <row r="657" spans="2:10" ht="25.15" customHeight="1">
      <c r="B657" s="108"/>
      <c r="C657" s="98"/>
      <c r="D657" s="99"/>
      <c r="E657" s="94"/>
      <c r="F657" s="95"/>
      <c r="G657" s="101"/>
      <c r="H657" s="100">
        <f t="shared" si="39"/>
        <v>196461.68999999994</v>
      </c>
      <c r="I657" s="84">
        <f t="shared" si="37"/>
        <v>0</v>
      </c>
      <c r="J657" s="84">
        <f t="shared" si="38"/>
        <v>0</v>
      </c>
    </row>
    <row r="658" spans="2:10" ht="25.15" customHeight="1">
      <c r="B658" s="108"/>
      <c r="C658" s="98"/>
      <c r="D658" s="99"/>
      <c r="E658" s="94"/>
      <c r="F658" s="95"/>
      <c r="G658" s="101"/>
      <c r="H658" s="100">
        <f t="shared" si="39"/>
        <v>196461.68999999994</v>
      </c>
      <c r="I658" s="84">
        <f t="shared" si="37"/>
        <v>0</v>
      </c>
      <c r="J658" s="84">
        <f t="shared" si="38"/>
        <v>0</v>
      </c>
    </row>
    <row r="659" spans="2:10" ht="25.15" customHeight="1">
      <c r="B659" s="108"/>
      <c r="C659" s="98"/>
      <c r="D659" s="99"/>
      <c r="E659" s="94"/>
      <c r="F659" s="95"/>
      <c r="G659" s="101"/>
      <c r="H659" s="100">
        <f t="shared" si="39"/>
        <v>196461.68999999994</v>
      </c>
      <c r="I659" s="84">
        <f t="shared" si="37"/>
        <v>0</v>
      </c>
      <c r="J659" s="84">
        <f t="shared" si="38"/>
        <v>0</v>
      </c>
    </row>
    <row r="660" spans="2:10" ht="25.15" customHeight="1">
      <c r="B660" s="108"/>
      <c r="C660" s="98"/>
      <c r="D660" s="99"/>
      <c r="E660" s="94"/>
      <c r="F660" s="95"/>
      <c r="G660" s="101"/>
      <c r="H660" s="100">
        <f t="shared" si="39"/>
        <v>196461.68999999994</v>
      </c>
      <c r="I660" s="84">
        <f t="shared" si="37"/>
        <v>0</v>
      </c>
      <c r="J660" s="84">
        <f t="shared" si="38"/>
        <v>0</v>
      </c>
    </row>
    <row r="661" spans="2:10" ht="25.15" customHeight="1">
      <c r="B661" s="108"/>
      <c r="C661" s="98"/>
      <c r="D661" s="99"/>
      <c r="E661" s="94"/>
      <c r="F661" s="95"/>
      <c r="G661" s="101"/>
      <c r="H661" s="100">
        <f t="shared" si="39"/>
        <v>196461.68999999994</v>
      </c>
      <c r="I661" s="84">
        <f t="shared" si="37"/>
        <v>0</v>
      </c>
      <c r="J661" s="84">
        <f t="shared" si="38"/>
        <v>0</v>
      </c>
    </row>
    <row r="662" spans="2:10" ht="25.15" customHeight="1">
      <c r="B662" s="108"/>
      <c r="C662" s="98"/>
      <c r="D662" s="99"/>
      <c r="E662" s="94"/>
      <c r="F662" s="95"/>
      <c r="G662" s="101"/>
      <c r="H662" s="100">
        <f t="shared" si="39"/>
        <v>196461.68999999994</v>
      </c>
      <c r="I662" s="84">
        <f t="shared" si="37"/>
        <v>0</v>
      </c>
      <c r="J662" s="84">
        <f t="shared" si="38"/>
        <v>0</v>
      </c>
    </row>
    <row r="663" spans="2:10" ht="25.15" customHeight="1">
      <c r="B663" s="108"/>
      <c r="C663" s="98"/>
      <c r="D663" s="99"/>
      <c r="E663" s="94"/>
      <c r="F663" s="95"/>
      <c r="G663" s="101"/>
      <c r="H663" s="100">
        <f t="shared" si="39"/>
        <v>196461.68999999994</v>
      </c>
      <c r="I663" s="84">
        <f t="shared" si="37"/>
        <v>0</v>
      </c>
      <c r="J663" s="84">
        <f t="shared" si="38"/>
        <v>0</v>
      </c>
    </row>
    <row r="664" spans="2:10" ht="25.15" customHeight="1">
      <c r="B664" s="108"/>
      <c r="C664" s="98"/>
      <c r="D664" s="99"/>
      <c r="E664" s="94"/>
      <c r="F664" s="95"/>
      <c r="G664" s="101"/>
      <c r="H664" s="100">
        <f t="shared" si="39"/>
        <v>196461.68999999994</v>
      </c>
      <c r="I664" s="84">
        <f t="shared" si="37"/>
        <v>0</v>
      </c>
      <c r="J664" s="84">
        <f t="shared" si="38"/>
        <v>0</v>
      </c>
    </row>
    <row r="665" spans="2:10" ht="25.15" customHeight="1">
      <c r="B665" s="108"/>
      <c r="C665" s="98"/>
      <c r="D665" s="99"/>
      <c r="E665" s="94"/>
      <c r="F665" s="95"/>
      <c r="G665" s="101"/>
      <c r="H665" s="100">
        <f t="shared" si="39"/>
        <v>196461.68999999994</v>
      </c>
      <c r="I665" s="84">
        <f t="shared" si="37"/>
        <v>0</v>
      </c>
      <c r="J665" s="84">
        <f t="shared" si="38"/>
        <v>0</v>
      </c>
    </row>
    <row r="666" spans="2:10" ht="25.15" customHeight="1">
      <c r="B666" s="108"/>
      <c r="C666" s="98"/>
      <c r="D666" s="99"/>
      <c r="E666" s="94"/>
      <c r="F666" s="95"/>
      <c r="G666" s="101"/>
      <c r="H666" s="100">
        <f t="shared" si="39"/>
        <v>196461.68999999994</v>
      </c>
      <c r="I666" s="84">
        <f t="shared" si="37"/>
        <v>0</v>
      </c>
      <c r="J666" s="84">
        <f t="shared" si="38"/>
        <v>0</v>
      </c>
    </row>
    <row r="667" spans="2:10" ht="25.15" customHeight="1">
      <c r="B667" s="108"/>
      <c r="C667" s="98"/>
      <c r="D667" s="99"/>
      <c r="E667" s="94"/>
      <c r="F667" s="95"/>
      <c r="G667" s="101"/>
      <c r="H667" s="100">
        <f t="shared" si="39"/>
        <v>196461.68999999994</v>
      </c>
      <c r="I667" s="84">
        <f t="shared" si="37"/>
        <v>0</v>
      </c>
      <c r="J667" s="84">
        <f t="shared" si="38"/>
        <v>0</v>
      </c>
    </row>
    <row r="668" spans="2:10" ht="25.15" customHeight="1">
      <c r="B668" s="108"/>
      <c r="C668" s="98"/>
      <c r="D668" s="99"/>
      <c r="E668" s="94"/>
      <c r="F668" s="95"/>
      <c r="G668" s="101"/>
      <c r="H668" s="100">
        <f t="shared" si="39"/>
        <v>196461.68999999994</v>
      </c>
      <c r="I668" s="84">
        <f t="shared" si="37"/>
        <v>0</v>
      </c>
      <c r="J668" s="84">
        <f t="shared" si="38"/>
        <v>0</v>
      </c>
    </row>
    <row r="669" spans="2:10" ht="25.15" customHeight="1">
      <c r="B669" s="108"/>
      <c r="C669" s="98"/>
      <c r="D669" s="99"/>
      <c r="E669" s="94"/>
      <c r="F669" s="95"/>
      <c r="G669" s="101"/>
      <c r="H669" s="100">
        <f t="shared" si="39"/>
        <v>196461.68999999994</v>
      </c>
      <c r="I669" s="84">
        <f t="shared" si="37"/>
        <v>0</v>
      </c>
      <c r="J669" s="84">
        <f t="shared" si="38"/>
        <v>0</v>
      </c>
    </row>
    <row r="670" spans="2:10" ht="25.15" customHeight="1">
      <c r="B670" s="108"/>
      <c r="C670" s="98"/>
      <c r="D670" s="99"/>
      <c r="E670" s="94"/>
      <c r="F670" s="95"/>
      <c r="G670" s="101"/>
      <c r="H670" s="100">
        <f t="shared" si="39"/>
        <v>196461.68999999994</v>
      </c>
      <c r="I670" s="84">
        <f t="shared" si="37"/>
        <v>0</v>
      </c>
      <c r="J670" s="84">
        <f t="shared" si="38"/>
        <v>0</v>
      </c>
    </row>
    <row r="671" spans="2:10" ht="25.15" customHeight="1">
      <c r="B671" s="108"/>
      <c r="C671" s="98"/>
      <c r="D671" s="99"/>
      <c r="E671" s="94"/>
      <c r="F671" s="95"/>
      <c r="G671" s="101"/>
      <c r="H671" s="100">
        <f t="shared" si="39"/>
        <v>196461.68999999994</v>
      </c>
      <c r="I671" s="84">
        <f t="shared" si="37"/>
        <v>0</v>
      </c>
      <c r="J671" s="84">
        <f t="shared" si="38"/>
        <v>0</v>
      </c>
    </row>
    <row r="672" spans="2:10" ht="25.15" customHeight="1">
      <c r="B672" s="108"/>
      <c r="C672" s="98"/>
      <c r="D672" s="99"/>
      <c r="E672" s="94"/>
      <c r="F672" s="95"/>
      <c r="G672" s="101"/>
      <c r="H672" s="100">
        <f t="shared" si="39"/>
        <v>196461.68999999994</v>
      </c>
      <c r="I672" s="84">
        <f t="shared" si="37"/>
        <v>0</v>
      </c>
      <c r="J672" s="84">
        <f t="shared" si="38"/>
        <v>0</v>
      </c>
    </row>
    <row r="673" spans="2:10" ht="25.15" customHeight="1">
      <c r="B673" s="108"/>
      <c r="C673" s="98"/>
      <c r="D673" s="99"/>
      <c r="E673" s="94"/>
      <c r="F673" s="95"/>
      <c r="G673" s="101"/>
      <c r="H673" s="100">
        <f t="shared" si="39"/>
        <v>196461.68999999994</v>
      </c>
      <c r="I673" s="84">
        <f t="shared" si="37"/>
        <v>0</v>
      </c>
      <c r="J673" s="84">
        <f t="shared" si="38"/>
        <v>0</v>
      </c>
    </row>
    <row r="674" spans="2:10" ht="25.15" customHeight="1">
      <c r="B674" s="108"/>
      <c r="C674" s="98"/>
      <c r="D674" s="99"/>
      <c r="E674" s="94"/>
      <c r="F674" s="95"/>
      <c r="G674" s="101"/>
      <c r="H674" s="100">
        <f t="shared" si="39"/>
        <v>196461.68999999994</v>
      </c>
      <c r="I674" s="84">
        <f t="shared" si="37"/>
        <v>0</v>
      </c>
      <c r="J674" s="84">
        <f t="shared" si="38"/>
        <v>0</v>
      </c>
    </row>
    <row r="675" spans="2:10" ht="25.15" customHeight="1">
      <c r="B675" s="108"/>
      <c r="C675" s="98"/>
      <c r="D675" s="99"/>
      <c r="E675" s="94"/>
      <c r="F675" s="95"/>
      <c r="G675" s="101"/>
      <c r="H675" s="100">
        <f t="shared" si="39"/>
        <v>196461.68999999994</v>
      </c>
      <c r="I675" s="84">
        <f t="shared" si="37"/>
        <v>0</v>
      </c>
      <c r="J675" s="84">
        <f t="shared" si="38"/>
        <v>0</v>
      </c>
    </row>
    <row r="676" spans="2:10" ht="25.15" customHeight="1">
      <c r="B676" s="108"/>
      <c r="C676" s="98"/>
      <c r="D676" s="99"/>
      <c r="E676" s="94"/>
      <c r="F676" s="95"/>
      <c r="G676" s="101"/>
      <c r="H676" s="100">
        <f t="shared" si="39"/>
        <v>196461.68999999994</v>
      </c>
      <c r="I676" s="84">
        <f t="shared" si="37"/>
        <v>0</v>
      </c>
      <c r="J676" s="84">
        <f t="shared" si="38"/>
        <v>0</v>
      </c>
    </row>
    <row r="677" spans="2:10" ht="25.15" customHeight="1">
      <c r="B677" s="108"/>
      <c r="C677" s="98"/>
      <c r="D677" s="99"/>
      <c r="E677" s="94"/>
      <c r="F677" s="95"/>
      <c r="G677" s="101"/>
      <c r="H677" s="100">
        <f t="shared" si="39"/>
        <v>196461.68999999994</v>
      </c>
      <c r="I677" s="84">
        <f t="shared" si="37"/>
        <v>0</v>
      </c>
      <c r="J677" s="84">
        <f t="shared" si="38"/>
        <v>0</v>
      </c>
    </row>
    <row r="678" spans="2:10" ht="25.15" customHeight="1">
      <c r="B678" s="108"/>
      <c r="C678" s="98"/>
      <c r="D678" s="99"/>
      <c r="E678" s="94"/>
      <c r="F678" s="95"/>
      <c r="G678" s="101"/>
      <c r="H678" s="100">
        <f t="shared" si="39"/>
        <v>196461.68999999994</v>
      </c>
      <c r="I678" s="84">
        <f t="shared" si="37"/>
        <v>0</v>
      </c>
      <c r="J678" s="84">
        <f t="shared" si="38"/>
        <v>0</v>
      </c>
    </row>
    <row r="679" spans="2:10" ht="25.15" customHeight="1">
      <c r="B679" s="108"/>
      <c r="C679" s="98"/>
      <c r="D679" s="99"/>
      <c r="E679" s="94"/>
      <c r="F679" s="95"/>
      <c r="G679" s="101"/>
      <c r="H679" s="100">
        <f t="shared" si="39"/>
        <v>196461.68999999994</v>
      </c>
      <c r="I679" s="84">
        <f t="shared" si="37"/>
        <v>0</v>
      </c>
      <c r="J679" s="84">
        <f t="shared" si="38"/>
        <v>0</v>
      </c>
    </row>
    <row r="680" spans="2:10" ht="25.15" customHeight="1">
      <c r="B680" s="108"/>
      <c r="C680" s="98"/>
      <c r="D680" s="99"/>
      <c r="E680" s="94"/>
      <c r="F680" s="95"/>
      <c r="G680" s="101"/>
      <c r="H680" s="100">
        <f t="shared" si="39"/>
        <v>196461.68999999994</v>
      </c>
      <c r="I680" s="84">
        <f t="shared" si="37"/>
        <v>0</v>
      </c>
      <c r="J680" s="84">
        <f t="shared" si="38"/>
        <v>0</v>
      </c>
    </row>
    <row r="681" spans="2:10" ht="25.15" customHeight="1">
      <c r="B681" s="108"/>
      <c r="C681" s="98"/>
      <c r="D681" s="99"/>
      <c r="E681" s="94"/>
      <c r="F681" s="95"/>
      <c r="G681" s="101"/>
      <c r="H681" s="100">
        <f t="shared" si="39"/>
        <v>196461.68999999994</v>
      </c>
      <c r="I681" s="84">
        <f t="shared" si="37"/>
        <v>0</v>
      </c>
      <c r="J681" s="84">
        <f t="shared" si="38"/>
        <v>0</v>
      </c>
    </row>
    <row r="682" spans="2:10" ht="25.15" customHeight="1">
      <c r="B682" s="108"/>
      <c r="C682" s="98"/>
      <c r="D682" s="99"/>
      <c r="E682" s="94"/>
      <c r="F682" s="95"/>
      <c r="G682" s="101"/>
      <c r="H682" s="100">
        <f t="shared" si="39"/>
        <v>196461.68999999994</v>
      </c>
      <c r="I682" s="84">
        <f t="shared" si="37"/>
        <v>0</v>
      </c>
      <c r="J682" s="84">
        <f t="shared" si="38"/>
        <v>0</v>
      </c>
    </row>
    <row r="683" spans="2:10" ht="25.15" customHeight="1">
      <c r="B683" s="108"/>
      <c r="C683" s="98"/>
      <c r="D683" s="99"/>
      <c r="E683" s="94"/>
      <c r="F683" s="95"/>
      <c r="G683" s="101"/>
      <c r="H683" s="100">
        <f t="shared" si="39"/>
        <v>196461.68999999994</v>
      </c>
      <c r="I683" s="84">
        <f t="shared" si="37"/>
        <v>0</v>
      </c>
      <c r="J683" s="84">
        <f t="shared" si="38"/>
        <v>0</v>
      </c>
    </row>
    <row r="684" spans="2:10" ht="25.15" customHeight="1">
      <c r="B684" s="108"/>
      <c r="C684" s="98"/>
      <c r="D684" s="99"/>
      <c r="E684" s="94"/>
      <c r="F684" s="95"/>
      <c r="G684" s="101"/>
      <c r="H684" s="100">
        <f t="shared" si="39"/>
        <v>196461.68999999994</v>
      </c>
      <c r="I684" s="84">
        <f t="shared" si="37"/>
        <v>0</v>
      </c>
      <c r="J684" s="84">
        <f t="shared" si="38"/>
        <v>0</v>
      </c>
    </row>
    <row r="685" spans="2:10" ht="25.15" customHeight="1">
      <c r="B685" s="108"/>
      <c r="C685" s="98"/>
      <c r="D685" s="99"/>
      <c r="E685" s="94"/>
      <c r="F685" s="95"/>
      <c r="G685" s="101"/>
      <c r="H685" s="100">
        <f t="shared" si="39"/>
        <v>196461.68999999994</v>
      </c>
      <c r="I685" s="84">
        <f t="shared" si="37"/>
        <v>0</v>
      </c>
      <c r="J685" s="84">
        <f t="shared" si="38"/>
        <v>0</v>
      </c>
    </row>
    <row r="686" spans="2:10" ht="25.15" customHeight="1">
      <c r="B686" s="108"/>
      <c r="C686" s="98"/>
      <c r="D686" s="99"/>
      <c r="E686" s="94"/>
      <c r="F686" s="95"/>
      <c r="G686" s="101"/>
      <c r="H686" s="100">
        <f t="shared" si="39"/>
        <v>196461.68999999994</v>
      </c>
      <c r="I686" s="84">
        <f t="shared" si="37"/>
        <v>0</v>
      </c>
      <c r="J686" s="84">
        <f t="shared" si="38"/>
        <v>0</v>
      </c>
    </row>
    <row r="687" spans="2:10" ht="25.15" customHeight="1">
      <c r="B687" s="108"/>
      <c r="C687" s="98"/>
      <c r="D687" s="99"/>
      <c r="E687" s="94"/>
      <c r="F687" s="95"/>
      <c r="G687" s="101"/>
      <c r="H687" s="100">
        <f t="shared" si="39"/>
        <v>196461.68999999994</v>
      </c>
      <c r="I687" s="84">
        <f t="shared" si="37"/>
        <v>0</v>
      </c>
      <c r="J687" s="84">
        <f t="shared" si="38"/>
        <v>0</v>
      </c>
    </row>
    <row r="688" spans="2:10" ht="25.15" customHeight="1">
      <c r="B688" s="108"/>
      <c r="C688" s="98"/>
      <c r="D688" s="99"/>
      <c r="E688" s="94"/>
      <c r="F688" s="95"/>
      <c r="G688" s="101"/>
      <c r="H688" s="100">
        <f t="shared" si="39"/>
        <v>196461.68999999994</v>
      </c>
      <c r="I688" s="84">
        <f t="shared" si="37"/>
        <v>0</v>
      </c>
      <c r="J688" s="84">
        <f t="shared" si="38"/>
        <v>0</v>
      </c>
    </row>
    <row r="689" spans="2:10" ht="25.15" customHeight="1">
      <c r="B689" s="108"/>
      <c r="C689" s="98"/>
      <c r="D689" s="99"/>
      <c r="E689" s="94"/>
      <c r="F689" s="95"/>
      <c r="G689" s="101"/>
      <c r="H689" s="100">
        <f t="shared" si="39"/>
        <v>196461.68999999994</v>
      </c>
      <c r="I689" s="84">
        <f t="shared" si="37"/>
        <v>0</v>
      </c>
      <c r="J689" s="84">
        <f t="shared" si="38"/>
        <v>0</v>
      </c>
    </row>
    <row r="690" spans="2:10" ht="25.15" customHeight="1">
      <c r="B690" s="108"/>
      <c r="C690" s="98"/>
      <c r="D690" s="99"/>
      <c r="E690" s="94"/>
      <c r="F690" s="95"/>
      <c r="G690" s="101"/>
      <c r="H690" s="100">
        <f t="shared" si="39"/>
        <v>196461.68999999994</v>
      </c>
      <c r="I690" s="84">
        <f t="shared" si="37"/>
        <v>0</v>
      </c>
      <c r="J690" s="84">
        <f t="shared" si="38"/>
        <v>0</v>
      </c>
    </row>
    <row r="691" spans="2:10" ht="25.15" customHeight="1">
      <c r="B691" s="108"/>
      <c r="C691" s="98"/>
      <c r="D691" s="99"/>
      <c r="E691" s="94"/>
      <c r="F691" s="95"/>
      <c r="G691" s="101"/>
      <c r="H691" s="100">
        <f t="shared" si="39"/>
        <v>196461.68999999994</v>
      </c>
      <c r="I691" s="84">
        <f t="shared" si="37"/>
        <v>0</v>
      </c>
      <c r="J691" s="84">
        <f t="shared" si="38"/>
        <v>0</v>
      </c>
    </row>
    <row r="692" spans="2:10" ht="25.15" customHeight="1">
      <c r="B692" s="108"/>
      <c r="C692" s="98"/>
      <c r="D692" s="99"/>
      <c r="E692" s="94"/>
      <c r="F692" s="95"/>
      <c r="G692" s="101"/>
      <c r="H692" s="100">
        <f t="shared" si="39"/>
        <v>196461.68999999994</v>
      </c>
      <c r="I692" s="84">
        <f t="shared" si="37"/>
        <v>0</v>
      </c>
      <c r="J692" s="84">
        <f t="shared" si="38"/>
        <v>0</v>
      </c>
    </row>
    <row r="693" spans="2:10" ht="25.15" customHeight="1">
      <c r="B693" s="108"/>
      <c r="C693" s="98"/>
      <c r="D693" s="99"/>
      <c r="E693" s="94"/>
      <c r="F693" s="95"/>
      <c r="G693" s="101"/>
      <c r="H693" s="100">
        <f t="shared" si="39"/>
        <v>196461.68999999994</v>
      </c>
      <c r="I693" s="84">
        <f t="shared" si="37"/>
        <v>0</v>
      </c>
      <c r="J693" s="84">
        <f t="shared" si="38"/>
        <v>0</v>
      </c>
    </row>
    <row r="694" spans="2:10" ht="25.15" customHeight="1">
      <c r="B694" s="108"/>
      <c r="C694" s="98"/>
      <c r="D694" s="99"/>
      <c r="E694" s="94"/>
      <c r="F694" s="95"/>
      <c r="G694" s="101"/>
      <c r="H694" s="100">
        <f t="shared" si="39"/>
        <v>196461.68999999994</v>
      </c>
      <c r="I694" s="84">
        <f t="shared" si="37"/>
        <v>0</v>
      </c>
      <c r="J694" s="84">
        <f t="shared" si="38"/>
        <v>0</v>
      </c>
    </row>
    <row r="695" spans="2:10" ht="25.15" customHeight="1">
      <c r="B695" s="108"/>
      <c r="C695" s="98"/>
      <c r="D695" s="99"/>
      <c r="E695" s="94"/>
      <c r="F695" s="95"/>
      <c r="G695" s="101"/>
      <c r="H695" s="100">
        <f t="shared" si="39"/>
        <v>196461.68999999994</v>
      </c>
      <c r="I695" s="84">
        <f t="shared" si="37"/>
        <v>0</v>
      </c>
      <c r="J695" s="84">
        <f t="shared" si="38"/>
        <v>0</v>
      </c>
    </row>
    <row r="696" spans="2:10" ht="25.15" customHeight="1">
      <c r="B696" s="108"/>
      <c r="C696" s="98"/>
      <c r="D696" s="99"/>
      <c r="E696" s="94"/>
      <c r="F696" s="95"/>
      <c r="G696" s="101"/>
      <c r="H696" s="100">
        <f t="shared" si="39"/>
        <v>196461.68999999994</v>
      </c>
      <c r="I696" s="84">
        <f t="shared" ref="I696:I759" si="40">IF(B696="",0,MONTH(B696))</f>
        <v>0</v>
      </c>
      <c r="J696" s="84">
        <f t="shared" ref="J696:J759" si="41">IF(B696="",0,DAY(B696))</f>
        <v>0</v>
      </c>
    </row>
    <row r="697" spans="2:10" ht="25.15" customHeight="1">
      <c r="B697" s="108"/>
      <c r="C697" s="98"/>
      <c r="D697" s="99"/>
      <c r="E697" s="94"/>
      <c r="F697" s="95"/>
      <c r="G697" s="101"/>
      <c r="H697" s="100">
        <f t="shared" si="39"/>
        <v>196461.68999999994</v>
      </c>
      <c r="I697" s="84">
        <f t="shared" si="40"/>
        <v>0</v>
      </c>
      <c r="J697" s="84">
        <f t="shared" si="41"/>
        <v>0</v>
      </c>
    </row>
    <row r="698" spans="2:10" ht="25.15" customHeight="1">
      <c r="B698" s="108"/>
      <c r="C698" s="98"/>
      <c r="D698" s="99"/>
      <c r="E698" s="94"/>
      <c r="F698" s="95"/>
      <c r="G698" s="101"/>
      <c r="H698" s="100">
        <f t="shared" si="39"/>
        <v>196461.68999999994</v>
      </c>
      <c r="I698" s="84">
        <f t="shared" si="40"/>
        <v>0</v>
      </c>
      <c r="J698" s="84">
        <f t="shared" si="41"/>
        <v>0</v>
      </c>
    </row>
    <row r="699" spans="2:10" ht="25.15" customHeight="1">
      <c r="B699" s="108"/>
      <c r="C699" s="98"/>
      <c r="D699" s="99"/>
      <c r="E699" s="94"/>
      <c r="F699" s="95"/>
      <c r="G699" s="101"/>
      <c r="H699" s="100">
        <f t="shared" si="39"/>
        <v>196461.68999999994</v>
      </c>
      <c r="I699" s="84">
        <f t="shared" si="40"/>
        <v>0</v>
      </c>
      <c r="J699" s="84">
        <f t="shared" si="41"/>
        <v>0</v>
      </c>
    </row>
    <row r="700" spans="2:10" ht="25.15" customHeight="1">
      <c r="B700" s="108"/>
      <c r="C700" s="98"/>
      <c r="D700" s="99"/>
      <c r="E700" s="94"/>
      <c r="F700" s="95"/>
      <c r="G700" s="101"/>
      <c r="H700" s="100">
        <f t="shared" si="39"/>
        <v>196461.68999999994</v>
      </c>
      <c r="I700" s="84">
        <f t="shared" si="40"/>
        <v>0</v>
      </c>
      <c r="J700" s="84">
        <f t="shared" si="41"/>
        <v>0</v>
      </c>
    </row>
    <row r="701" spans="2:10" ht="25.15" customHeight="1">
      <c r="B701" s="108"/>
      <c r="C701" s="98"/>
      <c r="D701" s="99"/>
      <c r="E701" s="94"/>
      <c r="F701" s="95"/>
      <c r="G701" s="101"/>
      <c r="H701" s="100">
        <f t="shared" si="39"/>
        <v>196461.68999999994</v>
      </c>
      <c r="I701" s="84">
        <f t="shared" si="40"/>
        <v>0</v>
      </c>
      <c r="J701" s="84">
        <f t="shared" si="41"/>
        <v>0</v>
      </c>
    </row>
    <row r="702" spans="2:10" ht="25.15" customHeight="1">
      <c r="B702" s="108"/>
      <c r="C702" s="98"/>
      <c r="D702" s="99"/>
      <c r="E702" s="94"/>
      <c r="F702" s="95"/>
      <c r="G702" s="101"/>
      <c r="H702" s="100">
        <f t="shared" si="39"/>
        <v>196461.68999999994</v>
      </c>
      <c r="I702" s="84">
        <f t="shared" si="40"/>
        <v>0</v>
      </c>
      <c r="J702" s="84">
        <f t="shared" si="41"/>
        <v>0</v>
      </c>
    </row>
    <row r="703" spans="2:10" ht="25.15" customHeight="1">
      <c r="B703" s="108"/>
      <c r="C703" s="98"/>
      <c r="D703" s="99"/>
      <c r="E703" s="94"/>
      <c r="F703" s="95"/>
      <c r="G703" s="101"/>
      <c r="H703" s="100">
        <f t="shared" si="39"/>
        <v>196461.68999999994</v>
      </c>
      <c r="I703" s="84">
        <f t="shared" si="40"/>
        <v>0</v>
      </c>
      <c r="J703" s="84">
        <f t="shared" si="41"/>
        <v>0</v>
      </c>
    </row>
    <row r="704" spans="2:10" ht="25.15" customHeight="1">
      <c r="B704" s="108"/>
      <c r="C704" s="98"/>
      <c r="D704" s="99"/>
      <c r="E704" s="94"/>
      <c r="F704" s="95"/>
      <c r="G704" s="101"/>
      <c r="H704" s="100">
        <f t="shared" si="39"/>
        <v>196461.68999999994</v>
      </c>
      <c r="I704" s="84">
        <f t="shared" si="40"/>
        <v>0</v>
      </c>
      <c r="J704" s="84">
        <f t="shared" si="41"/>
        <v>0</v>
      </c>
    </row>
    <row r="705" spans="2:10" ht="25.15" customHeight="1">
      <c r="B705" s="108"/>
      <c r="C705" s="98"/>
      <c r="D705" s="99"/>
      <c r="E705" s="94"/>
      <c r="F705" s="95"/>
      <c r="G705" s="101"/>
      <c r="H705" s="100">
        <f t="shared" si="39"/>
        <v>196461.68999999994</v>
      </c>
      <c r="I705" s="84">
        <f t="shared" si="40"/>
        <v>0</v>
      </c>
      <c r="J705" s="84">
        <f t="shared" si="41"/>
        <v>0</v>
      </c>
    </row>
    <row r="706" spans="2:10" ht="25.15" customHeight="1">
      <c r="B706" s="108"/>
      <c r="C706" s="98"/>
      <c r="D706" s="99"/>
      <c r="E706" s="94"/>
      <c r="F706" s="95"/>
      <c r="G706" s="101"/>
      <c r="H706" s="100">
        <f t="shared" si="39"/>
        <v>196461.68999999994</v>
      </c>
      <c r="I706" s="84">
        <f t="shared" si="40"/>
        <v>0</v>
      </c>
      <c r="J706" s="84">
        <f t="shared" si="41"/>
        <v>0</v>
      </c>
    </row>
    <row r="707" spans="2:10" ht="25.15" customHeight="1">
      <c r="B707" s="108"/>
      <c r="C707" s="98"/>
      <c r="D707" s="99"/>
      <c r="E707" s="94"/>
      <c r="F707" s="95"/>
      <c r="G707" s="101"/>
      <c r="H707" s="100">
        <f t="shared" si="39"/>
        <v>196461.68999999994</v>
      </c>
      <c r="I707" s="84">
        <f t="shared" si="40"/>
        <v>0</v>
      </c>
      <c r="J707" s="84">
        <f t="shared" si="41"/>
        <v>0</v>
      </c>
    </row>
    <row r="708" spans="2:10" ht="25.15" customHeight="1">
      <c r="B708" s="108"/>
      <c r="C708" s="98"/>
      <c r="D708" s="99"/>
      <c r="E708" s="94"/>
      <c r="F708" s="95"/>
      <c r="G708" s="101"/>
      <c r="H708" s="100">
        <f t="shared" si="39"/>
        <v>196461.68999999994</v>
      </c>
      <c r="I708" s="84">
        <f t="shared" si="40"/>
        <v>0</v>
      </c>
      <c r="J708" s="84">
        <f t="shared" si="41"/>
        <v>0</v>
      </c>
    </row>
    <row r="709" spans="2:10" ht="25.15" customHeight="1">
      <c r="B709" s="108"/>
      <c r="C709" s="98"/>
      <c r="D709" s="99"/>
      <c r="E709" s="94"/>
      <c r="F709" s="95"/>
      <c r="G709" s="101"/>
      <c r="H709" s="100">
        <f t="shared" si="39"/>
        <v>196461.68999999994</v>
      </c>
      <c r="I709" s="84">
        <f t="shared" si="40"/>
        <v>0</v>
      </c>
      <c r="J709" s="84">
        <f t="shared" si="41"/>
        <v>0</v>
      </c>
    </row>
    <row r="710" spans="2:10" ht="25.15" customHeight="1">
      <c r="B710" s="108"/>
      <c r="C710" s="98"/>
      <c r="D710" s="99"/>
      <c r="E710" s="94"/>
      <c r="F710" s="95"/>
      <c r="G710" s="101"/>
      <c r="H710" s="100">
        <f t="shared" si="39"/>
        <v>196461.68999999994</v>
      </c>
      <c r="I710" s="84">
        <f t="shared" si="40"/>
        <v>0</v>
      </c>
      <c r="J710" s="84">
        <f t="shared" si="41"/>
        <v>0</v>
      </c>
    </row>
    <row r="711" spans="2:10" ht="25.15" customHeight="1">
      <c r="B711" s="108"/>
      <c r="C711" s="98"/>
      <c r="D711" s="99"/>
      <c r="E711" s="94"/>
      <c r="F711" s="95"/>
      <c r="G711" s="101"/>
      <c r="H711" s="100">
        <f t="shared" si="39"/>
        <v>196461.68999999994</v>
      </c>
      <c r="I711" s="84">
        <f t="shared" si="40"/>
        <v>0</v>
      </c>
      <c r="J711" s="84">
        <f t="shared" si="41"/>
        <v>0</v>
      </c>
    </row>
    <row r="712" spans="2:10" ht="25.15" customHeight="1">
      <c r="B712" s="108"/>
      <c r="C712" s="98"/>
      <c r="D712" s="99"/>
      <c r="E712" s="94"/>
      <c r="F712" s="95"/>
      <c r="G712" s="101"/>
      <c r="H712" s="100">
        <f t="shared" ref="H712:H775" si="42">IF(F712="pago",H711+G712,H711)</f>
        <v>196461.68999999994</v>
      </c>
      <c r="I712" s="84">
        <f t="shared" si="40"/>
        <v>0</v>
      </c>
      <c r="J712" s="84">
        <f t="shared" si="41"/>
        <v>0</v>
      </c>
    </row>
    <row r="713" spans="2:10" ht="25.15" customHeight="1">
      <c r="B713" s="108"/>
      <c r="C713" s="98"/>
      <c r="D713" s="99"/>
      <c r="E713" s="94"/>
      <c r="F713" s="95"/>
      <c r="G713" s="101"/>
      <c r="H713" s="100">
        <f t="shared" si="42"/>
        <v>196461.68999999994</v>
      </c>
      <c r="I713" s="84">
        <f t="shared" si="40"/>
        <v>0</v>
      </c>
      <c r="J713" s="84">
        <f t="shared" si="41"/>
        <v>0</v>
      </c>
    </row>
    <row r="714" spans="2:10" ht="25.15" customHeight="1">
      <c r="B714" s="108"/>
      <c r="C714" s="98"/>
      <c r="D714" s="99"/>
      <c r="E714" s="94"/>
      <c r="F714" s="95"/>
      <c r="G714" s="101"/>
      <c r="H714" s="100">
        <f t="shared" si="42"/>
        <v>196461.68999999994</v>
      </c>
      <c r="I714" s="84">
        <f t="shared" si="40"/>
        <v>0</v>
      </c>
      <c r="J714" s="84">
        <f t="shared" si="41"/>
        <v>0</v>
      </c>
    </row>
    <row r="715" spans="2:10" ht="25.15" customHeight="1">
      <c r="B715" s="108"/>
      <c r="C715" s="98"/>
      <c r="D715" s="99"/>
      <c r="E715" s="94"/>
      <c r="F715" s="95"/>
      <c r="G715" s="101"/>
      <c r="H715" s="100">
        <f t="shared" si="42"/>
        <v>196461.68999999994</v>
      </c>
      <c r="I715" s="84">
        <f t="shared" si="40"/>
        <v>0</v>
      </c>
      <c r="J715" s="84">
        <f t="shared" si="41"/>
        <v>0</v>
      </c>
    </row>
    <row r="716" spans="2:10" ht="25.15" customHeight="1">
      <c r="B716" s="108"/>
      <c r="C716" s="98"/>
      <c r="D716" s="99"/>
      <c r="E716" s="94"/>
      <c r="F716" s="95"/>
      <c r="G716" s="101"/>
      <c r="H716" s="100">
        <f t="shared" si="42"/>
        <v>196461.68999999994</v>
      </c>
      <c r="I716" s="84">
        <f t="shared" si="40"/>
        <v>0</v>
      </c>
      <c r="J716" s="84">
        <f t="shared" si="41"/>
        <v>0</v>
      </c>
    </row>
    <row r="717" spans="2:10" ht="25.15" customHeight="1">
      <c r="B717" s="108"/>
      <c r="C717" s="98"/>
      <c r="D717" s="99"/>
      <c r="E717" s="94"/>
      <c r="F717" s="95"/>
      <c r="G717" s="101"/>
      <c r="H717" s="100">
        <f t="shared" si="42"/>
        <v>196461.68999999994</v>
      </c>
      <c r="I717" s="84">
        <f t="shared" si="40"/>
        <v>0</v>
      </c>
      <c r="J717" s="84">
        <f t="shared" si="41"/>
        <v>0</v>
      </c>
    </row>
    <row r="718" spans="2:10" ht="25.15" customHeight="1">
      <c r="B718" s="108"/>
      <c r="C718" s="98"/>
      <c r="D718" s="99"/>
      <c r="E718" s="94"/>
      <c r="F718" s="95"/>
      <c r="G718" s="101"/>
      <c r="H718" s="100">
        <f t="shared" si="42"/>
        <v>196461.68999999994</v>
      </c>
      <c r="I718" s="84">
        <f t="shared" si="40"/>
        <v>0</v>
      </c>
      <c r="J718" s="84">
        <f t="shared" si="41"/>
        <v>0</v>
      </c>
    </row>
    <row r="719" spans="2:10" ht="25.15" customHeight="1">
      <c r="B719" s="108"/>
      <c r="C719" s="98"/>
      <c r="D719" s="99"/>
      <c r="E719" s="94"/>
      <c r="F719" s="95"/>
      <c r="G719" s="101"/>
      <c r="H719" s="100">
        <f t="shared" si="42"/>
        <v>196461.68999999994</v>
      </c>
      <c r="I719" s="84">
        <f t="shared" si="40"/>
        <v>0</v>
      </c>
      <c r="J719" s="84">
        <f t="shared" si="41"/>
        <v>0</v>
      </c>
    </row>
    <row r="720" spans="2:10" ht="25.15" customHeight="1">
      <c r="B720" s="108"/>
      <c r="C720" s="98"/>
      <c r="D720" s="99"/>
      <c r="E720" s="94"/>
      <c r="F720" s="95"/>
      <c r="G720" s="101"/>
      <c r="H720" s="100">
        <f t="shared" si="42"/>
        <v>196461.68999999994</v>
      </c>
      <c r="I720" s="84">
        <f t="shared" si="40"/>
        <v>0</v>
      </c>
      <c r="J720" s="84">
        <f t="shared" si="41"/>
        <v>0</v>
      </c>
    </row>
    <row r="721" spans="2:10" ht="25.15" customHeight="1">
      <c r="B721" s="108"/>
      <c r="C721" s="98"/>
      <c r="D721" s="99"/>
      <c r="E721" s="94"/>
      <c r="F721" s="95"/>
      <c r="G721" s="101"/>
      <c r="H721" s="100">
        <f t="shared" si="42"/>
        <v>196461.68999999994</v>
      </c>
      <c r="I721" s="84">
        <f t="shared" si="40"/>
        <v>0</v>
      </c>
      <c r="J721" s="84">
        <f t="shared" si="41"/>
        <v>0</v>
      </c>
    </row>
    <row r="722" spans="2:10" ht="25.15" customHeight="1">
      <c r="B722" s="108"/>
      <c r="C722" s="98"/>
      <c r="D722" s="99"/>
      <c r="E722" s="94"/>
      <c r="F722" s="95"/>
      <c r="G722" s="101"/>
      <c r="H722" s="100">
        <f t="shared" si="42"/>
        <v>196461.68999999994</v>
      </c>
      <c r="I722" s="84">
        <f t="shared" si="40"/>
        <v>0</v>
      </c>
      <c r="J722" s="84">
        <f t="shared" si="41"/>
        <v>0</v>
      </c>
    </row>
    <row r="723" spans="2:10" ht="25.15" customHeight="1">
      <c r="B723" s="108"/>
      <c r="C723" s="98"/>
      <c r="D723" s="99"/>
      <c r="E723" s="94"/>
      <c r="F723" s="95"/>
      <c r="G723" s="101"/>
      <c r="H723" s="100">
        <f t="shared" si="42"/>
        <v>196461.68999999994</v>
      </c>
      <c r="I723" s="84">
        <f t="shared" si="40"/>
        <v>0</v>
      </c>
      <c r="J723" s="84">
        <f t="shared" si="41"/>
        <v>0</v>
      </c>
    </row>
    <row r="724" spans="2:10" ht="25.15" customHeight="1">
      <c r="B724" s="108"/>
      <c r="C724" s="98"/>
      <c r="D724" s="99"/>
      <c r="E724" s="94"/>
      <c r="F724" s="95"/>
      <c r="G724" s="101"/>
      <c r="H724" s="100">
        <f t="shared" si="42"/>
        <v>196461.68999999994</v>
      </c>
      <c r="I724" s="84">
        <f t="shared" si="40"/>
        <v>0</v>
      </c>
      <c r="J724" s="84">
        <f t="shared" si="41"/>
        <v>0</v>
      </c>
    </row>
    <row r="725" spans="2:10" ht="25.15" customHeight="1">
      <c r="B725" s="108"/>
      <c r="C725" s="98"/>
      <c r="D725" s="99"/>
      <c r="E725" s="94"/>
      <c r="F725" s="95"/>
      <c r="G725" s="101"/>
      <c r="H725" s="100">
        <f t="shared" si="42"/>
        <v>196461.68999999994</v>
      </c>
      <c r="I725" s="84">
        <f t="shared" si="40"/>
        <v>0</v>
      </c>
      <c r="J725" s="84">
        <f t="shared" si="41"/>
        <v>0</v>
      </c>
    </row>
    <row r="726" spans="2:10" ht="25.15" customHeight="1">
      <c r="B726" s="108"/>
      <c r="C726" s="98"/>
      <c r="D726" s="99"/>
      <c r="E726" s="94"/>
      <c r="F726" s="95"/>
      <c r="G726" s="101"/>
      <c r="H726" s="100">
        <f t="shared" si="42"/>
        <v>196461.68999999994</v>
      </c>
      <c r="I726" s="84">
        <f t="shared" si="40"/>
        <v>0</v>
      </c>
      <c r="J726" s="84">
        <f t="shared" si="41"/>
        <v>0</v>
      </c>
    </row>
    <row r="727" spans="2:10" ht="25.15" customHeight="1">
      <c r="B727" s="108"/>
      <c r="C727" s="98"/>
      <c r="D727" s="99"/>
      <c r="E727" s="94"/>
      <c r="F727" s="95"/>
      <c r="G727" s="101"/>
      <c r="H727" s="100">
        <f t="shared" si="42"/>
        <v>196461.68999999994</v>
      </c>
      <c r="I727" s="84">
        <f t="shared" si="40"/>
        <v>0</v>
      </c>
      <c r="J727" s="84">
        <f t="shared" si="41"/>
        <v>0</v>
      </c>
    </row>
    <row r="728" spans="2:10" ht="25.15" customHeight="1">
      <c r="B728" s="108"/>
      <c r="C728" s="98"/>
      <c r="D728" s="99"/>
      <c r="E728" s="94"/>
      <c r="F728" s="95"/>
      <c r="G728" s="101"/>
      <c r="H728" s="100">
        <f t="shared" si="42"/>
        <v>196461.68999999994</v>
      </c>
      <c r="I728" s="84">
        <f t="shared" si="40"/>
        <v>0</v>
      </c>
      <c r="J728" s="84">
        <f t="shared" si="41"/>
        <v>0</v>
      </c>
    </row>
    <row r="729" spans="2:10" ht="25.15" customHeight="1">
      <c r="B729" s="108"/>
      <c r="C729" s="98"/>
      <c r="D729" s="99"/>
      <c r="E729" s="94"/>
      <c r="F729" s="95"/>
      <c r="G729" s="101"/>
      <c r="H729" s="100">
        <f t="shared" si="42"/>
        <v>196461.68999999994</v>
      </c>
      <c r="I729" s="84">
        <f t="shared" si="40"/>
        <v>0</v>
      </c>
      <c r="J729" s="84">
        <f t="shared" si="41"/>
        <v>0</v>
      </c>
    </row>
    <row r="730" spans="2:10" ht="25.15" customHeight="1">
      <c r="B730" s="108"/>
      <c r="C730" s="98"/>
      <c r="D730" s="99"/>
      <c r="E730" s="94"/>
      <c r="F730" s="95"/>
      <c r="G730" s="101"/>
      <c r="H730" s="100">
        <f t="shared" si="42"/>
        <v>196461.68999999994</v>
      </c>
      <c r="I730" s="84">
        <f t="shared" si="40"/>
        <v>0</v>
      </c>
      <c r="J730" s="84">
        <f t="shared" si="41"/>
        <v>0</v>
      </c>
    </row>
    <row r="731" spans="2:10" ht="25.15" customHeight="1">
      <c r="B731" s="108"/>
      <c r="C731" s="98"/>
      <c r="D731" s="99"/>
      <c r="E731" s="94"/>
      <c r="F731" s="95"/>
      <c r="G731" s="101"/>
      <c r="H731" s="100">
        <f t="shared" si="42"/>
        <v>196461.68999999994</v>
      </c>
      <c r="I731" s="84">
        <f t="shared" si="40"/>
        <v>0</v>
      </c>
      <c r="J731" s="84">
        <f t="shared" si="41"/>
        <v>0</v>
      </c>
    </row>
    <row r="732" spans="2:10" ht="25.15" customHeight="1">
      <c r="B732" s="108"/>
      <c r="C732" s="98"/>
      <c r="D732" s="99"/>
      <c r="E732" s="94"/>
      <c r="F732" s="95"/>
      <c r="G732" s="101"/>
      <c r="H732" s="100">
        <f t="shared" si="42"/>
        <v>196461.68999999994</v>
      </c>
      <c r="I732" s="84">
        <f t="shared" si="40"/>
        <v>0</v>
      </c>
      <c r="J732" s="84">
        <f t="shared" si="41"/>
        <v>0</v>
      </c>
    </row>
    <row r="733" spans="2:10" ht="25.15" customHeight="1">
      <c r="B733" s="108"/>
      <c r="C733" s="98"/>
      <c r="D733" s="99"/>
      <c r="E733" s="94"/>
      <c r="F733" s="95"/>
      <c r="G733" s="101"/>
      <c r="H733" s="100">
        <f t="shared" si="42"/>
        <v>196461.68999999994</v>
      </c>
      <c r="I733" s="84">
        <f t="shared" si="40"/>
        <v>0</v>
      </c>
      <c r="J733" s="84">
        <f t="shared" si="41"/>
        <v>0</v>
      </c>
    </row>
    <row r="734" spans="2:10" ht="25.15" customHeight="1">
      <c r="B734" s="108"/>
      <c r="C734" s="98"/>
      <c r="D734" s="99"/>
      <c r="E734" s="94"/>
      <c r="F734" s="95"/>
      <c r="G734" s="101"/>
      <c r="H734" s="100">
        <f t="shared" si="42"/>
        <v>196461.68999999994</v>
      </c>
      <c r="I734" s="84">
        <f t="shared" si="40"/>
        <v>0</v>
      </c>
      <c r="J734" s="84">
        <f t="shared" si="41"/>
        <v>0</v>
      </c>
    </row>
    <row r="735" spans="2:10" ht="25.15" customHeight="1">
      <c r="B735" s="108"/>
      <c r="C735" s="98"/>
      <c r="D735" s="99"/>
      <c r="E735" s="94"/>
      <c r="F735" s="95"/>
      <c r="G735" s="101"/>
      <c r="H735" s="100">
        <f t="shared" si="42"/>
        <v>196461.68999999994</v>
      </c>
      <c r="I735" s="84">
        <f t="shared" si="40"/>
        <v>0</v>
      </c>
      <c r="J735" s="84">
        <f t="shared" si="41"/>
        <v>0</v>
      </c>
    </row>
    <row r="736" spans="2:10" ht="25.15" customHeight="1">
      <c r="B736" s="108"/>
      <c r="C736" s="98"/>
      <c r="D736" s="99"/>
      <c r="E736" s="94"/>
      <c r="F736" s="95"/>
      <c r="G736" s="101"/>
      <c r="H736" s="100">
        <f t="shared" si="42"/>
        <v>196461.68999999994</v>
      </c>
      <c r="I736" s="84">
        <f t="shared" si="40"/>
        <v>0</v>
      </c>
      <c r="J736" s="84">
        <f t="shared" si="41"/>
        <v>0</v>
      </c>
    </row>
    <row r="737" spans="2:10" ht="25.15" customHeight="1">
      <c r="B737" s="108"/>
      <c r="C737" s="98"/>
      <c r="D737" s="99"/>
      <c r="E737" s="94"/>
      <c r="F737" s="95"/>
      <c r="G737" s="101"/>
      <c r="H737" s="100">
        <f t="shared" si="42"/>
        <v>196461.68999999994</v>
      </c>
      <c r="I737" s="84">
        <f t="shared" si="40"/>
        <v>0</v>
      </c>
      <c r="J737" s="84">
        <f t="shared" si="41"/>
        <v>0</v>
      </c>
    </row>
    <row r="738" spans="2:10" ht="25.15" customHeight="1">
      <c r="B738" s="108"/>
      <c r="C738" s="98"/>
      <c r="D738" s="99"/>
      <c r="E738" s="94"/>
      <c r="F738" s="95"/>
      <c r="G738" s="101"/>
      <c r="H738" s="100">
        <f t="shared" si="42"/>
        <v>196461.68999999994</v>
      </c>
      <c r="I738" s="84">
        <f t="shared" si="40"/>
        <v>0</v>
      </c>
      <c r="J738" s="84">
        <f t="shared" si="41"/>
        <v>0</v>
      </c>
    </row>
    <row r="739" spans="2:10" ht="25.15" customHeight="1">
      <c r="B739" s="108"/>
      <c r="C739" s="98"/>
      <c r="D739" s="99"/>
      <c r="E739" s="94"/>
      <c r="F739" s="95"/>
      <c r="G739" s="101"/>
      <c r="H739" s="100">
        <f t="shared" si="42"/>
        <v>196461.68999999994</v>
      </c>
      <c r="I739" s="84">
        <f t="shared" si="40"/>
        <v>0</v>
      </c>
      <c r="J739" s="84">
        <f t="shared" si="41"/>
        <v>0</v>
      </c>
    </row>
    <row r="740" spans="2:10" ht="25.15" customHeight="1">
      <c r="B740" s="108"/>
      <c r="C740" s="98"/>
      <c r="D740" s="99"/>
      <c r="E740" s="94"/>
      <c r="F740" s="95"/>
      <c r="G740" s="101"/>
      <c r="H740" s="100">
        <f t="shared" si="42"/>
        <v>196461.68999999994</v>
      </c>
      <c r="I740" s="84">
        <f t="shared" si="40"/>
        <v>0</v>
      </c>
      <c r="J740" s="84">
        <f t="shared" si="41"/>
        <v>0</v>
      </c>
    </row>
    <row r="741" spans="2:10" ht="25.15" customHeight="1">
      <c r="B741" s="108"/>
      <c r="C741" s="98"/>
      <c r="D741" s="99"/>
      <c r="E741" s="94"/>
      <c r="F741" s="95"/>
      <c r="G741" s="101"/>
      <c r="H741" s="100">
        <f t="shared" si="42"/>
        <v>196461.68999999994</v>
      </c>
      <c r="I741" s="84">
        <f t="shared" si="40"/>
        <v>0</v>
      </c>
      <c r="J741" s="84">
        <f t="shared" si="41"/>
        <v>0</v>
      </c>
    </row>
    <row r="742" spans="2:10" ht="25.15" customHeight="1">
      <c r="B742" s="108"/>
      <c r="C742" s="98"/>
      <c r="D742" s="99"/>
      <c r="E742" s="94"/>
      <c r="F742" s="95"/>
      <c r="G742" s="101"/>
      <c r="H742" s="100">
        <f t="shared" si="42"/>
        <v>196461.68999999994</v>
      </c>
      <c r="I742" s="84">
        <f t="shared" si="40"/>
        <v>0</v>
      </c>
      <c r="J742" s="84">
        <f t="shared" si="41"/>
        <v>0</v>
      </c>
    </row>
    <row r="743" spans="2:10" ht="25.15" customHeight="1">
      <c r="B743" s="108"/>
      <c r="C743" s="98"/>
      <c r="D743" s="99"/>
      <c r="E743" s="94"/>
      <c r="F743" s="95"/>
      <c r="G743" s="101"/>
      <c r="H743" s="100">
        <f t="shared" si="42"/>
        <v>196461.68999999994</v>
      </c>
      <c r="I743" s="84">
        <f t="shared" si="40"/>
        <v>0</v>
      </c>
      <c r="J743" s="84">
        <f t="shared" si="41"/>
        <v>0</v>
      </c>
    </row>
    <row r="744" spans="2:10" ht="25.15" customHeight="1">
      <c r="B744" s="108"/>
      <c r="C744" s="98"/>
      <c r="D744" s="99"/>
      <c r="E744" s="94"/>
      <c r="F744" s="95"/>
      <c r="G744" s="101"/>
      <c r="H744" s="100">
        <f t="shared" si="42"/>
        <v>196461.68999999994</v>
      </c>
      <c r="I744" s="84">
        <f t="shared" si="40"/>
        <v>0</v>
      </c>
      <c r="J744" s="84">
        <f t="shared" si="41"/>
        <v>0</v>
      </c>
    </row>
    <row r="745" spans="2:10" ht="25.15" customHeight="1">
      <c r="B745" s="108"/>
      <c r="C745" s="98"/>
      <c r="D745" s="99"/>
      <c r="E745" s="94"/>
      <c r="F745" s="95"/>
      <c r="G745" s="101"/>
      <c r="H745" s="100">
        <f t="shared" si="42"/>
        <v>196461.68999999994</v>
      </c>
      <c r="I745" s="84">
        <f t="shared" si="40"/>
        <v>0</v>
      </c>
      <c r="J745" s="84">
        <f t="shared" si="41"/>
        <v>0</v>
      </c>
    </row>
    <row r="746" spans="2:10" ht="25.15" customHeight="1">
      <c r="B746" s="108"/>
      <c r="C746" s="98"/>
      <c r="D746" s="99"/>
      <c r="E746" s="94"/>
      <c r="F746" s="95"/>
      <c r="G746" s="101"/>
      <c r="H746" s="100">
        <f t="shared" si="42"/>
        <v>196461.68999999994</v>
      </c>
      <c r="I746" s="84">
        <f t="shared" si="40"/>
        <v>0</v>
      </c>
      <c r="J746" s="84">
        <f t="shared" si="41"/>
        <v>0</v>
      </c>
    </row>
    <row r="747" spans="2:10" ht="25.15" customHeight="1">
      <c r="B747" s="108"/>
      <c r="C747" s="98"/>
      <c r="D747" s="99"/>
      <c r="E747" s="94"/>
      <c r="F747" s="95"/>
      <c r="G747" s="101"/>
      <c r="H747" s="100">
        <f t="shared" si="42"/>
        <v>196461.68999999994</v>
      </c>
      <c r="I747" s="84">
        <f t="shared" si="40"/>
        <v>0</v>
      </c>
      <c r="J747" s="84">
        <f t="shared" si="41"/>
        <v>0</v>
      </c>
    </row>
    <row r="748" spans="2:10" ht="25.15" customHeight="1">
      <c r="B748" s="108"/>
      <c r="C748" s="98"/>
      <c r="D748" s="99"/>
      <c r="E748" s="94"/>
      <c r="F748" s="95"/>
      <c r="G748" s="101"/>
      <c r="H748" s="100">
        <f t="shared" si="42"/>
        <v>196461.68999999994</v>
      </c>
      <c r="I748" s="84">
        <f t="shared" si="40"/>
        <v>0</v>
      </c>
      <c r="J748" s="84">
        <f t="shared" si="41"/>
        <v>0</v>
      </c>
    </row>
    <row r="749" spans="2:10" ht="25.15" customHeight="1">
      <c r="B749" s="108"/>
      <c r="C749" s="98"/>
      <c r="D749" s="99"/>
      <c r="E749" s="94"/>
      <c r="F749" s="95"/>
      <c r="G749" s="101"/>
      <c r="H749" s="100">
        <f t="shared" si="42"/>
        <v>196461.68999999994</v>
      </c>
      <c r="I749" s="84">
        <f t="shared" si="40"/>
        <v>0</v>
      </c>
      <c r="J749" s="84">
        <f t="shared" si="41"/>
        <v>0</v>
      </c>
    </row>
    <row r="750" spans="2:10" ht="25.15" customHeight="1">
      <c r="B750" s="108"/>
      <c r="C750" s="98"/>
      <c r="D750" s="99"/>
      <c r="E750" s="94"/>
      <c r="F750" s="95"/>
      <c r="G750" s="101"/>
      <c r="H750" s="100">
        <f t="shared" si="42"/>
        <v>196461.68999999994</v>
      </c>
      <c r="I750" s="84">
        <f t="shared" si="40"/>
        <v>0</v>
      </c>
      <c r="J750" s="84">
        <f t="shared" si="41"/>
        <v>0</v>
      </c>
    </row>
    <row r="751" spans="2:10" ht="25.15" customHeight="1">
      <c r="B751" s="108"/>
      <c r="C751" s="98"/>
      <c r="D751" s="99"/>
      <c r="E751" s="94"/>
      <c r="F751" s="95"/>
      <c r="G751" s="101"/>
      <c r="H751" s="100">
        <f t="shared" si="42"/>
        <v>196461.68999999994</v>
      </c>
      <c r="I751" s="84">
        <f t="shared" si="40"/>
        <v>0</v>
      </c>
      <c r="J751" s="84">
        <f t="shared" si="41"/>
        <v>0</v>
      </c>
    </row>
    <row r="752" spans="2:10" ht="25.15" customHeight="1">
      <c r="B752" s="108"/>
      <c r="C752" s="98"/>
      <c r="D752" s="99"/>
      <c r="E752" s="94"/>
      <c r="F752" s="95"/>
      <c r="G752" s="101"/>
      <c r="H752" s="100">
        <f t="shared" si="42"/>
        <v>196461.68999999994</v>
      </c>
      <c r="I752" s="84">
        <f t="shared" si="40"/>
        <v>0</v>
      </c>
      <c r="J752" s="84">
        <f t="shared" si="41"/>
        <v>0</v>
      </c>
    </row>
    <row r="753" spans="2:10" ht="25.15" customHeight="1">
      <c r="B753" s="108"/>
      <c r="C753" s="98"/>
      <c r="D753" s="99"/>
      <c r="E753" s="94"/>
      <c r="F753" s="95"/>
      <c r="G753" s="101"/>
      <c r="H753" s="100">
        <f t="shared" si="42"/>
        <v>196461.68999999994</v>
      </c>
      <c r="I753" s="84">
        <f t="shared" si="40"/>
        <v>0</v>
      </c>
      <c r="J753" s="84">
        <f t="shared" si="41"/>
        <v>0</v>
      </c>
    </row>
    <row r="754" spans="2:10" ht="25.15" customHeight="1">
      <c r="B754" s="108"/>
      <c r="C754" s="98"/>
      <c r="D754" s="99"/>
      <c r="E754" s="94"/>
      <c r="F754" s="95"/>
      <c r="G754" s="101"/>
      <c r="H754" s="100">
        <f t="shared" si="42"/>
        <v>196461.68999999994</v>
      </c>
      <c r="I754" s="84">
        <f t="shared" si="40"/>
        <v>0</v>
      </c>
      <c r="J754" s="84">
        <f t="shared" si="41"/>
        <v>0</v>
      </c>
    </row>
    <row r="755" spans="2:10" ht="25.15" customHeight="1">
      <c r="B755" s="108"/>
      <c r="C755" s="98"/>
      <c r="D755" s="99"/>
      <c r="E755" s="94"/>
      <c r="F755" s="95"/>
      <c r="G755" s="101"/>
      <c r="H755" s="100">
        <f t="shared" si="42"/>
        <v>196461.68999999994</v>
      </c>
      <c r="I755" s="84">
        <f t="shared" si="40"/>
        <v>0</v>
      </c>
      <c r="J755" s="84">
        <f t="shared" si="41"/>
        <v>0</v>
      </c>
    </row>
    <row r="756" spans="2:10" ht="25.15" customHeight="1">
      <c r="B756" s="108"/>
      <c r="C756" s="98"/>
      <c r="D756" s="99"/>
      <c r="E756" s="94"/>
      <c r="F756" s="95"/>
      <c r="G756" s="101"/>
      <c r="H756" s="100">
        <f t="shared" si="42"/>
        <v>196461.68999999994</v>
      </c>
      <c r="I756" s="84">
        <f t="shared" si="40"/>
        <v>0</v>
      </c>
      <c r="J756" s="84">
        <f t="shared" si="41"/>
        <v>0</v>
      </c>
    </row>
    <row r="757" spans="2:10" ht="25.15" customHeight="1">
      <c r="B757" s="108"/>
      <c r="C757" s="98"/>
      <c r="D757" s="99"/>
      <c r="E757" s="94"/>
      <c r="F757" s="95"/>
      <c r="G757" s="101"/>
      <c r="H757" s="100">
        <f t="shared" si="42"/>
        <v>196461.68999999994</v>
      </c>
      <c r="I757" s="84">
        <f t="shared" si="40"/>
        <v>0</v>
      </c>
      <c r="J757" s="84">
        <f t="shared" si="41"/>
        <v>0</v>
      </c>
    </row>
    <row r="758" spans="2:10" ht="25.15" customHeight="1">
      <c r="B758" s="108"/>
      <c r="C758" s="98"/>
      <c r="D758" s="99"/>
      <c r="E758" s="94"/>
      <c r="F758" s="95"/>
      <c r="G758" s="101"/>
      <c r="H758" s="100">
        <f t="shared" si="42"/>
        <v>196461.68999999994</v>
      </c>
      <c r="I758" s="84">
        <f t="shared" si="40"/>
        <v>0</v>
      </c>
      <c r="J758" s="84">
        <f t="shared" si="41"/>
        <v>0</v>
      </c>
    </row>
    <row r="759" spans="2:10" ht="25.15" customHeight="1">
      <c r="B759" s="108"/>
      <c r="C759" s="98"/>
      <c r="D759" s="99"/>
      <c r="E759" s="94"/>
      <c r="F759" s="95"/>
      <c r="G759" s="101"/>
      <c r="H759" s="100">
        <f t="shared" si="42"/>
        <v>196461.68999999994</v>
      </c>
      <c r="I759" s="84">
        <f t="shared" si="40"/>
        <v>0</v>
      </c>
      <c r="J759" s="84">
        <f t="shared" si="41"/>
        <v>0</v>
      </c>
    </row>
    <row r="760" spans="2:10" ht="25.15" customHeight="1">
      <c r="B760" s="108"/>
      <c r="C760" s="98"/>
      <c r="D760" s="99"/>
      <c r="E760" s="94"/>
      <c r="F760" s="95"/>
      <c r="G760" s="101"/>
      <c r="H760" s="100">
        <f t="shared" si="42"/>
        <v>196461.68999999994</v>
      </c>
      <c r="I760" s="84">
        <f t="shared" ref="I760:I823" si="43">IF(B760="",0,MONTH(B760))</f>
        <v>0</v>
      </c>
      <c r="J760" s="84">
        <f t="shared" ref="J760:J823" si="44">IF(B760="",0,DAY(B760))</f>
        <v>0</v>
      </c>
    </row>
    <row r="761" spans="2:10" ht="25.15" customHeight="1">
      <c r="B761" s="108"/>
      <c r="C761" s="98"/>
      <c r="D761" s="99"/>
      <c r="E761" s="94"/>
      <c r="F761" s="95"/>
      <c r="G761" s="101"/>
      <c r="H761" s="100">
        <f t="shared" si="42"/>
        <v>196461.68999999994</v>
      </c>
      <c r="I761" s="84">
        <f t="shared" si="43"/>
        <v>0</v>
      </c>
      <c r="J761" s="84">
        <f t="shared" si="44"/>
        <v>0</v>
      </c>
    </row>
    <row r="762" spans="2:10" ht="25.15" customHeight="1">
      <c r="B762" s="108"/>
      <c r="C762" s="98"/>
      <c r="D762" s="99"/>
      <c r="E762" s="94"/>
      <c r="F762" s="95"/>
      <c r="G762" s="101"/>
      <c r="H762" s="100">
        <f t="shared" si="42"/>
        <v>196461.68999999994</v>
      </c>
      <c r="I762" s="84">
        <f t="shared" si="43"/>
        <v>0</v>
      </c>
      <c r="J762" s="84">
        <f t="shared" si="44"/>
        <v>0</v>
      </c>
    </row>
    <row r="763" spans="2:10" ht="25.15" customHeight="1">
      <c r="B763" s="108"/>
      <c r="C763" s="98"/>
      <c r="D763" s="99"/>
      <c r="E763" s="94"/>
      <c r="F763" s="95"/>
      <c r="G763" s="101"/>
      <c r="H763" s="100">
        <f t="shared" si="42"/>
        <v>196461.68999999994</v>
      </c>
      <c r="I763" s="84">
        <f t="shared" si="43"/>
        <v>0</v>
      </c>
      <c r="J763" s="84">
        <f t="shared" si="44"/>
        <v>0</v>
      </c>
    </row>
    <row r="764" spans="2:10" ht="25.15" customHeight="1">
      <c r="B764" s="108"/>
      <c r="C764" s="98"/>
      <c r="D764" s="99"/>
      <c r="E764" s="94"/>
      <c r="F764" s="95"/>
      <c r="G764" s="101"/>
      <c r="H764" s="100">
        <f t="shared" si="42"/>
        <v>196461.68999999994</v>
      </c>
      <c r="I764" s="84">
        <f t="shared" si="43"/>
        <v>0</v>
      </c>
      <c r="J764" s="84">
        <f t="shared" si="44"/>
        <v>0</v>
      </c>
    </row>
    <row r="765" spans="2:10" ht="25.15" customHeight="1">
      <c r="B765" s="108"/>
      <c r="C765" s="98"/>
      <c r="D765" s="99"/>
      <c r="E765" s="94"/>
      <c r="F765" s="95"/>
      <c r="G765" s="101"/>
      <c r="H765" s="100">
        <f t="shared" si="42"/>
        <v>196461.68999999994</v>
      </c>
      <c r="I765" s="84">
        <f t="shared" si="43"/>
        <v>0</v>
      </c>
      <c r="J765" s="84">
        <f t="shared" si="44"/>
        <v>0</v>
      </c>
    </row>
    <row r="766" spans="2:10" ht="25.15" customHeight="1">
      <c r="B766" s="108"/>
      <c r="C766" s="98"/>
      <c r="D766" s="99"/>
      <c r="E766" s="94"/>
      <c r="F766" s="95"/>
      <c r="G766" s="101"/>
      <c r="H766" s="100">
        <f t="shared" si="42"/>
        <v>196461.68999999994</v>
      </c>
      <c r="I766" s="84">
        <f t="shared" si="43"/>
        <v>0</v>
      </c>
      <c r="J766" s="84">
        <f t="shared" si="44"/>
        <v>0</v>
      </c>
    </row>
    <row r="767" spans="2:10" ht="25.15" customHeight="1">
      <c r="B767" s="108"/>
      <c r="C767" s="98"/>
      <c r="D767" s="99"/>
      <c r="E767" s="94"/>
      <c r="F767" s="95"/>
      <c r="G767" s="101"/>
      <c r="H767" s="100">
        <f t="shared" si="42"/>
        <v>196461.68999999994</v>
      </c>
      <c r="I767" s="84">
        <f t="shared" si="43"/>
        <v>0</v>
      </c>
      <c r="J767" s="84">
        <f t="shared" si="44"/>
        <v>0</v>
      </c>
    </row>
    <row r="768" spans="2:10" ht="25.15" customHeight="1">
      <c r="B768" s="108"/>
      <c r="C768" s="98"/>
      <c r="D768" s="99"/>
      <c r="E768" s="94"/>
      <c r="F768" s="95"/>
      <c r="G768" s="101"/>
      <c r="H768" s="100">
        <f t="shared" si="42"/>
        <v>196461.68999999994</v>
      </c>
      <c r="I768" s="84">
        <f t="shared" si="43"/>
        <v>0</v>
      </c>
      <c r="J768" s="84">
        <f t="shared" si="44"/>
        <v>0</v>
      </c>
    </row>
    <row r="769" spans="2:10" ht="25.15" customHeight="1">
      <c r="B769" s="108"/>
      <c r="C769" s="98"/>
      <c r="D769" s="99"/>
      <c r="E769" s="94"/>
      <c r="F769" s="95"/>
      <c r="G769" s="101"/>
      <c r="H769" s="100">
        <f t="shared" si="42"/>
        <v>196461.68999999994</v>
      </c>
      <c r="I769" s="84">
        <f t="shared" si="43"/>
        <v>0</v>
      </c>
      <c r="J769" s="84">
        <f t="shared" si="44"/>
        <v>0</v>
      </c>
    </row>
    <row r="770" spans="2:10" ht="25.15" customHeight="1">
      <c r="B770" s="108"/>
      <c r="C770" s="98"/>
      <c r="D770" s="99"/>
      <c r="E770" s="94"/>
      <c r="F770" s="95"/>
      <c r="G770" s="101"/>
      <c r="H770" s="100">
        <f t="shared" si="42"/>
        <v>196461.68999999994</v>
      </c>
      <c r="I770" s="84">
        <f t="shared" si="43"/>
        <v>0</v>
      </c>
      <c r="J770" s="84">
        <f t="shared" si="44"/>
        <v>0</v>
      </c>
    </row>
    <row r="771" spans="2:10" ht="25.15" customHeight="1">
      <c r="B771" s="108"/>
      <c r="C771" s="98"/>
      <c r="D771" s="99"/>
      <c r="E771" s="94"/>
      <c r="F771" s="95"/>
      <c r="G771" s="101"/>
      <c r="H771" s="100">
        <f t="shared" si="42"/>
        <v>196461.68999999994</v>
      </c>
      <c r="I771" s="84">
        <f t="shared" si="43"/>
        <v>0</v>
      </c>
      <c r="J771" s="84">
        <f t="shared" si="44"/>
        <v>0</v>
      </c>
    </row>
    <row r="772" spans="2:10" ht="25.15" customHeight="1">
      <c r="B772" s="108"/>
      <c r="C772" s="98"/>
      <c r="D772" s="99"/>
      <c r="E772" s="94"/>
      <c r="F772" s="95"/>
      <c r="G772" s="101"/>
      <c r="H772" s="100">
        <f t="shared" si="42"/>
        <v>196461.68999999994</v>
      </c>
      <c r="I772" s="84">
        <f t="shared" si="43"/>
        <v>0</v>
      </c>
      <c r="J772" s="84">
        <f t="shared" si="44"/>
        <v>0</v>
      </c>
    </row>
    <row r="773" spans="2:10" ht="25.15" customHeight="1">
      <c r="B773" s="108"/>
      <c r="C773" s="98"/>
      <c r="D773" s="99"/>
      <c r="E773" s="94"/>
      <c r="F773" s="95"/>
      <c r="G773" s="101"/>
      <c r="H773" s="100">
        <f t="shared" si="42"/>
        <v>196461.68999999994</v>
      </c>
      <c r="I773" s="84">
        <f t="shared" si="43"/>
        <v>0</v>
      </c>
      <c r="J773" s="84">
        <f t="shared" si="44"/>
        <v>0</v>
      </c>
    </row>
    <row r="774" spans="2:10" ht="25.15" customHeight="1">
      <c r="B774" s="108"/>
      <c r="C774" s="98"/>
      <c r="D774" s="99"/>
      <c r="E774" s="94"/>
      <c r="F774" s="95"/>
      <c r="G774" s="101"/>
      <c r="H774" s="100">
        <f t="shared" si="42"/>
        <v>196461.68999999994</v>
      </c>
      <c r="I774" s="84">
        <f t="shared" si="43"/>
        <v>0</v>
      </c>
      <c r="J774" s="84">
        <f t="shared" si="44"/>
        <v>0</v>
      </c>
    </row>
    <row r="775" spans="2:10" ht="25.15" customHeight="1">
      <c r="B775" s="108"/>
      <c r="C775" s="98"/>
      <c r="D775" s="99"/>
      <c r="E775" s="94"/>
      <c r="F775" s="95"/>
      <c r="G775" s="101"/>
      <c r="H775" s="100">
        <f t="shared" si="42"/>
        <v>196461.68999999994</v>
      </c>
      <c r="I775" s="84">
        <f t="shared" si="43"/>
        <v>0</v>
      </c>
      <c r="J775" s="84">
        <f t="shared" si="44"/>
        <v>0</v>
      </c>
    </row>
    <row r="776" spans="2:10" ht="25.15" customHeight="1">
      <c r="B776" s="108"/>
      <c r="C776" s="98"/>
      <c r="D776" s="99"/>
      <c r="E776" s="94"/>
      <c r="F776" s="95"/>
      <c r="G776" s="101"/>
      <c r="H776" s="100">
        <f t="shared" ref="H776:H839" si="45">IF(F776="pago",H775+G776,H775)</f>
        <v>196461.68999999994</v>
      </c>
      <c r="I776" s="84">
        <f t="shared" si="43"/>
        <v>0</v>
      </c>
      <c r="J776" s="84">
        <f t="shared" si="44"/>
        <v>0</v>
      </c>
    </row>
    <row r="777" spans="2:10" ht="25.15" customHeight="1">
      <c r="B777" s="108"/>
      <c r="C777" s="98"/>
      <c r="D777" s="99"/>
      <c r="E777" s="94"/>
      <c r="F777" s="95"/>
      <c r="G777" s="101"/>
      <c r="H777" s="100">
        <f t="shared" si="45"/>
        <v>196461.68999999994</v>
      </c>
      <c r="I777" s="84">
        <f t="shared" si="43"/>
        <v>0</v>
      </c>
      <c r="J777" s="84">
        <f t="shared" si="44"/>
        <v>0</v>
      </c>
    </row>
    <row r="778" spans="2:10" ht="25.15" customHeight="1">
      <c r="B778" s="108"/>
      <c r="C778" s="98"/>
      <c r="D778" s="99"/>
      <c r="E778" s="94"/>
      <c r="F778" s="95"/>
      <c r="G778" s="101"/>
      <c r="H778" s="100">
        <f t="shared" si="45"/>
        <v>196461.68999999994</v>
      </c>
      <c r="I778" s="84">
        <f t="shared" si="43"/>
        <v>0</v>
      </c>
      <c r="J778" s="84">
        <f t="shared" si="44"/>
        <v>0</v>
      </c>
    </row>
    <row r="779" spans="2:10" ht="25.15" customHeight="1">
      <c r="B779" s="108"/>
      <c r="C779" s="98"/>
      <c r="D779" s="99"/>
      <c r="E779" s="94"/>
      <c r="F779" s="95"/>
      <c r="G779" s="101"/>
      <c r="H779" s="100">
        <f t="shared" si="45"/>
        <v>196461.68999999994</v>
      </c>
      <c r="I779" s="84">
        <f t="shared" si="43"/>
        <v>0</v>
      </c>
      <c r="J779" s="84">
        <f t="shared" si="44"/>
        <v>0</v>
      </c>
    </row>
    <row r="780" spans="2:10" ht="25.15" customHeight="1">
      <c r="B780" s="108"/>
      <c r="C780" s="98"/>
      <c r="D780" s="99"/>
      <c r="E780" s="94"/>
      <c r="F780" s="95"/>
      <c r="G780" s="101"/>
      <c r="H780" s="100">
        <f t="shared" si="45"/>
        <v>196461.68999999994</v>
      </c>
      <c r="I780" s="84">
        <f t="shared" si="43"/>
        <v>0</v>
      </c>
      <c r="J780" s="84">
        <f t="shared" si="44"/>
        <v>0</v>
      </c>
    </row>
    <row r="781" spans="2:10" ht="25.15" customHeight="1">
      <c r="B781" s="108"/>
      <c r="C781" s="98"/>
      <c r="D781" s="99"/>
      <c r="E781" s="94"/>
      <c r="F781" s="95"/>
      <c r="G781" s="101"/>
      <c r="H781" s="100">
        <f t="shared" si="45"/>
        <v>196461.68999999994</v>
      </c>
      <c r="I781" s="84">
        <f t="shared" si="43"/>
        <v>0</v>
      </c>
      <c r="J781" s="84">
        <f t="shared" si="44"/>
        <v>0</v>
      </c>
    </row>
    <row r="782" spans="2:10" ht="25.15" customHeight="1">
      <c r="B782" s="108"/>
      <c r="C782" s="98"/>
      <c r="D782" s="99"/>
      <c r="E782" s="94"/>
      <c r="F782" s="95"/>
      <c r="G782" s="101"/>
      <c r="H782" s="100">
        <f t="shared" si="45"/>
        <v>196461.68999999994</v>
      </c>
      <c r="I782" s="84">
        <f t="shared" si="43"/>
        <v>0</v>
      </c>
      <c r="J782" s="84">
        <f t="shared" si="44"/>
        <v>0</v>
      </c>
    </row>
    <row r="783" spans="2:10" ht="25.15" customHeight="1">
      <c r="B783" s="108"/>
      <c r="C783" s="98"/>
      <c r="D783" s="99"/>
      <c r="E783" s="94"/>
      <c r="F783" s="95"/>
      <c r="G783" s="101"/>
      <c r="H783" s="100">
        <f t="shared" si="45"/>
        <v>196461.68999999994</v>
      </c>
      <c r="I783" s="84">
        <f t="shared" si="43"/>
        <v>0</v>
      </c>
      <c r="J783" s="84">
        <f t="shared" si="44"/>
        <v>0</v>
      </c>
    </row>
    <row r="784" spans="2:10" ht="25.15" customHeight="1">
      <c r="B784" s="108"/>
      <c r="C784" s="98"/>
      <c r="D784" s="99"/>
      <c r="E784" s="94"/>
      <c r="F784" s="95"/>
      <c r="G784" s="101"/>
      <c r="H784" s="100">
        <f t="shared" si="45"/>
        <v>196461.68999999994</v>
      </c>
      <c r="I784" s="84">
        <f t="shared" si="43"/>
        <v>0</v>
      </c>
      <c r="J784" s="84">
        <f t="shared" si="44"/>
        <v>0</v>
      </c>
    </row>
    <row r="785" spans="2:10" ht="25.15" customHeight="1">
      <c r="B785" s="108"/>
      <c r="C785" s="98"/>
      <c r="D785" s="99"/>
      <c r="E785" s="94"/>
      <c r="F785" s="95"/>
      <c r="G785" s="101"/>
      <c r="H785" s="100">
        <f t="shared" si="45"/>
        <v>196461.68999999994</v>
      </c>
      <c r="I785" s="84">
        <f t="shared" si="43"/>
        <v>0</v>
      </c>
      <c r="J785" s="84">
        <f t="shared" si="44"/>
        <v>0</v>
      </c>
    </row>
    <row r="786" spans="2:10" ht="25.15" customHeight="1">
      <c r="B786" s="108"/>
      <c r="C786" s="98"/>
      <c r="D786" s="99"/>
      <c r="E786" s="94"/>
      <c r="F786" s="95"/>
      <c r="G786" s="101"/>
      <c r="H786" s="100">
        <f t="shared" si="45"/>
        <v>196461.68999999994</v>
      </c>
      <c r="I786" s="84">
        <f t="shared" si="43"/>
        <v>0</v>
      </c>
      <c r="J786" s="84">
        <f t="shared" si="44"/>
        <v>0</v>
      </c>
    </row>
    <row r="787" spans="2:10" ht="25.15" customHeight="1">
      <c r="B787" s="108"/>
      <c r="C787" s="98"/>
      <c r="D787" s="99"/>
      <c r="E787" s="94"/>
      <c r="F787" s="95"/>
      <c r="G787" s="101"/>
      <c r="H787" s="100">
        <f t="shared" si="45"/>
        <v>196461.68999999994</v>
      </c>
      <c r="I787" s="84">
        <f t="shared" si="43"/>
        <v>0</v>
      </c>
      <c r="J787" s="84">
        <f t="shared" si="44"/>
        <v>0</v>
      </c>
    </row>
    <row r="788" spans="2:10" ht="25.15" customHeight="1">
      <c r="B788" s="108"/>
      <c r="C788" s="98"/>
      <c r="D788" s="99"/>
      <c r="E788" s="94"/>
      <c r="F788" s="95"/>
      <c r="G788" s="101"/>
      <c r="H788" s="100">
        <f t="shared" si="45"/>
        <v>196461.68999999994</v>
      </c>
      <c r="I788" s="84">
        <f t="shared" si="43"/>
        <v>0</v>
      </c>
      <c r="J788" s="84">
        <f t="shared" si="44"/>
        <v>0</v>
      </c>
    </row>
    <row r="789" spans="2:10" ht="25.15" customHeight="1">
      <c r="B789" s="108"/>
      <c r="C789" s="98"/>
      <c r="D789" s="99"/>
      <c r="E789" s="94"/>
      <c r="F789" s="95"/>
      <c r="G789" s="101"/>
      <c r="H789" s="100">
        <f t="shared" si="45"/>
        <v>196461.68999999994</v>
      </c>
      <c r="I789" s="84">
        <f t="shared" si="43"/>
        <v>0</v>
      </c>
      <c r="J789" s="84">
        <f t="shared" si="44"/>
        <v>0</v>
      </c>
    </row>
    <row r="790" spans="2:10" ht="25.15" customHeight="1">
      <c r="B790" s="108"/>
      <c r="C790" s="98"/>
      <c r="D790" s="99"/>
      <c r="E790" s="94"/>
      <c r="F790" s="95"/>
      <c r="G790" s="101"/>
      <c r="H790" s="100">
        <f t="shared" si="45"/>
        <v>196461.68999999994</v>
      </c>
      <c r="I790" s="84">
        <f t="shared" si="43"/>
        <v>0</v>
      </c>
      <c r="J790" s="84">
        <f t="shared" si="44"/>
        <v>0</v>
      </c>
    </row>
    <row r="791" spans="2:10" ht="25.15" customHeight="1">
      <c r="B791" s="108"/>
      <c r="C791" s="98"/>
      <c r="D791" s="99"/>
      <c r="E791" s="94"/>
      <c r="F791" s="95"/>
      <c r="G791" s="101"/>
      <c r="H791" s="100">
        <f t="shared" si="45"/>
        <v>196461.68999999994</v>
      </c>
      <c r="I791" s="84">
        <f t="shared" si="43"/>
        <v>0</v>
      </c>
      <c r="J791" s="84">
        <f t="shared" si="44"/>
        <v>0</v>
      </c>
    </row>
    <row r="792" spans="2:10" ht="25.15" customHeight="1">
      <c r="B792" s="108"/>
      <c r="C792" s="98"/>
      <c r="D792" s="99"/>
      <c r="E792" s="94"/>
      <c r="F792" s="95"/>
      <c r="G792" s="101"/>
      <c r="H792" s="100">
        <f t="shared" si="45"/>
        <v>196461.68999999994</v>
      </c>
      <c r="I792" s="84">
        <f t="shared" si="43"/>
        <v>0</v>
      </c>
      <c r="J792" s="84">
        <f t="shared" si="44"/>
        <v>0</v>
      </c>
    </row>
    <row r="793" spans="2:10" ht="25.15" customHeight="1">
      <c r="B793" s="108"/>
      <c r="C793" s="98"/>
      <c r="D793" s="99"/>
      <c r="E793" s="94"/>
      <c r="F793" s="95"/>
      <c r="G793" s="101"/>
      <c r="H793" s="100">
        <f t="shared" si="45"/>
        <v>196461.68999999994</v>
      </c>
      <c r="I793" s="84">
        <f t="shared" si="43"/>
        <v>0</v>
      </c>
      <c r="J793" s="84">
        <f t="shared" si="44"/>
        <v>0</v>
      </c>
    </row>
    <row r="794" spans="2:10" ht="25.15" customHeight="1">
      <c r="B794" s="108"/>
      <c r="C794" s="98"/>
      <c r="D794" s="99"/>
      <c r="E794" s="94"/>
      <c r="F794" s="95"/>
      <c r="G794" s="101"/>
      <c r="H794" s="100">
        <f t="shared" si="45"/>
        <v>196461.68999999994</v>
      </c>
      <c r="I794" s="84">
        <f t="shared" si="43"/>
        <v>0</v>
      </c>
      <c r="J794" s="84">
        <f t="shared" si="44"/>
        <v>0</v>
      </c>
    </row>
    <row r="795" spans="2:10" ht="25.15" customHeight="1">
      <c r="B795" s="108"/>
      <c r="C795" s="98"/>
      <c r="D795" s="99"/>
      <c r="E795" s="94"/>
      <c r="F795" s="95"/>
      <c r="G795" s="101"/>
      <c r="H795" s="100">
        <f t="shared" si="45"/>
        <v>196461.68999999994</v>
      </c>
      <c r="I795" s="84">
        <f t="shared" si="43"/>
        <v>0</v>
      </c>
      <c r="J795" s="84">
        <f t="shared" si="44"/>
        <v>0</v>
      </c>
    </row>
    <row r="796" spans="2:10" ht="25.15" customHeight="1">
      <c r="B796" s="108"/>
      <c r="C796" s="98"/>
      <c r="D796" s="99"/>
      <c r="E796" s="94"/>
      <c r="F796" s="95"/>
      <c r="G796" s="101"/>
      <c r="H796" s="100">
        <f t="shared" si="45"/>
        <v>196461.68999999994</v>
      </c>
      <c r="I796" s="84">
        <f t="shared" si="43"/>
        <v>0</v>
      </c>
      <c r="J796" s="84">
        <f t="shared" si="44"/>
        <v>0</v>
      </c>
    </row>
    <row r="797" spans="2:10" ht="25.15" customHeight="1">
      <c r="B797" s="108"/>
      <c r="C797" s="98"/>
      <c r="D797" s="99"/>
      <c r="E797" s="94"/>
      <c r="F797" s="95"/>
      <c r="G797" s="101"/>
      <c r="H797" s="100">
        <f t="shared" si="45"/>
        <v>196461.68999999994</v>
      </c>
      <c r="I797" s="84">
        <f t="shared" si="43"/>
        <v>0</v>
      </c>
      <c r="J797" s="84">
        <f t="shared" si="44"/>
        <v>0</v>
      </c>
    </row>
    <row r="798" spans="2:10" ht="25.15" customHeight="1">
      <c r="B798" s="108"/>
      <c r="C798" s="98"/>
      <c r="D798" s="99"/>
      <c r="E798" s="94"/>
      <c r="F798" s="95"/>
      <c r="G798" s="101"/>
      <c r="H798" s="100">
        <f t="shared" si="45"/>
        <v>196461.68999999994</v>
      </c>
      <c r="I798" s="84">
        <f t="shared" si="43"/>
        <v>0</v>
      </c>
      <c r="J798" s="84">
        <f t="shared" si="44"/>
        <v>0</v>
      </c>
    </row>
    <row r="799" spans="2:10" ht="25.15" customHeight="1">
      <c r="B799" s="108"/>
      <c r="C799" s="98"/>
      <c r="D799" s="99"/>
      <c r="E799" s="94"/>
      <c r="F799" s="95"/>
      <c r="G799" s="101"/>
      <c r="H799" s="100">
        <f t="shared" si="45"/>
        <v>196461.68999999994</v>
      </c>
      <c r="I799" s="84">
        <f t="shared" si="43"/>
        <v>0</v>
      </c>
      <c r="J799" s="84">
        <f t="shared" si="44"/>
        <v>0</v>
      </c>
    </row>
    <row r="800" spans="2:10" ht="25.15" customHeight="1">
      <c r="B800" s="108"/>
      <c r="C800" s="98"/>
      <c r="D800" s="99"/>
      <c r="E800" s="94"/>
      <c r="F800" s="95"/>
      <c r="G800" s="101"/>
      <c r="H800" s="100">
        <f t="shared" si="45"/>
        <v>196461.68999999994</v>
      </c>
      <c r="I800" s="84">
        <f t="shared" si="43"/>
        <v>0</v>
      </c>
      <c r="J800" s="84">
        <f t="shared" si="44"/>
        <v>0</v>
      </c>
    </row>
    <row r="801" spans="2:10" ht="25.15" customHeight="1">
      <c r="B801" s="108"/>
      <c r="C801" s="98"/>
      <c r="D801" s="99"/>
      <c r="E801" s="94"/>
      <c r="F801" s="95"/>
      <c r="G801" s="101"/>
      <c r="H801" s="100">
        <f t="shared" si="45"/>
        <v>196461.68999999994</v>
      </c>
      <c r="I801" s="84">
        <f t="shared" si="43"/>
        <v>0</v>
      </c>
      <c r="J801" s="84">
        <f t="shared" si="44"/>
        <v>0</v>
      </c>
    </row>
    <row r="802" spans="2:10" ht="25.15" customHeight="1">
      <c r="B802" s="108"/>
      <c r="C802" s="98"/>
      <c r="D802" s="99"/>
      <c r="E802" s="94"/>
      <c r="F802" s="95"/>
      <c r="G802" s="101"/>
      <c r="H802" s="100">
        <f t="shared" si="45"/>
        <v>196461.68999999994</v>
      </c>
      <c r="I802" s="84">
        <f t="shared" si="43"/>
        <v>0</v>
      </c>
      <c r="J802" s="84">
        <f t="shared" si="44"/>
        <v>0</v>
      </c>
    </row>
    <row r="803" spans="2:10" ht="25.15" customHeight="1">
      <c r="B803" s="108"/>
      <c r="C803" s="98"/>
      <c r="D803" s="99"/>
      <c r="E803" s="94"/>
      <c r="F803" s="95"/>
      <c r="G803" s="101"/>
      <c r="H803" s="100">
        <f t="shared" si="45"/>
        <v>196461.68999999994</v>
      </c>
      <c r="I803" s="84">
        <f t="shared" si="43"/>
        <v>0</v>
      </c>
      <c r="J803" s="84">
        <f t="shared" si="44"/>
        <v>0</v>
      </c>
    </row>
    <row r="804" spans="2:10" ht="25.15" customHeight="1">
      <c r="B804" s="108"/>
      <c r="C804" s="98"/>
      <c r="D804" s="99"/>
      <c r="E804" s="94"/>
      <c r="F804" s="95"/>
      <c r="G804" s="101"/>
      <c r="H804" s="100">
        <f t="shared" si="45"/>
        <v>196461.68999999994</v>
      </c>
      <c r="I804" s="84">
        <f t="shared" si="43"/>
        <v>0</v>
      </c>
      <c r="J804" s="84">
        <f t="shared" si="44"/>
        <v>0</v>
      </c>
    </row>
    <row r="805" spans="2:10" ht="25.15" customHeight="1">
      <c r="B805" s="108"/>
      <c r="C805" s="98"/>
      <c r="D805" s="99"/>
      <c r="E805" s="94"/>
      <c r="F805" s="95"/>
      <c r="G805" s="101"/>
      <c r="H805" s="100">
        <f t="shared" si="45"/>
        <v>196461.68999999994</v>
      </c>
      <c r="I805" s="84">
        <f t="shared" si="43"/>
        <v>0</v>
      </c>
      <c r="J805" s="84">
        <f t="shared" si="44"/>
        <v>0</v>
      </c>
    </row>
    <row r="806" spans="2:10" ht="25.15" customHeight="1">
      <c r="B806" s="108"/>
      <c r="C806" s="98"/>
      <c r="D806" s="99"/>
      <c r="E806" s="94"/>
      <c r="F806" s="95"/>
      <c r="G806" s="101"/>
      <c r="H806" s="100">
        <f t="shared" si="45"/>
        <v>196461.68999999994</v>
      </c>
      <c r="I806" s="84">
        <f t="shared" si="43"/>
        <v>0</v>
      </c>
      <c r="J806" s="84">
        <f t="shared" si="44"/>
        <v>0</v>
      </c>
    </row>
    <row r="807" spans="2:10" ht="25.15" customHeight="1">
      <c r="B807" s="108"/>
      <c r="C807" s="98"/>
      <c r="D807" s="99"/>
      <c r="E807" s="94"/>
      <c r="F807" s="95"/>
      <c r="G807" s="101"/>
      <c r="H807" s="100">
        <f t="shared" si="45"/>
        <v>196461.68999999994</v>
      </c>
      <c r="I807" s="84">
        <f t="shared" si="43"/>
        <v>0</v>
      </c>
      <c r="J807" s="84">
        <f t="shared" si="44"/>
        <v>0</v>
      </c>
    </row>
    <row r="808" spans="2:10" ht="25.15" customHeight="1">
      <c r="B808" s="108"/>
      <c r="C808" s="98"/>
      <c r="D808" s="99"/>
      <c r="E808" s="94"/>
      <c r="F808" s="95"/>
      <c r="G808" s="101"/>
      <c r="H808" s="100">
        <f t="shared" si="45"/>
        <v>196461.68999999994</v>
      </c>
      <c r="I808" s="84">
        <f t="shared" si="43"/>
        <v>0</v>
      </c>
      <c r="J808" s="84">
        <f t="shared" si="44"/>
        <v>0</v>
      </c>
    </row>
    <row r="809" spans="2:10" ht="25.15" customHeight="1">
      <c r="B809" s="108"/>
      <c r="C809" s="98"/>
      <c r="D809" s="99"/>
      <c r="E809" s="94"/>
      <c r="F809" s="95"/>
      <c r="G809" s="101"/>
      <c r="H809" s="100">
        <f t="shared" si="45"/>
        <v>196461.68999999994</v>
      </c>
      <c r="I809" s="84">
        <f t="shared" si="43"/>
        <v>0</v>
      </c>
      <c r="J809" s="84">
        <f t="shared" si="44"/>
        <v>0</v>
      </c>
    </row>
    <row r="810" spans="2:10" ht="25.15" customHeight="1">
      <c r="B810" s="108"/>
      <c r="C810" s="98"/>
      <c r="D810" s="99"/>
      <c r="E810" s="94"/>
      <c r="F810" s="95"/>
      <c r="G810" s="101"/>
      <c r="H810" s="100">
        <f t="shared" si="45"/>
        <v>196461.68999999994</v>
      </c>
      <c r="I810" s="84">
        <f t="shared" si="43"/>
        <v>0</v>
      </c>
      <c r="J810" s="84">
        <f t="shared" si="44"/>
        <v>0</v>
      </c>
    </row>
    <row r="811" spans="2:10" ht="25.15" customHeight="1">
      <c r="B811" s="108"/>
      <c r="C811" s="98"/>
      <c r="D811" s="99"/>
      <c r="E811" s="94"/>
      <c r="F811" s="95"/>
      <c r="G811" s="101"/>
      <c r="H811" s="100">
        <f t="shared" si="45"/>
        <v>196461.68999999994</v>
      </c>
      <c r="I811" s="84">
        <f t="shared" si="43"/>
        <v>0</v>
      </c>
      <c r="J811" s="84">
        <f t="shared" si="44"/>
        <v>0</v>
      </c>
    </row>
    <row r="812" spans="2:10" ht="25.15" customHeight="1">
      <c r="B812" s="108"/>
      <c r="C812" s="98"/>
      <c r="D812" s="99"/>
      <c r="E812" s="94"/>
      <c r="F812" s="95"/>
      <c r="G812" s="101"/>
      <c r="H812" s="100">
        <f t="shared" si="45"/>
        <v>196461.68999999994</v>
      </c>
      <c r="I812" s="84">
        <f t="shared" si="43"/>
        <v>0</v>
      </c>
      <c r="J812" s="84">
        <f t="shared" si="44"/>
        <v>0</v>
      </c>
    </row>
    <row r="813" spans="2:10" ht="25.15" customHeight="1">
      <c r="B813" s="108"/>
      <c r="C813" s="98"/>
      <c r="D813" s="99"/>
      <c r="E813" s="94"/>
      <c r="F813" s="95"/>
      <c r="G813" s="101"/>
      <c r="H813" s="100">
        <f t="shared" si="45"/>
        <v>196461.68999999994</v>
      </c>
      <c r="I813" s="84">
        <f t="shared" si="43"/>
        <v>0</v>
      </c>
      <c r="J813" s="84">
        <f t="shared" si="44"/>
        <v>0</v>
      </c>
    </row>
    <row r="814" spans="2:10" ht="25.15" customHeight="1">
      <c r="B814" s="108"/>
      <c r="C814" s="98"/>
      <c r="D814" s="99"/>
      <c r="E814" s="94"/>
      <c r="F814" s="95"/>
      <c r="G814" s="101"/>
      <c r="H814" s="100">
        <f t="shared" si="45"/>
        <v>196461.68999999994</v>
      </c>
      <c r="I814" s="84">
        <f t="shared" si="43"/>
        <v>0</v>
      </c>
      <c r="J814" s="84">
        <f t="shared" si="44"/>
        <v>0</v>
      </c>
    </row>
    <row r="815" spans="2:10" ht="25.15" customHeight="1">
      <c r="B815" s="108"/>
      <c r="C815" s="98"/>
      <c r="D815" s="99"/>
      <c r="E815" s="94"/>
      <c r="F815" s="95"/>
      <c r="G815" s="101"/>
      <c r="H815" s="100">
        <f t="shared" si="45"/>
        <v>196461.68999999994</v>
      </c>
      <c r="I815" s="84">
        <f t="shared" si="43"/>
        <v>0</v>
      </c>
      <c r="J815" s="84">
        <f t="shared" si="44"/>
        <v>0</v>
      </c>
    </row>
    <row r="816" spans="2:10" ht="25.15" customHeight="1">
      <c r="B816" s="108"/>
      <c r="C816" s="98"/>
      <c r="D816" s="99"/>
      <c r="E816" s="94"/>
      <c r="F816" s="95"/>
      <c r="G816" s="101"/>
      <c r="H816" s="100">
        <f t="shared" si="45"/>
        <v>196461.68999999994</v>
      </c>
      <c r="I816" s="84">
        <f t="shared" si="43"/>
        <v>0</v>
      </c>
      <c r="J816" s="84">
        <f t="shared" si="44"/>
        <v>0</v>
      </c>
    </row>
    <row r="817" spans="2:10" ht="25.15" customHeight="1">
      <c r="B817" s="108"/>
      <c r="C817" s="98"/>
      <c r="D817" s="99"/>
      <c r="E817" s="94"/>
      <c r="F817" s="95"/>
      <c r="G817" s="101"/>
      <c r="H817" s="100">
        <f t="shared" si="45"/>
        <v>196461.68999999994</v>
      </c>
      <c r="I817" s="84">
        <f t="shared" si="43"/>
        <v>0</v>
      </c>
      <c r="J817" s="84">
        <f t="shared" si="44"/>
        <v>0</v>
      </c>
    </row>
    <row r="818" spans="2:10" ht="25.15" customHeight="1">
      <c r="B818" s="108"/>
      <c r="C818" s="98"/>
      <c r="D818" s="99"/>
      <c r="E818" s="94"/>
      <c r="F818" s="95"/>
      <c r="G818" s="101"/>
      <c r="H818" s="100">
        <f t="shared" si="45"/>
        <v>196461.68999999994</v>
      </c>
      <c r="I818" s="84">
        <f t="shared" si="43"/>
        <v>0</v>
      </c>
      <c r="J818" s="84">
        <f t="shared" si="44"/>
        <v>0</v>
      </c>
    </row>
    <row r="819" spans="2:10" ht="25.15" customHeight="1">
      <c r="B819" s="108"/>
      <c r="C819" s="98"/>
      <c r="D819" s="99"/>
      <c r="E819" s="94"/>
      <c r="F819" s="95"/>
      <c r="G819" s="101"/>
      <c r="H819" s="100">
        <f t="shared" si="45"/>
        <v>196461.68999999994</v>
      </c>
      <c r="I819" s="84">
        <f t="shared" si="43"/>
        <v>0</v>
      </c>
      <c r="J819" s="84">
        <f t="shared" si="44"/>
        <v>0</v>
      </c>
    </row>
    <row r="820" spans="2:10" ht="25.15" customHeight="1">
      <c r="B820" s="108"/>
      <c r="C820" s="98"/>
      <c r="D820" s="99"/>
      <c r="E820" s="94"/>
      <c r="F820" s="95"/>
      <c r="G820" s="101"/>
      <c r="H820" s="100">
        <f t="shared" si="45"/>
        <v>196461.68999999994</v>
      </c>
      <c r="I820" s="84">
        <f t="shared" si="43"/>
        <v>0</v>
      </c>
      <c r="J820" s="84">
        <f t="shared" si="44"/>
        <v>0</v>
      </c>
    </row>
    <row r="821" spans="2:10" ht="25.15" customHeight="1">
      <c r="B821" s="108"/>
      <c r="C821" s="98"/>
      <c r="D821" s="99"/>
      <c r="E821" s="94"/>
      <c r="F821" s="95"/>
      <c r="G821" s="101"/>
      <c r="H821" s="100">
        <f t="shared" si="45"/>
        <v>196461.68999999994</v>
      </c>
      <c r="I821" s="84">
        <f t="shared" si="43"/>
        <v>0</v>
      </c>
      <c r="J821" s="84">
        <f t="shared" si="44"/>
        <v>0</v>
      </c>
    </row>
    <row r="822" spans="2:10" ht="25.15" customHeight="1">
      <c r="B822" s="108"/>
      <c r="C822" s="98"/>
      <c r="D822" s="99"/>
      <c r="E822" s="94"/>
      <c r="F822" s="95"/>
      <c r="G822" s="101"/>
      <c r="H822" s="100">
        <f t="shared" si="45"/>
        <v>196461.68999999994</v>
      </c>
      <c r="I822" s="84">
        <f t="shared" si="43"/>
        <v>0</v>
      </c>
      <c r="J822" s="84">
        <f t="shared" si="44"/>
        <v>0</v>
      </c>
    </row>
    <row r="823" spans="2:10" ht="25.15" customHeight="1">
      <c r="B823" s="108"/>
      <c r="C823" s="98"/>
      <c r="D823" s="99"/>
      <c r="E823" s="94"/>
      <c r="F823" s="95"/>
      <c r="G823" s="101"/>
      <c r="H823" s="100">
        <f t="shared" si="45"/>
        <v>196461.68999999994</v>
      </c>
      <c r="I823" s="84">
        <f t="shared" si="43"/>
        <v>0</v>
      </c>
      <c r="J823" s="84">
        <f t="shared" si="44"/>
        <v>0</v>
      </c>
    </row>
    <row r="824" spans="2:10" ht="25.15" customHeight="1">
      <c r="B824" s="108"/>
      <c r="C824" s="98"/>
      <c r="D824" s="99"/>
      <c r="E824" s="94"/>
      <c r="F824" s="95"/>
      <c r="G824" s="101"/>
      <c r="H824" s="100">
        <f t="shared" si="45"/>
        <v>196461.68999999994</v>
      </c>
      <c r="I824" s="84">
        <f t="shared" ref="I824:I887" si="46">IF(B824="",0,MONTH(B824))</f>
        <v>0</v>
      </c>
      <c r="J824" s="84">
        <f t="shared" ref="J824:J887" si="47">IF(B824="",0,DAY(B824))</f>
        <v>0</v>
      </c>
    </row>
    <row r="825" spans="2:10" ht="25.15" customHeight="1">
      <c r="B825" s="108"/>
      <c r="C825" s="98"/>
      <c r="D825" s="99"/>
      <c r="E825" s="94"/>
      <c r="F825" s="95"/>
      <c r="G825" s="101"/>
      <c r="H825" s="100">
        <f t="shared" si="45"/>
        <v>196461.68999999994</v>
      </c>
      <c r="I825" s="84">
        <f t="shared" si="46"/>
        <v>0</v>
      </c>
      <c r="J825" s="84">
        <f t="shared" si="47"/>
        <v>0</v>
      </c>
    </row>
    <row r="826" spans="2:10" ht="25.15" customHeight="1">
      <c r="B826" s="108"/>
      <c r="C826" s="98"/>
      <c r="D826" s="99"/>
      <c r="E826" s="94"/>
      <c r="F826" s="95"/>
      <c r="G826" s="101"/>
      <c r="H826" s="100">
        <f t="shared" si="45"/>
        <v>196461.68999999994</v>
      </c>
      <c r="I826" s="84">
        <f t="shared" si="46"/>
        <v>0</v>
      </c>
      <c r="J826" s="84">
        <f t="shared" si="47"/>
        <v>0</v>
      </c>
    </row>
    <row r="827" spans="2:10" ht="25.15" customHeight="1">
      <c r="B827" s="108"/>
      <c r="C827" s="98"/>
      <c r="D827" s="99"/>
      <c r="E827" s="94"/>
      <c r="F827" s="95"/>
      <c r="G827" s="101"/>
      <c r="H827" s="100">
        <f t="shared" si="45"/>
        <v>196461.68999999994</v>
      </c>
      <c r="I827" s="84">
        <f t="shared" si="46"/>
        <v>0</v>
      </c>
      <c r="J827" s="84">
        <f t="shared" si="47"/>
        <v>0</v>
      </c>
    </row>
    <row r="828" spans="2:10" ht="25.15" customHeight="1">
      <c r="B828" s="108"/>
      <c r="C828" s="98"/>
      <c r="D828" s="99"/>
      <c r="E828" s="94"/>
      <c r="F828" s="95"/>
      <c r="G828" s="101"/>
      <c r="H828" s="100">
        <f t="shared" si="45"/>
        <v>196461.68999999994</v>
      </c>
      <c r="I828" s="84">
        <f t="shared" si="46"/>
        <v>0</v>
      </c>
      <c r="J828" s="84">
        <f t="shared" si="47"/>
        <v>0</v>
      </c>
    </row>
    <row r="829" spans="2:10" ht="25.15" customHeight="1">
      <c r="B829" s="108"/>
      <c r="C829" s="98"/>
      <c r="D829" s="99"/>
      <c r="E829" s="94"/>
      <c r="F829" s="95"/>
      <c r="G829" s="101"/>
      <c r="H829" s="100">
        <f t="shared" si="45"/>
        <v>196461.68999999994</v>
      </c>
      <c r="I829" s="84">
        <f t="shared" si="46"/>
        <v>0</v>
      </c>
      <c r="J829" s="84">
        <f t="shared" si="47"/>
        <v>0</v>
      </c>
    </row>
    <row r="830" spans="2:10" ht="25.15" customHeight="1">
      <c r="B830" s="108"/>
      <c r="C830" s="98"/>
      <c r="D830" s="99"/>
      <c r="E830" s="94"/>
      <c r="F830" s="95"/>
      <c r="G830" s="101"/>
      <c r="H830" s="100">
        <f t="shared" si="45"/>
        <v>196461.68999999994</v>
      </c>
      <c r="I830" s="84">
        <f t="shared" si="46"/>
        <v>0</v>
      </c>
      <c r="J830" s="84">
        <f t="shared" si="47"/>
        <v>0</v>
      </c>
    </row>
    <row r="831" spans="2:10" ht="25.15" customHeight="1">
      <c r="B831" s="108"/>
      <c r="C831" s="98"/>
      <c r="D831" s="99"/>
      <c r="E831" s="94"/>
      <c r="F831" s="95"/>
      <c r="G831" s="101"/>
      <c r="H831" s="100">
        <f t="shared" si="45"/>
        <v>196461.68999999994</v>
      </c>
      <c r="I831" s="84">
        <f t="shared" si="46"/>
        <v>0</v>
      </c>
      <c r="J831" s="84">
        <f t="shared" si="47"/>
        <v>0</v>
      </c>
    </row>
    <row r="832" spans="2:10" ht="25.15" customHeight="1">
      <c r="B832" s="108"/>
      <c r="C832" s="98"/>
      <c r="D832" s="99"/>
      <c r="E832" s="94"/>
      <c r="F832" s="95"/>
      <c r="G832" s="101"/>
      <c r="H832" s="100">
        <f t="shared" si="45"/>
        <v>196461.68999999994</v>
      </c>
      <c r="I832" s="84">
        <f t="shared" si="46"/>
        <v>0</v>
      </c>
      <c r="J832" s="84">
        <f t="shared" si="47"/>
        <v>0</v>
      </c>
    </row>
    <row r="833" spans="2:10" ht="25.15" customHeight="1">
      <c r="B833" s="108"/>
      <c r="C833" s="98"/>
      <c r="D833" s="99"/>
      <c r="E833" s="94"/>
      <c r="F833" s="95"/>
      <c r="G833" s="101"/>
      <c r="H833" s="100">
        <f t="shared" si="45"/>
        <v>196461.68999999994</v>
      </c>
      <c r="I833" s="84">
        <f t="shared" si="46"/>
        <v>0</v>
      </c>
      <c r="J833" s="84">
        <f t="shared" si="47"/>
        <v>0</v>
      </c>
    </row>
    <row r="834" spans="2:10" ht="25.15" customHeight="1">
      <c r="B834" s="108"/>
      <c r="C834" s="98"/>
      <c r="D834" s="99"/>
      <c r="E834" s="94"/>
      <c r="F834" s="95"/>
      <c r="G834" s="101"/>
      <c r="H834" s="100">
        <f t="shared" si="45"/>
        <v>196461.68999999994</v>
      </c>
      <c r="I834" s="84">
        <f t="shared" si="46"/>
        <v>0</v>
      </c>
      <c r="J834" s="84">
        <f t="shared" si="47"/>
        <v>0</v>
      </c>
    </row>
    <row r="835" spans="2:10" ht="25.15" customHeight="1">
      <c r="B835" s="108"/>
      <c r="C835" s="98"/>
      <c r="D835" s="99"/>
      <c r="E835" s="94"/>
      <c r="F835" s="95"/>
      <c r="G835" s="101"/>
      <c r="H835" s="100">
        <f t="shared" si="45"/>
        <v>196461.68999999994</v>
      </c>
      <c r="I835" s="84">
        <f t="shared" si="46"/>
        <v>0</v>
      </c>
      <c r="J835" s="84">
        <f t="shared" si="47"/>
        <v>0</v>
      </c>
    </row>
    <row r="836" spans="2:10" ht="25.15" customHeight="1">
      <c r="B836" s="108"/>
      <c r="C836" s="98"/>
      <c r="D836" s="99"/>
      <c r="E836" s="94"/>
      <c r="F836" s="95"/>
      <c r="G836" s="101"/>
      <c r="H836" s="100">
        <f t="shared" si="45"/>
        <v>196461.68999999994</v>
      </c>
      <c r="I836" s="84">
        <f t="shared" si="46"/>
        <v>0</v>
      </c>
      <c r="J836" s="84">
        <f t="shared" si="47"/>
        <v>0</v>
      </c>
    </row>
    <row r="837" spans="2:10" ht="25.15" customHeight="1">
      <c r="B837" s="108"/>
      <c r="C837" s="98"/>
      <c r="D837" s="99"/>
      <c r="E837" s="94"/>
      <c r="F837" s="95"/>
      <c r="G837" s="101"/>
      <c r="H837" s="100">
        <f t="shared" si="45"/>
        <v>196461.68999999994</v>
      </c>
      <c r="I837" s="84">
        <f t="shared" si="46"/>
        <v>0</v>
      </c>
      <c r="J837" s="84">
        <f t="shared" si="47"/>
        <v>0</v>
      </c>
    </row>
    <row r="838" spans="2:10" ht="25.15" customHeight="1">
      <c r="B838" s="108"/>
      <c r="C838" s="98"/>
      <c r="D838" s="99"/>
      <c r="E838" s="94"/>
      <c r="F838" s="95"/>
      <c r="G838" s="101"/>
      <c r="H838" s="100">
        <f t="shared" si="45"/>
        <v>196461.68999999994</v>
      </c>
      <c r="I838" s="84">
        <f t="shared" si="46"/>
        <v>0</v>
      </c>
      <c r="J838" s="84">
        <f t="shared" si="47"/>
        <v>0</v>
      </c>
    </row>
    <row r="839" spans="2:10" ht="25.15" customHeight="1">
      <c r="B839" s="108"/>
      <c r="C839" s="98"/>
      <c r="D839" s="99"/>
      <c r="E839" s="94"/>
      <c r="F839" s="95"/>
      <c r="G839" s="101"/>
      <c r="H839" s="100">
        <f t="shared" si="45"/>
        <v>196461.68999999994</v>
      </c>
      <c r="I839" s="84">
        <f t="shared" si="46"/>
        <v>0</v>
      </c>
      <c r="J839" s="84">
        <f t="shared" si="47"/>
        <v>0</v>
      </c>
    </row>
    <row r="840" spans="2:10" ht="25.15" customHeight="1">
      <c r="B840" s="108"/>
      <c r="C840" s="98"/>
      <c r="D840" s="99"/>
      <c r="E840" s="94"/>
      <c r="F840" s="95"/>
      <c r="G840" s="101"/>
      <c r="H840" s="100">
        <f t="shared" ref="H840:H903" si="48">IF(F840="pago",H839+G840,H839)</f>
        <v>196461.68999999994</v>
      </c>
      <c r="I840" s="84">
        <f t="shared" si="46"/>
        <v>0</v>
      </c>
      <c r="J840" s="84">
        <f t="shared" si="47"/>
        <v>0</v>
      </c>
    </row>
    <row r="841" spans="2:10" ht="25.15" customHeight="1">
      <c r="B841" s="108"/>
      <c r="C841" s="98"/>
      <c r="D841" s="99"/>
      <c r="E841" s="94"/>
      <c r="F841" s="95"/>
      <c r="G841" s="101"/>
      <c r="H841" s="100">
        <f t="shared" si="48"/>
        <v>196461.68999999994</v>
      </c>
      <c r="I841" s="84">
        <f t="shared" si="46"/>
        <v>0</v>
      </c>
      <c r="J841" s="84">
        <f t="shared" si="47"/>
        <v>0</v>
      </c>
    </row>
    <row r="842" spans="2:10" ht="25.15" customHeight="1">
      <c r="B842" s="108"/>
      <c r="C842" s="98"/>
      <c r="D842" s="99"/>
      <c r="E842" s="94"/>
      <c r="F842" s="95"/>
      <c r="G842" s="101"/>
      <c r="H842" s="100">
        <f t="shared" si="48"/>
        <v>196461.68999999994</v>
      </c>
      <c r="I842" s="84">
        <f t="shared" si="46"/>
        <v>0</v>
      </c>
      <c r="J842" s="84">
        <f t="shared" si="47"/>
        <v>0</v>
      </c>
    </row>
    <row r="843" spans="2:10" ht="25.15" customHeight="1">
      <c r="B843" s="108"/>
      <c r="C843" s="98"/>
      <c r="D843" s="99"/>
      <c r="E843" s="94"/>
      <c r="F843" s="95"/>
      <c r="G843" s="101"/>
      <c r="H843" s="100">
        <f t="shared" si="48"/>
        <v>196461.68999999994</v>
      </c>
      <c r="I843" s="84">
        <f t="shared" si="46"/>
        <v>0</v>
      </c>
      <c r="J843" s="84">
        <f t="shared" si="47"/>
        <v>0</v>
      </c>
    </row>
    <row r="844" spans="2:10" ht="25.15" customHeight="1">
      <c r="B844" s="108"/>
      <c r="C844" s="98"/>
      <c r="D844" s="99"/>
      <c r="E844" s="94"/>
      <c r="F844" s="95"/>
      <c r="G844" s="101"/>
      <c r="H844" s="100">
        <f t="shared" si="48"/>
        <v>196461.68999999994</v>
      </c>
      <c r="I844" s="84">
        <f t="shared" si="46"/>
        <v>0</v>
      </c>
      <c r="J844" s="84">
        <f t="shared" si="47"/>
        <v>0</v>
      </c>
    </row>
    <row r="845" spans="2:10" ht="25.15" customHeight="1">
      <c r="B845" s="108"/>
      <c r="C845" s="98"/>
      <c r="D845" s="99"/>
      <c r="E845" s="94"/>
      <c r="F845" s="95"/>
      <c r="G845" s="101"/>
      <c r="H845" s="100">
        <f t="shared" si="48"/>
        <v>196461.68999999994</v>
      </c>
      <c r="I845" s="84">
        <f t="shared" si="46"/>
        <v>0</v>
      </c>
      <c r="J845" s="84">
        <f t="shared" si="47"/>
        <v>0</v>
      </c>
    </row>
    <row r="846" spans="2:10" ht="25.15" customHeight="1">
      <c r="B846" s="108"/>
      <c r="C846" s="98"/>
      <c r="D846" s="99"/>
      <c r="E846" s="94"/>
      <c r="F846" s="95"/>
      <c r="G846" s="101"/>
      <c r="H846" s="100">
        <f t="shared" si="48"/>
        <v>196461.68999999994</v>
      </c>
      <c r="I846" s="84">
        <f t="shared" si="46"/>
        <v>0</v>
      </c>
      <c r="J846" s="84">
        <f t="shared" si="47"/>
        <v>0</v>
      </c>
    </row>
    <row r="847" spans="2:10" ht="25.15" customHeight="1">
      <c r="B847" s="108"/>
      <c r="C847" s="98"/>
      <c r="D847" s="99"/>
      <c r="E847" s="94"/>
      <c r="F847" s="95"/>
      <c r="G847" s="101"/>
      <c r="H847" s="100">
        <f t="shared" si="48"/>
        <v>196461.68999999994</v>
      </c>
      <c r="I847" s="84">
        <f t="shared" si="46"/>
        <v>0</v>
      </c>
      <c r="J847" s="84">
        <f t="shared" si="47"/>
        <v>0</v>
      </c>
    </row>
    <row r="848" spans="2:10" ht="25.15" customHeight="1">
      <c r="B848" s="108"/>
      <c r="C848" s="98"/>
      <c r="D848" s="99"/>
      <c r="E848" s="94"/>
      <c r="F848" s="95"/>
      <c r="G848" s="101"/>
      <c r="H848" s="100">
        <f t="shared" si="48"/>
        <v>196461.68999999994</v>
      </c>
      <c r="I848" s="84">
        <f t="shared" si="46"/>
        <v>0</v>
      </c>
      <c r="J848" s="84">
        <f t="shared" si="47"/>
        <v>0</v>
      </c>
    </row>
    <row r="849" spans="2:10" ht="25.15" customHeight="1">
      <c r="B849" s="108"/>
      <c r="C849" s="98"/>
      <c r="D849" s="99"/>
      <c r="E849" s="94"/>
      <c r="F849" s="95"/>
      <c r="G849" s="101"/>
      <c r="H849" s="100">
        <f t="shared" si="48"/>
        <v>196461.68999999994</v>
      </c>
      <c r="I849" s="84">
        <f t="shared" si="46"/>
        <v>0</v>
      </c>
      <c r="J849" s="84">
        <f t="shared" si="47"/>
        <v>0</v>
      </c>
    </row>
    <row r="850" spans="2:10" ht="25.15" customHeight="1">
      <c r="B850" s="108"/>
      <c r="C850" s="98"/>
      <c r="D850" s="99"/>
      <c r="E850" s="94"/>
      <c r="F850" s="95"/>
      <c r="G850" s="101"/>
      <c r="H850" s="100">
        <f t="shared" si="48"/>
        <v>196461.68999999994</v>
      </c>
      <c r="I850" s="84">
        <f t="shared" si="46"/>
        <v>0</v>
      </c>
      <c r="J850" s="84">
        <f t="shared" si="47"/>
        <v>0</v>
      </c>
    </row>
    <row r="851" spans="2:10" ht="25.15" customHeight="1">
      <c r="B851" s="108"/>
      <c r="C851" s="98"/>
      <c r="D851" s="99"/>
      <c r="E851" s="94"/>
      <c r="F851" s="95"/>
      <c r="G851" s="101"/>
      <c r="H851" s="100">
        <f t="shared" si="48"/>
        <v>196461.68999999994</v>
      </c>
      <c r="I851" s="84">
        <f t="shared" si="46"/>
        <v>0</v>
      </c>
      <c r="J851" s="84">
        <f t="shared" si="47"/>
        <v>0</v>
      </c>
    </row>
    <row r="852" spans="2:10" ht="25.15" customHeight="1">
      <c r="B852" s="108"/>
      <c r="C852" s="98"/>
      <c r="D852" s="99"/>
      <c r="E852" s="94"/>
      <c r="F852" s="95"/>
      <c r="G852" s="101"/>
      <c r="H852" s="100">
        <f t="shared" si="48"/>
        <v>196461.68999999994</v>
      </c>
      <c r="I852" s="84">
        <f t="shared" si="46"/>
        <v>0</v>
      </c>
      <c r="J852" s="84">
        <f t="shared" si="47"/>
        <v>0</v>
      </c>
    </row>
    <row r="853" spans="2:10" ht="25.15" customHeight="1">
      <c r="B853" s="108"/>
      <c r="C853" s="98"/>
      <c r="D853" s="99"/>
      <c r="E853" s="94"/>
      <c r="F853" s="95"/>
      <c r="G853" s="101"/>
      <c r="H853" s="100">
        <f t="shared" si="48"/>
        <v>196461.68999999994</v>
      </c>
      <c r="I853" s="84">
        <f t="shared" si="46"/>
        <v>0</v>
      </c>
      <c r="J853" s="84">
        <f t="shared" si="47"/>
        <v>0</v>
      </c>
    </row>
    <row r="854" spans="2:10" ht="25.15" customHeight="1">
      <c r="B854" s="108"/>
      <c r="C854" s="98"/>
      <c r="D854" s="99"/>
      <c r="E854" s="94"/>
      <c r="F854" s="95"/>
      <c r="G854" s="101"/>
      <c r="H854" s="100">
        <f t="shared" si="48"/>
        <v>196461.68999999994</v>
      </c>
      <c r="I854" s="84">
        <f t="shared" si="46"/>
        <v>0</v>
      </c>
      <c r="J854" s="84">
        <f t="shared" si="47"/>
        <v>0</v>
      </c>
    </row>
    <row r="855" spans="2:10" ht="25.15" customHeight="1">
      <c r="B855" s="108"/>
      <c r="C855" s="98"/>
      <c r="D855" s="99"/>
      <c r="E855" s="94"/>
      <c r="F855" s="95"/>
      <c r="G855" s="101"/>
      <c r="H855" s="100">
        <f t="shared" si="48"/>
        <v>196461.68999999994</v>
      </c>
      <c r="I855" s="84">
        <f t="shared" si="46"/>
        <v>0</v>
      </c>
      <c r="J855" s="84">
        <f t="shared" si="47"/>
        <v>0</v>
      </c>
    </row>
    <row r="856" spans="2:10" ht="25.15" customHeight="1">
      <c r="B856" s="108"/>
      <c r="C856" s="98"/>
      <c r="D856" s="99"/>
      <c r="E856" s="94"/>
      <c r="F856" s="95"/>
      <c r="G856" s="101"/>
      <c r="H856" s="100">
        <f t="shared" si="48"/>
        <v>196461.68999999994</v>
      </c>
      <c r="I856" s="84">
        <f t="shared" si="46"/>
        <v>0</v>
      </c>
      <c r="J856" s="84">
        <f t="shared" si="47"/>
        <v>0</v>
      </c>
    </row>
    <row r="857" spans="2:10" ht="25.15" customHeight="1">
      <c r="B857" s="108"/>
      <c r="C857" s="98"/>
      <c r="D857" s="99"/>
      <c r="E857" s="94"/>
      <c r="F857" s="95"/>
      <c r="G857" s="101"/>
      <c r="H857" s="100">
        <f t="shared" si="48"/>
        <v>196461.68999999994</v>
      </c>
      <c r="I857" s="84">
        <f t="shared" si="46"/>
        <v>0</v>
      </c>
      <c r="J857" s="84">
        <f t="shared" si="47"/>
        <v>0</v>
      </c>
    </row>
    <row r="858" spans="2:10" ht="25.15" customHeight="1">
      <c r="B858" s="108"/>
      <c r="C858" s="98"/>
      <c r="D858" s="99"/>
      <c r="E858" s="94"/>
      <c r="F858" s="95"/>
      <c r="G858" s="101"/>
      <c r="H858" s="100">
        <f t="shared" si="48"/>
        <v>196461.68999999994</v>
      </c>
      <c r="I858" s="84">
        <f t="shared" si="46"/>
        <v>0</v>
      </c>
      <c r="J858" s="84">
        <f t="shared" si="47"/>
        <v>0</v>
      </c>
    </row>
    <row r="859" spans="2:10" ht="25.15" customHeight="1">
      <c r="B859" s="108"/>
      <c r="C859" s="98"/>
      <c r="D859" s="99"/>
      <c r="E859" s="94"/>
      <c r="F859" s="95"/>
      <c r="G859" s="101"/>
      <c r="H859" s="100">
        <f t="shared" si="48"/>
        <v>196461.68999999994</v>
      </c>
      <c r="I859" s="84">
        <f t="shared" si="46"/>
        <v>0</v>
      </c>
      <c r="J859" s="84">
        <f t="shared" si="47"/>
        <v>0</v>
      </c>
    </row>
    <row r="860" spans="2:10" ht="25.15" customHeight="1">
      <c r="B860" s="108"/>
      <c r="C860" s="98"/>
      <c r="D860" s="99"/>
      <c r="E860" s="94"/>
      <c r="F860" s="95"/>
      <c r="G860" s="101"/>
      <c r="H860" s="100">
        <f t="shared" si="48"/>
        <v>196461.68999999994</v>
      </c>
      <c r="I860" s="84">
        <f t="shared" si="46"/>
        <v>0</v>
      </c>
      <c r="J860" s="84">
        <f t="shared" si="47"/>
        <v>0</v>
      </c>
    </row>
    <row r="861" spans="2:10" ht="25.15" customHeight="1">
      <c r="B861" s="108"/>
      <c r="C861" s="98"/>
      <c r="D861" s="99"/>
      <c r="E861" s="94"/>
      <c r="F861" s="95"/>
      <c r="G861" s="101"/>
      <c r="H861" s="100">
        <f t="shared" si="48"/>
        <v>196461.68999999994</v>
      </c>
      <c r="I861" s="84">
        <f t="shared" si="46"/>
        <v>0</v>
      </c>
      <c r="J861" s="84">
        <f t="shared" si="47"/>
        <v>0</v>
      </c>
    </row>
    <row r="862" spans="2:10" ht="25.15" customHeight="1">
      <c r="B862" s="108"/>
      <c r="C862" s="98"/>
      <c r="D862" s="99"/>
      <c r="E862" s="94"/>
      <c r="F862" s="95"/>
      <c r="G862" s="101"/>
      <c r="H862" s="100">
        <f t="shared" si="48"/>
        <v>196461.68999999994</v>
      </c>
      <c r="I862" s="84">
        <f t="shared" si="46"/>
        <v>0</v>
      </c>
      <c r="J862" s="84">
        <f t="shared" si="47"/>
        <v>0</v>
      </c>
    </row>
    <row r="863" spans="2:10" ht="25.15" customHeight="1">
      <c r="B863" s="108"/>
      <c r="C863" s="98"/>
      <c r="D863" s="99"/>
      <c r="E863" s="94"/>
      <c r="F863" s="95"/>
      <c r="G863" s="101"/>
      <c r="H863" s="100">
        <f t="shared" si="48"/>
        <v>196461.68999999994</v>
      </c>
      <c r="I863" s="84">
        <f t="shared" si="46"/>
        <v>0</v>
      </c>
      <c r="J863" s="84">
        <f t="shared" si="47"/>
        <v>0</v>
      </c>
    </row>
    <row r="864" spans="2:10" ht="25.15" customHeight="1">
      <c r="B864" s="108"/>
      <c r="C864" s="98"/>
      <c r="D864" s="99"/>
      <c r="E864" s="94"/>
      <c r="F864" s="95"/>
      <c r="G864" s="101"/>
      <c r="H864" s="100">
        <f t="shared" si="48"/>
        <v>196461.68999999994</v>
      </c>
      <c r="I864" s="84">
        <f t="shared" si="46"/>
        <v>0</v>
      </c>
      <c r="J864" s="84">
        <f t="shared" si="47"/>
        <v>0</v>
      </c>
    </row>
    <row r="865" spans="2:10" ht="25.15" customHeight="1">
      <c r="B865" s="108"/>
      <c r="C865" s="98"/>
      <c r="D865" s="99"/>
      <c r="E865" s="94"/>
      <c r="F865" s="95"/>
      <c r="G865" s="101"/>
      <c r="H865" s="100">
        <f t="shared" si="48"/>
        <v>196461.68999999994</v>
      </c>
      <c r="I865" s="84">
        <f t="shared" si="46"/>
        <v>0</v>
      </c>
      <c r="J865" s="84">
        <f t="shared" si="47"/>
        <v>0</v>
      </c>
    </row>
    <row r="866" spans="2:10" ht="25.15" customHeight="1">
      <c r="B866" s="108"/>
      <c r="C866" s="98"/>
      <c r="D866" s="99"/>
      <c r="E866" s="94"/>
      <c r="F866" s="95"/>
      <c r="G866" s="101"/>
      <c r="H866" s="100">
        <f t="shared" si="48"/>
        <v>196461.68999999994</v>
      </c>
      <c r="I866" s="84">
        <f t="shared" si="46"/>
        <v>0</v>
      </c>
      <c r="J866" s="84">
        <f t="shared" si="47"/>
        <v>0</v>
      </c>
    </row>
    <row r="867" spans="2:10" ht="25.15" customHeight="1">
      <c r="B867" s="108"/>
      <c r="C867" s="98"/>
      <c r="D867" s="99"/>
      <c r="E867" s="94"/>
      <c r="F867" s="95"/>
      <c r="G867" s="101"/>
      <c r="H867" s="100">
        <f t="shared" si="48"/>
        <v>196461.68999999994</v>
      </c>
      <c r="I867" s="84">
        <f t="shared" si="46"/>
        <v>0</v>
      </c>
      <c r="J867" s="84">
        <f t="shared" si="47"/>
        <v>0</v>
      </c>
    </row>
    <row r="868" spans="2:10" ht="25.15" customHeight="1">
      <c r="B868" s="108"/>
      <c r="C868" s="98"/>
      <c r="D868" s="99"/>
      <c r="E868" s="94"/>
      <c r="F868" s="95"/>
      <c r="G868" s="101"/>
      <c r="H868" s="100">
        <f t="shared" si="48"/>
        <v>196461.68999999994</v>
      </c>
      <c r="I868" s="84">
        <f t="shared" si="46"/>
        <v>0</v>
      </c>
      <c r="J868" s="84">
        <f t="shared" si="47"/>
        <v>0</v>
      </c>
    </row>
    <row r="869" spans="2:10" ht="25.15" customHeight="1">
      <c r="B869" s="108"/>
      <c r="C869" s="98"/>
      <c r="D869" s="99"/>
      <c r="E869" s="94"/>
      <c r="F869" s="95"/>
      <c r="G869" s="101"/>
      <c r="H869" s="100">
        <f t="shared" si="48"/>
        <v>196461.68999999994</v>
      </c>
      <c r="I869" s="84">
        <f t="shared" si="46"/>
        <v>0</v>
      </c>
      <c r="J869" s="84">
        <f t="shared" si="47"/>
        <v>0</v>
      </c>
    </row>
    <row r="870" spans="2:10" ht="25.15" customHeight="1">
      <c r="B870" s="108"/>
      <c r="C870" s="98"/>
      <c r="D870" s="99"/>
      <c r="E870" s="94"/>
      <c r="F870" s="95"/>
      <c r="G870" s="101"/>
      <c r="H870" s="100">
        <f t="shared" si="48"/>
        <v>196461.68999999994</v>
      </c>
      <c r="I870" s="84">
        <f t="shared" si="46"/>
        <v>0</v>
      </c>
      <c r="J870" s="84">
        <f t="shared" si="47"/>
        <v>0</v>
      </c>
    </row>
    <row r="871" spans="2:10" ht="25.15" customHeight="1">
      <c r="B871" s="108"/>
      <c r="C871" s="98"/>
      <c r="D871" s="99"/>
      <c r="E871" s="94"/>
      <c r="F871" s="95"/>
      <c r="G871" s="101"/>
      <c r="H871" s="100">
        <f t="shared" si="48"/>
        <v>196461.68999999994</v>
      </c>
      <c r="I871" s="84">
        <f t="shared" si="46"/>
        <v>0</v>
      </c>
      <c r="J871" s="84">
        <f t="shared" si="47"/>
        <v>0</v>
      </c>
    </row>
    <row r="872" spans="2:10" ht="25.15" customHeight="1">
      <c r="B872" s="108"/>
      <c r="C872" s="98"/>
      <c r="D872" s="99"/>
      <c r="E872" s="94"/>
      <c r="F872" s="95"/>
      <c r="G872" s="101"/>
      <c r="H872" s="100">
        <f t="shared" si="48"/>
        <v>196461.68999999994</v>
      </c>
      <c r="I872" s="84">
        <f t="shared" si="46"/>
        <v>0</v>
      </c>
      <c r="J872" s="84">
        <f t="shared" si="47"/>
        <v>0</v>
      </c>
    </row>
    <row r="873" spans="2:10" ht="25.15" customHeight="1">
      <c r="B873" s="108"/>
      <c r="C873" s="98"/>
      <c r="D873" s="99"/>
      <c r="E873" s="94"/>
      <c r="F873" s="95"/>
      <c r="G873" s="101"/>
      <c r="H873" s="100">
        <f t="shared" si="48"/>
        <v>196461.68999999994</v>
      </c>
      <c r="I873" s="84">
        <f t="shared" si="46"/>
        <v>0</v>
      </c>
      <c r="J873" s="84">
        <f t="shared" si="47"/>
        <v>0</v>
      </c>
    </row>
    <row r="874" spans="2:10" ht="25.15" customHeight="1">
      <c r="B874" s="108"/>
      <c r="C874" s="98"/>
      <c r="D874" s="99"/>
      <c r="E874" s="94"/>
      <c r="F874" s="95"/>
      <c r="G874" s="101"/>
      <c r="H874" s="100">
        <f t="shared" si="48"/>
        <v>196461.68999999994</v>
      </c>
      <c r="I874" s="84">
        <f t="shared" si="46"/>
        <v>0</v>
      </c>
      <c r="J874" s="84">
        <f t="shared" si="47"/>
        <v>0</v>
      </c>
    </row>
    <row r="875" spans="2:10" ht="25.15" customHeight="1">
      <c r="B875" s="108"/>
      <c r="C875" s="98"/>
      <c r="D875" s="99"/>
      <c r="E875" s="94"/>
      <c r="F875" s="95"/>
      <c r="G875" s="101"/>
      <c r="H875" s="100">
        <f t="shared" si="48"/>
        <v>196461.68999999994</v>
      </c>
      <c r="I875" s="84">
        <f t="shared" si="46"/>
        <v>0</v>
      </c>
      <c r="J875" s="84">
        <f t="shared" si="47"/>
        <v>0</v>
      </c>
    </row>
    <row r="876" spans="2:10" ht="25.15" customHeight="1">
      <c r="B876" s="108"/>
      <c r="C876" s="98"/>
      <c r="D876" s="99"/>
      <c r="E876" s="94"/>
      <c r="F876" s="95"/>
      <c r="G876" s="101"/>
      <c r="H876" s="100">
        <f t="shared" si="48"/>
        <v>196461.68999999994</v>
      </c>
      <c r="I876" s="84">
        <f t="shared" si="46"/>
        <v>0</v>
      </c>
      <c r="J876" s="84">
        <f t="shared" si="47"/>
        <v>0</v>
      </c>
    </row>
    <row r="877" spans="2:10" ht="25.15" customHeight="1">
      <c r="B877" s="108"/>
      <c r="C877" s="98"/>
      <c r="D877" s="99"/>
      <c r="E877" s="94"/>
      <c r="F877" s="95"/>
      <c r="G877" s="101"/>
      <c r="H877" s="100">
        <f t="shared" si="48"/>
        <v>196461.68999999994</v>
      </c>
      <c r="I877" s="84">
        <f t="shared" si="46"/>
        <v>0</v>
      </c>
      <c r="J877" s="84">
        <f t="shared" si="47"/>
        <v>0</v>
      </c>
    </row>
    <row r="878" spans="2:10" ht="25.15" customHeight="1">
      <c r="B878" s="108"/>
      <c r="C878" s="98"/>
      <c r="D878" s="99"/>
      <c r="E878" s="94"/>
      <c r="F878" s="95"/>
      <c r="G878" s="101"/>
      <c r="H878" s="100">
        <f t="shared" si="48"/>
        <v>196461.68999999994</v>
      </c>
      <c r="I878" s="84">
        <f t="shared" si="46"/>
        <v>0</v>
      </c>
      <c r="J878" s="84">
        <f t="shared" si="47"/>
        <v>0</v>
      </c>
    </row>
    <row r="879" spans="2:10" ht="25.15" customHeight="1">
      <c r="B879" s="108"/>
      <c r="C879" s="98"/>
      <c r="D879" s="99"/>
      <c r="E879" s="94"/>
      <c r="F879" s="95"/>
      <c r="G879" s="101"/>
      <c r="H879" s="100">
        <f t="shared" si="48"/>
        <v>196461.68999999994</v>
      </c>
      <c r="I879" s="84">
        <f t="shared" si="46"/>
        <v>0</v>
      </c>
      <c r="J879" s="84">
        <f t="shared" si="47"/>
        <v>0</v>
      </c>
    </row>
    <row r="880" spans="2:10" ht="25.15" customHeight="1">
      <c r="B880" s="108"/>
      <c r="C880" s="98"/>
      <c r="D880" s="99"/>
      <c r="E880" s="94"/>
      <c r="F880" s="95"/>
      <c r="G880" s="101"/>
      <c r="H880" s="100">
        <f t="shared" si="48"/>
        <v>196461.68999999994</v>
      </c>
      <c r="I880" s="84">
        <f t="shared" si="46"/>
        <v>0</v>
      </c>
      <c r="J880" s="84">
        <f t="shared" si="47"/>
        <v>0</v>
      </c>
    </row>
    <row r="881" spans="2:10" ht="25.15" customHeight="1">
      <c r="B881" s="108"/>
      <c r="C881" s="98"/>
      <c r="D881" s="99"/>
      <c r="E881" s="94"/>
      <c r="F881" s="95"/>
      <c r="G881" s="101"/>
      <c r="H881" s="100">
        <f t="shared" si="48"/>
        <v>196461.68999999994</v>
      </c>
      <c r="I881" s="84">
        <f t="shared" si="46"/>
        <v>0</v>
      </c>
      <c r="J881" s="84">
        <f t="shared" si="47"/>
        <v>0</v>
      </c>
    </row>
    <row r="882" spans="2:10" ht="25.15" customHeight="1">
      <c r="B882" s="108"/>
      <c r="C882" s="98"/>
      <c r="D882" s="99"/>
      <c r="E882" s="94"/>
      <c r="F882" s="95"/>
      <c r="G882" s="101"/>
      <c r="H882" s="100">
        <f t="shared" si="48"/>
        <v>196461.68999999994</v>
      </c>
      <c r="I882" s="84">
        <f t="shared" si="46"/>
        <v>0</v>
      </c>
      <c r="J882" s="84">
        <f t="shared" si="47"/>
        <v>0</v>
      </c>
    </row>
    <row r="883" spans="2:10" ht="25.15" customHeight="1">
      <c r="B883" s="108"/>
      <c r="C883" s="98"/>
      <c r="D883" s="99"/>
      <c r="E883" s="94"/>
      <c r="F883" s="95"/>
      <c r="G883" s="101"/>
      <c r="H883" s="100">
        <f t="shared" si="48"/>
        <v>196461.68999999994</v>
      </c>
      <c r="I883" s="84">
        <f t="shared" si="46"/>
        <v>0</v>
      </c>
      <c r="J883" s="84">
        <f t="shared" si="47"/>
        <v>0</v>
      </c>
    </row>
    <row r="884" spans="2:10" ht="25.15" customHeight="1">
      <c r="B884" s="108"/>
      <c r="C884" s="98"/>
      <c r="D884" s="99"/>
      <c r="E884" s="94"/>
      <c r="F884" s="95"/>
      <c r="G884" s="101"/>
      <c r="H884" s="100">
        <f t="shared" si="48"/>
        <v>196461.68999999994</v>
      </c>
      <c r="I884" s="84">
        <f t="shared" si="46"/>
        <v>0</v>
      </c>
      <c r="J884" s="84">
        <f t="shared" si="47"/>
        <v>0</v>
      </c>
    </row>
    <row r="885" spans="2:10" ht="25.15" customHeight="1">
      <c r="B885" s="108"/>
      <c r="C885" s="98"/>
      <c r="D885" s="99"/>
      <c r="E885" s="94"/>
      <c r="F885" s="95"/>
      <c r="G885" s="101"/>
      <c r="H885" s="100">
        <f t="shared" si="48"/>
        <v>196461.68999999994</v>
      </c>
      <c r="I885" s="84">
        <f t="shared" si="46"/>
        <v>0</v>
      </c>
      <c r="J885" s="84">
        <f t="shared" si="47"/>
        <v>0</v>
      </c>
    </row>
    <row r="886" spans="2:10" ht="25.15" customHeight="1">
      <c r="B886" s="108"/>
      <c r="C886" s="98"/>
      <c r="D886" s="99"/>
      <c r="E886" s="94"/>
      <c r="F886" s="95"/>
      <c r="G886" s="101"/>
      <c r="H886" s="100">
        <f t="shared" si="48"/>
        <v>196461.68999999994</v>
      </c>
      <c r="I886" s="84">
        <f t="shared" si="46"/>
        <v>0</v>
      </c>
      <c r="J886" s="84">
        <f t="shared" si="47"/>
        <v>0</v>
      </c>
    </row>
    <row r="887" spans="2:10" ht="25.15" customHeight="1">
      <c r="B887" s="108"/>
      <c r="C887" s="98"/>
      <c r="D887" s="99"/>
      <c r="E887" s="94"/>
      <c r="F887" s="95"/>
      <c r="G887" s="101"/>
      <c r="H887" s="100">
        <f t="shared" si="48"/>
        <v>196461.68999999994</v>
      </c>
      <c r="I887" s="84">
        <f t="shared" si="46"/>
        <v>0</v>
      </c>
      <c r="J887" s="84">
        <f t="shared" si="47"/>
        <v>0</v>
      </c>
    </row>
    <row r="888" spans="2:10" ht="25.15" customHeight="1">
      <c r="B888" s="108"/>
      <c r="C888" s="98"/>
      <c r="D888" s="99"/>
      <c r="E888" s="94"/>
      <c r="F888" s="95"/>
      <c r="G888" s="101"/>
      <c r="H888" s="100">
        <f t="shared" si="48"/>
        <v>196461.68999999994</v>
      </c>
      <c r="I888" s="84">
        <f t="shared" ref="I888:I951" si="49">IF(B888="",0,MONTH(B888))</f>
        <v>0</v>
      </c>
      <c r="J888" s="84">
        <f t="shared" ref="J888:J951" si="50">IF(B888="",0,DAY(B888))</f>
        <v>0</v>
      </c>
    </row>
    <row r="889" spans="2:10" ht="25.15" customHeight="1">
      <c r="B889" s="108"/>
      <c r="C889" s="98"/>
      <c r="D889" s="99"/>
      <c r="E889" s="94"/>
      <c r="F889" s="95"/>
      <c r="G889" s="101"/>
      <c r="H889" s="100">
        <f t="shared" si="48"/>
        <v>196461.68999999994</v>
      </c>
      <c r="I889" s="84">
        <f t="shared" si="49"/>
        <v>0</v>
      </c>
      <c r="J889" s="84">
        <f t="shared" si="50"/>
        <v>0</v>
      </c>
    </row>
    <row r="890" spans="2:10" ht="25.15" customHeight="1">
      <c r="B890" s="108"/>
      <c r="C890" s="98"/>
      <c r="D890" s="99"/>
      <c r="E890" s="94"/>
      <c r="F890" s="95"/>
      <c r="G890" s="101"/>
      <c r="H890" s="100">
        <f t="shared" si="48"/>
        <v>196461.68999999994</v>
      </c>
      <c r="I890" s="84">
        <f t="shared" si="49"/>
        <v>0</v>
      </c>
      <c r="J890" s="84">
        <f t="shared" si="50"/>
        <v>0</v>
      </c>
    </row>
    <row r="891" spans="2:10" ht="25.15" customHeight="1">
      <c r="B891" s="108"/>
      <c r="C891" s="98"/>
      <c r="D891" s="99"/>
      <c r="E891" s="94"/>
      <c r="F891" s="95"/>
      <c r="G891" s="101"/>
      <c r="H891" s="100">
        <f t="shared" si="48"/>
        <v>196461.68999999994</v>
      </c>
      <c r="I891" s="84">
        <f t="shared" si="49"/>
        <v>0</v>
      </c>
      <c r="J891" s="84">
        <f t="shared" si="50"/>
        <v>0</v>
      </c>
    </row>
    <row r="892" spans="2:10" ht="25.15" customHeight="1">
      <c r="B892" s="108"/>
      <c r="C892" s="98"/>
      <c r="D892" s="99"/>
      <c r="E892" s="94"/>
      <c r="F892" s="95"/>
      <c r="G892" s="101"/>
      <c r="H892" s="100">
        <f t="shared" si="48"/>
        <v>196461.68999999994</v>
      </c>
      <c r="I892" s="84">
        <f t="shared" si="49"/>
        <v>0</v>
      </c>
      <c r="J892" s="84">
        <f t="shared" si="50"/>
        <v>0</v>
      </c>
    </row>
    <row r="893" spans="2:10" ht="25.15" customHeight="1">
      <c r="B893" s="108"/>
      <c r="C893" s="98"/>
      <c r="D893" s="99"/>
      <c r="E893" s="94"/>
      <c r="F893" s="95"/>
      <c r="G893" s="101"/>
      <c r="H893" s="100">
        <f t="shared" si="48"/>
        <v>196461.68999999994</v>
      </c>
      <c r="I893" s="84">
        <f t="shared" si="49"/>
        <v>0</v>
      </c>
      <c r="J893" s="84">
        <f t="shared" si="50"/>
        <v>0</v>
      </c>
    </row>
    <row r="894" spans="2:10" ht="25.15" customHeight="1">
      <c r="B894" s="108"/>
      <c r="C894" s="98"/>
      <c r="D894" s="99"/>
      <c r="E894" s="94"/>
      <c r="F894" s="95"/>
      <c r="G894" s="101"/>
      <c r="H894" s="100">
        <f t="shared" si="48"/>
        <v>196461.68999999994</v>
      </c>
      <c r="I894" s="84">
        <f t="shared" si="49"/>
        <v>0</v>
      </c>
      <c r="J894" s="84">
        <f t="shared" si="50"/>
        <v>0</v>
      </c>
    </row>
    <row r="895" spans="2:10" ht="25.15" customHeight="1">
      <c r="B895" s="108"/>
      <c r="C895" s="98"/>
      <c r="D895" s="99"/>
      <c r="E895" s="94"/>
      <c r="F895" s="95"/>
      <c r="G895" s="101"/>
      <c r="H895" s="100">
        <f t="shared" si="48"/>
        <v>196461.68999999994</v>
      </c>
      <c r="I895" s="84">
        <f t="shared" si="49"/>
        <v>0</v>
      </c>
      <c r="J895" s="84">
        <f t="shared" si="50"/>
        <v>0</v>
      </c>
    </row>
    <row r="896" spans="2:10" ht="25.15" customHeight="1">
      <c r="B896" s="108"/>
      <c r="C896" s="98"/>
      <c r="D896" s="99"/>
      <c r="E896" s="94"/>
      <c r="F896" s="95"/>
      <c r="G896" s="101"/>
      <c r="H896" s="100">
        <f t="shared" si="48"/>
        <v>196461.68999999994</v>
      </c>
      <c r="I896" s="84">
        <f t="shared" si="49"/>
        <v>0</v>
      </c>
      <c r="J896" s="84">
        <f t="shared" si="50"/>
        <v>0</v>
      </c>
    </row>
    <row r="897" spans="2:10" ht="25.15" customHeight="1">
      <c r="B897" s="108"/>
      <c r="C897" s="98"/>
      <c r="D897" s="99"/>
      <c r="E897" s="94"/>
      <c r="F897" s="95"/>
      <c r="G897" s="101"/>
      <c r="H897" s="100">
        <f t="shared" si="48"/>
        <v>196461.68999999994</v>
      </c>
      <c r="I897" s="84">
        <f t="shared" si="49"/>
        <v>0</v>
      </c>
      <c r="J897" s="84">
        <f t="shared" si="50"/>
        <v>0</v>
      </c>
    </row>
    <row r="898" spans="2:10" ht="25.15" customHeight="1">
      <c r="B898" s="108"/>
      <c r="C898" s="98"/>
      <c r="D898" s="99"/>
      <c r="E898" s="94"/>
      <c r="F898" s="95"/>
      <c r="G898" s="101"/>
      <c r="H898" s="100">
        <f t="shared" si="48"/>
        <v>196461.68999999994</v>
      </c>
      <c r="I898" s="84">
        <f t="shared" si="49"/>
        <v>0</v>
      </c>
      <c r="J898" s="84">
        <f t="shared" si="50"/>
        <v>0</v>
      </c>
    </row>
    <row r="899" spans="2:10" ht="25.15" customHeight="1">
      <c r="B899" s="108"/>
      <c r="C899" s="98"/>
      <c r="D899" s="99"/>
      <c r="E899" s="94"/>
      <c r="F899" s="95"/>
      <c r="G899" s="101"/>
      <c r="H899" s="100">
        <f t="shared" si="48"/>
        <v>196461.68999999994</v>
      </c>
      <c r="I899" s="84">
        <f t="shared" si="49"/>
        <v>0</v>
      </c>
      <c r="J899" s="84">
        <f t="shared" si="50"/>
        <v>0</v>
      </c>
    </row>
    <row r="900" spans="2:10" ht="25.15" customHeight="1">
      <c r="B900" s="108"/>
      <c r="C900" s="98"/>
      <c r="D900" s="99"/>
      <c r="E900" s="94"/>
      <c r="F900" s="95"/>
      <c r="G900" s="101"/>
      <c r="H900" s="100">
        <f t="shared" si="48"/>
        <v>196461.68999999994</v>
      </c>
      <c r="I900" s="84">
        <f t="shared" si="49"/>
        <v>0</v>
      </c>
      <c r="J900" s="84">
        <f t="shared" si="50"/>
        <v>0</v>
      </c>
    </row>
    <row r="901" spans="2:10" ht="25.15" customHeight="1">
      <c r="B901" s="108"/>
      <c r="C901" s="98"/>
      <c r="D901" s="99"/>
      <c r="E901" s="94"/>
      <c r="F901" s="95"/>
      <c r="G901" s="101"/>
      <c r="H901" s="100">
        <f t="shared" si="48"/>
        <v>196461.68999999994</v>
      </c>
      <c r="I901" s="84">
        <f t="shared" si="49"/>
        <v>0</v>
      </c>
      <c r="J901" s="84">
        <f t="shared" si="50"/>
        <v>0</v>
      </c>
    </row>
    <row r="902" spans="2:10" ht="25.15" customHeight="1">
      <c r="B902" s="108"/>
      <c r="C902" s="98"/>
      <c r="D902" s="99"/>
      <c r="E902" s="94"/>
      <c r="F902" s="95"/>
      <c r="G902" s="101"/>
      <c r="H902" s="100">
        <f t="shared" si="48"/>
        <v>196461.68999999994</v>
      </c>
      <c r="I902" s="84">
        <f t="shared" si="49"/>
        <v>0</v>
      </c>
      <c r="J902" s="84">
        <f t="shared" si="50"/>
        <v>0</v>
      </c>
    </row>
    <row r="903" spans="2:10" ht="25.15" customHeight="1">
      <c r="B903" s="108"/>
      <c r="C903" s="98"/>
      <c r="D903" s="99"/>
      <c r="E903" s="94"/>
      <c r="F903" s="95"/>
      <c r="G903" s="101"/>
      <c r="H903" s="100">
        <f t="shared" si="48"/>
        <v>196461.68999999994</v>
      </c>
      <c r="I903" s="84">
        <f t="shared" si="49"/>
        <v>0</v>
      </c>
      <c r="J903" s="84">
        <f t="shared" si="50"/>
        <v>0</v>
      </c>
    </row>
    <row r="904" spans="2:10" ht="25.15" customHeight="1">
      <c r="B904" s="108"/>
      <c r="C904" s="98"/>
      <c r="D904" s="99"/>
      <c r="E904" s="94"/>
      <c r="F904" s="95"/>
      <c r="G904" s="101"/>
      <c r="H904" s="100">
        <f t="shared" ref="H904:H967" si="51">IF(F904="pago",H903+G904,H903)</f>
        <v>196461.68999999994</v>
      </c>
      <c r="I904" s="84">
        <f t="shared" si="49"/>
        <v>0</v>
      </c>
      <c r="J904" s="84">
        <f t="shared" si="50"/>
        <v>0</v>
      </c>
    </row>
    <row r="905" spans="2:10" ht="25.15" customHeight="1">
      <c r="B905" s="108"/>
      <c r="C905" s="98"/>
      <c r="D905" s="99"/>
      <c r="E905" s="94"/>
      <c r="F905" s="95"/>
      <c r="G905" s="101"/>
      <c r="H905" s="100">
        <f t="shared" si="51"/>
        <v>196461.68999999994</v>
      </c>
      <c r="I905" s="84">
        <f t="shared" si="49"/>
        <v>0</v>
      </c>
      <c r="J905" s="84">
        <f t="shared" si="50"/>
        <v>0</v>
      </c>
    </row>
    <row r="906" spans="2:10" ht="25.15" customHeight="1">
      <c r="B906" s="108"/>
      <c r="C906" s="98"/>
      <c r="D906" s="99"/>
      <c r="E906" s="94"/>
      <c r="F906" s="95"/>
      <c r="G906" s="101"/>
      <c r="H906" s="100">
        <f t="shared" si="51"/>
        <v>196461.68999999994</v>
      </c>
      <c r="I906" s="84">
        <f t="shared" si="49"/>
        <v>0</v>
      </c>
      <c r="J906" s="84">
        <f t="shared" si="50"/>
        <v>0</v>
      </c>
    </row>
    <row r="907" spans="2:10" ht="25.15" customHeight="1">
      <c r="B907" s="108"/>
      <c r="C907" s="98"/>
      <c r="D907" s="99"/>
      <c r="E907" s="94"/>
      <c r="F907" s="95"/>
      <c r="G907" s="101"/>
      <c r="H907" s="100">
        <f t="shared" si="51"/>
        <v>196461.68999999994</v>
      </c>
      <c r="I907" s="84">
        <f t="shared" si="49"/>
        <v>0</v>
      </c>
      <c r="J907" s="84">
        <f t="shared" si="50"/>
        <v>0</v>
      </c>
    </row>
    <row r="908" spans="2:10" ht="25.15" customHeight="1">
      <c r="B908" s="108"/>
      <c r="C908" s="98"/>
      <c r="D908" s="99"/>
      <c r="E908" s="94"/>
      <c r="F908" s="95"/>
      <c r="G908" s="101"/>
      <c r="H908" s="100">
        <f t="shared" si="51"/>
        <v>196461.68999999994</v>
      </c>
      <c r="I908" s="84">
        <f t="shared" si="49"/>
        <v>0</v>
      </c>
      <c r="J908" s="84">
        <f t="shared" si="50"/>
        <v>0</v>
      </c>
    </row>
    <row r="909" spans="2:10" ht="25.15" customHeight="1">
      <c r="B909" s="108"/>
      <c r="C909" s="98"/>
      <c r="D909" s="99"/>
      <c r="E909" s="94"/>
      <c r="F909" s="95"/>
      <c r="G909" s="101"/>
      <c r="H909" s="100">
        <f t="shared" si="51"/>
        <v>196461.68999999994</v>
      </c>
      <c r="I909" s="84">
        <f t="shared" si="49"/>
        <v>0</v>
      </c>
      <c r="J909" s="84">
        <f t="shared" si="50"/>
        <v>0</v>
      </c>
    </row>
    <row r="910" spans="2:10" ht="25.15" customHeight="1">
      <c r="B910" s="108"/>
      <c r="C910" s="98"/>
      <c r="D910" s="99"/>
      <c r="E910" s="94"/>
      <c r="F910" s="95"/>
      <c r="G910" s="101"/>
      <c r="H910" s="100">
        <f t="shared" si="51"/>
        <v>196461.68999999994</v>
      </c>
      <c r="I910" s="84">
        <f t="shared" si="49"/>
        <v>0</v>
      </c>
      <c r="J910" s="84">
        <f t="shared" si="50"/>
        <v>0</v>
      </c>
    </row>
    <row r="911" spans="2:10" ht="25.15" customHeight="1">
      <c r="B911" s="108"/>
      <c r="C911" s="98"/>
      <c r="D911" s="99"/>
      <c r="E911" s="94"/>
      <c r="F911" s="95"/>
      <c r="G911" s="101"/>
      <c r="H911" s="100">
        <f t="shared" si="51"/>
        <v>196461.68999999994</v>
      </c>
      <c r="I911" s="84">
        <f t="shared" si="49"/>
        <v>0</v>
      </c>
      <c r="J911" s="84">
        <f t="shared" si="50"/>
        <v>0</v>
      </c>
    </row>
    <row r="912" spans="2:10" ht="25.15" customHeight="1">
      <c r="B912" s="108"/>
      <c r="C912" s="98"/>
      <c r="D912" s="99"/>
      <c r="E912" s="94"/>
      <c r="F912" s="95"/>
      <c r="G912" s="101"/>
      <c r="H912" s="100">
        <f t="shared" si="51"/>
        <v>196461.68999999994</v>
      </c>
      <c r="I912" s="84">
        <f t="shared" si="49"/>
        <v>0</v>
      </c>
      <c r="J912" s="84">
        <f t="shared" si="50"/>
        <v>0</v>
      </c>
    </row>
    <row r="913" spans="2:10" ht="25.15" customHeight="1">
      <c r="B913" s="108"/>
      <c r="C913" s="98"/>
      <c r="D913" s="99"/>
      <c r="E913" s="94"/>
      <c r="F913" s="95"/>
      <c r="G913" s="101"/>
      <c r="H913" s="100">
        <f t="shared" si="51"/>
        <v>196461.68999999994</v>
      </c>
      <c r="I913" s="84">
        <f t="shared" si="49"/>
        <v>0</v>
      </c>
      <c r="J913" s="84">
        <f t="shared" si="50"/>
        <v>0</v>
      </c>
    </row>
    <row r="914" spans="2:10" ht="25.15" customHeight="1">
      <c r="B914" s="108"/>
      <c r="C914" s="98"/>
      <c r="D914" s="99"/>
      <c r="E914" s="94"/>
      <c r="F914" s="95"/>
      <c r="G914" s="101"/>
      <c r="H914" s="100">
        <f t="shared" si="51"/>
        <v>196461.68999999994</v>
      </c>
      <c r="I914" s="84">
        <f t="shared" si="49"/>
        <v>0</v>
      </c>
      <c r="J914" s="84">
        <f t="shared" si="50"/>
        <v>0</v>
      </c>
    </row>
    <row r="915" spans="2:10" ht="25.15" customHeight="1">
      <c r="B915" s="108"/>
      <c r="C915" s="98"/>
      <c r="D915" s="99"/>
      <c r="E915" s="94"/>
      <c r="F915" s="95"/>
      <c r="G915" s="101"/>
      <c r="H915" s="100">
        <f t="shared" si="51"/>
        <v>196461.68999999994</v>
      </c>
      <c r="I915" s="84">
        <f t="shared" si="49"/>
        <v>0</v>
      </c>
      <c r="J915" s="84">
        <f t="shared" si="50"/>
        <v>0</v>
      </c>
    </row>
    <row r="916" spans="2:10" ht="25.15" customHeight="1">
      <c r="B916" s="108"/>
      <c r="C916" s="98"/>
      <c r="D916" s="99"/>
      <c r="E916" s="94"/>
      <c r="F916" s="95"/>
      <c r="G916" s="101"/>
      <c r="H916" s="100">
        <f t="shared" si="51"/>
        <v>196461.68999999994</v>
      </c>
      <c r="I916" s="84">
        <f t="shared" si="49"/>
        <v>0</v>
      </c>
      <c r="J916" s="84">
        <f t="shared" si="50"/>
        <v>0</v>
      </c>
    </row>
    <row r="917" spans="2:10" ht="25.15" customHeight="1">
      <c r="B917" s="108"/>
      <c r="C917" s="98"/>
      <c r="D917" s="99"/>
      <c r="E917" s="94"/>
      <c r="F917" s="95"/>
      <c r="G917" s="101"/>
      <c r="H917" s="100">
        <f t="shared" si="51"/>
        <v>196461.68999999994</v>
      </c>
      <c r="I917" s="84">
        <f t="shared" si="49"/>
        <v>0</v>
      </c>
      <c r="J917" s="84">
        <f t="shared" si="50"/>
        <v>0</v>
      </c>
    </row>
    <row r="918" spans="2:10" ht="25.15" customHeight="1">
      <c r="B918" s="108"/>
      <c r="C918" s="98"/>
      <c r="D918" s="99"/>
      <c r="E918" s="94"/>
      <c r="F918" s="95"/>
      <c r="G918" s="101"/>
      <c r="H918" s="100">
        <f t="shared" si="51"/>
        <v>196461.68999999994</v>
      </c>
      <c r="I918" s="84">
        <f t="shared" si="49"/>
        <v>0</v>
      </c>
      <c r="J918" s="84">
        <f t="shared" si="50"/>
        <v>0</v>
      </c>
    </row>
    <row r="919" spans="2:10" ht="25.15" customHeight="1">
      <c r="B919" s="108"/>
      <c r="C919" s="98"/>
      <c r="D919" s="99"/>
      <c r="E919" s="94"/>
      <c r="F919" s="95"/>
      <c r="G919" s="101"/>
      <c r="H919" s="100">
        <f t="shared" si="51"/>
        <v>196461.68999999994</v>
      </c>
      <c r="I919" s="84">
        <f t="shared" si="49"/>
        <v>0</v>
      </c>
      <c r="J919" s="84">
        <f t="shared" si="50"/>
        <v>0</v>
      </c>
    </row>
    <row r="920" spans="2:10" ht="25.15" customHeight="1">
      <c r="B920" s="108"/>
      <c r="C920" s="98"/>
      <c r="D920" s="99"/>
      <c r="E920" s="94"/>
      <c r="F920" s="95"/>
      <c r="G920" s="101"/>
      <c r="H920" s="100">
        <f t="shared" si="51"/>
        <v>196461.68999999994</v>
      </c>
      <c r="I920" s="84">
        <f t="shared" si="49"/>
        <v>0</v>
      </c>
      <c r="J920" s="84">
        <f t="shared" si="50"/>
        <v>0</v>
      </c>
    </row>
    <row r="921" spans="2:10" ht="25.15" customHeight="1">
      <c r="B921" s="108"/>
      <c r="C921" s="98"/>
      <c r="D921" s="99"/>
      <c r="E921" s="94"/>
      <c r="F921" s="95"/>
      <c r="G921" s="101"/>
      <c r="H921" s="100">
        <f t="shared" si="51"/>
        <v>196461.68999999994</v>
      </c>
      <c r="I921" s="84">
        <f t="shared" si="49"/>
        <v>0</v>
      </c>
      <c r="J921" s="84">
        <f t="shared" si="50"/>
        <v>0</v>
      </c>
    </row>
    <row r="922" spans="2:10" ht="25.15" customHeight="1">
      <c r="B922" s="108"/>
      <c r="C922" s="98"/>
      <c r="D922" s="99"/>
      <c r="E922" s="94"/>
      <c r="F922" s="95"/>
      <c r="G922" s="101"/>
      <c r="H922" s="100">
        <f t="shared" si="51"/>
        <v>196461.68999999994</v>
      </c>
      <c r="I922" s="84">
        <f t="shared" si="49"/>
        <v>0</v>
      </c>
      <c r="J922" s="84">
        <f t="shared" si="50"/>
        <v>0</v>
      </c>
    </row>
    <row r="923" spans="2:10" ht="25.15" customHeight="1">
      <c r="B923" s="108"/>
      <c r="C923" s="98"/>
      <c r="D923" s="99"/>
      <c r="E923" s="94"/>
      <c r="F923" s="95"/>
      <c r="G923" s="101"/>
      <c r="H923" s="100">
        <f t="shared" si="51"/>
        <v>196461.68999999994</v>
      </c>
      <c r="I923" s="84">
        <f t="shared" si="49"/>
        <v>0</v>
      </c>
      <c r="J923" s="84">
        <f t="shared" si="50"/>
        <v>0</v>
      </c>
    </row>
    <row r="924" spans="2:10" ht="25.15" customHeight="1">
      <c r="B924" s="108"/>
      <c r="C924" s="98"/>
      <c r="D924" s="99"/>
      <c r="E924" s="94"/>
      <c r="F924" s="95"/>
      <c r="G924" s="101"/>
      <c r="H924" s="100">
        <f t="shared" si="51"/>
        <v>196461.68999999994</v>
      </c>
      <c r="I924" s="84">
        <f t="shared" si="49"/>
        <v>0</v>
      </c>
      <c r="J924" s="84">
        <f t="shared" si="50"/>
        <v>0</v>
      </c>
    </row>
    <row r="925" spans="2:10" ht="25.15" customHeight="1">
      <c r="B925" s="108"/>
      <c r="C925" s="98"/>
      <c r="D925" s="99"/>
      <c r="E925" s="94"/>
      <c r="F925" s="95"/>
      <c r="G925" s="101"/>
      <c r="H925" s="100">
        <f t="shared" si="51"/>
        <v>196461.68999999994</v>
      </c>
      <c r="I925" s="84">
        <f t="shared" si="49"/>
        <v>0</v>
      </c>
      <c r="J925" s="84">
        <f t="shared" si="50"/>
        <v>0</v>
      </c>
    </row>
    <row r="926" spans="2:10" ht="25.15" customHeight="1">
      <c r="B926" s="108"/>
      <c r="C926" s="98"/>
      <c r="D926" s="99"/>
      <c r="E926" s="94"/>
      <c r="F926" s="95"/>
      <c r="G926" s="101"/>
      <c r="H926" s="100">
        <f t="shared" si="51"/>
        <v>196461.68999999994</v>
      </c>
      <c r="I926" s="84">
        <f t="shared" si="49"/>
        <v>0</v>
      </c>
      <c r="J926" s="84">
        <f t="shared" si="50"/>
        <v>0</v>
      </c>
    </row>
    <row r="927" spans="2:10" ht="25.15" customHeight="1">
      <c r="B927" s="108"/>
      <c r="C927" s="98"/>
      <c r="D927" s="99"/>
      <c r="E927" s="94"/>
      <c r="F927" s="95"/>
      <c r="G927" s="101"/>
      <c r="H927" s="100">
        <f t="shared" si="51"/>
        <v>196461.68999999994</v>
      </c>
      <c r="I927" s="84">
        <f t="shared" si="49"/>
        <v>0</v>
      </c>
      <c r="J927" s="84">
        <f t="shared" si="50"/>
        <v>0</v>
      </c>
    </row>
    <row r="928" spans="2:10" ht="25.15" customHeight="1">
      <c r="B928" s="108"/>
      <c r="C928" s="98"/>
      <c r="D928" s="99"/>
      <c r="E928" s="94"/>
      <c r="F928" s="95"/>
      <c r="G928" s="101"/>
      <c r="H928" s="100">
        <f t="shared" si="51"/>
        <v>196461.68999999994</v>
      </c>
      <c r="I928" s="84">
        <f t="shared" si="49"/>
        <v>0</v>
      </c>
      <c r="J928" s="84">
        <f t="shared" si="50"/>
        <v>0</v>
      </c>
    </row>
    <row r="929" spans="2:10" ht="25.15" customHeight="1">
      <c r="B929" s="108"/>
      <c r="C929" s="98"/>
      <c r="D929" s="99"/>
      <c r="E929" s="94"/>
      <c r="F929" s="95"/>
      <c r="G929" s="101"/>
      <c r="H929" s="100">
        <f t="shared" si="51"/>
        <v>196461.68999999994</v>
      </c>
      <c r="I929" s="84">
        <f t="shared" si="49"/>
        <v>0</v>
      </c>
      <c r="J929" s="84">
        <f t="shared" si="50"/>
        <v>0</v>
      </c>
    </row>
    <row r="930" spans="2:10" ht="25.15" customHeight="1">
      <c r="B930" s="108"/>
      <c r="C930" s="98"/>
      <c r="D930" s="99"/>
      <c r="E930" s="94"/>
      <c r="F930" s="95"/>
      <c r="G930" s="101"/>
      <c r="H930" s="100">
        <f t="shared" si="51"/>
        <v>196461.68999999994</v>
      </c>
      <c r="I930" s="84">
        <f t="shared" si="49"/>
        <v>0</v>
      </c>
      <c r="J930" s="84">
        <f t="shared" si="50"/>
        <v>0</v>
      </c>
    </row>
    <row r="931" spans="2:10" ht="25.15" customHeight="1">
      <c r="B931" s="108"/>
      <c r="C931" s="98"/>
      <c r="D931" s="99"/>
      <c r="E931" s="94"/>
      <c r="F931" s="95"/>
      <c r="G931" s="101"/>
      <c r="H931" s="100">
        <f t="shared" si="51"/>
        <v>196461.68999999994</v>
      </c>
      <c r="I931" s="84">
        <f t="shared" si="49"/>
        <v>0</v>
      </c>
      <c r="J931" s="84">
        <f t="shared" si="50"/>
        <v>0</v>
      </c>
    </row>
    <row r="932" spans="2:10" ht="25.15" customHeight="1">
      <c r="B932" s="108"/>
      <c r="C932" s="98"/>
      <c r="D932" s="99"/>
      <c r="E932" s="94"/>
      <c r="F932" s="95"/>
      <c r="G932" s="101"/>
      <c r="H932" s="100">
        <f t="shared" si="51"/>
        <v>196461.68999999994</v>
      </c>
      <c r="I932" s="84">
        <f t="shared" si="49"/>
        <v>0</v>
      </c>
      <c r="J932" s="84">
        <f t="shared" si="50"/>
        <v>0</v>
      </c>
    </row>
    <row r="933" spans="2:10" ht="25.15" customHeight="1">
      <c r="B933" s="108"/>
      <c r="C933" s="98"/>
      <c r="D933" s="99"/>
      <c r="E933" s="94"/>
      <c r="F933" s="95"/>
      <c r="G933" s="101"/>
      <c r="H933" s="100">
        <f t="shared" si="51"/>
        <v>196461.68999999994</v>
      </c>
      <c r="I933" s="84">
        <f t="shared" si="49"/>
        <v>0</v>
      </c>
      <c r="J933" s="84">
        <f t="shared" si="50"/>
        <v>0</v>
      </c>
    </row>
    <row r="934" spans="2:10" ht="25.15" customHeight="1">
      <c r="B934" s="108"/>
      <c r="C934" s="98"/>
      <c r="D934" s="99"/>
      <c r="E934" s="94"/>
      <c r="F934" s="95"/>
      <c r="G934" s="101"/>
      <c r="H934" s="100">
        <f t="shared" si="51"/>
        <v>196461.68999999994</v>
      </c>
      <c r="I934" s="84">
        <f t="shared" si="49"/>
        <v>0</v>
      </c>
      <c r="J934" s="84">
        <f t="shared" si="50"/>
        <v>0</v>
      </c>
    </row>
    <row r="935" spans="2:10" ht="25.15" customHeight="1">
      <c r="B935" s="108"/>
      <c r="C935" s="98"/>
      <c r="D935" s="99"/>
      <c r="E935" s="94"/>
      <c r="F935" s="95"/>
      <c r="G935" s="101"/>
      <c r="H935" s="100">
        <f t="shared" si="51"/>
        <v>196461.68999999994</v>
      </c>
      <c r="I935" s="84">
        <f t="shared" si="49"/>
        <v>0</v>
      </c>
      <c r="J935" s="84">
        <f t="shared" si="50"/>
        <v>0</v>
      </c>
    </row>
    <row r="936" spans="2:10" ht="25.15" customHeight="1">
      <c r="B936" s="108"/>
      <c r="C936" s="98"/>
      <c r="D936" s="99"/>
      <c r="E936" s="94"/>
      <c r="F936" s="95"/>
      <c r="G936" s="101"/>
      <c r="H936" s="100">
        <f t="shared" si="51"/>
        <v>196461.68999999994</v>
      </c>
      <c r="I936" s="84">
        <f t="shared" si="49"/>
        <v>0</v>
      </c>
      <c r="J936" s="84">
        <f t="shared" si="50"/>
        <v>0</v>
      </c>
    </row>
    <row r="937" spans="2:10" ht="25.15" customHeight="1">
      <c r="B937" s="108"/>
      <c r="C937" s="98"/>
      <c r="D937" s="99"/>
      <c r="E937" s="94"/>
      <c r="F937" s="95"/>
      <c r="G937" s="101"/>
      <c r="H937" s="100">
        <f t="shared" si="51"/>
        <v>196461.68999999994</v>
      </c>
      <c r="I937" s="84">
        <f t="shared" si="49"/>
        <v>0</v>
      </c>
      <c r="J937" s="84">
        <f t="shared" si="50"/>
        <v>0</v>
      </c>
    </row>
    <row r="938" spans="2:10" ht="25.15" customHeight="1">
      <c r="B938" s="108"/>
      <c r="C938" s="98"/>
      <c r="D938" s="99"/>
      <c r="E938" s="94"/>
      <c r="F938" s="95"/>
      <c r="G938" s="101"/>
      <c r="H938" s="100">
        <f t="shared" si="51"/>
        <v>196461.68999999994</v>
      </c>
      <c r="I938" s="84">
        <f t="shared" si="49"/>
        <v>0</v>
      </c>
      <c r="J938" s="84">
        <f t="shared" si="50"/>
        <v>0</v>
      </c>
    </row>
    <row r="939" spans="2:10" ht="25.15" customHeight="1">
      <c r="B939" s="108"/>
      <c r="C939" s="98"/>
      <c r="D939" s="99"/>
      <c r="E939" s="94"/>
      <c r="F939" s="95"/>
      <c r="G939" s="101"/>
      <c r="H939" s="100">
        <f t="shared" si="51"/>
        <v>196461.68999999994</v>
      </c>
      <c r="I939" s="84">
        <f t="shared" si="49"/>
        <v>0</v>
      </c>
      <c r="J939" s="84">
        <f t="shared" si="50"/>
        <v>0</v>
      </c>
    </row>
    <row r="940" spans="2:10" ht="25.15" customHeight="1">
      <c r="B940" s="108"/>
      <c r="C940" s="98"/>
      <c r="D940" s="99"/>
      <c r="E940" s="94"/>
      <c r="F940" s="95"/>
      <c r="G940" s="101"/>
      <c r="H940" s="100">
        <f t="shared" si="51"/>
        <v>196461.68999999994</v>
      </c>
      <c r="I940" s="84">
        <f t="shared" si="49"/>
        <v>0</v>
      </c>
      <c r="J940" s="84">
        <f t="shared" si="50"/>
        <v>0</v>
      </c>
    </row>
    <row r="941" spans="2:10" ht="25.15" customHeight="1">
      <c r="B941" s="108"/>
      <c r="C941" s="98"/>
      <c r="D941" s="99"/>
      <c r="E941" s="94"/>
      <c r="F941" s="95"/>
      <c r="G941" s="101"/>
      <c r="H941" s="100">
        <f t="shared" si="51"/>
        <v>196461.68999999994</v>
      </c>
      <c r="I941" s="84">
        <f t="shared" si="49"/>
        <v>0</v>
      </c>
      <c r="J941" s="84">
        <f t="shared" si="50"/>
        <v>0</v>
      </c>
    </row>
    <row r="942" spans="2:10" ht="25.15" customHeight="1">
      <c r="B942" s="108"/>
      <c r="C942" s="98"/>
      <c r="D942" s="99"/>
      <c r="E942" s="94"/>
      <c r="F942" s="95"/>
      <c r="G942" s="101"/>
      <c r="H942" s="100">
        <f t="shared" si="51"/>
        <v>196461.68999999994</v>
      </c>
      <c r="I942" s="84">
        <f t="shared" si="49"/>
        <v>0</v>
      </c>
      <c r="J942" s="84">
        <f t="shared" si="50"/>
        <v>0</v>
      </c>
    </row>
    <row r="943" spans="2:10" ht="25.15" customHeight="1">
      <c r="B943" s="108"/>
      <c r="C943" s="98"/>
      <c r="D943" s="99"/>
      <c r="E943" s="94"/>
      <c r="F943" s="95"/>
      <c r="G943" s="101"/>
      <c r="H943" s="100">
        <f t="shared" si="51"/>
        <v>196461.68999999994</v>
      </c>
      <c r="I943" s="84">
        <f t="shared" si="49"/>
        <v>0</v>
      </c>
      <c r="J943" s="84">
        <f t="shared" si="50"/>
        <v>0</v>
      </c>
    </row>
    <row r="944" spans="2:10" ht="25.15" customHeight="1">
      <c r="B944" s="108"/>
      <c r="C944" s="98"/>
      <c r="D944" s="99"/>
      <c r="E944" s="94"/>
      <c r="F944" s="95"/>
      <c r="G944" s="101"/>
      <c r="H944" s="100">
        <f t="shared" si="51"/>
        <v>196461.68999999994</v>
      </c>
      <c r="I944" s="84">
        <f t="shared" si="49"/>
        <v>0</v>
      </c>
      <c r="J944" s="84">
        <f t="shared" si="50"/>
        <v>0</v>
      </c>
    </row>
    <row r="945" spans="2:10" ht="25.15" customHeight="1">
      <c r="B945" s="108"/>
      <c r="C945" s="98"/>
      <c r="D945" s="99"/>
      <c r="E945" s="94"/>
      <c r="F945" s="95"/>
      <c r="G945" s="101"/>
      <c r="H945" s="100">
        <f t="shared" si="51"/>
        <v>196461.68999999994</v>
      </c>
      <c r="I945" s="84">
        <f t="shared" si="49"/>
        <v>0</v>
      </c>
      <c r="J945" s="84">
        <f t="shared" si="50"/>
        <v>0</v>
      </c>
    </row>
    <row r="946" spans="2:10" ht="25.15" customHeight="1">
      <c r="B946" s="108"/>
      <c r="C946" s="98"/>
      <c r="D946" s="99"/>
      <c r="E946" s="94"/>
      <c r="F946" s="95"/>
      <c r="G946" s="101"/>
      <c r="H946" s="100">
        <f t="shared" si="51"/>
        <v>196461.68999999994</v>
      </c>
      <c r="I946" s="84">
        <f t="shared" si="49"/>
        <v>0</v>
      </c>
      <c r="J946" s="84">
        <f t="shared" si="50"/>
        <v>0</v>
      </c>
    </row>
    <row r="947" spans="2:10" ht="25.15" customHeight="1">
      <c r="B947" s="108"/>
      <c r="C947" s="98"/>
      <c r="D947" s="99"/>
      <c r="E947" s="94"/>
      <c r="F947" s="95"/>
      <c r="G947" s="101"/>
      <c r="H947" s="100">
        <f t="shared" si="51"/>
        <v>196461.68999999994</v>
      </c>
      <c r="I947" s="84">
        <f t="shared" si="49"/>
        <v>0</v>
      </c>
      <c r="J947" s="84">
        <f t="shared" si="50"/>
        <v>0</v>
      </c>
    </row>
    <row r="948" spans="2:10" ht="25.15" customHeight="1">
      <c r="B948" s="108"/>
      <c r="C948" s="98"/>
      <c r="D948" s="99"/>
      <c r="E948" s="94"/>
      <c r="F948" s="95"/>
      <c r="G948" s="101"/>
      <c r="H948" s="100">
        <f t="shared" si="51"/>
        <v>196461.68999999994</v>
      </c>
      <c r="I948" s="84">
        <f t="shared" si="49"/>
        <v>0</v>
      </c>
      <c r="J948" s="84">
        <f t="shared" si="50"/>
        <v>0</v>
      </c>
    </row>
    <row r="949" spans="2:10" ht="25.15" customHeight="1">
      <c r="B949" s="108"/>
      <c r="C949" s="98"/>
      <c r="D949" s="99"/>
      <c r="E949" s="94"/>
      <c r="F949" s="95"/>
      <c r="G949" s="101"/>
      <c r="H949" s="100">
        <f t="shared" si="51"/>
        <v>196461.68999999994</v>
      </c>
      <c r="I949" s="84">
        <f t="shared" si="49"/>
        <v>0</v>
      </c>
      <c r="J949" s="84">
        <f t="shared" si="50"/>
        <v>0</v>
      </c>
    </row>
    <row r="950" spans="2:10" ht="25.15" customHeight="1">
      <c r="B950" s="108"/>
      <c r="C950" s="98"/>
      <c r="D950" s="99"/>
      <c r="E950" s="94"/>
      <c r="F950" s="95"/>
      <c r="G950" s="101"/>
      <c r="H950" s="100">
        <f t="shared" si="51"/>
        <v>196461.68999999994</v>
      </c>
      <c r="I950" s="84">
        <f t="shared" si="49"/>
        <v>0</v>
      </c>
      <c r="J950" s="84">
        <f t="shared" si="50"/>
        <v>0</v>
      </c>
    </row>
    <row r="951" spans="2:10" ht="25.15" customHeight="1">
      <c r="B951" s="108"/>
      <c r="C951" s="98"/>
      <c r="D951" s="99"/>
      <c r="E951" s="94"/>
      <c r="F951" s="95"/>
      <c r="G951" s="101"/>
      <c r="H951" s="100">
        <f t="shared" si="51"/>
        <v>196461.68999999994</v>
      </c>
      <c r="I951" s="84">
        <f t="shared" si="49"/>
        <v>0</v>
      </c>
      <c r="J951" s="84">
        <f t="shared" si="50"/>
        <v>0</v>
      </c>
    </row>
    <row r="952" spans="2:10" ht="25.15" customHeight="1">
      <c r="B952" s="108"/>
      <c r="C952" s="98"/>
      <c r="D952" s="99"/>
      <c r="E952" s="94"/>
      <c r="F952" s="95"/>
      <c r="G952" s="101"/>
      <c r="H952" s="100">
        <f t="shared" si="51"/>
        <v>196461.68999999994</v>
      </c>
      <c r="I952" s="84">
        <f t="shared" ref="I952:I1015" si="52">IF(B952="",0,MONTH(B952))</f>
        <v>0</v>
      </c>
      <c r="J952" s="84">
        <f t="shared" ref="J952:J1015" si="53">IF(B952="",0,DAY(B952))</f>
        <v>0</v>
      </c>
    </row>
    <row r="953" spans="2:10" ht="25.15" customHeight="1">
      <c r="B953" s="108"/>
      <c r="C953" s="98"/>
      <c r="D953" s="99"/>
      <c r="E953" s="94"/>
      <c r="F953" s="95"/>
      <c r="G953" s="101"/>
      <c r="H953" s="100">
        <f t="shared" si="51"/>
        <v>196461.68999999994</v>
      </c>
      <c r="I953" s="84">
        <f t="shared" si="52"/>
        <v>0</v>
      </c>
      <c r="J953" s="84">
        <f t="shared" si="53"/>
        <v>0</v>
      </c>
    </row>
    <row r="954" spans="2:10" ht="25.15" customHeight="1">
      <c r="B954" s="108"/>
      <c r="C954" s="98"/>
      <c r="D954" s="99"/>
      <c r="E954" s="94"/>
      <c r="F954" s="95"/>
      <c r="G954" s="101"/>
      <c r="H954" s="100">
        <f t="shared" si="51"/>
        <v>196461.68999999994</v>
      </c>
      <c r="I954" s="84">
        <f t="shared" si="52"/>
        <v>0</v>
      </c>
      <c r="J954" s="84">
        <f t="shared" si="53"/>
        <v>0</v>
      </c>
    </row>
    <row r="955" spans="2:10" ht="25.15" customHeight="1">
      <c r="B955" s="108"/>
      <c r="C955" s="98"/>
      <c r="D955" s="99"/>
      <c r="E955" s="94"/>
      <c r="F955" s="95"/>
      <c r="G955" s="101"/>
      <c r="H955" s="100">
        <f t="shared" si="51"/>
        <v>196461.68999999994</v>
      </c>
      <c r="I955" s="84">
        <f t="shared" si="52"/>
        <v>0</v>
      </c>
      <c r="J955" s="84">
        <f t="shared" si="53"/>
        <v>0</v>
      </c>
    </row>
    <row r="956" spans="2:10" ht="25.15" customHeight="1">
      <c r="B956" s="108"/>
      <c r="C956" s="98"/>
      <c r="D956" s="99"/>
      <c r="E956" s="94"/>
      <c r="F956" s="95"/>
      <c r="G956" s="101"/>
      <c r="H956" s="100">
        <f t="shared" si="51"/>
        <v>196461.68999999994</v>
      </c>
      <c r="I956" s="84">
        <f t="shared" si="52"/>
        <v>0</v>
      </c>
      <c r="J956" s="84">
        <f t="shared" si="53"/>
        <v>0</v>
      </c>
    </row>
    <row r="957" spans="2:10" ht="25.15" customHeight="1">
      <c r="B957" s="108"/>
      <c r="C957" s="98"/>
      <c r="D957" s="99"/>
      <c r="E957" s="94"/>
      <c r="F957" s="95"/>
      <c r="G957" s="101"/>
      <c r="H957" s="100">
        <f t="shared" si="51"/>
        <v>196461.68999999994</v>
      </c>
      <c r="I957" s="84">
        <f t="shared" si="52"/>
        <v>0</v>
      </c>
      <c r="J957" s="84">
        <f t="shared" si="53"/>
        <v>0</v>
      </c>
    </row>
    <row r="958" spans="2:10" ht="25.15" customHeight="1">
      <c r="B958" s="108"/>
      <c r="C958" s="98"/>
      <c r="D958" s="99"/>
      <c r="E958" s="94"/>
      <c r="F958" s="95"/>
      <c r="G958" s="101"/>
      <c r="H958" s="100">
        <f t="shared" si="51"/>
        <v>196461.68999999994</v>
      </c>
      <c r="I958" s="84">
        <f t="shared" si="52"/>
        <v>0</v>
      </c>
      <c r="J958" s="84">
        <f t="shared" si="53"/>
        <v>0</v>
      </c>
    </row>
    <row r="959" spans="2:10" ht="25.15" customHeight="1">
      <c r="B959" s="108"/>
      <c r="C959" s="98"/>
      <c r="D959" s="99"/>
      <c r="E959" s="94"/>
      <c r="F959" s="95"/>
      <c r="G959" s="101"/>
      <c r="H959" s="100">
        <f t="shared" si="51"/>
        <v>196461.68999999994</v>
      </c>
      <c r="I959" s="84">
        <f t="shared" si="52"/>
        <v>0</v>
      </c>
      <c r="J959" s="84">
        <f t="shared" si="53"/>
        <v>0</v>
      </c>
    </row>
    <row r="960" spans="2:10" ht="25.15" customHeight="1">
      <c r="B960" s="108"/>
      <c r="C960" s="98"/>
      <c r="D960" s="99"/>
      <c r="E960" s="94"/>
      <c r="F960" s="95"/>
      <c r="G960" s="101"/>
      <c r="H960" s="100">
        <f t="shared" si="51"/>
        <v>196461.68999999994</v>
      </c>
      <c r="I960" s="84">
        <f t="shared" si="52"/>
        <v>0</v>
      </c>
      <c r="J960" s="84">
        <f t="shared" si="53"/>
        <v>0</v>
      </c>
    </row>
    <row r="961" spans="2:10" ht="25.15" customHeight="1">
      <c r="B961" s="108"/>
      <c r="C961" s="98"/>
      <c r="D961" s="99"/>
      <c r="E961" s="94"/>
      <c r="F961" s="95"/>
      <c r="G961" s="101"/>
      <c r="H961" s="100">
        <f t="shared" si="51"/>
        <v>196461.68999999994</v>
      </c>
      <c r="I961" s="84">
        <f t="shared" si="52"/>
        <v>0</v>
      </c>
      <c r="J961" s="84">
        <f t="shared" si="53"/>
        <v>0</v>
      </c>
    </row>
    <row r="962" spans="2:10" ht="25.15" customHeight="1">
      <c r="B962" s="108"/>
      <c r="C962" s="98"/>
      <c r="D962" s="99"/>
      <c r="E962" s="94"/>
      <c r="F962" s="95"/>
      <c r="G962" s="101"/>
      <c r="H962" s="100">
        <f t="shared" si="51"/>
        <v>196461.68999999994</v>
      </c>
      <c r="I962" s="84">
        <f t="shared" si="52"/>
        <v>0</v>
      </c>
      <c r="J962" s="84">
        <f t="shared" si="53"/>
        <v>0</v>
      </c>
    </row>
    <row r="963" spans="2:10" ht="25.15" customHeight="1">
      <c r="B963" s="108"/>
      <c r="C963" s="98"/>
      <c r="D963" s="99"/>
      <c r="E963" s="94"/>
      <c r="F963" s="95"/>
      <c r="G963" s="101"/>
      <c r="H963" s="100">
        <f t="shared" si="51"/>
        <v>196461.68999999994</v>
      </c>
      <c r="I963" s="84">
        <f t="shared" si="52"/>
        <v>0</v>
      </c>
      <c r="J963" s="84">
        <f t="shared" si="53"/>
        <v>0</v>
      </c>
    </row>
    <row r="964" spans="2:10" ht="25.15" customHeight="1">
      <c r="B964" s="108"/>
      <c r="C964" s="98"/>
      <c r="D964" s="99"/>
      <c r="E964" s="94"/>
      <c r="F964" s="95"/>
      <c r="G964" s="101"/>
      <c r="H964" s="100">
        <f t="shared" si="51"/>
        <v>196461.68999999994</v>
      </c>
      <c r="I964" s="84">
        <f t="shared" si="52"/>
        <v>0</v>
      </c>
      <c r="J964" s="84">
        <f t="shared" si="53"/>
        <v>0</v>
      </c>
    </row>
    <row r="965" spans="2:10" ht="25.15" customHeight="1">
      <c r="B965" s="108"/>
      <c r="C965" s="98"/>
      <c r="D965" s="99"/>
      <c r="E965" s="94"/>
      <c r="F965" s="95"/>
      <c r="G965" s="101"/>
      <c r="H965" s="100">
        <f t="shared" si="51"/>
        <v>196461.68999999994</v>
      </c>
      <c r="I965" s="84">
        <f t="shared" si="52"/>
        <v>0</v>
      </c>
      <c r="J965" s="84">
        <f t="shared" si="53"/>
        <v>0</v>
      </c>
    </row>
    <row r="966" spans="2:10" ht="25.15" customHeight="1">
      <c r="B966" s="108"/>
      <c r="C966" s="98"/>
      <c r="D966" s="99"/>
      <c r="E966" s="94"/>
      <c r="F966" s="95"/>
      <c r="G966" s="101"/>
      <c r="H966" s="100">
        <f t="shared" si="51"/>
        <v>196461.68999999994</v>
      </c>
      <c r="I966" s="84">
        <f t="shared" si="52"/>
        <v>0</v>
      </c>
      <c r="J966" s="84">
        <f t="shared" si="53"/>
        <v>0</v>
      </c>
    </row>
    <row r="967" spans="2:10" ht="25.15" customHeight="1">
      <c r="B967" s="108"/>
      <c r="C967" s="98"/>
      <c r="D967" s="99"/>
      <c r="E967" s="94"/>
      <c r="F967" s="95"/>
      <c r="G967" s="101"/>
      <c r="H967" s="100">
        <f t="shared" si="51"/>
        <v>196461.68999999994</v>
      </c>
      <c r="I967" s="84">
        <f t="shared" si="52"/>
        <v>0</v>
      </c>
      <c r="J967" s="84">
        <f t="shared" si="53"/>
        <v>0</v>
      </c>
    </row>
    <row r="968" spans="2:10" ht="25.15" customHeight="1">
      <c r="B968" s="108"/>
      <c r="C968" s="98"/>
      <c r="D968" s="99"/>
      <c r="E968" s="94"/>
      <c r="F968" s="95"/>
      <c r="G968" s="101"/>
      <c r="H968" s="100">
        <f t="shared" ref="H968:H1031" si="54">IF(F968="pago",H967+G968,H967)</f>
        <v>196461.68999999994</v>
      </c>
      <c r="I968" s="84">
        <f t="shared" si="52"/>
        <v>0</v>
      </c>
      <c r="J968" s="84">
        <f t="shared" si="53"/>
        <v>0</v>
      </c>
    </row>
    <row r="969" spans="2:10" ht="25.15" customHeight="1">
      <c r="B969" s="108"/>
      <c r="C969" s="98"/>
      <c r="D969" s="99"/>
      <c r="E969" s="94"/>
      <c r="F969" s="95"/>
      <c r="G969" s="101"/>
      <c r="H969" s="100">
        <f t="shared" si="54"/>
        <v>196461.68999999994</v>
      </c>
      <c r="I969" s="84">
        <f t="shared" si="52"/>
        <v>0</v>
      </c>
      <c r="J969" s="84">
        <f t="shared" si="53"/>
        <v>0</v>
      </c>
    </row>
    <row r="970" spans="2:10" ht="25.15" customHeight="1">
      <c r="B970" s="108"/>
      <c r="C970" s="98"/>
      <c r="D970" s="99"/>
      <c r="E970" s="94"/>
      <c r="F970" s="95"/>
      <c r="G970" s="101"/>
      <c r="H970" s="100">
        <f t="shared" si="54"/>
        <v>196461.68999999994</v>
      </c>
      <c r="I970" s="84">
        <f t="shared" si="52"/>
        <v>0</v>
      </c>
      <c r="J970" s="84">
        <f t="shared" si="53"/>
        <v>0</v>
      </c>
    </row>
    <row r="971" spans="2:10" ht="25.15" customHeight="1">
      <c r="B971" s="108"/>
      <c r="C971" s="98"/>
      <c r="D971" s="99"/>
      <c r="E971" s="94"/>
      <c r="F971" s="95"/>
      <c r="G971" s="101"/>
      <c r="H971" s="100">
        <f t="shared" si="54"/>
        <v>196461.68999999994</v>
      </c>
      <c r="I971" s="84">
        <f t="shared" si="52"/>
        <v>0</v>
      </c>
      <c r="J971" s="84">
        <f t="shared" si="53"/>
        <v>0</v>
      </c>
    </row>
    <row r="972" spans="2:10" ht="25.15" customHeight="1">
      <c r="B972" s="108"/>
      <c r="C972" s="98"/>
      <c r="D972" s="99"/>
      <c r="E972" s="94"/>
      <c r="F972" s="95"/>
      <c r="G972" s="101"/>
      <c r="H972" s="100">
        <f t="shared" si="54"/>
        <v>196461.68999999994</v>
      </c>
      <c r="I972" s="84">
        <f t="shared" si="52"/>
        <v>0</v>
      </c>
      <c r="J972" s="84">
        <f t="shared" si="53"/>
        <v>0</v>
      </c>
    </row>
    <row r="973" spans="2:10" ht="25.15" customHeight="1">
      <c r="B973" s="108"/>
      <c r="C973" s="98"/>
      <c r="D973" s="99"/>
      <c r="E973" s="94"/>
      <c r="F973" s="95"/>
      <c r="G973" s="101"/>
      <c r="H973" s="100">
        <f t="shared" si="54"/>
        <v>196461.68999999994</v>
      </c>
      <c r="I973" s="84">
        <f t="shared" si="52"/>
        <v>0</v>
      </c>
      <c r="J973" s="84">
        <f t="shared" si="53"/>
        <v>0</v>
      </c>
    </row>
    <row r="974" spans="2:10" ht="25.15" customHeight="1">
      <c r="B974" s="108"/>
      <c r="C974" s="98"/>
      <c r="D974" s="99"/>
      <c r="E974" s="94"/>
      <c r="F974" s="95"/>
      <c r="G974" s="101"/>
      <c r="H974" s="100">
        <f t="shared" si="54"/>
        <v>196461.68999999994</v>
      </c>
      <c r="I974" s="84">
        <f t="shared" si="52"/>
        <v>0</v>
      </c>
      <c r="J974" s="84">
        <f t="shared" si="53"/>
        <v>0</v>
      </c>
    </row>
    <row r="975" spans="2:10" ht="25.15" customHeight="1">
      <c r="B975" s="108"/>
      <c r="C975" s="98"/>
      <c r="D975" s="99"/>
      <c r="E975" s="94"/>
      <c r="F975" s="95"/>
      <c r="G975" s="101"/>
      <c r="H975" s="100">
        <f t="shared" si="54"/>
        <v>196461.68999999994</v>
      </c>
      <c r="I975" s="84">
        <f t="shared" si="52"/>
        <v>0</v>
      </c>
      <c r="J975" s="84">
        <f t="shared" si="53"/>
        <v>0</v>
      </c>
    </row>
    <row r="976" spans="2:10" ht="25.15" customHeight="1">
      <c r="B976" s="108"/>
      <c r="C976" s="98"/>
      <c r="D976" s="99"/>
      <c r="E976" s="94"/>
      <c r="F976" s="95"/>
      <c r="G976" s="101"/>
      <c r="H976" s="100">
        <f t="shared" si="54"/>
        <v>196461.68999999994</v>
      </c>
      <c r="I976" s="84">
        <f t="shared" si="52"/>
        <v>0</v>
      </c>
      <c r="J976" s="84">
        <f t="shared" si="53"/>
        <v>0</v>
      </c>
    </row>
    <row r="977" spans="2:10" ht="25.15" customHeight="1">
      <c r="B977" s="108"/>
      <c r="C977" s="98"/>
      <c r="D977" s="99"/>
      <c r="E977" s="94"/>
      <c r="F977" s="95"/>
      <c r="G977" s="101"/>
      <c r="H977" s="100">
        <f t="shared" si="54"/>
        <v>196461.68999999994</v>
      </c>
      <c r="I977" s="84">
        <f t="shared" si="52"/>
        <v>0</v>
      </c>
      <c r="J977" s="84">
        <f t="shared" si="53"/>
        <v>0</v>
      </c>
    </row>
    <row r="978" spans="2:10" ht="25.15" customHeight="1">
      <c r="B978" s="108"/>
      <c r="C978" s="98"/>
      <c r="D978" s="99"/>
      <c r="E978" s="94"/>
      <c r="F978" s="95"/>
      <c r="G978" s="101"/>
      <c r="H978" s="100">
        <f t="shared" si="54"/>
        <v>196461.68999999994</v>
      </c>
      <c r="I978" s="84">
        <f t="shared" si="52"/>
        <v>0</v>
      </c>
      <c r="J978" s="84">
        <f t="shared" si="53"/>
        <v>0</v>
      </c>
    </row>
    <row r="979" spans="2:10" ht="25.15" customHeight="1">
      <c r="B979" s="108"/>
      <c r="C979" s="98"/>
      <c r="D979" s="99"/>
      <c r="E979" s="94"/>
      <c r="F979" s="95"/>
      <c r="G979" s="101"/>
      <c r="H979" s="100">
        <f t="shared" si="54"/>
        <v>196461.68999999994</v>
      </c>
      <c r="I979" s="84">
        <f t="shared" si="52"/>
        <v>0</v>
      </c>
      <c r="J979" s="84">
        <f t="shared" si="53"/>
        <v>0</v>
      </c>
    </row>
    <row r="980" spans="2:10" ht="25.15" customHeight="1">
      <c r="B980" s="108"/>
      <c r="C980" s="98"/>
      <c r="D980" s="99"/>
      <c r="E980" s="94"/>
      <c r="F980" s="95"/>
      <c r="G980" s="101"/>
      <c r="H980" s="100">
        <f t="shared" si="54"/>
        <v>196461.68999999994</v>
      </c>
      <c r="I980" s="84">
        <f t="shared" si="52"/>
        <v>0</v>
      </c>
      <c r="J980" s="84">
        <f t="shared" si="53"/>
        <v>0</v>
      </c>
    </row>
    <row r="981" spans="2:10" ht="25.15" customHeight="1">
      <c r="B981" s="108"/>
      <c r="C981" s="98"/>
      <c r="D981" s="99"/>
      <c r="E981" s="94"/>
      <c r="F981" s="95"/>
      <c r="G981" s="101"/>
      <c r="H981" s="100">
        <f t="shared" si="54"/>
        <v>196461.68999999994</v>
      </c>
      <c r="I981" s="84">
        <f t="shared" si="52"/>
        <v>0</v>
      </c>
      <c r="J981" s="84">
        <f t="shared" si="53"/>
        <v>0</v>
      </c>
    </row>
    <row r="982" spans="2:10" ht="25.15" customHeight="1">
      <c r="B982" s="108"/>
      <c r="C982" s="98"/>
      <c r="D982" s="99"/>
      <c r="E982" s="94"/>
      <c r="F982" s="95"/>
      <c r="G982" s="101"/>
      <c r="H982" s="100">
        <f t="shared" si="54"/>
        <v>196461.68999999994</v>
      </c>
      <c r="I982" s="84">
        <f t="shared" si="52"/>
        <v>0</v>
      </c>
      <c r="J982" s="84">
        <f t="shared" si="53"/>
        <v>0</v>
      </c>
    </row>
    <row r="983" spans="2:10" ht="25.15" customHeight="1">
      <c r="B983" s="108"/>
      <c r="C983" s="98"/>
      <c r="D983" s="99"/>
      <c r="E983" s="94"/>
      <c r="F983" s="95"/>
      <c r="G983" s="101"/>
      <c r="H983" s="100">
        <f t="shared" si="54"/>
        <v>196461.68999999994</v>
      </c>
      <c r="I983" s="84">
        <f t="shared" si="52"/>
        <v>0</v>
      </c>
      <c r="J983" s="84">
        <f t="shared" si="53"/>
        <v>0</v>
      </c>
    </row>
    <row r="984" spans="2:10" ht="25.15" customHeight="1">
      <c r="B984" s="108"/>
      <c r="C984" s="98"/>
      <c r="D984" s="99"/>
      <c r="E984" s="94"/>
      <c r="F984" s="95"/>
      <c r="G984" s="101"/>
      <c r="H984" s="100">
        <f t="shared" si="54"/>
        <v>196461.68999999994</v>
      </c>
      <c r="I984" s="84">
        <f t="shared" si="52"/>
        <v>0</v>
      </c>
      <c r="J984" s="84">
        <f t="shared" si="53"/>
        <v>0</v>
      </c>
    </row>
    <row r="985" spans="2:10" ht="25.15" customHeight="1">
      <c r="B985" s="108"/>
      <c r="C985" s="98"/>
      <c r="D985" s="99"/>
      <c r="E985" s="94"/>
      <c r="F985" s="95"/>
      <c r="G985" s="101"/>
      <c r="H985" s="100">
        <f t="shared" si="54"/>
        <v>196461.68999999994</v>
      </c>
      <c r="I985" s="84">
        <f t="shared" si="52"/>
        <v>0</v>
      </c>
      <c r="J985" s="84">
        <f t="shared" si="53"/>
        <v>0</v>
      </c>
    </row>
    <row r="986" spans="2:10" ht="25.15" customHeight="1">
      <c r="B986" s="108"/>
      <c r="C986" s="98"/>
      <c r="D986" s="99"/>
      <c r="E986" s="94"/>
      <c r="F986" s="95"/>
      <c r="G986" s="101"/>
      <c r="H986" s="100">
        <f t="shared" si="54"/>
        <v>196461.68999999994</v>
      </c>
      <c r="I986" s="84">
        <f t="shared" si="52"/>
        <v>0</v>
      </c>
      <c r="J986" s="84">
        <f t="shared" si="53"/>
        <v>0</v>
      </c>
    </row>
    <row r="987" spans="2:10" ht="25.15" customHeight="1">
      <c r="B987" s="108"/>
      <c r="C987" s="98"/>
      <c r="D987" s="99"/>
      <c r="E987" s="94"/>
      <c r="F987" s="95"/>
      <c r="G987" s="101"/>
      <c r="H987" s="100">
        <f t="shared" si="54"/>
        <v>196461.68999999994</v>
      </c>
      <c r="I987" s="84">
        <f t="shared" si="52"/>
        <v>0</v>
      </c>
      <c r="J987" s="84">
        <f t="shared" si="53"/>
        <v>0</v>
      </c>
    </row>
    <row r="988" spans="2:10" ht="25.15" customHeight="1">
      <c r="B988" s="108"/>
      <c r="C988" s="98"/>
      <c r="D988" s="99"/>
      <c r="E988" s="94"/>
      <c r="F988" s="95"/>
      <c r="G988" s="101"/>
      <c r="H988" s="100">
        <f t="shared" si="54"/>
        <v>196461.68999999994</v>
      </c>
      <c r="I988" s="84">
        <f t="shared" si="52"/>
        <v>0</v>
      </c>
      <c r="J988" s="84">
        <f t="shared" si="53"/>
        <v>0</v>
      </c>
    </row>
    <row r="989" spans="2:10" ht="25.15" customHeight="1">
      <c r="B989" s="108"/>
      <c r="C989" s="98"/>
      <c r="D989" s="99"/>
      <c r="E989" s="94"/>
      <c r="F989" s="95"/>
      <c r="G989" s="101"/>
      <c r="H989" s="100">
        <f t="shared" si="54"/>
        <v>196461.68999999994</v>
      </c>
      <c r="I989" s="84">
        <f t="shared" si="52"/>
        <v>0</v>
      </c>
      <c r="J989" s="84">
        <f t="shared" si="53"/>
        <v>0</v>
      </c>
    </row>
    <row r="990" spans="2:10" ht="25.15" customHeight="1">
      <c r="B990" s="108"/>
      <c r="C990" s="98"/>
      <c r="D990" s="99"/>
      <c r="E990" s="94"/>
      <c r="F990" s="95"/>
      <c r="G990" s="101"/>
      <c r="H990" s="100">
        <f t="shared" si="54"/>
        <v>196461.68999999994</v>
      </c>
      <c r="I990" s="84">
        <f t="shared" si="52"/>
        <v>0</v>
      </c>
      <c r="J990" s="84">
        <f t="shared" si="53"/>
        <v>0</v>
      </c>
    </row>
    <row r="991" spans="2:10" ht="25.15" customHeight="1">
      <c r="B991" s="108"/>
      <c r="C991" s="98"/>
      <c r="D991" s="99"/>
      <c r="E991" s="94"/>
      <c r="F991" s="95"/>
      <c r="G991" s="101"/>
      <c r="H991" s="100">
        <f t="shared" si="54"/>
        <v>196461.68999999994</v>
      </c>
      <c r="I991" s="84">
        <f t="shared" si="52"/>
        <v>0</v>
      </c>
      <c r="J991" s="84">
        <f t="shared" si="53"/>
        <v>0</v>
      </c>
    </row>
    <row r="992" spans="2:10" ht="25.15" customHeight="1">
      <c r="B992" s="108"/>
      <c r="C992" s="98"/>
      <c r="D992" s="99"/>
      <c r="E992" s="94"/>
      <c r="F992" s="95"/>
      <c r="G992" s="101"/>
      <c r="H992" s="100">
        <f t="shared" si="54"/>
        <v>196461.68999999994</v>
      </c>
      <c r="I992" s="84">
        <f t="shared" si="52"/>
        <v>0</v>
      </c>
      <c r="J992" s="84">
        <f t="shared" si="53"/>
        <v>0</v>
      </c>
    </row>
    <row r="993" spans="2:10" ht="25.15" customHeight="1">
      <c r="B993" s="108"/>
      <c r="C993" s="98"/>
      <c r="D993" s="99"/>
      <c r="E993" s="94"/>
      <c r="F993" s="95"/>
      <c r="G993" s="101"/>
      <c r="H993" s="100">
        <f t="shared" si="54"/>
        <v>196461.68999999994</v>
      </c>
      <c r="I993" s="84">
        <f t="shared" si="52"/>
        <v>0</v>
      </c>
      <c r="J993" s="84">
        <f t="shared" si="53"/>
        <v>0</v>
      </c>
    </row>
    <row r="994" spans="2:10" ht="25.15" customHeight="1">
      <c r="B994" s="108"/>
      <c r="C994" s="98"/>
      <c r="D994" s="99"/>
      <c r="E994" s="94"/>
      <c r="F994" s="95"/>
      <c r="G994" s="101"/>
      <c r="H994" s="100">
        <f t="shared" si="54"/>
        <v>196461.68999999994</v>
      </c>
      <c r="I994" s="84">
        <f t="shared" si="52"/>
        <v>0</v>
      </c>
      <c r="J994" s="84">
        <f t="shared" si="53"/>
        <v>0</v>
      </c>
    </row>
    <row r="995" spans="2:10" ht="25.15" customHeight="1">
      <c r="B995" s="108"/>
      <c r="C995" s="98"/>
      <c r="D995" s="99"/>
      <c r="E995" s="94"/>
      <c r="F995" s="95"/>
      <c r="G995" s="101"/>
      <c r="H995" s="100">
        <f t="shared" si="54"/>
        <v>196461.68999999994</v>
      </c>
      <c r="I995" s="84">
        <f t="shared" si="52"/>
        <v>0</v>
      </c>
      <c r="J995" s="84">
        <f t="shared" si="53"/>
        <v>0</v>
      </c>
    </row>
    <row r="996" spans="2:10" ht="25.15" customHeight="1">
      <c r="B996" s="108"/>
      <c r="C996" s="98"/>
      <c r="D996" s="99"/>
      <c r="E996" s="94"/>
      <c r="F996" s="95"/>
      <c r="G996" s="101"/>
      <c r="H996" s="100">
        <f t="shared" si="54"/>
        <v>196461.68999999994</v>
      </c>
      <c r="I996" s="84">
        <f t="shared" si="52"/>
        <v>0</v>
      </c>
      <c r="J996" s="84">
        <f t="shared" si="53"/>
        <v>0</v>
      </c>
    </row>
    <row r="997" spans="2:10" ht="25.15" customHeight="1">
      <c r="B997" s="108"/>
      <c r="C997" s="98"/>
      <c r="D997" s="99"/>
      <c r="E997" s="94"/>
      <c r="F997" s="95"/>
      <c r="G997" s="101"/>
      <c r="H997" s="100">
        <f t="shared" si="54"/>
        <v>196461.68999999994</v>
      </c>
      <c r="I997" s="84">
        <f t="shared" si="52"/>
        <v>0</v>
      </c>
      <c r="J997" s="84">
        <f t="shared" si="53"/>
        <v>0</v>
      </c>
    </row>
    <row r="998" spans="2:10" ht="25.15" customHeight="1">
      <c r="B998" s="108"/>
      <c r="C998" s="98"/>
      <c r="D998" s="99"/>
      <c r="E998" s="94"/>
      <c r="F998" s="95"/>
      <c r="G998" s="101"/>
      <c r="H998" s="100">
        <f t="shared" si="54"/>
        <v>196461.68999999994</v>
      </c>
      <c r="I998" s="84">
        <f t="shared" si="52"/>
        <v>0</v>
      </c>
      <c r="J998" s="84">
        <f t="shared" si="53"/>
        <v>0</v>
      </c>
    </row>
    <row r="999" spans="2:10" ht="25.15" customHeight="1">
      <c r="B999" s="108"/>
      <c r="C999" s="98"/>
      <c r="D999" s="99"/>
      <c r="E999" s="94"/>
      <c r="F999" s="95"/>
      <c r="G999" s="101"/>
      <c r="H999" s="100">
        <f t="shared" si="54"/>
        <v>196461.68999999994</v>
      </c>
      <c r="I999" s="84">
        <f t="shared" si="52"/>
        <v>0</v>
      </c>
      <c r="J999" s="84">
        <f t="shared" si="53"/>
        <v>0</v>
      </c>
    </row>
    <row r="1000" spans="2:10" ht="25.15" customHeight="1">
      <c r="B1000" s="108"/>
      <c r="C1000" s="98"/>
      <c r="D1000" s="99"/>
      <c r="E1000" s="94"/>
      <c r="F1000" s="95"/>
      <c r="G1000" s="101"/>
      <c r="H1000" s="100">
        <f t="shared" si="54"/>
        <v>196461.68999999994</v>
      </c>
      <c r="I1000" s="84">
        <f t="shared" si="52"/>
        <v>0</v>
      </c>
      <c r="J1000" s="84">
        <f t="shared" si="53"/>
        <v>0</v>
      </c>
    </row>
    <row r="1001" spans="2:10" ht="25.15" customHeight="1">
      <c r="B1001" s="108"/>
      <c r="C1001" s="98"/>
      <c r="D1001" s="99"/>
      <c r="E1001" s="94"/>
      <c r="F1001" s="95"/>
      <c r="G1001" s="101"/>
      <c r="H1001" s="100">
        <f t="shared" si="54"/>
        <v>196461.68999999994</v>
      </c>
      <c r="I1001" s="84">
        <f t="shared" si="52"/>
        <v>0</v>
      </c>
      <c r="J1001" s="84">
        <f t="shared" si="53"/>
        <v>0</v>
      </c>
    </row>
    <row r="1002" spans="2:10" ht="25.15" customHeight="1">
      <c r="B1002" s="108"/>
      <c r="C1002" s="98"/>
      <c r="D1002" s="99"/>
      <c r="E1002" s="94"/>
      <c r="F1002" s="95"/>
      <c r="G1002" s="101"/>
      <c r="H1002" s="100">
        <f t="shared" si="54"/>
        <v>196461.68999999994</v>
      </c>
      <c r="I1002" s="84">
        <f t="shared" si="52"/>
        <v>0</v>
      </c>
      <c r="J1002" s="84">
        <f t="shared" si="53"/>
        <v>0</v>
      </c>
    </row>
    <row r="1003" spans="2:10" ht="25.15" customHeight="1">
      <c r="B1003" s="108"/>
      <c r="C1003" s="98"/>
      <c r="D1003" s="99"/>
      <c r="E1003" s="94"/>
      <c r="F1003" s="95"/>
      <c r="G1003" s="101"/>
      <c r="H1003" s="100">
        <f t="shared" si="54"/>
        <v>196461.68999999994</v>
      </c>
      <c r="I1003" s="84">
        <f t="shared" si="52"/>
        <v>0</v>
      </c>
      <c r="J1003" s="84">
        <f t="shared" si="53"/>
        <v>0</v>
      </c>
    </row>
    <row r="1004" spans="2:10" ht="25.15" customHeight="1">
      <c r="B1004" s="108"/>
      <c r="C1004" s="98"/>
      <c r="D1004" s="99"/>
      <c r="E1004" s="94"/>
      <c r="F1004" s="95"/>
      <c r="G1004" s="101"/>
      <c r="H1004" s="100">
        <f t="shared" si="54"/>
        <v>196461.68999999994</v>
      </c>
      <c r="I1004" s="84">
        <f t="shared" si="52"/>
        <v>0</v>
      </c>
      <c r="J1004" s="84">
        <f t="shared" si="53"/>
        <v>0</v>
      </c>
    </row>
    <row r="1005" spans="2:10" ht="25.15" customHeight="1">
      <c r="B1005" s="108"/>
      <c r="C1005" s="98"/>
      <c r="D1005" s="99"/>
      <c r="E1005" s="94"/>
      <c r="F1005" s="95"/>
      <c r="G1005" s="101"/>
      <c r="H1005" s="100">
        <f t="shared" si="54"/>
        <v>196461.68999999994</v>
      </c>
      <c r="I1005" s="84">
        <f t="shared" si="52"/>
        <v>0</v>
      </c>
      <c r="J1005" s="84">
        <f t="shared" si="53"/>
        <v>0</v>
      </c>
    </row>
    <row r="1006" spans="2:10" ht="25.15" customHeight="1">
      <c r="B1006" s="108"/>
      <c r="C1006" s="98"/>
      <c r="D1006" s="99"/>
      <c r="E1006" s="94"/>
      <c r="F1006" s="95"/>
      <c r="G1006" s="101"/>
      <c r="H1006" s="100">
        <f t="shared" si="54"/>
        <v>196461.68999999994</v>
      </c>
      <c r="I1006" s="84">
        <f t="shared" si="52"/>
        <v>0</v>
      </c>
      <c r="J1006" s="84">
        <f t="shared" si="53"/>
        <v>0</v>
      </c>
    </row>
    <row r="1007" spans="2:10" ht="25.15" customHeight="1">
      <c r="B1007" s="108"/>
      <c r="C1007" s="98"/>
      <c r="D1007" s="99"/>
      <c r="E1007" s="94"/>
      <c r="F1007" s="95"/>
      <c r="G1007" s="101"/>
      <c r="H1007" s="100">
        <f t="shared" si="54"/>
        <v>196461.68999999994</v>
      </c>
      <c r="I1007" s="84">
        <f t="shared" si="52"/>
        <v>0</v>
      </c>
      <c r="J1007" s="84">
        <f t="shared" si="53"/>
        <v>0</v>
      </c>
    </row>
    <row r="1008" spans="2:10" ht="25.15" customHeight="1">
      <c r="B1008" s="108"/>
      <c r="C1008" s="98"/>
      <c r="D1008" s="99"/>
      <c r="E1008" s="94"/>
      <c r="F1008" s="95"/>
      <c r="G1008" s="101"/>
      <c r="H1008" s="100">
        <f t="shared" si="54"/>
        <v>196461.68999999994</v>
      </c>
      <c r="I1008" s="84">
        <f t="shared" si="52"/>
        <v>0</v>
      </c>
      <c r="J1008" s="84">
        <f t="shared" si="53"/>
        <v>0</v>
      </c>
    </row>
    <row r="1009" spans="2:10" ht="25.15" customHeight="1">
      <c r="B1009" s="108"/>
      <c r="C1009" s="98"/>
      <c r="D1009" s="99"/>
      <c r="E1009" s="94"/>
      <c r="F1009" s="95"/>
      <c r="G1009" s="101"/>
      <c r="H1009" s="100">
        <f t="shared" si="54"/>
        <v>196461.68999999994</v>
      </c>
      <c r="I1009" s="84">
        <f t="shared" si="52"/>
        <v>0</v>
      </c>
      <c r="J1009" s="84">
        <f t="shared" si="53"/>
        <v>0</v>
      </c>
    </row>
    <row r="1010" spans="2:10" ht="25.15" customHeight="1">
      <c r="B1010" s="108"/>
      <c r="C1010" s="98"/>
      <c r="D1010" s="99"/>
      <c r="E1010" s="94"/>
      <c r="F1010" s="95"/>
      <c r="G1010" s="101"/>
      <c r="H1010" s="100">
        <f t="shared" si="54"/>
        <v>196461.68999999994</v>
      </c>
      <c r="I1010" s="84">
        <f t="shared" si="52"/>
        <v>0</v>
      </c>
      <c r="J1010" s="84">
        <f t="shared" si="53"/>
        <v>0</v>
      </c>
    </row>
    <row r="1011" spans="2:10" ht="25.15" customHeight="1">
      <c r="B1011" s="108"/>
      <c r="C1011" s="98"/>
      <c r="D1011" s="99"/>
      <c r="E1011" s="94"/>
      <c r="F1011" s="95"/>
      <c r="G1011" s="101"/>
      <c r="H1011" s="100">
        <f t="shared" si="54"/>
        <v>196461.68999999994</v>
      </c>
      <c r="I1011" s="84">
        <f t="shared" si="52"/>
        <v>0</v>
      </c>
      <c r="J1011" s="84">
        <f t="shared" si="53"/>
        <v>0</v>
      </c>
    </row>
    <row r="1012" spans="2:10" ht="25.15" customHeight="1">
      <c r="B1012" s="108"/>
      <c r="C1012" s="98"/>
      <c r="D1012" s="99"/>
      <c r="E1012" s="94"/>
      <c r="F1012" s="95"/>
      <c r="G1012" s="101"/>
      <c r="H1012" s="100">
        <f t="shared" si="54"/>
        <v>196461.68999999994</v>
      </c>
      <c r="I1012" s="84">
        <f t="shared" si="52"/>
        <v>0</v>
      </c>
      <c r="J1012" s="84">
        <f t="shared" si="53"/>
        <v>0</v>
      </c>
    </row>
    <row r="1013" spans="2:10" ht="25.15" customHeight="1">
      <c r="B1013" s="108"/>
      <c r="C1013" s="98"/>
      <c r="D1013" s="99"/>
      <c r="E1013" s="94"/>
      <c r="F1013" s="95"/>
      <c r="G1013" s="101"/>
      <c r="H1013" s="100">
        <f t="shared" si="54"/>
        <v>196461.68999999994</v>
      </c>
      <c r="I1013" s="84">
        <f t="shared" si="52"/>
        <v>0</v>
      </c>
      <c r="J1013" s="84">
        <f t="shared" si="53"/>
        <v>0</v>
      </c>
    </row>
    <row r="1014" spans="2:10" ht="25.15" customHeight="1">
      <c r="B1014" s="108"/>
      <c r="C1014" s="98"/>
      <c r="D1014" s="99"/>
      <c r="E1014" s="94"/>
      <c r="F1014" s="95"/>
      <c r="G1014" s="101"/>
      <c r="H1014" s="100">
        <f t="shared" si="54"/>
        <v>196461.68999999994</v>
      </c>
      <c r="I1014" s="84">
        <f t="shared" si="52"/>
        <v>0</v>
      </c>
      <c r="J1014" s="84">
        <f t="shared" si="53"/>
        <v>0</v>
      </c>
    </row>
    <row r="1015" spans="2:10" ht="25.15" customHeight="1">
      <c r="B1015" s="108"/>
      <c r="C1015" s="98"/>
      <c r="D1015" s="99"/>
      <c r="E1015" s="94"/>
      <c r="F1015" s="95"/>
      <c r="G1015" s="101"/>
      <c r="H1015" s="100">
        <f t="shared" si="54"/>
        <v>196461.68999999994</v>
      </c>
      <c r="I1015" s="84">
        <f t="shared" si="52"/>
        <v>0</v>
      </c>
      <c r="J1015" s="84">
        <f t="shared" si="53"/>
        <v>0</v>
      </c>
    </row>
    <row r="1016" spans="2:10" ht="25.15" customHeight="1">
      <c r="B1016" s="108"/>
      <c r="C1016" s="98"/>
      <c r="D1016" s="99"/>
      <c r="E1016" s="94"/>
      <c r="F1016" s="95"/>
      <c r="G1016" s="101"/>
      <c r="H1016" s="100">
        <f t="shared" si="54"/>
        <v>196461.68999999994</v>
      </c>
      <c r="I1016" s="84">
        <f t="shared" ref="I1016:I1079" si="55">IF(B1016="",0,MONTH(B1016))</f>
        <v>0</v>
      </c>
      <c r="J1016" s="84">
        <f t="shared" ref="J1016:J1079" si="56">IF(B1016="",0,DAY(B1016))</f>
        <v>0</v>
      </c>
    </row>
    <row r="1017" spans="2:10" ht="25.15" customHeight="1">
      <c r="B1017" s="108"/>
      <c r="C1017" s="98"/>
      <c r="D1017" s="99"/>
      <c r="E1017" s="94"/>
      <c r="F1017" s="95"/>
      <c r="G1017" s="101"/>
      <c r="H1017" s="100">
        <f t="shared" si="54"/>
        <v>196461.68999999994</v>
      </c>
      <c r="I1017" s="84">
        <f t="shared" si="55"/>
        <v>0</v>
      </c>
      <c r="J1017" s="84">
        <f t="shared" si="56"/>
        <v>0</v>
      </c>
    </row>
    <row r="1018" spans="2:10" ht="25.15" customHeight="1">
      <c r="B1018" s="108"/>
      <c r="C1018" s="98"/>
      <c r="D1018" s="99"/>
      <c r="E1018" s="94"/>
      <c r="F1018" s="95"/>
      <c r="G1018" s="101"/>
      <c r="H1018" s="100">
        <f t="shared" si="54"/>
        <v>196461.68999999994</v>
      </c>
      <c r="I1018" s="84">
        <f t="shared" si="55"/>
        <v>0</v>
      </c>
      <c r="J1018" s="84">
        <f t="shared" si="56"/>
        <v>0</v>
      </c>
    </row>
    <row r="1019" spans="2:10" ht="25.15" customHeight="1">
      <c r="B1019" s="108"/>
      <c r="C1019" s="98"/>
      <c r="D1019" s="99"/>
      <c r="E1019" s="94"/>
      <c r="F1019" s="95"/>
      <c r="G1019" s="101"/>
      <c r="H1019" s="100">
        <f t="shared" si="54"/>
        <v>196461.68999999994</v>
      </c>
      <c r="I1019" s="84">
        <f t="shared" si="55"/>
        <v>0</v>
      </c>
      <c r="J1019" s="84">
        <f t="shared" si="56"/>
        <v>0</v>
      </c>
    </row>
    <row r="1020" spans="2:10" ht="25.15" customHeight="1">
      <c r="B1020" s="108"/>
      <c r="C1020" s="98"/>
      <c r="D1020" s="99"/>
      <c r="E1020" s="94"/>
      <c r="F1020" s="95"/>
      <c r="G1020" s="101"/>
      <c r="H1020" s="100">
        <f t="shared" si="54"/>
        <v>196461.68999999994</v>
      </c>
      <c r="I1020" s="84">
        <f t="shared" si="55"/>
        <v>0</v>
      </c>
      <c r="J1020" s="84">
        <f t="shared" si="56"/>
        <v>0</v>
      </c>
    </row>
    <row r="1021" spans="2:10" ht="25.15" customHeight="1">
      <c r="B1021" s="108"/>
      <c r="C1021" s="98"/>
      <c r="D1021" s="99"/>
      <c r="E1021" s="94"/>
      <c r="F1021" s="95"/>
      <c r="G1021" s="101"/>
      <c r="H1021" s="100">
        <f t="shared" si="54"/>
        <v>196461.68999999994</v>
      </c>
      <c r="I1021" s="84">
        <f t="shared" si="55"/>
        <v>0</v>
      </c>
      <c r="J1021" s="84">
        <f t="shared" si="56"/>
        <v>0</v>
      </c>
    </row>
    <row r="1022" spans="2:10" ht="25.15" customHeight="1">
      <c r="B1022" s="108"/>
      <c r="C1022" s="98"/>
      <c r="D1022" s="99"/>
      <c r="E1022" s="94"/>
      <c r="F1022" s="95"/>
      <c r="G1022" s="101"/>
      <c r="H1022" s="100">
        <f t="shared" si="54"/>
        <v>196461.68999999994</v>
      </c>
      <c r="I1022" s="84">
        <f t="shared" si="55"/>
        <v>0</v>
      </c>
      <c r="J1022" s="84">
        <f t="shared" si="56"/>
        <v>0</v>
      </c>
    </row>
    <row r="1023" spans="2:10" ht="25.15" customHeight="1">
      <c r="B1023" s="108"/>
      <c r="C1023" s="98"/>
      <c r="D1023" s="99"/>
      <c r="E1023" s="94"/>
      <c r="F1023" s="95"/>
      <c r="G1023" s="101"/>
      <c r="H1023" s="100">
        <f t="shared" si="54"/>
        <v>196461.68999999994</v>
      </c>
      <c r="I1023" s="84">
        <f t="shared" si="55"/>
        <v>0</v>
      </c>
      <c r="J1023" s="84">
        <f t="shared" si="56"/>
        <v>0</v>
      </c>
    </row>
    <row r="1024" spans="2:10" ht="25.15" customHeight="1">
      <c r="B1024" s="108"/>
      <c r="C1024" s="98"/>
      <c r="D1024" s="99"/>
      <c r="E1024" s="94"/>
      <c r="F1024" s="95"/>
      <c r="G1024" s="101"/>
      <c r="H1024" s="100">
        <f t="shared" si="54"/>
        <v>196461.68999999994</v>
      </c>
      <c r="I1024" s="84">
        <f t="shared" si="55"/>
        <v>0</v>
      </c>
      <c r="J1024" s="84">
        <f t="shared" si="56"/>
        <v>0</v>
      </c>
    </row>
    <row r="1025" spans="2:10" ht="25.15" customHeight="1">
      <c r="B1025" s="108"/>
      <c r="C1025" s="98"/>
      <c r="D1025" s="99"/>
      <c r="E1025" s="94"/>
      <c r="F1025" s="95"/>
      <c r="G1025" s="101"/>
      <c r="H1025" s="100">
        <f t="shared" si="54"/>
        <v>196461.68999999994</v>
      </c>
      <c r="I1025" s="84">
        <f t="shared" si="55"/>
        <v>0</v>
      </c>
      <c r="J1025" s="84">
        <f t="shared" si="56"/>
        <v>0</v>
      </c>
    </row>
    <row r="1026" spans="2:10" ht="25.15" customHeight="1">
      <c r="B1026" s="108"/>
      <c r="C1026" s="98"/>
      <c r="D1026" s="99"/>
      <c r="E1026" s="94"/>
      <c r="F1026" s="95"/>
      <c r="G1026" s="101"/>
      <c r="H1026" s="100">
        <f t="shared" si="54"/>
        <v>196461.68999999994</v>
      </c>
      <c r="I1026" s="84">
        <f t="shared" si="55"/>
        <v>0</v>
      </c>
      <c r="J1026" s="84">
        <f t="shared" si="56"/>
        <v>0</v>
      </c>
    </row>
    <row r="1027" spans="2:10" ht="25.15" customHeight="1">
      <c r="B1027" s="108"/>
      <c r="C1027" s="98"/>
      <c r="D1027" s="99"/>
      <c r="E1027" s="94"/>
      <c r="F1027" s="95"/>
      <c r="G1027" s="101"/>
      <c r="H1027" s="100">
        <f t="shared" si="54"/>
        <v>196461.68999999994</v>
      </c>
      <c r="I1027" s="84">
        <f t="shared" si="55"/>
        <v>0</v>
      </c>
      <c r="J1027" s="84">
        <f t="shared" si="56"/>
        <v>0</v>
      </c>
    </row>
    <row r="1028" spans="2:10" ht="25.15" customHeight="1">
      <c r="B1028" s="108"/>
      <c r="C1028" s="98"/>
      <c r="D1028" s="99"/>
      <c r="E1028" s="94"/>
      <c r="F1028" s="95"/>
      <c r="G1028" s="101"/>
      <c r="H1028" s="100">
        <f t="shared" si="54"/>
        <v>196461.68999999994</v>
      </c>
      <c r="I1028" s="84">
        <f t="shared" si="55"/>
        <v>0</v>
      </c>
      <c r="J1028" s="84">
        <f t="shared" si="56"/>
        <v>0</v>
      </c>
    </row>
    <row r="1029" spans="2:10" ht="25.15" customHeight="1">
      <c r="B1029" s="108"/>
      <c r="C1029" s="98"/>
      <c r="D1029" s="99"/>
      <c r="E1029" s="94"/>
      <c r="F1029" s="95"/>
      <c r="G1029" s="101"/>
      <c r="H1029" s="100">
        <f t="shared" si="54"/>
        <v>196461.68999999994</v>
      </c>
      <c r="I1029" s="84">
        <f t="shared" si="55"/>
        <v>0</v>
      </c>
      <c r="J1029" s="84">
        <f t="shared" si="56"/>
        <v>0</v>
      </c>
    </row>
    <row r="1030" spans="2:10" ht="25.15" customHeight="1">
      <c r="B1030" s="108"/>
      <c r="C1030" s="98"/>
      <c r="D1030" s="99"/>
      <c r="E1030" s="94"/>
      <c r="F1030" s="95"/>
      <c r="G1030" s="101"/>
      <c r="H1030" s="100">
        <f t="shared" si="54"/>
        <v>196461.68999999994</v>
      </c>
      <c r="I1030" s="84">
        <f t="shared" si="55"/>
        <v>0</v>
      </c>
      <c r="J1030" s="84">
        <f t="shared" si="56"/>
        <v>0</v>
      </c>
    </row>
    <row r="1031" spans="2:10" ht="25.15" customHeight="1">
      <c r="B1031" s="108"/>
      <c r="C1031" s="98"/>
      <c r="D1031" s="99"/>
      <c r="E1031" s="94"/>
      <c r="F1031" s="95"/>
      <c r="G1031" s="101"/>
      <c r="H1031" s="100">
        <f t="shared" si="54"/>
        <v>196461.68999999994</v>
      </c>
      <c r="I1031" s="84">
        <f t="shared" si="55"/>
        <v>0</v>
      </c>
      <c r="J1031" s="84">
        <f t="shared" si="56"/>
        <v>0</v>
      </c>
    </row>
    <row r="1032" spans="2:10" ht="25.15" customHeight="1">
      <c r="B1032" s="108"/>
      <c r="C1032" s="98"/>
      <c r="D1032" s="99"/>
      <c r="E1032" s="94"/>
      <c r="F1032" s="95"/>
      <c r="G1032" s="101"/>
      <c r="H1032" s="100">
        <f t="shared" ref="H1032:H1095" si="57">IF(F1032="pago",H1031+G1032,H1031)</f>
        <v>196461.68999999994</v>
      </c>
      <c r="I1032" s="84">
        <f t="shared" si="55"/>
        <v>0</v>
      </c>
      <c r="J1032" s="84">
        <f t="shared" si="56"/>
        <v>0</v>
      </c>
    </row>
    <row r="1033" spans="2:10" ht="25.15" customHeight="1">
      <c r="B1033" s="108"/>
      <c r="C1033" s="98"/>
      <c r="D1033" s="99"/>
      <c r="E1033" s="94"/>
      <c r="F1033" s="95"/>
      <c r="G1033" s="101"/>
      <c r="H1033" s="100">
        <f t="shared" si="57"/>
        <v>196461.68999999994</v>
      </c>
      <c r="I1033" s="84">
        <f t="shared" si="55"/>
        <v>0</v>
      </c>
      <c r="J1033" s="84">
        <f t="shared" si="56"/>
        <v>0</v>
      </c>
    </row>
    <row r="1034" spans="2:10" ht="25.15" customHeight="1">
      <c r="B1034" s="108"/>
      <c r="C1034" s="98"/>
      <c r="D1034" s="99"/>
      <c r="E1034" s="94"/>
      <c r="F1034" s="95"/>
      <c r="G1034" s="101"/>
      <c r="H1034" s="100">
        <f t="shared" si="57"/>
        <v>196461.68999999994</v>
      </c>
      <c r="I1034" s="84">
        <f t="shared" si="55"/>
        <v>0</v>
      </c>
      <c r="J1034" s="84">
        <f t="shared" si="56"/>
        <v>0</v>
      </c>
    </row>
    <row r="1035" spans="2:10" ht="25.15" customHeight="1">
      <c r="B1035" s="108"/>
      <c r="C1035" s="98"/>
      <c r="D1035" s="99"/>
      <c r="E1035" s="94"/>
      <c r="F1035" s="95"/>
      <c r="G1035" s="101"/>
      <c r="H1035" s="100">
        <f t="shared" si="57"/>
        <v>196461.68999999994</v>
      </c>
      <c r="I1035" s="84">
        <f t="shared" si="55"/>
        <v>0</v>
      </c>
      <c r="J1035" s="84">
        <f t="shared" si="56"/>
        <v>0</v>
      </c>
    </row>
    <row r="1036" spans="2:10" ht="25.15" customHeight="1">
      <c r="B1036" s="108"/>
      <c r="C1036" s="98"/>
      <c r="D1036" s="99"/>
      <c r="E1036" s="94"/>
      <c r="F1036" s="95"/>
      <c r="G1036" s="101"/>
      <c r="H1036" s="100">
        <f t="shared" si="57"/>
        <v>196461.68999999994</v>
      </c>
      <c r="I1036" s="84">
        <f t="shared" si="55"/>
        <v>0</v>
      </c>
      <c r="J1036" s="84">
        <f t="shared" si="56"/>
        <v>0</v>
      </c>
    </row>
    <row r="1037" spans="2:10" ht="25.15" customHeight="1">
      <c r="B1037" s="108"/>
      <c r="C1037" s="98"/>
      <c r="D1037" s="99"/>
      <c r="E1037" s="94"/>
      <c r="F1037" s="95"/>
      <c r="G1037" s="101"/>
      <c r="H1037" s="100">
        <f t="shared" si="57"/>
        <v>196461.68999999994</v>
      </c>
      <c r="I1037" s="84">
        <f t="shared" si="55"/>
        <v>0</v>
      </c>
      <c r="J1037" s="84">
        <f t="shared" si="56"/>
        <v>0</v>
      </c>
    </row>
    <row r="1038" spans="2:10" ht="25.15" customHeight="1">
      <c r="B1038" s="108"/>
      <c r="C1038" s="98"/>
      <c r="D1038" s="99"/>
      <c r="E1038" s="94"/>
      <c r="F1038" s="95"/>
      <c r="G1038" s="101"/>
      <c r="H1038" s="100">
        <f t="shared" si="57"/>
        <v>196461.68999999994</v>
      </c>
      <c r="I1038" s="84">
        <f t="shared" si="55"/>
        <v>0</v>
      </c>
      <c r="J1038" s="84">
        <f t="shared" si="56"/>
        <v>0</v>
      </c>
    </row>
    <row r="1039" spans="2:10" ht="25.15" customHeight="1">
      <c r="B1039" s="108"/>
      <c r="C1039" s="98"/>
      <c r="D1039" s="99"/>
      <c r="E1039" s="94"/>
      <c r="F1039" s="95"/>
      <c r="G1039" s="101"/>
      <c r="H1039" s="100">
        <f t="shared" si="57"/>
        <v>196461.68999999994</v>
      </c>
      <c r="I1039" s="84">
        <f t="shared" si="55"/>
        <v>0</v>
      </c>
      <c r="J1039" s="84">
        <f t="shared" si="56"/>
        <v>0</v>
      </c>
    </row>
    <row r="1040" spans="2:10" ht="25.15" customHeight="1">
      <c r="B1040" s="108"/>
      <c r="C1040" s="98"/>
      <c r="D1040" s="99"/>
      <c r="E1040" s="94"/>
      <c r="F1040" s="95"/>
      <c r="G1040" s="101"/>
      <c r="H1040" s="100">
        <f t="shared" si="57"/>
        <v>196461.68999999994</v>
      </c>
      <c r="I1040" s="84">
        <f t="shared" si="55"/>
        <v>0</v>
      </c>
      <c r="J1040" s="84">
        <f t="shared" si="56"/>
        <v>0</v>
      </c>
    </row>
    <row r="1041" spans="2:10" ht="25.15" customHeight="1">
      <c r="B1041" s="108"/>
      <c r="C1041" s="98"/>
      <c r="D1041" s="99"/>
      <c r="E1041" s="94"/>
      <c r="F1041" s="95"/>
      <c r="G1041" s="101"/>
      <c r="H1041" s="100">
        <f t="shared" si="57"/>
        <v>196461.68999999994</v>
      </c>
      <c r="I1041" s="84">
        <f t="shared" si="55"/>
        <v>0</v>
      </c>
      <c r="J1041" s="84">
        <f t="shared" si="56"/>
        <v>0</v>
      </c>
    </row>
    <row r="1042" spans="2:10" ht="25.15" customHeight="1">
      <c r="B1042" s="108"/>
      <c r="C1042" s="98"/>
      <c r="D1042" s="99"/>
      <c r="E1042" s="94"/>
      <c r="F1042" s="95"/>
      <c r="G1042" s="101"/>
      <c r="H1042" s="100">
        <f t="shared" si="57"/>
        <v>196461.68999999994</v>
      </c>
      <c r="I1042" s="84">
        <f t="shared" si="55"/>
        <v>0</v>
      </c>
      <c r="J1042" s="84">
        <f t="shared" si="56"/>
        <v>0</v>
      </c>
    </row>
    <row r="1043" spans="2:10" ht="25.15" customHeight="1">
      <c r="B1043" s="108"/>
      <c r="C1043" s="98"/>
      <c r="D1043" s="99"/>
      <c r="E1043" s="94"/>
      <c r="F1043" s="95"/>
      <c r="G1043" s="101"/>
      <c r="H1043" s="100">
        <f t="shared" si="57"/>
        <v>196461.68999999994</v>
      </c>
      <c r="I1043" s="84">
        <f t="shared" si="55"/>
        <v>0</v>
      </c>
      <c r="J1043" s="84">
        <f t="shared" si="56"/>
        <v>0</v>
      </c>
    </row>
    <row r="1044" spans="2:10" ht="25.15" customHeight="1">
      <c r="B1044" s="108"/>
      <c r="C1044" s="98"/>
      <c r="D1044" s="99"/>
      <c r="E1044" s="94"/>
      <c r="F1044" s="95"/>
      <c r="G1044" s="101"/>
      <c r="H1044" s="100">
        <f t="shared" si="57"/>
        <v>196461.68999999994</v>
      </c>
      <c r="I1044" s="84">
        <f t="shared" si="55"/>
        <v>0</v>
      </c>
      <c r="J1044" s="84">
        <f t="shared" si="56"/>
        <v>0</v>
      </c>
    </row>
    <row r="1045" spans="2:10" ht="25.15" customHeight="1">
      <c r="B1045" s="108"/>
      <c r="C1045" s="98"/>
      <c r="D1045" s="99"/>
      <c r="E1045" s="94"/>
      <c r="F1045" s="95"/>
      <c r="G1045" s="101"/>
      <c r="H1045" s="100">
        <f t="shared" si="57"/>
        <v>196461.68999999994</v>
      </c>
      <c r="I1045" s="84">
        <f t="shared" si="55"/>
        <v>0</v>
      </c>
      <c r="J1045" s="84">
        <f t="shared" si="56"/>
        <v>0</v>
      </c>
    </row>
    <row r="1046" spans="2:10" ht="25.15" customHeight="1">
      <c r="B1046" s="108"/>
      <c r="C1046" s="98"/>
      <c r="D1046" s="99"/>
      <c r="E1046" s="94"/>
      <c r="F1046" s="95"/>
      <c r="G1046" s="101"/>
      <c r="H1046" s="100">
        <f t="shared" si="57"/>
        <v>196461.68999999994</v>
      </c>
      <c r="I1046" s="84">
        <f t="shared" si="55"/>
        <v>0</v>
      </c>
      <c r="J1046" s="84">
        <f t="shared" si="56"/>
        <v>0</v>
      </c>
    </row>
    <row r="1047" spans="2:10" ht="25.15" customHeight="1">
      <c r="B1047" s="108"/>
      <c r="C1047" s="98"/>
      <c r="D1047" s="99"/>
      <c r="E1047" s="94"/>
      <c r="F1047" s="95"/>
      <c r="G1047" s="101"/>
      <c r="H1047" s="100">
        <f t="shared" si="57"/>
        <v>196461.68999999994</v>
      </c>
      <c r="I1047" s="84">
        <f t="shared" si="55"/>
        <v>0</v>
      </c>
      <c r="J1047" s="84">
        <f t="shared" si="56"/>
        <v>0</v>
      </c>
    </row>
    <row r="1048" spans="2:10" ht="25.15" customHeight="1">
      <c r="B1048" s="108"/>
      <c r="C1048" s="98"/>
      <c r="D1048" s="99"/>
      <c r="E1048" s="94"/>
      <c r="F1048" s="95"/>
      <c r="G1048" s="101"/>
      <c r="H1048" s="100">
        <f t="shared" si="57"/>
        <v>196461.68999999994</v>
      </c>
      <c r="I1048" s="84">
        <f t="shared" si="55"/>
        <v>0</v>
      </c>
      <c r="J1048" s="84">
        <f t="shared" si="56"/>
        <v>0</v>
      </c>
    </row>
    <row r="1049" spans="2:10" ht="25.15" customHeight="1">
      <c r="B1049" s="108"/>
      <c r="C1049" s="98"/>
      <c r="D1049" s="99"/>
      <c r="E1049" s="94"/>
      <c r="F1049" s="95"/>
      <c r="G1049" s="101"/>
      <c r="H1049" s="100">
        <f t="shared" si="57"/>
        <v>196461.68999999994</v>
      </c>
      <c r="I1049" s="84">
        <f t="shared" si="55"/>
        <v>0</v>
      </c>
      <c r="J1049" s="84">
        <f t="shared" si="56"/>
        <v>0</v>
      </c>
    </row>
    <row r="1050" spans="2:10" ht="25.15" customHeight="1">
      <c r="B1050" s="108"/>
      <c r="C1050" s="98"/>
      <c r="D1050" s="99"/>
      <c r="E1050" s="94"/>
      <c r="F1050" s="95"/>
      <c r="G1050" s="101"/>
      <c r="H1050" s="100">
        <f t="shared" si="57"/>
        <v>196461.68999999994</v>
      </c>
      <c r="I1050" s="84">
        <f t="shared" si="55"/>
        <v>0</v>
      </c>
      <c r="J1050" s="84">
        <f t="shared" si="56"/>
        <v>0</v>
      </c>
    </row>
    <row r="1051" spans="2:10" ht="25.15" customHeight="1">
      <c r="B1051" s="108"/>
      <c r="C1051" s="98"/>
      <c r="D1051" s="99"/>
      <c r="E1051" s="94"/>
      <c r="F1051" s="95"/>
      <c r="G1051" s="101"/>
      <c r="H1051" s="100">
        <f t="shared" si="57"/>
        <v>196461.68999999994</v>
      </c>
      <c r="I1051" s="84">
        <f t="shared" si="55"/>
        <v>0</v>
      </c>
      <c r="J1051" s="84">
        <f t="shared" si="56"/>
        <v>0</v>
      </c>
    </row>
    <row r="1052" spans="2:10" ht="25.15" customHeight="1">
      <c r="B1052" s="108"/>
      <c r="C1052" s="98"/>
      <c r="D1052" s="99"/>
      <c r="E1052" s="94"/>
      <c r="F1052" s="95"/>
      <c r="G1052" s="101"/>
      <c r="H1052" s="100">
        <f t="shared" si="57"/>
        <v>196461.68999999994</v>
      </c>
      <c r="I1052" s="84">
        <f t="shared" si="55"/>
        <v>0</v>
      </c>
      <c r="J1052" s="84">
        <f t="shared" si="56"/>
        <v>0</v>
      </c>
    </row>
    <row r="1053" spans="2:10" ht="25.15" customHeight="1">
      <c r="B1053" s="108"/>
      <c r="C1053" s="98"/>
      <c r="D1053" s="99"/>
      <c r="E1053" s="94"/>
      <c r="F1053" s="95"/>
      <c r="G1053" s="101"/>
      <c r="H1053" s="100">
        <f t="shared" si="57"/>
        <v>196461.68999999994</v>
      </c>
      <c r="I1053" s="84">
        <f t="shared" si="55"/>
        <v>0</v>
      </c>
      <c r="J1053" s="84">
        <f t="shared" si="56"/>
        <v>0</v>
      </c>
    </row>
    <row r="1054" spans="2:10" ht="25.15" customHeight="1">
      <c r="B1054" s="108"/>
      <c r="C1054" s="98"/>
      <c r="D1054" s="99"/>
      <c r="E1054" s="94"/>
      <c r="F1054" s="95"/>
      <c r="G1054" s="101"/>
      <c r="H1054" s="100">
        <f t="shared" si="57"/>
        <v>196461.68999999994</v>
      </c>
      <c r="I1054" s="84">
        <f t="shared" si="55"/>
        <v>0</v>
      </c>
      <c r="J1054" s="84">
        <f t="shared" si="56"/>
        <v>0</v>
      </c>
    </row>
    <row r="1055" spans="2:10" ht="25.15" customHeight="1">
      <c r="B1055" s="108"/>
      <c r="C1055" s="98"/>
      <c r="D1055" s="99"/>
      <c r="E1055" s="94"/>
      <c r="F1055" s="95"/>
      <c r="G1055" s="101"/>
      <c r="H1055" s="100">
        <f t="shared" si="57"/>
        <v>196461.68999999994</v>
      </c>
      <c r="I1055" s="84">
        <f t="shared" si="55"/>
        <v>0</v>
      </c>
      <c r="J1055" s="84">
        <f t="shared" si="56"/>
        <v>0</v>
      </c>
    </row>
    <row r="1056" spans="2:10" ht="25.15" customHeight="1">
      <c r="B1056" s="108"/>
      <c r="C1056" s="98"/>
      <c r="D1056" s="99"/>
      <c r="E1056" s="94"/>
      <c r="F1056" s="95"/>
      <c r="G1056" s="101"/>
      <c r="H1056" s="100">
        <f t="shared" si="57"/>
        <v>196461.68999999994</v>
      </c>
      <c r="I1056" s="84">
        <f t="shared" si="55"/>
        <v>0</v>
      </c>
      <c r="J1056" s="84">
        <f t="shared" si="56"/>
        <v>0</v>
      </c>
    </row>
    <row r="1057" spans="2:10" ht="25.15" customHeight="1">
      <c r="B1057" s="108"/>
      <c r="C1057" s="98"/>
      <c r="D1057" s="99"/>
      <c r="E1057" s="94"/>
      <c r="F1057" s="95"/>
      <c r="G1057" s="101"/>
      <c r="H1057" s="100">
        <f t="shared" si="57"/>
        <v>196461.68999999994</v>
      </c>
      <c r="I1057" s="84">
        <f t="shared" si="55"/>
        <v>0</v>
      </c>
      <c r="J1057" s="84">
        <f t="shared" si="56"/>
        <v>0</v>
      </c>
    </row>
    <row r="1058" spans="2:10" ht="25.15" customHeight="1">
      <c r="B1058" s="108"/>
      <c r="C1058" s="98"/>
      <c r="D1058" s="99"/>
      <c r="E1058" s="94"/>
      <c r="F1058" s="95"/>
      <c r="G1058" s="101"/>
      <c r="H1058" s="100">
        <f t="shared" si="57"/>
        <v>196461.68999999994</v>
      </c>
      <c r="I1058" s="84">
        <f t="shared" si="55"/>
        <v>0</v>
      </c>
      <c r="J1058" s="84">
        <f t="shared" si="56"/>
        <v>0</v>
      </c>
    </row>
    <row r="1059" spans="2:10" ht="25.15" customHeight="1">
      <c r="B1059" s="108"/>
      <c r="C1059" s="98"/>
      <c r="D1059" s="99"/>
      <c r="E1059" s="94"/>
      <c r="F1059" s="95"/>
      <c r="G1059" s="101"/>
      <c r="H1059" s="100">
        <f t="shared" si="57"/>
        <v>196461.68999999994</v>
      </c>
      <c r="I1059" s="84">
        <f t="shared" si="55"/>
        <v>0</v>
      </c>
      <c r="J1059" s="84">
        <f t="shared" si="56"/>
        <v>0</v>
      </c>
    </row>
    <row r="1060" spans="2:10" ht="25.15" customHeight="1">
      <c r="B1060" s="108"/>
      <c r="C1060" s="98"/>
      <c r="D1060" s="99"/>
      <c r="E1060" s="94"/>
      <c r="F1060" s="95"/>
      <c r="G1060" s="101"/>
      <c r="H1060" s="100">
        <f t="shared" si="57"/>
        <v>196461.68999999994</v>
      </c>
      <c r="I1060" s="84">
        <f t="shared" si="55"/>
        <v>0</v>
      </c>
      <c r="J1060" s="84">
        <f t="shared" si="56"/>
        <v>0</v>
      </c>
    </row>
    <row r="1061" spans="2:10" ht="25.15" customHeight="1">
      <c r="B1061" s="108"/>
      <c r="C1061" s="98"/>
      <c r="D1061" s="99"/>
      <c r="E1061" s="94"/>
      <c r="F1061" s="95"/>
      <c r="G1061" s="101"/>
      <c r="H1061" s="100">
        <f t="shared" si="57"/>
        <v>196461.68999999994</v>
      </c>
      <c r="I1061" s="84">
        <f t="shared" si="55"/>
        <v>0</v>
      </c>
      <c r="J1061" s="84">
        <f t="shared" si="56"/>
        <v>0</v>
      </c>
    </row>
    <row r="1062" spans="2:10" ht="25.15" customHeight="1">
      <c r="B1062" s="108"/>
      <c r="C1062" s="98"/>
      <c r="D1062" s="99"/>
      <c r="E1062" s="94"/>
      <c r="F1062" s="95"/>
      <c r="G1062" s="101"/>
      <c r="H1062" s="100">
        <f t="shared" si="57"/>
        <v>196461.68999999994</v>
      </c>
      <c r="I1062" s="84">
        <f t="shared" si="55"/>
        <v>0</v>
      </c>
      <c r="J1062" s="84">
        <f t="shared" si="56"/>
        <v>0</v>
      </c>
    </row>
    <row r="1063" spans="2:10" ht="25.15" customHeight="1">
      <c r="B1063" s="108"/>
      <c r="C1063" s="98"/>
      <c r="D1063" s="99"/>
      <c r="E1063" s="94"/>
      <c r="F1063" s="95"/>
      <c r="G1063" s="101"/>
      <c r="H1063" s="100">
        <f t="shared" si="57"/>
        <v>196461.68999999994</v>
      </c>
      <c r="I1063" s="84">
        <f t="shared" si="55"/>
        <v>0</v>
      </c>
      <c r="J1063" s="84">
        <f t="shared" si="56"/>
        <v>0</v>
      </c>
    </row>
    <row r="1064" spans="2:10" ht="25.15" customHeight="1">
      <c r="B1064" s="108"/>
      <c r="C1064" s="98"/>
      <c r="D1064" s="99"/>
      <c r="E1064" s="94"/>
      <c r="F1064" s="95"/>
      <c r="G1064" s="101"/>
      <c r="H1064" s="100">
        <f t="shared" si="57"/>
        <v>196461.68999999994</v>
      </c>
      <c r="I1064" s="84">
        <f t="shared" si="55"/>
        <v>0</v>
      </c>
      <c r="J1064" s="84">
        <f t="shared" si="56"/>
        <v>0</v>
      </c>
    </row>
    <row r="1065" spans="2:10" ht="25.15" customHeight="1">
      <c r="B1065" s="108"/>
      <c r="C1065" s="98"/>
      <c r="D1065" s="99"/>
      <c r="E1065" s="94"/>
      <c r="F1065" s="95"/>
      <c r="G1065" s="101"/>
      <c r="H1065" s="100">
        <f t="shared" si="57"/>
        <v>196461.68999999994</v>
      </c>
      <c r="I1065" s="84">
        <f t="shared" si="55"/>
        <v>0</v>
      </c>
      <c r="J1065" s="84">
        <f t="shared" si="56"/>
        <v>0</v>
      </c>
    </row>
    <row r="1066" spans="2:10" ht="25.15" customHeight="1">
      <c r="B1066" s="108"/>
      <c r="C1066" s="98"/>
      <c r="D1066" s="99"/>
      <c r="E1066" s="94"/>
      <c r="F1066" s="95"/>
      <c r="G1066" s="101"/>
      <c r="H1066" s="100">
        <f t="shared" si="57"/>
        <v>196461.68999999994</v>
      </c>
      <c r="I1066" s="84">
        <f t="shared" si="55"/>
        <v>0</v>
      </c>
      <c r="J1066" s="84">
        <f t="shared" si="56"/>
        <v>0</v>
      </c>
    </row>
    <row r="1067" spans="2:10" ht="25.15" customHeight="1">
      <c r="B1067" s="108"/>
      <c r="C1067" s="98"/>
      <c r="D1067" s="99"/>
      <c r="E1067" s="94"/>
      <c r="F1067" s="95"/>
      <c r="G1067" s="101"/>
      <c r="H1067" s="100">
        <f t="shared" si="57"/>
        <v>196461.68999999994</v>
      </c>
      <c r="I1067" s="84">
        <f t="shared" si="55"/>
        <v>0</v>
      </c>
      <c r="J1067" s="84">
        <f t="shared" si="56"/>
        <v>0</v>
      </c>
    </row>
    <row r="1068" spans="2:10" ht="25.15" customHeight="1">
      <c r="B1068" s="108"/>
      <c r="C1068" s="98"/>
      <c r="D1068" s="99"/>
      <c r="E1068" s="94"/>
      <c r="F1068" s="95"/>
      <c r="G1068" s="101"/>
      <c r="H1068" s="100">
        <f t="shared" si="57"/>
        <v>196461.68999999994</v>
      </c>
      <c r="I1068" s="84">
        <f t="shared" si="55"/>
        <v>0</v>
      </c>
      <c r="J1068" s="84">
        <f t="shared" si="56"/>
        <v>0</v>
      </c>
    </row>
    <row r="1069" spans="2:10" ht="25.15" customHeight="1">
      <c r="B1069" s="108"/>
      <c r="C1069" s="98"/>
      <c r="D1069" s="99"/>
      <c r="E1069" s="94"/>
      <c r="F1069" s="95"/>
      <c r="G1069" s="101"/>
      <c r="H1069" s="100">
        <f t="shared" si="57"/>
        <v>196461.68999999994</v>
      </c>
      <c r="I1069" s="84">
        <f t="shared" si="55"/>
        <v>0</v>
      </c>
      <c r="J1069" s="84">
        <f t="shared" si="56"/>
        <v>0</v>
      </c>
    </row>
    <row r="1070" spans="2:10" ht="25.15" customHeight="1">
      <c r="B1070" s="108"/>
      <c r="C1070" s="98"/>
      <c r="D1070" s="99"/>
      <c r="E1070" s="94"/>
      <c r="F1070" s="95"/>
      <c r="G1070" s="101"/>
      <c r="H1070" s="100">
        <f t="shared" si="57"/>
        <v>196461.68999999994</v>
      </c>
      <c r="I1070" s="84">
        <f t="shared" si="55"/>
        <v>0</v>
      </c>
      <c r="J1070" s="84">
        <f t="shared" si="56"/>
        <v>0</v>
      </c>
    </row>
    <row r="1071" spans="2:10" ht="25.15" customHeight="1">
      <c r="B1071" s="108"/>
      <c r="C1071" s="98"/>
      <c r="D1071" s="99"/>
      <c r="E1071" s="94"/>
      <c r="F1071" s="95"/>
      <c r="G1071" s="101"/>
      <c r="H1071" s="100">
        <f t="shared" si="57"/>
        <v>196461.68999999994</v>
      </c>
      <c r="I1071" s="84">
        <f t="shared" si="55"/>
        <v>0</v>
      </c>
      <c r="J1071" s="84">
        <f t="shared" si="56"/>
        <v>0</v>
      </c>
    </row>
    <row r="1072" spans="2:10" ht="25.15" customHeight="1">
      <c r="B1072" s="108"/>
      <c r="C1072" s="98"/>
      <c r="D1072" s="99"/>
      <c r="E1072" s="94"/>
      <c r="F1072" s="95"/>
      <c r="G1072" s="101"/>
      <c r="H1072" s="100">
        <f t="shared" si="57"/>
        <v>196461.68999999994</v>
      </c>
      <c r="I1072" s="84">
        <f t="shared" si="55"/>
        <v>0</v>
      </c>
      <c r="J1072" s="84">
        <f t="shared" si="56"/>
        <v>0</v>
      </c>
    </row>
    <row r="1073" spans="2:10" ht="25.15" customHeight="1">
      <c r="B1073" s="108"/>
      <c r="C1073" s="98"/>
      <c r="D1073" s="99"/>
      <c r="E1073" s="94"/>
      <c r="F1073" s="95"/>
      <c r="G1073" s="101"/>
      <c r="H1073" s="100">
        <f t="shared" si="57"/>
        <v>196461.68999999994</v>
      </c>
      <c r="I1073" s="84">
        <f t="shared" si="55"/>
        <v>0</v>
      </c>
      <c r="J1073" s="84">
        <f t="shared" si="56"/>
        <v>0</v>
      </c>
    </row>
    <row r="1074" spans="2:10" ht="25.15" customHeight="1">
      <c r="B1074" s="108"/>
      <c r="C1074" s="98"/>
      <c r="D1074" s="99"/>
      <c r="E1074" s="94"/>
      <c r="F1074" s="95"/>
      <c r="G1074" s="101"/>
      <c r="H1074" s="100">
        <f t="shared" si="57"/>
        <v>196461.68999999994</v>
      </c>
      <c r="I1074" s="84">
        <f t="shared" si="55"/>
        <v>0</v>
      </c>
      <c r="J1074" s="84">
        <f t="shared" si="56"/>
        <v>0</v>
      </c>
    </row>
    <row r="1075" spans="2:10" ht="25.15" customHeight="1">
      <c r="B1075" s="108"/>
      <c r="C1075" s="98"/>
      <c r="D1075" s="99"/>
      <c r="E1075" s="94"/>
      <c r="F1075" s="95"/>
      <c r="G1075" s="101"/>
      <c r="H1075" s="100">
        <f t="shared" si="57"/>
        <v>196461.68999999994</v>
      </c>
      <c r="I1075" s="84">
        <f t="shared" si="55"/>
        <v>0</v>
      </c>
      <c r="J1075" s="84">
        <f t="shared" si="56"/>
        <v>0</v>
      </c>
    </row>
    <row r="1076" spans="2:10" ht="25.15" customHeight="1">
      <c r="B1076" s="108"/>
      <c r="C1076" s="98"/>
      <c r="D1076" s="99"/>
      <c r="E1076" s="94"/>
      <c r="F1076" s="95"/>
      <c r="G1076" s="101"/>
      <c r="H1076" s="100">
        <f t="shared" si="57"/>
        <v>196461.68999999994</v>
      </c>
      <c r="I1076" s="84">
        <f t="shared" si="55"/>
        <v>0</v>
      </c>
      <c r="J1076" s="84">
        <f t="shared" si="56"/>
        <v>0</v>
      </c>
    </row>
    <row r="1077" spans="2:10" ht="25.15" customHeight="1">
      <c r="B1077" s="108"/>
      <c r="C1077" s="98"/>
      <c r="D1077" s="99"/>
      <c r="E1077" s="94"/>
      <c r="F1077" s="95"/>
      <c r="G1077" s="101"/>
      <c r="H1077" s="100">
        <f t="shared" si="57"/>
        <v>196461.68999999994</v>
      </c>
      <c r="I1077" s="84">
        <f t="shared" si="55"/>
        <v>0</v>
      </c>
      <c r="J1077" s="84">
        <f t="shared" si="56"/>
        <v>0</v>
      </c>
    </row>
    <row r="1078" spans="2:10" ht="25.15" customHeight="1">
      <c r="B1078" s="108"/>
      <c r="C1078" s="98"/>
      <c r="D1078" s="99"/>
      <c r="E1078" s="94"/>
      <c r="F1078" s="95"/>
      <c r="G1078" s="101"/>
      <c r="H1078" s="100">
        <f t="shared" si="57"/>
        <v>196461.68999999994</v>
      </c>
      <c r="I1078" s="84">
        <f t="shared" si="55"/>
        <v>0</v>
      </c>
      <c r="J1078" s="84">
        <f t="shared" si="56"/>
        <v>0</v>
      </c>
    </row>
    <row r="1079" spans="2:10" ht="25.15" customHeight="1">
      <c r="B1079" s="108"/>
      <c r="C1079" s="98"/>
      <c r="D1079" s="99"/>
      <c r="E1079" s="94"/>
      <c r="F1079" s="95"/>
      <c r="G1079" s="101"/>
      <c r="H1079" s="100">
        <f t="shared" si="57"/>
        <v>196461.68999999994</v>
      </c>
      <c r="I1079" s="84">
        <f t="shared" si="55"/>
        <v>0</v>
      </c>
      <c r="J1079" s="84">
        <f t="shared" si="56"/>
        <v>0</v>
      </c>
    </row>
    <row r="1080" spans="2:10" ht="25.15" customHeight="1">
      <c r="B1080" s="108"/>
      <c r="C1080" s="98"/>
      <c r="D1080" s="99"/>
      <c r="E1080" s="94"/>
      <c r="F1080" s="95"/>
      <c r="G1080" s="101"/>
      <c r="H1080" s="100">
        <f t="shared" si="57"/>
        <v>196461.68999999994</v>
      </c>
      <c r="I1080" s="84">
        <f t="shared" ref="I1080:I1143" si="58">IF(B1080="",0,MONTH(B1080))</f>
        <v>0</v>
      </c>
      <c r="J1080" s="84">
        <f t="shared" ref="J1080:J1143" si="59">IF(B1080="",0,DAY(B1080))</f>
        <v>0</v>
      </c>
    </row>
    <row r="1081" spans="2:10" ht="25.15" customHeight="1">
      <c r="B1081" s="108"/>
      <c r="C1081" s="98"/>
      <c r="D1081" s="99"/>
      <c r="E1081" s="94"/>
      <c r="F1081" s="95"/>
      <c r="G1081" s="101"/>
      <c r="H1081" s="100">
        <f t="shared" si="57"/>
        <v>196461.68999999994</v>
      </c>
      <c r="I1081" s="84">
        <f t="shared" si="58"/>
        <v>0</v>
      </c>
      <c r="J1081" s="84">
        <f t="shared" si="59"/>
        <v>0</v>
      </c>
    </row>
    <row r="1082" spans="2:10" ht="25.15" customHeight="1">
      <c r="B1082" s="108"/>
      <c r="C1082" s="98"/>
      <c r="D1082" s="99"/>
      <c r="E1082" s="94"/>
      <c r="F1082" s="95"/>
      <c r="G1082" s="101"/>
      <c r="H1082" s="100">
        <f t="shared" si="57"/>
        <v>196461.68999999994</v>
      </c>
      <c r="I1082" s="84">
        <f t="shared" si="58"/>
        <v>0</v>
      </c>
      <c r="J1082" s="84">
        <f t="shared" si="59"/>
        <v>0</v>
      </c>
    </row>
    <row r="1083" spans="2:10" ht="25.15" customHeight="1">
      <c r="B1083" s="108"/>
      <c r="C1083" s="98"/>
      <c r="D1083" s="99"/>
      <c r="E1083" s="94"/>
      <c r="F1083" s="95"/>
      <c r="G1083" s="101"/>
      <c r="H1083" s="100">
        <f t="shared" si="57"/>
        <v>196461.68999999994</v>
      </c>
      <c r="I1083" s="84">
        <f t="shared" si="58"/>
        <v>0</v>
      </c>
      <c r="J1083" s="84">
        <f t="shared" si="59"/>
        <v>0</v>
      </c>
    </row>
    <row r="1084" spans="2:10" ht="25.15" customHeight="1">
      <c r="B1084" s="108"/>
      <c r="C1084" s="98"/>
      <c r="D1084" s="99"/>
      <c r="E1084" s="94"/>
      <c r="F1084" s="95"/>
      <c r="G1084" s="101"/>
      <c r="H1084" s="100">
        <f t="shared" si="57"/>
        <v>196461.68999999994</v>
      </c>
      <c r="I1084" s="84">
        <f t="shared" si="58"/>
        <v>0</v>
      </c>
      <c r="J1084" s="84">
        <f t="shared" si="59"/>
        <v>0</v>
      </c>
    </row>
    <row r="1085" spans="2:10" ht="25.15" customHeight="1">
      <c r="B1085" s="108"/>
      <c r="C1085" s="98"/>
      <c r="D1085" s="99"/>
      <c r="E1085" s="94"/>
      <c r="F1085" s="95"/>
      <c r="G1085" s="101"/>
      <c r="H1085" s="100">
        <f t="shared" si="57"/>
        <v>196461.68999999994</v>
      </c>
      <c r="I1085" s="84">
        <f t="shared" si="58"/>
        <v>0</v>
      </c>
      <c r="J1085" s="84">
        <f t="shared" si="59"/>
        <v>0</v>
      </c>
    </row>
    <row r="1086" spans="2:10" ht="25.15" customHeight="1">
      <c r="B1086" s="108"/>
      <c r="C1086" s="98"/>
      <c r="D1086" s="99"/>
      <c r="E1086" s="94"/>
      <c r="F1086" s="95"/>
      <c r="G1086" s="101"/>
      <c r="H1086" s="100">
        <f t="shared" si="57"/>
        <v>196461.68999999994</v>
      </c>
      <c r="I1086" s="84">
        <f t="shared" si="58"/>
        <v>0</v>
      </c>
      <c r="J1086" s="84">
        <f t="shared" si="59"/>
        <v>0</v>
      </c>
    </row>
    <row r="1087" spans="2:10" ht="25.15" customHeight="1">
      <c r="B1087" s="108"/>
      <c r="C1087" s="98"/>
      <c r="D1087" s="99"/>
      <c r="E1087" s="94"/>
      <c r="F1087" s="95"/>
      <c r="G1087" s="101"/>
      <c r="H1087" s="100">
        <f t="shared" si="57"/>
        <v>196461.68999999994</v>
      </c>
      <c r="I1087" s="84">
        <f t="shared" si="58"/>
        <v>0</v>
      </c>
      <c r="J1087" s="84">
        <f t="shared" si="59"/>
        <v>0</v>
      </c>
    </row>
    <row r="1088" spans="2:10" ht="25.15" customHeight="1">
      <c r="B1088" s="108"/>
      <c r="C1088" s="98"/>
      <c r="D1088" s="99"/>
      <c r="E1088" s="94"/>
      <c r="F1088" s="95"/>
      <c r="G1088" s="101"/>
      <c r="H1088" s="100">
        <f t="shared" si="57"/>
        <v>196461.68999999994</v>
      </c>
      <c r="I1088" s="84">
        <f t="shared" si="58"/>
        <v>0</v>
      </c>
      <c r="J1088" s="84">
        <f t="shared" si="59"/>
        <v>0</v>
      </c>
    </row>
    <row r="1089" spans="2:10" ht="25.15" customHeight="1">
      <c r="B1089" s="108"/>
      <c r="C1089" s="98"/>
      <c r="D1089" s="99"/>
      <c r="E1089" s="94"/>
      <c r="F1089" s="95"/>
      <c r="G1089" s="101"/>
      <c r="H1089" s="100">
        <f t="shared" si="57"/>
        <v>196461.68999999994</v>
      </c>
      <c r="I1089" s="84">
        <f t="shared" si="58"/>
        <v>0</v>
      </c>
      <c r="J1089" s="84">
        <f t="shared" si="59"/>
        <v>0</v>
      </c>
    </row>
    <row r="1090" spans="2:10" ht="25.15" customHeight="1">
      <c r="B1090" s="108"/>
      <c r="C1090" s="98"/>
      <c r="D1090" s="99"/>
      <c r="E1090" s="94"/>
      <c r="F1090" s="95"/>
      <c r="G1090" s="101"/>
      <c r="H1090" s="100">
        <f t="shared" si="57"/>
        <v>196461.68999999994</v>
      </c>
      <c r="I1090" s="84">
        <f t="shared" si="58"/>
        <v>0</v>
      </c>
      <c r="J1090" s="84">
        <f t="shared" si="59"/>
        <v>0</v>
      </c>
    </row>
    <row r="1091" spans="2:10" ht="25.15" customHeight="1">
      <c r="B1091" s="108"/>
      <c r="C1091" s="98"/>
      <c r="D1091" s="99"/>
      <c r="E1091" s="94"/>
      <c r="F1091" s="95"/>
      <c r="G1091" s="101"/>
      <c r="H1091" s="100">
        <f t="shared" si="57"/>
        <v>196461.68999999994</v>
      </c>
      <c r="I1091" s="84">
        <f t="shared" si="58"/>
        <v>0</v>
      </c>
      <c r="J1091" s="84">
        <f t="shared" si="59"/>
        <v>0</v>
      </c>
    </row>
    <row r="1092" spans="2:10" ht="25.15" customHeight="1">
      <c r="B1092" s="108"/>
      <c r="C1092" s="98"/>
      <c r="D1092" s="99"/>
      <c r="E1092" s="94"/>
      <c r="F1092" s="95"/>
      <c r="G1092" s="101"/>
      <c r="H1092" s="100">
        <f t="shared" si="57"/>
        <v>196461.68999999994</v>
      </c>
      <c r="I1092" s="84">
        <f t="shared" si="58"/>
        <v>0</v>
      </c>
      <c r="J1092" s="84">
        <f t="shared" si="59"/>
        <v>0</v>
      </c>
    </row>
    <row r="1093" spans="2:10" ht="25.15" customHeight="1">
      <c r="B1093" s="108"/>
      <c r="C1093" s="98"/>
      <c r="D1093" s="99"/>
      <c r="E1093" s="94"/>
      <c r="F1093" s="95"/>
      <c r="G1093" s="101"/>
      <c r="H1093" s="100">
        <f t="shared" si="57"/>
        <v>196461.68999999994</v>
      </c>
      <c r="I1093" s="84">
        <f t="shared" si="58"/>
        <v>0</v>
      </c>
      <c r="J1093" s="84">
        <f t="shared" si="59"/>
        <v>0</v>
      </c>
    </row>
    <row r="1094" spans="2:10" ht="25.15" customHeight="1">
      <c r="B1094" s="108"/>
      <c r="C1094" s="98"/>
      <c r="D1094" s="99"/>
      <c r="E1094" s="94"/>
      <c r="F1094" s="95"/>
      <c r="G1094" s="101"/>
      <c r="H1094" s="100">
        <f t="shared" si="57"/>
        <v>196461.68999999994</v>
      </c>
      <c r="I1094" s="84">
        <f t="shared" si="58"/>
        <v>0</v>
      </c>
      <c r="J1094" s="84">
        <f t="shared" si="59"/>
        <v>0</v>
      </c>
    </row>
    <row r="1095" spans="2:10" ht="25.15" customHeight="1">
      <c r="B1095" s="108"/>
      <c r="C1095" s="98"/>
      <c r="D1095" s="99"/>
      <c r="E1095" s="94"/>
      <c r="F1095" s="95"/>
      <c r="G1095" s="101"/>
      <c r="H1095" s="100">
        <f t="shared" si="57"/>
        <v>196461.68999999994</v>
      </c>
      <c r="I1095" s="84">
        <f t="shared" si="58"/>
        <v>0</v>
      </c>
      <c r="J1095" s="84">
        <f t="shared" si="59"/>
        <v>0</v>
      </c>
    </row>
    <row r="1096" spans="2:10" ht="25.15" customHeight="1">
      <c r="B1096" s="108"/>
      <c r="C1096" s="98"/>
      <c r="D1096" s="99"/>
      <c r="E1096" s="94"/>
      <c r="F1096" s="95"/>
      <c r="G1096" s="101"/>
      <c r="H1096" s="100">
        <f t="shared" ref="H1096:H1159" si="60">IF(F1096="pago",H1095+G1096,H1095)</f>
        <v>196461.68999999994</v>
      </c>
      <c r="I1096" s="84">
        <f t="shared" si="58"/>
        <v>0</v>
      </c>
      <c r="J1096" s="84">
        <f t="shared" si="59"/>
        <v>0</v>
      </c>
    </row>
    <row r="1097" spans="2:10" ht="25.15" customHeight="1">
      <c r="B1097" s="108"/>
      <c r="C1097" s="98"/>
      <c r="D1097" s="99"/>
      <c r="E1097" s="94"/>
      <c r="F1097" s="95"/>
      <c r="G1097" s="101"/>
      <c r="H1097" s="100">
        <f t="shared" si="60"/>
        <v>196461.68999999994</v>
      </c>
      <c r="I1097" s="84">
        <f t="shared" si="58"/>
        <v>0</v>
      </c>
      <c r="J1097" s="84">
        <f t="shared" si="59"/>
        <v>0</v>
      </c>
    </row>
    <row r="1098" spans="2:10" ht="25.15" customHeight="1">
      <c r="B1098" s="108"/>
      <c r="C1098" s="98"/>
      <c r="D1098" s="99"/>
      <c r="E1098" s="94"/>
      <c r="F1098" s="95"/>
      <c r="G1098" s="101"/>
      <c r="H1098" s="100">
        <f t="shared" si="60"/>
        <v>196461.68999999994</v>
      </c>
      <c r="I1098" s="84">
        <f t="shared" si="58"/>
        <v>0</v>
      </c>
      <c r="J1098" s="84">
        <f t="shared" si="59"/>
        <v>0</v>
      </c>
    </row>
    <row r="1099" spans="2:10" ht="25.15" customHeight="1">
      <c r="B1099" s="108"/>
      <c r="C1099" s="98"/>
      <c r="D1099" s="99"/>
      <c r="E1099" s="94"/>
      <c r="F1099" s="95"/>
      <c r="G1099" s="101"/>
      <c r="H1099" s="100">
        <f t="shared" si="60"/>
        <v>196461.68999999994</v>
      </c>
      <c r="I1099" s="84">
        <f t="shared" si="58"/>
        <v>0</v>
      </c>
      <c r="J1099" s="84">
        <f t="shared" si="59"/>
        <v>0</v>
      </c>
    </row>
    <row r="1100" spans="2:10" ht="25.15" customHeight="1">
      <c r="B1100" s="108"/>
      <c r="C1100" s="98"/>
      <c r="D1100" s="99"/>
      <c r="E1100" s="94"/>
      <c r="F1100" s="95"/>
      <c r="G1100" s="101"/>
      <c r="H1100" s="100">
        <f t="shared" si="60"/>
        <v>196461.68999999994</v>
      </c>
      <c r="I1100" s="84">
        <f t="shared" si="58"/>
        <v>0</v>
      </c>
      <c r="J1100" s="84">
        <f t="shared" si="59"/>
        <v>0</v>
      </c>
    </row>
    <row r="1101" spans="2:10" ht="25.15" customHeight="1">
      <c r="B1101" s="108"/>
      <c r="C1101" s="98"/>
      <c r="D1101" s="99"/>
      <c r="E1101" s="94"/>
      <c r="F1101" s="95"/>
      <c r="G1101" s="101"/>
      <c r="H1101" s="100">
        <f t="shared" si="60"/>
        <v>196461.68999999994</v>
      </c>
      <c r="I1101" s="84">
        <f t="shared" si="58"/>
        <v>0</v>
      </c>
      <c r="J1101" s="84">
        <f t="shared" si="59"/>
        <v>0</v>
      </c>
    </row>
    <row r="1102" spans="2:10" ht="25.15" customHeight="1">
      <c r="B1102" s="108"/>
      <c r="C1102" s="98"/>
      <c r="D1102" s="99"/>
      <c r="E1102" s="94"/>
      <c r="F1102" s="95"/>
      <c r="G1102" s="101"/>
      <c r="H1102" s="100">
        <f t="shared" si="60"/>
        <v>196461.68999999994</v>
      </c>
      <c r="I1102" s="84">
        <f t="shared" si="58"/>
        <v>0</v>
      </c>
      <c r="J1102" s="84">
        <f t="shared" si="59"/>
        <v>0</v>
      </c>
    </row>
    <row r="1103" spans="2:10" ht="25.15" customHeight="1">
      <c r="B1103" s="108"/>
      <c r="C1103" s="98"/>
      <c r="D1103" s="99"/>
      <c r="E1103" s="94"/>
      <c r="F1103" s="95"/>
      <c r="G1103" s="101"/>
      <c r="H1103" s="100">
        <f t="shared" si="60"/>
        <v>196461.68999999994</v>
      </c>
      <c r="I1103" s="84">
        <f t="shared" si="58"/>
        <v>0</v>
      </c>
      <c r="J1103" s="84">
        <f t="shared" si="59"/>
        <v>0</v>
      </c>
    </row>
    <row r="1104" spans="2:10" ht="25.15" customHeight="1">
      <c r="B1104" s="108"/>
      <c r="C1104" s="98"/>
      <c r="D1104" s="99"/>
      <c r="E1104" s="94"/>
      <c r="F1104" s="95"/>
      <c r="G1104" s="101"/>
      <c r="H1104" s="100">
        <f t="shared" si="60"/>
        <v>196461.68999999994</v>
      </c>
      <c r="I1104" s="84">
        <f t="shared" si="58"/>
        <v>0</v>
      </c>
      <c r="J1104" s="84">
        <f t="shared" si="59"/>
        <v>0</v>
      </c>
    </row>
    <row r="1105" spans="2:10" ht="25.15" customHeight="1">
      <c r="B1105" s="108"/>
      <c r="C1105" s="98"/>
      <c r="D1105" s="99"/>
      <c r="E1105" s="94"/>
      <c r="F1105" s="95"/>
      <c r="G1105" s="101"/>
      <c r="H1105" s="100">
        <f t="shared" si="60"/>
        <v>196461.68999999994</v>
      </c>
      <c r="I1105" s="84">
        <f t="shared" si="58"/>
        <v>0</v>
      </c>
      <c r="J1105" s="84">
        <f t="shared" si="59"/>
        <v>0</v>
      </c>
    </row>
    <row r="1106" spans="2:10" ht="25.15" customHeight="1">
      <c r="B1106" s="108"/>
      <c r="C1106" s="98"/>
      <c r="D1106" s="99"/>
      <c r="E1106" s="94"/>
      <c r="F1106" s="95"/>
      <c r="G1106" s="101"/>
      <c r="H1106" s="100">
        <f t="shared" si="60"/>
        <v>196461.68999999994</v>
      </c>
      <c r="I1106" s="84">
        <f t="shared" si="58"/>
        <v>0</v>
      </c>
      <c r="J1106" s="84">
        <f t="shared" si="59"/>
        <v>0</v>
      </c>
    </row>
    <row r="1107" spans="2:10" ht="25.15" customHeight="1">
      <c r="B1107" s="108"/>
      <c r="C1107" s="98"/>
      <c r="D1107" s="99"/>
      <c r="E1107" s="94"/>
      <c r="F1107" s="95"/>
      <c r="G1107" s="101"/>
      <c r="H1107" s="100">
        <f t="shared" si="60"/>
        <v>196461.68999999994</v>
      </c>
      <c r="I1107" s="84">
        <f t="shared" si="58"/>
        <v>0</v>
      </c>
      <c r="J1107" s="84">
        <f t="shared" si="59"/>
        <v>0</v>
      </c>
    </row>
    <row r="1108" spans="2:10" ht="25.15" customHeight="1">
      <c r="B1108" s="108"/>
      <c r="C1108" s="98"/>
      <c r="D1108" s="99"/>
      <c r="E1108" s="94"/>
      <c r="F1108" s="95"/>
      <c r="G1108" s="101"/>
      <c r="H1108" s="100">
        <f t="shared" si="60"/>
        <v>196461.68999999994</v>
      </c>
      <c r="I1108" s="84">
        <f t="shared" si="58"/>
        <v>0</v>
      </c>
      <c r="J1108" s="84">
        <f t="shared" si="59"/>
        <v>0</v>
      </c>
    </row>
    <row r="1109" spans="2:10" ht="25.15" customHeight="1">
      <c r="B1109" s="108"/>
      <c r="C1109" s="98"/>
      <c r="D1109" s="99"/>
      <c r="E1109" s="94"/>
      <c r="F1109" s="95"/>
      <c r="G1109" s="101"/>
      <c r="H1109" s="100">
        <f t="shared" si="60"/>
        <v>196461.68999999994</v>
      </c>
      <c r="I1109" s="84">
        <f t="shared" si="58"/>
        <v>0</v>
      </c>
      <c r="J1109" s="84">
        <f t="shared" si="59"/>
        <v>0</v>
      </c>
    </row>
    <row r="1110" spans="2:10" ht="25.15" customHeight="1">
      <c r="B1110" s="108"/>
      <c r="C1110" s="98"/>
      <c r="D1110" s="99"/>
      <c r="E1110" s="94"/>
      <c r="F1110" s="95"/>
      <c r="G1110" s="101"/>
      <c r="H1110" s="100">
        <f t="shared" si="60"/>
        <v>196461.68999999994</v>
      </c>
      <c r="I1110" s="84">
        <f t="shared" si="58"/>
        <v>0</v>
      </c>
      <c r="J1110" s="84">
        <f t="shared" si="59"/>
        <v>0</v>
      </c>
    </row>
    <row r="1111" spans="2:10" ht="25.15" customHeight="1">
      <c r="B1111" s="108"/>
      <c r="C1111" s="98"/>
      <c r="D1111" s="99"/>
      <c r="E1111" s="94"/>
      <c r="F1111" s="95"/>
      <c r="G1111" s="101"/>
      <c r="H1111" s="100">
        <f t="shared" si="60"/>
        <v>196461.68999999994</v>
      </c>
      <c r="I1111" s="84">
        <f t="shared" si="58"/>
        <v>0</v>
      </c>
      <c r="J1111" s="84">
        <f t="shared" si="59"/>
        <v>0</v>
      </c>
    </row>
    <row r="1112" spans="2:10" ht="25.15" customHeight="1">
      <c r="B1112" s="108"/>
      <c r="C1112" s="98"/>
      <c r="D1112" s="99"/>
      <c r="E1112" s="94"/>
      <c r="F1112" s="95"/>
      <c r="G1112" s="101"/>
      <c r="H1112" s="100">
        <f t="shared" si="60"/>
        <v>196461.68999999994</v>
      </c>
      <c r="I1112" s="84">
        <f t="shared" si="58"/>
        <v>0</v>
      </c>
      <c r="J1112" s="84">
        <f t="shared" si="59"/>
        <v>0</v>
      </c>
    </row>
    <row r="1113" spans="2:10" ht="25.15" customHeight="1">
      <c r="B1113" s="108"/>
      <c r="C1113" s="98"/>
      <c r="D1113" s="99"/>
      <c r="E1113" s="94"/>
      <c r="F1113" s="95"/>
      <c r="G1113" s="101"/>
      <c r="H1113" s="100">
        <f t="shared" si="60"/>
        <v>196461.68999999994</v>
      </c>
      <c r="I1113" s="84">
        <f t="shared" si="58"/>
        <v>0</v>
      </c>
      <c r="J1113" s="84">
        <f t="shared" si="59"/>
        <v>0</v>
      </c>
    </row>
    <row r="1114" spans="2:10" ht="25.15" customHeight="1">
      <c r="B1114" s="108"/>
      <c r="C1114" s="98"/>
      <c r="D1114" s="99"/>
      <c r="E1114" s="94"/>
      <c r="F1114" s="95"/>
      <c r="G1114" s="101"/>
      <c r="H1114" s="100">
        <f t="shared" si="60"/>
        <v>196461.68999999994</v>
      </c>
      <c r="I1114" s="84">
        <f t="shared" si="58"/>
        <v>0</v>
      </c>
      <c r="J1114" s="84">
        <f t="shared" si="59"/>
        <v>0</v>
      </c>
    </row>
    <row r="1115" spans="2:10" ht="25.15" customHeight="1">
      <c r="B1115" s="108"/>
      <c r="C1115" s="98"/>
      <c r="D1115" s="99"/>
      <c r="E1115" s="94"/>
      <c r="F1115" s="95"/>
      <c r="G1115" s="101"/>
      <c r="H1115" s="100">
        <f t="shared" si="60"/>
        <v>196461.68999999994</v>
      </c>
      <c r="I1115" s="84">
        <f t="shared" si="58"/>
        <v>0</v>
      </c>
      <c r="J1115" s="84">
        <f t="shared" si="59"/>
        <v>0</v>
      </c>
    </row>
    <row r="1116" spans="2:10" ht="25.15" customHeight="1">
      <c r="B1116" s="108"/>
      <c r="C1116" s="98"/>
      <c r="D1116" s="99"/>
      <c r="E1116" s="94"/>
      <c r="F1116" s="95"/>
      <c r="G1116" s="101"/>
      <c r="H1116" s="100">
        <f t="shared" si="60"/>
        <v>196461.68999999994</v>
      </c>
      <c r="I1116" s="84">
        <f t="shared" si="58"/>
        <v>0</v>
      </c>
      <c r="J1116" s="84">
        <f t="shared" si="59"/>
        <v>0</v>
      </c>
    </row>
    <row r="1117" spans="2:10" ht="25.15" customHeight="1">
      <c r="B1117" s="108"/>
      <c r="C1117" s="98"/>
      <c r="D1117" s="99"/>
      <c r="E1117" s="94"/>
      <c r="F1117" s="95"/>
      <c r="G1117" s="101"/>
      <c r="H1117" s="100">
        <f t="shared" si="60"/>
        <v>196461.68999999994</v>
      </c>
      <c r="I1117" s="84">
        <f t="shared" si="58"/>
        <v>0</v>
      </c>
      <c r="J1117" s="84">
        <f t="shared" si="59"/>
        <v>0</v>
      </c>
    </row>
    <row r="1118" spans="2:10" ht="25.15" customHeight="1">
      <c r="B1118" s="108"/>
      <c r="C1118" s="98"/>
      <c r="D1118" s="99"/>
      <c r="E1118" s="94"/>
      <c r="F1118" s="95"/>
      <c r="G1118" s="101"/>
      <c r="H1118" s="100">
        <f t="shared" si="60"/>
        <v>196461.68999999994</v>
      </c>
      <c r="I1118" s="84">
        <f t="shared" si="58"/>
        <v>0</v>
      </c>
      <c r="J1118" s="84">
        <f t="shared" si="59"/>
        <v>0</v>
      </c>
    </row>
    <row r="1119" spans="2:10" ht="25.15" customHeight="1">
      <c r="B1119" s="108"/>
      <c r="C1119" s="98"/>
      <c r="D1119" s="99"/>
      <c r="E1119" s="94"/>
      <c r="F1119" s="95"/>
      <c r="G1119" s="101"/>
      <c r="H1119" s="100">
        <f t="shared" si="60"/>
        <v>196461.68999999994</v>
      </c>
      <c r="I1119" s="84">
        <f t="shared" si="58"/>
        <v>0</v>
      </c>
      <c r="J1119" s="84">
        <f t="shared" si="59"/>
        <v>0</v>
      </c>
    </row>
    <row r="1120" spans="2:10" ht="25.15" customHeight="1">
      <c r="B1120" s="108"/>
      <c r="C1120" s="98"/>
      <c r="D1120" s="99"/>
      <c r="E1120" s="94"/>
      <c r="F1120" s="95"/>
      <c r="G1120" s="101"/>
      <c r="H1120" s="100">
        <f t="shared" si="60"/>
        <v>196461.68999999994</v>
      </c>
      <c r="I1120" s="84">
        <f t="shared" si="58"/>
        <v>0</v>
      </c>
      <c r="J1120" s="84">
        <f t="shared" si="59"/>
        <v>0</v>
      </c>
    </row>
    <row r="1121" spans="2:10" ht="25.15" customHeight="1">
      <c r="B1121" s="108"/>
      <c r="C1121" s="98"/>
      <c r="D1121" s="99"/>
      <c r="E1121" s="94"/>
      <c r="F1121" s="95"/>
      <c r="G1121" s="101"/>
      <c r="H1121" s="100">
        <f t="shared" si="60"/>
        <v>196461.68999999994</v>
      </c>
      <c r="I1121" s="84">
        <f t="shared" si="58"/>
        <v>0</v>
      </c>
      <c r="J1121" s="84">
        <f t="shared" si="59"/>
        <v>0</v>
      </c>
    </row>
    <row r="1122" spans="2:10" ht="25.15" customHeight="1">
      <c r="B1122" s="108"/>
      <c r="C1122" s="98"/>
      <c r="D1122" s="99"/>
      <c r="E1122" s="94"/>
      <c r="F1122" s="95"/>
      <c r="G1122" s="101"/>
      <c r="H1122" s="100">
        <f t="shared" si="60"/>
        <v>196461.68999999994</v>
      </c>
      <c r="I1122" s="84">
        <f t="shared" si="58"/>
        <v>0</v>
      </c>
      <c r="J1122" s="84">
        <f t="shared" si="59"/>
        <v>0</v>
      </c>
    </row>
    <row r="1123" spans="2:10" ht="25.15" customHeight="1">
      <c r="B1123" s="108"/>
      <c r="C1123" s="98"/>
      <c r="D1123" s="99"/>
      <c r="E1123" s="94"/>
      <c r="F1123" s="95"/>
      <c r="G1123" s="101"/>
      <c r="H1123" s="100">
        <f t="shared" si="60"/>
        <v>196461.68999999994</v>
      </c>
      <c r="I1123" s="84">
        <f t="shared" si="58"/>
        <v>0</v>
      </c>
      <c r="J1123" s="84">
        <f t="shared" si="59"/>
        <v>0</v>
      </c>
    </row>
    <row r="1124" spans="2:10" ht="25.15" customHeight="1">
      <c r="B1124" s="108"/>
      <c r="C1124" s="98"/>
      <c r="D1124" s="99"/>
      <c r="E1124" s="94"/>
      <c r="F1124" s="95"/>
      <c r="G1124" s="101"/>
      <c r="H1124" s="100">
        <f t="shared" si="60"/>
        <v>196461.68999999994</v>
      </c>
      <c r="I1124" s="84">
        <f t="shared" si="58"/>
        <v>0</v>
      </c>
      <c r="J1124" s="84">
        <f t="shared" si="59"/>
        <v>0</v>
      </c>
    </row>
    <row r="1125" spans="2:10" ht="25.15" customHeight="1">
      <c r="B1125" s="108"/>
      <c r="C1125" s="98"/>
      <c r="D1125" s="99"/>
      <c r="E1125" s="94"/>
      <c r="F1125" s="95"/>
      <c r="G1125" s="101"/>
      <c r="H1125" s="100">
        <f t="shared" si="60"/>
        <v>196461.68999999994</v>
      </c>
      <c r="I1125" s="84">
        <f t="shared" si="58"/>
        <v>0</v>
      </c>
      <c r="J1125" s="84">
        <f t="shared" si="59"/>
        <v>0</v>
      </c>
    </row>
    <row r="1126" spans="2:10" ht="25.15" customHeight="1">
      <c r="B1126" s="108"/>
      <c r="C1126" s="98"/>
      <c r="D1126" s="99"/>
      <c r="E1126" s="94"/>
      <c r="F1126" s="95"/>
      <c r="G1126" s="101"/>
      <c r="H1126" s="100">
        <f t="shared" si="60"/>
        <v>196461.68999999994</v>
      </c>
      <c r="I1126" s="84">
        <f t="shared" si="58"/>
        <v>0</v>
      </c>
      <c r="J1126" s="84">
        <f t="shared" si="59"/>
        <v>0</v>
      </c>
    </row>
    <row r="1127" spans="2:10" ht="25.15" customHeight="1">
      <c r="B1127" s="108"/>
      <c r="C1127" s="98"/>
      <c r="D1127" s="99"/>
      <c r="E1127" s="94"/>
      <c r="F1127" s="95"/>
      <c r="G1127" s="101"/>
      <c r="H1127" s="100">
        <f t="shared" si="60"/>
        <v>196461.68999999994</v>
      </c>
      <c r="I1127" s="84">
        <f t="shared" si="58"/>
        <v>0</v>
      </c>
      <c r="J1127" s="84">
        <f t="shared" si="59"/>
        <v>0</v>
      </c>
    </row>
    <row r="1128" spans="2:10" ht="25.15" customHeight="1">
      <c r="B1128" s="108"/>
      <c r="C1128" s="98"/>
      <c r="D1128" s="99"/>
      <c r="E1128" s="94"/>
      <c r="F1128" s="95"/>
      <c r="G1128" s="101"/>
      <c r="H1128" s="100">
        <f t="shared" si="60"/>
        <v>196461.68999999994</v>
      </c>
      <c r="I1128" s="84">
        <f t="shared" si="58"/>
        <v>0</v>
      </c>
      <c r="J1128" s="84">
        <f t="shared" si="59"/>
        <v>0</v>
      </c>
    </row>
    <row r="1129" spans="2:10" ht="25.15" customHeight="1">
      <c r="B1129" s="108"/>
      <c r="C1129" s="98"/>
      <c r="D1129" s="99"/>
      <c r="E1129" s="94"/>
      <c r="F1129" s="95"/>
      <c r="G1129" s="101"/>
      <c r="H1129" s="100">
        <f t="shared" si="60"/>
        <v>196461.68999999994</v>
      </c>
      <c r="I1129" s="84">
        <f t="shared" si="58"/>
        <v>0</v>
      </c>
      <c r="J1129" s="84">
        <f t="shared" si="59"/>
        <v>0</v>
      </c>
    </row>
    <row r="1130" spans="2:10" ht="25.15" customHeight="1">
      <c r="B1130" s="108"/>
      <c r="C1130" s="98"/>
      <c r="D1130" s="99"/>
      <c r="E1130" s="94"/>
      <c r="F1130" s="95"/>
      <c r="G1130" s="101"/>
      <c r="H1130" s="100">
        <f t="shared" si="60"/>
        <v>196461.68999999994</v>
      </c>
      <c r="I1130" s="84">
        <f t="shared" si="58"/>
        <v>0</v>
      </c>
      <c r="J1130" s="84">
        <f t="shared" si="59"/>
        <v>0</v>
      </c>
    </row>
    <row r="1131" spans="2:10" ht="25.15" customHeight="1">
      <c r="B1131" s="108"/>
      <c r="C1131" s="98"/>
      <c r="D1131" s="99"/>
      <c r="E1131" s="94"/>
      <c r="F1131" s="95"/>
      <c r="G1131" s="101"/>
      <c r="H1131" s="100">
        <f t="shared" si="60"/>
        <v>196461.68999999994</v>
      </c>
      <c r="I1131" s="84">
        <f t="shared" si="58"/>
        <v>0</v>
      </c>
      <c r="J1131" s="84">
        <f t="shared" si="59"/>
        <v>0</v>
      </c>
    </row>
    <row r="1132" spans="2:10" ht="25.15" customHeight="1">
      <c r="B1132" s="108"/>
      <c r="C1132" s="98"/>
      <c r="D1132" s="99"/>
      <c r="E1132" s="94"/>
      <c r="F1132" s="95"/>
      <c r="G1132" s="101"/>
      <c r="H1132" s="100">
        <f t="shared" si="60"/>
        <v>196461.68999999994</v>
      </c>
      <c r="I1132" s="84">
        <f t="shared" si="58"/>
        <v>0</v>
      </c>
      <c r="J1132" s="84">
        <f t="shared" si="59"/>
        <v>0</v>
      </c>
    </row>
    <row r="1133" spans="2:10" ht="25.15" customHeight="1">
      <c r="B1133" s="108"/>
      <c r="C1133" s="98"/>
      <c r="D1133" s="99"/>
      <c r="E1133" s="94"/>
      <c r="F1133" s="95"/>
      <c r="G1133" s="101"/>
      <c r="H1133" s="100">
        <f t="shared" si="60"/>
        <v>196461.68999999994</v>
      </c>
      <c r="I1133" s="84">
        <f t="shared" si="58"/>
        <v>0</v>
      </c>
      <c r="J1133" s="84">
        <f t="shared" si="59"/>
        <v>0</v>
      </c>
    </row>
    <row r="1134" spans="2:10" ht="25.15" customHeight="1">
      <c r="B1134" s="108"/>
      <c r="C1134" s="98"/>
      <c r="D1134" s="99"/>
      <c r="E1134" s="94"/>
      <c r="F1134" s="95"/>
      <c r="G1134" s="101"/>
      <c r="H1134" s="100">
        <f t="shared" si="60"/>
        <v>196461.68999999994</v>
      </c>
      <c r="I1134" s="84">
        <f t="shared" si="58"/>
        <v>0</v>
      </c>
      <c r="J1134" s="84">
        <f t="shared" si="59"/>
        <v>0</v>
      </c>
    </row>
    <row r="1135" spans="2:10" ht="25.15" customHeight="1">
      <c r="B1135" s="108"/>
      <c r="C1135" s="98"/>
      <c r="D1135" s="99"/>
      <c r="E1135" s="94"/>
      <c r="F1135" s="95"/>
      <c r="G1135" s="101"/>
      <c r="H1135" s="100">
        <f t="shared" si="60"/>
        <v>196461.68999999994</v>
      </c>
      <c r="I1135" s="84">
        <f t="shared" si="58"/>
        <v>0</v>
      </c>
      <c r="J1135" s="84">
        <f t="shared" si="59"/>
        <v>0</v>
      </c>
    </row>
    <row r="1136" spans="2:10" ht="25.15" customHeight="1">
      <c r="B1136" s="108"/>
      <c r="C1136" s="98"/>
      <c r="D1136" s="99"/>
      <c r="E1136" s="94"/>
      <c r="F1136" s="95"/>
      <c r="G1136" s="101"/>
      <c r="H1136" s="100">
        <f t="shared" si="60"/>
        <v>196461.68999999994</v>
      </c>
      <c r="I1136" s="84">
        <f t="shared" si="58"/>
        <v>0</v>
      </c>
      <c r="J1136" s="84">
        <f t="shared" si="59"/>
        <v>0</v>
      </c>
    </row>
    <row r="1137" spans="2:10" ht="25.15" customHeight="1">
      <c r="B1137" s="108"/>
      <c r="C1137" s="98"/>
      <c r="D1137" s="99"/>
      <c r="E1137" s="94"/>
      <c r="F1137" s="95"/>
      <c r="G1137" s="101"/>
      <c r="H1137" s="100">
        <f t="shared" si="60"/>
        <v>196461.68999999994</v>
      </c>
      <c r="I1137" s="84">
        <f t="shared" si="58"/>
        <v>0</v>
      </c>
      <c r="J1137" s="84">
        <f t="shared" si="59"/>
        <v>0</v>
      </c>
    </row>
    <row r="1138" spans="2:10" ht="25.15" customHeight="1">
      <c r="B1138" s="108"/>
      <c r="C1138" s="98"/>
      <c r="D1138" s="99"/>
      <c r="E1138" s="94"/>
      <c r="F1138" s="95"/>
      <c r="G1138" s="101"/>
      <c r="H1138" s="100">
        <f t="shared" si="60"/>
        <v>196461.68999999994</v>
      </c>
      <c r="I1138" s="84">
        <f t="shared" si="58"/>
        <v>0</v>
      </c>
      <c r="J1138" s="84">
        <f t="shared" si="59"/>
        <v>0</v>
      </c>
    </row>
    <row r="1139" spans="2:10" ht="25.15" customHeight="1">
      <c r="B1139" s="108"/>
      <c r="C1139" s="98"/>
      <c r="D1139" s="99"/>
      <c r="E1139" s="94"/>
      <c r="F1139" s="95"/>
      <c r="G1139" s="101"/>
      <c r="H1139" s="100">
        <f t="shared" si="60"/>
        <v>196461.68999999994</v>
      </c>
      <c r="I1139" s="84">
        <f t="shared" si="58"/>
        <v>0</v>
      </c>
      <c r="J1139" s="84">
        <f t="shared" si="59"/>
        <v>0</v>
      </c>
    </row>
    <row r="1140" spans="2:10" ht="25.15" customHeight="1">
      <c r="B1140" s="108"/>
      <c r="C1140" s="98"/>
      <c r="D1140" s="99"/>
      <c r="E1140" s="94"/>
      <c r="F1140" s="95"/>
      <c r="G1140" s="101"/>
      <c r="H1140" s="100">
        <f t="shared" si="60"/>
        <v>196461.68999999994</v>
      </c>
      <c r="I1140" s="84">
        <f t="shared" si="58"/>
        <v>0</v>
      </c>
      <c r="J1140" s="84">
        <f t="shared" si="59"/>
        <v>0</v>
      </c>
    </row>
    <row r="1141" spans="2:10" ht="25.15" customHeight="1">
      <c r="B1141" s="108"/>
      <c r="C1141" s="98"/>
      <c r="D1141" s="99"/>
      <c r="E1141" s="94"/>
      <c r="F1141" s="95"/>
      <c r="G1141" s="101"/>
      <c r="H1141" s="100">
        <f t="shared" si="60"/>
        <v>196461.68999999994</v>
      </c>
      <c r="I1141" s="84">
        <f t="shared" si="58"/>
        <v>0</v>
      </c>
      <c r="J1141" s="84">
        <f t="shared" si="59"/>
        <v>0</v>
      </c>
    </row>
    <row r="1142" spans="2:10" ht="25.15" customHeight="1">
      <c r="B1142" s="108"/>
      <c r="C1142" s="98"/>
      <c r="D1142" s="99"/>
      <c r="E1142" s="94"/>
      <c r="F1142" s="95"/>
      <c r="G1142" s="101"/>
      <c r="H1142" s="100">
        <f t="shared" si="60"/>
        <v>196461.68999999994</v>
      </c>
      <c r="I1142" s="84">
        <f t="shared" si="58"/>
        <v>0</v>
      </c>
      <c r="J1142" s="84">
        <f t="shared" si="59"/>
        <v>0</v>
      </c>
    </row>
    <row r="1143" spans="2:10" ht="25.15" customHeight="1">
      <c r="B1143" s="108"/>
      <c r="C1143" s="98"/>
      <c r="D1143" s="99"/>
      <c r="E1143" s="94"/>
      <c r="F1143" s="95"/>
      <c r="G1143" s="101"/>
      <c r="H1143" s="100">
        <f t="shared" si="60"/>
        <v>196461.68999999994</v>
      </c>
      <c r="I1143" s="84">
        <f t="shared" si="58"/>
        <v>0</v>
      </c>
      <c r="J1143" s="84">
        <f t="shared" si="59"/>
        <v>0</v>
      </c>
    </row>
    <row r="1144" spans="2:10" ht="25.15" customHeight="1">
      <c r="B1144" s="108"/>
      <c r="C1144" s="98"/>
      <c r="D1144" s="99"/>
      <c r="E1144" s="94"/>
      <c r="F1144" s="95"/>
      <c r="G1144" s="101"/>
      <c r="H1144" s="100">
        <f t="shared" si="60"/>
        <v>196461.68999999994</v>
      </c>
      <c r="I1144" s="84">
        <f t="shared" ref="I1144:I1207" si="61">IF(B1144="",0,MONTH(B1144))</f>
        <v>0</v>
      </c>
      <c r="J1144" s="84">
        <f t="shared" ref="J1144:J1207" si="62">IF(B1144="",0,DAY(B1144))</f>
        <v>0</v>
      </c>
    </row>
    <row r="1145" spans="2:10" ht="25.15" customHeight="1">
      <c r="B1145" s="108"/>
      <c r="C1145" s="98"/>
      <c r="D1145" s="99"/>
      <c r="E1145" s="94"/>
      <c r="F1145" s="95"/>
      <c r="G1145" s="101"/>
      <c r="H1145" s="100">
        <f t="shared" si="60"/>
        <v>196461.68999999994</v>
      </c>
      <c r="I1145" s="84">
        <f t="shared" si="61"/>
        <v>0</v>
      </c>
      <c r="J1145" s="84">
        <f t="shared" si="62"/>
        <v>0</v>
      </c>
    </row>
    <row r="1146" spans="2:10" ht="25.15" customHeight="1">
      <c r="B1146" s="108"/>
      <c r="C1146" s="98"/>
      <c r="D1146" s="99"/>
      <c r="E1146" s="94"/>
      <c r="F1146" s="95"/>
      <c r="G1146" s="101"/>
      <c r="H1146" s="100">
        <f t="shared" si="60"/>
        <v>196461.68999999994</v>
      </c>
      <c r="I1146" s="84">
        <f t="shared" si="61"/>
        <v>0</v>
      </c>
      <c r="J1146" s="84">
        <f t="shared" si="62"/>
        <v>0</v>
      </c>
    </row>
    <row r="1147" spans="2:10" ht="25.15" customHeight="1">
      <c r="B1147" s="108"/>
      <c r="C1147" s="98"/>
      <c r="D1147" s="99"/>
      <c r="E1147" s="94"/>
      <c r="F1147" s="95"/>
      <c r="G1147" s="101"/>
      <c r="H1147" s="100">
        <f t="shared" si="60"/>
        <v>196461.68999999994</v>
      </c>
      <c r="I1147" s="84">
        <f t="shared" si="61"/>
        <v>0</v>
      </c>
      <c r="J1147" s="84">
        <f t="shared" si="62"/>
        <v>0</v>
      </c>
    </row>
    <row r="1148" spans="2:10" ht="25.15" customHeight="1">
      <c r="B1148" s="108"/>
      <c r="C1148" s="98"/>
      <c r="D1148" s="99"/>
      <c r="E1148" s="94"/>
      <c r="F1148" s="95"/>
      <c r="G1148" s="101"/>
      <c r="H1148" s="100">
        <f t="shared" si="60"/>
        <v>196461.68999999994</v>
      </c>
      <c r="I1148" s="84">
        <f t="shared" si="61"/>
        <v>0</v>
      </c>
      <c r="J1148" s="84">
        <f t="shared" si="62"/>
        <v>0</v>
      </c>
    </row>
    <row r="1149" spans="2:10" ht="25.15" customHeight="1">
      <c r="B1149" s="108"/>
      <c r="C1149" s="98"/>
      <c r="D1149" s="99"/>
      <c r="E1149" s="94"/>
      <c r="F1149" s="95"/>
      <c r="G1149" s="101"/>
      <c r="H1149" s="100">
        <f t="shared" si="60"/>
        <v>196461.68999999994</v>
      </c>
      <c r="I1149" s="84">
        <f t="shared" si="61"/>
        <v>0</v>
      </c>
      <c r="J1149" s="84">
        <f t="shared" si="62"/>
        <v>0</v>
      </c>
    </row>
    <row r="1150" spans="2:10" ht="25.15" customHeight="1">
      <c r="B1150" s="108"/>
      <c r="C1150" s="98"/>
      <c r="D1150" s="99"/>
      <c r="E1150" s="94"/>
      <c r="F1150" s="95"/>
      <c r="G1150" s="101"/>
      <c r="H1150" s="100">
        <f t="shared" si="60"/>
        <v>196461.68999999994</v>
      </c>
      <c r="I1150" s="84">
        <f t="shared" si="61"/>
        <v>0</v>
      </c>
      <c r="J1150" s="84">
        <f t="shared" si="62"/>
        <v>0</v>
      </c>
    </row>
    <row r="1151" spans="2:10" ht="25.15" customHeight="1">
      <c r="B1151" s="108"/>
      <c r="C1151" s="98"/>
      <c r="D1151" s="99"/>
      <c r="E1151" s="94"/>
      <c r="F1151" s="95"/>
      <c r="G1151" s="101"/>
      <c r="H1151" s="100">
        <f t="shared" si="60"/>
        <v>196461.68999999994</v>
      </c>
      <c r="I1151" s="84">
        <f t="shared" si="61"/>
        <v>0</v>
      </c>
      <c r="J1151" s="84">
        <f t="shared" si="62"/>
        <v>0</v>
      </c>
    </row>
    <row r="1152" spans="2:10" ht="25.15" customHeight="1">
      <c r="B1152" s="108"/>
      <c r="C1152" s="98"/>
      <c r="D1152" s="99"/>
      <c r="E1152" s="94"/>
      <c r="F1152" s="95"/>
      <c r="G1152" s="101"/>
      <c r="H1152" s="100">
        <f t="shared" si="60"/>
        <v>196461.68999999994</v>
      </c>
      <c r="I1152" s="84">
        <f t="shared" si="61"/>
        <v>0</v>
      </c>
      <c r="J1152" s="84">
        <f t="shared" si="62"/>
        <v>0</v>
      </c>
    </row>
    <row r="1153" spans="2:10" ht="25.15" customHeight="1">
      <c r="B1153" s="108"/>
      <c r="C1153" s="98"/>
      <c r="D1153" s="99"/>
      <c r="E1153" s="94"/>
      <c r="F1153" s="95"/>
      <c r="G1153" s="101"/>
      <c r="H1153" s="100">
        <f t="shared" si="60"/>
        <v>196461.68999999994</v>
      </c>
      <c r="I1153" s="84">
        <f t="shared" si="61"/>
        <v>0</v>
      </c>
      <c r="J1153" s="84">
        <f t="shared" si="62"/>
        <v>0</v>
      </c>
    </row>
    <row r="1154" spans="2:10" ht="25.15" customHeight="1">
      <c r="B1154" s="108"/>
      <c r="C1154" s="98"/>
      <c r="D1154" s="99"/>
      <c r="E1154" s="94"/>
      <c r="F1154" s="95"/>
      <c r="G1154" s="101"/>
      <c r="H1154" s="100">
        <f t="shared" si="60"/>
        <v>196461.68999999994</v>
      </c>
      <c r="I1154" s="84">
        <f t="shared" si="61"/>
        <v>0</v>
      </c>
      <c r="J1154" s="84">
        <f t="shared" si="62"/>
        <v>0</v>
      </c>
    </row>
    <row r="1155" spans="2:10" ht="25.15" customHeight="1">
      <c r="B1155" s="108"/>
      <c r="C1155" s="98"/>
      <c r="D1155" s="99"/>
      <c r="E1155" s="94"/>
      <c r="F1155" s="95"/>
      <c r="G1155" s="101"/>
      <c r="H1155" s="100">
        <f t="shared" si="60"/>
        <v>196461.68999999994</v>
      </c>
      <c r="I1155" s="84">
        <f t="shared" si="61"/>
        <v>0</v>
      </c>
      <c r="J1155" s="84">
        <f t="shared" si="62"/>
        <v>0</v>
      </c>
    </row>
    <row r="1156" spans="2:10" ht="25.15" customHeight="1">
      <c r="B1156" s="108"/>
      <c r="C1156" s="98"/>
      <c r="D1156" s="99"/>
      <c r="E1156" s="94"/>
      <c r="F1156" s="95"/>
      <c r="G1156" s="101"/>
      <c r="H1156" s="100">
        <f t="shared" si="60"/>
        <v>196461.68999999994</v>
      </c>
      <c r="I1156" s="84">
        <f t="shared" si="61"/>
        <v>0</v>
      </c>
      <c r="J1156" s="84">
        <f t="shared" si="62"/>
        <v>0</v>
      </c>
    </row>
    <row r="1157" spans="2:10" ht="25.15" customHeight="1">
      <c r="B1157" s="108"/>
      <c r="C1157" s="98"/>
      <c r="D1157" s="99"/>
      <c r="E1157" s="94"/>
      <c r="F1157" s="95"/>
      <c r="G1157" s="101"/>
      <c r="H1157" s="100">
        <f t="shared" si="60"/>
        <v>196461.68999999994</v>
      </c>
      <c r="I1157" s="84">
        <f t="shared" si="61"/>
        <v>0</v>
      </c>
      <c r="J1157" s="84">
        <f t="shared" si="62"/>
        <v>0</v>
      </c>
    </row>
    <row r="1158" spans="2:10" ht="25.15" customHeight="1">
      <c r="B1158" s="108"/>
      <c r="C1158" s="98"/>
      <c r="D1158" s="99"/>
      <c r="E1158" s="94"/>
      <c r="F1158" s="95"/>
      <c r="G1158" s="101"/>
      <c r="H1158" s="100">
        <f t="shared" si="60"/>
        <v>196461.68999999994</v>
      </c>
      <c r="I1158" s="84">
        <f t="shared" si="61"/>
        <v>0</v>
      </c>
      <c r="J1158" s="84">
        <f t="shared" si="62"/>
        <v>0</v>
      </c>
    </row>
    <row r="1159" spans="2:10" ht="25.15" customHeight="1">
      <c r="B1159" s="108"/>
      <c r="C1159" s="98"/>
      <c r="D1159" s="99"/>
      <c r="E1159" s="94"/>
      <c r="F1159" s="95"/>
      <c r="G1159" s="101"/>
      <c r="H1159" s="100">
        <f t="shared" si="60"/>
        <v>196461.68999999994</v>
      </c>
      <c r="I1159" s="84">
        <f t="shared" si="61"/>
        <v>0</v>
      </c>
      <c r="J1159" s="84">
        <f t="shared" si="62"/>
        <v>0</v>
      </c>
    </row>
    <row r="1160" spans="2:10" ht="25.15" customHeight="1">
      <c r="B1160" s="108"/>
      <c r="C1160" s="98"/>
      <c r="D1160" s="99"/>
      <c r="E1160" s="94"/>
      <c r="F1160" s="95"/>
      <c r="G1160" s="101"/>
      <c r="H1160" s="100">
        <f t="shared" ref="H1160:H1223" si="63">IF(F1160="pago",H1159+G1160,H1159)</f>
        <v>196461.68999999994</v>
      </c>
      <c r="I1160" s="84">
        <f t="shared" si="61"/>
        <v>0</v>
      </c>
      <c r="J1160" s="84">
        <f t="shared" si="62"/>
        <v>0</v>
      </c>
    </row>
    <row r="1161" spans="2:10" ht="25.15" customHeight="1">
      <c r="B1161" s="108"/>
      <c r="C1161" s="98"/>
      <c r="D1161" s="99"/>
      <c r="E1161" s="94"/>
      <c r="F1161" s="95"/>
      <c r="G1161" s="101"/>
      <c r="H1161" s="100">
        <f t="shared" si="63"/>
        <v>196461.68999999994</v>
      </c>
      <c r="I1161" s="84">
        <f t="shared" si="61"/>
        <v>0</v>
      </c>
      <c r="J1161" s="84">
        <f t="shared" si="62"/>
        <v>0</v>
      </c>
    </row>
    <row r="1162" spans="2:10" ht="25.15" customHeight="1">
      <c r="B1162" s="108"/>
      <c r="C1162" s="98"/>
      <c r="D1162" s="99"/>
      <c r="E1162" s="94"/>
      <c r="F1162" s="95"/>
      <c r="G1162" s="101"/>
      <c r="H1162" s="100">
        <f t="shared" si="63"/>
        <v>196461.68999999994</v>
      </c>
      <c r="I1162" s="84">
        <f t="shared" si="61"/>
        <v>0</v>
      </c>
      <c r="J1162" s="84">
        <f t="shared" si="62"/>
        <v>0</v>
      </c>
    </row>
    <row r="1163" spans="2:10" ht="25.15" customHeight="1">
      <c r="B1163" s="108"/>
      <c r="C1163" s="98"/>
      <c r="D1163" s="99"/>
      <c r="E1163" s="94"/>
      <c r="F1163" s="95"/>
      <c r="G1163" s="101"/>
      <c r="H1163" s="100">
        <f t="shared" si="63"/>
        <v>196461.68999999994</v>
      </c>
      <c r="I1163" s="84">
        <f t="shared" si="61"/>
        <v>0</v>
      </c>
      <c r="J1163" s="84">
        <f t="shared" si="62"/>
        <v>0</v>
      </c>
    </row>
    <row r="1164" spans="2:10" ht="25.15" customHeight="1">
      <c r="B1164" s="108"/>
      <c r="C1164" s="98"/>
      <c r="D1164" s="99"/>
      <c r="E1164" s="94"/>
      <c r="F1164" s="95"/>
      <c r="G1164" s="101"/>
      <c r="H1164" s="100">
        <f t="shared" si="63"/>
        <v>196461.68999999994</v>
      </c>
      <c r="I1164" s="84">
        <f t="shared" si="61"/>
        <v>0</v>
      </c>
      <c r="J1164" s="84">
        <f t="shared" si="62"/>
        <v>0</v>
      </c>
    </row>
    <row r="1165" spans="2:10" ht="25.15" customHeight="1">
      <c r="B1165" s="108"/>
      <c r="C1165" s="98"/>
      <c r="D1165" s="99"/>
      <c r="E1165" s="94"/>
      <c r="F1165" s="95"/>
      <c r="G1165" s="101"/>
      <c r="H1165" s="100">
        <f t="shared" si="63"/>
        <v>196461.68999999994</v>
      </c>
      <c r="I1165" s="84">
        <f t="shared" si="61"/>
        <v>0</v>
      </c>
      <c r="J1165" s="84">
        <f t="shared" si="62"/>
        <v>0</v>
      </c>
    </row>
    <row r="1166" spans="2:10" ht="25.15" customHeight="1">
      <c r="B1166" s="108"/>
      <c r="C1166" s="98"/>
      <c r="D1166" s="99"/>
      <c r="E1166" s="94"/>
      <c r="F1166" s="95"/>
      <c r="G1166" s="101"/>
      <c r="H1166" s="100">
        <f t="shared" si="63"/>
        <v>196461.68999999994</v>
      </c>
      <c r="I1166" s="84">
        <f t="shared" si="61"/>
        <v>0</v>
      </c>
      <c r="J1166" s="84">
        <f t="shared" si="62"/>
        <v>0</v>
      </c>
    </row>
    <row r="1167" spans="2:10" ht="25.15" customHeight="1">
      <c r="B1167" s="108"/>
      <c r="C1167" s="98"/>
      <c r="D1167" s="99"/>
      <c r="E1167" s="94"/>
      <c r="F1167" s="95"/>
      <c r="G1167" s="101"/>
      <c r="H1167" s="100">
        <f t="shared" si="63"/>
        <v>196461.68999999994</v>
      </c>
      <c r="I1167" s="84">
        <f t="shared" si="61"/>
        <v>0</v>
      </c>
      <c r="J1167" s="84">
        <f t="shared" si="62"/>
        <v>0</v>
      </c>
    </row>
    <row r="1168" spans="2:10" ht="25.15" customHeight="1">
      <c r="B1168" s="108"/>
      <c r="C1168" s="98"/>
      <c r="D1168" s="99"/>
      <c r="E1168" s="94"/>
      <c r="F1168" s="95"/>
      <c r="G1168" s="101"/>
      <c r="H1168" s="100">
        <f t="shared" si="63"/>
        <v>196461.68999999994</v>
      </c>
      <c r="I1168" s="84">
        <f t="shared" si="61"/>
        <v>0</v>
      </c>
      <c r="J1168" s="84">
        <f t="shared" si="62"/>
        <v>0</v>
      </c>
    </row>
    <row r="1169" spans="2:10" ht="25.15" customHeight="1">
      <c r="B1169" s="108"/>
      <c r="C1169" s="98"/>
      <c r="D1169" s="99"/>
      <c r="E1169" s="94"/>
      <c r="F1169" s="95"/>
      <c r="G1169" s="101"/>
      <c r="H1169" s="100">
        <f t="shared" si="63"/>
        <v>196461.68999999994</v>
      </c>
      <c r="I1169" s="84">
        <f t="shared" si="61"/>
        <v>0</v>
      </c>
      <c r="J1169" s="84">
        <f t="shared" si="62"/>
        <v>0</v>
      </c>
    </row>
    <row r="1170" spans="2:10" ht="25.15" customHeight="1">
      <c r="B1170" s="108"/>
      <c r="C1170" s="98"/>
      <c r="D1170" s="99"/>
      <c r="E1170" s="94"/>
      <c r="F1170" s="95"/>
      <c r="G1170" s="101"/>
      <c r="H1170" s="100">
        <f t="shared" si="63"/>
        <v>196461.68999999994</v>
      </c>
      <c r="I1170" s="84">
        <f t="shared" si="61"/>
        <v>0</v>
      </c>
      <c r="J1170" s="84">
        <f t="shared" si="62"/>
        <v>0</v>
      </c>
    </row>
    <row r="1171" spans="2:10" ht="25.15" customHeight="1">
      <c r="B1171" s="108"/>
      <c r="C1171" s="98"/>
      <c r="D1171" s="99"/>
      <c r="E1171" s="94"/>
      <c r="F1171" s="95"/>
      <c r="G1171" s="101"/>
      <c r="H1171" s="100">
        <f t="shared" si="63"/>
        <v>196461.68999999994</v>
      </c>
      <c r="I1171" s="84">
        <f t="shared" si="61"/>
        <v>0</v>
      </c>
      <c r="J1171" s="84">
        <f t="shared" si="62"/>
        <v>0</v>
      </c>
    </row>
    <row r="1172" spans="2:10" ht="25.15" customHeight="1">
      <c r="B1172" s="108"/>
      <c r="C1172" s="98"/>
      <c r="D1172" s="99"/>
      <c r="E1172" s="94"/>
      <c r="F1172" s="95"/>
      <c r="G1172" s="101"/>
      <c r="H1172" s="100">
        <f t="shared" si="63"/>
        <v>196461.68999999994</v>
      </c>
      <c r="I1172" s="84">
        <f t="shared" si="61"/>
        <v>0</v>
      </c>
      <c r="J1172" s="84">
        <f t="shared" si="62"/>
        <v>0</v>
      </c>
    </row>
    <row r="1173" spans="2:10" ht="25.15" customHeight="1">
      <c r="B1173" s="108"/>
      <c r="C1173" s="98"/>
      <c r="D1173" s="99"/>
      <c r="E1173" s="94"/>
      <c r="F1173" s="95"/>
      <c r="G1173" s="101"/>
      <c r="H1173" s="100">
        <f t="shared" si="63"/>
        <v>196461.68999999994</v>
      </c>
      <c r="I1173" s="84">
        <f t="shared" si="61"/>
        <v>0</v>
      </c>
      <c r="J1173" s="84">
        <f t="shared" si="62"/>
        <v>0</v>
      </c>
    </row>
    <row r="1174" spans="2:10" ht="25.15" customHeight="1">
      <c r="B1174" s="108"/>
      <c r="C1174" s="98"/>
      <c r="D1174" s="99"/>
      <c r="E1174" s="94"/>
      <c r="F1174" s="95"/>
      <c r="G1174" s="101"/>
      <c r="H1174" s="100">
        <f t="shared" si="63"/>
        <v>196461.68999999994</v>
      </c>
      <c r="I1174" s="84">
        <f t="shared" si="61"/>
        <v>0</v>
      </c>
      <c r="J1174" s="84">
        <f t="shared" si="62"/>
        <v>0</v>
      </c>
    </row>
    <row r="1175" spans="2:10" ht="25.15" customHeight="1">
      <c r="B1175" s="108"/>
      <c r="C1175" s="98"/>
      <c r="D1175" s="99"/>
      <c r="E1175" s="94"/>
      <c r="F1175" s="95"/>
      <c r="G1175" s="101"/>
      <c r="H1175" s="100">
        <f t="shared" si="63"/>
        <v>196461.68999999994</v>
      </c>
      <c r="I1175" s="84">
        <f t="shared" si="61"/>
        <v>0</v>
      </c>
      <c r="J1175" s="84">
        <f t="shared" si="62"/>
        <v>0</v>
      </c>
    </row>
    <row r="1176" spans="2:10" ht="25.15" customHeight="1">
      <c r="B1176" s="108"/>
      <c r="C1176" s="98"/>
      <c r="D1176" s="99"/>
      <c r="E1176" s="94"/>
      <c r="F1176" s="95"/>
      <c r="G1176" s="101"/>
      <c r="H1176" s="100">
        <f t="shared" si="63"/>
        <v>196461.68999999994</v>
      </c>
      <c r="I1176" s="84">
        <f t="shared" si="61"/>
        <v>0</v>
      </c>
      <c r="J1176" s="84">
        <f t="shared" si="62"/>
        <v>0</v>
      </c>
    </row>
    <row r="1177" spans="2:10" ht="25.15" customHeight="1">
      <c r="B1177" s="108"/>
      <c r="C1177" s="98"/>
      <c r="D1177" s="99"/>
      <c r="E1177" s="94"/>
      <c r="F1177" s="95"/>
      <c r="G1177" s="101"/>
      <c r="H1177" s="100">
        <f t="shared" si="63"/>
        <v>196461.68999999994</v>
      </c>
      <c r="I1177" s="84">
        <f t="shared" si="61"/>
        <v>0</v>
      </c>
      <c r="J1177" s="84">
        <f t="shared" si="62"/>
        <v>0</v>
      </c>
    </row>
    <row r="1178" spans="2:10" ht="25.15" customHeight="1">
      <c r="B1178" s="108"/>
      <c r="C1178" s="98"/>
      <c r="D1178" s="99"/>
      <c r="E1178" s="94"/>
      <c r="F1178" s="95"/>
      <c r="G1178" s="101"/>
      <c r="H1178" s="100">
        <f t="shared" si="63"/>
        <v>196461.68999999994</v>
      </c>
      <c r="I1178" s="84">
        <f t="shared" si="61"/>
        <v>0</v>
      </c>
      <c r="J1178" s="84">
        <f t="shared" si="62"/>
        <v>0</v>
      </c>
    </row>
    <row r="1179" spans="2:10" ht="25.15" customHeight="1">
      <c r="B1179" s="108"/>
      <c r="C1179" s="98"/>
      <c r="D1179" s="99"/>
      <c r="E1179" s="94"/>
      <c r="F1179" s="95"/>
      <c r="G1179" s="101"/>
      <c r="H1179" s="100">
        <f t="shared" si="63"/>
        <v>196461.68999999994</v>
      </c>
      <c r="I1179" s="84">
        <f t="shared" si="61"/>
        <v>0</v>
      </c>
      <c r="J1179" s="84">
        <f t="shared" si="62"/>
        <v>0</v>
      </c>
    </row>
    <row r="1180" spans="2:10" ht="25.15" customHeight="1">
      <c r="B1180" s="108"/>
      <c r="C1180" s="98"/>
      <c r="D1180" s="99"/>
      <c r="E1180" s="94"/>
      <c r="F1180" s="95"/>
      <c r="G1180" s="101"/>
      <c r="H1180" s="100">
        <f t="shared" si="63"/>
        <v>196461.68999999994</v>
      </c>
      <c r="I1180" s="84">
        <f t="shared" si="61"/>
        <v>0</v>
      </c>
      <c r="J1180" s="84">
        <f t="shared" si="62"/>
        <v>0</v>
      </c>
    </row>
    <row r="1181" spans="2:10" ht="25.15" customHeight="1">
      <c r="B1181" s="108"/>
      <c r="C1181" s="98"/>
      <c r="D1181" s="99"/>
      <c r="E1181" s="94"/>
      <c r="F1181" s="95"/>
      <c r="G1181" s="101"/>
      <c r="H1181" s="100">
        <f t="shared" si="63"/>
        <v>196461.68999999994</v>
      </c>
      <c r="I1181" s="84">
        <f t="shared" si="61"/>
        <v>0</v>
      </c>
      <c r="J1181" s="84">
        <f t="shared" si="62"/>
        <v>0</v>
      </c>
    </row>
    <row r="1182" spans="2:10" ht="25.15" customHeight="1">
      <c r="B1182" s="108"/>
      <c r="C1182" s="98"/>
      <c r="D1182" s="99"/>
      <c r="E1182" s="94"/>
      <c r="F1182" s="95"/>
      <c r="G1182" s="101"/>
      <c r="H1182" s="100">
        <f t="shared" si="63"/>
        <v>196461.68999999994</v>
      </c>
      <c r="I1182" s="84">
        <f t="shared" si="61"/>
        <v>0</v>
      </c>
      <c r="J1182" s="84">
        <f t="shared" si="62"/>
        <v>0</v>
      </c>
    </row>
    <row r="1183" spans="2:10" ht="25.15" customHeight="1">
      <c r="B1183" s="108"/>
      <c r="C1183" s="98"/>
      <c r="D1183" s="99"/>
      <c r="E1183" s="94"/>
      <c r="F1183" s="95"/>
      <c r="G1183" s="101"/>
      <c r="H1183" s="100">
        <f t="shared" si="63"/>
        <v>196461.68999999994</v>
      </c>
      <c r="I1183" s="84">
        <f t="shared" si="61"/>
        <v>0</v>
      </c>
      <c r="J1183" s="84">
        <f t="shared" si="62"/>
        <v>0</v>
      </c>
    </row>
    <row r="1184" spans="2:10" ht="25.15" customHeight="1">
      <c r="B1184" s="108"/>
      <c r="C1184" s="98"/>
      <c r="D1184" s="99"/>
      <c r="E1184" s="94"/>
      <c r="F1184" s="95"/>
      <c r="G1184" s="101"/>
      <c r="H1184" s="100">
        <f t="shared" si="63"/>
        <v>196461.68999999994</v>
      </c>
      <c r="I1184" s="84">
        <f t="shared" si="61"/>
        <v>0</v>
      </c>
      <c r="J1184" s="84">
        <f t="shared" si="62"/>
        <v>0</v>
      </c>
    </row>
    <row r="1185" spans="2:10" ht="25.15" customHeight="1">
      <c r="B1185" s="108"/>
      <c r="C1185" s="98"/>
      <c r="D1185" s="99"/>
      <c r="E1185" s="94"/>
      <c r="F1185" s="95"/>
      <c r="G1185" s="101"/>
      <c r="H1185" s="100">
        <f t="shared" si="63"/>
        <v>196461.68999999994</v>
      </c>
      <c r="I1185" s="84">
        <f t="shared" si="61"/>
        <v>0</v>
      </c>
      <c r="J1185" s="84">
        <f t="shared" si="62"/>
        <v>0</v>
      </c>
    </row>
    <row r="1186" spans="2:10" ht="25.15" customHeight="1">
      <c r="B1186" s="108"/>
      <c r="C1186" s="98"/>
      <c r="D1186" s="99"/>
      <c r="E1186" s="94"/>
      <c r="F1186" s="95"/>
      <c r="G1186" s="101"/>
      <c r="H1186" s="100">
        <f t="shared" si="63"/>
        <v>196461.68999999994</v>
      </c>
      <c r="I1186" s="84">
        <f t="shared" si="61"/>
        <v>0</v>
      </c>
      <c r="J1186" s="84">
        <f t="shared" si="62"/>
        <v>0</v>
      </c>
    </row>
    <row r="1187" spans="2:10" ht="25.15" customHeight="1">
      <c r="B1187" s="108"/>
      <c r="C1187" s="98"/>
      <c r="D1187" s="99"/>
      <c r="E1187" s="94"/>
      <c r="F1187" s="95"/>
      <c r="G1187" s="101"/>
      <c r="H1187" s="100">
        <f t="shared" si="63"/>
        <v>196461.68999999994</v>
      </c>
      <c r="I1187" s="84">
        <f t="shared" si="61"/>
        <v>0</v>
      </c>
      <c r="J1187" s="84">
        <f t="shared" si="62"/>
        <v>0</v>
      </c>
    </row>
    <row r="1188" spans="2:10" ht="25.15" customHeight="1">
      <c r="B1188" s="108"/>
      <c r="C1188" s="98"/>
      <c r="D1188" s="99"/>
      <c r="E1188" s="94"/>
      <c r="F1188" s="95"/>
      <c r="G1188" s="101"/>
      <c r="H1188" s="100">
        <f t="shared" si="63"/>
        <v>196461.68999999994</v>
      </c>
      <c r="I1188" s="84">
        <f t="shared" si="61"/>
        <v>0</v>
      </c>
      <c r="J1188" s="84">
        <f t="shared" si="62"/>
        <v>0</v>
      </c>
    </row>
    <row r="1189" spans="2:10" ht="25.15" customHeight="1">
      <c r="B1189" s="108"/>
      <c r="C1189" s="98"/>
      <c r="D1189" s="99"/>
      <c r="E1189" s="94"/>
      <c r="F1189" s="95"/>
      <c r="G1189" s="101"/>
      <c r="H1189" s="100">
        <f t="shared" si="63"/>
        <v>196461.68999999994</v>
      </c>
      <c r="I1189" s="84">
        <f t="shared" si="61"/>
        <v>0</v>
      </c>
      <c r="J1189" s="84">
        <f t="shared" si="62"/>
        <v>0</v>
      </c>
    </row>
    <row r="1190" spans="2:10" ht="25.15" customHeight="1">
      <c r="B1190" s="108"/>
      <c r="C1190" s="98"/>
      <c r="D1190" s="99"/>
      <c r="E1190" s="94"/>
      <c r="F1190" s="95"/>
      <c r="G1190" s="101"/>
      <c r="H1190" s="100">
        <f t="shared" si="63"/>
        <v>196461.68999999994</v>
      </c>
      <c r="I1190" s="84">
        <f t="shared" si="61"/>
        <v>0</v>
      </c>
      <c r="J1190" s="84">
        <f t="shared" si="62"/>
        <v>0</v>
      </c>
    </row>
    <row r="1191" spans="2:10" ht="25.15" customHeight="1">
      <c r="B1191" s="108"/>
      <c r="C1191" s="98"/>
      <c r="D1191" s="99"/>
      <c r="E1191" s="94"/>
      <c r="F1191" s="95"/>
      <c r="G1191" s="101"/>
      <c r="H1191" s="100">
        <f t="shared" si="63"/>
        <v>196461.68999999994</v>
      </c>
      <c r="I1191" s="84">
        <f t="shared" si="61"/>
        <v>0</v>
      </c>
      <c r="J1191" s="84">
        <f t="shared" si="62"/>
        <v>0</v>
      </c>
    </row>
    <row r="1192" spans="2:10" ht="25.15" customHeight="1">
      <c r="B1192" s="108"/>
      <c r="C1192" s="98"/>
      <c r="D1192" s="99"/>
      <c r="E1192" s="94"/>
      <c r="F1192" s="95"/>
      <c r="G1192" s="101"/>
      <c r="H1192" s="100">
        <f t="shared" si="63"/>
        <v>196461.68999999994</v>
      </c>
      <c r="I1192" s="84">
        <f t="shared" si="61"/>
        <v>0</v>
      </c>
      <c r="J1192" s="84">
        <f t="shared" si="62"/>
        <v>0</v>
      </c>
    </row>
    <row r="1193" spans="2:10" ht="25.15" customHeight="1">
      <c r="B1193" s="108"/>
      <c r="C1193" s="98"/>
      <c r="D1193" s="99"/>
      <c r="E1193" s="94"/>
      <c r="F1193" s="95"/>
      <c r="G1193" s="101"/>
      <c r="H1193" s="100">
        <f t="shared" si="63"/>
        <v>196461.68999999994</v>
      </c>
      <c r="I1193" s="84">
        <f t="shared" si="61"/>
        <v>0</v>
      </c>
      <c r="J1193" s="84">
        <f t="shared" si="62"/>
        <v>0</v>
      </c>
    </row>
    <row r="1194" spans="2:10" ht="25.15" customHeight="1">
      <c r="B1194" s="108"/>
      <c r="C1194" s="98"/>
      <c r="D1194" s="99"/>
      <c r="E1194" s="94"/>
      <c r="F1194" s="95"/>
      <c r="G1194" s="101"/>
      <c r="H1194" s="100">
        <f t="shared" si="63"/>
        <v>196461.68999999994</v>
      </c>
      <c r="I1194" s="84">
        <f t="shared" si="61"/>
        <v>0</v>
      </c>
      <c r="J1194" s="84">
        <f t="shared" si="62"/>
        <v>0</v>
      </c>
    </row>
    <row r="1195" spans="2:10" ht="25.15" customHeight="1">
      <c r="B1195" s="108"/>
      <c r="C1195" s="98"/>
      <c r="D1195" s="99"/>
      <c r="E1195" s="94"/>
      <c r="F1195" s="95"/>
      <c r="G1195" s="101"/>
      <c r="H1195" s="100">
        <f t="shared" si="63"/>
        <v>196461.68999999994</v>
      </c>
      <c r="I1195" s="84">
        <f t="shared" si="61"/>
        <v>0</v>
      </c>
      <c r="J1195" s="84">
        <f t="shared" si="62"/>
        <v>0</v>
      </c>
    </row>
    <row r="1196" spans="2:10" ht="25.15" customHeight="1">
      <c r="B1196" s="108"/>
      <c r="C1196" s="98"/>
      <c r="D1196" s="99"/>
      <c r="E1196" s="94"/>
      <c r="F1196" s="95"/>
      <c r="G1196" s="101"/>
      <c r="H1196" s="100">
        <f t="shared" si="63"/>
        <v>196461.68999999994</v>
      </c>
      <c r="I1196" s="84">
        <f t="shared" si="61"/>
        <v>0</v>
      </c>
      <c r="J1196" s="84">
        <f t="shared" si="62"/>
        <v>0</v>
      </c>
    </row>
    <row r="1197" spans="2:10" ht="25.15" customHeight="1">
      <c r="B1197" s="108"/>
      <c r="C1197" s="98"/>
      <c r="D1197" s="99"/>
      <c r="E1197" s="94"/>
      <c r="F1197" s="95"/>
      <c r="G1197" s="101"/>
      <c r="H1197" s="100">
        <f t="shared" si="63"/>
        <v>196461.68999999994</v>
      </c>
      <c r="I1197" s="84">
        <f t="shared" si="61"/>
        <v>0</v>
      </c>
      <c r="J1197" s="84">
        <f t="shared" si="62"/>
        <v>0</v>
      </c>
    </row>
    <row r="1198" spans="2:10" ht="25.15" customHeight="1">
      <c r="B1198" s="108"/>
      <c r="C1198" s="98"/>
      <c r="D1198" s="99"/>
      <c r="E1198" s="94"/>
      <c r="F1198" s="95"/>
      <c r="G1198" s="101"/>
      <c r="H1198" s="100">
        <f t="shared" si="63"/>
        <v>196461.68999999994</v>
      </c>
      <c r="I1198" s="84">
        <f t="shared" si="61"/>
        <v>0</v>
      </c>
      <c r="J1198" s="84">
        <f t="shared" si="62"/>
        <v>0</v>
      </c>
    </row>
    <row r="1199" spans="2:10" ht="25.15" customHeight="1">
      <c r="B1199" s="108"/>
      <c r="C1199" s="98"/>
      <c r="D1199" s="99"/>
      <c r="E1199" s="94"/>
      <c r="F1199" s="95"/>
      <c r="G1199" s="101"/>
      <c r="H1199" s="100">
        <f t="shared" si="63"/>
        <v>196461.68999999994</v>
      </c>
      <c r="I1199" s="84">
        <f t="shared" si="61"/>
        <v>0</v>
      </c>
      <c r="J1199" s="84">
        <f t="shared" si="62"/>
        <v>0</v>
      </c>
    </row>
    <row r="1200" spans="2:10" ht="25.15" customHeight="1">
      <c r="B1200" s="108"/>
      <c r="C1200" s="98"/>
      <c r="D1200" s="99"/>
      <c r="E1200" s="94"/>
      <c r="F1200" s="95"/>
      <c r="G1200" s="101"/>
      <c r="H1200" s="100">
        <f t="shared" si="63"/>
        <v>196461.68999999994</v>
      </c>
      <c r="I1200" s="84">
        <f t="shared" si="61"/>
        <v>0</v>
      </c>
      <c r="J1200" s="84">
        <f t="shared" si="62"/>
        <v>0</v>
      </c>
    </row>
    <row r="1201" spans="2:10" ht="25.15" customHeight="1">
      <c r="B1201" s="108"/>
      <c r="C1201" s="98"/>
      <c r="D1201" s="99"/>
      <c r="E1201" s="94"/>
      <c r="F1201" s="95"/>
      <c r="G1201" s="101"/>
      <c r="H1201" s="100">
        <f t="shared" si="63"/>
        <v>196461.68999999994</v>
      </c>
      <c r="I1201" s="84">
        <f t="shared" si="61"/>
        <v>0</v>
      </c>
      <c r="J1201" s="84">
        <f t="shared" si="62"/>
        <v>0</v>
      </c>
    </row>
    <row r="1202" spans="2:10" ht="25.15" customHeight="1">
      <c r="B1202" s="108"/>
      <c r="C1202" s="98"/>
      <c r="D1202" s="99"/>
      <c r="E1202" s="94"/>
      <c r="F1202" s="95"/>
      <c r="G1202" s="101"/>
      <c r="H1202" s="100">
        <f t="shared" si="63"/>
        <v>196461.68999999994</v>
      </c>
      <c r="I1202" s="84">
        <f t="shared" si="61"/>
        <v>0</v>
      </c>
      <c r="J1202" s="84">
        <f t="shared" si="62"/>
        <v>0</v>
      </c>
    </row>
    <row r="1203" spans="2:10" ht="25.15" customHeight="1">
      <c r="B1203" s="108"/>
      <c r="C1203" s="98"/>
      <c r="D1203" s="99"/>
      <c r="E1203" s="94"/>
      <c r="F1203" s="95"/>
      <c r="G1203" s="101"/>
      <c r="H1203" s="100">
        <f t="shared" si="63"/>
        <v>196461.68999999994</v>
      </c>
      <c r="I1203" s="84">
        <f t="shared" si="61"/>
        <v>0</v>
      </c>
      <c r="J1203" s="84">
        <f t="shared" si="62"/>
        <v>0</v>
      </c>
    </row>
    <row r="1204" spans="2:10" ht="25.15" customHeight="1">
      <c r="B1204" s="108"/>
      <c r="C1204" s="98"/>
      <c r="D1204" s="99"/>
      <c r="E1204" s="94"/>
      <c r="F1204" s="95"/>
      <c r="G1204" s="101"/>
      <c r="H1204" s="100">
        <f t="shared" si="63"/>
        <v>196461.68999999994</v>
      </c>
      <c r="I1204" s="84">
        <f t="shared" si="61"/>
        <v>0</v>
      </c>
      <c r="J1204" s="84">
        <f t="shared" si="62"/>
        <v>0</v>
      </c>
    </row>
    <row r="1205" spans="2:10" ht="25.15" customHeight="1">
      <c r="B1205" s="108"/>
      <c r="C1205" s="98"/>
      <c r="D1205" s="99"/>
      <c r="E1205" s="94"/>
      <c r="F1205" s="95"/>
      <c r="G1205" s="101"/>
      <c r="H1205" s="100">
        <f t="shared" si="63"/>
        <v>196461.68999999994</v>
      </c>
      <c r="I1205" s="84">
        <f t="shared" si="61"/>
        <v>0</v>
      </c>
      <c r="J1205" s="84">
        <f t="shared" si="62"/>
        <v>0</v>
      </c>
    </row>
    <row r="1206" spans="2:10" ht="25.15" customHeight="1">
      <c r="B1206" s="108"/>
      <c r="C1206" s="98"/>
      <c r="D1206" s="99"/>
      <c r="E1206" s="94"/>
      <c r="F1206" s="95"/>
      <c r="G1206" s="101"/>
      <c r="H1206" s="100">
        <f t="shared" si="63"/>
        <v>196461.68999999994</v>
      </c>
      <c r="I1206" s="84">
        <f t="shared" si="61"/>
        <v>0</v>
      </c>
      <c r="J1206" s="84">
        <f t="shared" si="62"/>
        <v>0</v>
      </c>
    </row>
    <row r="1207" spans="2:10" ht="25.15" customHeight="1">
      <c r="B1207" s="108"/>
      <c r="C1207" s="98"/>
      <c r="D1207" s="99"/>
      <c r="E1207" s="94"/>
      <c r="F1207" s="95"/>
      <c r="G1207" s="101"/>
      <c r="H1207" s="100">
        <f t="shared" si="63"/>
        <v>196461.68999999994</v>
      </c>
      <c r="I1207" s="84">
        <f t="shared" si="61"/>
        <v>0</v>
      </c>
      <c r="J1207" s="84">
        <f t="shared" si="62"/>
        <v>0</v>
      </c>
    </row>
    <row r="1208" spans="2:10" ht="25.15" customHeight="1">
      <c r="B1208" s="108"/>
      <c r="C1208" s="98"/>
      <c r="D1208" s="99"/>
      <c r="E1208" s="94"/>
      <c r="F1208" s="95"/>
      <c r="G1208" s="101"/>
      <c r="H1208" s="100">
        <f t="shared" si="63"/>
        <v>196461.68999999994</v>
      </c>
      <c r="I1208" s="84">
        <f t="shared" ref="I1208:I1271" si="64">IF(B1208="",0,MONTH(B1208))</f>
        <v>0</v>
      </c>
      <c r="J1208" s="84">
        <f t="shared" ref="J1208:J1271" si="65">IF(B1208="",0,DAY(B1208))</f>
        <v>0</v>
      </c>
    </row>
    <row r="1209" spans="2:10" ht="25.15" customHeight="1">
      <c r="B1209" s="108"/>
      <c r="C1209" s="98"/>
      <c r="D1209" s="99"/>
      <c r="E1209" s="94"/>
      <c r="F1209" s="95"/>
      <c r="G1209" s="101"/>
      <c r="H1209" s="100">
        <f t="shared" si="63"/>
        <v>196461.68999999994</v>
      </c>
      <c r="I1209" s="84">
        <f t="shared" si="64"/>
        <v>0</v>
      </c>
      <c r="J1209" s="84">
        <f t="shared" si="65"/>
        <v>0</v>
      </c>
    </row>
    <row r="1210" spans="2:10" ht="25.15" customHeight="1">
      <c r="B1210" s="108"/>
      <c r="C1210" s="98"/>
      <c r="D1210" s="99"/>
      <c r="E1210" s="94"/>
      <c r="F1210" s="95"/>
      <c r="G1210" s="101"/>
      <c r="H1210" s="100">
        <f t="shared" si="63"/>
        <v>196461.68999999994</v>
      </c>
      <c r="I1210" s="84">
        <f t="shared" si="64"/>
        <v>0</v>
      </c>
      <c r="J1210" s="84">
        <f t="shared" si="65"/>
        <v>0</v>
      </c>
    </row>
    <row r="1211" spans="2:10" ht="25.15" customHeight="1">
      <c r="B1211" s="108"/>
      <c r="C1211" s="98"/>
      <c r="D1211" s="99"/>
      <c r="E1211" s="94"/>
      <c r="F1211" s="95"/>
      <c r="G1211" s="101"/>
      <c r="H1211" s="100">
        <f t="shared" si="63"/>
        <v>196461.68999999994</v>
      </c>
      <c r="I1211" s="84">
        <f t="shared" si="64"/>
        <v>0</v>
      </c>
      <c r="J1211" s="84">
        <f t="shared" si="65"/>
        <v>0</v>
      </c>
    </row>
    <row r="1212" spans="2:10" ht="25.15" customHeight="1">
      <c r="B1212" s="108"/>
      <c r="C1212" s="98"/>
      <c r="D1212" s="99"/>
      <c r="E1212" s="94"/>
      <c r="F1212" s="95"/>
      <c r="G1212" s="101"/>
      <c r="H1212" s="100">
        <f t="shared" si="63"/>
        <v>196461.68999999994</v>
      </c>
      <c r="I1212" s="84">
        <f t="shared" si="64"/>
        <v>0</v>
      </c>
      <c r="J1212" s="84">
        <f t="shared" si="65"/>
        <v>0</v>
      </c>
    </row>
    <row r="1213" spans="2:10" ht="25.15" customHeight="1">
      <c r="B1213" s="108"/>
      <c r="C1213" s="98"/>
      <c r="D1213" s="99"/>
      <c r="E1213" s="94"/>
      <c r="F1213" s="95"/>
      <c r="G1213" s="101"/>
      <c r="H1213" s="100">
        <f t="shared" si="63"/>
        <v>196461.68999999994</v>
      </c>
      <c r="I1213" s="84">
        <f t="shared" si="64"/>
        <v>0</v>
      </c>
      <c r="J1213" s="84">
        <f t="shared" si="65"/>
        <v>0</v>
      </c>
    </row>
    <row r="1214" spans="2:10" ht="25.15" customHeight="1">
      <c r="B1214" s="108"/>
      <c r="C1214" s="98"/>
      <c r="D1214" s="99"/>
      <c r="E1214" s="94"/>
      <c r="F1214" s="95"/>
      <c r="G1214" s="101"/>
      <c r="H1214" s="100">
        <f t="shared" si="63"/>
        <v>196461.68999999994</v>
      </c>
      <c r="I1214" s="84">
        <f t="shared" si="64"/>
        <v>0</v>
      </c>
      <c r="J1214" s="84">
        <f t="shared" si="65"/>
        <v>0</v>
      </c>
    </row>
    <row r="1215" spans="2:10" ht="25.15" customHeight="1">
      <c r="B1215" s="108"/>
      <c r="C1215" s="98"/>
      <c r="D1215" s="99"/>
      <c r="E1215" s="94"/>
      <c r="F1215" s="95"/>
      <c r="G1215" s="101"/>
      <c r="H1215" s="100">
        <f t="shared" si="63"/>
        <v>196461.68999999994</v>
      </c>
      <c r="I1215" s="84">
        <f t="shared" si="64"/>
        <v>0</v>
      </c>
      <c r="J1215" s="84">
        <f t="shared" si="65"/>
        <v>0</v>
      </c>
    </row>
    <row r="1216" spans="2:10" ht="25.15" customHeight="1">
      <c r="B1216" s="108"/>
      <c r="C1216" s="98"/>
      <c r="D1216" s="99"/>
      <c r="E1216" s="94"/>
      <c r="F1216" s="95"/>
      <c r="G1216" s="101"/>
      <c r="H1216" s="100">
        <f t="shared" si="63"/>
        <v>196461.68999999994</v>
      </c>
      <c r="I1216" s="84">
        <f t="shared" si="64"/>
        <v>0</v>
      </c>
      <c r="J1216" s="84">
        <f t="shared" si="65"/>
        <v>0</v>
      </c>
    </row>
    <row r="1217" spans="2:10" ht="25.15" customHeight="1">
      <c r="B1217" s="108"/>
      <c r="C1217" s="98"/>
      <c r="D1217" s="99"/>
      <c r="E1217" s="94"/>
      <c r="F1217" s="95"/>
      <c r="G1217" s="101"/>
      <c r="H1217" s="100">
        <f t="shared" si="63"/>
        <v>196461.68999999994</v>
      </c>
      <c r="I1217" s="84">
        <f t="shared" si="64"/>
        <v>0</v>
      </c>
      <c r="J1217" s="84">
        <f t="shared" si="65"/>
        <v>0</v>
      </c>
    </row>
    <row r="1218" spans="2:10" ht="25.15" customHeight="1">
      <c r="B1218" s="108"/>
      <c r="C1218" s="98"/>
      <c r="D1218" s="99"/>
      <c r="E1218" s="94"/>
      <c r="F1218" s="95"/>
      <c r="G1218" s="101"/>
      <c r="H1218" s="100">
        <f t="shared" si="63"/>
        <v>196461.68999999994</v>
      </c>
      <c r="I1218" s="84">
        <f t="shared" si="64"/>
        <v>0</v>
      </c>
      <c r="J1218" s="84">
        <f t="shared" si="65"/>
        <v>0</v>
      </c>
    </row>
    <row r="1219" spans="2:10" ht="25.15" customHeight="1">
      <c r="B1219" s="108"/>
      <c r="C1219" s="98"/>
      <c r="D1219" s="99"/>
      <c r="E1219" s="94"/>
      <c r="F1219" s="95"/>
      <c r="G1219" s="101"/>
      <c r="H1219" s="100">
        <f t="shared" si="63"/>
        <v>196461.68999999994</v>
      </c>
      <c r="I1219" s="84">
        <f t="shared" si="64"/>
        <v>0</v>
      </c>
      <c r="J1219" s="84">
        <f t="shared" si="65"/>
        <v>0</v>
      </c>
    </row>
    <row r="1220" spans="2:10" ht="25.15" customHeight="1">
      <c r="B1220" s="108"/>
      <c r="C1220" s="98"/>
      <c r="D1220" s="99"/>
      <c r="E1220" s="94"/>
      <c r="F1220" s="95"/>
      <c r="G1220" s="101"/>
      <c r="H1220" s="100">
        <f t="shared" si="63"/>
        <v>196461.68999999994</v>
      </c>
      <c r="I1220" s="84">
        <f t="shared" si="64"/>
        <v>0</v>
      </c>
      <c r="J1220" s="84">
        <f t="shared" si="65"/>
        <v>0</v>
      </c>
    </row>
    <row r="1221" spans="2:10" ht="25.15" customHeight="1">
      <c r="B1221" s="108"/>
      <c r="C1221" s="98"/>
      <c r="D1221" s="99"/>
      <c r="E1221" s="94"/>
      <c r="F1221" s="95"/>
      <c r="G1221" s="101"/>
      <c r="H1221" s="100">
        <f t="shared" si="63"/>
        <v>196461.68999999994</v>
      </c>
      <c r="I1221" s="84">
        <f t="shared" si="64"/>
        <v>0</v>
      </c>
      <c r="J1221" s="84">
        <f t="shared" si="65"/>
        <v>0</v>
      </c>
    </row>
    <row r="1222" spans="2:10" ht="25.15" customHeight="1">
      <c r="B1222" s="108"/>
      <c r="C1222" s="98"/>
      <c r="D1222" s="99"/>
      <c r="E1222" s="94"/>
      <c r="F1222" s="95"/>
      <c r="G1222" s="101"/>
      <c r="H1222" s="100">
        <f t="shared" si="63"/>
        <v>196461.68999999994</v>
      </c>
      <c r="I1222" s="84">
        <f t="shared" si="64"/>
        <v>0</v>
      </c>
      <c r="J1222" s="84">
        <f t="shared" si="65"/>
        <v>0</v>
      </c>
    </row>
    <row r="1223" spans="2:10" ht="25.15" customHeight="1">
      <c r="B1223" s="108"/>
      <c r="C1223" s="98"/>
      <c r="D1223" s="99"/>
      <c r="E1223" s="94"/>
      <c r="F1223" s="95"/>
      <c r="G1223" s="101"/>
      <c r="H1223" s="100">
        <f t="shared" si="63"/>
        <v>196461.68999999994</v>
      </c>
      <c r="I1223" s="84">
        <f t="shared" si="64"/>
        <v>0</v>
      </c>
      <c r="J1223" s="84">
        <f t="shared" si="65"/>
        <v>0</v>
      </c>
    </row>
    <row r="1224" spans="2:10" ht="25.15" customHeight="1">
      <c r="B1224" s="108"/>
      <c r="C1224" s="98"/>
      <c r="D1224" s="99"/>
      <c r="E1224" s="94"/>
      <c r="F1224" s="95"/>
      <c r="G1224" s="101"/>
      <c r="H1224" s="100">
        <f t="shared" ref="H1224:H1287" si="66">IF(F1224="pago",H1223+G1224,H1223)</f>
        <v>196461.68999999994</v>
      </c>
      <c r="I1224" s="84">
        <f t="shared" si="64"/>
        <v>0</v>
      </c>
      <c r="J1224" s="84">
        <f t="shared" si="65"/>
        <v>0</v>
      </c>
    </row>
    <row r="1225" spans="2:10" ht="25.15" customHeight="1">
      <c r="B1225" s="108"/>
      <c r="C1225" s="98"/>
      <c r="D1225" s="99"/>
      <c r="E1225" s="94"/>
      <c r="F1225" s="95"/>
      <c r="G1225" s="101"/>
      <c r="H1225" s="100">
        <f t="shared" si="66"/>
        <v>196461.68999999994</v>
      </c>
      <c r="I1225" s="84">
        <f t="shared" si="64"/>
        <v>0</v>
      </c>
      <c r="J1225" s="84">
        <f t="shared" si="65"/>
        <v>0</v>
      </c>
    </row>
    <row r="1226" spans="2:10" ht="25.15" customHeight="1">
      <c r="B1226" s="108"/>
      <c r="C1226" s="98"/>
      <c r="D1226" s="99"/>
      <c r="E1226" s="94"/>
      <c r="F1226" s="95"/>
      <c r="G1226" s="101"/>
      <c r="H1226" s="100">
        <f t="shared" si="66"/>
        <v>196461.68999999994</v>
      </c>
      <c r="I1226" s="84">
        <f t="shared" si="64"/>
        <v>0</v>
      </c>
      <c r="J1226" s="84">
        <f t="shared" si="65"/>
        <v>0</v>
      </c>
    </row>
    <row r="1227" spans="2:10" ht="25.15" customHeight="1">
      <c r="B1227" s="108"/>
      <c r="C1227" s="98"/>
      <c r="D1227" s="99"/>
      <c r="E1227" s="94"/>
      <c r="F1227" s="95"/>
      <c r="G1227" s="101"/>
      <c r="H1227" s="100">
        <f t="shared" si="66"/>
        <v>196461.68999999994</v>
      </c>
      <c r="I1227" s="84">
        <f t="shared" si="64"/>
        <v>0</v>
      </c>
      <c r="J1227" s="84">
        <f t="shared" si="65"/>
        <v>0</v>
      </c>
    </row>
    <row r="1228" spans="2:10" ht="25.15" customHeight="1">
      <c r="B1228" s="108"/>
      <c r="C1228" s="98"/>
      <c r="D1228" s="99"/>
      <c r="E1228" s="94"/>
      <c r="F1228" s="95"/>
      <c r="G1228" s="101"/>
      <c r="H1228" s="100">
        <f t="shared" si="66"/>
        <v>196461.68999999994</v>
      </c>
      <c r="I1228" s="84">
        <f t="shared" si="64"/>
        <v>0</v>
      </c>
      <c r="J1228" s="84">
        <f t="shared" si="65"/>
        <v>0</v>
      </c>
    </row>
    <row r="1229" spans="2:10" ht="25.15" customHeight="1">
      <c r="B1229" s="108"/>
      <c r="C1229" s="98"/>
      <c r="D1229" s="99"/>
      <c r="E1229" s="94"/>
      <c r="F1229" s="95"/>
      <c r="G1229" s="101"/>
      <c r="H1229" s="100">
        <f t="shared" si="66"/>
        <v>196461.68999999994</v>
      </c>
      <c r="I1229" s="84">
        <f t="shared" si="64"/>
        <v>0</v>
      </c>
      <c r="J1229" s="84">
        <f t="shared" si="65"/>
        <v>0</v>
      </c>
    </row>
    <row r="1230" spans="2:10" ht="25.15" customHeight="1">
      <c r="B1230" s="108"/>
      <c r="C1230" s="98"/>
      <c r="D1230" s="99"/>
      <c r="E1230" s="94"/>
      <c r="F1230" s="95"/>
      <c r="G1230" s="101"/>
      <c r="H1230" s="100">
        <f t="shared" si="66"/>
        <v>196461.68999999994</v>
      </c>
      <c r="I1230" s="84">
        <f t="shared" si="64"/>
        <v>0</v>
      </c>
      <c r="J1230" s="84">
        <f t="shared" si="65"/>
        <v>0</v>
      </c>
    </row>
    <row r="1231" spans="2:10" ht="25.15" customHeight="1">
      <c r="B1231" s="108"/>
      <c r="C1231" s="98"/>
      <c r="D1231" s="99"/>
      <c r="E1231" s="94"/>
      <c r="F1231" s="95"/>
      <c r="G1231" s="101"/>
      <c r="H1231" s="100">
        <f t="shared" si="66"/>
        <v>196461.68999999994</v>
      </c>
      <c r="I1231" s="84">
        <f t="shared" si="64"/>
        <v>0</v>
      </c>
      <c r="J1231" s="84">
        <f t="shared" si="65"/>
        <v>0</v>
      </c>
    </row>
    <row r="1232" spans="2:10" ht="25.15" customHeight="1">
      <c r="B1232" s="108"/>
      <c r="C1232" s="98"/>
      <c r="D1232" s="99"/>
      <c r="E1232" s="94"/>
      <c r="F1232" s="95"/>
      <c r="G1232" s="101"/>
      <c r="H1232" s="100">
        <f t="shared" si="66"/>
        <v>196461.68999999994</v>
      </c>
      <c r="I1232" s="84">
        <f t="shared" si="64"/>
        <v>0</v>
      </c>
      <c r="J1232" s="84">
        <f t="shared" si="65"/>
        <v>0</v>
      </c>
    </row>
    <row r="1233" spans="2:10" ht="25.15" customHeight="1">
      <c r="B1233" s="108"/>
      <c r="C1233" s="98"/>
      <c r="D1233" s="99"/>
      <c r="E1233" s="94"/>
      <c r="F1233" s="95"/>
      <c r="G1233" s="101"/>
      <c r="H1233" s="100">
        <f t="shared" si="66"/>
        <v>196461.68999999994</v>
      </c>
      <c r="I1233" s="84">
        <f t="shared" si="64"/>
        <v>0</v>
      </c>
      <c r="J1233" s="84">
        <f t="shared" si="65"/>
        <v>0</v>
      </c>
    </row>
    <row r="1234" spans="2:10" ht="25.15" customHeight="1">
      <c r="B1234" s="108"/>
      <c r="C1234" s="98"/>
      <c r="D1234" s="99"/>
      <c r="E1234" s="94"/>
      <c r="F1234" s="95"/>
      <c r="G1234" s="101"/>
      <c r="H1234" s="100">
        <f t="shared" si="66"/>
        <v>196461.68999999994</v>
      </c>
      <c r="I1234" s="84">
        <f t="shared" si="64"/>
        <v>0</v>
      </c>
      <c r="J1234" s="84">
        <f t="shared" si="65"/>
        <v>0</v>
      </c>
    </row>
    <row r="1235" spans="2:10" ht="25.15" customHeight="1">
      <c r="B1235" s="108"/>
      <c r="C1235" s="98"/>
      <c r="D1235" s="99"/>
      <c r="E1235" s="94"/>
      <c r="F1235" s="95"/>
      <c r="G1235" s="101"/>
      <c r="H1235" s="100">
        <f t="shared" si="66"/>
        <v>196461.68999999994</v>
      </c>
      <c r="I1235" s="84">
        <f t="shared" si="64"/>
        <v>0</v>
      </c>
      <c r="J1235" s="84">
        <f t="shared" si="65"/>
        <v>0</v>
      </c>
    </row>
    <row r="1236" spans="2:10" ht="25.15" customHeight="1">
      <c r="B1236" s="108"/>
      <c r="C1236" s="98"/>
      <c r="D1236" s="99"/>
      <c r="E1236" s="94"/>
      <c r="F1236" s="95"/>
      <c r="G1236" s="101"/>
      <c r="H1236" s="100">
        <f t="shared" si="66"/>
        <v>196461.68999999994</v>
      </c>
      <c r="I1236" s="84">
        <f t="shared" si="64"/>
        <v>0</v>
      </c>
      <c r="J1236" s="84">
        <f t="shared" si="65"/>
        <v>0</v>
      </c>
    </row>
    <row r="1237" spans="2:10" ht="25.15" customHeight="1">
      <c r="B1237" s="108"/>
      <c r="C1237" s="98"/>
      <c r="D1237" s="99"/>
      <c r="E1237" s="94"/>
      <c r="F1237" s="95"/>
      <c r="G1237" s="101"/>
      <c r="H1237" s="100">
        <f t="shared" si="66"/>
        <v>196461.68999999994</v>
      </c>
      <c r="I1237" s="84">
        <f t="shared" si="64"/>
        <v>0</v>
      </c>
      <c r="J1237" s="84">
        <f t="shared" si="65"/>
        <v>0</v>
      </c>
    </row>
    <row r="1238" spans="2:10" ht="25.15" customHeight="1">
      <c r="B1238" s="108"/>
      <c r="C1238" s="98"/>
      <c r="D1238" s="99"/>
      <c r="E1238" s="94"/>
      <c r="F1238" s="95"/>
      <c r="G1238" s="101"/>
      <c r="H1238" s="100">
        <f t="shared" si="66"/>
        <v>196461.68999999994</v>
      </c>
      <c r="I1238" s="84">
        <f t="shared" si="64"/>
        <v>0</v>
      </c>
      <c r="J1238" s="84">
        <f t="shared" si="65"/>
        <v>0</v>
      </c>
    </row>
    <row r="1239" spans="2:10" ht="25.15" customHeight="1">
      <c r="B1239" s="108"/>
      <c r="C1239" s="98"/>
      <c r="D1239" s="99"/>
      <c r="E1239" s="94"/>
      <c r="F1239" s="95"/>
      <c r="G1239" s="101"/>
      <c r="H1239" s="100">
        <f t="shared" si="66"/>
        <v>196461.68999999994</v>
      </c>
      <c r="I1239" s="84">
        <f t="shared" si="64"/>
        <v>0</v>
      </c>
      <c r="J1239" s="84">
        <f t="shared" si="65"/>
        <v>0</v>
      </c>
    </row>
    <row r="1240" spans="2:10" ht="25.15" customHeight="1">
      <c r="B1240" s="108"/>
      <c r="C1240" s="98"/>
      <c r="D1240" s="99"/>
      <c r="E1240" s="94"/>
      <c r="F1240" s="95"/>
      <c r="G1240" s="101"/>
      <c r="H1240" s="100">
        <f t="shared" si="66"/>
        <v>196461.68999999994</v>
      </c>
      <c r="I1240" s="84">
        <f t="shared" si="64"/>
        <v>0</v>
      </c>
      <c r="J1240" s="84">
        <f t="shared" si="65"/>
        <v>0</v>
      </c>
    </row>
    <row r="1241" spans="2:10" ht="25.15" customHeight="1">
      <c r="B1241" s="108"/>
      <c r="C1241" s="98"/>
      <c r="D1241" s="99"/>
      <c r="E1241" s="94"/>
      <c r="F1241" s="95"/>
      <c r="G1241" s="101"/>
      <c r="H1241" s="100">
        <f t="shared" si="66"/>
        <v>196461.68999999994</v>
      </c>
      <c r="I1241" s="84">
        <f t="shared" si="64"/>
        <v>0</v>
      </c>
      <c r="J1241" s="84">
        <f t="shared" si="65"/>
        <v>0</v>
      </c>
    </row>
    <row r="1242" spans="2:10" ht="25.15" customHeight="1">
      <c r="B1242" s="108"/>
      <c r="C1242" s="98"/>
      <c r="D1242" s="99"/>
      <c r="E1242" s="94"/>
      <c r="F1242" s="95"/>
      <c r="G1242" s="101"/>
      <c r="H1242" s="100">
        <f t="shared" si="66"/>
        <v>196461.68999999994</v>
      </c>
      <c r="I1242" s="84">
        <f t="shared" si="64"/>
        <v>0</v>
      </c>
      <c r="J1242" s="84">
        <f t="shared" si="65"/>
        <v>0</v>
      </c>
    </row>
    <row r="1243" spans="2:10" ht="25.15" customHeight="1">
      <c r="B1243" s="108"/>
      <c r="C1243" s="98"/>
      <c r="D1243" s="99"/>
      <c r="E1243" s="94"/>
      <c r="F1243" s="95"/>
      <c r="G1243" s="101"/>
      <c r="H1243" s="100">
        <f t="shared" si="66"/>
        <v>196461.68999999994</v>
      </c>
      <c r="I1243" s="84">
        <f t="shared" si="64"/>
        <v>0</v>
      </c>
      <c r="J1243" s="84">
        <f t="shared" si="65"/>
        <v>0</v>
      </c>
    </row>
    <row r="1244" spans="2:10" ht="25.15" customHeight="1">
      <c r="B1244" s="108"/>
      <c r="C1244" s="98"/>
      <c r="D1244" s="99"/>
      <c r="E1244" s="94"/>
      <c r="F1244" s="95"/>
      <c r="G1244" s="101"/>
      <c r="H1244" s="100">
        <f t="shared" si="66"/>
        <v>196461.68999999994</v>
      </c>
      <c r="I1244" s="84">
        <f t="shared" si="64"/>
        <v>0</v>
      </c>
      <c r="J1244" s="84">
        <f t="shared" si="65"/>
        <v>0</v>
      </c>
    </row>
    <row r="1245" spans="2:10" ht="25.15" customHeight="1">
      <c r="B1245" s="108"/>
      <c r="C1245" s="98"/>
      <c r="D1245" s="99"/>
      <c r="E1245" s="94"/>
      <c r="F1245" s="95"/>
      <c r="G1245" s="101"/>
      <c r="H1245" s="100">
        <f t="shared" si="66"/>
        <v>196461.68999999994</v>
      </c>
      <c r="I1245" s="84">
        <f t="shared" si="64"/>
        <v>0</v>
      </c>
      <c r="J1245" s="84">
        <f t="shared" si="65"/>
        <v>0</v>
      </c>
    </row>
    <row r="1246" spans="2:10" ht="25.15" customHeight="1">
      <c r="B1246" s="108"/>
      <c r="C1246" s="98"/>
      <c r="D1246" s="99"/>
      <c r="E1246" s="94"/>
      <c r="F1246" s="95"/>
      <c r="G1246" s="101"/>
      <c r="H1246" s="100">
        <f t="shared" si="66"/>
        <v>196461.68999999994</v>
      </c>
      <c r="I1246" s="84">
        <f t="shared" si="64"/>
        <v>0</v>
      </c>
      <c r="J1246" s="84">
        <f t="shared" si="65"/>
        <v>0</v>
      </c>
    </row>
    <row r="1247" spans="2:10" ht="25.15" customHeight="1">
      <c r="B1247" s="108"/>
      <c r="C1247" s="98"/>
      <c r="D1247" s="99"/>
      <c r="E1247" s="94"/>
      <c r="F1247" s="95"/>
      <c r="G1247" s="101"/>
      <c r="H1247" s="100">
        <f t="shared" si="66"/>
        <v>196461.68999999994</v>
      </c>
      <c r="I1247" s="84">
        <f t="shared" si="64"/>
        <v>0</v>
      </c>
      <c r="J1247" s="84">
        <f t="shared" si="65"/>
        <v>0</v>
      </c>
    </row>
    <row r="1248" spans="2:10" ht="25.15" customHeight="1">
      <c r="B1248" s="108"/>
      <c r="C1248" s="98"/>
      <c r="D1248" s="99"/>
      <c r="E1248" s="94"/>
      <c r="F1248" s="95"/>
      <c r="G1248" s="101"/>
      <c r="H1248" s="100">
        <f t="shared" si="66"/>
        <v>196461.68999999994</v>
      </c>
      <c r="I1248" s="84">
        <f t="shared" si="64"/>
        <v>0</v>
      </c>
      <c r="J1248" s="84">
        <f t="shared" si="65"/>
        <v>0</v>
      </c>
    </row>
    <row r="1249" spans="2:10" ht="25.15" customHeight="1">
      <c r="B1249" s="108"/>
      <c r="C1249" s="98"/>
      <c r="D1249" s="99"/>
      <c r="E1249" s="94"/>
      <c r="F1249" s="95"/>
      <c r="G1249" s="101"/>
      <c r="H1249" s="100">
        <f t="shared" si="66"/>
        <v>196461.68999999994</v>
      </c>
      <c r="I1249" s="84">
        <f t="shared" si="64"/>
        <v>0</v>
      </c>
      <c r="J1249" s="84">
        <f t="shared" si="65"/>
        <v>0</v>
      </c>
    </row>
    <row r="1250" spans="2:10" ht="25.15" customHeight="1">
      <c r="B1250" s="108"/>
      <c r="C1250" s="98"/>
      <c r="D1250" s="99"/>
      <c r="E1250" s="94"/>
      <c r="F1250" s="95"/>
      <c r="G1250" s="101"/>
      <c r="H1250" s="100">
        <f t="shared" si="66"/>
        <v>196461.68999999994</v>
      </c>
      <c r="I1250" s="84">
        <f t="shared" si="64"/>
        <v>0</v>
      </c>
      <c r="J1250" s="84">
        <f t="shared" si="65"/>
        <v>0</v>
      </c>
    </row>
    <row r="1251" spans="2:10" ht="25.15" customHeight="1">
      <c r="B1251" s="108"/>
      <c r="C1251" s="98"/>
      <c r="D1251" s="99"/>
      <c r="E1251" s="94"/>
      <c r="F1251" s="95"/>
      <c r="G1251" s="101"/>
      <c r="H1251" s="100">
        <f t="shared" si="66"/>
        <v>196461.68999999994</v>
      </c>
      <c r="I1251" s="84">
        <f t="shared" si="64"/>
        <v>0</v>
      </c>
      <c r="J1251" s="84">
        <f t="shared" si="65"/>
        <v>0</v>
      </c>
    </row>
    <row r="1252" spans="2:10" ht="25.15" customHeight="1">
      <c r="B1252" s="108"/>
      <c r="C1252" s="98"/>
      <c r="D1252" s="99"/>
      <c r="E1252" s="94"/>
      <c r="F1252" s="95"/>
      <c r="G1252" s="101"/>
      <c r="H1252" s="100">
        <f t="shared" si="66"/>
        <v>196461.68999999994</v>
      </c>
      <c r="I1252" s="84">
        <f t="shared" si="64"/>
        <v>0</v>
      </c>
      <c r="J1252" s="84">
        <f t="shared" si="65"/>
        <v>0</v>
      </c>
    </row>
    <row r="1253" spans="2:10" ht="25.15" customHeight="1">
      <c r="B1253" s="108"/>
      <c r="C1253" s="98"/>
      <c r="D1253" s="99"/>
      <c r="E1253" s="94"/>
      <c r="F1253" s="95"/>
      <c r="G1253" s="101"/>
      <c r="H1253" s="100">
        <f t="shared" si="66"/>
        <v>196461.68999999994</v>
      </c>
      <c r="I1253" s="84">
        <f t="shared" si="64"/>
        <v>0</v>
      </c>
      <c r="J1253" s="84">
        <f t="shared" si="65"/>
        <v>0</v>
      </c>
    </row>
    <row r="1254" spans="2:10" ht="25.15" customHeight="1">
      <c r="B1254" s="108"/>
      <c r="C1254" s="98"/>
      <c r="D1254" s="99"/>
      <c r="E1254" s="94"/>
      <c r="F1254" s="95"/>
      <c r="G1254" s="101"/>
      <c r="H1254" s="100">
        <f t="shared" si="66"/>
        <v>196461.68999999994</v>
      </c>
      <c r="I1254" s="84">
        <f t="shared" si="64"/>
        <v>0</v>
      </c>
      <c r="J1254" s="84">
        <f t="shared" si="65"/>
        <v>0</v>
      </c>
    </row>
    <row r="1255" spans="2:10" ht="25.15" customHeight="1">
      <c r="B1255" s="108"/>
      <c r="C1255" s="98"/>
      <c r="D1255" s="99"/>
      <c r="E1255" s="94"/>
      <c r="F1255" s="95"/>
      <c r="G1255" s="101"/>
      <c r="H1255" s="100">
        <f t="shared" si="66"/>
        <v>196461.68999999994</v>
      </c>
      <c r="I1255" s="84">
        <f t="shared" si="64"/>
        <v>0</v>
      </c>
      <c r="J1255" s="84">
        <f t="shared" si="65"/>
        <v>0</v>
      </c>
    </row>
    <row r="1256" spans="2:10" ht="25.15" customHeight="1">
      <c r="B1256" s="108"/>
      <c r="C1256" s="98"/>
      <c r="D1256" s="99"/>
      <c r="E1256" s="94"/>
      <c r="F1256" s="95"/>
      <c r="G1256" s="101"/>
      <c r="H1256" s="100">
        <f t="shared" si="66"/>
        <v>196461.68999999994</v>
      </c>
      <c r="I1256" s="84">
        <f t="shared" si="64"/>
        <v>0</v>
      </c>
      <c r="J1256" s="84">
        <f t="shared" si="65"/>
        <v>0</v>
      </c>
    </row>
    <row r="1257" spans="2:10" ht="25.15" customHeight="1">
      <c r="B1257" s="108"/>
      <c r="C1257" s="98"/>
      <c r="D1257" s="99"/>
      <c r="E1257" s="94"/>
      <c r="F1257" s="95"/>
      <c r="G1257" s="101"/>
      <c r="H1257" s="100">
        <f t="shared" si="66"/>
        <v>196461.68999999994</v>
      </c>
      <c r="I1257" s="84">
        <f t="shared" si="64"/>
        <v>0</v>
      </c>
      <c r="J1257" s="84">
        <f t="shared" si="65"/>
        <v>0</v>
      </c>
    </row>
    <row r="1258" spans="2:10" ht="25.15" customHeight="1">
      <c r="B1258" s="108"/>
      <c r="C1258" s="98"/>
      <c r="D1258" s="99"/>
      <c r="E1258" s="94"/>
      <c r="F1258" s="95"/>
      <c r="G1258" s="101"/>
      <c r="H1258" s="100">
        <f t="shared" si="66"/>
        <v>196461.68999999994</v>
      </c>
      <c r="I1258" s="84">
        <f t="shared" si="64"/>
        <v>0</v>
      </c>
      <c r="J1258" s="84">
        <f t="shared" si="65"/>
        <v>0</v>
      </c>
    </row>
    <row r="1259" spans="2:10" ht="25.15" customHeight="1">
      <c r="B1259" s="108"/>
      <c r="C1259" s="98"/>
      <c r="D1259" s="99"/>
      <c r="E1259" s="94"/>
      <c r="F1259" s="95"/>
      <c r="G1259" s="101"/>
      <c r="H1259" s="100">
        <f t="shared" si="66"/>
        <v>196461.68999999994</v>
      </c>
      <c r="I1259" s="84">
        <f t="shared" si="64"/>
        <v>0</v>
      </c>
      <c r="J1259" s="84">
        <f t="shared" si="65"/>
        <v>0</v>
      </c>
    </row>
    <row r="1260" spans="2:10" ht="25.15" customHeight="1">
      <c r="B1260" s="108"/>
      <c r="C1260" s="98"/>
      <c r="D1260" s="99"/>
      <c r="E1260" s="94"/>
      <c r="F1260" s="95"/>
      <c r="G1260" s="101"/>
      <c r="H1260" s="100">
        <f t="shared" si="66"/>
        <v>196461.68999999994</v>
      </c>
      <c r="I1260" s="84">
        <f t="shared" si="64"/>
        <v>0</v>
      </c>
      <c r="J1260" s="84">
        <f t="shared" si="65"/>
        <v>0</v>
      </c>
    </row>
    <row r="1261" spans="2:10" ht="25.15" customHeight="1">
      <c r="B1261" s="108"/>
      <c r="C1261" s="98"/>
      <c r="D1261" s="99"/>
      <c r="E1261" s="94"/>
      <c r="F1261" s="95"/>
      <c r="G1261" s="101"/>
      <c r="H1261" s="100">
        <f t="shared" si="66"/>
        <v>196461.68999999994</v>
      </c>
      <c r="I1261" s="84">
        <f t="shared" si="64"/>
        <v>0</v>
      </c>
      <c r="J1261" s="84">
        <f t="shared" si="65"/>
        <v>0</v>
      </c>
    </row>
    <row r="1262" spans="2:10" ht="25.15" customHeight="1">
      <c r="B1262" s="108"/>
      <c r="C1262" s="98"/>
      <c r="D1262" s="99"/>
      <c r="E1262" s="94"/>
      <c r="F1262" s="95"/>
      <c r="G1262" s="101"/>
      <c r="H1262" s="100">
        <f t="shared" si="66"/>
        <v>196461.68999999994</v>
      </c>
      <c r="I1262" s="84">
        <f t="shared" si="64"/>
        <v>0</v>
      </c>
      <c r="J1262" s="84">
        <f t="shared" si="65"/>
        <v>0</v>
      </c>
    </row>
    <row r="1263" spans="2:10" ht="25.15" customHeight="1">
      <c r="B1263" s="108"/>
      <c r="C1263" s="98"/>
      <c r="D1263" s="99"/>
      <c r="E1263" s="94"/>
      <c r="F1263" s="95"/>
      <c r="G1263" s="101"/>
      <c r="H1263" s="100">
        <f t="shared" si="66"/>
        <v>196461.68999999994</v>
      </c>
      <c r="I1263" s="84">
        <f t="shared" si="64"/>
        <v>0</v>
      </c>
      <c r="J1263" s="84">
        <f t="shared" si="65"/>
        <v>0</v>
      </c>
    </row>
    <row r="1264" spans="2:10" ht="25.15" customHeight="1">
      <c r="B1264" s="108"/>
      <c r="C1264" s="98"/>
      <c r="D1264" s="99"/>
      <c r="E1264" s="94"/>
      <c r="F1264" s="95"/>
      <c r="G1264" s="101"/>
      <c r="H1264" s="100">
        <f t="shared" si="66"/>
        <v>196461.68999999994</v>
      </c>
      <c r="I1264" s="84">
        <f t="shared" si="64"/>
        <v>0</v>
      </c>
      <c r="J1264" s="84">
        <f t="shared" si="65"/>
        <v>0</v>
      </c>
    </row>
    <row r="1265" spans="2:10" ht="25.15" customHeight="1">
      <c r="B1265" s="108"/>
      <c r="C1265" s="98"/>
      <c r="D1265" s="99"/>
      <c r="E1265" s="94"/>
      <c r="F1265" s="95"/>
      <c r="G1265" s="101"/>
      <c r="H1265" s="100">
        <f t="shared" si="66"/>
        <v>196461.68999999994</v>
      </c>
      <c r="I1265" s="84">
        <f t="shared" si="64"/>
        <v>0</v>
      </c>
      <c r="J1265" s="84">
        <f t="shared" si="65"/>
        <v>0</v>
      </c>
    </row>
    <row r="1266" spans="2:10" ht="25.15" customHeight="1">
      <c r="B1266" s="108"/>
      <c r="C1266" s="98"/>
      <c r="D1266" s="99"/>
      <c r="E1266" s="94"/>
      <c r="F1266" s="95"/>
      <c r="G1266" s="101"/>
      <c r="H1266" s="100">
        <f t="shared" si="66"/>
        <v>196461.68999999994</v>
      </c>
      <c r="I1266" s="84">
        <f t="shared" si="64"/>
        <v>0</v>
      </c>
      <c r="J1266" s="84">
        <f t="shared" si="65"/>
        <v>0</v>
      </c>
    </row>
    <row r="1267" spans="2:10" ht="25.15" customHeight="1">
      <c r="B1267" s="108"/>
      <c r="C1267" s="98"/>
      <c r="D1267" s="99"/>
      <c r="E1267" s="94"/>
      <c r="F1267" s="95"/>
      <c r="G1267" s="101"/>
      <c r="H1267" s="100">
        <f t="shared" si="66"/>
        <v>196461.68999999994</v>
      </c>
      <c r="I1267" s="84">
        <f t="shared" si="64"/>
        <v>0</v>
      </c>
      <c r="J1267" s="84">
        <f t="shared" si="65"/>
        <v>0</v>
      </c>
    </row>
    <row r="1268" spans="2:10" ht="25.15" customHeight="1">
      <c r="B1268" s="108"/>
      <c r="C1268" s="98"/>
      <c r="D1268" s="99"/>
      <c r="E1268" s="94"/>
      <c r="F1268" s="95"/>
      <c r="G1268" s="101"/>
      <c r="H1268" s="100">
        <f t="shared" si="66"/>
        <v>196461.68999999994</v>
      </c>
      <c r="I1268" s="84">
        <f t="shared" si="64"/>
        <v>0</v>
      </c>
      <c r="J1268" s="84">
        <f t="shared" si="65"/>
        <v>0</v>
      </c>
    </row>
    <row r="1269" spans="2:10" ht="25.15" customHeight="1">
      <c r="B1269" s="108"/>
      <c r="C1269" s="98"/>
      <c r="D1269" s="99"/>
      <c r="E1269" s="94"/>
      <c r="F1269" s="95"/>
      <c r="G1269" s="101"/>
      <c r="H1269" s="100">
        <f t="shared" si="66"/>
        <v>196461.68999999994</v>
      </c>
      <c r="I1269" s="84">
        <f t="shared" si="64"/>
        <v>0</v>
      </c>
      <c r="J1269" s="84">
        <f t="shared" si="65"/>
        <v>0</v>
      </c>
    </row>
    <row r="1270" spans="2:10" ht="25.15" customHeight="1">
      <c r="B1270" s="108"/>
      <c r="C1270" s="98"/>
      <c r="D1270" s="99"/>
      <c r="E1270" s="94"/>
      <c r="F1270" s="95"/>
      <c r="G1270" s="101"/>
      <c r="H1270" s="100">
        <f t="shared" si="66"/>
        <v>196461.68999999994</v>
      </c>
      <c r="I1270" s="84">
        <f t="shared" si="64"/>
        <v>0</v>
      </c>
      <c r="J1270" s="84">
        <f t="shared" si="65"/>
        <v>0</v>
      </c>
    </row>
    <row r="1271" spans="2:10" ht="25.15" customHeight="1">
      <c r="B1271" s="108"/>
      <c r="C1271" s="98"/>
      <c r="D1271" s="99"/>
      <c r="E1271" s="94"/>
      <c r="F1271" s="95"/>
      <c r="G1271" s="101"/>
      <c r="H1271" s="100">
        <f t="shared" si="66"/>
        <v>196461.68999999994</v>
      </c>
      <c r="I1271" s="84">
        <f t="shared" si="64"/>
        <v>0</v>
      </c>
      <c r="J1271" s="84">
        <f t="shared" si="65"/>
        <v>0</v>
      </c>
    </row>
    <row r="1272" spans="2:10" ht="25.15" customHeight="1">
      <c r="B1272" s="108"/>
      <c r="C1272" s="98"/>
      <c r="D1272" s="99"/>
      <c r="E1272" s="94"/>
      <c r="F1272" s="95"/>
      <c r="G1272" s="101"/>
      <c r="H1272" s="100">
        <f t="shared" si="66"/>
        <v>196461.68999999994</v>
      </c>
      <c r="I1272" s="84">
        <f t="shared" ref="I1272:I1335" si="67">IF(B1272="",0,MONTH(B1272))</f>
        <v>0</v>
      </c>
      <c r="J1272" s="84">
        <f t="shared" ref="J1272:J1335" si="68">IF(B1272="",0,DAY(B1272))</f>
        <v>0</v>
      </c>
    </row>
    <row r="1273" spans="2:10" ht="25.15" customHeight="1">
      <c r="B1273" s="108"/>
      <c r="C1273" s="98"/>
      <c r="D1273" s="99"/>
      <c r="E1273" s="94"/>
      <c r="F1273" s="95"/>
      <c r="G1273" s="101"/>
      <c r="H1273" s="100">
        <f t="shared" si="66"/>
        <v>196461.68999999994</v>
      </c>
      <c r="I1273" s="84">
        <f t="shared" si="67"/>
        <v>0</v>
      </c>
      <c r="J1273" s="84">
        <f t="shared" si="68"/>
        <v>0</v>
      </c>
    </row>
    <row r="1274" spans="2:10" ht="25.15" customHeight="1">
      <c r="B1274" s="108"/>
      <c r="C1274" s="98"/>
      <c r="D1274" s="99"/>
      <c r="E1274" s="94"/>
      <c r="F1274" s="95"/>
      <c r="G1274" s="101"/>
      <c r="H1274" s="100">
        <f t="shared" si="66"/>
        <v>196461.68999999994</v>
      </c>
      <c r="I1274" s="84">
        <f t="shared" si="67"/>
        <v>0</v>
      </c>
      <c r="J1274" s="84">
        <f t="shared" si="68"/>
        <v>0</v>
      </c>
    </row>
    <row r="1275" spans="2:10" ht="25.15" customHeight="1">
      <c r="B1275" s="108"/>
      <c r="C1275" s="98"/>
      <c r="D1275" s="99"/>
      <c r="E1275" s="94"/>
      <c r="F1275" s="95"/>
      <c r="G1275" s="101"/>
      <c r="H1275" s="100">
        <f t="shared" si="66"/>
        <v>196461.68999999994</v>
      </c>
      <c r="I1275" s="84">
        <f t="shared" si="67"/>
        <v>0</v>
      </c>
      <c r="J1275" s="84">
        <f t="shared" si="68"/>
        <v>0</v>
      </c>
    </row>
    <row r="1276" spans="2:10" ht="25.15" customHeight="1">
      <c r="B1276" s="108"/>
      <c r="C1276" s="98"/>
      <c r="D1276" s="99"/>
      <c r="E1276" s="94"/>
      <c r="F1276" s="95"/>
      <c r="G1276" s="101"/>
      <c r="H1276" s="100">
        <f t="shared" si="66"/>
        <v>196461.68999999994</v>
      </c>
      <c r="I1276" s="84">
        <f t="shared" si="67"/>
        <v>0</v>
      </c>
      <c r="J1276" s="84">
        <f t="shared" si="68"/>
        <v>0</v>
      </c>
    </row>
    <row r="1277" spans="2:10" ht="25.15" customHeight="1">
      <c r="B1277" s="108"/>
      <c r="C1277" s="98"/>
      <c r="D1277" s="99"/>
      <c r="E1277" s="94"/>
      <c r="F1277" s="95"/>
      <c r="G1277" s="101"/>
      <c r="H1277" s="100">
        <f t="shared" si="66"/>
        <v>196461.68999999994</v>
      </c>
      <c r="I1277" s="84">
        <f t="shared" si="67"/>
        <v>0</v>
      </c>
      <c r="J1277" s="84">
        <f t="shared" si="68"/>
        <v>0</v>
      </c>
    </row>
    <row r="1278" spans="2:10" ht="25.15" customHeight="1">
      <c r="B1278" s="108"/>
      <c r="C1278" s="98"/>
      <c r="D1278" s="99"/>
      <c r="E1278" s="94"/>
      <c r="F1278" s="95"/>
      <c r="G1278" s="101"/>
      <c r="H1278" s="100">
        <f t="shared" si="66"/>
        <v>196461.68999999994</v>
      </c>
      <c r="I1278" s="84">
        <f t="shared" si="67"/>
        <v>0</v>
      </c>
      <c r="J1278" s="84">
        <f t="shared" si="68"/>
        <v>0</v>
      </c>
    </row>
    <row r="1279" spans="2:10" ht="25.15" customHeight="1">
      <c r="B1279" s="108"/>
      <c r="C1279" s="98"/>
      <c r="D1279" s="99"/>
      <c r="E1279" s="94"/>
      <c r="F1279" s="95"/>
      <c r="G1279" s="101"/>
      <c r="H1279" s="100">
        <f t="shared" si="66"/>
        <v>196461.68999999994</v>
      </c>
      <c r="I1279" s="84">
        <f t="shared" si="67"/>
        <v>0</v>
      </c>
      <c r="J1279" s="84">
        <f t="shared" si="68"/>
        <v>0</v>
      </c>
    </row>
    <row r="1280" spans="2:10" ht="25.15" customHeight="1">
      <c r="B1280" s="108"/>
      <c r="C1280" s="98"/>
      <c r="D1280" s="99"/>
      <c r="E1280" s="94"/>
      <c r="F1280" s="95"/>
      <c r="G1280" s="101"/>
      <c r="H1280" s="100">
        <f t="shared" si="66"/>
        <v>196461.68999999994</v>
      </c>
      <c r="I1280" s="84">
        <f t="shared" si="67"/>
        <v>0</v>
      </c>
      <c r="J1280" s="84">
        <f t="shared" si="68"/>
        <v>0</v>
      </c>
    </row>
    <row r="1281" spans="2:10" ht="25.15" customHeight="1">
      <c r="B1281" s="108"/>
      <c r="C1281" s="98"/>
      <c r="D1281" s="99"/>
      <c r="E1281" s="94"/>
      <c r="F1281" s="95"/>
      <c r="G1281" s="101"/>
      <c r="H1281" s="100">
        <f t="shared" si="66"/>
        <v>196461.68999999994</v>
      </c>
      <c r="I1281" s="84">
        <f t="shared" si="67"/>
        <v>0</v>
      </c>
      <c r="J1281" s="84">
        <f t="shared" si="68"/>
        <v>0</v>
      </c>
    </row>
    <row r="1282" spans="2:10" ht="25.15" customHeight="1">
      <c r="B1282" s="108"/>
      <c r="C1282" s="98"/>
      <c r="D1282" s="99"/>
      <c r="E1282" s="94"/>
      <c r="F1282" s="95"/>
      <c r="G1282" s="101"/>
      <c r="H1282" s="100">
        <f t="shared" si="66"/>
        <v>196461.68999999994</v>
      </c>
      <c r="I1282" s="84">
        <f t="shared" si="67"/>
        <v>0</v>
      </c>
      <c r="J1282" s="84">
        <f t="shared" si="68"/>
        <v>0</v>
      </c>
    </row>
    <row r="1283" spans="2:10" ht="25.15" customHeight="1">
      <c r="B1283" s="108"/>
      <c r="C1283" s="98"/>
      <c r="D1283" s="99"/>
      <c r="E1283" s="94"/>
      <c r="F1283" s="95"/>
      <c r="G1283" s="101"/>
      <c r="H1283" s="100">
        <f t="shared" si="66"/>
        <v>196461.68999999994</v>
      </c>
      <c r="I1283" s="84">
        <f t="shared" si="67"/>
        <v>0</v>
      </c>
      <c r="J1283" s="84">
        <f t="shared" si="68"/>
        <v>0</v>
      </c>
    </row>
    <row r="1284" spans="2:10" ht="25.15" customHeight="1">
      <c r="B1284" s="108"/>
      <c r="C1284" s="98"/>
      <c r="D1284" s="99"/>
      <c r="E1284" s="94"/>
      <c r="F1284" s="95"/>
      <c r="G1284" s="101"/>
      <c r="H1284" s="100">
        <f t="shared" si="66"/>
        <v>196461.68999999994</v>
      </c>
      <c r="I1284" s="84">
        <f t="shared" si="67"/>
        <v>0</v>
      </c>
      <c r="J1284" s="84">
        <f t="shared" si="68"/>
        <v>0</v>
      </c>
    </row>
    <row r="1285" spans="2:10" ht="25.15" customHeight="1">
      <c r="B1285" s="108"/>
      <c r="C1285" s="98"/>
      <c r="D1285" s="99"/>
      <c r="E1285" s="94"/>
      <c r="F1285" s="95"/>
      <c r="G1285" s="101"/>
      <c r="H1285" s="100">
        <f t="shared" si="66"/>
        <v>196461.68999999994</v>
      </c>
      <c r="I1285" s="84">
        <f t="shared" si="67"/>
        <v>0</v>
      </c>
      <c r="J1285" s="84">
        <f t="shared" si="68"/>
        <v>0</v>
      </c>
    </row>
    <row r="1286" spans="2:10" ht="25.15" customHeight="1">
      <c r="B1286" s="108"/>
      <c r="C1286" s="98"/>
      <c r="D1286" s="99"/>
      <c r="E1286" s="94"/>
      <c r="F1286" s="95"/>
      <c r="G1286" s="101"/>
      <c r="H1286" s="100">
        <f t="shared" si="66"/>
        <v>196461.68999999994</v>
      </c>
      <c r="I1286" s="84">
        <f t="shared" si="67"/>
        <v>0</v>
      </c>
      <c r="J1286" s="84">
        <f t="shared" si="68"/>
        <v>0</v>
      </c>
    </row>
    <row r="1287" spans="2:10" ht="25.15" customHeight="1">
      <c r="B1287" s="108"/>
      <c r="C1287" s="98"/>
      <c r="D1287" s="99"/>
      <c r="E1287" s="94"/>
      <c r="F1287" s="95"/>
      <c r="G1287" s="101"/>
      <c r="H1287" s="100">
        <f t="shared" si="66"/>
        <v>196461.68999999994</v>
      </c>
      <c r="I1287" s="84">
        <f t="shared" si="67"/>
        <v>0</v>
      </c>
      <c r="J1287" s="84">
        <f t="shared" si="68"/>
        <v>0</v>
      </c>
    </row>
    <row r="1288" spans="2:10" ht="25.15" customHeight="1">
      <c r="B1288" s="108"/>
      <c r="C1288" s="98"/>
      <c r="D1288" s="99"/>
      <c r="E1288" s="94"/>
      <c r="F1288" s="95"/>
      <c r="G1288" s="101"/>
      <c r="H1288" s="100">
        <f t="shared" ref="H1288:H1351" si="69">IF(F1288="pago",H1287+G1288,H1287)</f>
        <v>196461.68999999994</v>
      </c>
      <c r="I1288" s="84">
        <f t="shared" si="67"/>
        <v>0</v>
      </c>
      <c r="J1288" s="84">
        <f t="shared" si="68"/>
        <v>0</v>
      </c>
    </row>
    <row r="1289" spans="2:10" ht="25.15" customHeight="1">
      <c r="B1289" s="108"/>
      <c r="C1289" s="98"/>
      <c r="D1289" s="99"/>
      <c r="E1289" s="94"/>
      <c r="F1289" s="95"/>
      <c r="G1289" s="101"/>
      <c r="H1289" s="100">
        <f t="shared" si="69"/>
        <v>196461.68999999994</v>
      </c>
      <c r="I1289" s="84">
        <f t="shared" si="67"/>
        <v>0</v>
      </c>
      <c r="J1289" s="84">
        <f t="shared" si="68"/>
        <v>0</v>
      </c>
    </row>
    <row r="1290" spans="2:10" ht="25.15" customHeight="1">
      <c r="B1290" s="108"/>
      <c r="C1290" s="98"/>
      <c r="D1290" s="99"/>
      <c r="E1290" s="94"/>
      <c r="F1290" s="95"/>
      <c r="G1290" s="101"/>
      <c r="H1290" s="100">
        <f t="shared" si="69"/>
        <v>196461.68999999994</v>
      </c>
      <c r="I1290" s="84">
        <f t="shared" si="67"/>
        <v>0</v>
      </c>
      <c r="J1290" s="84">
        <f t="shared" si="68"/>
        <v>0</v>
      </c>
    </row>
    <row r="1291" spans="2:10" ht="25.15" customHeight="1">
      <c r="B1291" s="108"/>
      <c r="C1291" s="98"/>
      <c r="D1291" s="99"/>
      <c r="E1291" s="94"/>
      <c r="F1291" s="95"/>
      <c r="G1291" s="101"/>
      <c r="H1291" s="100">
        <f t="shared" si="69"/>
        <v>196461.68999999994</v>
      </c>
      <c r="I1291" s="84">
        <f t="shared" si="67"/>
        <v>0</v>
      </c>
      <c r="J1291" s="84">
        <f t="shared" si="68"/>
        <v>0</v>
      </c>
    </row>
    <row r="1292" spans="2:10" ht="25.15" customHeight="1">
      <c r="B1292" s="108"/>
      <c r="C1292" s="98"/>
      <c r="D1292" s="99"/>
      <c r="E1292" s="94"/>
      <c r="F1292" s="95"/>
      <c r="G1292" s="101"/>
      <c r="H1292" s="100">
        <f t="shared" si="69"/>
        <v>196461.68999999994</v>
      </c>
      <c r="I1292" s="84">
        <f t="shared" si="67"/>
        <v>0</v>
      </c>
      <c r="J1292" s="84">
        <f t="shared" si="68"/>
        <v>0</v>
      </c>
    </row>
    <row r="1293" spans="2:10" ht="25.15" customHeight="1">
      <c r="B1293" s="108"/>
      <c r="C1293" s="98"/>
      <c r="D1293" s="99"/>
      <c r="E1293" s="94"/>
      <c r="F1293" s="95"/>
      <c r="G1293" s="101"/>
      <c r="H1293" s="100">
        <f t="shared" si="69"/>
        <v>196461.68999999994</v>
      </c>
      <c r="I1293" s="84">
        <f t="shared" si="67"/>
        <v>0</v>
      </c>
      <c r="J1293" s="84">
        <f t="shared" si="68"/>
        <v>0</v>
      </c>
    </row>
    <row r="1294" spans="2:10" ht="25.15" customHeight="1">
      <c r="B1294" s="108"/>
      <c r="C1294" s="98"/>
      <c r="D1294" s="99"/>
      <c r="E1294" s="94"/>
      <c r="F1294" s="95"/>
      <c r="G1294" s="101"/>
      <c r="H1294" s="100">
        <f t="shared" si="69"/>
        <v>196461.68999999994</v>
      </c>
      <c r="I1294" s="84">
        <f t="shared" si="67"/>
        <v>0</v>
      </c>
      <c r="J1294" s="84">
        <f t="shared" si="68"/>
        <v>0</v>
      </c>
    </row>
    <row r="1295" spans="2:10" ht="25.15" customHeight="1">
      <c r="B1295" s="108"/>
      <c r="C1295" s="98"/>
      <c r="D1295" s="99"/>
      <c r="E1295" s="94"/>
      <c r="F1295" s="95"/>
      <c r="G1295" s="101"/>
      <c r="H1295" s="100">
        <f t="shared" si="69"/>
        <v>196461.68999999994</v>
      </c>
      <c r="I1295" s="84">
        <f t="shared" si="67"/>
        <v>0</v>
      </c>
      <c r="J1295" s="84">
        <f t="shared" si="68"/>
        <v>0</v>
      </c>
    </row>
    <row r="1296" spans="2:10" ht="25.15" customHeight="1">
      <c r="B1296" s="108"/>
      <c r="C1296" s="98"/>
      <c r="D1296" s="99"/>
      <c r="E1296" s="94"/>
      <c r="F1296" s="95"/>
      <c r="G1296" s="101"/>
      <c r="H1296" s="100">
        <f t="shared" si="69"/>
        <v>196461.68999999994</v>
      </c>
      <c r="I1296" s="84">
        <f t="shared" si="67"/>
        <v>0</v>
      </c>
      <c r="J1296" s="84">
        <f t="shared" si="68"/>
        <v>0</v>
      </c>
    </row>
    <row r="1297" spans="2:10" ht="25.15" customHeight="1">
      <c r="B1297" s="108"/>
      <c r="C1297" s="98"/>
      <c r="D1297" s="99"/>
      <c r="E1297" s="94"/>
      <c r="F1297" s="95"/>
      <c r="G1297" s="101"/>
      <c r="H1297" s="100">
        <f t="shared" si="69"/>
        <v>196461.68999999994</v>
      </c>
      <c r="I1297" s="84">
        <f t="shared" si="67"/>
        <v>0</v>
      </c>
      <c r="J1297" s="84">
        <f t="shared" si="68"/>
        <v>0</v>
      </c>
    </row>
    <row r="1298" spans="2:10" ht="25.15" customHeight="1">
      <c r="B1298" s="108"/>
      <c r="C1298" s="98"/>
      <c r="D1298" s="99"/>
      <c r="E1298" s="94"/>
      <c r="F1298" s="95"/>
      <c r="G1298" s="101"/>
      <c r="H1298" s="100">
        <f t="shared" si="69"/>
        <v>196461.68999999994</v>
      </c>
      <c r="I1298" s="84">
        <f t="shared" si="67"/>
        <v>0</v>
      </c>
      <c r="J1298" s="84">
        <f t="shared" si="68"/>
        <v>0</v>
      </c>
    </row>
    <row r="1299" spans="2:10" ht="25.15" customHeight="1">
      <c r="B1299" s="108"/>
      <c r="C1299" s="98"/>
      <c r="D1299" s="99"/>
      <c r="E1299" s="94"/>
      <c r="F1299" s="95"/>
      <c r="G1299" s="101"/>
      <c r="H1299" s="100">
        <f t="shared" si="69"/>
        <v>196461.68999999994</v>
      </c>
      <c r="I1299" s="84">
        <f t="shared" si="67"/>
        <v>0</v>
      </c>
      <c r="J1299" s="84">
        <f t="shared" si="68"/>
        <v>0</v>
      </c>
    </row>
    <row r="1300" spans="2:10" ht="25.15" customHeight="1">
      <c r="B1300" s="108"/>
      <c r="C1300" s="98"/>
      <c r="D1300" s="99"/>
      <c r="E1300" s="94"/>
      <c r="F1300" s="95"/>
      <c r="G1300" s="101"/>
      <c r="H1300" s="100">
        <f t="shared" si="69"/>
        <v>196461.68999999994</v>
      </c>
      <c r="I1300" s="84">
        <f t="shared" si="67"/>
        <v>0</v>
      </c>
      <c r="J1300" s="84">
        <f t="shared" si="68"/>
        <v>0</v>
      </c>
    </row>
    <row r="1301" spans="2:10" ht="25.15" customHeight="1">
      <c r="B1301" s="108"/>
      <c r="C1301" s="98"/>
      <c r="D1301" s="99"/>
      <c r="E1301" s="94"/>
      <c r="F1301" s="95"/>
      <c r="G1301" s="101"/>
      <c r="H1301" s="100">
        <f t="shared" si="69"/>
        <v>196461.68999999994</v>
      </c>
      <c r="I1301" s="84">
        <f t="shared" si="67"/>
        <v>0</v>
      </c>
      <c r="J1301" s="84">
        <f t="shared" si="68"/>
        <v>0</v>
      </c>
    </row>
    <row r="1302" spans="2:10" ht="25.15" customHeight="1">
      <c r="B1302" s="108"/>
      <c r="C1302" s="98"/>
      <c r="D1302" s="99"/>
      <c r="E1302" s="94"/>
      <c r="F1302" s="95"/>
      <c r="G1302" s="101"/>
      <c r="H1302" s="100">
        <f t="shared" si="69"/>
        <v>196461.68999999994</v>
      </c>
      <c r="I1302" s="84">
        <f t="shared" si="67"/>
        <v>0</v>
      </c>
      <c r="J1302" s="84">
        <f t="shared" si="68"/>
        <v>0</v>
      </c>
    </row>
    <row r="1303" spans="2:10" ht="25.15" customHeight="1">
      <c r="B1303" s="108"/>
      <c r="C1303" s="98"/>
      <c r="D1303" s="99"/>
      <c r="E1303" s="94"/>
      <c r="F1303" s="95"/>
      <c r="G1303" s="101"/>
      <c r="H1303" s="100">
        <f t="shared" si="69"/>
        <v>196461.68999999994</v>
      </c>
      <c r="I1303" s="84">
        <f t="shared" si="67"/>
        <v>0</v>
      </c>
      <c r="J1303" s="84">
        <f t="shared" si="68"/>
        <v>0</v>
      </c>
    </row>
    <row r="1304" spans="2:10" ht="25.15" customHeight="1">
      <c r="B1304" s="108"/>
      <c r="C1304" s="98"/>
      <c r="D1304" s="99"/>
      <c r="E1304" s="94"/>
      <c r="F1304" s="95"/>
      <c r="G1304" s="101"/>
      <c r="H1304" s="100">
        <f t="shared" si="69"/>
        <v>196461.68999999994</v>
      </c>
      <c r="I1304" s="84">
        <f t="shared" si="67"/>
        <v>0</v>
      </c>
      <c r="J1304" s="84">
        <f t="shared" si="68"/>
        <v>0</v>
      </c>
    </row>
    <row r="1305" spans="2:10" ht="25.15" customHeight="1">
      <c r="B1305" s="108"/>
      <c r="C1305" s="98"/>
      <c r="D1305" s="99"/>
      <c r="E1305" s="94"/>
      <c r="F1305" s="95"/>
      <c r="G1305" s="101"/>
      <c r="H1305" s="100">
        <f t="shared" si="69"/>
        <v>196461.68999999994</v>
      </c>
      <c r="I1305" s="84">
        <f t="shared" si="67"/>
        <v>0</v>
      </c>
      <c r="J1305" s="84">
        <f t="shared" si="68"/>
        <v>0</v>
      </c>
    </row>
    <row r="1306" spans="2:10" ht="25.15" customHeight="1">
      <c r="B1306" s="108"/>
      <c r="C1306" s="98"/>
      <c r="D1306" s="99"/>
      <c r="E1306" s="94"/>
      <c r="F1306" s="95"/>
      <c r="G1306" s="101"/>
      <c r="H1306" s="100">
        <f t="shared" si="69"/>
        <v>196461.68999999994</v>
      </c>
      <c r="I1306" s="84">
        <f t="shared" si="67"/>
        <v>0</v>
      </c>
      <c r="J1306" s="84">
        <f t="shared" si="68"/>
        <v>0</v>
      </c>
    </row>
    <row r="1307" spans="2:10" ht="25.15" customHeight="1">
      <c r="B1307" s="108"/>
      <c r="C1307" s="98"/>
      <c r="D1307" s="99"/>
      <c r="E1307" s="94"/>
      <c r="F1307" s="95"/>
      <c r="G1307" s="101"/>
      <c r="H1307" s="100">
        <f t="shared" si="69"/>
        <v>196461.68999999994</v>
      </c>
      <c r="I1307" s="84">
        <f t="shared" si="67"/>
        <v>0</v>
      </c>
      <c r="J1307" s="84">
        <f t="shared" si="68"/>
        <v>0</v>
      </c>
    </row>
    <row r="1308" spans="2:10" ht="25.15" customHeight="1">
      <c r="B1308" s="108"/>
      <c r="C1308" s="98"/>
      <c r="D1308" s="99"/>
      <c r="E1308" s="94"/>
      <c r="F1308" s="95"/>
      <c r="G1308" s="101"/>
      <c r="H1308" s="100">
        <f t="shared" si="69"/>
        <v>196461.68999999994</v>
      </c>
      <c r="I1308" s="84">
        <f t="shared" si="67"/>
        <v>0</v>
      </c>
      <c r="J1308" s="84">
        <f t="shared" si="68"/>
        <v>0</v>
      </c>
    </row>
    <row r="1309" spans="2:10" ht="25.15" customHeight="1">
      <c r="B1309" s="108"/>
      <c r="C1309" s="98"/>
      <c r="D1309" s="99"/>
      <c r="E1309" s="94"/>
      <c r="F1309" s="95"/>
      <c r="G1309" s="101"/>
      <c r="H1309" s="100">
        <f t="shared" si="69"/>
        <v>196461.68999999994</v>
      </c>
      <c r="I1309" s="84">
        <f t="shared" si="67"/>
        <v>0</v>
      </c>
      <c r="J1309" s="84">
        <f t="shared" si="68"/>
        <v>0</v>
      </c>
    </row>
    <row r="1310" spans="2:10" ht="25.15" customHeight="1">
      <c r="B1310" s="108"/>
      <c r="C1310" s="98"/>
      <c r="D1310" s="99"/>
      <c r="E1310" s="94"/>
      <c r="F1310" s="95"/>
      <c r="G1310" s="101"/>
      <c r="H1310" s="100">
        <f t="shared" si="69"/>
        <v>196461.68999999994</v>
      </c>
      <c r="I1310" s="84">
        <f t="shared" si="67"/>
        <v>0</v>
      </c>
      <c r="J1310" s="84">
        <f t="shared" si="68"/>
        <v>0</v>
      </c>
    </row>
    <row r="1311" spans="2:10" ht="25.15" customHeight="1">
      <c r="B1311" s="108"/>
      <c r="C1311" s="98"/>
      <c r="D1311" s="99"/>
      <c r="E1311" s="94"/>
      <c r="F1311" s="95"/>
      <c r="G1311" s="101"/>
      <c r="H1311" s="100">
        <f t="shared" si="69"/>
        <v>196461.68999999994</v>
      </c>
      <c r="I1311" s="84">
        <f t="shared" si="67"/>
        <v>0</v>
      </c>
      <c r="J1311" s="84">
        <f t="shared" si="68"/>
        <v>0</v>
      </c>
    </row>
    <row r="1312" spans="2:10" ht="25.15" customHeight="1">
      <c r="B1312" s="108"/>
      <c r="C1312" s="98"/>
      <c r="D1312" s="99"/>
      <c r="E1312" s="94"/>
      <c r="F1312" s="95"/>
      <c r="G1312" s="101"/>
      <c r="H1312" s="100">
        <f t="shared" si="69"/>
        <v>196461.68999999994</v>
      </c>
      <c r="I1312" s="84">
        <f t="shared" si="67"/>
        <v>0</v>
      </c>
      <c r="J1312" s="84">
        <f t="shared" si="68"/>
        <v>0</v>
      </c>
    </row>
    <row r="1313" spans="2:10" ht="25.15" customHeight="1">
      <c r="B1313" s="108"/>
      <c r="C1313" s="98"/>
      <c r="D1313" s="99"/>
      <c r="E1313" s="94"/>
      <c r="F1313" s="95"/>
      <c r="G1313" s="101"/>
      <c r="H1313" s="100">
        <f t="shared" si="69"/>
        <v>196461.68999999994</v>
      </c>
      <c r="I1313" s="84">
        <f t="shared" si="67"/>
        <v>0</v>
      </c>
      <c r="J1313" s="84">
        <f t="shared" si="68"/>
        <v>0</v>
      </c>
    </row>
    <row r="1314" spans="2:10" ht="25.15" customHeight="1">
      <c r="B1314" s="108"/>
      <c r="C1314" s="98"/>
      <c r="D1314" s="99"/>
      <c r="E1314" s="94"/>
      <c r="F1314" s="95"/>
      <c r="G1314" s="101"/>
      <c r="H1314" s="100">
        <f t="shared" si="69"/>
        <v>196461.68999999994</v>
      </c>
      <c r="I1314" s="84">
        <f t="shared" si="67"/>
        <v>0</v>
      </c>
      <c r="J1314" s="84">
        <f t="shared" si="68"/>
        <v>0</v>
      </c>
    </row>
    <row r="1315" spans="2:10" ht="25.15" customHeight="1">
      <c r="B1315" s="108"/>
      <c r="C1315" s="98"/>
      <c r="D1315" s="99"/>
      <c r="E1315" s="94"/>
      <c r="F1315" s="95"/>
      <c r="G1315" s="101"/>
      <c r="H1315" s="100">
        <f t="shared" si="69"/>
        <v>196461.68999999994</v>
      </c>
      <c r="I1315" s="84">
        <f t="shared" si="67"/>
        <v>0</v>
      </c>
      <c r="J1315" s="84">
        <f t="shared" si="68"/>
        <v>0</v>
      </c>
    </row>
    <row r="1316" spans="2:10" ht="25.15" customHeight="1">
      <c r="B1316" s="108"/>
      <c r="C1316" s="98"/>
      <c r="D1316" s="99"/>
      <c r="E1316" s="94"/>
      <c r="F1316" s="95"/>
      <c r="G1316" s="101"/>
      <c r="H1316" s="100">
        <f t="shared" si="69"/>
        <v>196461.68999999994</v>
      </c>
      <c r="I1316" s="84">
        <f t="shared" si="67"/>
        <v>0</v>
      </c>
      <c r="J1316" s="84">
        <f t="shared" si="68"/>
        <v>0</v>
      </c>
    </row>
    <row r="1317" spans="2:10" ht="25.15" customHeight="1">
      <c r="B1317" s="108"/>
      <c r="C1317" s="98"/>
      <c r="D1317" s="99"/>
      <c r="E1317" s="94"/>
      <c r="F1317" s="95"/>
      <c r="G1317" s="101"/>
      <c r="H1317" s="100">
        <f t="shared" si="69"/>
        <v>196461.68999999994</v>
      </c>
      <c r="I1317" s="84">
        <f t="shared" si="67"/>
        <v>0</v>
      </c>
      <c r="J1317" s="84">
        <f t="shared" si="68"/>
        <v>0</v>
      </c>
    </row>
    <row r="1318" spans="2:10" ht="25.15" customHeight="1">
      <c r="B1318" s="108"/>
      <c r="C1318" s="98"/>
      <c r="D1318" s="99"/>
      <c r="E1318" s="94"/>
      <c r="F1318" s="95"/>
      <c r="G1318" s="101"/>
      <c r="H1318" s="100">
        <f t="shared" si="69"/>
        <v>196461.68999999994</v>
      </c>
      <c r="I1318" s="84">
        <f t="shared" si="67"/>
        <v>0</v>
      </c>
      <c r="J1318" s="84">
        <f t="shared" si="68"/>
        <v>0</v>
      </c>
    </row>
    <row r="1319" spans="2:10" ht="25.15" customHeight="1">
      <c r="B1319" s="108"/>
      <c r="C1319" s="98"/>
      <c r="D1319" s="99"/>
      <c r="E1319" s="94"/>
      <c r="F1319" s="95"/>
      <c r="G1319" s="101"/>
      <c r="H1319" s="100">
        <f t="shared" si="69"/>
        <v>196461.68999999994</v>
      </c>
      <c r="I1319" s="84">
        <f t="shared" si="67"/>
        <v>0</v>
      </c>
      <c r="J1319" s="84">
        <f t="shared" si="68"/>
        <v>0</v>
      </c>
    </row>
    <row r="1320" spans="2:10" ht="25.15" customHeight="1">
      <c r="B1320" s="108"/>
      <c r="C1320" s="98"/>
      <c r="D1320" s="99"/>
      <c r="E1320" s="94"/>
      <c r="F1320" s="95"/>
      <c r="G1320" s="101"/>
      <c r="H1320" s="100">
        <f t="shared" si="69"/>
        <v>196461.68999999994</v>
      </c>
      <c r="I1320" s="84">
        <f t="shared" si="67"/>
        <v>0</v>
      </c>
      <c r="J1320" s="84">
        <f t="shared" si="68"/>
        <v>0</v>
      </c>
    </row>
    <row r="1321" spans="2:10" ht="25.15" customHeight="1">
      <c r="B1321" s="108"/>
      <c r="C1321" s="98"/>
      <c r="D1321" s="99"/>
      <c r="E1321" s="94"/>
      <c r="F1321" s="95"/>
      <c r="G1321" s="101"/>
      <c r="H1321" s="100">
        <f t="shared" si="69"/>
        <v>196461.68999999994</v>
      </c>
      <c r="I1321" s="84">
        <f t="shared" si="67"/>
        <v>0</v>
      </c>
      <c r="J1321" s="84">
        <f t="shared" si="68"/>
        <v>0</v>
      </c>
    </row>
    <row r="1322" spans="2:10" ht="25.15" customHeight="1">
      <c r="B1322" s="108"/>
      <c r="C1322" s="98"/>
      <c r="D1322" s="99"/>
      <c r="E1322" s="94"/>
      <c r="F1322" s="95"/>
      <c r="G1322" s="101"/>
      <c r="H1322" s="100">
        <f t="shared" si="69"/>
        <v>196461.68999999994</v>
      </c>
      <c r="I1322" s="84">
        <f t="shared" si="67"/>
        <v>0</v>
      </c>
      <c r="J1322" s="84">
        <f t="shared" si="68"/>
        <v>0</v>
      </c>
    </row>
    <row r="1323" spans="2:10" ht="25.15" customHeight="1">
      <c r="B1323" s="108"/>
      <c r="C1323" s="98"/>
      <c r="D1323" s="99"/>
      <c r="E1323" s="94"/>
      <c r="F1323" s="95"/>
      <c r="G1323" s="101"/>
      <c r="H1323" s="100">
        <f t="shared" si="69"/>
        <v>196461.68999999994</v>
      </c>
      <c r="I1323" s="84">
        <f t="shared" si="67"/>
        <v>0</v>
      </c>
      <c r="J1323" s="84">
        <f t="shared" si="68"/>
        <v>0</v>
      </c>
    </row>
    <row r="1324" spans="2:10" ht="25.15" customHeight="1">
      <c r="B1324" s="108"/>
      <c r="C1324" s="98"/>
      <c r="D1324" s="99"/>
      <c r="E1324" s="94"/>
      <c r="F1324" s="95"/>
      <c r="G1324" s="101"/>
      <c r="H1324" s="100">
        <f t="shared" si="69"/>
        <v>196461.68999999994</v>
      </c>
      <c r="I1324" s="84">
        <f t="shared" si="67"/>
        <v>0</v>
      </c>
      <c r="J1324" s="84">
        <f t="shared" si="68"/>
        <v>0</v>
      </c>
    </row>
    <row r="1325" spans="2:10" ht="25.15" customHeight="1">
      <c r="B1325" s="108"/>
      <c r="C1325" s="98"/>
      <c r="D1325" s="99"/>
      <c r="E1325" s="94"/>
      <c r="F1325" s="95"/>
      <c r="G1325" s="101"/>
      <c r="H1325" s="100">
        <f t="shared" si="69"/>
        <v>196461.68999999994</v>
      </c>
      <c r="I1325" s="84">
        <f t="shared" si="67"/>
        <v>0</v>
      </c>
      <c r="J1325" s="84">
        <f t="shared" si="68"/>
        <v>0</v>
      </c>
    </row>
    <row r="1326" spans="2:10" ht="25.15" customHeight="1">
      <c r="B1326" s="108"/>
      <c r="C1326" s="98"/>
      <c r="D1326" s="99"/>
      <c r="E1326" s="94"/>
      <c r="F1326" s="95"/>
      <c r="G1326" s="101"/>
      <c r="H1326" s="100">
        <f t="shared" si="69"/>
        <v>196461.68999999994</v>
      </c>
      <c r="I1326" s="84">
        <f t="shared" si="67"/>
        <v>0</v>
      </c>
      <c r="J1326" s="84">
        <f t="shared" si="68"/>
        <v>0</v>
      </c>
    </row>
    <row r="1327" spans="2:10" ht="25.15" customHeight="1">
      <c r="B1327" s="108"/>
      <c r="C1327" s="98"/>
      <c r="D1327" s="99"/>
      <c r="E1327" s="94"/>
      <c r="F1327" s="95"/>
      <c r="G1327" s="101"/>
      <c r="H1327" s="100">
        <f t="shared" si="69"/>
        <v>196461.68999999994</v>
      </c>
      <c r="I1327" s="84">
        <f t="shared" si="67"/>
        <v>0</v>
      </c>
      <c r="J1327" s="84">
        <f t="shared" si="68"/>
        <v>0</v>
      </c>
    </row>
    <row r="1328" spans="2:10" ht="25.15" customHeight="1">
      <c r="B1328" s="108"/>
      <c r="C1328" s="98"/>
      <c r="D1328" s="99"/>
      <c r="E1328" s="94"/>
      <c r="F1328" s="95"/>
      <c r="G1328" s="101"/>
      <c r="H1328" s="100">
        <f t="shared" si="69"/>
        <v>196461.68999999994</v>
      </c>
      <c r="I1328" s="84">
        <f t="shared" si="67"/>
        <v>0</v>
      </c>
      <c r="J1328" s="84">
        <f t="shared" si="68"/>
        <v>0</v>
      </c>
    </row>
    <row r="1329" spans="2:10" ht="25.15" customHeight="1">
      <c r="B1329" s="108"/>
      <c r="C1329" s="98"/>
      <c r="D1329" s="99"/>
      <c r="E1329" s="94"/>
      <c r="F1329" s="95"/>
      <c r="G1329" s="101"/>
      <c r="H1329" s="100">
        <f t="shared" si="69"/>
        <v>196461.68999999994</v>
      </c>
      <c r="I1329" s="84">
        <f t="shared" si="67"/>
        <v>0</v>
      </c>
      <c r="J1329" s="84">
        <f t="shared" si="68"/>
        <v>0</v>
      </c>
    </row>
    <row r="1330" spans="2:10" ht="25.15" customHeight="1">
      <c r="B1330" s="108"/>
      <c r="C1330" s="98"/>
      <c r="D1330" s="99"/>
      <c r="E1330" s="94"/>
      <c r="F1330" s="95"/>
      <c r="G1330" s="101"/>
      <c r="H1330" s="100">
        <f t="shared" si="69"/>
        <v>196461.68999999994</v>
      </c>
      <c r="I1330" s="84">
        <f t="shared" si="67"/>
        <v>0</v>
      </c>
      <c r="J1330" s="84">
        <f t="shared" si="68"/>
        <v>0</v>
      </c>
    </row>
    <row r="1331" spans="2:10" ht="25.15" customHeight="1">
      <c r="B1331" s="108"/>
      <c r="C1331" s="98"/>
      <c r="D1331" s="99"/>
      <c r="E1331" s="94"/>
      <c r="F1331" s="95"/>
      <c r="G1331" s="101"/>
      <c r="H1331" s="100">
        <f t="shared" si="69"/>
        <v>196461.68999999994</v>
      </c>
      <c r="I1331" s="84">
        <f t="shared" si="67"/>
        <v>0</v>
      </c>
      <c r="J1331" s="84">
        <f t="shared" si="68"/>
        <v>0</v>
      </c>
    </row>
    <row r="1332" spans="2:10" ht="25.15" customHeight="1">
      <c r="B1332" s="108"/>
      <c r="C1332" s="98"/>
      <c r="D1332" s="99"/>
      <c r="E1332" s="94"/>
      <c r="F1332" s="95"/>
      <c r="G1332" s="101"/>
      <c r="H1332" s="100">
        <f t="shared" si="69"/>
        <v>196461.68999999994</v>
      </c>
      <c r="I1332" s="84">
        <f t="shared" si="67"/>
        <v>0</v>
      </c>
      <c r="J1332" s="84">
        <f t="shared" si="68"/>
        <v>0</v>
      </c>
    </row>
    <row r="1333" spans="2:10" ht="25.15" customHeight="1">
      <c r="B1333" s="108"/>
      <c r="C1333" s="98"/>
      <c r="D1333" s="99"/>
      <c r="E1333" s="94"/>
      <c r="F1333" s="95"/>
      <c r="G1333" s="101"/>
      <c r="H1333" s="100">
        <f t="shared" si="69"/>
        <v>196461.68999999994</v>
      </c>
      <c r="I1333" s="84">
        <f t="shared" si="67"/>
        <v>0</v>
      </c>
      <c r="J1333" s="84">
        <f t="shared" si="68"/>
        <v>0</v>
      </c>
    </row>
    <row r="1334" spans="2:10" ht="25.15" customHeight="1">
      <c r="B1334" s="108"/>
      <c r="C1334" s="98"/>
      <c r="D1334" s="99"/>
      <c r="E1334" s="94"/>
      <c r="F1334" s="95"/>
      <c r="G1334" s="101"/>
      <c r="H1334" s="100">
        <f t="shared" si="69"/>
        <v>196461.68999999994</v>
      </c>
      <c r="I1334" s="84">
        <f t="shared" si="67"/>
        <v>0</v>
      </c>
      <c r="J1334" s="84">
        <f t="shared" si="68"/>
        <v>0</v>
      </c>
    </row>
    <row r="1335" spans="2:10" ht="25.15" customHeight="1">
      <c r="B1335" s="108"/>
      <c r="C1335" s="98"/>
      <c r="D1335" s="99"/>
      <c r="E1335" s="94"/>
      <c r="F1335" s="95"/>
      <c r="G1335" s="101"/>
      <c r="H1335" s="100">
        <f t="shared" si="69"/>
        <v>196461.68999999994</v>
      </c>
      <c r="I1335" s="84">
        <f t="shared" si="67"/>
        <v>0</v>
      </c>
      <c r="J1335" s="84">
        <f t="shared" si="68"/>
        <v>0</v>
      </c>
    </row>
    <row r="1336" spans="2:10" ht="25.15" customHeight="1">
      <c r="B1336" s="108"/>
      <c r="C1336" s="98"/>
      <c r="D1336" s="99"/>
      <c r="E1336" s="94"/>
      <c r="F1336" s="95"/>
      <c r="G1336" s="101"/>
      <c r="H1336" s="100">
        <f t="shared" si="69"/>
        <v>196461.68999999994</v>
      </c>
      <c r="I1336" s="84">
        <f t="shared" ref="I1336:I1399" si="70">IF(B1336="",0,MONTH(B1336))</f>
        <v>0</v>
      </c>
      <c r="J1336" s="84">
        <f t="shared" ref="J1336:J1399" si="71">IF(B1336="",0,DAY(B1336))</f>
        <v>0</v>
      </c>
    </row>
    <row r="1337" spans="2:10" ht="25.15" customHeight="1">
      <c r="B1337" s="108"/>
      <c r="C1337" s="98"/>
      <c r="D1337" s="99"/>
      <c r="E1337" s="94"/>
      <c r="F1337" s="95"/>
      <c r="G1337" s="101"/>
      <c r="H1337" s="100">
        <f t="shared" si="69"/>
        <v>196461.68999999994</v>
      </c>
      <c r="I1337" s="84">
        <f t="shared" si="70"/>
        <v>0</v>
      </c>
      <c r="J1337" s="84">
        <f t="shared" si="71"/>
        <v>0</v>
      </c>
    </row>
    <row r="1338" spans="2:10" ht="25.15" customHeight="1">
      <c r="B1338" s="108"/>
      <c r="C1338" s="98"/>
      <c r="D1338" s="99"/>
      <c r="E1338" s="94"/>
      <c r="F1338" s="95"/>
      <c r="G1338" s="101"/>
      <c r="H1338" s="100">
        <f t="shared" si="69"/>
        <v>196461.68999999994</v>
      </c>
      <c r="I1338" s="84">
        <f t="shared" si="70"/>
        <v>0</v>
      </c>
      <c r="J1338" s="84">
        <f t="shared" si="71"/>
        <v>0</v>
      </c>
    </row>
    <row r="1339" spans="2:10" ht="25.15" customHeight="1">
      <c r="B1339" s="108"/>
      <c r="C1339" s="98"/>
      <c r="D1339" s="99"/>
      <c r="E1339" s="94"/>
      <c r="F1339" s="95"/>
      <c r="G1339" s="101"/>
      <c r="H1339" s="100">
        <f t="shared" si="69"/>
        <v>196461.68999999994</v>
      </c>
      <c r="I1339" s="84">
        <f t="shared" si="70"/>
        <v>0</v>
      </c>
      <c r="J1339" s="84">
        <f t="shared" si="71"/>
        <v>0</v>
      </c>
    </row>
    <row r="1340" spans="2:10" ht="25.15" customHeight="1">
      <c r="B1340" s="108"/>
      <c r="C1340" s="98"/>
      <c r="D1340" s="99"/>
      <c r="E1340" s="94"/>
      <c r="F1340" s="95"/>
      <c r="G1340" s="101"/>
      <c r="H1340" s="100">
        <f t="shared" si="69"/>
        <v>196461.68999999994</v>
      </c>
      <c r="I1340" s="84">
        <f t="shared" si="70"/>
        <v>0</v>
      </c>
      <c r="J1340" s="84">
        <f t="shared" si="71"/>
        <v>0</v>
      </c>
    </row>
    <row r="1341" spans="2:10" ht="25.15" customHeight="1">
      <c r="B1341" s="108"/>
      <c r="C1341" s="98"/>
      <c r="D1341" s="99"/>
      <c r="E1341" s="94"/>
      <c r="F1341" s="95"/>
      <c r="G1341" s="101"/>
      <c r="H1341" s="100">
        <f t="shared" si="69"/>
        <v>196461.68999999994</v>
      </c>
      <c r="I1341" s="84">
        <f t="shared" si="70"/>
        <v>0</v>
      </c>
      <c r="J1341" s="84">
        <f t="shared" si="71"/>
        <v>0</v>
      </c>
    </row>
    <row r="1342" spans="2:10" ht="25.15" customHeight="1">
      <c r="B1342" s="108"/>
      <c r="C1342" s="98"/>
      <c r="D1342" s="99"/>
      <c r="E1342" s="94"/>
      <c r="F1342" s="95"/>
      <c r="G1342" s="101"/>
      <c r="H1342" s="100">
        <f t="shared" si="69"/>
        <v>196461.68999999994</v>
      </c>
      <c r="I1342" s="84">
        <f t="shared" si="70"/>
        <v>0</v>
      </c>
      <c r="J1342" s="84">
        <f t="shared" si="71"/>
        <v>0</v>
      </c>
    </row>
    <row r="1343" spans="2:10" ht="25.15" customHeight="1">
      <c r="B1343" s="108"/>
      <c r="C1343" s="98"/>
      <c r="D1343" s="99"/>
      <c r="E1343" s="94"/>
      <c r="F1343" s="95"/>
      <c r="G1343" s="101"/>
      <c r="H1343" s="100">
        <f t="shared" si="69"/>
        <v>196461.68999999994</v>
      </c>
      <c r="I1343" s="84">
        <f t="shared" si="70"/>
        <v>0</v>
      </c>
      <c r="J1343" s="84">
        <f t="shared" si="71"/>
        <v>0</v>
      </c>
    </row>
    <row r="1344" spans="2:10" ht="25.15" customHeight="1">
      <c r="B1344" s="108"/>
      <c r="C1344" s="98"/>
      <c r="D1344" s="99"/>
      <c r="E1344" s="94"/>
      <c r="F1344" s="95"/>
      <c r="G1344" s="101"/>
      <c r="H1344" s="100">
        <f t="shared" si="69"/>
        <v>196461.68999999994</v>
      </c>
      <c r="I1344" s="84">
        <f t="shared" si="70"/>
        <v>0</v>
      </c>
      <c r="J1344" s="84">
        <f t="shared" si="71"/>
        <v>0</v>
      </c>
    </row>
    <row r="1345" spans="2:10" ht="25.15" customHeight="1">
      <c r="B1345" s="108"/>
      <c r="C1345" s="98"/>
      <c r="D1345" s="99"/>
      <c r="E1345" s="94"/>
      <c r="F1345" s="95"/>
      <c r="G1345" s="101"/>
      <c r="H1345" s="100">
        <f t="shared" si="69"/>
        <v>196461.68999999994</v>
      </c>
      <c r="I1345" s="84">
        <f t="shared" si="70"/>
        <v>0</v>
      </c>
      <c r="J1345" s="84">
        <f t="shared" si="71"/>
        <v>0</v>
      </c>
    </row>
    <row r="1346" spans="2:10" ht="25.15" customHeight="1">
      <c r="B1346" s="108"/>
      <c r="C1346" s="98"/>
      <c r="D1346" s="99"/>
      <c r="E1346" s="94"/>
      <c r="F1346" s="95"/>
      <c r="G1346" s="101"/>
      <c r="H1346" s="100">
        <f t="shared" si="69"/>
        <v>196461.68999999994</v>
      </c>
      <c r="I1346" s="84">
        <f t="shared" si="70"/>
        <v>0</v>
      </c>
      <c r="J1346" s="84">
        <f t="shared" si="71"/>
        <v>0</v>
      </c>
    </row>
    <row r="1347" spans="2:10" ht="25.15" customHeight="1">
      <c r="B1347" s="108"/>
      <c r="C1347" s="98"/>
      <c r="D1347" s="99"/>
      <c r="E1347" s="94"/>
      <c r="F1347" s="95"/>
      <c r="G1347" s="101"/>
      <c r="H1347" s="100">
        <f t="shared" si="69"/>
        <v>196461.68999999994</v>
      </c>
      <c r="I1347" s="84">
        <f t="shared" si="70"/>
        <v>0</v>
      </c>
      <c r="J1347" s="84">
        <f t="shared" si="71"/>
        <v>0</v>
      </c>
    </row>
    <row r="1348" spans="2:10" ht="25.15" customHeight="1">
      <c r="B1348" s="108"/>
      <c r="C1348" s="98"/>
      <c r="D1348" s="99"/>
      <c r="E1348" s="94"/>
      <c r="F1348" s="95"/>
      <c r="G1348" s="101"/>
      <c r="H1348" s="100">
        <f t="shared" si="69"/>
        <v>196461.68999999994</v>
      </c>
      <c r="I1348" s="84">
        <f t="shared" si="70"/>
        <v>0</v>
      </c>
      <c r="J1348" s="84">
        <f t="shared" si="71"/>
        <v>0</v>
      </c>
    </row>
    <row r="1349" spans="2:10" ht="25.15" customHeight="1">
      <c r="B1349" s="108"/>
      <c r="C1349" s="98"/>
      <c r="D1349" s="99"/>
      <c r="E1349" s="94"/>
      <c r="F1349" s="95"/>
      <c r="G1349" s="101"/>
      <c r="H1349" s="100">
        <f t="shared" si="69"/>
        <v>196461.68999999994</v>
      </c>
      <c r="I1349" s="84">
        <f t="shared" si="70"/>
        <v>0</v>
      </c>
      <c r="J1349" s="84">
        <f t="shared" si="71"/>
        <v>0</v>
      </c>
    </row>
    <row r="1350" spans="2:10" ht="25.15" customHeight="1">
      <c r="B1350" s="108"/>
      <c r="C1350" s="98"/>
      <c r="D1350" s="99"/>
      <c r="E1350" s="94"/>
      <c r="F1350" s="95"/>
      <c r="G1350" s="101"/>
      <c r="H1350" s="100">
        <f t="shared" si="69"/>
        <v>196461.68999999994</v>
      </c>
      <c r="I1350" s="84">
        <f t="shared" si="70"/>
        <v>0</v>
      </c>
      <c r="J1350" s="84">
        <f t="shared" si="71"/>
        <v>0</v>
      </c>
    </row>
    <row r="1351" spans="2:10" ht="25.15" customHeight="1">
      <c r="B1351" s="108"/>
      <c r="C1351" s="98"/>
      <c r="D1351" s="99"/>
      <c r="E1351" s="94"/>
      <c r="F1351" s="95"/>
      <c r="G1351" s="101"/>
      <c r="H1351" s="100">
        <f t="shared" si="69"/>
        <v>196461.68999999994</v>
      </c>
      <c r="I1351" s="84">
        <f t="shared" si="70"/>
        <v>0</v>
      </c>
      <c r="J1351" s="84">
        <f t="shared" si="71"/>
        <v>0</v>
      </c>
    </row>
    <row r="1352" spans="2:10" ht="25.15" customHeight="1">
      <c r="B1352" s="108"/>
      <c r="C1352" s="98"/>
      <c r="D1352" s="99"/>
      <c r="E1352" s="94"/>
      <c r="F1352" s="95"/>
      <c r="G1352" s="101"/>
      <c r="H1352" s="100">
        <f t="shared" ref="H1352:H1415" si="72">IF(F1352="pago",H1351+G1352,H1351)</f>
        <v>196461.68999999994</v>
      </c>
      <c r="I1352" s="84">
        <f t="shared" si="70"/>
        <v>0</v>
      </c>
      <c r="J1352" s="84">
        <f t="shared" si="71"/>
        <v>0</v>
      </c>
    </row>
    <row r="1353" spans="2:10" ht="25.15" customHeight="1">
      <c r="B1353" s="108"/>
      <c r="C1353" s="98"/>
      <c r="D1353" s="99"/>
      <c r="E1353" s="94"/>
      <c r="F1353" s="95"/>
      <c r="G1353" s="101"/>
      <c r="H1353" s="100">
        <f t="shared" si="72"/>
        <v>196461.68999999994</v>
      </c>
      <c r="I1353" s="84">
        <f t="shared" si="70"/>
        <v>0</v>
      </c>
      <c r="J1353" s="84">
        <f t="shared" si="71"/>
        <v>0</v>
      </c>
    </row>
    <row r="1354" spans="2:10" ht="25.15" customHeight="1">
      <c r="B1354" s="108"/>
      <c r="C1354" s="98"/>
      <c r="D1354" s="99"/>
      <c r="E1354" s="94"/>
      <c r="F1354" s="95"/>
      <c r="G1354" s="101"/>
      <c r="H1354" s="100">
        <f t="shared" si="72"/>
        <v>196461.68999999994</v>
      </c>
      <c r="I1354" s="84">
        <f t="shared" si="70"/>
        <v>0</v>
      </c>
      <c r="J1354" s="84">
        <f t="shared" si="71"/>
        <v>0</v>
      </c>
    </row>
    <row r="1355" spans="2:10" ht="25.15" customHeight="1">
      <c r="B1355" s="108"/>
      <c r="C1355" s="98"/>
      <c r="D1355" s="99"/>
      <c r="E1355" s="94"/>
      <c r="F1355" s="95"/>
      <c r="G1355" s="101"/>
      <c r="H1355" s="100">
        <f t="shared" si="72"/>
        <v>196461.68999999994</v>
      </c>
      <c r="I1355" s="84">
        <f t="shared" si="70"/>
        <v>0</v>
      </c>
      <c r="J1355" s="84">
        <f t="shared" si="71"/>
        <v>0</v>
      </c>
    </row>
    <row r="1356" spans="2:10" ht="25.15" customHeight="1">
      <c r="B1356" s="108"/>
      <c r="C1356" s="98"/>
      <c r="D1356" s="99"/>
      <c r="E1356" s="94"/>
      <c r="F1356" s="95"/>
      <c r="G1356" s="101"/>
      <c r="H1356" s="100">
        <f t="shared" si="72"/>
        <v>196461.68999999994</v>
      </c>
      <c r="I1356" s="84">
        <f t="shared" si="70"/>
        <v>0</v>
      </c>
      <c r="J1356" s="84">
        <f t="shared" si="71"/>
        <v>0</v>
      </c>
    </row>
    <row r="1357" spans="2:10" ht="25.15" customHeight="1">
      <c r="B1357" s="108"/>
      <c r="C1357" s="98"/>
      <c r="D1357" s="99"/>
      <c r="E1357" s="94"/>
      <c r="F1357" s="95"/>
      <c r="G1357" s="101"/>
      <c r="H1357" s="100">
        <f t="shared" si="72"/>
        <v>196461.68999999994</v>
      </c>
      <c r="I1357" s="84">
        <f t="shared" si="70"/>
        <v>0</v>
      </c>
      <c r="J1357" s="84">
        <f t="shared" si="71"/>
        <v>0</v>
      </c>
    </row>
    <row r="1358" spans="2:10" ht="25.15" customHeight="1">
      <c r="B1358" s="108"/>
      <c r="C1358" s="98"/>
      <c r="D1358" s="99"/>
      <c r="E1358" s="94"/>
      <c r="F1358" s="95"/>
      <c r="G1358" s="101"/>
      <c r="H1358" s="100">
        <f t="shared" si="72"/>
        <v>196461.68999999994</v>
      </c>
      <c r="I1358" s="84">
        <f t="shared" si="70"/>
        <v>0</v>
      </c>
      <c r="J1358" s="84">
        <f t="shared" si="71"/>
        <v>0</v>
      </c>
    </row>
    <row r="1359" spans="2:10" ht="25.15" customHeight="1">
      <c r="B1359" s="108"/>
      <c r="C1359" s="98"/>
      <c r="D1359" s="99"/>
      <c r="E1359" s="94"/>
      <c r="F1359" s="95"/>
      <c r="G1359" s="101"/>
      <c r="H1359" s="100">
        <f t="shared" si="72"/>
        <v>196461.68999999994</v>
      </c>
      <c r="I1359" s="84">
        <f t="shared" si="70"/>
        <v>0</v>
      </c>
      <c r="J1359" s="84">
        <f t="shared" si="71"/>
        <v>0</v>
      </c>
    </row>
    <row r="1360" spans="2:10" ht="25.15" customHeight="1">
      <c r="B1360" s="108"/>
      <c r="C1360" s="98"/>
      <c r="D1360" s="99"/>
      <c r="E1360" s="94"/>
      <c r="F1360" s="95"/>
      <c r="G1360" s="101"/>
      <c r="H1360" s="100">
        <f t="shared" si="72"/>
        <v>196461.68999999994</v>
      </c>
      <c r="I1360" s="84">
        <f t="shared" si="70"/>
        <v>0</v>
      </c>
      <c r="J1360" s="84">
        <f t="shared" si="71"/>
        <v>0</v>
      </c>
    </row>
    <row r="1361" spans="2:10" ht="25.15" customHeight="1">
      <c r="B1361" s="108"/>
      <c r="C1361" s="98"/>
      <c r="D1361" s="99"/>
      <c r="E1361" s="94"/>
      <c r="F1361" s="95"/>
      <c r="G1361" s="101"/>
      <c r="H1361" s="100">
        <f t="shared" si="72"/>
        <v>196461.68999999994</v>
      </c>
      <c r="I1361" s="84">
        <f t="shared" si="70"/>
        <v>0</v>
      </c>
      <c r="J1361" s="84">
        <f t="shared" si="71"/>
        <v>0</v>
      </c>
    </row>
    <row r="1362" spans="2:10" ht="25.15" customHeight="1">
      <c r="B1362" s="108"/>
      <c r="C1362" s="98"/>
      <c r="D1362" s="99"/>
      <c r="E1362" s="94"/>
      <c r="F1362" s="95"/>
      <c r="G1362" s="101"/>
      <c r="H1362" s="100">
        <f t="shared" si="72"/>
        <v>196461.68999999994</v>
      </c>
      <c r="I1362" s="84">
        <f t="shared" si="70"/>
        <v>0</v>
      </c>
      <c r="J1362" s="84">
        <f t="shared" si="71"/>
        <v>0</v>
      </c>
    </row>
    <row r="1363" spans="2:10" ht="25.15" customHeight="1">
      <c r="B1363" s="108"/>
      <c r="C1363" s="98"/>
      <c r="D1363" s="99"/>
      <c r="E1363" s="94"/>
      <c r="F1363" s="95"/>
      <c r="G1363" s="101"/>
      <c r="H1363" s="100">
        <f t="shared" si="72"/>
        <v>196461.68999999994</v>
      </c>
      <c r="I1363" s="84">
        <f t="shared" si="70"/>
        <v>0</v>
      </c>
      <c r="J1363" s="84">
        <f t="shared" si="71"/>
        <v>0</v>
      </c>
    </row>
    <row r="1364" spans="2:10" ht="25.15" customHeight="1">
      <c r="B1364" s="108"/>
      <c r="C1364" s="98"/>
      <c r="D1364" s="99"/>
      <c r="E1364" s="94"/>
      <c r="F1364" s="95"/>
      <c r="G1364" s="101"/>
      <c r="H1364" s="100">
        <f t="shared" si="72"/>
        <v>196461.68999999994</v>
      </c>
      <c r="I1364" s="84">
        <f t="shared" si="70"/>
        <v>0</v>
      </c>
      <c r="J1364" s="84">
        <f t="shared" si="71"/>
        <v>0</v>
      </c>
    </row>
    <row r="1365" spans="2:10" ht="25.15" customHeight="1">
      <c r="B1365" s="108"/>
      <c r="C1365" s="98"/>
      <c r="D1365" s="99"/>
      <c r="E1365" s="94"/>
      <c r="F1365" s="95"/>
      <c r="G1365" s="101"/>
      <c r="H1365" s="100">
        <f t="shared" si="72"/>
        <v>196461.68999999994</v>
      </c>
      <c r="I1365" s="84">
        <f t="shared" si="70"/>
        <v>0</v>
      </c>
      <c r="J1365" s="84">
        <f t="shared" si="71"/>
        <v>0</v>
      </c>
    </row>
    <row r="1366" spans="2:10" ht="25.15" customHeight="1">
      <c r="B1366" s="108"/>
      <c r="C1366" s="98"/>
      <c r="D1366" s="99"/>
      <c r="E1366" s="94"/>
      <c r="F1366" s="95"/>
      <c r="G1366" s="101"/>
      <c r="H1366" s="100">
        <f t="shared" si="72"/>
        <v>196461.68999999994</v>
      </c>
      <c r="I1366" s="84">
        <f t="shared" si="70"/>
        <v>0</v>
      </c>
      <c r="J1366" s="84">
        <f t="shared" si="71"/>
        <v>0</v>
      </c>
    </row>
    <row r="1367" spans="2:10" ht="25.15" customHeight="1">
      <c r="B1367" s="108"/>
      <c r="C1367" s="98"/>
      <c r="D1367" s="99"/>
      <c r="E1367" s="94"/>
      <c r="F1367" s="95"/>
      <c r="G1367" s="101"/>
      <c r="H1367" s="100">
        <f t="shared" si="72"/>
        <v>196461.68999999994</v>
      </c>
      <c r="I1367" s="84">
        <f t="shared" si="70"/>
        <v>0</v>
      </c>
      <c r="J1367" s="84">
        <f t="shared" si="71"/>
        <v>0</v>
      </c>
    </row>
    <row r="1368" spans="2:10" ht="25.15" customHeight="1">
      <c r="B1368" s="108"/>
      <c r="C1368" s="98"/>
      <c r="D1368" s="99"/>
      <c r="E1368" s="94"/>
      <c r="F1368" s="95"/>
      <c r="G1368" s="101"/>
      <c r="H1368" s="100">
        <f t="shared" si="72"/>
        <v>196461.68999999994</v>
      </c>
      <c r="I1368" s="84">
        <f t="shared" si="70"/>
        <v>0</v>
      </c>
      <c r="J1368" s="84">
        <f t="shared" si="71"/>
        <v>0</v>
      </c>
    </row>
    <row r="1369" spans="2:10" ht="25.15" customHeight="1">
      <c r="B1369" s="108"/>
      <c r="C1369" s="98"/>
      <c r="D1369" s="99"/>
      <c r="E1369" s="94"/>
      <c r="F1369" s="95"/>
      <c r="G1369" s="101"/>
      <c r="H1369" s="100">
        <f t="shared" si="72"/>
        <v>196461.68999999994</v>
      </c>
      <c r="I1369" s="84">
        <f t="shared" si="70"/>
        <v>0</v>
      </c>
      <c r="J1369" s="84">
        <f t="shared" si="71"/>
        <v>0</v>
      </c>
    </row>
    <row r="1370" spans="2:10" ht="25.15" customHeight="1">
      <c r="B1370" s="108"/>
      <c r="C1370" s="98"/>
      <c r="D1370" s="99"/>
      <c r="E1370" s="94"/>
      <c r="F1370" s="95"/>
      <c r="G1370" s="101"/>
      <c r="H1370" s="100">
        <f t="shared" si="72"/>
        <v>196461.68999999994</v>
      </c>
      <c r="I1370" s="84">
        <f t="shared" si="70"/>
        <v>0</v>
      </c>
      <c r="J1370" s="84">
        <f t="shared" si="71"/>
        <v>0</v>
      </c>
    </row>
    <row r="1371" spans="2:10" ht="25.15" customHeight="1">
      <c r="B1371" s="108"/>
      <c r="C1371" s="98"/>
      <c r="D1371" s="99"/>
      <c r="E1371" s="94"/>
      <c r="F1371" s="95"/>
      <c r="G1371" s="101"/>
      <c r="H1371" s="100">
        <f t="shared" si="72"/>
        <v>196461.68999999994</v>
      </c>
      <c r="I1371" s="84">
        <f t="shared" si="70"/>
        <v>0</v>
      </c>
      <c r="J1371" s="84">
        <f t="shared" si="71"/>
        <v>0</v>
      </c>
    </row>
    <row r="1372" spans="2:10" ht="25.15" customHeight="1">
      <c r="B1372" s="108"/>
      <c r="C1372" s="98"/>
      <c r="D1372" s="99"/>
      <c r="E1372" s="94"/>
      <c r="F1372" s="95"/>
      <c r="G1372" s="101"/>
      <c r="H1372" s="100">
        <f t="shared" si="72"/>
        <v>196461.68999999994</v>
      </c>
      <c r="I1372" s="84">
        <f t="shared" si="70"/>
        <v>0</v>
      </c>
      <c r="J1372" s="84">
        <f t="shared" si="71"/>
        <v>0</v>
      </c>
    </row>
    <row r="1373" spans="2:10" ht="25.15" customHeight="1">
      <c r="B1373" s="108"/>
      <c r="C1373" s="98"/>
      <c r="D1373" s="99"/>
      <c r="E1373" s="94"/>
      <c r="F1373" s="95"/>
      <c r="G1373" s="101"/>
      <c r="H1373" s="100">
        <f t="shared" si="72"/>
        <v>196461.68999999994</v>
      </c>
      <c r="I1373" s="84">
        <f t="shared" si="70"/>
        <v>0</v>
      </c>
      <c r="J1373" s="84">
        <f t="shared" si="71"/>
        <v>0</v>
      </c>
    </row>
    <row r="1374" spans="2:10" ht="25.15" customHeight="1">
      <c r="B1374" s="108"/>
      <c r="C1374" s="98"/>
      <c r="D1374" s="99"/>
      <c r="E1374" s="94"/>
      <c r="F1374" s="95"/>
      <c r="G1374" s="101"/>
      <c r="H1374" s="100">
        <f t="shared" si="72"/>
        <v>196461.68999999994</v>
      </c>
      <c r="I1374" s="84">
        <f t="shared" si="70"/>
        <v>0</v>
      </c>
      <c r="J1374" s="84">
        <f t="shared" si="71"/>
        <v>0</v>
      </c>
    </row>
    <row r="1375" spans="2:10" ht="25.15" customHeight="1">
      <c r="B1375" s="108"/>
      <c r="C1375" s="98"/>
      <c r="D1375" s="99"/>
      <c r="E1375" s="94"/>
      <c r="F1375" s="95"/>
      <c r="G1375" s="101"/>
      <c r="H1375" s="100">
        <f t="shared" si="72"/>
        <v>196461.68999999994</v>
      </c>
      <c r="I1375" s="84">
        <f t="shared" si="70"/>
        <v>0</v>
      </c>
      <c r="J1375" s="84">
        <f t="shared" si="71"/>
        <v>0</v>
      </c>
    </row>
    <row r="1376" spans="2:10" ht="25.15" customHeight="1">
      <c r="B1376" s="108"/>
      <c r="C1376" s="98"/>
      <c r="D1376" s="99"/>
      <c r="E1376" s="94"/>
      <c r="F1376" s="95"/>
      <c r="G1376" s="101"/>
      <c r="H1376" s="100">
        <f t="shared" si="72"/>
        <v>196461.68999999994</v>
      </c>
      <c r="I1376" s="84">
        <f t="shared" si="70"/>
        <v>0</v>
      </c>
      <c r="J1376" s="84">
        <f t="shared" si="71"/>
        <v>0</v>
      </c>
    </row>
    <row r="1377" spans="2:10" ht="25.15" customHeight="1">
      <c r="B1377" s="108"/>
      <c r="C1377" s="98"/>
      <c r="D1377" s="99"/>
      <c r="E1377" s="94"/>
      <c r="F1377" s="95"/>
      <c r="G1377" s="101"/>
      <c r="H1377" s="100">
        <f t="shared" si="72"/>
        <v>196461.68999999994</v>
      </c>
      <c r="I1377" s="84">
        <f t="shared" si="70"/>
        <v>0</v>
      </c>
      <c r="J1377" s="84">
        <f t="shared" si="71"/>
        <v>0</v>
      </c>
    </row>
    <row r="1378" spans="2:10" ht="25.15" customHeight="1">
      <c r="B1378" s="108"/>
      <c r="C1378" s="98"/>
      <c r="D1378" s="99"/>
      <c r="E1378" s="94"/>
      <c r="F1378" s="95"/>
      <c r="G1378" s="101"/>
      <c r="H1378" s="100">
        <f t="shared" si="72"/>
        <v>196461.68999999994</v>
      </c>
      <c r="I1378" s="84">
        <f t="shared" si="70"/>
        <v>0</v>
      </c>
      <c r="J1378" s="84">
        <f t="shared" si="71"/>
        <v>0</v>
      </c>
    </row>
    <row r="1379" spans="2:10" ht="25.15" customHeight="1">
      <c r="B1379" s="108"/>
      <c r="C1379" s="98"/>
      <c r="D1379" s="99"/>
      <c r="E1379" s="94"/>
      <c r="F1379" s="95"/>
      <c r="G1379" s="101"/>
      <c r="H1379" s="100">
        <f t="shared" si="72"/>
        <v>196461.68999999994</v>
      </c>
      <c r="I1379" s="84">
        <f t="shared" si="70"/>
        <v>0</v>
      </c>
      <c r="J1379" s="84">
        <f t="shared" si="71"/>
        <v>0</v>
      </c>
    </row>
    <row r="1380" spans="2:10" ht="25.15" customHeight="1">
      <c r="B1380" s="108"/>
      <c r="C1380" s="98"/>
      <c r="D1380" s="99"/>
      <c r="E1380" s="94"/>
      <c r="F1380" s="95"/>
      <c r="G1380" s="101"/>
      <c r="H1380" s="100">
        <f t="shared" si="72"/>
        <v>196461.68999999994</v>
      </c>
      <c r="I1380" s="84">
        <f t="shared" si="70"/>
        <v>0</v>
      </c>
      <c r="J1380" s="84">
        <f t="shared" si="71"/>
        <v>0</v>
      </c>
    </row>
    <row r="1381" spans="2:10" ht="25.15" customHeight="1">
      <c r="B1381" s="108"/>
      <c r="C1381" s="98"/>
      <c r="D1381" s="99"/>
      <c r="E1381" s="94"/>
      <c r="F1381" s="95"/>
      <c r="G1381" s="101"/>
      <c r="H1381" s="100">
        <f t="shared" si="72"/>
        <v>196461.68999999994</v>
      </c>
      <c r="I1381" s="84">
        <f t="shared" si="70"/>
        <v>0</v>
      </c>
      <c r="J1381" s="84">
        <f t="shared" si="71"/>
        <v>0</v>
      </c>
    </row>
    <row r="1382" spans="2:10" ht="25.15" customHeight="1">
      <c r="B1382" s="108"/>
      <c r="C1382" s="98"/>
      <c r="D1382" s="99"/>
      <c r="E1382" s="94"/>
      <c r="F1382" s="95"/>
      <c r="G1382" s="101"/>
      <c r="H1382" s="100">
        <f t="shared" si="72"/>
        <v>196461.68999999994</v>
      </c>
      <c r="I1382" s="84">
        <f t="shared" si="70"/>
        <v>0</v>
      </c>
      <c r="J1382" s="84">
        <f t="shared" si="71"/>
        <v>0</v>
      </c>
    </row>
    <row r="1383" spans="2:10" ht="25.15" customHeight="1">
      <c r="B1383" s="108"/>
      <c r="C1383" s="98"/>
      <c r="D1383" s="99"/>
      <c r="E1383" s="94"/>
      <c r="F1383" s="95"/>
      <c r="G1383" s="101"/>
      <c r="H1383" s="100">
        <f t="shared" si="72"/>
        <v>196461.68999999994</v>
      </c>
      <c r="I1383" s="84">
        <f t="shared" si="70"/>
        <v>0</v>
      </c>
      <c r="J1383" s="84">
        <f t="shared" si="71"/>
        <v>0</v>
      </c>
    </row>
    <row r="1384" spans="2:10" ht="25.15" customHeight="1">
      <c r="B1384" s="108"/>
      <c r="C1384" s="98"/>
      <c r="D1384" s="99"/>
      <c r="E1384" s="94"/>
      <c r="F1384" s="95"/>
      <c r="G1384" s="101"/>
      <c r="H1384" s="100">
        <f t="shared" si="72"/>
        <v>196461.68999999994</v>
      </c>
      <c r="I1384" s="84">
        <f t="shared" si="70"/>
        <v>0</v>
      </c>
      <c r="J1384" s="84">
        <f t="shared" si="71"/>
        <v>0</v>
      </c>
    </row>
    <row r="1385" spans="2:10" ht="25.15" customHeight="1">
      <c r="B1385" s="108"/>
      <c r="C1385" s="98"/>
      <c r="D1385" s="99"/>
      <c r="E1385" s="94"/>
      <c r="F1385" s="95"/>
      <c r="G1385" s="101"/>
      <c r="H1385" s="100">
        <f t="shared" si="72"/>
        <v>196461.68999999994</v>
      </c>
      <c r="I1385" s="84">
        <f t="shared" si="70"/>
        <v>0</v>
      </c>
      <c r="J1385" s="84">
        <f t="shared" si="71"/>
        <v>0</v>
      </c>
    </row>
    <row r="1386" spans="2:10" ht="25.15" customHeight="1">
      <c r="B1386" s="108"/>
      <c r="C1386" s="98"/>
      <c r="D1386" s="99"/>
      <c r="E1386" s="94"/>
      <c r="F1386" s="95"/>
      <c r="G1386" s="101"/>
      <c r="H1386" s="100">
        <f t="shared" si="72"/>
        <v>196461.68999999994</v>
      </c>
      <c r="I1386" s="84">
        <f t="shared" si="70"/>
        <v>0</v>
      </c>
      <c r="J1386" s="84">
        <f t="shared" si="71"/>
        <v>0</v>
      </c>
    </row>
    <row r="1387" spans="2:10" ht="25.15" customHeight="1">
      <c r="B1387" s="108"/>
      <c r="C1387" s="98"/>
      <c r="D1387" s="99"/>
      <c r="E1387" s="94"/>
      <c r="F1387" s="95"/>
      <c r="G1387" s="101"/>
      <c r="H1387" s="100">
        <f t="shared" si="72"/>
        <v>196461.68999999994</v>
      </c>
      <c r="I1387" s="84">
        <f t="shared" si="70"/>
        <v>0</v>
      </c>
      <c r="J1387" s="84">
        <f t="shared" si="71"/>
        <v>0</v>
      </c>
    </row>
    <row r="1388" spans="2:10" ht="25.15" customHeight="1">
      <c r="B1388" s="108"/>
      <c r="C1388" s="98"/>
      <c r="D1388" s="99"/>
      <c r="E1388" s="94"/>
      <c r="F1388" s="95"/>
      <c r="G1388" s="101"/>
      <c r="H1388" s="100">
        <f t="shared" si="72"/>
        <v>196461.68999999994</v>
      </c>
      <c r="I1388" s="84">
        <f t="shared" si="70"/>
        <v>0</v>
      </c>
      <c r="J1388" s="84">
        <f t="shared" si="71"/>
        <v>0</v>
      </c>
    </row>
    <row r="1389" spans="2:10" ht="25.15" customHeight="1">
      <c r="B1389" s="108"/>
      <c r="C1389" s="98"/>
      <c r="D1389" s="99"/>
      <c r="E1389" s="94"/>
      <c r="F1389" s="95"/>
      <c r="G1389" s="101"/>
      <c r="H1389" s="100">
        <f t="shared" si="72"/>
        <v>196461.68999999994</v>
      </c>
      <c r="I1389" s="84">
        <f t="shared" si="70"/>
        <v>0</v>
      </c>
      <c r="J1389" s="84">
        <f t="shared" si="71"/>
        <v>0</v>
      </c>
    </row>
    <row r="1390" spans="2:10" ht="25.15" customHeight="1">
      <c r="B1390" s="108"/>
      <c r="C1390" s="98"/>
      <c r="D1390" s="99"/>
      <c r="E1390" s="94"/>
      <c r="F1390" s="95"/>
      <c r="G1390" s="101"/>
      <c r="H1390" s="100">
        <f t="shared" si="72"/>
        <v>196461.68999999994</v>
      </c>
      <c r="I1390" s="84">
        <f t="shared" si="70"/>
        <v>0</v>
      </c>
      <c r="J1390" s="84">
        <f t="shared" si="71"/>
        <v>0</v>
      </c>
    </row>
    <row r="1391" spans="2:10" ht="25.15" customHeight="1">
      <c r="B1391" s="108"/>
      <c r="C1391" s="98"/>
      <c r="D1391" s="99"/>
      <c r="E1391" s="94"/>
      <c r="F1391" s="95"/>
      <c r="G1391" s="101"/>
      <c r="H1391" s="100">
        <f t="shared" si="72"/>
        <v>196461.68999999994</v>
      </c>
      <c r="I1391" s="84">
        <f t="shared" si="70"/>
        <v>0</v>
      </c>
      <c r="J1391" s="84">
        <f t="shared" si="71"/>
        <v>0</v>
      </c>
    </row>
    <row r="1392" spans="2:10" ht="25.15" customHeight="1">
      <c r="B1392" s="108"/>
      <c r="C1392" s="98"/>
      <c r="D1392" s="99"/>
      <c r="E1392" s="94"/>
      <c r="F1392" s="95"/>
      <c r="G1392" s="101"/>
      <c r="H1392" s="100">
        <f t="shared" si="72"/>
        <v>196461.68999999994</v>
      </c>
      <c r="I1392" s="84">
        <f t="shared" si="70"/>
        <v>0</v>
      </c>
      <c r="J1392" s="84">
        <f t="shared" si="71"/>
        <v>0</v>
      </c>
    </row>
    <row r="1393" spans="2:10" ht="25.15" customHeight="1">
      <c r="B1393" s="108"/>
      <c r="C1393" s="98"/>
      <c r="D1393" s="99"/>
      <c r="E1393" s="94"/>
      <c r="F1393" s="95"/>
      <c r="G1393" s="101"/>
      <c r="H1393" s="100">
        <f t="shared" si="72"/>
        <v>196461.68999999994</v>
      </c>
      <c r="I1393" s="84">
        <f t="shared" si="70"/>
        <v>0</v>
      </c>
      <c r="J1393" s="84">
        <f t="shared" si="71"/>
        <v>0</v>
      </c>
    </row>
    <row r="1394" spans="2:10" ht="25.15" customHeight="1">
      <c r="B1394" s="108"/>
      <c r="C1394" s="98"/>
      <c r="D1394" s="99"/>
      <c r="E1394" s="94"/>
      <c r="F1394" s="95"/>
      <c r="G1394" s="101"/>
      <c r="H1394" s="100">
        <f t="shared" si="72"/>
        <v>196461.68999999994</v>
      </c>
      <c r="I1394" s="84">
        <f t="shared" si="70"/>
        <v>0</v>
      </c>
      <c r="J1394" s="84">
        <f t="shared" si="71"/>
        <v>0</v>
      </c>
    </row>
    <row r="1395" spans="2:10" ht="25.15" customHeight="1">
      <c r="B1395" s="108"/>
      <c r="C1395" s="98"/>
      <c r="D1395" s="99"/>
      <c r="E1395" s="94"/>
      <c r="F1395" s="95"/>
      <c r="G1395" s="101"/>
      <c r="H1395" s="100">
        <f t="shared" si="72"/>
        <v>196461.68999999994</v>
      </c>
      <c r="I1395" s="84">
        <f t="shared" si="70"/>
        <v>0</v>
      </c>
      <c r="J1395" s="84">
        <f t="shared" si="71"/>
        <v>0</v>
      </c>
    </row>
    <row r="1396" spans="2:10" ht="25.15" customHeight="1">
      <c r="B1396" s="108"/>
      <c r="C1396" s="98"/>
      <c r="D1396" s="99"/>
      <c r="E1396" s="94"/>
      <c r="F1396" s="95"/>
      <c r="G1396" s="101"/>
      <c r="H1396" s="100">
        <f t="shared" si="72"/>
        <v>196461.68999999994</v>
      </c>
      <c r="I1396" s="84">
        <f t="shared" si="70"/>
        <v>0</v>
      </c>
      <c r="J1396" s="84">
        <f t="shared" si="71"/>
        <v>0</v>
      </c>
    </row>
    <row r="1397" spans="2:10" ht="25.15" customHeight="1">
      <c r="B1397" s="108"/>
      <c r="C1397" s="98"/>
      <c r="D1397" s="99"/>
      <c r="E1397" s="94"/>
      <c r="F1397" s="95"/>
      <c r="G1397" s="101"/>
      <c r="H1397" s="100">
        <f t="shared" si="72"/>
        <v>196461.68999999994</v>
      </c>
      <c r="I1397" s="84">
        <f t="shared" si="70"/>
        <v>0</v>
      </c>
      <c r="J1397" s="84">
        <f t="shared" si="71"/>
        <v>0</v>
      </c>
    </row>
    <row r="1398" spans="2:10" ht="25.15" customHeight="1">
      <c r="B1398" s="108"/>
      <c r="C1398" s="98"/>
      <c r="D1398" s="99"/>
      <c r="E1398" s="94"/>
      <c r="F1398" s="95"/>
      <c r="G1398" s="101"/>
      <c r="H1398" s="100">
        <f t="shared" si="72"/>
        <v>196461.68999999994</v>
      </c>
      <c r="I1398" s="84">
        <f t="shared" si="70"/>
        <v>0</v>
      </c>
      <c r="J1398" s="84">
        <f t="shared" si="71"/>
        <v>0</v>
      </c>
    </row>
    <row r="1399" spans="2:10" ht="25.15" customHeight="1">
      <c r="B1399" s="108"/>
      <c r="C1399" s="98"/>
      <c r="D1399" s="99"/>
      <c r="E1399" s="94"/>
      <c r="F1399" s="95"/>
      <c r="G1399" s="101"/>
      <c r="H1399" s="100">
        <f t="shared" si="72"/>
        <v>196461.68999999994</v>
      </c>
      <c r="I1399" s="84">
        <f t="shared" si="70"/>
        <v>0</v>
      </c>
      <c r="J1399" s="84">
        <f t="shared" si="71"/>
        <v>0</v>
      </c>
    </row>
    <row r="1400" spans="2:10" ht="25.15" customHeight="1">
      <c r="B1400" s="108"/>
      <c r="C1400" s="98"/>
      <c r="D1400" s="99"/>
      <c r="E1400" s="94"/>
      <c r="F1400" s="95"/>
      <c r="G1400" s="101"/>
      <c r="H1400" s="100">
        <f t="shared" si="72"/>
        <v>196461.68999999994</v>
      </c>
      <c r="I1400" s="84">
        <f t="shared" ref="I1400:I1463" si="73">IF(B1400="",0,MONTH(B1400))</f>
        <v>0</v>
      </c>
      <c r="J1400" s="84">
        <f t="shared" ref="J1400:J1463" si="74">IF(B1400="",0,DAY(B1400))</f>
        <v>0</v>
      </c>
    </row>
    <row r="1401" spans="2:10" ht="25.15" customHeight="1">
      <c r="B1401" s="108"/>
      <c r="C1401" s="98"/>
      <c r="D1401" s="99"/>
      <c r="E1401" s="94"/>
      <c r="F1401" s="95"/>
      <c r="G1401" s="101"/>
      <c r="H1401" s="100">
        <f t="shared" si="72"/>
        <v>196461.68999999994</v>
      </c>
      <c r="I1401" s="84">
        <f t="shared" si="73"/>
        <v>0</v>
      </c>
      <c r="J1401" s="84">
        <f t="shared" si="74"/>
        <v>0</v>
      </c>
    </row>
    <row r="1402" spans="2:10" ht="25.15" customHeight="1">
      <c r="B1402" s="108"/>
      <c r="C1402" s="98"/>
      <c r="D1402" s="99"/>
      <c r="E1402" s="94"/>
      <c r="F1402" s="95"/>
      <c r="G1402" s="101"/>
      <c r="H1402" s="100">
        <f t="shared" si="72"/>
        <v>196461.68999999994</v>
      </c>
      <c r="I1402" s="84">
        <f t="shared" si="73"/>
        <v>0</v>
      </c>
      <c r="J1402" s="84">
        <f t="shared" si="74"/>
        <v>0</v>
      </c>
    </row>
    <row r="1403" spans="2:10" ht="25.15" customHeight="1">
      <c r="B1403" s="108"/>
      <c r="C1403" s="98"/>
      <c r="D1403" s="99"/>
      <c r="E1403" s="94"/>
      <c r="F1403" s="95"/>
      <c r="G1403" s="101"/>
      <c r="H1403" s="100">
        <f t="shared" si="72"/>
        <v>196461.68999999994</v>
      </c>
      <c r="I1403" s="84">
        <f t="shared" si="73"/>
        <v>0</v>
      </c>
      <c r="J1403" s="84">
        <f t="shared" si="74"/>
        <v>0</v>
      </c>
    </row>
    <row r="1404" spans="2:10" ht="25.15" customHeight="1">
      <c r="B1404" s="108"/>
      <c r="C1404" s="98"/>
      <c r="D1404" s="99"/>
      <c r="E1404" s="94"/>
      <c r="F1404" s="95"/>
      <c r="G1404" s="101"/>
      <c r="H1404" s="100">
        <f t="shared" si="72"/>
        <v>196461.68999999994</v>
      </c>
      <c r="I1404" s="84">
        <f t="shared" si="73"/>
        <v>0</v>
      </c>
      <c r="J1404" s="84">
        <f t="shared" si="74"/>
        <v>0</v>
      </c>
    </row>
    <row r="1405" spans="2:10" ht="25.15" customHeight="1">
      <c r="B1405" s="108"/>
      <c r="C1405" s="98"/>
      <c r="D1405" s="99"/>
      <c r="E1405" s="94"/>
      <c r="F1405" s="95"/>
      <c r="G1405" s="101"/>
      <c r="H1405" s="100">
        <f t="shared" si="72"/>
        <v>196461.68999999994</v>
      </c>
      <c r="I1405" s="84">
        <f t="shared" si="73"/>
        <v>0</v>
      </c>
      <c r="J1405" s="84">
        <f t="shared" si="74"/>
        <v>0</v>
      </c>
    </row>
    <row r="1406" spans="2:10" ht="25.15" customHeight="1">
      <c r="B1406" s="108"/>
      <c r="C1406" s="98"/>
      <c r="D1406" s="99"/>
      <c r="E1406" s="94"/>
      <c r="F1406" s="95"/>
      <c r="G1406" s="101"/>
      <c r="H1406" s="100">
        <f t="shared" si="72"/>
        <v>196461.68999999994</v>
      </c>
      <c r="I1406" s="84">
        <f t="shared" si="73"/>
        <v>0</v>
      </c>
      <c r="J1406" s="84">
        <f t="shared" si="74"/>
        <v>0</v>
      </c>
    </row>
    <row r="1407" spans="2:10" ht="25.15" customHeight="1">
      <c r="B1407" s="108"/>
      <c r="C1407" s="98"/>
      <c r="D1407" s="99"/>
      <c r="E1407" s="94"/>
      <c r="F1407" s="95"/>
      <c r="G1407" s="101"/>
      <c r="H1407" s="100">
        <f t="shared" si="72"/>
        <v>196461.68999999994</v>
      </c>
      <c r="I1407" s="84">
        <f t="shared" si="73"/>
        <v>0</v>
      </c>
      <c r="J1407" s="84">
        <f t="shared" si="74"/>
        <v>0</v>
      </c>
    </row>
    <row r="1408" spans="2:10" ht="25.15" customHeight="1">
      <c r="B1408" s="108"/>
      <c r="C1408" s="98"/>
      <c r="D1408" s="99"/>
      <c r="E1408" s="94"/>
      <c r="F1408" s="95"/>
      <c r="G1408" s="101"/>
      <c r="H1408" s="100">
        <f t="shared" si="72"/>
        <v>196461.68999999994</v>
      </c>
      <c r="I1408" s="84">
        <f t="shared" si="73"/>
        <v>0</v>
      </c>
      <c r="J1408" s="84">
        <f t="shared" si="74"/>
        <v>0</v>
      </c>
    </row>
    <row r="1409" spans="2:10" ht="25.15" customHeight="1">
      <c r="B1409" s="108"/>
      <c r="C1409" s="98"/>
      <c r="D1409" s="99"/>
      <c r="E1409" s="94"/>
      <c r="F1409" s="95"/>
      <c r="G1409" s="101"/>
      <c r="H1409" s="100">
        <f t="shared" si="72"/>
        <v>196461.68999999994</v>
      </c>
      <c r="I1409" s="84">
        <f t="shared" si="73"/>
        <v>0</v>
      </c>
      <c r="J1409" s="84">
        <f t="shared" si="74"/>
        <v>0</v>
      </c>
    </row>
    <row r="1410" spans="2:10" ht="25.15" customHeight="1">
      <c r="B1410" s="108"/>
      <c r="C1410" s="98"/>
      <c r="D1410" s="99"/>
      <c r="E1410" s="94"/>
      <c r="F1410" s="95"/>
      <c r="G1410" s="101"/>
      <c r="H1410" s="100">
        <f t="shared" si="72"/>
        <v>196461.68999999994</v>
      </c>
      <c r="I1410" s="84">
        <f t="shared" si="73"/>
        <v>0</v>
      </c>
      <c r="J1410" s="84">
        <f t="shared" si="74"/>
        <v>0</v>
      </c>
    </row>
    <row r="1411" spans="2:10" ht="25.15" customHeight="1">
      <c r="B1411" s="108"/>
      <c r="C1411" s="98"/>
      <c r="D1411" s="99"/>
      <c r="E1411" s="94"/>
      <c r="F1411" s="95"/>
      <c r="G1411" s="101"/>
      <c r="H1411" s="100">
        <f t="shared" si="72"/>
        <v>196461.68999999994</v>
      </c>
      <c r="I1411" s="84">
        <f t="shared" si="73"/>
        <v>0</v>
      </c>
      <c r="J1411" s="84">
        <f t="shared" si="74"/>
        <v>0</v>
      </c>
    </row>
    <row r="1412" spans="2:10" ht="25.15" customHeight="1">
      <c r="B1412" s="108"/>
      <c r="C1412" s="98"/>
      <c r="D1412" s="99"/>
      <c r="E1412" s="94"/>
      <c r="F1412" s="95"/>
      <c r="G1412" s="101"/>
      <c r="H1412" s="100">
        <f t="shared" si="72"/>
        <v>196461.68999999994</v>
      </c>
      <c r="I1412" s="84">
        <f t="shared" si="73"/>
        <v>0</v>
      </c>
      <c r="J1412" s="84">
        <f t="shared" si="74"/>
        <v>0</v>
      </c>
    </row>
    <row r="1413" spans="2:10" ht="25.15" customHeight="1">
      <c r="B1413" s="108"/>
      <c r="C1413" s="98"/>
      <c r="D1413" s="99"/>
      <c r="E1413" s="94"/>
      <c r="F1413" s="95"/>
      <c r="G1413" s="101"/>
      <c r="H1413" s="100">
        <f t="shared" si="72"/>
        <v>196461.68999999994</v>
      </c>
      <c r="I1413" s="84">
        <f t="shared" si="73"/>
        <v>0</v>
      </c>
      <c r="J1413" s="84">
        <f t="shared" si="74"/>
        <v>0</v>
      </c>
    </row>
    <row r="1414" spans="2:10" ht="25.15" customHeight="1">
      <c r="B1414" s="108"/>
      <c r="C1414" s="98"/>
      <c r="D1414" s="99"/>
      <c r="E1414" s="94"/>
      <c r="F1414" s="95"/>
      <c r="G1414" s="101"/>
      <c r="H1414" s="100">
        <f t="shared" si="72"/>
        <v>196461.68999999994</v>
      </c>
      <c r="I1414" s="84">
        <f t="shared" si="73"/>
        <v>0</v>
      </c>
      <c r="J1414" s="84">
        <f t="shared" si="74"/>
        <v>0</v>
      </c>
    </row>
    <row r="1415" spans="2:10" ht="25.15" customHeight="1">
      <c r="B1415" s="108"/>
      <c r="C1415" s="98"/>
      <c r="D1415" s="99"/>
      <c r="E1415" s="94"/>
      <c r="F1415" s="95"/>
      <c r="G1415" s="101"/>
      <c r="H1415" s="100">
        <f t="shared" si="72"/>
        <v>196461.68999999994</v>
      </c>
      <c r="I1415" s="84">
        <f t="shared" si="73"/>
        <v>0</v>
      </c>
      <c r="J1415" s="84">
        <f t="shared" si="74"/>
        <v>0</v>
      </c>
    </row>
    <row r="1416" spans="2:10" ht="25.15" customHeight="1">
      <c r="B1416" s="108"/>
      <c r="C1416" s="98"/>
      <c r="D1416" s="99"/>
      <c r="E1416" s="94"/>
      <c r="F1416" s="95"/>
      <c r="G1416" s="101"/>
      <c r="H1416" s="100">
        <f t="shared" ref="H1416:H1479" si="75">IF(F1416="pago",H1415+G1416,H1415)</f>
        <v>196461.68999999994</v>
      </c>
      <c r="I1416" s="84">
        <f t="shared" si="73"/>
        <v>0</v>
      </c>
      <c r="J1416" s="84">
        <f t="shared" si="74"/>
        <v>0</v>
      </c>
    </row>
    <row r="1417" spans="2:10" ht="25.15" customHeight="1">
      <c r="B1417" s="108"/>
      <c r="C1417" s="98"/>
      <c r="D1417" s="99"/>
      <c r="E1417" s="94"/>
      <c r="F1417" s="95"/>
      <c r="G1417" s="101"/>
      <c r="H1417" s="100">
        <f t="shared" si="75"/>
        <v>196461.68999999994</v>
      </c>
      <c r="I1417" s="84">
        <f t="shared" si="73"/>
        <v>0</v>
      </c>
      <c r="J1417" s="84">
        <f t="shared" si="74"/>
        <v>0</v>
      </c>
    </row>
    <row r="1418" spans="2:10" ht="25.15" customHeight="1">
      <c r="B1418" s="108"/>
      <c r="C1418" s="98"/>
      <c r="D1418" s="99"/>
      <c r="E1418" s="94"/>
      <c r="F1418" s="95"/>
      <c r="G1418" s="101"/>
      <c r="H1418" s="100">
        <f t="shared" si="75"/>
        <v>196461.68999999994</v>
      </c>
      <c r="I1418" s="84">
        <f t="shared" si="73"/>
        <v>0</v>
      </c>
      <c r="J1418" s="84">
        <f t="shared" si="74"/>
        <v>0</v>
      </c>
    </row>
    <row r="1419" spans="2:10" ht="25.15" customHeight="1">
      <c r="B1419" s="108"/>
      <c r="C1419" s="98"/>
      <c r="D1419" s="99"/>
      <c r="E1419" s="94"/>
      <c r="F1419" s="95"/>
      <c r="G1419" s="101"/>
      <c r="H1419" s="100">
        <f t="shared" si="75"/>
        <v>196461.68999999994</v>
      </c>
      <c r="I1419" s="84">
        <f t="shared" si="73"/>
        <v>0</v>
      </c>
      <c r="J1419" s="84">
        <f t="shared" si="74"/>
        <v>0</v>
      </c>
    </row>
    <row r="1420" spans="2:10" ht="25.15" customHeight="1">
      <c r="B1420" s="108"/>
      <c r="C1420" s="98"/>
      <c r="D1420" s="99"/>
      <c r="E1420" s="94"/>
      <c r="F1420" s="95"/>
      <c r="G1420" s="101"/>
      <c r="H1420" s="100">
        <f t="shared" si="75"/>
        <v>196461.68999999994</v>
      </c>
      <c r="I1420" s="84">
        <f t="shared" si="73"/>
        <v>0</v>
      </c>
      <c r="J1420" s="84">
        <f t="shared" si="74"/>
        <v>0</v>
      </c>
    </row>
    <row r="1421" spans="2:10" ht="25.15" customHeight="1">
      <c r="B1421" s="108"/>
      <c r="C1421" s="98"/>
      <c r="D1421" s="99"/>
      <c r="E1421" s="94"/>
      <c r="F1421" s="95"/>
      <c r="G1421" s="101"/>
      <c r="H1421" s="100">
        <f t="shared" si="75"/>
        <v>196461.68999999994</v>
      </c>
      <c r="I1421" s="84">
        <f t="shared" si="73"/>
        <v>0</v>
      </c>
      <c r="J1421" s="84">
        <f t="shared" si="74"/>
        <v>0</v>
      </c>
    </row>
    <row r="1422" spans="2:10" ht="25.15" customHeight="1">
      <c r="B1422" s="108"/>
      <c r="C1422" s="98"/>
      <c r="D1422" s="99"/>
      <c r="E1422" s="94"/>
      <c r="F1422" s="95"/>
      <c r="G1422" s="101"/>
      <c r="H1422" s="100">
        <f t="shared" si="75"/>
        <v>196461.68999999994</v>
      </c>
      <c r="I1422" s="84">
        <f t="shared" si="73"/>
        <v>0</v>
      </c>
      <c r="J1422" s="84">
        <f t="shared" si="74"/>
        <v>0</v>
      </c>
    </row>
    <row r="1423" spans="2:10" ht="25.15" customHeight="1">
      <c r="B1423" s="108"/>
      <c r="C1423" s="98"/>
      <c r="D1423" s="99"/>
      <c r="E1423" s="94"/>
      <c r="F1423" s="95"/>
      <c r="G1423" s="101"/>
      <c r="H1423" s="100">
        <f t="shared" si="75"/>
        <v>196461.68999999994</v>
      </c>
      <c r="I1423" s="84">
        <f t="shared" si="73"/>
        <v>0</v>
      </c>
      <c r="J1423" s="84">
        <f t="shared" si="74"/>
        <v>0</v>
      </c>
    </row>
    <row r="1424" spans="2:10" ht="25.15" customHeight="1">
      <c r="B1424" s="108"/>
      <c r="C1424" s="98"/>
      <c r="D1424" s="99"/>
      <c r="E1424" s="94"/>
      <c r="F1424" s="95"/>
      <c r="G1424" s="101"/>
      <c r="H1424" s="100">
        <f t="shared" si="75"/>
        <v>196461.68999999994</v>
      </c>
      <c r="I1424" s="84">
        <f t="shared" si="73"/>
        <v>0</v>
      </c>
      <c r="J1424" s="84">
        <f t="shared" si="74"/>
        <v>0</v>
      </c>
    </row>
    <row r="1425" spans="2:10" ht="25.15" customHeight="1">
      <c r="B1425" s="108"/>
      <c r="C1425" s="98"/>
      <c r="D1425" s="99"/>
      <c r="E1425" s="94"/>
      <c r="F1425" s="95"/>
      <c r="G1425" s="101"/>
      <c r="H1425" s="100">
        <f t="shared" si="75"/>
        <v>196461.68999999994</v>
      </c>
      <c r="I1425" s="84">
        <f t="shared" si="73"/>
        <v>0</v>
      </c>
      <c r="J1425" s="84">
        <f t="shared" si="74"/>
        <v>0</v>
      </c>
    </row>
    <row r="1426" spans="2:10" ht="25.15" customHeight="1">
      <c r="B1426" s="108"/>
      <c r="C1426" s="98"/>
      <c r="D1426" s="99"/>
      <c r="E1426" s="94"/>
      <c r="F1426" s="95"/>
      <c r="G1426" s="101"/>
      <c r="H1426" s="100">
        <f t="shared" si="75"/>
        <v>196461.68999999994</v>
      </c>
      <c r="I1426" s="84">
        <f t="shared" si="73"/>
        <v>0</v>
      </c>
      <c r="J1426" s="84">
        <f t="shared" si="74"/>
        <v>0</v>
      </c>
    </row>
    <row r="1427" spans="2:10" ht="25.15" customHeight="1">
      <c r="B1427" s="108"/>
      <c r="C1427" s="98"/>
      <c r="D1427" s="99"/>
      <c r="E1427" s="94"/>
      <c r="F1427" s="95"/>
      <c r="G1427" s="101"/>
      <c r="H1427" s="100">
        <f t="shared" si="75"/>
        <v>196461.68999999994</v>
      </c>
      <c r="I1427" s="84">
        <f t="shared" si="73"/>
        <v>0</v>
      </c>
      <c r="J1427" s="84">
        <f t="shared" si="74"/>
        <v>0</v>
      </c>
    </row>
    <row r="1428" spans="2:10" ht="25.15" customHeight="1">
      <c r="B1428" s="108"/>
      <c r="C1428" s="98"/>
      <c r="D1428" s="99"/>
      <c r="E1428" s="94"/>
      <c r="F1428" s="95"/>
      <c r="G1428" s="101"/>
      <c r="H1428" s="100">
        <f t="shared" si="75"/>
        <v>196461.68999999994</v>
      </c>
      <c r="I1428" s="84">
        <f t="shared" si="73"/>
        <v>0</v>
      </c>
      <c r="J1428" s="84">
        <f t="shared" si="74"/>
        <v>0</v>
      </c>
    </row>
    <row r="1429" spans="2:10" ht="25.15" customHeight="1">
      <c r="B1429" s="108"/>
      <c r="C1429" s="98"/>
      <c r="D1429" s="99"/>
      <c r="E1429" s="94"/>
      <c r="F1429" s="95"/>
      <c r="G1429" s="101"/>
      <c r="H1429" s="100">
        <f t="shared" si="75"/>
        <v>196461.68999999994</v>
      </c>
      <c r="I1429" s="84">
        <f t="shared" si="73"/>
        <v>0</v>
      </c>
      <c r="J1429" s="84">
        <f t="shared" si="74"/>
        <v>0</v>
      </c>
    </row>
    <row r="1430" spans="2:10" ht="25.15" customHeight="1">
      <c r="B1430" s="108"/>
      <c r="C1430" s="98"/>
      <c r="D1430" s="99"/>
      <c r="E1430" s="94"/>
      <c r="F1430" s="95"/>
      <c r="G1430" s="101"/>
      <c r="H1430" s="100">
        <f t="shared" si="75"/>
        <v>196461.68999999994</v>
      </c>
      <c r="I1430" s="84">
        <f t="shared" si="73"/>
        <v>0</v>
      </c>
      <c r="J1430" s="84">
        <f t="shared" si="74"/>
        <v>0</v>
      </c>
    </row>
    <row r="1431" spans="2:10" ht="25.15" customHeight="1">
      <c r="B1431" s="108"/>
      <c r="C1431" s="98"/>
      <c r="D1431" s="99"/>
      <c r="E1431" s="94"/>
      <c r="F1431" s="95"/>
      <c r="G1431" s="101"/>
      <c r="H1431" s="100">
        <f t="shared" si="75"/>
        <v>196461.68999999994</v>
      </c>
      <c r="I1431" s="84">
        <f t="shared" si="73"/>
        <v>0</v>
      </c>
      <c r="J1431" s="84">
        <f t="shared" si="74"/>
        <v>0</v>
      </c>
    </row>
    <row r="1432" spans="2:10" ht="25.15" customHeight="1">
      <c r="B1432" s="108"/>
      <c r="C1432" s="98"/>
      <c r="D1432" s="99"/>
      <c r="E1432" s="94"/>
      <c r="F1432" s="95"/>
      <c r="G1432" s="101"/>
      <c r="H1432" s="100">
        <f t="shared" si="75"/>
        <v>196461.68999999994</v>
      </c>
      <c r="I1432" s="84">
        <f t="shared" si="73"/>
        <v>0</v>
      </c>
      <c r="J1432" s="84">
        <f t="shared" si="74"/>
        <v>0</v>
      </c>
    </row>
    <row r="1433" spans="2:10" ht="25.15" customHeight="1">
      <c r="B1433" s="108"/>
      <c r="C1433" s="98"/>
      <c r="D1433" s="99"/>
      <c r="E1433" s="94"/>
      <c r="F1433" s="95"/>
      <c r="G1433" s="101"/>
      <c r="H1433" s="100">
        <f t="shared" si="75"/>
        <v>196461.68999999994</v>
      </c>
      <c r="I1433" s="84">
        <f t="shared" si="73"/>
        <v>0</v>
      </c>
      <c r="J1433" s="84">
        <f t="shared" si="74"/>
        <v>0</v>
      </c>
    </row>
    <row r="1434" spans="2:10" ht="25.15" customHeight="1">
      <c r="B1434" s="108"/>
      <c r="C1434" s="98"/>
      <c r="D1434" s="99"/>
      <c r="E1434" s="94"/>
      <c r="F1434" s="95"/>
      <c r="G1434" s="101"/>
      <c r="H1434" s="100">
        <f t="shared" si="75"/>
        <v>196461.68999999994</v>
      </c>
      <c r="I1434" s="84">
        <f t="shared" si="73"/>
        <v>0</v>
      </c>
      <c r="J1434" s="84">
        <f t="shared" si="74"/>
        <v>0</v>
      </c>
    </row>
    <row r="1435" spans="2:10" ht="25.15" customHeight="1">
      <c r="B1435" s="108"/>
      <c r="C1435" s="98"/>
      <c r="D1435" s="99"/>
      <c r="E1435" s="94"/>
      <c r="F1435" s="95"/>
      <c r="G1435" s="101"/>
      <c r="H1435" s="100">
        <f t="shared" si="75"/>
        <v>196461.68999999994</v>
      </c>
      <c r="I1435" s="84">
        <f t="shared" si="73"/>
        <v>0</v>
      </c>
      <c r="J1435" s="84">
        <f t="shared" si="74"/>
        <v>0</v>
      </c>
    </row>
    <row r="1436" spans="2:10" ht="25.15" customHeight="1">
      <c r="B1436" s="108"/>
      <c r="C1436" s="98"/>
      <c r="D1436" s="99"/>
      <c r="E1436" s="94"/>
      <c r="F1436" s="95"/>
      <c r="G1436" s="101"/>
      <c r="H1436" s="100">
        <f t="shared" si="75"/>
        <v>196461.68999999994</v>
      </c>
      <c r="I1436" s="84">
        <f t="shared" si="73"/>
        <v>0</v>
      </c>
      <c r="J1436" s="84">
        <f t="shared" si="74"/>
        <v>0</v>
      </c>
    </row>
    <row r="1437" spans="2:10" ht="25.15" customHeight="1">
      <c r="B1437" s="108"/>
      <c r="C1437" s="98"/>
      <c r="D1437" s="99"/>
      <c r="E1437" s="94"/>
      <c r="F1437" s="95"/>
      <c r="G1437" s="101"/>
      <c r="H1437" s="100">
        <f t="shared" si="75"/>
        <v>196461.68999999994</v>
      </c>
      <c r="I1437" s="84">
        <f t="shared" si="73"/>
        <v>0</v>
      </c>
      <c r="J1437" s="84">
        <f t="shared" si="74"/>
        <v>0</v>
      </c>
    </row>
    <row r="1438" spans="2:10" ht="25.15" customHeight="1">
      <c r="B1438" s="108"/>
      <c r="C1438" s="98"/>
      <c r="D1438" s="99"/>
      <c r="E1438" s="94"/>
      <c r="F1438" s="95"/>
      <c r="G1438" s="101"/>
      <c r="H1438" s="100">
        <f t="shared" si="75"/>
        <v>196461.68999999994</v>
      </c>
      <c r="I1438" s="84">
        <f t="shared" si="73"/>
        <v>0</v>
      </c>
      <c r="J1438" s="84">
        <f t="shared" si="74"/>
        <v>0</v>
      </c>
    </row>
    <row r="1439" spans="2:10" ht="25.15" customHeight="1">
      <c r="B1439" s="108"/>
      <c r="C1439" s="98"/>
      <c r="D1439" s="99"/>
      <c r="E1439" s="94"/>
      <c r="F1439" s="95"/>
      <c r="G1439" s="101"/>
      <c r="H1439" s="100">
        <f t="shared" si="75"/>
        <v>196461.68999999994</v>
      </c>
      <c r="I1439" s="84">
        <f t="shared" si="73"/>
        <v>0</v>
      </c>
      <c r="J1439" s="84">
        <f t="shared" si="74"/>
        <v>0</v>
      </c>
    </row>
    <row r="1440" spans="2:10" ht="25.15" customHeight="1">
      <c r="B1440" s="108"/>
      <c r="C1440" s="98"/>
      <c r="D1440" s="99"/>
      <c r="E1440" s="94"/>
      <c r="F1440" s="95"/>
      <c r="G1440" s="101"/>
      <c r="H1440" s="100">
        <f t="shared" si="75"/>
        <v>196461.68999999994</v>
      </c>
      <c r="I1440" s="84">
        <f t="shared" si="73"/>
        <v>0</v>
      </c>
      <c r="J1440" s="84">
        <f t="shared" si="74"/>
        <v>0</v>
      </c>
    </row>
    <row r="1441" spans="2:10" ht="25.15" customHeight="1">
      <c r="B1441" s="108"/>
      <c r="C1441" s="98"/>
      <c r="D1441" s="99"/>
      <c r="E1441" s="94"/>
      <c r="F1441" s="95"/>
      <c r="G1441" s="101"/>
      <c r="H1441" s="100">
        <f t="shared" si="75"/>
        <v>196461.68999999994</v>
      </c>
      <c r="I1441" s="84">
        <f t="shared" si="73"/>
        <v>0</v>
      </c>
      <c r="J1441" s="84">
        <f t="shared" si="74"/>
        <v>0</v>
      </c>
    </row>
    <row r="1442" spans="2:10" ht="25.15" customHeight="1">
      <c r="B1442" s="108"/>
      <c r="C1442" s="98"/>
      <c r="D1442" s="99"/>
      <c r="E1442" s="94"/>
      <c r="F1442" s="95"/>
      <c r="G1442" s="101"/>
      <c r="H1442" s="100">
        <f t="shared" si="75"/>
        <v>196461.68999999994</v>
      </c>
      <c r="I1442" s="84">
        <f t="shared" si="73"/>
        <v>0</v>
      </c>
      <c r="J1442" s="84">
        <f t="shared" si="74"/>
        <v>0</v>
      </c>
    </row>
    <row r="1443" spans="2:10" ht="25.15" customHeight="1">
      <c r="B1443" s="108"/>
      <c r="C1443" s="98"/>
      <c r="D1443" s="99"/>
      <c r="E1443" s="94"/>
      <c r="F1443" s="95"/>
      <c r="G1443" s="101"/>
      <c r="H1443" s="100">
        <f t="shared" si="75"/>
        <v>196461.68999999994</v>
      </c>
      <c r="I1443" s="84">
        <f t="shared" si="73"/>
        <v>0</v>
      </c>
      <c r="J1443" s="84">
        <f t="shared" si="74"/>
        <v>0</v>
      </c>
    </row>
    <row r="1444" spans="2:10" ht="25.15" customHeight="1">
      <c r="B1444" s="108"/>
      <c r="C1444" s="98"/>
      <c r="D1444" s="99"/>
      <c r="E1444" s="94"/>
      <c r="F1444" s="95"/>
      <c r="G1444" s="101"/>
      <c r="H1444" s="100">
        <f t="shared" si="75"/>
        <v>196461.68999999994</v>
      </c>
      <c r="I1444" s="84">
        <f t="shared" si="73"/>
        <v>0</v>
      </c>
      <c r="J1444" s="84">
        <f t="shared" si="74"/>
        <v>0</v>
      </c>
    </row>
    <row r="1445" spans="2:10" ht="25.15" customHeight="1">
      <c r="B1445" s="108"/>
      <c r="C1445" s="98"/>
      <c r="D1445" s="99"/>
      <c r="E1445" s="94"/>
      <c r="F1445" s="95"/>
      <c r="G1445" s="101"/>
      <c r="H1445" s="100">
        <f t="shared" si="75"/>
        <v>196461.68999999994</v>
      </c>
      <c r="I1445" s="84">
        <f t="shared" si="73"/>
        <v>0</v>
      </c>
      <c r="J1445" s="84">
        <f t="shared" si="74"/>
        <v>0</v>
      </c>
    </row>
    <row r="1446" spans="2:10" ht="25.15" customHeight="1">
      <c r="B1446" s="108"/>
      <c r="C1446" s="98"/>
      <c r="D1446" s="99"/>
      <c r="E1446" s="94"/>
      <c r="F1446" s="95"/>
      <c r="G1446" s="101"/>
      <c r="H1446" s="100">
        <f t="shared" si="75"/>
        <v>196461.68999999994</v>
      </c>
      <c r="I1446" s="84">
        <f t="shared" si="73"/>
        <v>0</v>
      </c>
      <c r="J1446" s="84">
        <f t="shared" si="74"/>
        <v>0</v>
      </c>
    </row>
    <row r="1447" spans="2:10" ht="25.15" customHeight="1">
      <c r="B1447" s="108"/>
      <c r="C1447" s="98"/>
      <c r="D1447" s="99"/>
      <c r="E1447" s="94"/>
      <c r="F1447" s="95"/>
      <c r="G1447" s="101"/>
      <c r="H1447" s="100">
        <f t="shared" si="75"/>
        <v>196461.68999999994</v>
      </c>
      <c r="I1447" s="84">
        <f t="shared" si="73"/>
        <v>0</v>
      </c>
      <c r="J1447" s="84">
        <f t="shared" si="74"/>
        <v>0</v>
      </c>
    </row>
    <row r="1448" spans="2:10" ht="25.15" customHeight="1">
      <c r="B1448" s="108"/>
      <c r="C1448" s="98"/>
      <c r="D1448" s="99"/>
      <c r="E1448" s="94"/>
      <c r="F1448" s="95"/>
      <c r="G1448" s="101"/>
      <c r="H1448" s="100">
        <f t="shared" si="75"/>
        <v>196461.68999999994</v>
      </c>
      <c r="I1448" s="84">
        <f t="shared" si="73"/>
        <v>0</v>
      </c>
      <c r="J1448" s="84">
        <f t="shared" si="74"/>
        <v>0</v>
      </c>
    </row>
    <row r="1449" spans="2:10" ht="25.15" customHeight="1">
      <c r="B1449" s="108"/>
      <c r="C1449" s="98"/>
      <c r="D1449" s="99"/>
      <c r="E1449" s="94"/>
      <c r="F1449" s="95"/>
      <c r="G1449" s="101"/>
      <c r="H1449" s="100">
        <f t="shared" si="75"/>
        <v>196461.68999999994</v>
      </c>
      <c r="I1449" s="84">
        <f t="shared" si="73"/>
        <v>0</v>
      </c>
      <c r="J1449" s="84">
        <f t="shared" si="74"/>
        <v>0</v>
      </c>
    </row>
    <row r="1450" spans="2:10" ht="25.15" customHeight="1">
      <c r="B1450" s="108"/>
      <c r="C1450" s="98"/>
      <c r="D1450" s="99"/>
      <c r="E1450" s="94"/>
      <c r="F1450" s="95"/>
      <c r="G1450" s="101"/>
      <c r="H1450" s="100">
        <f t="shared" si="75"/>
        <v>196461.68999999994</v>
      </c>
      <c r="I1450" s="84">
        <f t="shared" si="73"/>
        <v>0</v>
      </c>
      <c r="J1450" s="84">
        <f t="shared" si="74"/>
        <v>0</v>
      </c>
    </row>
    <row r="1451" spans="2:10" ht="25.15" customHeight="1">
      <c r="B1451" s="108"/>
      <c r="C1451" s="98"/>
      <c r="D1451" s="99"/>
      <c r="E1451" s="94"/>
      <c r="F1451" s="95"/>
      <c r="G1451" s="101"/>
      <c r="H1451" s="100">
        <f t="shared" si="75"/>
        <v>196461.68999999994</v>
      </c>
      <c r="I1451" s="84">
        <f t="shared" si="73"/>
        <v>0</v>
      </c>
      <c r="J1451" s="84">
        <f t="shared" si="74"/>
        <v>0</v>
      </c>
    </row>
    <row r="1452" spans="2:10" ht="25.15" customHeight="1">
      <c r="B1452" s="108"/>
      <c r="C1452" s="98"/>
      <c r="D1452" s="99"/>
      <c r="E1452" s="94"/>
      <c r="F1452" s="95"/>
      <c r="G1452" s="101"/>
      <c r="H1452" s="100">
        <f t="shared" si="75"/>
        <v>196461.68999999994</v>
      </c>
      <c r="I1452" s="84">
        <f t="shared" si="73"/>
        <v>0</v>
      </c>
      <c r="J1452" s="84">
        <f t="shared" si="74"/>
        <v>0</v>
      </c>
    </row>
    <row r="1453" spans="2:10" ht="25.15" customHeight="1">
      <c r="B1453" s="108"/>
      <c r="C1453" s="98"/>
      <c r="D1453" s="99"/>
      <c r="E1453" s="94"/>
      <c r="F1453" s="95"/>
      <c r="G1453" s="101"/>
      <c r="H1453" s="100">
        <f t="shared" si="75"/>
        <v>196461.68999999994</v>
      </c>
      <c r="I1453" s="84">
        <f t="shared" si="73"/>
        <v>0</v>
      </c>
      <c r="J1453" s="84">
        <f t="shared" si="74"/>
        <v>0</v>
      </c>
    </row>
    <row r="1454" spans="2:10" ht="25.15" customHeight="1">
      <c r="B1454" s="108"/>
      <c r="C1454" s="98"/>
      <c r="D1454" s="99"/>
      <c r="E1454" s="94"/>
      <c r="F1454" s="95"/>
      <c r="G1454" s="101"/>
      <c r="H1454" s="100">
        <f t="shared" si="75"/>
        <v>196461.68999999994</v>
      </c>
      <c r="I1454" s="84">
        <f t="shared" si="73"/>
        <v>0</v>
      </c>
      <c r="J1454" s="84">
        <f t="shared" si="74"/>
        <v>0</v>
      </c>
    </row>
    <row r="1455" spans="2:10" ht="25.15" customHeight="1">
      <c r="B1455" s="108"/>
      <c r="C1455" s="98"/>
      <c r="D1455" s="99"/>
      <c r="E1455" s="94"/>
      <c r="F1455" s="95"/>
      <c r="G1455" s="101"/>
      <c r="H1455" s="100">
        <f t="shared" si="75"/>
        <v>196461.68999999994</v>
      </c>
      <c r="I1455" s="84">
        <f t="shared" si="73"/>
        <v>0</v>
      </c>
      <c r="J1455" s="84">
        <f t="shared" si="74"/>
        <v>0</v>
      </c>
    </row>
    <row r="1456" spans="2:10" ht="25.15" customHeight="1">
      <c r="B1456" s="108"/>
      <c r="C1456" s="98"/>
      <c r="D1456" s="99"/>
      <c r="E1456" s="94"/>
      <c r="F1456" s="95"/>
      <c r="G1456" s="101"/>
      <c r="H1456" s="100">
        <f t="shared" si="75"/>
        <v>196461.68999999994</v>
      </c>
      <c r="I1456" s="84">
        <f t="shared" si="73"/>
        <v>0</v>
      </c>
      <c r="J1456" s="84">
        <f t="shared" si="74"/>
        <v>0</v>
      </c>
    </row>
    <row r="1457" spans="2:10" ht="25.15" customHeight="1">
      <c r="B1457" s="108"/>
      <c r="C1457" s="98"/>
      <c r="D1457" s="99"/>
      <c r="E1457" s="94"/>
      <c r="F1457" s="95"/>
      <c r="G1457" s="101"/>
      <c r="H1457" s="100">
        <f t="shared" si="75"/>
        <v>196461.68999999994</v>
      </c>
      <c r="I1457" s="84">
        <f t="shared" si="73"/>
        <v>0</v>
      </c>
      <c r="J1457" s="84">
        <f t="shared" si="74"/>
        <v>0</v>
      </c>
    </row>
    <row r="1458" spans="2:10" ht="25.15" customHeight="1">
      <c r="B1458" s="108"/>
      <c r="C1458" s="98"/>
      <c r="D1458" s="99"/>
      <c r="E1458" s="94"/>
      <c r="F1458" s="95"/>
      <c r="G1458" s="101"/>
      <c r="H1458" s="100">
        <f t="shared" si="75"/>
        <v>196461.68999999994</v>
      </c>
      <c r="I1458" s="84">
        <f t="shared" si="73"/>
        <v>0</v>
      </c>
      <c r="J1458" s="84">
        <f t="shared" si="74"/>
        <v>0</v>
      </c>
    </row>
    <row r="1459" spans="2:10" ht="25.15" customHeight="1">
      <c r="B1459" s="108"/>
      <c r="C1459" s="98"/>
      <c r="D1459" s="99"/>
      <c r="E1459" s="94"/>
      <c r="F1459" s="95"/>
      <c r="G1459" s="101"/>
      <c r="H1459" s="100">
        <f t="shared" si="75"/>
        <v>196461.68999999994</v>
      </c>
      <c r="I1459" s="84">
        <f t="shared" si="73"/>
        <v>0</v>
      </c>
      <c r="J1459" s="84">
        <f t="shared" si="74"/>
        <v>0</v>
      </c>
    </row>
    <row r="1460" spans="2:10" ht="25.15" customHeight="1">
      <c r="B1460" s="108"/>
      <c r="C1460" s="98"/>
      <c r="D1460" s="99"/>
      <c r="E1460" s="94"/>
      <c r="F1460" s="95"/>
      <c r="G1460" s="101"/>
      <c r="H1460" s="100">
        <f t="shared" si="75"/>
        <v>196461.68999999994</v>
      </c>
      <c r="I1460" s="84">
        <f t="shared" si="73"/>
        <v>0</v>
      </c>
      <c r="J1460" s="84">
        <f t="shared" si="74"/>
        <v>0</v>
      </c>
    </row>
    <row r="1461" spans="2:10" ht="25.15" customHeight="1">
      <c r="B1461" s="108"/>
      <c r="C1461" s="98"/>
      <c r="D1461" s="99"/>
      <c r="E1461" s="94"/>
      <c r="F1461" s="95"/>
      <c r="G1461" s="101"/>
      <c r="H1461" s="100">
        <f t="shared" si="75"/>
        <v>196461.68999999994</v>
      </c>
      <c r="I1461" s="84">
        <f t="shared" si="73"/>
        <v>0</v>
      </c>
      <c r="J1461" s="84">
        <f t="shared" si="74"/>
        <v>0</v>
      </c>
    </row>
    <row r="1462" spans="2:10" ht="25.15" customHeight="1">
      <c r="B1462" s="108"/>
      <c r="C1462" s="98"/>
      <c r="D1462" s="99"/>
      <c r="E1462" s="94"/>
      <c r="F1462" s="95"/>
      <c r="G1462" s="101"/>
      <c r="H1462" s="100">
        <f t="shared" si="75"/>
        <v>196461.68999999994</v>
      </c>
      <c r="I1462" s="84">
        <f t="shared" si="73"/>
        <v>0</v>
      </c>
      <c r="J1462" s="84">
        <f t="shared" si="74"/>
        <v>0</v>
      </c>
    </row>
    <row r="1463" spans="2:10" ht="25.15" customHeight="1">
      <c r="B1463" s="108"/>
      <c r="C1463" s="98"/>
      <c r="D1463" s="99"/>
      <c r="E1463" s="94"/>
      <c r="F1463" s="95"/>
      <c r="G1463" s="101"/>
      <c r="H1463" s="100">
        <f t="shared" si="75"/>
        <v>196461.68999999994</v>
      </c>
      <c r="I1463" s="84">
        <f t="shared" si="73"/>
        <v>0</v>
      </c>
      <c r="J1463" s="84">
        <f t="shared" si="74"/>
        <v>0</v>
      </c>
    </row>
    <row r="1464" spans="2:10" ht="25.15" customHeight="1">
      <c r="B1464" s="108"/>
      <c r="C1464" s="98"/>
      <c r="D1464" s="99"/>
      <c r="E1464" s="94"/>
      <c r="F1464" s="95"/>
      <c r="G1464" s="101"/>
      <c r="H1464" s="100">
        <f t="shared" si="75"/>
        <v>196461.68999999994</v>
      </c>
      <c r="I1464" s="84">
        <f t="shared" ref="I1464:I1527" si="76">IF(B1464="",0,MONTH(B1464))</f>
        <v>0</v>
      </c>
      <c r="J1464" s="84">
        <f t="shared" ref="J1464:J1527" si="77">IF(B1464="",0,DAY(B1464))</f>
        <v>0</v>
      </c>
    </row>
    <row r="1465" spans="2:10" ht="25.15" customHeight="1">
      <c r="B1465" s="108"/>
      <c r="C1465" s="98"/>
      <c r="D1465" s="99"/>
      <c r="E1465" s="94"/>
      <c r="F1465" s="95"/>
      <c r="G1465" s="101"/>
      <c r="H1465" s="100">
        <f t="shared" si="75"/>
        <v>196461.68999999994</v>
      </c>
      <c r="I1465" s="84">
        <f t="shared" si="76"/>
        <v>0</v>
      </c>
      <c r="J1465" s="84">
        <f t="shared" si="77"/>
        <v>0</v>
      </c>
    </row>
    <row r="1466" spans="2:10" ht="25.15" customHeight="1">
      <c r="B1466" s="108"/>
      <c r="C1466" s="98"/>
      <c r="D1466" s="99"/>
      <c r="E1466" s="94"/>
      <c r="F1466" s="95"/>
      <c r="G1466" s="101"/>
      <c r="H1466" s="100">
        <f t="shared" si="75"/>
        <v>196461.68999999994</v>
      </c>
      <c r="I1466" s="84">
        <f t="shared" si="76"/>
        <v>0</v>
      </c>
      <c r="J1466" s="84">
        <f t="shared" si="77"/>
        <v>0</v>
      </c>
    </row>
    <row r="1467" spans="2:10" ht="25.15" customHeight="1">
      <c r="B1467" s="108"/>
      <c r="C1467" s="98"/>
      <c r="D1467" s="99"/>
      <c r="E1467" s="94"/>
      <c r="F1467" s="95"/>
      <c r="G1467" s="101"/>
      <c r="H1467" s="100">
        <f t="shared" si="75"/>
        <v>196461.68999999994</v>
      </c>
      <c r="I1467" s="84">
        <f t="shared" si="76"/>
        <v>0</v>
      </c>
      <c r="J1467" s="84">
        <f t="shared" si="77"/>
        <v>0</v>
      </c>
    </row>
    <row r="1468" spans="2:10" ht="25.15" customHeight="1">
      <c r="B1468" s="108"/>
      <c r="C1468" s="98"/>
      <c r="D1468" s="99"/>
      <c r="E1468" s="94"/>
      <c r="F1468" s="95"/>
      <c r="G1468" s="101"/>
      <c r="H1468" s="100">
        <f t="shared" si="75"/>
        <v>196461.68999999994</v>
      </c>
      <c r="I1468" s="84">
        <f t="shared" si="76"/>
        <v>0</v>
      </c>
      <c r="J1468" s="84">
        <f t="shared" si="77"/>
        <v>0</v>
      </c>
    </row>
    <row r="1469" spans="2:10" ht="25.15" customHeight="1">
      <c r="B1469" s="108"/>
      <c r="C1469" s="98"/>
      <c r="D1469" s="99"/>
      <c r="E1469" s="94"/>
      <c r="F1469" s="95"/>
      <c r="G1469" s="101"/>
      <c r="H1469" s="100">
        <f t="shared" si="75"/>
        <v>196461.68999999994</v>
      </c>
      <c r="I1469" s="84">
        <f t="shared" si="76"/>
        <v>0</v>
      </c>
      <c r="J1469" s="84">
        <f t="shared" si="77"/>
        <v>0</v>
      </c>
    </row>
    <row r="1470" spans="2:10" ht="25.15" customHeight="1">
      <c r="B1470" s="108"/>
      <c r="C1470" s="98"/>
      <c r="D1470" s="99"/>
      <c r="E1470" s="94"/>
      <c r="F1470" s="95"/>
      <c r="G1470" s="101"/>
      <c r="H1470" s="100">
        <f t="shared" si="75"/>
        <v>196461.68999999994</v>
      </c>
      <c r="I1470" s="84">
        <f t="shared" si="76"/>
        <v>0</v>
      </c>
      <c r="J1470" s="84">
        <f t="shared" si="77"/>
        <v>0</v>
      </c>
    </row>
    <row r="1471" spans="2:10" ht="25.15" customHeight="1">
      <c r="B1471" s="108"/>
      <c r="C1471" s="98"/>
      <c r="D1471" s="99"/>
      <c r="E1471" s="94"/>
      <c r="F1471" s="95"/>
      <c r="G1471" s="101"/>
      <c r="H1471" s="100">
        <f t="shared" si="75"/>
        <v>196461.68999999994</v>
      </c>
      <c r="I1471" s="84">
        <f t="shared" si="76"/>
        <v>0</v>
      </c>
      <c r="J1471" s="84">
        <f t="shared" si="77"/>
        <v>0</v>
      </c>
    </row>
    <row r="1472" spans="2:10" ht="25.15" customHeight="1">
      <c r="B1472" s="108"/>
      <c r="C1472" s="98"/>
      <c r="D1472" s="99"/>
      <c r="E1472" s="94"/>
      <c r="F1472" s="95"/>
      <c r="G1472" s="101"/>
      <c r="H1472" s="100">
        <f t="shared" si="75"/>
        <v>196461.68999999994</v>
      </c>
      <c r="I1472" s="84">
        <f t="shared" si="76"/>
        <v>0</v>
      </c>
      <c r="J1472" s="84">
        <f t="shared" si="77"/>
        <v>0</v>
      </c>
    </row>
    <row r="1473" spans="2:10" ht="25.15" customHeight="1">
      <c r="B1473" s="108"/>
      <c r="C1473" s="98"/>
      <c r="D1473" s="99"/>
      <c r="E1473" s="94"/>
      <c r="F1473" s="95"/>
      <c r="G1473" s="101"/>
      <c r="H1473" s="100">
        <f t="shared" si="75"/>
        <v>196461.68999999994</v>
      </c>
      <c r="I1473" s="84">
        <f t="shared" si="76"/>
        <v>0</v>
      </c>
      <c r="J1473" s="84">
        <f t="shared" si="77"/>
        <v>0</v>
      </c>
    </row>
    <row r="1474" spans="2:10" ht="25.15" customHeight="1">
      <c r="B1474" s="108"/>
      <c r="C1474" s="98"/>
      <c r="D1474" s="99"/>
      <c r="E1474" s="94"/>
      <c r="F1474" s="95"/>
      <c r="G1474" s="101"/>
      <c r="H1474" s="100">
        <f t="shared" si="75"/>
        <v>196461.68999999994</v>
      </c>
      <c r="I1474" s="84">
        <f t="shared" si="76"/>
        <v>0</v>
      </c>
      <c r="J1474" s="84">
        <f t="shared" si="77"/>
        <v>0</v>
      </c>
    </row>
    <row r="1475" spans="2:10" ht="25.15" customHeight="1">
      <c r="B1475" s="108"/>
      <c r="C1475" s="98"/>
      <c r="D1475" s="99"/>
      <c r="E1475" s="94"/>
      <c r="F1475" s="95"/>
      <c r="G1475" s="101"/>
      <c r="H1475" s="100">
        <f t="shared" si="75"/>
        <v>196461.68999999994</v>
      </c>
      <c r="I1475" s="84">
        <f t="shared" si="76"/>
        <v>0</v>
      </c>
      <c r="J1475" s="84">
        <f t="shared" si="77"/>
        <v>0</v>
      </c>
    </row>
    <row r="1476" spans="2:10" ht="25.15" customHeight="1">
      <c r="B1476" s="108"/>
      <c r="C1476" s="98"/>
      <c r="D1476" s="99"/>
      <c r="E1476" s="94"/>
      <c r="F1476" s="95"/>
      <c r="G1476" s="101"/>
      <c r="H1476" s="100">
        <f t="shared" si="75"/>
        <v>196461.68999999994</v>
      </c>
      <c r="I1476" s="84">
        <f t="shared" si="76"/>
        <v>0</v>
      </c>
      <c r="J1476" s="84">
        <f t="shared" si="77"/>
        <v>0</v>
      </c>
    </row>
    <row r="1477" spans="2:10" ht="25.15" customHeight="1">
      <c r="B1477" s="108"/>
      <c r="C1477" s="98"/>
      <c r="D1477" s="99"/>
      <c r="E1477" s="94"/>
      <c r="F1477" s="95"/>
      <c r="G1477" s="101"/>
      <c r="H1477" s="100">
        <f t="shared" si="75"/>
        <v>196461.68999999994</v>
      </c>
      <c r="I1477" s="84">
        <f t="shared" si="76"/>
        <v>0</v>
      </c>
      <c r="J1477" s="84">
        <f t="shared" si="77"/>
        <v>0</v>
      </c>
    </row>
    <row r="1478" spans="2:10" ht="25.15" customHeight="1">
      <c r="B1478" s="108"/>
      <c r="C1478" s="98"/>
      <c r="D1478" s="99"/>
      <c r="E1478" s="94"/>
      <c r="F1478" s="95"/>
      <c r="G1478" s="101"/>
      <c r="H1478" s="100">
        <f t="shared" si="75"/>
        <v>196461.68999999994</v>
      </c>
      <c r="I1478" s="84">
        <f t="shared" si="76"/>
        <v>0</v>
      </c>
      <c r="J1478" s="84">
        <f t="shared" si="77"/>
        <v>0</v>
      </c>
    </row>
    <row r="1479" spans="2:10" ht="25.15" customHeight="1">
      <c r="B1479" s="108"/>
      <c r="C1479" s="98"/>
      <c r="D1479" s="99"/>
      <c r="E1479" s="94"/>
      <c r="F1479" s="95"/>
      <c r="G1479" s="101"/>
      <c r="H1479" s="100">
        <f t="shared" si="75"/>
        <v>196461.68999999994</v>
      </c>
      <c r="I1479" s="84">
        <f t="shared" si="76"/>
        <v>0</v>
      </c>
      <c r="J1479" s="84">
        <f t="shared" si="77"/>
        <v>0</v>
      </c>
    </row>
    <row r="1480" spans="2:10" ht="25.15" customHeight="1">
      <c r="B1480" s="108"/>
      <c r="C1480" s="98"/>
      <c r="D1480" s="99"/>
      <c r="E1480" s="94"/>
      <c r="F1480" s="95"/>
      <c r="G1480" s="101"/>
      <c r="H1480" s="100">
        <f t="shared" ref="H1480:H1543" si="78">IF(F1480="pago",H1479+G1480,H1479)</f>
        <v>196461.68999999994</v>
      </c>
      <c r="I1480" s="84">
        <f t="shared" si="76"/>
        <v>0</v>
      </c>
      <c r="J1480" s="84">
        <f t="shared" si="77"/>
        <v>0</v>
      </c>
    </row>
    <row r="1481" spans="2:10" ht="25.15" customHeight="1">
      <c r="B1481" s="108"/>
      <c r="C1481" s="98"/>
      <c r="D1481" s="99"/>
      <c r="E1481" s="94"/>
      <c r="F1481" s="95"/>
      <c r="G1481" s="101"/>
      <c r="H1481" s="100">
        <f t="shared" si="78"/>
        <v>196461.68999999994</v>
      </c>
      <c r="I1481" s="84">
        <f t="shared" si="76"/>
        <v>0</v>
      </c>
      <c r="J1481" s="84">
        <f t="shared" si="77"/>
        <v>0</v>
      </c>
    </row>
    <row r="1482" spans="2:10" ht="25.15" customHeight="1">
      <c r="B1482" s="108"/>
      <c r="C1482" s="98"/>
      <c r="D1482" s="99"/>
      <c r="E1482" s="94"/>
      <c r="F1482" s="95"/>
      <c r="G1482" s="101"/>
      <c r="H1482" s="100">
        <f t="shared" si="78"/>
        <v>196461.68999999994</v>
      </c>
      <c r="I1482" s="84">
        <f t="shared" si="76"/>
        <v>0</v>
      </c>
      <c r="J1482" s="84">
        <f t="shared" si="77"/>
        <v>0</v>
      </c>
    </row>
    <row r="1483" spans="2:10" ht="25.15" customHeight="1">
      <c r="B1483" s="108"/>
      <c r="C1483" s="98"/>
      <c r="D1483" s="99"/>
      <c r="E1483" s="94"/>
      <c r="F1483" s="95"/>
      <c r="G1483" s="101"/>
      <c r="H1483" s="100">
        <f t="shared" si="78"/>
        <v>196461.68999999994</v>
      </c>
      <c r="I1483" s="84">
        <f t="shared" si="76"/>
        <v>0</v>
      </c>
      <c r="J1483" s="84">
        <f t="shared" si="77"/>
        <v>0</v>
      </c>
    </row>
    <row r="1484" spans="2:10" ht="25.15" customHeight="1">
      <c r="B1484" s="108"/>
      <c r="C1484" s="98"/>
      <c r="D1484" s="99"/>
      <c r="E1484" s="94"/>
      <c r="F1484" s="95"/>
      <c r="G1484" s="101"/>
      <c r="H1484" s="100">
        <f t="shared" si="78"/>
        <v>196461.68999999994</v>
      </c>
      <c r="I1484" s="84">
        <f t="shared" si="76"/>
        <v>0</v>
      </c>
      <c r="J1484" s="84">
        <f t="shared" si="77"/>
        <v>0</v>
      </c>
    </row>
    <row r="1485" spans="2:10" ht="25.15" customHeight="1">
      <c r="B1485" s="108"/>
      <c r="C1485" s="98"/>
      <c r="D1485" s="99"/>
      <c r="E1485" s="94"/>
      <c r="F1485" s="95"/>
      <c r="G1485" s="101"/>
      <c r="H1485" s="100">
        <f t="shared" si="78"/>
        <v>196461.68999999994</v>
      </c>
      <c r="I1485" s="84">
        <f t="shared" si="76"/>
        <v>0</v>
      </c>
      <c r="J1485" s="84">
        <f t="shared" si="77"/>
        <v>0</v>
      </c>
    </row>
    <row r="1486" spans="2:10" ht="25.15" customHeight="1">
      <c r="B1486" s="108"/>
      <c r="C1486" s="98"/>
      <c r="D1486" s="99"/>
      <c r="E1486" s="94"/>
      <c r="F1486" s="95"/>
      <c r="G1486" s="101"/>
      <c r="H1486" s="100">
        <f t="shared" si="78"/>
        <v>196461.68999999994</v>
      </c>
      <c r="I1486" s="84">
        <f t="shared" si="76"/>
        <v>0</v>
      </c>
      <c r="J1486" s="84">
        <f t="shared" si="77"/>
        <v>0</v>
      </c>
    </row>
    <row r="1487" spans="2:10" ht="25.15" customHeight="1">
      <c r="B1487" s="108"/>
      <c r="C1487" s="98"/>
      <c r="D1487" s="99"/>
      <c r="E1487" s="94"/>
      <c r="F1487" s="95"/>
      <c r="G1487" s="101"/>
      <c r="H1487" s="100">
        <f t="shared" si="78"/>
        <v>196461.68999999994</v>
      </c>
      <c r="I1487" s="84">
        <f t="shared" si="76"/>
        <v>0</v>
      </c>
      <c r="J1487" s="84">
        <f t="shared" si="77"/>
        <v>0</v>
      </c>
    </row>
    <row r="1488" spans="2:10" ht="25.15" customHeight="1">
      <c r="B1488" s="108"/>
      <c r="C1488" s="98"/>
      <c r="D1488" s="99"/>
      <c r="E1488" s="94"/>
      <c r="F1488" s="95"/>
      <c r="G1488" s="101"/>
      <c r="H1488" s="100">
        <f t="shared" si="78"/>
        <v>196461.68999999994</v>
      </c>
      <c r="I1488" s="84">
        <f t="shared" si="76"/>
        <v>0</v>
      </c>
      <c r="J1488" s="84">
        <f t="shared" si="77"/>
        <v>0</v>
      </c>
    </row>
    <row r="1489" spans="2:10" ht="25.15" customHeight="1">
      <c r="B1489" s="108"/>
      <c r="C1489" s="98"/>
      <c r="D1489" s="99"/>
      <c r="E1489" s="94"/>
      <c r="F1489" s="95"/>
      <c r="G1489" s="101"/>
      <c r="H1489" s="100">
        <f t="shared" si="78"/>
        <v>196461.68999999994</v>
      </c>
      <c r="I1489" s="84">
        <f t="shared" si="76"/>
        <v>0</v>
      </c>
      <c r="J1489" s="84">
        <f t="shared" si="77"/>
        <v>0</v>
      </c>
    </row>
    <row r="1490" spans="2:10" ht="25.15" customHeight="1">
      <c r="B1490" s="108"/>
      <c r="C1490" s="98"/>
      <c r="D1490" s="99"/>
      <c r="E1490" s="94"/>
      <c r="F1490" s="95"/>
      <c r="G1490" s="101"/>
      <c r="H1490" s="100">
        <f t="shared" si="78"/>
        <v>196461.68999999994</v>
      </c>
      <c r="I1490" s="84">
        <f t="shared" si="76"/>
        <v>0</v>
      </c>
      <c r="J1490" s="84">
        <f t="shared" si="77"/>
        <v>0</v>
      </c>
    </row>
    <row r="1491" spans="2:10" ht="25.15" customHeight="1">
      <c r="B1491" s="108"/>
      <c r="C1491" s="98"/>
      <c r="D1491" s="99"/>
      <c r="E1491" s="94"/>
      <c r="F1491" s="95"/>
      <c r="G1491" s="101"/>
      <c r="H1491" s="100">
        <f t="shared" si="78"/>
        <v>196461.68999999994</v>
      </c>
      <c r="I1491" s="84">
        <f t="shared" si="76"/>
        <v>0</v>
      </c>
      <c r="J1491" s="84">
        <f t="shared" si="77"/>
        <v>0</v>
      </c>
    </row>
    <row r="1492" spans="2:10" ht="25.15" customHeight="1">
      <c r="B1492" s="108"/>
      <c r="C1492" s="98"/>
      <c r="D1492" s="99"/>
      <c r="E1492" s="94"/>
      <c r="F1492" s="95"/>
      <c r="G1492" s="101"/>
      <c r="H1492" s="100">
        <f t="shared" si="78"/>
        <v>196461.68999999994</v>
      </c>
      <c r="I1492" s="84">
        <f t="shared" si="76"/>
        <v>0</v>
      </c>
      <c r="J1492" s="84">
        <f t="shared" si="77"/>
        <v>0</v>
      </c>
    </row>
    <row r="1493" spans="2:10" ht="25.15" customHeight="1">
      <c r="B1493" s="108"/>
      <c r="C1493" s="98"/>
      <c r="D1493" s="99"/>
      <c r="E1493" s="94"/>
      <c r="F1493" s="95"/>
      <c r="G1493" s="101"/>
      <c r="H1493" s="100">
        <f t="shared" si="78"/>
        <v>196461.68999999994</v>
      </c>
      <c r="I1493" s="84">
        <f t="shared" si="76"/>
        <v>0</v>
      </c>
      <c r="J1493" s="84">
        <f t="shared" si="77"/>
        <v>0</v>
      </c>
    </row>
    <row r="1494" spans="2:10" ht="25.15" customHeight="1">
      <c r="B1494" s="108"/>
      <c r="C1494" s="98"/>
      <c r="D1494" s="99"/>
      <c r="E1494" s="94"/>
      <c r="F1494" s="95"/>
      <c r="G1494" s="101"/>
      <c r="H1494" s="100">
        <f t="shared" si="78"/>
        <v>196461.68999999994</v>
      </c>
      <c r="I1494" s="84">
        <f t="shared" si="76"/>
        <v>0</v>
      </c>
      <c r="J1494" s="84">
        <f t="shared" si="77"/>
        <v>0</v>
      </c>
    </row>
    <row r="1495" spans="2:10" ht="25.15" customHeight="1">
      <c r="B1495" s="108"/>
      <c r="C1495" s="98"/>
      <c r="D1495" s="99"/>
      <c r="E1495" s="94"/>
      <c r="F1495" s="95"/>
      <c r="G1495" s="101"/>
      <c r="H1495" s="100">
        <f t="shared" si="78"/>
        <v>196461.68999999994</v>
      </c>
      <c r="I1495" s="84">
        <f t="shared" si="76"/>
        <v>0</v>
      </c>
      <c r="J1495" s="84">
        <f t="shared" si="77"/>
        <v>0</v>
      </c>
    </row>
    <row r="1496" spans="2:10" ht="25.15" customHeight="1">
      <c r="B1496" s="108"/>
      <c r="C1496" s="98"/>
      <c r="D1496" s="99"/>
      <c r="E1496" s="94"/>
      <c r="F1496" s="95"/>
      <c r="G1496" s="101"/>
      <c r="H1496" s="100">
        <f t="shared" si="78"/>
        <v>196461.68999999994</v>
      </c>
      <c r="I1496" s="84">
        <f t="shared" si="76"/>
        <v>0</v>
      </c>
      <c r="J1496" s="84">
        <f t="shared" si="77"/>
        <v>0</v>
      </c>
    </row>
    <row r="1497" spans="2:10" ht="25.15" customHeight="1">
      <c r="B1497" s="108"/>
      <c r="C1497" s="98"/>
      <c r="D1497" s="99"/>
      <c r="E1497" s="94"/>
      <c r="F1497" s="95"/>
      <c r="G1497" s="101"/>
      <c r="H1497" s="100">
        <f t="shared" si="78"/>
        <v>196461.68999999994</v>
      </c>
      <c r="I1497" s="84">
        <f t="shared" si="76"/>
        <v>0</v>
      </c>
      <c r="J1497" s="84">
        <f t="shared" si="77"/>
        <v>0</v>
      </c>
    </row>
    <row r="1498" spans="2:10" ht="25.15" customHeight="1">
      <c r="B1498" s="108"/>
      <c r="C1498" s="98"/>
      <c r="D1498" s="99"/>
      <c r="E1498" s="94"/>
      <c r="F1498" s="95"/>
      <c r="G1498" s="101"/>
      <c r="H1498" s="100">
        <f t="shared" si="78"/>
        <v>196461.68999999994</v>
      </c>
      <c r="I1498" s="84">
        <f t="shared" si="76"/>
        <v>0</v>
      </c>
      <c r="J1498" s="84">
        <f t="shared" si="77"/>
        <v>0</v>
      </c>
    </row>
    <row r="1499" spans="2:10" ht="25.15" customHeight="1">
      <c r="B1499" s="108"/>
      <c r="C1499" s="98"/>
      <c r="D1499" s="99"/>
      <c r="E1499" s="94"/>
      <c r="F1499" s="95"/>
      <c r="G1499" s="101"/>
      <c r="H1499" s="100">
        <f t="shared" si="78"/>
        <v>196461.68999999994</v>
      </c>
      <c r="I1499" s="84">
        <f t="shared" si="76"/>
        <v>0</v>
      </c>
      <c r="J1499" s="84">
        <f t="shared" si="77"/>
        <v>0</v>
      </c>
    </row>
    <row r="1500" spans="2:10" ht="25.15" customHeight="1">
      <c r="B1500" s="108"/>
      <c r="C1500" s="98"/>
      <c r="D1500" s="99"/>
      <c r="E1500" s="94"/>
      <c r="F1500" s="95"/>
      <c r="G1500" s="101"/>
      <c r="H1500" s="100">
        <f t="shared" si="78"/>
        <v>196461.68999999994</v>
      </c>
      <c r="I1500" s="84">
        <f t="shared" si="76"/>
        <v>0</v>
      </c>
      <c r="J1500" s="84">
        <f t="shared" si="77"/>
        <v>0</v>
      </c>
    </row>
    <row r="1501" spans="2:10" ht="25.15" customHeight="1">
      <c r="B1501" s="108"/>
      <c r="C1501" s="98"/>
      <c r="D1501" s="99"/>
      <c r="E1501" s="94"/>
      <c r="F1501" s="95"/>
      <c r="G1501" s="101"/>
      <c r="H1501" s="100">
        <f t="shared" si="78"/>
        <v>196461.68999999994</v>
      </c>
      <c r="I1501" s="84">
        <f t="shared" si="76"/>
        <v>0</v>
      </c>
      <c r="J1501" s="84">
        <f t="shared" si="77"/>
        <v>0</v>
      </c>
    </row>
    <row r="1502" spans="2:10" ht="25.15" customHeight="1">
      <c r="B1502" s="108"/>
      <c r="C1502" s="98"/>
      <c r="D1502" s="99"/>
      <c r="E1502" s="94"/>
      <c r="F1502" s="95"/>
      <c r="G1502" s="101"/>
      <c r="H1502" s="100">
        <f t="shared" si="78"/>
        <v>196461.68999999994</v>
      </c>
      <c r="I1502" s="84">
        <f t="shared" si="76"/>
        <v>0</v>
      </c>
      <c r="J1502" s="84">
        <f t="shared" si="77"/>
        <v>0</v>
      </c>
    </row>
    <row r="1503" spans="2:10" ht="25.15" customHeight="1">
      <c r="B1503" s="108"/>
      <c r="C1503" s="98"/>
      <c r="D1503" s="99"/>
      <c r="E1503" s="94"/>
      <c r="F1503" s="95"/>
      <c r="G1503" s="101"/>
      <c r="H1503" s="100">
        <f t="shared" si="78"/>
        <v>196461.68999999994</v>
      </c>
      <c r="I1503" s="84">
        <f t="shared" si="76"/>
        <v>0</v>
      </c>
      <c r="J1503" s="84">
        <f t="shared" si="77"/>
        <v>0</v>
      </c>
    </row>
    <row r="1504" spans="2:10" ht="25.15" customHeight="1">
      <c r="B1504" s="108"/>
      <c r="C1504" s="98"/>
      <c r="D1504" s="99"/>
      <c r="E1504" s="94"/>
      <c r="F1504" s="95"/>
      <c r="G1504" s="101"/>
      <c r="H1504" s="100">
        <f t="shared" si="78"/>
        <v>196461.68999999994</v>
      </c>
      <c r="I1504" s="84">
        <f t="shared" si="76"/>
        <v>0</v>
      </c>
      <c r="J1504" s="84">
        <f t="shared" si="77"/>
        <v>0</v>
      </c>
    </row>
    <row r="1505" spans="2:10" ht="25.15" customHeight="1">
      <c r="B1505" s="108"/>
      <c r="C1505" s="98"/>
      <c r="D1505" s="99"/>
      <c r="E1505" s="94"/>
      <c r="F1505" s="95"/>
      <c r="G1505" s="101"/>
      <c r="H1505" s="100">
        <f t="shared" si="78"/>
        <v>196461.68999999994</v>
      </c>
      <c r="I1505" s="84">
        <f t="shared" si="76"/>
        <v>0</v>
      </c>
      <c r="J1505" s="84">
        <f t="shared" si="77"/>
        <v>0</v>
      </c>
    </row>
    <row r="1506" spans="2:10" ht="25.15" customHeight="1">
      <c r="B1506" s="108"/>
      <c r="C1506" s="98"/>
      <c r="D1506" s="99"/>
      <c r="E1506" s="94"/>
      <c r="F1506" s="95"/>
      <c r="G1506" s="101"/>
      <c r="H1506" s="100">
        <f t="shared" si="78"/>
        <v>196461.68999999994</v>
      </c>
      <c r="I1506" s="84">
        <f t="shared" si="76"/>
        <v>0</v>
      </c>
      <c r="J1506" s="84">
        <f t="shared" si="77"/>
        <v>0</v>
      </c>
    </row>
    <row r="1507" spans="2:10" ht="25.15" customHeight="1">
      <c r="B1507" s="108"/>
      <c r="C1507" s="98"/>
      <c r="D1507" s="99"/>
      <c r="E1507" s="94"/>
      <c r="F1507" s="95"/>
      <c r="G1507" s="101"/>
      <c r="H1507" s="100">
        <f t="shared" si="78"/>
        <v>196461.68999999994</v>
      </c>
      <c r="I1507" s="84">
        <f t="shared" si="76"/>
        <v>0</v>
      </c>
      <c r="J1507" s="84">
        <f t="shared" si="77"/>
        <v>0</v>
      </c>
    </row>
    <row r="1508" spans="2:10" ht="25.15" customHeight="1">
      <c r="B1508" s="108"/>
      <c r="C1508" s="98"/>
      <c r="D1508" s="99"/>
      <c r="E1508" s="94"/>
      <c r="F1508" s="95"/>
      <c r="G1508" s="101"/>
      <c r="H1508" s="100">
        <f t="shared" si="78"/>
        <v>196461.68999999994</v>
      </c>
      <c r="I1508" s="84">
        <f t="shared" si="76"/>
        <v>0</v>
      </c>
      <c r="J1508" s="84">
        <f t="shared" si="77"/>
        <v>0</v>
      </c>
    </row>
    <row r="1509" spans="2:10" ht="25.15" customHeight="1">
      <c r="B1509" s="108"/>
      <c r="C1509" s="98"/>
      <c r="D1509" s="99"/>
      <c r="E1509" s="94"/>
      <c r="F1509" s="95"/>
      <c r="G1509" s="101"/>
      <c r="H1509" s="100">
        <f t="shared" si="78"/>
        <v>196461.68999999994</v>
      </c>
      <c r="I1509" s="84">
        <f t="shared" si="76"/>
        <v>0</v>
      </c>
      <c r="J1509" s="84">
        <f t="shared" si="77"/>
        <v>0</v>
      </c>
    </row>
    <row r="1510" spans="2:10" ht="25.15" customHeight="1">
      <c r="B1510" s="108"/>
      <c r="C1510" s="98"/>
      <c r="D1510" s="99"/>
      <c r="E1510" s="94"/>
      <c r="F1510" s="95"/>
      <c r="G1510" s="101"/>
      <c r="H1510" s="100">
        <f t="shared" si="78"/>
        <v>196461.68999999994</v>
      </c>
      <c r="I1510" s="84">
        <f t="shared" si="76"/>
        <v>0</v>
      </c>
      <c r="J1510" s="84">
        <f t="shared" si="77"/>
        <v>0</v>
      </c>
    </row>
    <row r="1511" spans="2:10" ht="25.15" customHeight="1">
      <c r="B1511" s="108"/>
      <c r="C1511" s="98"/>
      <c r="D1511" s="99"/>
      <c r="E1511" s="94"/>
      <c r="F1511" s="95"/>
      <c r="G1511" s="101"/>
      <c r="H1511" s="100">
        <f t="shared" si="78"/>
        <v>196461.68999999994</v>
      </c>
      <c r="I1511" s="84">
        <f t="shared" si="76"/>
        <v>0</v>
      </c>
      <c r="J1511" s="84">
        <f t="shared" si="77"/>
        <v>0</v>
      </c>
    </row>
    <row r="1512" spans="2:10" ht="25.15" customHeight="1">
      <c r="B1512" s="108"/>
      <c r="C1512" s="98"/>
      <c r="D1512" s="99"/>
      <c r="E1512" s="94"/>
      <c r="F1512" s="95"/>
      <c r="G1512" s="101"/>
      <c r="H1512" s="100">
        <f t="shared" si="78"/>
        <v>196461.68999999994</v>
      </c>
      <c r="I1512" s="84">
        <f t="shared" si="76"/>
        <v>0</v>
      </c>
      <c r="J1512" s="84">
        <f t="shared" si="77"/>
        <v>0</v>
      </c>
    </row>
    <row r="1513" spans="2:10" ht="25.15" customHeight="1">
      <c r="B1513" s="108"/>
      <c r="C1513" s="98"/>
      <c r="D1513" s="99"/>
      <c r="E1513" s="94"/>
      <c r="F1513" s="95"/>
      <c r="G1513" s="101"/>
      <c r="H1513" s="100">
        <f t="shared" si="78"/>
        <v>196461.68999999994</v>
      </c>
      <c r="I1513" s="84">
        <f t="shared" si="76"/>
        <v>0</v>
      </c>
      <c r="J1513" s="84">
        <f t="shared" si="77"/>
        <v>0</v>
      </c>
    </row>
    <row r="1514" spans="2:10" ht="25.15" customHeight="1">
      <c r="B1514" s="108"/>
      <c r="C1514" s="98"/>
      <c r="D1514" s="99"/>
      <c r="E1514" s="94"/>
      <c r="F1514" s="95"/>
      <c r="G1514" s="101"/>
      <c r="H1514" s="100">
        <f t="shared" si="78"/>
        <v>196461.68999999994</v>
      </c>
      <c r="I1514" s="84">
        <f t="shared" si="76"/>
        <v>0</v>
      </c>
      <c r="J1514" s="84">
        <f t="shared" si="77"/>
        <v>0</v>
      </c>
    </row>
    <row r="1515" spans="2:10" ht="25.15" customHeight="1">
      <c r="B1515" s="108"/>
      <c r="C1515" s="98"/>
      <c r="D1515" s="99"/>
      <c r="E1515" s="94"/>
      <c r="F1515" s="95"/>
      <c r="G1515" s="101"/>
      <c r="H1515" s="100">
        <f t="shared" si="78"/>
        <v>196461.68999999994</v>
      </c>
      <c r="I1515" s="84">
        <f t="shared" si="76"/>
        <v>0</v>
      </c>
      <c r="J1515" s="84">
        <f t="shared" si="77"/>
        <v>0</v>
      </c>
    </row>
    <row r="1516" spans="2:10" ht="25.15" customHeight="1">
      <c r="B1516" s="108"/>
      <c r="C1516" s="98"/>
      <c r="D1516" s="99"/>
      <c r="E1516" s="94"/>
      <c r="F1516" s="95"/>
      <c r="G1516" s="101"/>
      <c r="H1516" s="100">
        <f t="shared" si="78"/>
        <v>196461.68999999994</v>
      </c>
      <c r="I1516" s="84">
        <f t="shared" si="76"/>
        <v>0</v>
      </c>
      <c r="J1516" s="84">
        <f t="shared" si="77"/>
        <v>0</v>
      </c>
    </row>
    <row r="1517" spans="2:10" ht="25.15" customHeight="1">
      <c r="B1517" s="108"/>
      <c r="C1517" s="98"/>
      <c r="D1517" s="99"/>
      <c r="E1517" s="94"/>
      <c r="F1517" s="95"/>
      <c r="G1517" s="101"/>
      <c r="H1517" s="100">
        <f t="shared" si="78"/>
        <v>196461.68999999994</v>
      </c>
      <c r="I1517" s="84">
        <f t="shared" si="76"/>
        <v>0</v>
      </c>
      <c r="J1517" s="84">
        <f t="shared" si="77"/>
        <v>0</v>
      </c>
    </row>
    <row r="1518" spans="2:10" ht="25.15" customHeight="1">
      <c r="B1518" s="108"/>
      <c r="C1518" s="98"/>
      <c r="D1518" s="99"/>
      <c r="E1518" s="94"/>
      <c r="F1518" s="95"/>
      <c r="G1518" s="101"/>
      <c r="H1518" s="100">
        <f t="shared" si="78"/>
        <v>196461.68999999994</v>
      </c>
      <c r="I1518" s="84">
        <f t="shared" si="76"/>
        <v>0</v>
      </c>
      <c r="J1518" s="84">
        <f t="shared" si="77"/>
        <v>0</v>
      </c>
    </row>
    <row r="1519" spans="2:10" ht="25.15" customHeight="1">
      <c r="B1519" s="108"/>
      <c r="C1519" s="98"/>
      <c r="D1519" s="99"/>
      <c r="E1519" s="94"/>
      <c r="F1519" s="95"/>
      <c r="G1519" s="101"/>
      <c r="H1519" s="100">
        <f t="shared" si="78"/>
        <v>196461.68999999994</v>
      </c>
      <c r="I1519" s="84">
        <f t="shared" si="76"/>
        <v>0</v>
      </c>
      <c r="J1519" s="84">
        <f t="shared" si="77"/>
        <v>0</v>
      </c>
    </row>
    <row r="1520" spans="2:10" ht="25.15" customHeight="1">
      <c r="B1520" s="108"/>
      <c r="C1520" s="98"/>
      <c r="D1520" s="99"/>
      <c r="E1520" s="94"/>
      <c r="F1520" s="95"/>
      <c r="G1520" s="101"/>
      <c r="H1520" s="100">
        <f t="shared" si="78"/>
        <v>196461.68999999994</v>
      </c>
      <c r="I1520" s="84">
        <f t="shared" si="76"/>
        <v>0</v>
      </c>
      <c r="J1520" s="84">
        <f t="shared" si="77"/>
        <v>0</v>
      </c>
    </row>
    <row r="1521" spans="2:10" ht="25.15" customHeight="1">
      <c r="B1521" s="108"/>
      <c r="C1521" s="98"/>
      <c r="D1521" s="99"/>
      <c r="E1521" s="94"/>
      <c r="F1521" s="95"/>
      <c r="G1521" s="101"/>
      <c r="H1521" s="100">
        <f t="shared" si="78"/>
        <v>196461.68999999994</v>
      </c>
      <c r="I1521" s="84">
        <f t="shared" si="76"/>
        <v>0</v>
      </c>
      <c r="J1521" s="84">
        <f t="shared" si="77"/>
        <v>0</v>
      </c>
    </row>
    <row r="1522" spans="2:10" ht="25.15" customHeight="1">
      <c r="B1522" s="108"/>
      <c r="C1522" s="98"/>
      <c r="D1522" s="99"/>
      <c r="E1522" s="94"/>
      <c r="F1522" s="95"/>
      <c r="G1522" s="101"/>
      <c r="H1522" s="100">
        <f t="shared" si="78"/>
        <v>196461.68999999994</v>
      </c>
      <c r="I1522" s="84">
        <f t="shared" si="76"/>
        <v>0</v>
      </c>
      <c r="J1522" s="84">
        <f t="shared" si="77"/>
        <v>0</v>
      </c>
    </row>
    <row r="1523" spans="2:10" ht="25.15" customHeight="1">
      <c r="B1523" s="108"/>
      <c r="C1523" s="98"/>
      <c r="D1523" s="99"/>
      <c r="E1523" s="94"/>
      <c r="F1523" s="95"/>
      <c r="G1523" s="101"/>
      <c r="H1523" s="100">
        <f t="shared" si="78"/>
        <v>196461.68999999994</v>
      </c>
      <c r="I1523" s="84">
        <f t="shared" si="76"/>
        <v>0</v>
      </c>
      <c r="J1523" s="84">
        <f t="shared" si="77"/>
        <v>0</v>
      </c>
    </row>
    <row r="1524" spans="2:10" ht="25.15" customHeight="1">
      <c r="B1524" s="108"/>
      <c r="C1524" s="98"/>
      <c r="D1524" s="99"/>
      <c r="E1524" s="94"/>
      <c r="F1524" s="95"/>
      <c r="G1524" s="101"/>
      <c r="H1524" s="100">
        <f t="shared" si="78"/>
        <v>196461.68999999994</v>
      </c>
      <c r="I1524" s="84">
        <f t="shared" si="76"/>
        <v>0</v>
      </c>
      <c r="J1524" s="84">
        <f t="shared" si="77"/>
        <v>0</v>
      </c>
    </row>
    <row r="1525" spans="2:10" ht="25.15" customHeight="1">
      <c r="B1525" s="108"/>
      <c r="C1525" s="98"/>
      <c r="D1525" s="99"/>
      <c r="E1525" s="94"/>
      <c r="F1525" s="95"/>
      <c r="G1525" s="101"/>
      <c r="H1525" s="100">
        <f t="shared" si="78"/>
        <v>196461.68999999994</v>
      </c>
      <c r="I1525" s="84">
        <f t="shared" si="76"/>
        <v>0</v>
      </c>
      <c r="J1525" s="84">
        <f t="shared" si="77"/>
        <v>0</v>
      </c>
    </row>
    <row r="1526" spans="2:10" ht="25.15" customHeight="1">
      <c r="B1526" s="108"/>
      <c r="C1526" s="98"/>
      <c r="D1526" s="99"/>
      <c r="E1526" s="94"/>
      <c r="F1526" s="95"/>
      <c r="G1526" s="101"/>
      <c r="H1526" s="100">
        <f t="shared" si="78"/>
        <v>196461.68999999994</v>
      </c>
      <c r="I1526" s="84">
        <f t="shared" si="76"/>
        <v>0</v>
      </c>
      <c r="J1526" s="84">
        <f t="shared" si="77"/>
        <v>0</v>
      </c>
    </row>
    <row r="1527" spans="2:10" ht="25.15" customHeight="1">
      <c r="B1527" s="108"/>
      <c r="C1527" s="98"/>
      <c r="D1527" s="99"/>
      <c r="E1527" s="94"/>
      <c r="F1527" s="95"/>
      <c r="G1527" s="101"/>
      <c r="H1527" s="100">
        <f t="shared" si="78"/>
        <v>196461.68999999994</v>
      </c>
      <c r="I1527" s="84">
        <f t="shared" si="76"/>
        <v>0</v>
      </c>
      <c r="J1527" s="84">
        <f t="shared" si="77"/>
        <v>0</v>
      </c>
    </row>
    <row r="1528" spans="2:10" ht="25.15" customHeight="1">
      <c r="B1528" s="108"/>
      <c r="C1528" s="98"/>
      <c r="D1528" s="99"/>
      <c r="E1528" s="94"/>
      <c r="F1528" s="95"/>
      <c r="G1528" s="101"/>
      <c r="H1528" s="100">
        <f t="shared" si="78"/>
        <v>196461.68999999994</v>
      </c>
      <c r="I1528" s="84">
        <f t="shared" ref="I1528:I1591" si="79">IF(B1528="",0,MONTH(B1528))</f>
        <v>0</v>
      </c>
      <c r="J1528" s="84">
        <f t="shared" ref="J1528:J1591" si="80">IF(B1528="",0,DAY(B1528))</f>
        <v>0</v>
      </c>
    </row>
    <row r="1529" spans="2:10" ht="25.15" customHeight="1">
      <c r="B1529" s="108"/>
      <c r="C1529" s="98"/>
      <c r="D1529" s="99"/>
      <c r="E1529" s="94"/>
      <c r="F1529" s="95"/>
      <c r="G1529" s="101"/>
      <c r="H1529" s="100">
        <f t="shared" si="78"/>
        <v>196461.68999999994</v>
      </c>
      <c r="I1529" s="84">
        <f t="shared" si="79"/>
        <v>0</v>
      </c>
      <c r="J1529" s="84">
        <f t="shared" si="80"/>
        <v>0</v>
      </c>
    </row>
    <row r="1530" spans="2:10" ht="25.15" customHeight="1">
      <c r="B1530" s="108"/>
      <c r="C1530" s="98"/>
      <c r="D1530" s="99"/>
      <c r="E1530" s="94"/>
      <c r="F1530" s="95"/>
      <c r="G1530" s="101"/>
      <c r="H1530" s="100">
        <f t="shared" si="78"/>
        <v>196461.68999999994</v>
      </c>
      <c r="I1530" s="84">
        <f t="shared" si="79"/>
        <v>0</v>
      </c>
      <c r="J1530" s="84">
        <f t="shared" si="80"/>
        <v>0</v>
      </c>
    </row>
    <row r="1531" spans="2:10" ht="25.15" customHeight="1">
      <c r="B1531" s="108"/>
      <c r="C1531" s="98"/>
      <c r="D1531" s="99"/>
      <c r="E1531" s="94"/>
      <c r="F1531" s="95"/>
      <c r="G1531" s="101"/>
      <c r="H1531" s="100">
        <f t="shared" si="78"/>
        <v>196461.68999999994</v>
      </c>
      <c r="I1531" s="84">
        <f t="shared" si="79"/>
        <v>0</v>
      </c>
      <c r="J1531" s="84">
        <f t="shared" si="80"/>
        <v>0</v>
      </c>
    </row>
    <row r="1532" spans="2:10" ht="25.15" customHeight="1">
      <c r="B1532" s="108"/>
      <c r="C1532" s="98"/>
      <c r="D1532" s="99"/>
      <c r="E1532" s="94"/>
      <c r="F1532" s="95"/>
      <c r="G1532" s="101"/>
      <c r="H1532" s="100">
        <f t="shared" si="78"/>
        <v>196461.68999999994</v>
      </c>
      <c r="I1532" s="84">
        <f t="shared" si="79"/>
        <v>0</v>
      </c>
      <c r="J1532" s="84">
        <f t="shared" si="80"/>
        <v>0</v>
      </c>
    </row>
    <row r="1533" spans="2:10" ht="25.15" customHeight="1">
      <c r="B1533" s="108"/>
      <c r="C1533" s="98"/>
      <c r="D1533" s="99"/>
      <c r="E1533" s="94"/>
      <c r="F1533" s="95"/>
      <c r="G1533" s="101"/>
      <c r="H1533" s="100">
        <f t="shared" si="78"/>
        <v>196461.68999999994</v>
      </c>
      <c r="I1533" s="84">
        <f t="shared" si="79"/>
        <v>0</v>
      </c>
      <c r="J1533" s="84">
        <f t="shared" si="80"/>
        <v>0</v>
      </c>
    </row>
    <row r="1534" spans="2:10" ht="25.15" customHeight="1">
      <c r="B1534" s="108"/>
      <c r="C1534" s="98"/>
      <c r="D1534" s="99"/>
      <c r="E1534" s="94"/>
      <c r="F1534" s="95"/>
      <c r="G1534" s="101"/>
      <c r="H1534" s="100">
        <f t="shared" si="78"/>
        <v>196461.68999999994</v>
      </c>
      <c r="I1534" s="84">
        <f t="shared" si="79"/>
        <v>0</v>
      </c>
      <c r="J1534" s="84">
        <f t="shared" si="80"/>
        <v>0</v>
      </c>
    </row>
    <row r="1535" spans="2:10" ht="25.15" customHeight="1">
      <c r="B1535" s="108"/>
      <c r="C1535" s="98"/>
      <c r="D1535" s="99"/>
      <c r="E1535" s="94"/>
      <c r="F1535" s="95"/>
      <c r="G1535" s="101"/>
      <c r="H1535" s="100">
        <f t="shared" si="78"/>
        <v>196461.68999999994</v>
      </c>
      <c r="I1535" s="84">
        <f t="shared" si="79"/>
        <v>0</v>
      </c>
      <c r="J1535" s="84">
        <f t="shared" si="80"/>
        <v>0</v>
      </c>
    </row>
    <row r="1536" spans="2:10" ht="25.15" customHeight="1">
      <c r="B1536" s="108"/>
      <c r="C1536" s="98"/>
      <c r="D1536" s="99"/>
      <c r="E1536" s="94"/>
      <c r="F1536" s="95"/>
      <c r="G1536" s="101"/>
      <c r="H1536" s="100">
        <f t="shared" si="78"/>
        <v>196461.68999999994</v>
      </c>
      <c r="I1536" s="84">
        <f t="shared" si="79"/>
        <v>0</v>
      </c>
      <c r="J1536" s="84">
        <f t="shared" si="80"/>
        <v>0</v>
      </c>
    </row>
    <row r="1537" spans="2:10" ht="25.15" customHeight="1">
      <c r="B1537" s="108"/>
      <c r="C1537" s="98"/>
      <c r="D1537" s="99"/>
      <c r="E1537" s="94"/>
      <c r="F1537" s="95"/>
      <c r="G1537" s="101"/>
      <c r="H1537" s="100">
        <f t="shared" si="78"/>
        <v>196461.68999999994</v>
      </c>
      <c r="I1537" s="84">
        <f t="shared" si="79"/>
        <v>0</v>
      </c>
      <c r="J1537" s="84">
        <f t="shared" si="80"/>
        <v>0</v>
      </c>
    </row>
    <row r="1538" spans="2:10" ht="25.15" customHeight="1">
      <c r="B1538" s="108"/>
      <c r="C1538" s="98"/>
      <c r="D1538" s="99"/>
      <c r="E1538" s="94"/>
      <c r="F1538" s="95"/>
      <c r="G1538" s="101"/>
      <c r="H1538" s="100">
        <f t="shared" si="78"/>
        <v>196461.68999999994</v>
      </c>
      <c r="I1538" s="84">
        <f t="shared" si="79"/>
        <v>0</v>
      </c>
      <c r="J1538" s="84">
        <f t="shared" si="80"/>
        <v>0</v>
      </c>
    </row>
    <row r="1539" spans="2:10" ht="25.15" customHeight="1">
      <c r="B1539" s="108"/>
      <c r="C1539" s="98"/>
      <c r="D1539" s="99"/>
      <c r="E1539" s="94"/>
      <c r="F1539" s="95"/>
      <c r="G1539" s="101"/>
      <c r="H1539" s="100">
        <f t="shared" si="78"/>
        <v>196461.68999999994</v>
      </c>
      <c r="I1539" s="84">
        <f t="shared" si="79"/>
        <v>0</v>
      </c>
      <c r="J1539" s="84">
        <f t="shared" si="80"/>
        <v>0</v>
      </c>
    </row>
    <row r="1540" spans="2:10" ht="25.15" customHeight="1">
      <c r="B1540" s="108"/>
      <c r="C1540" s="98"/>
      <c r="D1540" s="99"/>
      <c r="E1540" s="94"/>
      <c r="F1540" s="95"/>
      <c r="G1540" s="101"/>
      <c r="H1540" s="100">
        <f t="shared" si="78"/>
        <v>196461.68999999994</v>
      </c>
      <c r="I1540" s="84">
        <f t="shared" si="79"/>
        <v>0</v>
      </c>
      <c r="J1540" s="84">
        <f t="shared" si="80"/>
        <v>0</v>
      </c>
    </row>
    <row r="1541" spans="2:10" ht="25.15" customHeight="1">
      <c r="B1541" s="108"/>
      <c r="C1541" s="98"/>
      <c r="D1541" s="99"/>
      <c r="E1541" s="94"/>
      <c r="F1541" s="95"/>
      <c r="G1541" s="101"/>
      <c r="H1541" s="100">
        <f t="shared" si="78"/>
        <v>196461.68999999994</v>
      </c>
      <c r="I1541" s="84">
        <f t="shared" si="79"/>
        <v>0</v>
      </c>
      <c r="J1541" s="84">
        <f t="shared" si="80"/>
        <v>0</v>
      </c>
    </row>
    <row r="1542" spans="2:10" ht="25.15" customHeight="1">
      <c r="B1542" s="108"/>
      <c r="C1542" s="98"/>
      <c r="D1542" s="99"/>
      <c r="E1542" s="94"/>
      <c r="F1542" s="95"/>
      <c r="G1542" s="101"/>
      <c r="H1542" s="100">
        <f t="shared" si="78"/>
        <v>196461.68999999994</v>
      </c>
      <c r="I1542" s="84">
        <f t="shared" si="79"/>
        <v>0</v>
      </c>
      <c r="J1542" s="84">
        <f t="shared" si="80"/>
        <v>0</v>
      </c>
    </row>
    <row r="1543" spans="2:10" ht="25.15" customHeight="1">
      <c r="B1543" s="108"/>
      <c r="C1543" s="98"/>
      <c r="D1543" s="99"/>
      <c r="E1543" s="94"/>
      <c r="F1543" s="95"/>
      <c r="G1543" s="101"/>
      <c r="H1543" s="100">
        <f t="shared" si="78"/>
        <v>196461.68999999994</v>
      </c>
      <c r="I1543" s="84">
        <f t="shared" si="79"/>
        <v>0</v>
      </c>
      <c r="J1543" s="84">
        <f t="shared" si="80"/>
        <v>0</v>
      </c>
    </row>
    <row r="1544" spans="2:10" ht="25.15" customHeight="1">
      <c r="B1544" s="108"/>
      <c r="C1544" s="98"/>
      <c r="D1544" s="99"/>
      <c r="E1544" s="94"/>
      <c r="F1544" s="95"/>
      <c r="G1544" s="101"/>
      <c r="H1544" s="100">
        <f t="shared" ref="H1544:H1607" si="81">IF(F1544="pago",H1543+G1544,H1543)</f>
        <v>196461.68999999994</v>
      </c>
      <c r="I1544" s="84">
        <f t="shared" si="79"/>
        <v>0</v>
      </c>
      <c r="J1544" s="84">
        <f t="shared" si="80"/>
        <v>0</v>
      </c>
    </row>
    <row r="1545" spans="2:10" ht="25.15" customHeight="1">
      <c r="B1545" s="108"/>
      <c r="C1545" s="98"/>
      <c r="D1545" s="99"/>
      <c r="E1545" s="94"/>
      <c r="F1545" s="95"/>
      <c r="G1545" s="101"/>
      <c r="H1545" s="100">
        <f t="shared" si="81"/>
        <v>196461.68999999994</v>
      </c>
      <c r="I1545" s="84">
        <f t="shared" si="79"/>
        <v>0</v>
      </c>
      <c r="J1545" s="84">
        <f t="shared" si="80"/>
        <v>0</v>
      </c>
    </row>
    <row r="1546" spans="2:10" ht="25.15" customHeight="1">
      <c r="B1546" s="108"/>
      <c r="C1546" s="98"/>
      <c r="D1546" s="99"/>
      <c r="E1546" s="94"/>
      <c r="F1546" s="95"/>
      <c r="G1546" s="101"/>
      <c r="H1546" s="100">
        <f t="shared" si="81"/>
        <v>196461.68999999994</v>
      </c>
      <c r="I1546" s="84">
        <f t="shared" si="79"/>
        <v>0</v>
      </c>
      <c r="J1546" s="84">
        <f t="shared" si="80"/>
        <v>0</v>
      </c>
    </row>
    <row r="1547" spans="2:10" ht="25.15" customHeight="1">
      <c r="B1547" s="108"/>
      <c r="C1547" s="98"/>
      <c r="D1547" s="99"/>
      <c r="E1547" s="94"/>
      <c r="F1547" s="95"/>
      <c r="G1547" s="101"/>
      <c r="H1547" s="100">
        <f t="shared" si="81"/>
        <v>196461.68999999994</v>
      </c>
      <c r="I1547" s="84">
        <f t="shared" si="79"/>
        <v>0</v>
      </c>
      <c r="J1547" s="84">
        <f t="shared" si="80"/>
        <v>0</v>
      </c>
    </row>
    <row r="1548" spans="2:10" ht="25.15" customHeight="1">
      <c r="B1548" s="108"/>
      <c r="C1548" s="98"/>
      <c r="D1548" s="99"/>
      <c r="E1548" s="94"/>
      <c r="F1548" s="95"/>
      <c r="G1548" s="101"/>
      <c r="H1548" s="100">
        <f t="shared" si="81"/>
        <v>196461.68999999994</v>
      </c>
      <c r="I1548" s="84">
        <f t="shared" si="79"/>
        <v>0</v>
      </c>
      <c r="J1548" s="84">
        <f t="shared" si="80"/>
        <v>0</v>
      </c>
    </row>
    <row r="1549" spans="2:10" ht="25.15" customHeight="1">
      <c r="B1549" s="108"/>
      <c r="C1549" s="98"/>
      <c r="D1549" s="99"/>
      <c r="E1549" s="94"/>
      <c r="F1549" s="95"/>
      <c r="G1549" s="101"/>
      <c r="H1549" s="100">
        <f t="shared" si="81"/>
        <v>196461.68999999994</v>
      </c>
      <c r="I1549" s="84">
        <f t="shared" si="79"/>
        <v>0</v>
      </c>
      <c r="J1549" s="84">
        <f t="shared" si="80"/>
        <v>0</v>
      </c>
    </row>
    <row r="1550" spans="2:10" ht="25.15" customHeight="1">
      <c r="B1550" s="108"/>
      <c r="C1550" s="98"/>
      <c r="D1550" s="99"/>
      <c r="E1550" s="94"/>
      <c r="F1550" s="95"/>
      <c r="G1550" s="101"/>
      <c r="H1550" s="100">
        <f t="shared" si="81"/>
        <v>196461.68999999994</v>
      </c>
      <c r="I1550" s="84">
        <f t="shared" si="79"/>
        <v>0</v>
      </c>
      <c r="J1550" s="84">
        <f t="shared" si="80"/>
        <v>0</v>
      </c>
    </row>
    <row r="1551" spans="2:10" ht="25.15" customHeight="1">
      <c r="B1551" s="108"/>
      <c r="C1551" s="98"/>
      <c r="D1551" s="99"/>
      <c r="E1551" s="94"/>
      <c r="F1551" s="95"/>
      <c r="G1551" s="101"/>
      <c r="H1551" s="100">
        <f t="shared" si="81"/>
        <v>196461.68999999994</v>
      </c>
      <c r="I1551" s="84">
        <f t="shared" si="79"/>
        <v>0</v>
      </c>
      <c r="J1551" s="84">
        <f t="shared" si="80"/>
        <v>0</v>
      </c>
    </row>
    <row r="1552" spans="2:10" ht="25.15" customHeight="1">
      <c r="B1552" s="108"/>
      <c r="C1552" s="98"/>
      <c r="D1552" s="99"/>
      <c r="E1552" s="94"/>
      <c r="F1552" s="95"/>
      <c r="G1552" s="101"/>
      <c r="H1552" s="100">
        <f t="shared" si="81"/>
        <v>196461.68999999994</v>
      </c>
      <c r="I1552" s="84">
        <f t="shared" si="79"/>
        <v>0</v>
      </c>
      <c r="J1552" s="84">
        <f t="shared" si="80"/>
        <v>0</v>
      </c>
    </row>
    <row r="1553" spans="2:10" ht="25.15" customHeight="1">
      <c r="B1553" s="108"/>
      <c r="C1553" s="98"/>
      <c r="D1553" s="99"/>
      <c r="E1553" s="94"/>
      <c r="F1553" s="95"/>
      <c r="G1553" s="101"/>
      <c r="H1553" s="100">
        <f t="shared" si="81"/>
        <v>196461.68999999994</v>
      </c>
      <c r="I1553" s="84">
        <f t="shared" si="79"/>
        <v>0</v>
      </c>
      <c r="J1553" s="84">
        <f t="shared" si="80"/>
        <v>0</v>
      </c>
    </row>
    <row r="1554" spans="2:10" ht="25.15" customHeight="1">
      <c r="B1554" s="108"/>
      <c r="C1554" s="98"/>
      <c r="D1554" s="99"/>
      <c r="E1554" s="94"/>
      <c r="F1554" s="95"/>
      <c r="G1554" s="101"/>
      <c r="H1554" s="100">
        <f t="shared" si="81"/>
        <v>196461.68999999994</v>
      </c>
      <c r="I1554" s="84">
        <f t="shared" si="79"/>
        <v>0</v>
      </c>
      <c r="J1554" s="84">
        <f t="shared" si="80"/>
        <v>0</v>
      </c>
    </row>
    <row r="1555" spans="2:10" ht="25.15" customHeight="1">
      <c r="B1555" s="108"/>
      <c r="C1555" s="98"/>
      <c r="D1555" s="99"/>
      <c r="E1555" s="94"/>
      <c r="F1555" s="95"/>
      <c r="G1555" s="101"/>
      <c r="H1555" s="100">
        <f t="shared" si="81"/>
        <v>196461.68999999994</v>
      </c>
      <c r="I1555" s="84">
        <f t="shared" si="79"/>
        <v>0</v>
      </c>
      <c r="J1555" s="84">
        <f t="shared" si="80"/>
        <v>0</v>
      </c>
    </row>
    <row r="1556" spans="2:10" ht="25.15" customHeight="1">
      <c r="B1556" s="108"/>
      <c r="C1556" s="98"/>
      <c r="D1556" s="99"/>
      <c r="E1556" s="94"/>
      <c r="F1556" s="95"/>
      <c r="G1556" s="101"/>
      <c r="H1556" s="100">
        <f t="shared" si="81"/>
        <v>196461.68999999994</v>
      </c>
      <c r="I1556" s="84">
        <f t="shared" si="79"/>
        <v>0</v>
      </c>
      <c r="J1556" s="84">
        <f t="shared" si="80"/>
        <v>0</v>
      </c>
    </row>
    <row r="1557" spans="2:10" ht="25.15" customHeight="1">
      <c r="B1557" s="108"/>
      <c r="C1557" s="98"/>
      <c r="D1557" s="99"/>
      <c r="E1557" s="94"/>
      <c r="F1557" s="95"/>
      <c r="G1557" s="101"/>
      <c r="H1557" s="100">
        <f t="shared" si="81"/>
        <v>196461.68999999994</v>
      </c>
      <c r="I1557" s="84">
        <f t="shared" si="79"/>
        <v>0</v>
      </c>
      <c r="J1557" s="84">
        <f t="shared" si="80"/>
        <v>0</v>
      </c>
    </row>
    <row r="1558" spans="2:10" ht="25.15" customHeight="1">
      <c r="B1558" s="108"/>
      <c r="C1558" s="98"/>
      <c r="D1558" s="99"/>
      <c r="E1558" s="94"/>
      <c r="F1558" s="95"/>
      <c r="G1558" s="101"/>
      <c r="H1558" s="100">
        <f t="shared" si="81"/>
        <v>196461.68999999994</v>
      </c>
      <c r="I1558" s="84">
        <f t="shared" si="79"/>
        <v>0</v>
      </c>
      <c r="J1558" s="84">
        <f t="shared" si="80"/>
        <v>0</v>
      </c>
    </row>
    <row r="1559" spans="2:10" ht="25.15" customHeight="1">
      <c r="B1559" s="108"/>
      <c r="C1559" s="98"/>
      <c r="D1559" s="99"/>
      <c r="E1559" s="94"/>
      <c r="F1559" s="95"/>
      <c r="G1559" s="101"/>
      <c r="H1559" s="100">
        <f t="shared" si="81"/>
        <v>196461.68999999994</v>
      </c>
      <c r="I1559" s="84">
        <f t="shared" si="79"/>
        <v>0</v>
      </c>
      <c r="J1559" s="84">
        <f t="shared" si="80"/>
        <v>0</v>
      </c>
    </row>
    <row r="1560" spans="2:10" ht="25.15" customHeight="1">
      <c r="B1560" s="108"/>
      <c r="C1560" s="98"/>
      <c r="D1560" s="99"/>
      <c r="E1560" s="94"/>
      <c r="F1560" s="95"/>
      <c r="G1560" s="101"/>
      <c r="H1560" s="100">
        <f t="shared" si="81"/>
        <v>196461.68999999994</v>
      </c>
      <c r="I1560" s="84">
        <f t="shared" si="79"/>
        <v>0</v>
      </c>
      <c r="J1560" s="84">
        <f t="shared" si="80"/>
        <v>0</v>
      </c>
    </row>
    <row r="1561" spans="2:10" ht="25.15" customHeight="1">
      <c r="B1561" s="108"/>
      <c r="C1561" s="98"/>
      <c r="D1561" s="99"/>
      <c r="E1561" s="94"/>
      <c r="F1561" s="95"/>
      <c r="G1561" s="101"/>
      <c r="H1561" s="100">
        <f t="shared" si="81"/>
        <v>196461.68999999994</v>
      </c>
      <c r="I1561" s="84">
        <f t="shared" si="79"/>
        <v>0</v>
      </c>
      <c r="J1561" s="84">
        <f t="shared" si="80"/>
        <v>0</v>
      </c>
    </row>
    <row r="1562" spans="2:10" ht="25.15" customHeight="1">
      <c r="B1562" s="108"/>
      <c r="C1562" s="98"/>
      <c r="D1562" s="99"/>
      <c r="E1562" s="94"/>
      <c r="F1562" s="95"/>
      <c r="G1562" s="101"/>
      <c r="H1562" s="100">
        <f t="shared" si="81"/>
        <v>196461.68999999994</v>
      </c>
      <c r="I1562" s="84">
        <f t="shared" si="79"/>
        <v>0</v>
      </c>
      <c r="J1562" s="84">
        <f t="shared" si="80"/>
        <v>0</v>
      </c>
    </row>
    <row r="1563" spans="2:10" ht="25.15" customHeight="1">
      <c r="B1563" s="108"/>
      <c r="C1563" s="98"/>
      <c r="D1563" s="99"/>
      <c r="E1563" s="94"/>
      <c r="F1563" s="95"/>
      <c r="G1563" s="101"/>
      <c r="H1563" s="100">
        <f t="shared" si="81"/>
        <v>196461.68999999994</v>
      </c>
      <c r="I1563" s="84">
        <f t="shared" si="79"/>
        <v>0</v>
      </c>
      <c r="J1563" s="84">
        <f t="shared" si="80"/>
        <v>0</v>
      </c>
    </row>
    <row r="1564" spans="2:10" ht="25.15" customHeight="1">
      <c r="B1564" s="108"/>
      <c r="C1564" s="98"/>
      <c r="D1564" s="99"/>
      <c r="E1564" s="94"/>
      <c r="F1564" s="95"/>
      <c r="G1564" s="101"/>
      <c r="H1564" s="100">
        <f t="shared" si="81"/>
        <v>196461.68999999994</v>
      </c>
      <c r="I1564" s="84">
        <f t="shared" si="79"/>
        <v>0</v>
      </c>
      <c r="J1564" s="84">
        <f t="shared" si="80"/>
        <v>0</v>
      </c>
    </row>
    <row r="1565" spans="2:10" ht="25.15" customHeight="1">
      <c r="B1565" s="108"/>
      <c r="C1565" s="98"/>
      <c r="D1565" s="99"/>
      <c r="E1565" s="94"/>
      <c r="F1565" s="95"/>
      <c r="G1565" s="101"/>
      <c r="H1565" s="100">
        <f t="shared" si="81"/>
        <v>196461.68999999994</v>
      </c>
      <c r="I1565" s="84">
        <f t="shared" si="79"/>
        <v>0</v>
      </c>
      <c r="J1565" s="84">
        <f t="shared" si="80"/>
        <v>0</v>
      </c>
    </row>
    <row r="1566" spans="2:10" ht="25.15" customHeight="1">
      <c r="B1566" s="108"/>
      <c r="C1566" s="98"/>
      <c r="D1566" s="99"/>
      <c r="E1566" s="94"/>
      <c r="F1566" s="95"/>
      <c r="G1566" s="101"/>
      <c r="H1566" s="100">
        <f t="shared" si="81"/>
        <v>196461.68999999994</v>
      </c>
      <c r="I1566" s="84">
        <f t="shared" si="79"/>
        <v>0</v>
      </c>
      <c r="J1566" s="84">
        <f t="shared" si="80"/>
        <v>0</v>
      </c>
    </row>
    <row r="1567" spans="2:10" ht="25.15" customHeight="1">
      <c r="B1567" s="108"/>
      <c r="C1567" s="98"/>
      <c r="D1567" s="99"/>
      <c r="E1567" s="94"/>
      <c r="F1567" s="95"/>
      <c r="G1567" s="101"/>
      <c r="H1567" s="100">
        <f t="shared" si="81"/>
        <v>196461.68999999994</v>
      </c>
      <c r="I1567" s="84">
        <f t="shared" si="79"/>
        <v>0</v>
      </c>
      <c r="J1567" s="84">
        <f t="shared" si="80"/>
        <v>0</v>
      </c>
    </row>
    <row r="1568" spans="2:10" ht="25.15" customHeight="1">
      <c r="B1568" s="108"/>
      <c r="C1568" s="98"/>
      <c r="D1568" s="99"/>
      <c r="E1568" s="94"/>
      <c r="F1568" s="95"/>
      <c r="G1568" s="101"/>
      <c r="H1568" s="100">
        <f t="shared" si="81"/>
        <v>196461.68999999994</v>
      </c>
      <c r="I1568" s="84">
        <f t="shared" si="79"/>
        <v>0</v>
      </c>
      <c r="J1568" s="84">
        <f t="shared" si="80"/>
        <v>0</v>
      </c>
    </row>
    <row r="1569" spans="2:10" ht="25.15" customHeight="1">
      <c r="B1569" s="108"/>
      <c r="C1569" s="98"/>
      <c r="D1569" s="99"/>
      <c r="E1569" s="94"/>
      <c r="F1569" s="95"/>
      <c r="G1569" s="101"/>
      <c r="H1569" s="100">
        <f t="shared" si="81"/>
        <v>196461.68999999994</v>
      </c>
      <c r="I1569" s="84">
        <f t="shared" si="79"/>
        <v>0</v>
      </c>
      <c r="J1569" s="84">
        <f t="shared" si="80"/>
        <v>0</v>
      </c>
    </row>
    <row r="1570" spans="2:10" ht="25.15" customHeight="1">
      <c r="B1570" s="108"/>
      <c r="C1570" s="98"/>
      <c r="D1570" s="99"/>
      <c r="E1570" s="94"/>
      <c r="F1570" s="95"/>
      <c r="G1570" s="101"/>
      <c r="H1570" s="100">
        <f t="shared" si="81"/>
        <v>196461.68999999994</v>
      </c>
      <c r="I1570" s="84">
        <f t="shared" si="79"/>
        <v>0</v>
      </c>
      <c r="J1570" s="84">
        <f t="shared" si="80"/>
        <v>0</v>
      </c>
    </row>
    <row r="1571" spans="2:10" ht="25.15" customHeight="1">
      <c r="B1571" s="108"/>
      <c r="C1571" s="98"/>
      <c r="D1571" s="99"/>
      <c r="E1571" s="94"/>
      <c r="F1571" s="95"/>
      <c r="G1571" s="101"/>
      <c r="H1571" s="100">
        <f t="shared" si="81"/>
        <v>196461.68999999994</v>
      </c>
      <c r="I1571" s="84">
        <f t="shared" si="79"/>
        <v>0</v>
      </c>
      <c r="J1571" s="84">
        <f t="shared" si="80"/>
        <v>0</v>
      </c>
    </row>
    <row r="1572" spans="2:10" ht="25.15" customHeight="1">
      <c r="B1572" s="108"/>
      <c r="C1572" s="98"/>
      <c r="D1572" s="99"/>
      <c r="E1572" s="94"/>
      <c r="F1572" s="95"/>
      <c r="G1572" s="101"/>
      <c r="H1572" s="100">
        <f t="shared" si="81"/>
        <v>196461.68999999994</v>
      </c>
      <c r="I1572" s="84">
        <f t="shared" si="79"/>
        <v>0</v>
      </c>
      <c r="J1572" s="84">
        <f t="shared" si="80"/>
        <v>0</v>
      </c>
    </row>
    <row r="1573" spans="2:10" ht="25.15" customHeight="1">
      <c r="B1573" s="108"/>
      <c r="C1573" s="98"/>
      <c r="D1573" s="99"/>
      <c r="E1573" s="94"/>
      <c r="F1573" s="95"/>
      <c r="G1573" s="101"/>
      <c r="H1573" s="100">
        <f t="shared" si="81"/>
        <v>196461.68999999994</v>
      </c>
      <c r="I1573" s="84">
        <f t="shared" si="79"/>
        <v>0</v>
      </c>
      <c r="J1573" s="84">
        <f t="shared" si="80"/>
        <v>0</v>
      </c>
    </row>
    <row r="1574" spans="2:10" ht="25.15" customHeight="1">
      <c r="B1574" s="108"/>
      <c r="C1574" s="98"/>
      <c r="D1574" s="99"/>
      <c r="E1574" s="94"/>
      <c r="F1574" s="95"/>
      <c r="G1574" s="101"/>
      <c r="H1574" s="100">
        <f t="shared" si="81"/>
        <v>196461.68999999994</v>
      </c>
      <c r="I1574" s="84">
        <f t="shared" si="79"/>
        <v>0</v>
      </c>
      <c r="J1574" s="84">
        <f t="shared" si="80"/>
        <v>0</v>
      </c>
    </row>
    <row r="1575" spans="2:10" ht="25.15" customHeight="1">
      <c r="B1575" s="108"/>
      <c r="C1575" s="98"/>
      <c r="D1575" s="99"/>
      <c r="E1575" s="94"/>
      <c r="F1575" s="95"/>
      <c r="G1575" s="101"/>
      <c r="H1575" s="100">
        <f t="shared" si="81"/>
        <v>196461.68999999994</v>
      </c>
      <c r="I1575" s="84">
        <f t="shared" si="79"/>
        <v>0</v>
      </c>
      <c r="J1575" s="84">
        <f t="shared" si="80"/>
        <v>0</v>
      </c>
    </row>
    <row r="1576" spans="2:10" ht="25.15" customHeight="1">
      <c r="B1576" s="108"/>
      <c r="C1576" s="98"/>
      <c r="D1576" s="99"/>
      <c r="E1576" s="94"/>
      <c r="F1576" s="95"/>
      <c r="G1576" s="101"/>
      <c r="H1576" s="100">
        <f t="shared" si="81"/>
        <v>196461.68999999994</v>
      </c>
      <c r="I1576" s="84">
        <f t="shared" si="79"/>
        <v>0</v>
      </c>
      <c r="J1576" s="84">
        <f t="shared" si="80"/>
        <v>0</v>
      </c>
    </row>
    <row r="1577" spans="2:10" ht="25.15" customHeight="1">
      <c r="B1577" s="108"/>
      <c r="C1577" s="98"/>
      <c r="D1577" s="99"/>
      <c r="E1577" s="94"/>
      <c r="F1577" s="95"/>
      <c r="G1577" s="101"/>
      <c r="H1577" s="100">
        <f t="shared" si="81"/>
        <v>196461.68999999994</v>
      </c>
      <c r="I1577" s="84">
        <f t="shared" si="79"/>
        <v>0</v>
      </c>
      <c r="J1577" s="84">
        <f t="shared" si="80"/>
        <v>0</v>
      </c>
    </row>
    <row r="1578" spans="2:10" ht="25.15" customHeight="1">
      <c r="B1578" s="108"/>
      <c r="C1578" s="98"/>
      <c r="D1578" s="99"/>
      <c r="E1578" s="94"/>
      <c r="F1578" s="95"/>
      <c r="G1578" s="101"/>
      <c r="H1578" s="100">
        <f t="shared" si="81"/>
        <v>196461.68999999994</v>
      </c>
      <c r="I1578" s="84">
        <f t="shared" si="79"/>
        <v>0</v>
      </c>
      <c r="J1578" s="84">
        <f t="shared" si="80"/>
        <v>0</v>
      </c>
    </row>
    <row r="1579" spans="2:10" ht="25.15" customHeight="1">
      <c r="B1579" s="108"/>
      <c r="C1579" s="98"/>
      <c r="D1579" s="99"/>
      <c r="E1579" s="94"/>
      <c r="F1579" s="95"/>
      <c r="G1579" s="101"/>
      <c r="H1579" s="100">
        <f t="shared" si="81"/>
        <v>196461.68999999994</v>
      </c>
      <c r="I1579" s="84">
        <f t="shared" si="79"/>
        <v>0</v>
      </c>
      <c r="J1579" s="84">
        <f t="shared" si="80"/>
        <v>0</v>
      </c>
    </row>
    <row r="1580" spans="2:10" ht="25.15" customHeight="1">
      <c r="B1580" s="108"/>
      <c r="C1580" s="98"/>
      <c r="D1580" s="99"/>
      <c r="E1580" s="94"/>
      <c r="F1580" s="95"/>
      <c r="G1580" s="101"/>
      <c r="H1580" s="100">
        <f t="shared" si="81"/>
        <v>196461.68999999994</v>
      </c>
      <c r="I1580" s="84">
        <f t="shared" si="79"/>
        <v>0</v>
      </c>
      <c r="J1580" s="84">
        <f t="shared" si="80"/>
        <v>0</v>
      </c>
    </row>
    <row r="1581" spans="2:10" ht="25.15" customHeight="1">
      <c r="B1581" s="108"/>
      <c r="C1581" s="98"/>
      <c r="D1581" s="99"/>
      <c r="E1581" s="94"/>
      <c r="F1581" s="95"/>
      <c r="G1581" s="101"/>
      <c r="H1581" s="100">
        <f t="shared" si="81"/>
        <v>196461.68999999994</v>
      </c>
      <c r="I1581" s="84">
        <f t="shared" si="79"/>
        <v>0</v>
      </c>
      <c r="J1581" s="84">
        <f t="shared" si="80"/>
        <v>0</v>
      </c>
    </row>
    <row r="1582" spans="2:10" ht="25.15" customHeight="1">
      <c r="B1582" s="108"/>
      <c r="C1582" s="98"/>
      <c r="D1582" s="99"/>
      <c r="E1582" s="94"/>
      <c r="F1582" s="95"/>
      <c r="G1582" s="101"/>
      <c r="H1582" s="100">
        <f t="shared" si="81"/>
        <v>196461.68999999994</v>
      </c>
      <c r="I1582" s="84">
        <f t="shared" si="79"/>
        <v>0</v>
      </c>
      <c r="J1582" s="84">
        <f t="shared" si="80"/>
        <v>0</v>
      </c>
    </row>
    <row r="1583" spans="2:10" ht="25.15" customHeight="1">
      <c r="B1583" s="108"/>
      <c r="C1583" s="98"/>
      <c r="D1583" s="99"/>
      <c r="E1583" s="94"/>
      <c r="F1583" s="95"/>
      <c r="G1583" s="101"/>
      <c r="H1583" s="100">
        <f t="shared" si="81"/>
        <v>196461.68999999994</v>
      </c>
      <c r="I1583" s="84">
        <f t="shared" si="79"/>
        <v>0</v>
      </c>
      <c r="J1583" s="84">
        <f t="shared" si="80"/>
        <v>0</v>
      </c>
    </row>
    <row r="1584" spans="2:10" ht="25.15" customHeight="1">
      <c r="B1584" s="108"/>
      <c r="C1584" s="98"/>
      <c r="D1584" s="99"/>
      <c r="E1584" s="94"/>
      <c r="F1584" s="95"/>
      <c r="G1584" s="101"/>
      <c r="H1584" s="100">
        <f t="shared" si="81"/>
        <v>196461.68999999994</v>
      </c>
      <c r="I1584" s="84">
        <f t="shared" si="79"/>
        <v>0</v>
      </c>
      <c r="J1584" s="84">
        <f t="shared" si="80"/>
        <v>0</v>
      </c>
    </row>
    <row r="1585" spans="2:10" ht="25.15" customHeight="1">
      <c r="B1585" s="108"/>
      <c r="C1585" s="98"/>
      <c r="D1585" s="99"/>
      <c r="E1585" s="94"/>
      <c r="F1585" s="95"/>
      <c r="G1585" s="101"/>
      <c r="H1585" s="100">
        <f t="shared" si="81"/>
        <v>196461.68999999994</v>
      </c>
      <c r="I1585" s="84">
        <f t="shared" si="79"/>
        <v>0</v>
      </c>
      <c r="J1585" s="84">
        <f t="shared" si="80"/>
        <v>0</v>
      </c>
    </row>
    <row r="1586" spans="2:10" ht="25.15" customHeight="1">
      <c r="B1586" s="108"/>
      <c r="C1586" s="98"/>
      <c r="D1586" s="99"/>
      <c r="E1586" s="94"/>
      <c r="F1586" s="95"/>
      <c r="G1586" s="101"/>
      <c r="H1586" s="100">
        <f t="shared" si="81"/>
        <v>196461.68999999994</v>
      </c>
      <c r="I1586" s="84">
        <f t="shared" si="79"/>
        <v>0</v>
      </c>
      <c r="J1586" s="84">
        <f t="shared" si="80"/>
        <v>0</v>
      </c>
    </row>
    <row r="1587" spans="2:10" ht="25.15" customHeight="1">
      <c r="B1587" s="108"/>
      <c r="C1587" s="98"/>
      <c r="D1587" s="99"/>
      <c r="E1587" s="94"/>
      <c r="F1587" s="95"/>
      <c r="G1587" s="101"/>
      <c r="H1587" s="100">
        <f t="shared" si="81"/>
        <v>196461.68999999994</v>
      </c>
      <c r="I1587" s="84">
        <f t="shared" si="79"/>
        <v>0</v>
      </c>
      <c r="J1587" s="84">
        <f t="shared" si="80"/>
        <v>0</v>
      </c>
    </row>
    <row r="1588" spans="2:10" ht="25.15" customHeight="1">
      <c r="B1588" s="108"/>
      <c r="C1588" s="98"/>
      <c r="D1588" s="99"/>
      <c r="E1588" s="94"/>
      <c r="F1588" s="95"/>
      <c r="G1588" s="101"/>
      <c r="H1588" s="100">
        <f t="shared" si="81"/>
        <v>196461.68999999994</v>
      </c>
      <c r="I1588" s="84">
        <f t="shared" si="79"/>
        <v>0</v>
      </c>
      <c r="J1588" s="84">
        <f t="shared" si="80"/>
        <v>0</v>
      </c>
    </row>
    <row r="1589" spans="2:10" ht="25.15" customHeight="1">
      <c r="B1589" s="108"/>
      <c r="C1589" s="98"/>
      <c r="D1589" s="99"/>
      <c r="E1589" s="94"/>
      <c r="F1589" s="95"/>
      <c r="G1589" s="101"/>
      <c r="H1589" s="100">
        <f t="shared" si="81"/>
        <v>196461.68999999994</v>
      </c>
      <c r="I1589" s="84">
        <f t="shared" si="79"/>
        <v>0</v>
      </c>
      <c r="J1589" s="84">
        <f t="shared" si="80"/>
        <v>0</v>
      </c>
    </row>
    <row r="1590" spans="2:10" ht="25.15" customHeight="1">
      <c r="B1590" s="108"/>
      <c r="C1590" s="98"/>
      <c r="D1590" s="99"/>
      <c r="E1590" s="94"/>
      <c r="F1590" s="95"/>
      <c r="G1590" s="101"/>
      <c r="H1590" s="100">
        <f t="shared" si="81"/>
        <v>196461.68999999994</v>
      </c>
      <c r="I1590" s="84">
        <f t="shared" si="79"/>
        <v>0</v>
      </c>
      <c r="J1590" s="84">
        <f t="shared" si="80"/>
        <v>0</v>
      </c>
    </row>
    <row r="1591" spans="2:10" ht="25.15" customHeight="1">
      <c r="B1591" s="108"/>
      <c r="C1591" s="98"/>
      <c r="D1591" s="99"/>
      <c r="E1591" s="94"/>
      <c r="F1591" s="95"/>
      <c r="G1591" s="101"/>
      <c r="H1591" s="100">
        <f t="shared" si="81"/>
        <v>196461.68999999994</v>
      </c>
      <c r="I1591" s="84">
        <f t="shared" si="79"/>
        <v>0</v>
      </c>
      <c r="J1591" s="84">
        <f t="shared" si="80"/>
        <v>0</v>
      </c>
    </row>
    <row r="1592" spans="2:10" ht="25.15" customHeight="1">
      <c r="B1592" s="108"/>
      <c r="C1592" s="98"/>
      <c r="D1592" s="99"/>
      <c r="E1592" s="94"/>
      <c r="F1592" s="95"/>
      <c r="G1592" s="101"/>
      <c r="H1592" s="100">
        <f t="shared" si="81"/>
        <v>196461.68999999994</v>
      </c>
      <c r="I1592" s="84">
        <f t="shared" ref="I1592:I1655" si="82">IF(B1592="",0,MONTH(B1592))</f>
        <v>0</v>
      </c>
      <c r="J1592" s="84">
        <f t="shared" ref="J1592:J1655" si="83">IF(B1592="",0,DAY(B1592))</f>
        <v>0</v>
      </c>
    </row>
    <row r="1593" spans="2:10" ht="25.15" customHeight="1">
      <c r="B1593" s="108"/>
      <c r="C1593" s="98"/>
      <c r="D1593" s="99"/>
      <c r="E1593" s="94"/>
      <c r="F1593" s="95"/>
      <c r="G1593" s="101"/>
      <c r="H1593" s="100">
        <f t="shared" si="81"/>
        <v>196461.68999999994</v>
      </c>
      <c r="I1593" s="84">
        <f t="shared" si="82"/>
        <v>0</v>
      </c>
      <c r="J1593" s="84">
        <f t="shared" si="83"/>
        <v>0</v>
      </c>
    </row>
    <row r="1594" spans="2:10" ht="25.15" customHeight="1">
      <c r="B1594" s="108"/>
      <c r="C1594" s="98"/>
      <c r="D1594" s="99"/>
      <c r="E1594" s="94"/>
      <c r="F1594" s="95"/>
      <c r="G1594" s="101"/>
      <c r="H1594" s="100">
        <f t="shared" si="81"/>
        <v>196461.68999999994</v>
      </c>
      <c r="I1594" s="84">
        <f t="shared" si="82"/>
        <v>0</v>
      </c>
      <c r="J1594" s="84">
        <f t="shared" si="83"/>
        <v>0</v>
      </c>
    </row>
    <row r="1595" spans="2:10" ht="25.15" customHeight="1">
      <c r="B1595" s="108"/>
      <c r="C1595" s="98"/>
      <c r="D1595" s="99"/>
      <c r="E1595" s="94"/>
      <c r="F1595" s="95"/>
      <c r="G1595" s="101"/>
      <c r="H1595" s="100">
        <f t="shared" si="81"/>
        <v>196461.68999999994</v>
      </c>
      <c r="I1595" s="84">
        <f t="shared" si="82"/>
        <v>0</v>
      </c>
      <c r="J1595" s="84">
        <f t="shared" si="83"/>
        <v>0</v>
      </c>
    </row>
    <row r="1596" spans="2:10" ht="25.15" customHeight="1">
      <c r="B1596" s="108"/>
      <c r="C1596" s="98"/>
      <c r="D1596" s="99"/>
      <c r="E1596" s="94"/>
      <c r="F1596" s="95"/>
      <c r="G1596" s="101"/>
      <c r="H1596" s="100">
        <f t="shared" si="81"/>
        <v>196461.68999999994</v>
      </c>
      <c r="I1596" s="84">
        <f t="shared" si="82"/>
        <v>0</v>
      </c>
      <c r="J1596" s="84">
        <f t="shared" si="83"/>
        <v>0</v>
      </c>
    </row>
    <row r="1597" spans="2:10" ht="25.15" customHeight="1">
      <c r="B1597" s="108"/>
      <c r="C1597" s="98"/>
      <c r="D1597" s="99"/>
      <c r="E1597" s="94"/>
      <c r="F1597" s="95"/>
      <c r="G1597" s="101"/>
      <c r="H1597" s="100">
        <f t="shared" si="81"/>
        <v>196461.68999999994</v>
      </c>
      <c r="I1597" s="84">
        <f t="shared" si="82"/>
        <v>0</v>
      </c>
      <c r="J1597" s="84">
        <f t="shared" si="83"/>
        <v>0</v>
      </c>
    </row>
    <row r="1598" spans="2:10" ht="25.15" customHeight="1">
      <c r="B1598" s="108"/>
      <c r="C1598" s="98"/>
      <c r="D1598" s="99"/>
      <c r="E1598" s="94"/>
      <c r="F1598" s="95"/>
      <c r="G1598" s="101"/>
      <c r="H1598" s="100">
        <f t="shared" si="81"/>
        <v>196461.68999999994</v>
      </c>
      <c r="I1598" s="84">
        <f t="shared" si="82"/>
        <v>0</v>
      </c>
      <c r="J1598" s="84">
        <f t="shared" si="83"/>
        <v>0</v>
      </c>
    </row>
    <row r="1599" spans="2:10" ht="25.15" customHeight="1">
      <c r="B1599" s="108"/>
      <c r="C1599" s="98"/>
      <c r="D1599" s="99"/>
      <c r="E1599" s="94"/>
      <c r="F1599" s="95"/>
      <c r="G1599" s="101"/>
      <c r="H1599" s="100">
        <f t="shared" si="81"/>
        <v>196461.68999999994</v>
      </c>
      <c r="I1599" s="84">
        <f t="shared" si="82"/>
        <v>0</v>
      </c>
      <c r="J1599" s="84">
        <f t="shared" si="83"/>
        <v>0</v>
      </c>
    </row>
    <row r="1600" spans="2:10" ht="25.15" customHeight="1">
      <c r="B1600" s="108"/>
      <c r="C1600" s="98"/>
      <c r="D1600" s="99"/>
      <c r="E1600" s="94"/>
      <c r="F1600" s="95"/>
      <c r="G1600" s="101"/>
      <c r="H1600" s="100">
        <f t="shared" si="81"/>
        <v>196461.68999999994</v>
      </c>
      <c r="I1600" s="84">
        <f t="shared" si="82"/>
        <v>0</v>
      </c>
      <c r="J1600" s="84">
        <f t="shared" si="83"/>
        <v>0</v>
      </c>
    </row>
    <row r="1601" spans="2:10" ht="25.15" customHeight="1">
      <c r="B1601" s="108"/>
      <c r="C1601" s="98"/>
      <c r="D1601" s="99"/>
      <c r="E1601" s="94"/>
      <c r="F1601" s="95"/>
      <c r="G1601" s="101"/>
      <c r="H1601" s="100">
        <f t="shared" si="81"/>
        <v>196461.68999999994</v>
      </c>
      <c r="I1601" s="84">
        <f t="shared" si="82"/>
        <v>0</v>
      </c>
      <c r="J1601" s="84">
        <f t="shared" si="83"/>
        <v>0</v>
      </c>
    </row>
    <row r="1602" spans="2:10" ht="25.15" customHeight="1">
      <c r="B1602" s="108"/>
      <c r="C1602" s="98"/>
      <c r="D1602" s="99"/>
      <c r="E1602" s="94"/>
      <c r="F1602" s="95"/>
      <c r="G1602" s="101"/>
      <c r="H1602" s="100">
        <f t="shared" si="81"/>
        <v>196461.68999999994</v>
      </c>
      <c r="I1602" s="84">
        <f t="shared" si="82"/>
        <v>0</v>
      </c>
      <c r="J1602" s="84">
        <f t="shared" si="83"/>
        <v>0</v>
      </c>
    </row>
    <row r="1603" spans="2:10" ht="25.15" customHeight="1">
      <c r="B1603" s="108"/>
      <c r="C1603" s="98"/>
      <c r="D1603" s="99"/>
      <c r="E1603" s="94"/>
      <c r="F1603" s="95"/>
      <c r="G1603" s="101"/>
      <c r="H1603" s="100">
        <f t="shared" si="81"/>
        <v>196461.68999999994</v>
      </c>
      <c r="I1603" s="84">
        <f t="shared" si="82"/>
        <v>0</v>
      </c>
      <c r="J1603" s="84">
        <f t="shared" si="83"/>
        <v>0</v>
      </c>
    </row>
    <row r="1604" spans="2:10" ht="25.15" customHeight="1">
      <c r="B1604" s="108"/>
      <c r="C1604" s="98"/>
      <c r="D1604" s="99"/>
      <c r="E1604" s="94"/>
      <c r="F1604" s="95"/>
      <c r="G1604" s="101"/>
      <c r="H1604" s="100">
        <f t="shared" si="81"/>
        <v>196461.68999999994</v>
      </c>
      <c r="I1604" s="84">
        <f t="shared" si="82"/>
        <v>0</v>
      </c>
      <c r="J1604" s="84">
        <f t="shared" si="83"/>
        <v>0</v>
      </c>
    </row>
    <row r="1605" spans="2:10" ht="25.15" customHeight="1">
      <c r="B1605" s="108"/>
      <c r="C1605" s="98"/>
      <c r="D1605" s="99"/>
      <c r="E1605" s="94"/>
      <c r="F1605" s="95"/>
      <c r="G1605" s="101"/>
      <c r="H1605" s="100">
        <f t="shared" si="81"/>
        <v>196461.68999999994</v>
      </c>
      <c r="I1605" s="84">
        <f t="shared" si="82"/>
        <v>0</v>
      </c>
      <c r="J1605" s="84">
        <f t="shared" si="83"/>
        <v>0</v>
      </c>
    </row>
    <row r="1606" spans="2:10" ht="25.15" customHeight="1">
      <c r="B1606" s="108"/>
      <c r="C1606" s="98"/>
      <c r="D1606" s="99"/>
      <c r="E1606" s="94"/>
      <c r="F1606" s="95"/>
      <c r="G1606" s="101"/>
      <c r="H1606" s="100">
        <f t="shared" si="81"/>
        <v>196461.68999999994</v>
      </c>
      <c r="I1606" s="84">
        <f t="shared" si="82"/>
        <v>0</v>
      </c>
      <c r="J1606" s="84">
        <f t="shared" si="83"/>
        <v>0</v>
      </c>
    </row>
    <row r="1607" spans="2:10" ht="25.15" customHeight="1">
      <c r="B1607" s="108"/>
      <c r="C1607" s="98"/>
      <c r="D1607" s="99"/>
      <c r="E1607" s="94"/>
      <c r="F1607" s="95"/>
      <c r="G1607" s="101"/>
      <c r="H1607" s="100">
        <f t="shared" si="81"/>
        <v>196461.68999999994</v>
      </c>
      <c r="I1607" s="84">
        <f t="shared" si="82"/>
        <v>0</v>
      </c>
      <c r="J1607" s="84">
        <f t="shared" si="83"/>
        <v>0</v>
      </c>
    </row>
    <row r="1608" spans="2:10" ht="25.15" customHeight="1">
      <c r="B1608" s="108"/>
      <c r="C1608" s="98"/>
      <c r="D1608" s="99"/>
      <c r="E1608" s="94"/>
      <c r="F1608" s="95"/>
      <c r="G1608" s="101"/>
      <c r="H1608" s="100">
        <f t="shared" ref="H1608:H1671" si="84">IF(F1608="pago",H1607+G1608,H1607)</f>
        <v>196461.68999999994</v>
      </c>
      <c r="I1608" s="84">
        <f t="shared" si="82"/>
        <v>0</v>
      </c>
      <c r="J1608" s="84">
        <f t="shared" si="83"/>
        <v>0</v>
      </c>
    </row>
    <row r="1609" spans="2:10" ht="25.15" customHeight="1">
      <c r="B1609" s="108"/>
      <c r="C1609" s="98"/>
      <c r="D1609" s="99"/>
      <c r="E1609" s="94"/>
      <c r="F1609" s="95"/>
      <c r="G1609" s="101"/>
      <c r="H1609" s="100">
        <f t="shared" si="84"/>
        <v>196461.68999999994</v>
      </c>
      <c r="I1609" s="84">
        <f t="shared" si="82"/>
        <v>0</v>
      </c>
      <c r="J1609" s="84">
        <f t="shared" si="83"/>
        <v>0</v>
      </c>
    </row>
    <row r="1610" spans="2:10" ht="25.15" customHeight="1">
      <c r="B1610" s="108"/>
      <c r="C1610" s="98"/>
      <c r="D1610" s="99"/>
      <c r="E1610" s="94"/>
      <c r="F1610" s="95"/>
      <c r="G1610" s="101"/>
      <c r="H1610" s="100">
        <f t="shared" si="84"/>
        <v>196461.68999999994</v>
      </c>
      <c r="I1610" s="84">
        <f t="shared" si="82"/>
        <v>0</v>
      </c>
      <c r="J1610" s="84">
        <f t="shared" si="83"/>
        <v>0</v>
      </c>
    </row>
    <row r="1611" spans="2:10" ht="25.15" customHeight="1">
      <c r="B1611" s="108"/>
      <c r="C1611" s="98"/>
      <c r="D1611" s="99"/>
      <c r="E1611" s="94"/>
      <c r="F1611" s="95"/>
      <c r="G1611" s="101"/>
      <c r="H1611" s="100">
        <f t="shared" si="84"/>
        <v>196461.68999999994</v>
      </c>
      <c r="I1611" s="84">
        <f t="shared" si="82"/>
        <v>0</v>
      </c>
      <c r="J1611" s="84">
        <f t="shared" si="83"/>
        <v>0</v>
      </c>
    </row>
    <row r="1612" spans="2:10" ht="25.15" customHeight="1">
      <c r="B1612" s="108"/>
      <c r="C1612" s="98"/>
      <c r="D1612" s="99"/>
      <c r="E1612" s="94"/>
      <c r="F1612" s="95"/>
      <c r="G1612" s="101"/>
      <c r="H1612" s="100">
        <f t="shared" si="84"/>
        <v>196461.68999999994</v>
      </c>
      <c r="I1612" s="84">
        <f t="shared" si="82"/>
        <v>0</v>
      </c>
      <c r="J1612" s="84">
        <f t="shared" si="83"/>
        <v>0</v>
      </c>
    </row>
    <row r="1613" spans="2:10" ht="25.15" customHeight="1">
      <c r="B1613" s="108"/>
      <c r="C1613" s="98"/>
      <c r="D1613" s="99"/>
      <c r="E1613" s="94"/>
      <c r="F1613" s="95"/>
      <c r="G1613" s="101"/>
      <c r="H1613" s="100">
        <f t="shared" si="84"/>
        <v>196461.68999999994</v>
      </c>
      <c r="I1613" s="84">
        <f t="shared" si="82"/>
        <v>0</v>
      </c>
      <c r="J1613" s="84">
        <f t="shared" si="83"/>
        <v>0</v>
      </c>
    </row>
    <row r="1614" spans="2:10" ht="25.15" customHeight="1">
      <c r="B1614" s="108"/>
      <c r="C1614" s="98"/>
      <c r="D1614" s="99"/>
      <c r="E1614" s="94"/>
      <c r="F1614" s="95"/>
      <c r="G1614" s="101"/>
      <c r="H1614" s="100">
        <f t="shared" si="84"/>
        <v>196461.68999999994</v>
      </c>
      <c r="I1614" s="84">
        <f t="shared" si="82"/>
        <v>0</v>
      </c>
      <c r="J1614" s="84">
        <f t="shared" si="83"/>
        <v>0</v>
      </c>
    </row>
    <row r="1615" spans="2:10" ht="25.15" customHeight="1">
      <c r="B1615" s="108"/>
      <c r="C1615" s="98"/>
      <c r="D1615" s="99"/>
      <c r="E1615" s="94"/>
      <c r="F1615" s="95"/>
      <c r="G1615" s="101"/>
      <c r="H1615" s="100">
        <f t="shared" si="84"/>
        <v>196461.68999999994</v>
      </c>
      <c r="I1615" s="84">
        <f t="shared" si="82"/>
        <v>0</v>
      </c>
      <c r="J1615" s="84">
        <f t="shared" si="83"/>
        <v>0</v>
      </c>
    </row>
    <row r="1616" spans="2:10" ht="25.15" customHeight="1">
      <c r="B1616" s="108"/>
      <c r="C1616" s="98"/>
      <c r="D1616" s="99"/>
      <c r="E1616" s="94"/>
      <c r="F1616" s="95"/>
      <c r="G1616" s="101"/>
      <c r="H1616" s="100">
        <f t="shared" si="84"/>
        <v>196461.68999999994</v>
      </c>
      <c r="I1616" s="84">
        <f t="shared" si="82"/>
        <v>0</v>
      </c>
      <c r="J1616" s="84">
        <f t="shared" si="83"/>
        <v>0</v>
      </c>
    </row>
    <row r="1617" spans="2:10" ht="25.15" customHeight="1">
      <c r="B1617" s="108"/>
      <c r="C1617" s="98"/>
      <c r="D1617" s="99"/>
      <c r="E1617" s="94"/>
      <c r="F1617" s="95"/>
      <c r="G1617" s="101"/>
      <c r="H1617" s="100">
        <f t="shared" si="84"/>
        <v>196461.68999999994</v>
      </c>
      <c r="I1617" s="84">
        <f t="shared" si="82"/>
        <v>0</v>
      </c>
      <c r="J1617" s="84">
        <f t="shared" si="83"/>
        <v>0</v>
      </c>
    </row>
    <row r="1618" spans="2:10" ht="25.15" customHeight="1">
      <c r="B1618" s="108"/>
      <c r="C1618" s="98"/>
      <c r="D1618" s="99"/>
      <c r="E1618" s="94"/>
      <c r="F1618" s="95"/>
      <c r="G1618" s="101"/>
      <c r="H1618" s="100">
        <f t="shared" si="84"/>
        <v>196461.68999999994</v>
      </c>
      <c r="I1618" s="84">
        <f t="shared" si="82"/>
        <v>0</v>
      </c>
      <c r="J1618" s="84">
        <f t="shared" si="83"/>
        <v>0</v>
      </c>
    </row>
    <row r="1619" spans="2:10" ht="25.15" customHeight="1">
      <c r="B1619" s="108"/>
      <c r="C1619" s="98"/>
      <c r="D1619" s="99"/>
      <c r="E1619" s="94"/>
      <c r="F1619" s="95"/>
      <c r="G1619" s="101"/>
      <c r="H1619" s="100">
        <f t="shared" si="84"/>
        <v>196461.68999999994</v>
      </c>
      <c r="I1619" s="84">
        <f t="shared" si="82"/>
        <v>0</v>
      </c>
      <c r="J1619" s="84">
        <f t="shared" si="83"/>
        <v>0</v>
      </c>
    </row>
    <row r="1620" spans="2:10" ht="25.15" customHeight="1">
      <c r="B1620" s="108"/>
      <c r="C1620" s="98"/>
      <c r="D1620" s="99"/>
      <c r="E1620" s="94"/>
      <c r="F1620" s="95"/>
      <c r="G1620" s="101"/>
      <c r="H1620" s="100">
        <f t="shared" si="84"/>
        <v>196461.68999999994</v>
      </c>
      <c r="I1620" s="84">
        <f t="shared" si="82"/>
        <v>0</v>
      </c>
      <c r="J1620" s="84">
        <f t="shared" si="83"/>
        <v>0</v>
      </c>
    </row>
    <row r="1621" spans="2:10" ht="25.15" customHeight="1">
      <c r="B1621" s="108"/>
      <c r="C1621" s="98"/>
      <c r="D1621" s="99"/>
      <c r="E1621" s="94"/>
      <c r="F1621" s="95"/>
      <c r="G1621" s="101"/>
      <c r="H1621" s="100">
        <f t="shared" si="84"/>
        <v>196461.68999999994</v>
      </c>
      <c r="I1621" s="84">
        <f t="shared" si="82"/>
        <v>0</v>
      </c>
      <c r="J1621" s="84">
        <f t="shared" si="83"/>
        <v>0</v>
      </c>
    </row>
    <row r="1622" spans="2:10" ht="25.15" customHeight="1">
      <c r="B1622" s="108"/>
      <c r="C1622" s="98"/>
      <c r="D1622" s="99"/>
      <c r="E1622" s="94"/>
      <c r="F1622" s="95"/>
      <c r="G1622" s="101"/>
      <c r="H1622" s="100">
        <f t="shared" si="84"/>
        <v>196461.68999999994</v>
      </c>
      <c r="I1622" s="84">
        <f t="shared" si="82"/>
        <v>0</v>
      </c>
      <c r="J1622" s="84">
        <f t="shared" si="83"/>
        <v>0</v>
      </c>
    </row>
    <row r="1623" spans="2:10" ht="25.15" customHeight="1">
      <c r="B1623" s="108"/>
      <c r="C1623" s="98"/>
      <c r="D1623" s="99"/>
      <c r="E1623" s="94"/>
      <c r="F1623" s="95"/>
      <c r="G1623" s="101"/>
      <c r="H1623" s="100">
        <f t="shared" si="84"/>
        <v>196461.68999999994</v>
      </c>
      <c r="I1623" s="84">
        <f t="shared" si="82"/>
        <v>0</v>
      </c>
      <c r="J1623" s="84">
        <f t="shared" si="83"/>
        <v>0</v>
      </c>
    </row>
    <row r="1624" spans="2:10" ht="25.15" customHeight="1">
      <c r="B1624" s="108"/>
      <c r="C1624" s="98"/>
      <c r="D1624" s="99"/>
      <c r="E1624" s="94"/>
      <c r="F1624" s="95"/>
      <c r="G1624" s="101"/>
      <c r="H1624" s="100">
        <f t="shared" si="84"/>
        <v>196461.68999999994</v>
      </c>
      <c r="I1624" s="84">
        <f t="shared" si="82"/>
        <v>0</v>
      </c>
      <c r="J1624" s="84">
        <f t="shared" si="83"/>
        <v>0</v>
      </c>
    </row>
    <row r="1625" spans="2:10" ht="25.15" customHeight="1">
      <c r="B1625" s="108"/>
      <c r="C1625" s="98"/>
      <c r="D1625" s="99"/>
      <c r="E1625" s="94"/>
      <c r="F1625" s="95"/>
      <c r="G1625" s="101"/>
      <c r="H1625" s="100">
        <f t="shared" si="84"/>
        <v>196461.68999999994</v>
      </c>
      <c r="I1625" s="84">
        <f t="shared" si="82"/>
        <v>0</v>
      </c>
      <c r="J1625" s="84">
        <f t="shared" si="83"/>
        <v>0</v>
      </c>
    </row>
    <row r="1626" spans="2:10" ht="25.15" customHeight="1">
      <c r="B1626" s="108"/>
      <c r="C1626" s="98"/>
      <c r="D1626" s="99"/>
      <c r="E1626" s="94"/>
      <c r="F1626" s="95"/>
      <c r="G1626" s="101"/>
      <c r="H1626" s="100">
        <f t="shared" si="84"/>
        <v>196461.68999999994</v>
      </c>
      <c r="I1626" s="84">
        <f t="shared" si="82"/>
        <v>0</v>
      </c>
      <c r="J1626" s="84">
        <f t="shared" si="83"/>
        <v>0</v>
      </c>
    </row>
    <row r="1627" spans="2:10" ht="25.15" customHeight="1">
      <c r="B1627" s="108"/>
      <c r="C1627" s="98"/>
      <c r="D1627" s="99"/>
      <c r="E1627" s="94"/>
      <c r="F1627" s="95"/>
      <c r="G1627" s="101"/>
      <c r="H1627" s="100">
        <f t="shared" si="84"/>
        <v>196461.68999999994</v>
      </c>
      <c r="I1627" s="84">
        <f t="shared" si="82"/>
        <v>0</v>
      </c>
      <c r="J1627" s="84">
        <f t="shared" si="83"/>
        <v>0</v>
      </c>
    </row>
    <row r="1628" spans="2:10" ht="25.15" customHeight="1">
      <c r="B1628" s="108"/>
      <c r="C1628" s="98"/>
      <c r="D1628" s="99"/>
      <c r="E1628" s="94"/>
      <c r="F1628" s="95"/>
      <c r="G1628" s="101"/>
      <c r="H1628" s="100">
        <f t="shared" si="84"/>
        <v>196461.68999999994</v>
      </c>
      <c r="I1628" s="84">
        <f t="shared" si="82"/>
        <v>0</v>
      </c>
      <c r="J1628" s="84">
        <f t="shared" si="83"/>
        <v>0</v>
      </c>
    </row>
    <row r="1629" spans="2:10" ht="25.15" customHeight="1">
      <c r="B1629" s="108"/>
      <c r="C1629" s="98"/>
      <c r="D1629" s="99"/>
      <c r="E1629" s="94"/>
      <c r="F1629" s="95"/>
      <c r="G1629" s="101"/>
      <c r="H1629" s="100">
        <f t="shared" si="84"/>
        <v>196461.68999999994</v>
      </c>
      <c r="I1629" s="84">
        <f t="shared" si="82"/>
        <v>0</v>
      </c>
      <c r="J1629" s="84">
        <f t="shared" si="83"/>
        <v>0</v>
      </c>
    </row>
    <row r="1630" spans="2:10" ht="25.15" customHeight="1">
      <c r="B1630" s="108"/>
      <c r="C1630" s="98"/>
      <c r="D1630" s="99"/>
      <c r="E1630" s="94"/>
      <c r="F1630" s="95"/>
      <c r="G1630" s="101"/>
      <c r="H1630" s="100">
        <f t="shared" si="84"/>
        <v>196461.68999999994</v>
      </c>
      <c r="I1630" s="84">
        <f t="shared" si="82"/>
        <v>0</v>
      </c>
      <c r="J1630" s="84">
        <f t="shared" si="83"/>
        <v>0</v>
      </c>
    </row>
    <row r="1631" spans="2:10" ht="25.15" customHeight="1">
      <c r="B1631" s="108"/>
      <c r="C1631" s="98"/>
      <c r="D1631" s="99"/>
      <c r="E1631" s="94"/>
      <c r="F1631" s="95"/>
      <c r="G1631" s="101"/>
      <c r="H1631" s="100">
        <f t="shared" si="84"/>
        <v>196461.68999999994</v>
      </c>
      <c r="I1631" s="84">
        <f t="shared" si="82"/>
        <v>0</v>
      </c>
      <c r="J1631" s="84">
        <f t="shared" si="83"/>
        <v>0</v>
      </c>
    </row>
    <row r="1632" spans="2:10" ht="25.15" customHeight="1">
      <c r="B1632" s="108"/>
      <c r="C1632" s="98"/>
      <c r="D1632" s="99"/>
      <c r="E1632" s="94"/>
      <c r="F1632" s="95"/>
      <c r="G1632" s="101"/>
      <c r="H1632" s="100">
        <f t="shared" si="84"/>
        <v>196461.68999999994</v>
      </c>
      <c r="I1632" s="84">
        <f t="shared" si="82"/>
        <v>0</v>
      </c>
      <c r="J1632" s="84">
        <f t="shared" si="83"/>
        <v>0</v>
      </c>
    </row>
    <row r="1633" spans="2:10" ht="25.15" customHeight="1">
      <c r="B1633" s="108"/>
      <c r="C1633" s="98"/>
      <c r="D1633" s="99"/>
      <c r="E1633" s="94"/>
      <c r="F1633" s="95"/>
      <c r="G1633" s="101"/>
      <c r="H1633" s="100">
        <f t="shared" si="84"/>
        <v>196461.68999999994</v>
      </c>
      <c r="I1633" s="84">
        <f t="shared" si="82"/>
        <v>0</v>
      </c>
      <c r="J1633" s="84">
        <f t="shared" si="83"/>
        <v>0</v>
      </c>
    </row>
    <row r="1634" spans="2:10" ht="25.15" customHeight="1">
      <c r="B1634" s="108"/>
      <c r="C1634" s="98"/>
      <c r="D1634" s="99"/>
      <c r="E1634" s="94"/>
      <c r="F1634" s="95"/>
      <c r="G1634" s="101"/>
      <c r="H1634" s="100">
        <f t="shared" si="84"/>
        <v>196461.68999999994</v>
      </c>
      <c r="I1634" s="84">
        <f t="shared" si="82"/>
        <v>0</v>
      </c>
      <c r="J1634" s="84">
        <f t="shared" si="83"/>
        <v>0</v>
      </c>
    </row>
    <row r="1635" spans="2:10" ht="25.15" customHeight="1">
      <c r="B1635" s="108"/>
      <c r="C1635" s="98"/>
      <c r="D1635" s="99"/>
      <c r="E1635" s="94"/>
      <c r="F1635" s="95"/>
      <c r="G1635" s="101"/>
      <c r="H1635" s="100">
        <f t="shared" si="84"/>
        <v>196461.68999999994</v>
      </c>
      <c r="I1635" s="84">
        <f t="shared" si="82"/>
        <v>0</v>
      </c>
      <c r="J1635" s="84">
        <f t="shared" si="83"/>
        <v>0</v>
      </c>
    </row>
    <row r="1636" spans="2:10" ht="25.15" customHeight="1">
      <c r="B1636" s="108"/>
      <c r="C1636" s="98"/>
      <c r="D1636" s="99"/>
      <c r="E1636" s="94"/>
      <c r="F1636" s="95"/>
      <c r="G1636" s="101"/>
      <c r="H1636" s="100">
        <f t="shared" si="84"/>
        <v>196461.68999999994</v>
      </c>
      <c r="I1636" s="84">
        <f t="shared" si="82"/>
        <v>0</v>
      </c>
      <c r="J1636" s="84">
        <f t="shared" si="83"/>
        <v>0</v>
      </c>
    </row>
    <row r="1637" spans="2:10" ht="25.15" customHeight="1">
      <c r="B1637" s="108"/>
      <c r="C1637" s="98"/>
      <c r="D1637" s="99"/>
      <c r="E1637" s="94"/>
      <c r="F1637" s="95"/>
      <c r="G1637" s="101"/>
      <c r="H1637" s="100">
        <f t="shared" si="84"/>
        <v>196461.68999999994</v>
      </c>
      <c r="I1637" s="84">
        <f t="shared" si="82"/>
        <v>0</v>
      </c>
      <c r="J1637" s="84">
        <f t="shared" si="83"/>
        <v>0</v>
      </c>
    </row>
    <row r="1638" spans="2:10" ht="25.15" customHeight="1">
      <c r="B1638" s="108"/>
      <c r="C1638" s="98"/>
      <c r="D1638" s="99"/>
      <c r="E1638" s="94"/>
      <c r="F1638" s="95"/>
      <c r="G1638" s="101"/>
      <c r="H1638" s="100">
        <f t="shared" si="84"/>
        <v>196461.68999999994</v>
      </c>
      <c r="I1638" s="84">
        <f t="shared" si="82"/>
        <v>0</v>
      </c>
      <c r="J1638" s="84">
        <f t="shared" si="83"/>
        <v>0</v>
      </c>
    </row>
    <row r="1639" spans="2:10" ht="25.15" customHeight="1">
      <c r="B1639" s="108"/>
      <c r="C1639" s="98"/>
      <c r="D1639" s="99"/>
      <c r="E1639" s="94"/>
      <c r="F1639" s="95"/>
      <c r="G1639" s="101"/>
      <c r="H1639" s="100">
        <f t="shared" si="84"/>
        <v>196461.68999999994</v>
      </c>
      <c r="I1639" s="84">
        <f t="shared" si="82"/>
        <v>0</v>
      </c>
      <c r="J1639" s="84">
        <f t="shared" si="83"/>
        <v>0</v>
      </c>
    </row>
    <row r="1640" spans="2:10" ht="25.15" customHeight="1">
      <c r="B1640" s="108"/>
      <c r="C1640" s="98"/>
      <c r="D1640" s="99"/>
      <c r="E1640" s="94"/>
      <c r="F1640" s="95"/>
      <c r="G1640" s="101"/>
      <c r="H1640" s="100">
        <f t="shared" si="84"/>
        <v>196461.68999999994</v>
      </c>
      <c r="I1640" s="84">
        <f t="shared" si="82"/>
        <v>0</v>
      </c>
      <c r="J1640" s="84">
        <f t="shared" si="83"/>
        <v>0</v>
      </c>
    </row>
    <row r="1641" spans="2:10" ht="25.15" customHeight="1">
      <c r="B1641" s="108"/>
      <c r="C1641" s="98"/>
      <c r="D1641" s="99"/>
      <c r="E1641" s="94"/>
      <c r="F1641" s="95"/>
      <c r="G1641" s="101"/>
      <c r="H1641" s="100">
        <f t="shared" si="84"/>
        <v>196461.68999999994</v>
      </c>
      <c r="I1641" s="84">
        <f t="shared" si="82"/>
        <v>0</v>
      </c>
      <c r="J1641" s="84">
        <f t="shared" si="83"/>
        <v>0</v>
      </c>
    </row>
    <row r="1642" spans="2:10" ht="25.15" customHeight="1">
      <c r="B1642" s="108"/>
      <c r="C1642" s="98"/>
      <c r="D1642" s="99"/>
      <c r="E1642" s="94"/>
      <c r="F1642" s="95"/>
      <c r="G1642" s="101"/>
      <c r="H1642" s="100">
        <f t="shared" si="84"/>
        <v>196461.68999999994</v>
      </c>
      <c r="I1642" s="84">
        <f t="shared" si="82"/>
        <v>0</v>
      </c>
      <c r="J1642" s="84">
        <f t="shared" si="83"/>
        <v>0</v>
      </c>
    </row>
    <row r="1643" spans="2:10" ht="25.15" customHeight="1">
      <c r="B1643" s="108"/>
      <c r="C1643" s="98"/>
      <c r="D1643" s="99"/>
      <c r="E1643" s="94"/>
      <c r="F1643" s="95"/>
      <c r="G1643" s="101"/>
      <c r="H1643" s="100">
        <f t="shared" si="84"/>
        <v>196461.68999999994</v>
      </c>
      <c r="I1643" s="84">
        <f t="shared" si="82"/>
        <v>0</v>
      </c>
      <c r="J1643" s="84">
        <f t="shared" si="83"/>
        <v>0</v>
      </c>
    </row>
    <row r="1644" spans="2:10" ht="25.15" customHeight="1">
      <c r="B1644" s="108"/>
      <c r="C1644" s="98"/>
      <c r="D1644" s="99"/>
      <c r="E1644" s="94"/>
      <c r="F1644" s="95"/>
      <c r="G1644" s="101"/>
      <c r="H1644" s="100">
        <f t="shared" si="84"/>
        <v>196461.68999999994</v>
      </c>
      <c r="I1644" s="84">
        <f t="shared" si="82"/>
        <v>0</v>
      </c>
      <c r="J1644" s="84">
        <f t="shared" si="83"/>
        <v>0</v>
      </c>
    </row>
    <row r="1645" spans="2:10" ht="25.15" customHeight="1">
      <c r="B1645" s="108"/>
      <c r="C1645" s="98"/>
      <c r="D1645" s="99"/>
      <c r="E1645" s="94"/>
      <c r="F1645" s="95"/>
      <c r="G1645" s="101"/>
      <c r="H1645" s="100">
        <f t="shared" si="84"/>
        <v>196461.68999999994</v>
      </c>
      <c r="I1645" s="84">
        <f t="shared" si="82"/>
        <v>0</v>
      </c>
      <c r="J1645" s="84">
        <f t="shared" si="83"/>
        <v>0</v>
      </c>
    </row>
    <row r="1646" spans="2:10" ht="25.15" customHeight="1">
      <c r="B1646" s="108"/>
      <c r="C1646" s="98"/>
      <c r="D1646" s="99"/>
      <c r="E1646" s="94"/>
      <c r="F1646" s="95"/>
      <c r="G1646" s="101"/>
      <c r="H1646" s="100">
        <f t="shared" si="84"/>
        <v>196461.68999999994</v>
      </c>
      <c r="I1646" s="84">
        <f t="shared" si="82"/>
        <v>0</v>
      </c>
      <c r="J1646" s="84">
        <f t="shared" si="83"/>
        <v>0</v>
      </c>
    </row>
    <row r="1647" spans="2:10" ht="25.15" customHeight="1">
      <c r="B1647" s="108"/>
      <c r="C1647" s="98"/>
      <c r="D1647" s="99"/>
      <c r="E1647" s="94"/>
      <c r="F1647" s="95"/>
      <c r="G1647" s="101"/>
      <c r="H1647" s="100">
        <f t="shared" si="84"/>
        <v>196461.68999999994</v>
      </c>
      <c r="I1647" s="84">
        <f t="shared" si="82"/>
        <v>0</v>
      </c>
      <c r="J1647" s="84">
        <f t="shared" si="83"/>
        <v>0</v>
      </c>
    </row>
    <row r="1648" spans="2:10" ht="25.15" customHeight="1">
      <c r="B1648" s="108"/>
      <c r="C1648" s="98"/>
      <c r="D1648" s="99"/>
      <c r="E1648" s="94"/>
      <c r="F1648" s="95"/>
      <c r="G1648" s="101"/>
      <c r="H1648" s="100">
        <f t="shared" si="84"/>
        <v>196461.68999999994</v>
      </c>
      <c r="I1648" s="84">
        <f t="shared" si="82"/>
        <v>0</v>
      </c>
      <c r="J1648" s="84">
        <f t="shared" si="83"/>
        <v>0</v>
      </c>
    </row>
    <row r="1649" spans="2:10" ht="25.15" customHeight="1">
      <c r="B1649" s="108"/>
      <c r="C1649" s="98"/>
      <c r="D1649" s="99"/>
      <c r="E1649" s="94"/>
      <c r="F1649" s="95"/>
      <c r="G1649" s="101"/>
      <c r="H1649" s="100">
        <f t="shared" si="84"/>
        <v>196461.68999999994</v>
      </c>
      <c r="I1649" s="84">
        <f t="shared" si="82"/>
        <v>0</v>
      </c>
      <c r="J1649" s="84">
        <f t="shared" si="83"/>
        <v>0</v>
      </c>
    </row>
    <row r="1650" spans="2:10" ht="25.15" customHeight="1">
      <c r="B1650" s="108"/>
      <c r="C1650" s="98"/>
      <c r="D1650" s="99"/>
      <c r="E1650" s="94"/>
      <c r="F1650" s="95"/>
      <c r="G1650" s="101"/>
      <c r="H1650" s="100">
        <f t="shared" si="84"/>
        <v>196461.68999999994</v>
      </c>
      <c r="I1650" s="84">
        <f t="shared" si="82"/>
        <v>0</v>
      </c>
      <c r="J1650" s="84">
        <f t="shared" si="83"/>
        <v>0</v>
      </c>
    </row>
    <row r="1651" spans="2:10" ht="25.15" customHeight="1">
      <c r="B1651" s="108"/>
      <c r="C1651" s="98"/>
      <c r="D1651" s="99"/>
      <c r="E1651" s="94"/>
      <c r="F1651" s="95"/>
      <c r="G1651" s="101"/>
      <c r="H1651" s="100">
        <f t="shared" si="84"/>
        <v>196461.68999999994</v>
      </c>
      <c r="I1651" s="84">
        <f t="shared" si="82"/>
        <v>0</v>
      </c>
      <c r="J1651" s="84">
        <f t="shared" si="83"/>
        <v>0</v>
      </c>
    </row>
    <row r="1652" spans="2:10" ht="25.15" customHeight="1">
      <c r="B1652" s="108"/>
      <c r="C1652" s="98"/>
      <c r="D1652" s="99"/>
      <c r="E1652" s="94"/>
      <c r="F1652" s="95"/>
      <c r="G1652" s="101"/>
      <c r="H1652" s="100">
        <f t="shared" si="84"/>
        <v>196461.68999999994</v>
      </c>
      <c r="I1652" s="84">
        <f t="shared" si="82"/>
        <v>0</v>
      </c>
      <c r="J1652" s="84">
        <f t="shared" si="83"/>
        <v>0</v>
      </c>
    </row>
    <row r="1653" spans="2:10" ht="25.15" customHeight="1">
      <c r="B1653" s="108"/>
      <c r="C1653" s="98"/>
      <c r="D1653" s="99"/>
      <c r="E1653" s="94"/>
      <c r="F1653" s="95"/>
      <c r="G1653" s="101"/>
      <c r="H1653" s="100">
        <f t="shared" si="84"/>
        <v>196461.68999999994</v>
      </c>
      <c r="I1653" s="84">
        <f t="shared" si="82"/>
        <v>0</v>
      </c>
      <c r="J1653" s="84">
        <f t="shared" si="83"/>
        <v>0</v>
      </c>
    </row>
    <row r="1654" spans="2:10" ht="25.15" customHeight="1">
      <c r="B1654" s="108"/>
      <c r="C1654" s="98"/>
      <c r="D1654" s="99"/>
      <c r="E1654" s="94"/>
      <c r="F1654" s="95"/>
      <c r="G1654" s="101"/>
      <c r="H1654" s="100">
        <f t="shared" si="84"/>
        <v>196461.68999999994</v>
      </c>
      <c r="I1654" s="84">
        <f t="shared" si="82"/>
        <v>0</v>
      </c>
      <c r="J1654" s="84">
        <f t="shared" si="83"/>
        <v>0</v>
      </c>
    </row>
    <row r="1655" spans="2:10" ht="25.15" customHeight="1">
      <c r="B1655" s="108"/>
      <c r="C1655" s="98"/>
      <c r="D1655" s="99"/>
      <c r="E1655" s="94"/>
      <c r="F1655" s="95"/>
      <c r="G1655" s="101"/>
      <c r="H1655" s="100">
        <f t="shared" si="84"/>
        <v>196461.68999999994</v>
      </c>
      <c r="I1655" s="84">
        <f t="shared" si="82"/>
        <v>0</v>
      </c>
      <c r="J1655" s="84">
        <f t="shared" si="83"/>
        <v>0</v>
      </c>
    </row>
    <row r="1656" spans="2:10" ht="25.15" customHeight="1">
      <c r="B1656" s="108"/>
      <c r="C1656" s="98"/>
      <c r="D1656" s="99"/>
      <c r="E1656" s="94"/>
      <c r="F1656" s="95"/>
      <c r="G1656" s="101"/>
      <c r="H1656" s="100">
        <f t="shared" si="84"/>
        <v>196461.68999999994</v>
      </c>
      <c r="I1656" s="84">
        <f t="shared" ref="I1656:I1719" si="85">IF(B1656="",0,MONTH(B1656))</f>
        <v>0</v>
      </c>
      <c r="J1656" s="84">
        <f t="shared" ref="J1656:J1719" si="86">IF(B1656="",0,DAY(B1656))</f>
        <v>0</v>
      </c>
    </row>
    <row r="1657" spans="2:10" ht="25.15" customHeight="1">
      <c r="B1657" s="108"/>
      <c r="C1657" s="98"/>
      <c r="D1657" s="99"/>
      <c r="E1657" s="94"/>
      <c r="F1657" s="95"/>
      <c r="G1657" s="101"/>
      <c r="H1657" s="100">
        <f t="shared" si="84"/>
        <v>196461.68999999994</v>
      </c>
      <c r="I1657" s="84">
        <f t="shared" si="85"/>
        <v>0</v>
      </c>
      <c r="J1657" s="84">
        <f t="shared" si="86"/>
        <v>0</v>
      </c>
    </row>
    <row r="1658" spans="2:10" ht="25.15" customHeight="1">
      <c r="B1658" s="108"/>
      <c r="C1658" s="98"/>
      <c r="D1658" s="99"/>
      <c r="E1658" s="94"/>
      <c r="F1658" s="95"/>
      <c r="G1658" s="101"/>
      <c r="H1658" s="100">
        <f t="shared" si="84"/>
        <v>196461.68999999994</v>
      </c>
      <c r="I1658" s="84">
        <f t="shared" si="85"/>
        <v>0</v>
      </c>
      <c r="J1658" s="84">
        <f t="shared" si="86"/>
        <v>0</v>
      </c>
    </row>
    <row r="1659" spans="2:10" ht="25.15" customHeight="1">
      <c r="B1659" s="108"/>
      <c r="C1659" s="98"/>
      <c r="D1659" s="99"/>
      <c r="E1659" s="94"/>
      <c r="F1659" s="95"/>
      <c r="G1659" s="101"/>
      <c r="H1659" s="100">
        <f t="shared" si="84"/>
        <v>196461.68999999994</v>
      </c>
      <c r="I1659" s="84">
        <f t="shared" si="85"/>
        <v>0</v>
      </c>
      <c r="J1659" s="84">
        <f t="shared" si="86"/>
        <v>0</v>
      </c>
    </row>
    <row r="1660" spans="2:10" ht="25.15" customHeight="1">
      <c r="B1660" s="108"/>
      <c r="C1660" s="98"/>
      <c r="D1660" s="99"/>
      <c r="E1660" s="94"/>
      <c r="F1660" s="95"/>
      <c r="G1660" s="101"/>
      <c r="H1660" s="100">
        <f t="shared" si="84"/>
        <v>196461.68999999994</v>
      </c>
      <c r="I1660" s="84">
        <f t="shared" si="85"/>
        <v>0</v>
      </c>
      <c r="J1660" s="84">
        <f t="shared" si="86"/>
        <v>0</v>
      </c>
    </row>
    <row r="1661" spans="2:10" ht="25.15" customHeight="1">
      <c r="B1661" s="108"/>
      <c r="C1661" s="98"/>
      <c r="D1661" s="99"/>
      <c r="E1661" s="94"/>
      <c r="F1661" s="95"/>
      <c r="G1661" s="101"/>
      <c r="H1661" s="100">
        <f t="shared" si="84"/>
        <v>196461.68999999994</v>
      </c>
      <c r="I1661" s="84">
        <f t="shared" si="85"/>
        <v>0</v>
      </c>
      <c r="J1661" s="84">
        <f t="shared" si="86"/>
        <v>0</v>
      </c>
    </row>
    <row r="1662" spans="2:10" ht="25.15" customHeight="1">
      <c r="B1662" s="108"/>
      <c r="C1662" s="98"/>
      <c r="D1662" s="99"/>
      <c r="E1662" s="94"/>
      <c r="F1662" s="95"/>
      <c r="G1662" s="101"/>
      <c r="H1662" s="100">
        <f t="shared" si="84"/>
        <v>196461.68999999994</v>
      </c>
      <c r="I1662" s="84">
        <f t="shared" si="85"/>
        <v>0</v>
      </c>
      <c r="J1662" s="84">
        <f t="shared" si="86"/>
        <v>0</v>
      </c>
    </row>
    <row r="1663" spans="2:10" ht="25.15" customHeight="1">
      <c r="B1663" s="108"/>
      <c r="C1663" s="98"/>
      <c r="D1663" s="99"/>
      <c r="E1663" s="94"/>
      <c r="F1663" s="95"/>
      <c r="G1663" s="101"/>
      <c r="H1663" s="100">
        <f t="shared" si="84"/>
        <v>196461.68999999994</v>
      </c>
      <c r="I1663" s="84">
        <f t="shared" si="85"/>
        <v>0</v>
      </c>
      <c r="J1663" s="84">
        <f t="shared" si="86"/>
        <v>0</v>
      </c>
    </row>
    <row r="1664" spans="2:10" ht="25.15" customHeight="1">
      <c r="B1664" s="108"/>
      <c r="C1664" s="98"/>
      <c r="D1664" s="99"/>
      <c r="E1664" s="94"/>
      <c r="F1664" s="95"/>
      <c r="G1664" s="101"/>
      <c r="H1664" s="100">
        <f t="shared" si="84"/>
        <v>196461.68999999994</v>
      </c>
      <c r="I1664" s="84">
        <f t="shared" si="85"/>
        <v>0</v>
      </c>
      <c r="J1664" s="84">
        <f t="shared" si="86"/>
        <v>0</v>
      </c>
    </row>
    <row r="1665" spans="2:10" ht="25.15" customHeight="1">
      <c r="B1665" s="108"/>
      <c r="C1665" s="98"/>
      <c r="D1665" s="99"/>
      <c r="E1665" s="94"/>
      <c r="F1665" s="95"/>
      <c r="G1665" s="101"/>
      <c r="H1665" s="100">
        <f t="shared" si="84"/>
        <v>196461.68999999994</v>
      </c>
      <c r="I1665" s="84">
        <f t="shared" si="85"/>
        <v>0</v>
      </c>
      <c r="J1665" s="84">
        <f t="shared" si="86"/>
        <v>0</v>
      </c>
    </row>
    <row r="1666" spans="2:10" ht="25.15" customHeight="1">
      <c r="B1666" s="108"/>
      <c r="C1666" s="98"/>
      <c r="D1666" s="99"/>
      <c r="E1666" s="94"/>
      <c r="F1666" s="95"/>
      <c r="G1666" s="101"/>
      <c r="H1666" s="100">
        <f t="shared" si="84"/>
        <v>196461.68999999994</v>
      </c>
      <c r="I1666" s="84">
        <f t="shared" si="85"/>
        <v>0</v>
      </c>
      <c r="J1666" s="84">
        <f t="shared" si="86"/>
        <v>0</v>
      </c>
    </row>
    <row r="1667" spans="2:10" ht="25.15" customHeight="1">
      <c r="B1667" s="108"/>
      <c r="C1667" s="98"/>
      <c r="D1667" s="99"/>
      <c r="E1667" s="94"/>
      <c r="F1667" s="95"/>
      <c r="G1667" s="101"/>
      <c r="H1667" s="100">
        <f t="shared" si="84"/>
        <v>196461.68999999994</v>
      </c>
      <c r="I1667" s="84">
        <f t="shared" si="85"/>
        <v>0</v>
      </c>
      <c r="J1667" s="84">
        <f t="shared" si="86"/>
        <v>0</v>
      </c>
    </row>
    <row r="1668" spans="2:10" ht="25.15" customHeight="1">
      <c r="B1668" s="108"/>
      <c r="C1668" s="98"/>
      <c r="D1668" s="99"/>
      <c r="E1668" s="94"/>
      <c r="F1668" s="95"/>
      <c r="G1668" s="101"/>
      <c r="H1668" s="100">
        <f t="shared" si="84"/>
        <v>196461.68999999994</v>
      </c>
      <c r="I1668" s="84">
        <f t="shared" si="85"/>
        <v>0</v>
      </c>
      <c r="J1668" s="84">
        <f t="shared" si="86"/>
        <v>0</v>
      </c>
    </row>
    <row r="1669" spans="2:10" ht="25.15" customHeight="1">
      <c r="B1669" s="108"/>
      <c r="C1669" s="98"/>
      <c r="D1669" s="99"/>
      <c r="E1669" s="94"/>
      <c r="F1669" s="95"/>
      <c r="G1669" s="101"/>
      <c r="H1669" s="100">
        <f t="shared" si="84"/>
        <v>196461.68999999994</v>
      </c>
      <c r="I1669" s="84">
        <f t="shared" si="85"/>
        <v>0</v>
      </c>
      <c r="J1669" s="84">
        <f t="shared" si="86"/>
        <v>0</v>
      </c>
    </row>
    <row r="1670" spans="2:10" ht="25.15" customHeight="1">
      <c r="B1670" s="108"/>
      <c r="C1670" s="98"/>
      <c r="D1670" s="99"/>
      <c r="E1670" s="94"/>
      <c r="F1670" s="95"/>
      <c r="G1670" s="101"/>
      <c r="H1670" s="100">
        <f t="shared" si="84"/>
        <v>196461.68999999994</v>
      </c>
      <c r="I1670" s="84">
        <f t="shared" si="85"/>
        <v>0</v>
      </c>
      <c r="J1670" s="84">
        <f t="shared" si="86"/>
        <v>0</v>
      </c>
    </row>
    <row r="1671" spans="2:10" ht="25.15" customHeight="1">
      <c r="B1671" s="108"/>
      <c r="C1671" s="98"/>
      <c r="D1671" s="99"/>
      <c r="E1671" s="94"/>
      <c r="F1671" s="95"/>
      <c r="G1671" s="101"/>
      <c r="H1671" s="100">
        <f t="shared" si="84"/>
        <v>196461.68999999994</v>
      </c>
      <c r="I1671" s="84">
        <f t="shared" si="85"/>
        <v>0</v>
      </c>
      <c r="J1671" s="84">
        <f t="shared" si="86"/>
        <v>0</v>
      </c>
    </row>
    <row r="1672" spans="2:10" ht="25.15" customHeight="1">
      <c r="B1672" s="108"/>
      <c r="C1672" s="98"/>
      <c r="D1672" s="99"/>
      <c r="E1672" s="94"/>
      <c r="F1672" s="95"/>
      <c r="G1672" s="101"/>
      <c r="H1672" s="100">
        <f t="shared" ref="H1672:H1735" si="87">IF(F1672="pago",H1671+G1672,H1671)</f>
        <v>196461.68999999994</v>
      </c>
      <c r="I1672" s="84">
        <f t="shared" si="85"/>
        <v>0</v>
      </c>
      <c r="J1672" s="84">
        <f t="shared" si="86"/>
        <v>0</v>
      </c>
    </row>
    <row r="1673" spans="2:10" ht="25.15" customHeight="1">
      <c r="B1673" s="108"/>
      <c r="C1673" s="98"/>
      <c r="D1673" s="99"/>
      <c r="E1673" s="94"/>
      <c r="F1673" s="95"/>
      <c r="G1673" s="101"/>
      <c r="H1673" s="100">
        <f t="shared" si="87"/>
        <v>196461.68999999994</v>
      </c>
      <c r="I1673" s="84">
        <f t="shared" si="85"/>
        <v>0</v>
      </c>
      <c r="J1673" s="84">
        <f t="shared" si="86"/>
        <v>0</v>
      </c>
    </row>
    <row r="1674" spans="2:10" ht="25.15" customHeight="1">
      <c r="B1674" s="108"/>
      <c r="C1674" s="98"/>
      <c r="D1674" s="99"/>
      <c r="E1674" s="94"/>
      <c r="F1674" s="95"/>
      <c r="G1674" s="101"/>
      <c r="H1674" s="100">
        <f t="shared" si="87"/>
        <v>196461.68999999994</v>
      </c>
      <c r="I1674" s="84">
        <f t="shared" si="85"/>
        <v>0</v>
      </c>
      <c r="J1674" s="84">
        <f t="shared" si="86"/>
        <v>0</v>
      </c>
    </row>
    <row r="1675" spans="2:10" ht="25.15" customHeight="1">
      <c r="B1675" s="108"/>
      <c r="C1675" s="98"/>
      <c r="D1675" s="99"/>
      <c r="E1675" s="94"/>
      <c r="F1675" s="95"/>
      <c r="G1675" s="101"/>
      <c r="H1675" s="100">
        <f t="shared" si="87"/>
        <v>196461.68999999994</v>
      </c>
      <c r="I1675" s="84">
        <f t="shared" si="85"/>
        <v>0</v>
      </c>
      <c r="J1675" s="84">
        <f t="shared" si="86"/>
        <v>0</v>
      </c>
    </row>
    <row r="1676" spans="2:10" ht="25.15" customHeight="1">
      <c r="B1676" s="108"/>
      <c r="C1676" s="98"/>
      <c r="D1676" s="99"/>
      <c r="E1676" s="94"/>
      <c r="F1676" s="95"/>
      <c r="G1676" s="101"/>
      <c r="H1676" s="100">
        <f t="shared" si="87"/>
        <v>196461.68999999994</v>
      </c>
      <c r="I1676" s="84">
        <f t="shared" si="85"/>
        <v>0</v>
      </c>
      <c r="J1676" s="84">
        <f t="shared" si="86"/>
        <v>0</v>
      </c>
    </row>
    <row r="1677" spans="2:10" ht="25.15" customHeight="1">
      <c r="B1677" s="108"/>
      <c r="C1677" s="98"/>
      <c r="D1677" s="99"/>
      <c r="E1677" s="94"/>
      <c r="F1677" s="95"/>
      <c r="G1677" s="101"/>
      <c r="H1677" s="100">
        <f t="shared" si="87"/>
        <v>196461.68999999994</v>
      </c>
      <c r="I1677" s="84">
        <f t="shared" si="85"/>
        <v>0</v>
      </c>
      <c r="J1677" s="84">
        <f t="shared" si="86"/>
        <v>0</v>
      </c>
    </row>
    <row r="1678" spans="2:10" ht="25.15" customHeight="1">
      <c r="B1678" s="108"/>
      <c r="C1678" s="98"/>
      <c r="D1678" s="99"/>
      <c r="E1678" s="94"/>
      <c r="F1678" s="95"/>
      <c r="G1678" s="101"/>
      <c r="H1678" s="100">
        <f t="shared" si="87"/>
        <v>196461.68999999994</v>
      </c>
      <c r="I1678" s="84">
        <f t="shared" si="85"/>
        <v>0</v>
      </c>
      <c r="J1678" s="84">
        <f t="shared" si="86"/>
        <v>0</v>
      </c>
    </row>
    <row r="1679" spans="2:10" ht="25.15" customHeight="1">
      <c r="B1679" s="108"/>
      <c r="C1679" s="98"/>
      <c r="D1679" s="99"/>
      <c r="E1679" s="94"/>
      <c r="F1679" s="95"/>
      <c r="G1679" s="101"/>
      <c r="H1679" s="100">
        <f t="shared" si="87"/>
        <v>196461.68999999994</v>
      </c>
      <c r="I1679" s="84">
        <f t="shared" si="85"/>
        <v>0</v>
      </c>
      <c r="J1679" s="84">
        <f t="shared" si="86"/>
        <v>0</v>
      </c>
    </row>
    <row r="1680" spans="2:10" ht="25.15" customHeight="1">
      <c r="B1680" s="108"/>
      <c r="C1680" s="98"/>
      <c r="D1680" s="99"/>
      <c r="E1680" s="94"/>
      <c r="F1680" s="95"/>
      <c r="G1680" s="101"/>
      <c r="H1680" s="100">
        <f t="shared" si="87"/>
        <v>196461.68999999994</v>
      </c>
      <c r="I1680" s="84">
        <f t="shared" si="85"/>
        <v>0</v>
      </c>
      <c r="J1680" s="84">
        <f t="shared" si="86"/>
        <v>0</v>
      </c>
    </row>
    <row r="1681" spans="2:10" ht="25.15" customHeight="1">
      <c r="B1681" s="108"/>
      <c r="C1681" s="98"/>
      <c r="D1681" s="99"/>
      <c r="E1681" s="94"/>
      <c r="F1681" s="95"/>
      <c r="G1681" s="101"/>
      <c r="H1681" s="100">
        <f t="shared" si="87"/>
        <v>196461.68999999994</v>
      </c>
      <c r="I1681" s="84">
        <f t="shared" si="85"/>
        <v>0</v>
      </c>
      <c r="J1681" s="84">
        <f t="shared" si="86"/>
        <v>0</v>
      </c>
    </row>
    <row r="1682" spans="2:10" ht="25.15" customHeight="1">
      <c r="B1682" s="108"/>
      <c r="C1682" s="98"/>
      <c r="D1682" s="99"/>
      <c r="E1682" s="94"/>
      <c r="F1682" s="95"/>
      <c r="G1682" s="101"/>
      <c r="H1682" s="100">
        <f t="shared" si="87"/>
        <v>196461.68999999994</v>
      </c>
      <c r="I1682" s="84">
        <f t="shared" si="85"/>
        <v>0</v>
      </c>
      <c r="J1682" s="84">
        <f t="shared" si="86"/>
        <v>0</v>
      </c>
    </row>
    <row r="1683" spans="2:10" ht="25.15" customHeight="1">
      <c r="B1683" s="108"/>
      <c r="C1683" s="98"/>
      <c r="D1683" s="99"/>
      <c r="E1683" s="94"/>
      <c r="F1683" s="95"/>
      <c r="G1683" s="101"/>
      <c r="H1683" s="100">
        <f t="shared" si="87"/>
        <v>196461.68999999994</v>
      </c>
      <c r="I1683" s="84">
        <f t="shared" si="85"/>
        <v>0</v>
      </c>
      <c r="J1683" s="84">
        <f t="shared" si="86"/>
        <v>0</v>
      </c>
    </row>
    <row r="1684" spans="2:10" ht="25.15" customHeight="1">
      <c r="B1684" s="108"/>
      <c r="C1684" s="98"/>
      <c r="D1684" s="99"/>
      <c r="E1684" s="94"/>
      <c r="F1684" s="95"/>
      <c r="G1684" s="101"/>
      <c r="H1684" s="100">
        <f t="shared" si="87"/>
        <v>196461.68999999994</v>
      </c>
      <c r="I1684" s="84">
        <f t="shared" si="85"/>
        <v>0</v>
      </c>
      <c r="J1684" s="84">
        <f t="shared" si="86"/>
        <v>0</v>
      </c>
    </row>
    <row r="1685" spans="2:10" ht="25.15" customHeight="1">
      <c r="B1685" s="108"/>
      <c r="C1685" s="98"/>
      <c r="D1685" s="99"/>
      <c r="E1685" s="94"/>
      <c r="F1685" s="95"/>
      <c r="G1685" s="101"/>
      <c r="H1685" s="100">
        <f t="shared" si="87"/>
        <v>196461.68999999994</v>
      </c>
      <c r="I1685" s="84">
        <f t="shared" si="85"/>
        <v>0</v>
      </c>
      <c r="J1685" s="84">
        <f t="shared" si="86"/>
        <v>0</v>
      </c>
    </row>
    <row r="1686" spans="2:10" ht="25.15" customHeight="1">
      <c r="B1686" s="108"/>
      <c r="C1686" s="98"/>
      <c r="D1686" s="99"/>
      <c r="E1686" s="94"/>
      <c r="F1686" s="95"/>
      <c r="G1686" s="101"/>
      <c r="H1686" s="100">
        <f t="shared" si="87"/>
        <v>196461.68999999994</v>
      </c>
      <c r="I1686" s="84">
        <f t="shared" si="85"/>
        <v>0</v>
      </c>
      <c r="J1686" s="84">
        <f t="shared" si="86"/>
        <v>0</v>
      </c>
    </row>
    <row r="1687" spans="2:10" ht="25.15" customHeight="1">
      <c r="B1687" s="108"/>
      <c r="C1687" s="98"/>
      <c r="D1687" s="99"/>
      <c r="E1687" s="94"/>
      <c r="F1687" s="95"/>
      <c r="G1687" s="101"/>
      <c r="H1687" s="100">
        <f t="shared" si="87"/>
        <v>196461.68999999994</v>
      </c>
      <c r="I1687" s="84">
        <f t="shared" si="85"/>
        <v>0</v>
      </c>
      <c r="J1687" s="84">
        <f t="shared" si="86"/>
        <v>0</v>
      </c>
    </row>
    <row r="1688" spans="2:10" ht="25.15" customHeight="1">
      <c r="B1688" s="108"/>
      <c r="C1688" s="98"/>
      <c r="D1688" s="99"/>
      <c r="E1688" s="94"/>
      <c r="F1688" s="95"/>
      <c r="G1688" s="101"/>
      <c r="H1688" s="100">
        <f t="shared" si="87"/>
        <v>196461.68999999994</v>
      </c>
      <c r="I1688" s="84">
        <f t="shared" si="85"/>
        <v>0</v>
      </c>
      <c r="J1688" s="84">
        <f t="shared" si="86"/>
        <v>0</v>
      </c>
    </row>
    <row r="1689" spans="2:10" ht="25.15" customHeight="1">
      <c r="B1689" s="108"/>
      <c r="C1689" s="98"/>
      <c r="D1689" s="99"/>
      <c r="E1689" s="94"/>
      <c r="F1689" s="95"/>
      <c r="G1689" s="101"/>
      <c r="H1689" s="100">
        <f t="shared" si="87"/>
        <v>196461.68999999994</v>
      </c>
      <c r="I1689" s="84">
        <f t="shared" si="85"/>
        <v>0</v>
      </c>
      <c r="J1689" s="84">
        <f t="shared" si="86"/>
        <v>0</v>
      </c>
    </row>
    <row r="1690" spans="2:10" ht="25.15" customHeight="1">
      <c r="B1690" s="108"/>
      <c r="C1690" s="98"/>
      <c r="D1690" s="99"/>
      <c r="E1690" s="94"/>
      <c r="F1690" s="95"/>
      <c r="G1690" s="101"/>
      <c r="H1690" s="100">
        <f t="shared" si="87"/>
        <v>196461.68999999994</v>
      </c>
      <c r="I1690" s="84">
        <f t="shared" si="85"/>
        <v>0</v>
      </c>
      <c r="J1690" s="84">
        <f t="shared" si="86"/>
        <v>0</v>
      </c>
    </row>
    <row r="1691" spans="2:10" ht="25.15" customHeight="1">
      <c r="B1691" s="108"/>
      <c r="C1691" s="98"/>
      <c r="D1691" s="99"/>
      <c r="E1691" s="94"/>
      <c r="F1691" s="95"/>
      <c r="G1691" s="101"/>
      <c r="H1691" s="100">
        <f t="shared" si="87"/>
        <v>196461.68999999994</v>
      </c>
      <c r="I1691" s="84">
        <f t="shared" si="85"/>
        <v>0</v>
      </c>
      <c r="J1691" s="84">
        <f t="shared" si="86"/>
        <v>0</v>
      </c>
    </row>
    <row r="1692" spans="2:10" ht="25.15" customHeight="1">
      <c r="B1692" s="108"/>
      <c r="C1692" s="98"/>
      <c r="D1692" s="99"/>
      <c r="E1692" s="94"/>
      <c r="F1692" s="95"/>
      <c r="G1692" s="101"/>
      <c r="H1692" s="100">
        <f t="shared" si="87"/>
        <v>196461.68999999994</v>
      </c>
      <c r="I1692" s="84">
        <f t="shared" si="85"/>
        <v>0</v>
      </c>
      <c r="J1692" s="84">
        <f t="shared" si="86"/>
        <v>0</v>
      </c>
    </row>
    <row r="1693" spans="2:10" ht="25.15" customHeight="1">
      <c r="B1693" s="108"/>
      <c r="C1693" s="98"/>
      <c r="D1693" s="99"/>
      <c r="E1693" s="94"/>
      <c r="F1693" s="95"/>
      <c r="G1693" s="101"/>
      <c r="H1693" s="100">
        <f t="shared" si="87"/>
        <v>196461.68999999994</v>
      </c>
      <c r="I1693" s="84">
        <f t="shared" si="85"/>
        <v>0</v>
      </c>
      <c r="J1693" s="84">
        <f t="shared" si="86"/>
        <v>0</v>
      </c>
    </row>
    <row r="1694" spans="2:10" ht="25.15" customHeight="1">
      <c r="B1694" s="108"/>
      <c r="C1694" s="98"/>
      <c r="D1694" s="99"/>
      <c r="E1694" s="94"/>
      <c r="F1694" s="95"/>
      <c r="G1694" s="101"/>
      <c r="H1694" s="100">
        <f t="shared" si="87"/>
        <v>196461.68999999994</v>
      </c>
      <c r="I1694" s="84">
        <f t="shared" si="85"/>
        <v>0</v>
      </c>
      <c r="J1694" s="84">
        <f t="shared" si="86"/>
        <v>0</v>
      </c>
    </row>
    <row r="1695" spans="2:10" ht="25.15" customHeight="1">
      <c r="B1695" s="108"/>
      <c r="C1695" s="98"/>
      <c r="D1695" s="99"/>
      <c r="E1695" s="94"/>
      <c r="F1695" s="95"/>
      <c r="G1695" s="101"/>
      <c r="H1695" s="100">
        <f t="shared" si="87"/>
        <v>196461.68999999994</v>
      </c>
      <c r="I1695" s="84">
        <f t="shared" si="85"/>
        <v>0</v>
      </c>
      <c r="J1695" s="84">
        <f t="shared" si="86"/>
        <v>0</v>
      </c>
    </row>
    <row r="1696" spans="2:10" ht="25.15" customHeight="1">
      <c r="B1696" s="108"/>
      <c r="C1696" s="98"/>
      <c r="D1696" s="99"/>
      <c r="E1696" s="94"/>
      <c r="F1696" s="95"/>
      <c r="G1696" s="101"/>
      <c r="H1696" s="100">
        <f t="shared" si="87"/>
        <v>196461.68999999994</v>
      </c>
      <c r="I1696" s="84">
        <f t="shared" si="85"/>
        <v>0</v>
      </c>
      <c r="J1696" s="84">
        <f t="shared" si="86"/>
        <v>0</v>
      </c>
    </row>
    <row r="1697" spans="2:10" ht="25.15" customHeight="1">
      <c r="B1697" s="108"/>
      <c r="C1697" s="98"/>
      <c r="D1697" s="99"/>
      <c r="E1697" s="94"/>
      <c r="F1697" s="95"/>
      <c r="G1697" s="101"/>
      <c r="H1697" s="100">
        <f t="shared" si="87"/>
        <v>196461.68999999994</v>
      </c>
      <c r="I1697" s="84">
        <f t="shared" si="85"/>
        <v>0</v>
      </c>
      <c r="J1697" s="84">
        <f t="shared" si="86"/>
        <v>0</v>
      </c>
    </row>
    <row r="1698" spans="2:10" ht="25.15" customHeight="1">
      <c r="B1698" s="108"/>
      <c r="C1698" s="98"/>
      <c r="D1698" s="99"/>
      <c r="E1698" s="94"/>
      <c r="F1698" s="95"/>
      <c r="G1698" s="101"/>
      <c r="H1698" s="100">
        <f t="shared" si="87"/>
        <v>196461.68999999994</v>
      </c>
      <c r="I1698" s="84">
        <f t="shared" si="85"/>
        <v>0</v>
      </c>
      <c r="J1698" s="84">
        <f t="shared" si="86"/>
        <v>0</v>
      </c>
    </row>
    <row r="1699" spans="2:10" ht="25.15" customHeight="1">
      <c r="B1699" s="108"/>
      <c r="C1699" s="98"/>
      <c r="D1699" s="99"/>
      <c r="E1699" s="94"/>
      <c r="F1699" s="95"/>
      <c r="G1699" s="101"/>
      <c r="H1699" s="100">
        <f t="shared" si="87"/>
        <v>196461.68999999994</v>
      </c>
      <c r="I1699" s="84">
        <f t="shared" si="85"/>
        <v>0</v>
      </c>
      <c r="J1699" s="84">
        <f t="shared" si="86"/>
        <v>0</v>
      </c>
    </row>
    <row r="1700" spans="2:10" ht="25.15" customHeight="1">
      <c r="B1700" s="108"/>
      <c r="C1700" s="98"/>
      <c r="D1700" s="99"/>
      <c r="E1700" s="94"/>
      <c r="F1700" s="95"/>
      <c r="G1700" s="101"/>
      <c r="H1700" s="100">
        <f t="shared" si="87"/>
        <v>196461.68999999994</v>
      </c>
      <c r="I1700" s="84">
        <f t="shared" si="85"/>
        <v>0</v>
      </c>
      <c r="J1700" s="84">
        <f t="shared" si="86"/>
        <v>0</v>
      </c>
    </row>
    <row r="1701" spans="2:10" ht="25.15" customHeight="1">
      <c r="B1701" s="108"/>
      <c r="C1701" s="98"/>
      <c r="D1701" s="99"/>
      <c r="E1701" s="94"/>
      <c r="F1701" s="95"/>
      <c r="G1701" s="101"/>
      <c r="H1701" s="100">
        <f t="shared" si="87"/>
        <v>196461.68999999994</v>
      </c>
      <c r="I1701" s="84">
        <f t="shared" si="85"/>
        <v>0</v>
      </c>
      <c r="J1701" s="84">
        <f t="shared" si="86"/>
        <v>0</v>
      </c>
    </row>
    <row r="1702" spans="2:10" ht="25.15" customHeight="1">
      <c r="B1702" s="108"/>
      <c r="C1702" s="98"/>
      <c r="D1702" s="99"/>
      <c r="E1702" s="94"/>
      <c r="F1702" s="95"/>
      <c r="G1702" s="101"/>
      <c r="H1702" s="100">
        <f t="shared" si="87"/>
        <v>196461.68999999994</v>
      </c>
      <c r="I1702" s="84">
        <f t="shared" si="85"/>
        <v>0</v>
      </c>
      <c r="J1702" s="84">
        <f t="shared" si="86"/>
        <v>0</v>
      </c>
    </row>
    <row r="1703" spans="2:10" ht="25.15" customHeight="1">
      <c r="B1703" s="108"/>
      <c r="C1703" s="98"/>
      <c r="D1703" s="99"/>
      <c r="E1703" s="94"/>
      <c r="F1703" s="95"/>
      <c r="G1703" s="101"/>
      <c r="H1703" s="100">
        <f t="shared" si="87"/>
        <v>196461.68999999994</v>
      </c>
      <c r="I1703" s="84">
        <f t="shared" si="85"/>
        <v>0</v>
      </c>
      <c r="J1703" s="84">
        <f t="shared" si="86"/>
        <v>0</v>
      </c>
    </row>
    <row r="1704" spans="2:10" ht="25.15" customHeight="1">
      <c r="B1704" s="108"/>
      <c r="C1704" s="98"/>
      <c r="D1704" s="99"/>
      <c r="E1704" s="94"/>
      <c r="F1704" s="95"/>
      <c r="G1704" s="101"/>
      <c r="H1704" s="100">
        <f t="shared" si="87"/>
        <v>196461.68999999994</v>
      </c>
      <c r="I1704" s="84">
        <f t="shared" si="85"/>
        <v>0</v>
      </c>
      <c r="J1704" s="84">
        <f t="shared" si="86"/>
        <v>0</v>
      </c>
    </row>
    <row r="1705" spans="2:10" ht="25.15" customHeight="1">
      <c r="B1705" s="108"/>
      <c r="C1705" s="98"/>
      <c r="D1705" s="99"/>
      <c r="E1705" s="94"/>
      <c r="F1705" s="95"/>
      <c r="G1705" s="101"/>
      <c r="H1705" s="100">
        <f t="shared" si="87"/>
        <v>196461.68999999994</v>
      </c>
      <c r="I1705" s="84">
        <f t="shared" si="85"/>
        <v>0</v>
      </c>
      <c r="J1705" s="84">
        <f t="shared" si="86"/>
        <v>0</v>
      </c>
    </row>
    <row r="1706" spans="2:10" ht="25.15" customHeight="1">
      <c r="B1706" s="108"/>
      <c r="C1706" s="98"/>
      <c r="D1706" s="99"/>
      <c r="E1706" s="94"/>
      <c r="F1706" s="95"/>
      <c r="G1706" s="101"/>
      <c r="H1706" s="100">
        <f t="shared" si="87"/>
        <v>196461.68999999994</v>
      </c>
      <c r="I1706" s="84">
        <f t="shared" si="85"/>
        <v>0</v>
      </c>
      <c r="J1706" s="84">
        <f t="shared" si="86"/>
        <v>0</v>
      </c>
    </row>
    <row r="1707" spans="2:10" ht="25.15" customHeight="1">
      <c r="B1707" s="108"/>
      <c r="C1707" s="98"/>
      <c r="D1707" s="99"/>
      <c r="E1707" s="94"/>
      <c r="F1707" s="95"/>
      <c r="G1707" s="101"/>
      <c r="H1707" s="100">
        <f t="shared" si="87"/>
        <v>196461.68999999994</v>
      </c>
      <c r="I1707" s="84">
        <f t="shared" si="85"/>
        <v>0</v>
      </c>
      <c r="J1707" s="84">
        <f t="shared" si="86"/>
        <v>0</v>
      </c>
    </row>
    <row r="1708" spans="2:10" ht="25.15" customHeight="1">
      <c r="B1708" s="108"/>
      <c r="C1708" s="98"/>
      <c r="D1708" s="99"/>
      <c r="E1708" s="94"/>
      <c r="F1708" s="95"/>
      <c r="G1708" s="101"/>
      <c r="H1708" s="100">
        <f t="shared" si="87"/>
        <v>196461.68999999994</v>
      </c>
      <c r="I1708" s="84">
        <f t="shared" si="85"/>
        <v>0</v>
      </c>
      <c r="J1708" s="84">
        <f t="shared" si="86"/>
        <v>0</v>
      </c>
    </row>
    <row r="1709" spans="2:10" ht="25.15" customHeight="1">
      <c r="B1709" s="108"/>
      <c r="C1709" s="98"/>
      <c r="D1709" s="99"/>
      <c r="E1709" s="94"/>
      <c r="F1709" s="95"/>
      <c r="G1709" s="101"/>
      <c r="H1709" s="100">
        <f t="shared" si="87"/>
        <v>196461.68999999994</v>
      </c>
      <c r="I1709" s="84">
        <f t="shared" si="85"/>
        <v>0</v>
      </c>
      <c r="J1709" s="84">
        <f t="shared" si="86"/>
        <v>0</v>
      </c>
    </row>
    <row r="1710" spans="2:10" ht="25.15" customHeight="1">
      <c r="B1710" s="108"/>
      <c r="C1710" s="98"/>
      <c r="D1710" s="99"/>
      <c r="E1710" s="94"/>
      <c r="F1710" s="95"/>
      <c r="G1710" s="101"/>
      <c r="H1710" s="100">
        <f t="shared" si="87"/>
        <v>196461.68999999994</v>
      </c>
      <c r="I1710" s="84">
        <f t="shared" si="85"/>
        <v>0</v>
      </c>
      <c r="J1710" s="84">
        <f t="shared" si="86"/>
        <v>0</v>
      </c>
    </row>
    <row r="1711" spans="2:10" ht="25.15" customHeight="1">
      <c r="B1711" s="108"/>
      <c r="C1711" s="98"/>
      <c r="D1711" s="99"/>
      <c r="E1711" s="94"/>
      <c r="F1711" s="95"/>
      <c r="G1711" s="101"/>
      <c r="H1711" s="100">
        <f t="shared" si="87"/>
        <v>196461.68999999994</v>
      </c>
      <c r="I1711" s="84">
        <f t="shared" si="85"/>
        <v>0</v>
      </c>
      <c r="J1711" s="84">
        <f t="shared" si="86"/>
        <v>0</v>
      </c>
    </row>
    <row r="1712" spans="2:10" ht="25.15" customHeight="1">
      <c r="B1712" s="108"/>
      <c r="C1712" s="98"/>
      <c r="D1712" s="99"/>
      <c r="E1712" s="94"/>
      <c r="F1712" s="95"/>
      <c r="G1712" s="101"/>
      <c r="H1712" s="100">
        <f t="shared" si="87"/>
        <v>196461.68999999994</v>
      </c>
      <c r="I1712" s="84">
        <f t="shared" si="85"/>
        <v>0</v>
      </c>
      <c r="J1712" s="84">
        <f t="shared" si="86"/>
        <v>0</v>
      </c>
    </row>
    <row r="1713" spans="2:10" ht="25.15" customHeight="1">
      <c r="B1713" s="108"/>
      <c r="C1713" s="98"/>
      <c r="D1713" s="99"/>
      <c r="E1713" s="94"/>
      <c r="F1713" s="95"/>
      <c r="G1713" s="101"/>
      <c r="H1713" s="100">
        <f t="shared" si="87"/>
        <v>196461.68999999994</v>
      </c>
      <c r="I1713" s="84">
        <f t="shared" si="85"/>
        <v>0</v>
      </c>
      <c r="J1713" s="84">
        <f t="shared" si="86"/>
        <v>0</v>
      </c>
    </row>
    <row r="1714" spans="2:10" ht="25.15" customHeight="1">
      <c r="B1714" s="108"/>
      <c r="C1714" s="98"/>
      <c r="D1714" s="99"/>
      <c r="E1714" s="94"/>
      <c r="F1714" s="95"/>
      <c r="G1714" s="101"/>
      <c r="H1714" s="100">
        <f t="shared" si="87"/>
        <v>196461.68999999994</v>
      </c>
      <c r="I1714" s="84">
        <f t="shared" si="85"/>
        <v>0</v>
      </c>
      <c r="J1714" s="84">
        <f t="shared" si="86"/>
        <v>0</v>
      </c>
    </row>
    <row r="1715" spans="2:10" ht="25.15" customHeight="1">
      <c r="B1715" s="108"/>
      <c r="C1715" s="98"/>
      <c r="D1715" s="99"/>
      <c r="E1715" s="94"/>
      <c r="F1715" s="95"/>
      <c r="G1715" s="101"/>
      <c r="H1715" s="100">
        <f t="shared" si="87"/>
        <v>196461.68999999994</v>
      </c>
      <c r="I1715" s="84">
        <f t="shared" si="85"/>
        <v>0</v>
      </c>
      <c r="J1715" s="84">
        <f t="shared" si="86"/>
        <v>0</v>
      </c>
    </row>
    <row r="1716" spans="2:10" ht="25.15" customHeight="1">
      <c r="B1716" s="108"/>
      <c r="C1716" s="98"/>
      <c r="D1716" s="99"/>
      <c r="E1716" s="94"/>
      <c r="F1716" s="95"/>
      <c r="G1716" s="101"/>
      <c r="H1716" s="100">
        <f t="shared" si="87"/>
        <v>196461.68999999994</v>
      </c>
      <c r="I1716" s="84">
        <f t="shared" si="85"/>
        <v>0</v>
      </c>
      <c r="J1716" s="84">
        <f t="shared" si="86"/>
        <v>0</v>
      </c>
    </row>
    <row r="1717" spans="2:10" ht="25.15" customHeight="1">
      <c r="B1717" s="108"/>
      <c r="C1717" s="98"/>
      <c r="D1717" s="99"/>
      <c r="E1717" s="94"/>
      <c r="F1717" s="95"/>
      <c r="G1717" s="101"/>
      <c r="H1717" s="100">
        <f t="shared" si="87"/>
        <v>196461.68999999994</v>
      </c>
      <c r="I1717" s="84">
        <f t="shared" si="85"/>
        <v>0</v>
      </c>
      <c r="J1717" s="84">
        <f t="shared" si="86"/>
        <v>0</v>
      </c>
    </row>
    <row r="1718" spans="2:10" ht="25.15" customHeight="1">
      <c r="B1718" s="108"/>
      <c r="C1718" s="98"/>
      <c r="D1718" s="99"/>
      <c r="E1718" s="94"/>
      <c r="F1718" s="95"/>
      <c r="G1718" s="101"/>
      <c r="H1718" s="100">
        <f t="shared" si="87"/>
        <v>196461.68999999994</v>
      </c>
      <c r="I1718" s="84">
        <f t="shared" si="85"/>
        <v>0</v>
      </c>
      <c r="J1718" s="84">
        <f t="shared" si="86"/>
        <v>0</v>
      </c>
    </row>
    <row r="1719" spans="2:10" ht="25.15" customHeight="1">
      <c r="B1719" s="108"/>
      <c r="C1719" s="98"/>
      <c r="D1719" s="99"/>
      <c r="E1719" s="94"/>
      <c r="F1719" s="95"/>
      <c r="G1719" s="101"/>
      <c r="H1719" s="100">
        <f t="shared" si="87"/>
        <v>196461.68999999994</v>
      </c>
      <c r="I1719" s="84">
        <f t="shared" si="85"/>
        <v>0</v>
      </c>
      <c r="J1719" s="84">
        <f t="shared" si="86"/>
        <v>0</v>
      </c>
    </row>
    <row r="1720" spans="2:10" ht="25.15" customHeight="1">
      <c r="B1720" s="108"/>
      <c r="C1720" s="98"/>
      <c r="D1720" s="99"/>
      <c r="E1720" s="94"/>
      <c r="F1720" s="95"/>
      <c r="G1720" s="101"/>
      <c r="H1720" s="100">
        <f t="shared" si="87"/>
        <v>196461.68999999994</v>
      </c>
      <c r="I1720" s="84">
        <f t="shared" ref="I1720:I1783" si="88">IF(B1720="",0,MONTH(B1720))</f>
        <v>0</v>
      </c>
      <c r="J1720" s="84">
        <f t="shared" ref="J1720:J1783" si="89">IF(B1720="",0,DAY(B1720))</f>
        <v>0</v>
      </c>
    </row>
    <row r="1721" spans="2:10" ht="25.15" customHeight="1">
      <c r="B1721" s="108"/>
      <c r="C1721" s="98"/>
      <c r="D1721" s="99"/>
      <c r="E1721" s="94"/>
      <c r="F1721" s="95"/>
      <c r="G1721" s="101"/>
      <c r="H1721" s="100">
        <f t="shared" si="87"/>
        <v>196461.68999999994</v>
      </c>
      <c r="I1721" s="84">
        <f t="shared" si="88"/>
        <v>0</v>
      </c>
      <c r="J1721" s="84">
        <f t="shared" si="89"/>
        <v>0</v>
      </c>
    </row>
    <row r="1722" spans="2:10" ht="25.15" customHeight="1">
      <c r="B1722" s="108"/>
      <c r="C1722" s="98"/>
      <c r="D1722" s="99"/>
      <c r="E1722" s="94"/>
      <c r="F1722" s="95"/>
      <c r="G1722" s="101"/>
      <c r="H1722" s="100">
        <f t="shared" si="87"/>
        <v>196461.68999999994</v>
      </c>
      <c r="I1722" s="84">
        <f t="shared" si="88"/>
        <v>0</v>
      </c>
      <c r="J1722" s="84">
        <f t="shared" si="89"/>
        <v>0</v>
      </c>
    </row>
    <row r="1723" spans="2:10" ht="25.15" customHeight="1">
      <c r="B1723" s="108"/>
      <c r="C1723" s="98"/>
      <c r="D1723" s="99"/>
      <c r="E1723" s="94"/>
      <c r="F1723" s="95"/>
      <c r="G1723" s="101"/>
      <c r="H1723" s="100">
        <f t="shared" si="87"/>
        <v>196461.68999999994</v>
      </c>
      <c r="I1723" s="84">
        <f t="shared" si="88"/>
        <v>0</v>
      </c>
      <c r="J1723" s="84">
        <f t="shared" si="89"/>
        <v>0</v>
      </c>
    </row>
    <row r="1724" spans="2:10" ht="25.15" customHeight="1">
      <c r="B1724" s="108"/>
      <c r="C1724" s="98"/>
      <c r="D1724" s="99"/>
      <c r="E1724" s="94"/>
      <c r="F1724" s="95"/>
      <c r="G1724" s="101"/>
      <c r="H1724" s="100">
        <f t="shared" si="87"/>
        <v>196461.68999999994</v>
      </c>
      <c r="I1724" s="84">
        <f t="shared" si="88"/>
        <v>0</v>
      </c>
      <c r="J1724" s="84">
        <f t="shared" si="89"/>
        <v>0</v>
      </c>
    </row>
    <row r="1725" spans="2:10" ht="25.15" customHeight="1">
      <c r="B1725" s="108"/>
      <c r="C1725" s="98"/>
      <c r="D1725" s="99"/>
      <c r="E1725" s="94"/>
      <c r="F1725" s="95"/>
      <c r="G1725" s="101"/>
      <c r="H1725" s="100">
        <f t="shared" si="87"/>
        <v>196461.68999999994</v>
      </c>
      <c r="I1725" s="84">
        <f t="shared" si="88"/>
        <v>0</v>
      </c>
      <c r="J1725" s="84">
        <f t="shared" si="89"/>
        <v>0</v>
      </c>
    </row>
    <row r="1726" spans="2:10" ht="25.15" customHeight="1">
      <c r="B1726" s="108"/>
      <c r="C1726" s="98"/>
      <c r="D1726" s="99"/>
      <c r="E1726" s="94"/>
      <c r="F1726" s="95"/>
      <c r="G1726" s="101"/>
      <c r="H1726" s="100">
        <f t="shared" si="87"/>
        <v>196461.68999999994</v>
      </c>
      <c r="I1726" s="84">
        <f t="shared" si="88"/>
        <v>0</v>
      </c>
      <c r="J1726" s="84">
        <f t="shared" si="89"/>
        <v>0</v>
      </c>
    </row>
    <row r="1727" spans="2:10" ht="25.15" customHeight="1">
      <c r="B1727" s="108"/>
      <c r="C1727" s="98"/>
      <c r="D1727" s="99"/>
      <c r="E1727" s="94"/>
      <c r="F1727" s="95"/>
      <c r="G1727" s="101"/>
      <c r="H1727" s="100">
        <f t="shared" si="87"/>
        <v>196461.68999999994</v>
      </c>
      <c r="I1727" s="84">
        <f t="shared" si="88"/>
        <v>0</v>
      </c>
      <c r="J1727" s="84">
        <f t="shared" si="89"/>
        <v>0</v>
      </c>
    </row>
    <row r="1728" spans="2:10" ht="25.15" customHeight="1">
      <c r="B1728" s="108"/>
      <c r="C1728" s="98"/>
      <c r="D1728" s="99"/>
      <c r="E1728" s="94"/>
      <c r="F1728" s="95"/>
      <c r="G1728" s="101"/>
      <c r="H1728" s="100">
        <f t="shared" si="87"/>
        <v>196461.68999999994</v>
      </c>
      <c r="I1728" s="84">
        <f t="shared" si="88"/>
        <v>0</v>
      </c>
      <c r="J1728" s="84">
        <f t="shared" si="89"/>
        <v>0</v>
      </c>
    </row>
    <row r="1729" spans="2:10" ht="25.15" customHeight="1">
      <c r="B1729" s="108"/>
      <c r="C1729" s="98"/>
      <c r="D1729" s="99"/>
      <c r="E1729" s="94"/>
      <c r="F1729" s="95"/>
      <c r="G1729" s="101"/>
      <c r="H1729" s="100">
        <f t="shared" si="87"/>
        <v>196461.68999999994</v>
      </c>
      <c r="I1729" s="84">
        <f t="shared" si="88"/>
        <v>0</v>
      </c>
      <c r="J1729" s="84">
        <f t="shared" si="89"/>
        <v>0</v>
      </c>
    </row>
    <row r="1730" spans="2:10" ht="25.15" customHeight="1">
      <c r="B1730" s="108"/>
      <c r="C1730" s="98"/>
      <c r="D1730" s="99"/>
      <c r="E1730" s="94"/>
      <c r="F1730" s="95"/>
      <c r="G1730" s="101"/>
      <c r="H1730" s="100">
        <f t="shared" si="87"/>
        <v>196461.68999999994</v>
      </c>
      <c r="I1730" s="84">
        <f t="shared" si="88"/>
        <v>0</v>
      </c>
      <c r="J1730" s="84">
        <f t="shared" si="89"/>
        <v>0</v>
      </c>
    </row>
    <row r="1731" spans="2:10" ht="25.15" customHeight="1">
      <c r="B1731" s="108"/>
      <c r="C1731" s="98"/>
      <c r="D1731" s="99"/>
      <c r="E1731" s="94"/>
      <c r="F1731" s="95"/>
      <c r="G1731" s="101"/>
      <c r="H1731" s="100">
        <f t="shared" si="87"/>
        <v>196461.68999999994</v>
      </c>
      <c r="I1731" s="84">
        <f t="shared" si="88"/>
        <v>0</v>
      </c>
      <c r="J1731" s="84">
        <f t="shared" si="89"/>
        <v>0</v>
      </c>
    </row>
    <row r="1732" spans="2:10" ht="25.15" customHeight="1">
      <c r="B1732" s="108"/>
      <c r="C1732" s="98"/>
      <c r="D1732" s="99"/>
      <c r="E1732" s="94"/>
      <c r="F1732" s="95"/>
      <c r="G1732" s="101"/>
      <c r="H1732" s="100">
        <f t="shared" si="87"/>
        <v>196461.68999999994</v>
      </c>
      <c r="I1732" s="84">
        <f t="shared" si="88"/>
        <v>0</v>
      </c>
      <c r="J1732" s="84">
        <f t="shared" si="89"/>
        <v>0</v>
      </c>
    </row>
    <row r="1733" spans="2:10" ht="25.15" customHeight="1">
      <c r="B1733" s="108"/>
      <c r="C1733" s="98"/>
      <c r="D1733" s="99"/>
      <c r="E1733" s="94"/>
      <c r="F1733" s="95"/>
      <c r="G1733" s="101"/>
      <c r="H1733" s="100">
        <f t="shared" si="87"/>
        <v>196461.68999999994</v>
      </c>
      <c r="I1733" s="84">
        <f t="shared" si="88"/>
        <v>0</v>
      </c>
      <c r="J1733" s="84">
        <f t="shared" si="89"/>
        <v>0</v>
      </c>
    </row>
    <row r="1734" spans="2:10" ht="25.15" customHeight="1">
      <c r="B1734" s="108"/>
      <c r="C1734" s="98"/>
      <c r="D1734" s="99"/>
      <c r="E1734" s="94"/>
      <c r="F1734" s="95"/>
      <c r="G1734" s="101"/>
      <c r="H1734" s="100">
        <f t="shared" si="87"/>
        <v>196461.68999999994</v>
      </c>
      <c r="I1734" s="84">
        <f t="shared" si="88"/>
        <v>0</v>
      </c>
      <c r="J1734" s="84">
        <f t="shared" si="89"/>
        <v>0</v>
      </c>
    </row>
    <row r="1735" spans="2:10" ht="25.15" customHeight="1">
      <c r="B1735" s="108"/>
      <c r="C1735" s="98"/>
      <c r="D1735" s="99"/>
      <c r="E1735" s="94"/>
      <c r="F1735" s="95"/>
      <c r="G1735" s="101"/>
      <c r="H1735" s="100">
        <f t="shared" si="87"/>
        <v>196461.68999999994</v>
      </c>
      <c r="I1735" s="84">
        <f t="shared" si="88"/>
        <v>0</v>
      </c>
      <c r="J1735" s="84">
        <f t="shared" si="89"/>
        <v>0</v>
      </c>
    </row>
    <row r="1736" spans="2:10" ht="25.15" customHeight="1">
      <c r="B1736" s="108"/>
      <c r="C1736" s="98"/>
      <c r="D1736" s="99"/>
      <c r="E1736" s="94"/>
      <c r="F1736" s="95"/>
      <c r="G1736" s="101"/>
      <c r="H1736" s="100">
        <f t="shared" ref="H1736:H1799" si="90">IF(F1736="pago",H1735+G1736,H1735)</f>
        <v>196461.68999999994</v>
      </c>
      <c r="I1736" s="84">
        <f t="shared" si="88"/>
        <v>0</v>
      </c>
      <c r="J1736" s="84">
        <f t="shared" si="89"/>
        <v>0</v>
      </c>
    </row>
    <row r="1737" spans="2:10" ht="25.15" customHeight="1">
      <c r="B1737" s="108"/>
      <c r="C1737" s="98"/>
      <c r="D1737" s="99"/>
      <c r="E1737" s="94"/>
      <c r="F1737" s="95"/>
      <c r="G1737" s="101"/>
      <c r="H1737" s="100">
        <f t="shared" si="90"/>
        <v>196461.68999999994</v>
      </c>
      <c r="I1737" s="84">
        <f t="shared" si="88"/>
        <v>0</v>
      </c>
      <c r="J1737" s="84">
        <f t="shared" si="89"/>
        <v>0</v>
      </c>
    </row>
    <row r="1738" spans="2:10" ht="25.15" customHeight="1">
      <c r="B1738" s="108"/>
      <c r="C1738" s="98"/>
      <c r="D1738" s="99"/>
      <c r="E1738" s="94"/>
      <c r="F1738" s="95"/>
      <c r="G1738" s="101"/>
      <c r="H1738" s="100">
        <f t="shared" si="90"/>
        <v>196461.68999999994</v>
      </c>
      <c r="I1738" s="84">
        <f t="shared" si="88"/>
        <v>0</v>
      </c>
      <c r="J1738" s="84">
        <f t="shared" si="89"/>
        <v>0</v>
      </c>
    </row>
    <row r="1739" spans="2:10" ht="25.15" customHeight="1">
      <c r="B1739" s="108"/>
      <c r="C1739" s="98"/>
      <c r="D1739" s="99"/>
      <c r="E1739" s="94"/>
      <c r="F1739" s="95"/>
      <c r="G1739" s="101"/>
      <c r="H1739" s="100">
        <f t="shared" si="90"/>
        <v>196461.68999999994</v>
      </c>
      <c r="I1739" s="84">
        <f t="shared" si="88"/>
        <v>0</v>
      </c>
      <c r="J1739" s="84">
        <f t="shared" si="89"/>
        <v>0</v>
      </c>
    </row>
    <row r="1740" spans="2:10" ht="25.15" customHeight="1">
      <c r="B1740" s="108"/>
      <c r="C1740" s="98"/>
      <c r="D1740" s="99"/>
      <c r="E1740" s="94"/>
      <c r="F1740" s="95"/>
      <c r="G1740" s="101"/>
      <c r="H1740" s="100">
        <f t="shared" si="90"/>
        <v>196461.68999999994</v>
      </c>
      <c r="I1740" s="84">
        <f t="shared" si="88"/>
        <v>0</v>
      </c>
      <c r="J1740" s="84">
        <f t="shared" si="89"/>
        <v>0</v>
      </c>
    </row>
    <row r="1741" spans="2:10" ht="25.15" customHeight="1">
      <c r="B1741" s="108"/>
      <c r="C1741" s="98"/>
      <c r="D1741" s="99"/>
      <c r="E1741" s="94"/>
      <c r="F1741" s="95"/>
      <c r="G1741" s="101"/>
      <c r="H1741" s="100">
        <f t="shared" si="90"/>
        <v>196461.68999999994</v>
      </c>
      <c r="I1741" s="84">
        <f t="shared" si="88"/>
        <v>0</v>
      </c>
      <c r="J1741" s="84">
        <f t="shared" si="89"/>
        <v>0</v>
      </c>
    </row>
    <row r="1742" spans="2:10" ht="25.15" customHeight="1">
      <c r="B1742" s="108"/>
      <c r="C1742" s="98"/>
      <c r="D1742" s="99"/>
      <c r="E1742" s="94"/>
      <c r="F1742" s="95"/>
      <c r="G1742" s="101"/>
      <c r="H1742" s="100">
        <f t="shared" si="90"/>
        <v>196461.68999999994</v>
      </c>
      <c r="I1742" s="84">
        <f t="shared" si="88"/>
        <v>0</v>
      </c>
      <c r="J1742" s="84">
        <f t="shared" si="89"/>
        <v>0</v>
      </c>
    </row>
    <row r="1743" spans="2:10" ht="25.15" customHeight="1">
      <c r="B1743" s="108"/>
      <c r="C1743" s="98"/>
      <c r="D1743" s="99"/>
      <c r="E1743" s="94"/>
      <c r="F1743" s="95"/>
      <c r="G1743" s="101"/>
      <c r="H1743" s="100">
        <f t="shared" si="90"/>
        <v>196461.68999999994</v>
      </c>
      <c r="I1743" s="84">
        <f t="shared" si="88"/>
        <v>0</v>
      </c>
      <c r="J1743" s="84">
        <f t="shared" si="89"/>
        <v>0</v>
      </c>
    </row>
    <row r="1744" spans="2:10" ht="25.15" customHeight="1">
      <c r="B1744" s="108"/>
      <c r="C1744" s="98"/>
      <c r="D1744" s="99"/>
      <c r="E1744" s="94"/>
      <c r="F1744" s="95"/>
      <c r="G1744" s="101"/>
      <c r="H1744" s="100">
        <f t="shared" si="90"/>
        <v>196461.68999999994</v>
      </c>
      <c r="I1744" s="84">
        <f t="shared" si="88"/>
        <v>0</v>
      </c>
      <c r="J1744" s="84">
        <f t="shared" si="89"/>
        <v>0</v>
      </c>
    </row>
    <row r="1745" spans="2:10" ht="25.15" customHeight="1">
      <c r="B1745" s="108"/>
      <c r="C1745" s="98"/>
      <c r="D1745" s="99"/>
      <c r="E1745" s="94"/>
      <c r="F1745" s="95"/>
      <c r="G1745" s="101"/>
      <c r="H1745" s="100">
        <f t="shared" si="90"/>
        <v>196461.68999999994</v>
      </c>
      <c r="I1745" s="84">
        <f t="shared" si="88"/>
        <v>0</v>
      </c>
      <c r="J1745" s="84">
        <f t="shared" si="89"/>
        <v>0</v>
      </c>
    </row>
    <row r="1746" spans="2:10" ht="25.15" customHeight="1">
      <c r="B1746" s="108"/>
      <c r="C1746" s="98"/>
      <c r="D1746" s="99"/>
      <c r="E1746" s="94"/>
      <c r="F1746" s="95"/>
      <c r="G1746" s="101"/>
      <c r="H1746" s="100">
        <f t="shared" si="90"/>
        <v>196461.68999999994</v>
      </c>
      <c r="I1746" s="84">
        <f t="shared" si="88"/>
        <v>0</v>
      </c>
      <c r="J1746" s="84">
        <f t="shared" si="89"/>
        <v>0</v>
      </c>
    </row>
    <row r="1747" spans="2:10" ht="25.15" customHeight="1">
      <c r="B1747" s="108"/>
      <c r="C1747" s="98"/>
      <c r="D1747" s="99"/>
      <c r="E1747" s="94"/>
      <c r="F1747" s="95"/>
      <c r="G1747" s="101"/>
      <c r="H1747" s="100">
        <f t="shared" si="90"/>
        <v>196461.68999999994</v>
      </c>
      <c r="I1747" s="84">
        <f t="shared" si="88"/>
        <v>0</v>
      </c>
      <c r="J1747" s="84">
        <f t="shared" si="89"/>
        <v>0</v>
      </c>
    </row>
    <row r="1748" spans="2:10" ht="25.15" customHeight="1">
      <c r="B1748" s="108"/>
      <c r="C1748" s="98"/>
      <c r="D1748" s="99"/>
      <c r="E1748" s="94"/>
      <c r="F1748" s="95"/>
      <c r="G1748" s="101"/>
      <c r="H1748" s="100">
        <f t="shared" si="90"/>
        <v>196461.68999999994</v>
      </c>
      <c r="I1748" s="84">
        <f t="shared" si="88"/>
        <v>0</v>
      </c>
      <c r="J1748" s="84">
        <f t="shared" si="89"/>
        <v>0</v>
      </c>
    </row>
    <row r="1749" spans="2:10" ht="25.15" customHeight="1">
      <c r="B1749" s="108"/>
      <c r="C1749" s="98"/>
      <c r="D1749" s="99"/>
      <c r="E1749" s="94"/>
      <c r="F1749" s="95"/>
      <c r="G1749" s="101"/>
      <c r="H1749" s="100">
        <f t="shared" si="90"/>
        <v>196461.68999999994</v>
      </c>
      <c r="I1749" s="84">
        <f t="shared" si="88"/>
        <v>0</v>
      </c>
      <c r="J1749" s="84">
        <f t="shared" si="89"/>
        <v>0</v>
      </c>
    </row>
    <row r="1750" spans="2:10" ht="25.15" customHeight="1">
      <c r="B1750" s="108"/>
      <c r="C1750" s="98"/>
      <c r="D1750" s="99"/>
      <c r="E1750" s="94"/>
      <c r="F1750" s="95"/>
      <c r="G1750" s="101"/>
      <c r="H1750" s="100">
        <f t="shared" si="90"/>
        <v>196461.68999999994</v>
      </c>
      <c r="I1750" s="84">
        <f t="shared" si="88"/>
        <v>0</v>
      </c>
      <c r="J1750" s="84">
        <f t="shared" si="89"/>
        <v>0</v>
      </c>
    </row>
    <row r="1751" spans="2:10" ht="25.15" customHeight="1">
      <c r="B1751" s="108"/>
      <c r="C1751" s="98"/>
      <c r="D1751" s="99"/>
      <c r="E1751" s="94"/>
      <c r="F1751" s="95"/>
      <c r="G1751" s="101"/>
      <c r="H1751" s="100">
        <f t="shared" si="90"/>
        <v>196461.68999999994</v>
      </c>
      <c r="I1751" s="84">
        <f t="shared" si="88"/>
        <v>0</v>
      </c>
      <c r="J1751" s="84">
        <f t="shared" si="89"/>
        <v>0</v>
      </c>
    </row>
    <row r="1752" spans="2:10" ht="25.15" customHeight="1">
      <c r="B1752" s="108"/>
      <c r="C1752" s="98"/>
      <c r="D1752" s="99"/>
      <c r="E1752" s="94"/>
      <c r="F1752" s="95"/>
      <c r="G1752" s="101"/>
      <c r="H1752" s="100">
        <f t="shared" si="90"/>
        <v>196461.68999999994</v>
      </c>
      <c r="I1752" s="84">
        <f t="shared" si="88"/>
        <v>0</v>
      </c>
      <c r="J1752" s="84">
        <f t="shared" si="89"/>
        <v>0</v>
      </c>
    </row>
    <row r="1753" spans="2:10" ht="25.15" customHeight="1">
      <c r="B1753" s="108"/>
      <c r="C1753" s="98"/>
      <c r="D1753" s="99"/>
      <c r="E1753" s="94"/>
      <c r="F1753" s="95"/>
      <c r="G1753" s="101"/>
      <c r="H1753" s="100">
        <f t="shared" si="90"/>
        <v>196461.68999999994</v>
      </c>
      <c r="I1753" s="84">
        <f t="shared" si="88"/>
        <v>0</v>
      </c>
      <c r="J1753" s="84">
        <f t="shared" si="89"/>
        <v>0</v>
      </c>
    </row>
    <row r="1754" spans="2:10" ht="25.15" customHeight="1">
      <c r="B1754" s="108"/>
      <c r="C1754" s="98"/>
      <c r="D1754" s="99"/>
      <c r="E1754" s="94"/>
      <c r="F1754" s="95"/>
      <c r="G1754" s="101"/>
      <c r="H1754" s="100">
        <f t="shared" si="90"/>
        <v>196461.68999999994</v>
      </c>
      <c r="I1754" s="84">
        <f t="shared" si="88"/>
        <v>0</v>
      </c>
      <c r="J1754" s="84">
        <f t="shared" si="89"/>
        <v>0</v>
      </c>
    </row>
    <row r="1755" spans="2:10" ht="25.15" customHeight="1">
      <c r="B1755" s="108"/>
      <c r="C1755" s="98"/>
      <c r="D1755" s="99"/>
      <c r="E1755" s="94"/>
      <c r="F1755" s="95"/>
      <c r="G1755" s="101"/>
      <c r="H1755" s="100">
        <f t="shared" si="90"/>
        <v>196461.68999999994</v>
      </c>
      <c r="I1755" s="84">
        <f t="shared" si="88"/>
        <v>0</v>
      </c>
      <c r="J1755" s="84">
        <f t="shared" si="89"/>
        <v>0</v>
      </c>
    </row>
    <row r="1756" spans="2:10" ht="25.15" customHeight="1">
      <c r="B1756" s="108"/>
      <c r="C1756" s="98"/>
      <c r="D1756" s="99"/>
      <c r="E1756" s="94"/>
      <c r="F1756" s="95"/>
      <c r="G1756" s="101"/>
      <c r="H1756" s="100">
        <f t="shared" si="90"/>
        <v>196461.68999999994</v>
      </c>
      <c r="I1756" s="84">
        <f t="shared" si="88"/>
        <v>0</v>
      </c>
      <c r="J1756" s="84">
        <f t="shared" si="89"/>
        <v>0</v>
      </c>
    </row>
    <row r="1757" spans="2:10" ht="25.15" customHeight="1">
      <c r="B1757" s="108"/>
      <c r="C1757" s="98"/>
      <c r="D1757" s="99"/>
      <c r="E1757" s="94"/>
      <c r="F1757" s="95"/>
      <c r="G1757" s="101"/>
      <c r="H1757" s="100">
        <f t="shared" si="90"/>
        <v>196461.68999999994</v>
      </c>
      <c r="I1757" s="84">
        <f t="shared" si="88"/>
        <v>0</v>
      </c>
      <c r="J1757" s="84">
        <f t="shared" si="89"/>
        <v>0</v>
      </c>
    </row>
    <row r="1758" spans="2:10" ht="25.15" customHeight="1">
      <c r="B1758" s="108"/>
      <c r="C1758" s="98"/>
      <c r="D1758" s="99"/>
      <c r="E1758" s="94"/>
      <c r="F1758" s="95"/>
      <c r="G1758" s="101"/>
      <c r="H1758" s="100">
        <f t="shared" si="90"/>
        <v>196461.68999999994</v>
      </c>
      <c r="I1758" s="84">
        <f t="shared" si="88"/>
        <v>0</v>
      </c>
      <c r="J1758" s="84">
        <f t="shared" si="89"/>
        <v>0</v>
      </c>
    </row>
    <row r="1759" spans="2:10" ht="25.15" customHeight="1">
      <c r="B1759" s="108"/>
      <c r="C1759" s="98"/>
      <c r="D1759" s="99"/>
      <c r="E1759" s="94"/>
      <c r="F1759" s="95"/>
      <c r="G1759" s="101"/>
      <c r="H1759" s="100">
        <f t="shared" si="90"/>
        <v>196461.68999999994</v>
      </c>
      <c r="I1759" s="84">
        <f t="shared" si="88"/>
        <v>0</v>
      </c>
      <c r="J1759" s="84">
        <f t="shared" si="89"/>
        <v>0</v>
      </c>
    </row>
    <row r="1760" spans="2:10" ht="25.15" customHeight="1">
      <c r="B1760" s="108"/>
      <c r="C1760" s="98"/>
      <c r="D1760" s="99"/>
      <c r="E1760" s="94"/>
      <c r="F1760" s="95"/>
      <c r="G1760" s="101"/>
      <c r="H1760" s="100">
        <f t="shared" si="90"/>
        <v>196461.68999999994</v>
      </c>
      <c r="I1760" s="84">
        <f t="shared" si="88"/>
        <v>0</v>
      </c>
      <c r="J1760" s="84">
        <f t="shared" si="89"/>
        <v>0</v>
      </c>
    </row>
    <row r="1761" spans="2:10" ht="25.15" customHeight="1">
      <c r="B1761" s="108"/>
      <c r="C1761" s="98"/>
      <c r="D1761" s="99"/>
      <c r="E1761" s="94"/>
      <c r="F1761" s="95"/>
      <c r="G1761" s="101"/>
      <c r="H1761" s="100">
        <f t="shared" si="90"/>
        <v>196461.68999999994</v>
      </c>
      <c r="I1761" s="84">
        <f t="shared" si="88"/>
        <v>0</v>
      </c>
      <c r="J1761" s="84">
        <f t="shared" si="89"/>
        <v>0</v>
      </c>
    </row>
    <row r="1762" spans="2:10" ht="25.15" customHeight="1">
      <c r="B1762" s="108"/>
      <c r="C1762" s="98"/>
      <c r="D1762" s="99"/>
      <c r="E1762" s="94"/>
      <c r="F1762" s="95"/>
      <c r="G1762" s="101"/>
      <c r="H1762" s="100">
        <f t="shared" si="90"/>
        <v>196461.68999999994</v>
      </c>
      <c r="I1762" s="84">
        <f t="shared" si="88"/>
        <v>0</v>
      </c>
      <c r="J1762" s="84">
        <f t="shared" si="89"/>
        <v>0</v>
      </c>
    </row>
    <row r="1763" spans="2:10" ht="25.15" customHeight="1">
      <c r="B1763" s="108"/>
      <c r="C1763" s="98"/>
      <c r="D1763" s="99"/>
      <c r="E1763" s="94"/>
      <c r="F1763" s="95"/>
      <c r="G1763" s="101"/>
      <c r="H1763" s="100">
        <f t="shared" si="90"/>
        <v>196461.68999999994</v>
      </c>
      <c r="I1763" s="84">
        <f t="shared" si="88"/>
        <v>0</v>
      </c>
      <c r="J1763" s="84">
        <f t="shared" si="89"/>
        <v>0</v>
      </c>
    </row>
    <row r="1764" spans="2:10" ht="25.15" customHeight="1">
      <c r="B1764" s="108"/>
      <c r="C1764" s="98"/>
      <c r="D1764" s="99"/>
      <c r="E1764" s="94"/>
      <c r="F1764" s="95"/>
      <c r="G1764" s="101"/>
      <c r="H1764" s="100">
        <f t="shared" si="90"/>
        <v>196461.68999999994</v>
      </c>
      <c r="I1764" s="84">
        <f t="shared" si="88"/>
        <v>0</v>
      </c>
      <c r="J1764" s="84">
        <f t="shared" si="89"/>
        <v>0</v>
      </c>
    </row>
    <row r="1765" spans="2:10" ht="25.15" customHeight="1">
      <c r="B1765" s="108"/>
      <c r="C1765" s="98"/>
      <c r="D1765" s="99"/>
      <c r="E1765" s="94"/>
      <c r="F1765" s="95"/>
      <c r="G1765" s="101"/>
      <c r="H1765" s="100">
        <f t="shared" si="90"/>
        <v>196461.68999999994</v>
      </c>
      <c r="I1765" s="84">
        <f t="shared" si="88"/>
        <v>0</v>
      </c>
      <c r="J1765" s="84">
        <f t="shared" si="89"/>
        <v>0</v>
      </c>
    </row>
    <row r="1766" spans="2:10" ht="25.15" customHeight="1">
      <c r="B1766" s="108"/>
      <c r="C1766" s="98"/>
      <c r="D1766" s="99"/>
      <c r="E1766" s="94"/>
      <c r="F1766" s="95"/>
      <c r="G1766" s="101"/>
      <c r="H1766" s="100">
        <f t="shared" si="90"/>
        <v>196461.68999999994</v>
      </c>
      <c r="I1766" s="84">
        <f t="shared" si="88"/>
        <v>0</v>
      </c>
      <c r="J1766" s="84">
        <f t="shared" si="89"/>
        <v>0</v>
      </c>
    </row>
    <row r="1767" spans="2:10" ht="25.15" customHeight="1">
      <c r="B1767" s="108"/>
      <c r="C1767" s="98"/>
      <c r="D1767" s="99"/>
      <c r="E1767" s="94"/>
      <c r="F1767" s="95"/>
      <c r="G1767" s="101"/>
      <c r="H1767" s="100">
        <f t="shared" si="90"/>
        <v>196461.68999999994</v>
      </c>
      <c r="I1767" s="84">
        <f t="shared" si="88"/>
        <v>0</v>
      </c>
      <c r="J1767" s="84">
        <f t="shared" si="89"/>
        <v>0</v>
      </c>
    </row>
    <row r="1768" spans="2:10" ht="25.15" customHeight="1">
      <c r="B1768" s="108"/>
      <c r="C1768" s="98"/>
      <c r="D1768" s="99"/>
      <c r="E1768" s="94"/>
      <c r="F1768" s="95"/>
      <c r="G1768" s="101"/>
      <c r="H1768" s="100">
        <f t="shared" si="90"/>
        <v>196461.68999999994</v>
      </c>
      <c r="I1768" s="84">
        <f t="shared" si="88"/>
        <v>0</v>
      </c>
      <c r="J1768" s="84">
        <f t="shared" si="89"/>
        <v>0</v>
      </c>
    </row>
    <row r="1769" spans="2:10" ht="25.15" customHeight="1">
      <c r="B1769" s="108"/>
      <c r="C1769" s="98"/>
      <c r="D1769" s="99"/>
      <c r="E1769" s="94"/>
      <c r="F1769" s="95"/>
      <c r="G1769" s="101"/>
      <c r="H1769" s="100">
        <f t="shared" si="90"/>
        <v>196461.68999999994</v>
      </c>
      <c r="I1769" s="84">
        <f t="shared" si="88"/>
        <v>0</v>
      </c>
      <c r="J1769" s="84">
        <f t="shared" si="89"/>
        <v>0</v>
      </c>
    </row>
    <row r="1770" spans="2:10" ht="25.15" customHeight="1">
      <c r="B1770" s="108"/>
      <c r="C1770" s="98"/>
      <c r="D1770" s="99"/>
      <c r="E1770" s="94"/>
      <c r="F1770" s="95"/>
      <c r="G1770" s="101"/>
      <c r="H1770" s="100">
        <f t="shared" si="90"/>
        <v>196461.68999999994</v>
      </c>
      <c r="I1770" s="84">
        <f t="shared" si="88"/>
        <v>0</v>
      </c>
      <c r="J1770" s="84">
        <f t="shared" si="89"/>
        <v>0</v>
      </c>
    </row>
    <row r="1771" spans="2:10" ht="25.15" customHeight="1">
      <c r="B1771" s="108"/>
      <c r="C1771" s="98"/>
      <c r="D1771" s="99"/>
      <c r="E1771" s="94"/>
      <c r="F1771" s="95"/>
      <c r="G1771" s="101"/>
      <c r="H1771" s="100">
        <f t="shared" si="90"/>
        <v>196461.68999999994</v>
      </c>
      <c r="I1771" s="84">
        <f t="shared" si="88"/>
        <v>0</v>
      </c>
      <c r="J1771" s="84">
        <f t="shared" si="89"/>
        <v>0</v>
      </c>
    </row>
    <row r="1772" spans="2:10" ht="25.15" customHeight="1">
      <c r="B1772" s="108"/>
      <c r="C1772" s="98"/>
      <c r="D1772" s="99"/>
      <c r="E1772" s="94"/>
      <c r="F1772" s="95"/>
      <c r="G1772" s="101"/>
      <c r="H1772" s="100">
        <f t="shared" si="90"/>
        <v>196461.68999999994</v>
      </c>
      <c r="I1772" s="84">
        <f t="shared" si="88"/>
        <v>0</v>
      </c>
      <c r="J1772" s="84">
        <f t="shared" si="89"/>
        <v>0</v>
      </c>
    </row>
    <row r="1773" spans="2:10" ht="25.15" customHeight="1">
      <c r="B1773" s="108"/>
      <c r="C1773" s="98"/>
      <c r="D1773" s="99"/>
      <c r="E1773" s="94"/>
      <c r="F1773" s="95"/>
      <c r="G1773" s="101"/>
      <c r="H1773" s="100">
        <f t="shared" si="90"/>
        <v>196461.68999999994</v>
      </c>
      <c r="I1773" s="84">
        <f t="shared" si="88"/>
        <v>0</v>
      </c>
      <c r="J1773" s="84">
        <f t="shared" si="89"/>
        <v>0</v>
      </c>
    </row>
    <row r="1774" spans="2:10" ht="25.15" customHeight="1">
      <c r="B1774" s="108"/>
      <c r="C1774" s="98"/>
      <c r="D1774" s="99"/>
      <c r="E1774" s="94"/>
      <c r="F1774" s="95"/>
      <c r="G1774" s="101"/>
      <c r="H1774" s="100">
        <f t="shared" si="90"/>
        <v>196461.68999999994</v>
      </c>
      <c r="I1774" s="84">
        <f t="shared" si="88"/>
        <v>0</v>
      </c>
      <c r="J1774" s="84">
        <f t="shared" si="89"/>
        <v>0</v>
      </c>
    </row>
    <row r="1775" spans="2:10" ht="25.15" customHeight="1">
      <c r="B1775" s="108"/>
      <c r="C1775" s="98"/>
      <c r="D1775" s="99"/>
      <c r="E1775" s="94"/>
      <c r="F1775" s="95"/>
      <c r="G1775" s="101"/>
      <c r="H1775" s="100">
        <f t="shared" si="90"/>
        <v>196461.68999999994</v>
      </c>
      <c r="I1775" s="84">
        <f t="shared" si="88"/>
        <v>0</v>
      </c>
      <c r="J1775" s="84">
        <f t="shared" si="89"/>
        <v>0</v>
      </c>
    </row>
    <row r="1776" spans="2:10" ht="25.15" customHeight="1">
      <c r="B1776" s="108"/>
      <c r="C1776" s="98"/>
      <c r="D1776" s="99"/>
      <c r="E1776" s="94"/>
      <c r="F1776" s="95"/>
      <c r="G1776" s="101"/>
      <c r="H1776" s="100">
        <f t="shared" si="90"/>
        <v>196461.68999999994</v>
      </c>
      <c r="I1776" s="84">
        <f t="shared" si="88"/>
        <v>0</v>
      </c>
      <c r="J1776" s="84">
        <f t="shared" si="89"/>
        <v>0</v>
      </c>
    </row>
    <row r="1777" spans="2:10" ht="25.15" customHeight="1">
      <c r="B1777" s="108"/>
      <c r="C1777" s="98"/>
      <c r="D1777" s="99"/>
      <c r="E1777" s="94"/>
      <c r="F1777" s="95"/>
      <c r="G1777" s="101"/>
      <c r="H1777" s="100">
        <f t="shared" si="90"/>
        <v>196461.68999999994</v>
      </c>
      <c r="I1777" s="84">
        <f t="shared" si="88"/>
        <v>0</v>
      </c>
      <c r="J1777" s="84">
        <f t="shared" si="89"/>
        <v>0</v>
      </c>
    </row>
    <row r="1778" spans="2:10" ht="25.15" customHeight="1">
      <c r="B1778" s="108"/>
      <c r="C1778" s="98"/>
      <c r="D1778" s="99"/>
      <c r="E1778" s="94"/>
      <c r="F1778" s="95"/>
      <c r="G1778" s="101"/>
      <c r="H1778" s="100">
        <f t="shared" si="90"/>
        <v>196461.68999999994</v>
      </c>
      <c r="I1778" s="84">
        <f t="shared" si="88"/>
        <v>0</v>
      </c>
      <c r="J1778" s="84">
        <f t="shared" si="89"/>
        <v>0</v>
      </c>
    </row>
    <row r="1779" spans="2:10" ht="25.15" customHeight="1">
      <c r="B1779" s="108"/>
      <c r="C1779" s="98"/>
      <c r="D1779" s="99"/>
      <c r="E1779" s="94"/>
      <c r="F1779" s="95"/>
      <c r="G1779" s="101"/>
      <c r="H1779" s="100">
        <f t="shared" si="90"/>
        <v>196461.68999999994</v>
      </c>
      <c r="I1779" s="84">
        <f t="shared" si="88"/>
        <v>0</v>
      </c>
      <c r="J1779" s="84">
        <f t="shared" si="89"/>
        <v>0</v>
      </c>
    </row>
    <row r="1780" spans="2:10" ht="25.15" customHeight="1">
      <c r="B1780" s="108"/>
      <c r="C1780" s="98"/>
      <c r="D1780" s="99"/>
      <c r="E1780" s="94"/>
      <c r="F1780" s="95"/>
      <c r="G1780" s="101"/>
      <c r="H1780" s="100">
        <f t="shared" si="90"/>
        <v>196461.68999999994</v>
      </c>
      <c r="I1780" s="84">
        <f t="shared" si="88"/>
        <v>0</v>
      </c>
      <c r="J1780" s="84">
        <f t="shared" si="89"/>
        <v>0</v>
      </c>
    </row>
    <row r="1781" spans="2:10" ht="25.15" customHeight="1">
      <c r="B1781" s="108"/>
      <c r="C1781" s="98"/>
      <c r="D1781" s="99"/>
      <c r="E1781" s="94"/>
      <c r="F1781" s="95"/>
      <c r="G1781" s="101"/>
      <c r="H1781" s="100">
        <f t="shared" si="90"/>
        <v>196461.68999999994</v>
      </c>
      <c r="I1781" s="84">
        <f t="shared" si="88"/>
        <v>0</v>
      </c>
      <c r="J1781" s="84">
        <f t="shared" si="89"/>
        <v>0</v>
      </c>
    </row>
    <row r="1782" spans="2:10" ht="25.15" customHeight="1">
      <c r="B1782" s="108"/>
      <c r="C1782" s="98"/>
      <c r="D1782" s="99"/>
      <c r="E1782" s="94"/>
      <c r="F1782" s="95"/>
      <c r="G1782" s="101"/>
      <c r="H1782" s="100">
        <f t="shared" si="90"/>
        <v>196461.68999999994</v>
      </c>
      <c r="I1782" s="84">
        <f t="shared" si="88"/>
        <v>0</v>
      </c>
      <c r="J1782" s="84">
        <f t="shared" si="89"/>
        <v>0</v>
      </c>
    </row>
    <row r="1783" spans="2:10" ht="25.15" customHeight="1">
      <c r="B1783" s="108"/>
      <c r="C1783" s="98"/>
      <c r="D1783" s="99"/>
      <c r="E1783" s="94"/>
      <c r="F1783" s="95"/>
      <c r="G1783" s="101"/>
      <c r="H1783" s="100">
        <f t="shared" si="90"/>
        <v>196461.68999999994</v>
      </c>
      <c r="I1783" s="84">
        <f t="shared" si="88"/>
        <v>0</v>
      </c>
      <c r="J1783" s="84">
        <f t="shared" si="89"/>
        <v>0</v>
      </c>
    </row>
    <row r="1784" spans="2:10" ht="25.15" customHeight="1">
      <c r="B1784" s="108"/>
      <c r="C1784" s="98"/>
      <c r="D1784" s="99"/>
      <c r="E1784" s="94"/>
      <c r="F1784" s="95"/>
      <c r="G1784" s="101"/>
      <c r="H1784" s="100">
        <f t="shared" si="90"/>
        <v>196461.68999999994</v>
      </c>
      <c r="I1784" s="84">
        <f t="shared" ref="I1784:I1847" si="91">IF(B1784="",0,MONTH(B1784))</f>
        <v>0</v>
      </c>
      <c r="J1784" s="84">
        <f t="shared" ref="J1784:J1847" si="92">IF(B1784="",0,DAY(B1784))</f>
        <v>0</v>
      </c>
    </row>
    <row r="1785" spans="2:10" ht="25.15" customHeight="1">
      <c r="B1785" s="108"/>
      <c r="C1785" s="98"/>
      <c r="D1785" s="99"/>
      <c r="E1785" s="94"/>
      <c r="F1785" s="95"/>
      <c r="G1785" s="101"/>
      <c r="H1785" s="100">
        <f t="shared" si="90"/>
        <v>196461.68999999994</v>
      </c>
      <c r="I1785" s="84">
        <f t="shared" si="91"/>
        <v>0</v>
      </c>
      <c r="J1785" s="84">
        <f t="shared" si="92"/>
        <v>0</v>
      </c>
    </row>
    <row r="1786" spans="2:10" ht="25.15" customHeight="1">
      <c r="B1786" s="108"/>
      <c r="C1786" s="98"/>
      <c r="D1786" s="99"/>
      <c r="E1786" s="94"/>
      <c r="F1786" s="95"/>
      <c r="G1786" s="101"/>
      <c r="H1786" s="100">
        <f t="shared" si="90"/>
        <v>196461.68999999994</v>
      </c>
      <c r="I1786" s="84">
        <f t="shared" si="91"/>
        <v>0</v>
      </c>
      <c r="J1786" s="84">
        <f t="shared" si="92"/>
        <v>0</v>
      </c>
    </row>
    <row r="1787" spans="2:10" ht="25.15" customHeight="1">
      <c r="B1787" s="108"/>
      <c r="C1787" s="98"/>
      <c r="D1787" s="99"/>
      <c r="E1787" s="94"/>
      <c r="F1787" s="95"/>
      <c r="G1787" s="101"/>
      <c r="H1787" s="100">
        <f t="shared" si="90"/>
        <v>196461.68999999994</v>
      </c>
      <c r="I1787" s="84">
        <f t="shared" si="91"/>
        <v>0</v>
      </c>
      <c r="J1787" s="84">
        <f t="shared" si="92"/>
        <v>0</v>
      </c>
    </row>
    <row r="1788" spans="2:10" ht="25.15" customHeight="1">
      <c r="B1788" s="108"/>
      <c r="C1788" s="98"/>
      <c r="D1788" s="99"/>
      <c r="E1788" s="94"/>
      <c r="F1788" s="95"/>
      <c r="G1788" s="101"/>
      <c r="H1788" s="100">
        <f t="shared" si="90"/>
        <v>196461.68999999994</v>
      </c>
      <c r="I1788" s="84">
        <f t="shared" si="91"/>
        <v>0</v>
      </c>
      <c r="J1788" s="84">
        <f t="shared" si="92"/>
        <v>0</v>
      </c>
    </row>
    <row r="1789" spans="2:10" ht="25.15" customHeight="1">
      <c r="B1789" s="108"/>
      <c r="C1789" s="98"/>
      <c r="D1789" s="99"/>
      <c r="E1789" s="94"/>
      <c r="F1789" s="95"/>
      <c r="G1789" s="101"/>
      <c r="H1789" s="100">
        <f t="shared" si="90"/>
        <v>196461.68999999994</v>
      </c>
      <c r="I1789" s="84">
        <f t="shared" si="91"/>
        <v>0</v>
      </c>
      <c r="J1789" s="84">
        <f t="shared" si="92"/>
        <v>0</v>
      </c>
    </row>
    <row r="1790" spans="2:10" ht="25.15" customHeight="1">
      <c r="B1790" s="108"/>
      <c r="C1790" s="98"/>
      <c r="D1790" s="99"/>
      <c r="E1790" s="94"/>
      <c r="F1790" s="95"/>
      <c r="G1790" s="101"/>
      <c r="H1790" s="100">
        <f t="shared" si="90"/>
        <v>196461.68999999994</v>
      </c>
      <c r="I1790" s="84">
        <f t="shared" si="91"/>
        <v>0</v>
      </c>
      <c r="J1790" s="84">
        <f t="shared" si="92"/>
        <v>0</v>
      </c>
    </row>
    <row r="1791" spans="2:10" ht="25.15" customHeight="1">
      <c r="B1791" s="108"/>
      <c r="C1791" s="98"/>
      <c r="D1791" s="99"/>
      <c r="E1791" s="94"/>
      <c r="F1791" s="95"/>
      <c r="G1791" s="101"/>
      <c r="H1791" s="100">
        <f t="shared" si="90"/>
        <v>196461.68999999994</v>
      </c>
      <c r="I1791" s="84">
        <f t="shared" si="91"/>
        <v>0</v>
      </c>
      <c r="J1791" s="84">
        <f t="shared" si="92"/>
        <v>0</v>
      </c>
    </row>
    <row r="1792" spans="2:10" ht="25.15" customHeight="1">
      <c r="B1792" s="108"/>
      <c r="C1792" s="98"/>
      <c r="D1792" s="99"/>
      <c r="E1792" s="94"/>
      <c r="F1792" s="95"/>
      <c r="G1792" s="101"/>
      <c r="H1792" s="100">
        <f t="shared" si="90"/>
        <v>196461.68999999994</v>
      </c>
      <c r="I1792" s="84">
        <f t="shared" si="91"/>
        <v>0</v>
      </c>
      <c r="J1792" s="84">
        <f t="shared" si="92"/>
        <v>0</v>
      </c>
    </row>
    <row r="1793" spans="2:10" ht="25.15" customHeight="1">
      <c r="B1793" s="108"/>
      <c r="C1793" s="98"/>
      <c r="D1793" s="99"/>
      <c r="E1793" s="94"/>
      <c r="F1793" s="95"/>
      <c r="G1793" s="101"/>
      <c r="H1793" s="100">
        <f t="shared" si="90"/>
        <v>196461.68999999994</v>
      </c>
      <c r="I1793" s="84">
        <f t="shared" si="91"/>
        <v>0</v>
      </c>
      <c r="J1793" s="84">
        <f t="shared" si="92"/>
        <v>0</v>
      </c>
    </row>
    <row r="1794" spans="2:10" ht="25.15" customHeight="1">
      <c r="B1794" s="108"/>
      <c r="C1794" s="98"/>
      <c r="D1794" s="99"/>
      <c r="E1794" s="94"/>
      <c r="F1794" s="95"/>
      <c r="G1794" s="101"/>
      <c r="H1794" s="100">
        <f t="shared" si="90"/>
        <v>196461.68999999994</v>
      </c>
      <c r="I1794" s="84">
        <f t="shared" si="91"/>
        <v>0</v>
      </c>
      <c r="J1794" s="84">
        <f t="shared" si="92"/>
        <v>0</v>
      </c>
    </row>
    <row r="1795" spans="2:10" ht="25.15" customHeight="1">
      <c r="B1795" s="108"/>
      <c r="C1795" s="98"/>
      <c r="D1795" s="99"/>
      <c r="E1795" s="94"/>
      <c r="F1795" s="95"/>
      <c r="G1795" s="101"/>
      <c r="H1795" s="100">
        <f t="shared" si="90"/>
        <v>196461.68999999994</v>
      </c>
      <c r="I1795" s="84">
        <f t="shared" si="91"/>
        <v>0</v>
      </c>
      <c r="J1795" s="84">
        <f t="shared" si="92"/>
        <v>0</v>
      </c>
    </row>
    <row r="1796" spans="2:10" ht="25.15" customHeight="1">
      <c r="B1796" s="108"/>
      <c r="C1796" s="98"/>
      <c r="D1796" s="99"/>
      <c r="E1796" s="94"/>
      <c r="F1796" s="95"/>
      <c r="G1796" s="101"/>
      <c r="H1796" s="100">
        <f t="shared" si="90"/>
        <v>196461.68999999994</v>
      </c>
      <c r="I1796" s="84">
        <f t="shared" si="91"/>
        <v>0</v>
      </c>
      <c r="J1796" s="84">
        <f t="shared" si="92"/>
        <v>0</v>
      </c>
    </row>
    <row r="1797" spans="2:10" ht="25.15" customHeight="1">
      <c r="B1797" s="108"/>
      <c r="C1797" s="98"/>
      <c r="D1797" s="99"/>
      <c r="E1797" s="94"/>
      <c r="F1797" s="95"/>
      <c r="G1797" s="101"/>
      <c r="H1797" s="100">
        <f t="shared" si="90"/>
        <v>196461.68999999994</v>
      </c>
      <c r="I1797" s="84">
        <f t="shared" si="91"/>
        <v>0</v>
      </c>
      <c r="J1797" s="84">
        <f t="shared" si="92"/>
        <v>0</v>
      </c>
    </row>
    <row r="1798" spans="2:10" ht="25.15" customHeight="1">
      <c r="B1798" s="108"/>
      <c r="C1798" s="98"/>
      <c r="D1798" s="99"/>
      <c r="E1798" s="94"/>
      <c r="F1798" s="95"/>
      <c r="G1798" s="101"/>
      <c r="H1798" s="100">
        <f t="shared" si="90"/>
        <v>196461.68999999994</v>
      </c>
      <c r="I1798" s="84">
        <f t="shared" si="91"/>
        <v>0</v>
      </c>
      <c r="J1798" s="84">
        <f t="shared" si="92"/>
        <v>0</v>
      </c>
    </row>
    <row r="1799" spans="2:10" ht="25.15" customHeight="1">
      <c r="B1799" s="108"/>
      <c r="C1799" s="98"/>
      <c r="D1799" s="99"/>
      <c r="E1799" s="94"/>
      <c r="F1799" s="95"/>
      <c r="G1799" s="101"/>
      <c r="H1799" s="100">
        <f t="shared" si="90"/>
        <v>196461.68999999994</v>
      </c>
      <c r="I1799" s="84">
        <f t="shared" si="91"/>
        <v>0</v>
      </c>
      <c r="J1799" s="84">
        <f t="shared" si="92"/>
        <v>0</v>
      </c>
    </row>
    <row r="1800" spans="2:10" ht="25.15" customHeight="1">
      <c r="B1800" s="108"/>
      <c r="C1800" s="98"/>
      <c r="D1800" s="99"/>
      <c r="E1800" s="94"/>
      <c r="F1800" s="95"/>
      <c r="G1800" s="101"/>
      <c r="H1800" s="100">
        <f t="shared" ref="H1800:H1863" si="93">IF(F1800="pago",H1799+G1800,H1799)</f>
        <v>196461.68999999994</v>
      </c>
      <c r="I1800" s="84">
        <f t="shared" si="91"/>
        <v>0</v>
      </c>
      <c r="J1800" s="84">
        <f t="shared" si="92"/>
        <v>0</v>
      </c>
    </row>
    <row r="1801" spans="2:10" ht="25.15" customHeight="1">
      <c r="B1801" s="108"/>
      <c r="C1801" s="98"/>
      <c r="D1801" s="99"/>
      <c r="E1801" s="94"/>
      <c r="F1801" s="95"/>
      <c r="G1801" s="101"/>
      <c r="H1801" s="100">
        <f t="shared" si="93"/>
        <v>196461.68999999994</v>
      </c>
      <c r="I1801" s="84">
        <f t="shared" si="91"/>
        <v>0</v>
      </c>
      <c r="J1801" s="84">
        <f t="shared" si="92"/>
        <v>0</v>
      </c>
    </row>
    <row r="1802" spans="2:10" ht="25.15" customHeight="1">
      <c r="B1802" s="108"/>
      <c r="C1802" s="98"/>
      <c r="D1802" s="99"/>
      <c r="E1802" s="94"/>
      <c r="F1802" s="95"/>
      <c r="G1802" s="101"/>
      <c r="H1802" s="100">
        <f t="shared" si="93"/>
        <v>196461.68999999994</v>
      </c>
      <c r="I1802" s="84">
        <f t="shared" si="91"/>
        <v>0</v>
      </c>
      <c r="J1802" s="84">
        <f t="shared" si="92"/>
        <v>0</v>
      </c>
    </row>
    <row r="1803" spans="2:10" ht="25.15" customHeight="1">
      <c r="B1803" s="108"/>
      <c r="C1803" s="98"/>
      <c r="D1803" s="99"/>
      <c r="E1803" s="94"/>
      <c r="F1803" s="95"/>
      <c r="G1803" s="101"/>
      <c r="H1803" s="100">
        <f t="shared" si="93"/>
        <v>196461.68999999994</v>
      </c>
      <c r="I1803" s="84">
        <f t="shared" si="91"/>
        <v>0</v>
      </c>
      <c r="J1803" s="84">
        <f t="shared" si="92"/>
        <v>0</v>
      </c>
    </row>
    <row r="1804" spans="2:10" ht="25.15" customHeight="1">
      <c r="B1804" s="108"/>
      <c r="C1804" s="98"/>
      <c r="D1804" s="99"/>
      <c r="E1804" s="94"/>
      <c r="F1804" s="95"/>
      <c r="G1804" s="101"/>
      <c r="H1804" s="100">
        <f t="shared" si="93"/>
        <v>196461.68999999994</v>
      </c>
      <c r="I1804" s="84">
        <f t="shared" si="91"/>
        <v>0</v>
      </c>
      <c r="J1804" s="84">
        <f t="shared" si="92"/>
        <v>0</v>
      </c>
    </row>
    <row r="1805" spans="2:10" ht="25.15" customHeight="1">
      <c r="B1805" s="108"/>
      <c r="C1805" s="98"/>
      <c r="D1805" s="99"/>
      <c r="E1805" s="94"/>
      <c r="F1805" s="95"/>
      <c r="G1805" s="101"/>
      <c r="H1805" s="100">
        <f t="shared" si="93"/>
        <v>196461.68999999994</v>
      </c>
      <c r="I1805" s="84">
        <f t="shared" si="91"/>
        <v>0</v>
      </c>
      <c r="J1805" s="84">
        <f t="shared" si="92"/>
        <v>0</v>
      </c>
    </row>
    <row r="1806" spans="2:10" ht="25.15" customHeight="1">
      <c r="B1806" s="108"/>
      <c r="C1806" s="98"/>
      <c r="D1806" s="99"/>
      <c r="E1806" s="94"/>
      <c r="F1806" s="95"/>
      <c r="G1806" s="101"/>
      <c r="H1806" s="100">
        <f t="shared" si="93"/>
        <v>196461.68999999994</v>
      </c>
      <c r="I1806" s="84">
        <f t="shared" si="91"/>
        <v>0</v>
      </c>
      <c r="J1806" s="84">
        <f t="shared" si="92"/>
        <v>0</v>
      </c>
    </row>
    <row r="1807" spans="2:10" ht="25.15" customHeight="1">
      <c r="B1807" s="108"/>
      <c r="C1807" s="98"/>
      <c r="D1807" s="99"/>
      <c r="E1807" s="94"/>
      <c r="F1807" s="95"/>
      <c r="G1807" s="101"/>
      <c r="H1807" s="100">
        <f t="shared" si="93"/>
        <v>196461.68999999994</v>
      </c>
      <c r="I1807" s="84">
        <f t="shared" si="91"/>
        <v>0</v>
      </c>
      <c r="J1807" s="84">
        <f t="shared" si="92"/>
        <v>0</v>
      </c>
    </row>
    <row r="1808" spans="2:10" ht="25.15" customHeight="1">
      <c r="B1808" s="108"/>
      <c r="C1808" s="98"/>
      <c r="D1808" s="99"/>
      <c r="E1808" s="94"/>
      <c r="F1808" s="95"/>
      <c r="G1808" s="101"/>
      <c r="H1808" s="100">
        <f t="shared" si="93"/>
        <v>196461.68999999994</v>
      </c>
      <c r="I1808" s="84">
        <f t="shared" si="91"/>
        <v>0</v>
      </c>
      <c r="J1808" s="84">
        <f t="shared" si="92"/>
        <v>0</v>
      </c>
    </row>
    <row r="1809" spans="2:10" ht="25.15" customHeight="1">
      <c r="B1809" s="108"/>
      <c r="C1809" s="98"/>
      <c r="D1809" s="99"/>
      <c r="E1809" s="94"/>
      <c r="F1809" s="95"/>
      <c r="G1809" s="101"/>
      <c r="H1809" s="100">
        <f t="shared" si="93"/>
        <v>196461.68999999994</v>
      </c>
      <c r="I1809" s="84">
        <f t="shared" si="91"/>
        <v>0</v>
      </c>
      <c r="J1809" s="84">
        <f t="shared" si="92"/>
        <v>0</v>
      </c>
    </row>
    <row r="1810" spans="2:10" ht="25.15" customHeight="1">
      <c r="B1810" s="108"/>
      <c r="C1810" s="98"/>
      <c r="D1810" s="99"/>
      <c r="E1810" s="94"/>
      <c r="F1810" s="95"/>
      <c r="G1810" s="101"/>
      <c r="H1810" s="100">
        <f t="shared" si="93"/>
        <v>196461.68999999994</v>
      </c>
      <c r="I1810" s="84">
        <f t="shared" si="91"/>
        <v>0</v>
      </c>
      <c r="J1810" s="84">
        <f t="shared" si="92"/>
        <v>0</v>
      </c>
    </row>
    <row r="1811" spans="2:10" ht="25.15" customHeight="1">
      <c r="B1811" s="108"/>
      <c r="C1811" s="98"/>
      <c r="D1811" s="99"/>
      <c r="E1811" s="94"/>
      <c r="F1811" s="95"/>
      <c r="G1811" s="101"/>
      <c r="H1811" s="100">
        <f t="shared" si="93"/>
        <v>196461.68999999994</v>
      </c>
      <c r="I1811" s="84">
        <f t="shared" si="91"/>
        <v>0</v>
      </c>
      <c r="J1811" s="84">
        <f t="shared" si="92"/>
        <v>0</v>
      </c>
    </row>
    <row r="1812" spans="2:10" ht="25.15" customHeight="1">
      <c r="B1812" s="108"/>
      <c r="C1812" s="98"/>
      <c r="D1812" s="99"/>
      <c r="E1812" s="94"/>
      <c r="F1812" s="95"/>
      <c r="G1812" s="101"/>
      <c r="H1812" s="100">
        <f t="shared" si="93"/>
        <v>196461.68999999994</v>
      </c>
      <c r="I1812" s="84">
        <f t="shared" si="91"/>
        <v>0</v>
      </c>
      <c r="J1812" s="84">
        <f t="shared" si="92"/>
        <v>0</v>
      </c>
    </row>
    <row r="1813" spans="2:10" ht="25.15" customHeight="1">
      <c r="B1813" s="108"/>
      <c r="C1813" s="98"/>
      <c r="D1813" s="99"/>
      <c r="E1813" s="94"/>
      <c r="F1813" s="95"/>
      <c r="G1813" s="101"/>
      <c r="H1813" s="100">
        <f t="shared" si="93"/>
        <v>196461.68999999994</v>
      </c>
      <c r="I1813" s="84">
        <f t="shared" si="91"/>
        <v>0</v>
      </c>
      <c r="J1813" s="84">
        <f t="shared" si="92"/>
        <v>0</v>
      </c>
    </row>
    <row r="1814" spans="2:10" ht="25.15" customHeight="1">
      <c r="B1814" s="108"/>
      <c r="C1814" s="98"/>
      <c r="D1814" s="99"/>
      <c r="E1814" s="94"/>
      <c r="F1814" s="95"/>
      <c r="G1814" s="101"/>
      <c r="H1814" s="100">
        <f t="shared" si="93"/>
        <v>196461.68999999994</v>
      </c>
      <c r="I1814" s="84">
        <f t="shared" si="91"/>
        <v>0</v>
      </c>
      <c r="J1814" s="84">
        <f t="shared" si="92"/>
        <v>0</v>
      </c>
    </row>
    <row r="1815" spans="2:10" ht="25.15" customHeight="1">
      <c r="B1815" s="108"/>
      <c r="C1815" s="98"/>
      <c r="D1815" s="99"/>
      <c r="E1815" s="94"/>
      <c r="F1815" s="95"/>
      <c r="G1815" s="101"/>
      <c r="H1815" s="100">
        <f t="shared" si="93"/>
        <v>196461.68999999994</v>
      </c>
      <c r="I1815" s="84">
        <f t="shared" si="91"/>
        <v>0</v>
      </c>
      <c r="J1815" s="84">
        <f t="shared" si="92"/>
        <v>0</v>
      </c>
    </row>
    <row r="1816" spans="2:10" ht="25.15" customHeight="1">
      <c r="B1816" s="108"/>
      <c r="C1816" s="98"/>
      <c r="D1816" s="99"/>
      <c r="E1816" s="94"/>
      <c r="F1816" s="95"/>
      <c r="G1816" s="101"/>
      <c r="H1816" s="100">
        <f t="shared" si="93"/>
        <v>196461.68999999994</v>
      </c>
      <c r="I1816" s="84">
        <f t="shared" si="91"/>
        <v>0</v>
      </c>
      <c r="J1816" s="84">
        <f t="shared" si="92"/>
        <v>0</v>
      </c>
    </row>
    <row r="1817" spans="2:10" ht="25.15" customHeight="1">
      <c r="B1817" s="108"/>
      <c r="C1817" s="98"/>
      <c r="D1817" s="99"/>
      <c r="E1817" s="94"/>
      <c r="F1817" s="95"/>
      <c r="G1817" s="101"/>
      <c r="H1817" s="100">
        <f t="shared" si="93"/>
        <v>196461.68999999994</v>
      </c>
      <c r="I1817" s="84">
        <f t="shared" si="91"/>
        <v>0</v>
      </c>
      <c r="J1817" s="84">
        <f t="shared" si="92"/>
        <v>0</v>
      </c>
    </row>
    <row r="1818" spans="2:10" ht="25.15" customHeight="1">
      <c r="B1818" s="108"/>
      <c r="C1818" s="98"/>
      <c r="D1818" s="99"/>
      <c r="E1818" s="94"/>
      <c r="F1818" s="95"/>
      <c r="G1818" s="101"/>
      <c r="H1818" s="100">
        <f t="shared" si="93"/>
        <v>196461.68999999994</v>
      </c>
      <c r="I1818" s="84">
        <f t="shared" si="91"/>
        <v>0</v>
      </c>
      <c r="J1818" s="84">
        <f t="shared" si="92"/>
        <v>0</v>
      </c>
    </row>
    <row r="1819" spans="2:10" ht="25.15" customHeight="1">
      <c r="B1819" s="108"/>
      <c r="C1819" s="98"/>
      <c r="D1819" s="99"/>
      <c r="E1819" s="94"/>
      <c r="F1819" s="95"/>
      <c r="G1819" s="101"/>
      <c r="H1819" s="100">
        <f t="shared" si="93"/>
        <v>196461.68999999994</v>
      </c>
      <c r="I1819" s="84">
        <f t="shared" si="91"/>
        <v>0</v>
      </c>
      <c r="J1819" s="84">
        <f t="shared" si="92"/>
        <v>0</v>
      </c>
    </row>
    <row r="1820" spans="2:10" ht="25.15" customHeight="1">
      <c r="B1820" s="108"/>
      <c r="C1820" s="98"/>
      <c r="D1820" s="99"/>
      <c r="E1820" s="94"/>
      <c r="F1820" s="95"/>
      <c r="G1820" s="101"/>
      <c r="H1820" s="100">
        <f t="shared" si="93"/>
        <v>196461.68999999994</v>
      </c>
      <c r="I1820" s="84">
        <f t="shared" si="91"/>
        <v>0</v>
      </c>
      <c r="J1820" s="84">
        <f t="shared" si="92"/>
        <v>0</v>
      </c>
    </row>
    <row r="1821" spans="2:10" ht="25.15" customHeight="1">
      <c r="B1821" s="108"/>
      <c r="C1821" s="98"/>
      <c r="D1821" s="99"/>
      <c r="E1821" s="94"/>
      <c r="F1821" s="95"/>
      <c r="G1821" s="101"/>
      <c r="H1821" s="100">
        <f t="shared" si="93"/>
        <v>196461.68999999994</v>
      </c>
      <c r="I1821" s="84">
        <f t="shared" si="91"/>
        <v>0</v>
      </c>
      <c r="J1821" s="84">
        <f t="shared" si="92"/>
        <v>0</v>
      </c>
    </row>
    <row r="1822" spans="2:10" ht="25.15" customHeight="1">
      <c r="B1822" s="108"/>
      <c r="C1822" s="98"/>
      <c r="D1822" s="99"/>
      <c r="E1822" s="94"/>
      <c r="F1822" s="95"/>
      <c r="G1822" s="101"/>
      <c r="H1822" s="100">
        <f t="shared" si="93"/>
        <v>196461.68999999994</v>
      </c>
      <c r="I1822" s="84">
        <f t="shared" si="91"/>
        <v>0</v>
      </c>
      <c r="J1822" s="84">
        <f t="shared" si="92"/>
        <v>0</v>
      </c>
    </row>
    <row r="1823" spans="2:10" ht="25.15" customHeight="1">
      <c r="B1823" s="108"/>
      <c r="C1823" s="98"/>
      <c r="D1823" s="99"/>
      <c r="E1823" s="94"/>
      <c r="F1823" s="95"/>
      <c r="G1823" s="101"/>
      <c r="H1823" s="100">
        <f t="shared" si="93"/>
        <v>196461.68999999994</v>
      </c>
      <c r="I1823" s="84">
        <f t="shared" si="91"/>
        <v>0</v>
      </c>
      <c r="J1823" s="84">
        <f t="shared" si="92"/>
        <v>0</v>
      </c>
    </row>
    <row r="1824" spans="2:10" ht="25.15" customHeight="1">
      <c r="B1824" s="108"/>
      <c r="C1824" s="98"/>
      <c r="D1824" s="99"/>
      <c r="E1824" s="94"/>
      <c r="F1824" s="95"/>
      <c r="G1824" s="101"/>
      <c r="H1824" s="100">
        <f t="shared" si="93"/>
        <v>196461.68999999994</v>
      </c>
      <c r="I1824" s="84">
        <f t="shared" si="91"/>
        <v>0</v>
      </c>
      <c r="J1824" s="84">
        <f t="shared" si="92"/>
        <v>0</v>
      </c>
    </row>
    <row r="1825" spans="2:10" ht="25.15" customHeight="1">
      <c r="B1825" s="108"/>
      <c r="C1825" s="98"/>
      <c r="D1825" s="99"/>
      <c r="E1825" s="94"/>
      <c r="F1825" s="95"/>
      <c r="G1825" s="101"/>
      <c r="H1825" s="100">
        <f t="shared" si="93"/>
        <v>196461.68999999994</v>
      </c>
      <c r="I1825" s="84">
        <f t="shared" si="91"/>
        <v>0</v>
      </c>
      <c r="J1825" s="84">
        <f t="shared" si="92"/>
        <v>0</v>
      </c>
    </row>
    <row r="1826" spans="2:10" ht="25.15" customHeight="1">
      <c r="B1826" s="108"/>
      <c r="C1826" s="98"/>
      <c r="D1826" s="99"/>
      <c r="E1826" s="94"/>
      <c r="F1826" s="95"/>
      <c r="G1826" s="101"/>
      <c r="H1826" s="100">
        <f t="shared" si="93"/>
        <v>196461.68999999994</v>
      </c>
      <c r="I1826" s="84">
        <f t="shared" si="91"/>
        <v>0</v>
      </c>
      <c r="J1826" s="84">
        <f t="shared" si="92"/>
        <v>0</v>
      </c>
    </row>
    <row r="1827" spans="2:10" ht="25.15" customHeight="1">
      <c r="B1827" s="108"/>
      <c r="C1827" s="98"/>
      <c r="D1827" s="99"/>
      <c r="E1827" s="94"/>
      <c r="F1827" s="95"/>
      <c r="G1827" s="101"/>
      <c r="H1827" s="100">
        <f t="shared" si="93"/>
        <v>196461.68999999994</v>
      </c>
      <c r="I1827" s="84">
        <f t="shared" si="91"/>
        <v>0</v>
      </c>
      <c r="J1827" s="84">
        <f t="shared" si="92"/>
        <v>0</v>
      </c>
    </row>
    <row r="1828" spans="2:10" ht="25.15" customHeight="1">
      <c r="B1828" s="108"/>
      <c r="C1828" s="98"/>
      <c r="D1828" s="99"/>
      <c r="E1828" s="94"/>
      <c r="F1828" s="95"/>
      <c r="G1828" s="101"/>
      <c r="H1828" s="100">
        <f t="shared" si="93"/>
        <v>196461.68999999994</v>
      </c>
      <c r="I1828" s="84">
        <f t="shared" si="91"/>
        <v>0</v>
      </c>
      <c r="J1828" s="84">
        <f t="shared" si="92"/>
        <v>0</v>
      </c>
    </row>
    <row r="1829" spans="2:10" ht="25.15" customHeight="1">
      <c r="B1829" s="108"/>
      <c r="C1829" s="98"/>
      <c r="D1829" s="99"/>
      <c r="E1829" s="94"/>
      <c r="F1829" s="95"/>
      <c r="G1829" s="101"/>
      <c r="H1829" s="100">
        <f t="shared" si="93"/>
        <v>196461.68999999994</v>
      </c>
      <c r="I1829" s="84">
        <f t="shared" si="91"/>
        <v>0</v>
      </c>
      <c r="J1829" s="84">
        <f t="shared" si="92"/>
        <v>0</v>
      </c>
    </row>
    <row r="1830" spans="2:10" ht="25.15" customHeight="1">
      <c r="B1830" s="108"/>
      <c r="C1830" s="98"/>
      <c r="D1830" s="99"/>
      <c r="E1830" s="94"/>
      <c r="F1830" s="95"/>
      <c r="G1830" s="101"/>
      <c r="H1830" s="100">
        <f t="shared" si="93"/>
        <v>196461.68999999994</v>
      </c>
      <c r="I1830" s="84">
        <f t="shared" si="91"/>
        <v>0</v>
      </c>
      <c r="J1830" s="84">
        <f t="shared" si="92"/>
        <v>0</v>
      </c>
    </row>
    <row r="1831" spans="2:10" ht="25.15" customHeight="1">
      <c r="B1831" s="108"/>
      <c r="C1831" s="98"/>
      <c r="D1831" s="99"/>
      <c r="E1831" s="94"/>
      <c r="F1831" s="95"/>
      <c r="G1831" s="101"/>
      <c r="H1831" s="100">
        <f t="shared" si="93"/>
        <v>196461.68999999994</v>
      </c>
      <c r="I1831" s="84">
        <f t="shared" si="91"/>
        <v>0</v>
      </c>
      <c r="J1831" s="84">
        <f t="shared" si="92"/>
        <v>0</v>
      </c>
    </row>
    <row r="1832" spans="2:10" ht="25.15" customHeight="1">
      <c r="B1832" s="108"/>
      <c r="C1832" s="98"/>
      <c r="D1832" s="99"/>
      <c r="E1832" s="94"/>
      <c r="F1832" s="95"/>
      <c r="G1832" s="101"/>
      <c r="H1832" s="100">
        <f t="shared" si="93"/>
        <v>196461.68999999994</v>
      </c>
      <c r="I1832" s="84">
        <f t="shared" si="91"/>
        <v>0</v>
      </c>
      <c r="J1832" s="84">
        <f t="shared" si="92"/>
        <v>0</v>
      </c>
    </row>
    <row r="1833" spans="2:10" ht="25.15" customHeight="1">
      <c r="B1833" s="108"/>
      <c r="C1833" s="98"/>
      <c r="D1833" s="99"/>
      <c r="E1833" s="94"/>
      <c r="F1833" s="95"/>
      <c r="G1833" s="101"/>
      <c r="H1833" s="100">
        <f t="shared" si="93"/>
        <v>196461.68999999994</v>
      </c>
      <c r="I1833" s="84">
        <f t="shared" si="91"/>
        <v>0</v>
      </c>
      <c r="J1833" s="84">
        <f t="shared" si="92"/>
        <v>0</v>
      </c>
    </row>
    <row r="1834" spans="2:10" ht="25.15" customHeight="1">
      <c r="B1834" s="108"/>
      <c r="C1834" s="98"/>
      <c r="D1834" s="99"/>
      <c r="E1834" s="94"/>
      <c r="F1834" s="95"/>
      <c r="G1834" s="101"/>
      <c r="H1834" s="100">
        <f t="shared" si="93"/>
        <v>196461.68999999994</v>
      </c>
      <c r="I1834" s="84">
        <f t="shared" si="91"/>
        <v>0</v>
      </c>
      <c r="J1834" s="84">
        <f t="shared" si="92"/>
        <v>0</v>
      </c>
    </row>
    <row r="1835" spans="2:10" ht="25.15" customHeight="1">
      <c r="B1835" s="108"/>
      <c r="C1835" s="98"/>
      <c r="D1835" s="99"/>
      <c r="E1835" s="94"/>
      <c r="F1835" s="95"/>
      <c r="G1835" s="101"/>
      <c r="H1835" s="100">
        <f t="shared" si="93"/>
        <v>196461.68999999994</v>
      </c>
      <c r="I1835" s="84">
        <f t="shared" si="91"/>
        <v>0</v>
      </c>
      <c r="J1835" s="84">
        <f t="shared" si="92"/>
        <v>0</v>
      </c>
    </row>
    <row r="1836" spans="2:10" ht="25.15" customHeight="1">
      <c r="B1836" s="108"/>
      <c r="C1836" s="98"/>
      <c r="D1836" s="99"/>
      <c r="E1836" s="94"/>
      <c r="F1836" s="95"/>
      <c r="G1836" s="101"/>
      <c r="H1836" s="100">
        <f t="shared" si="93"/>
        <v>196461.68999999994</v>
      </c>
      <c r="I1836" s="84">
        <f t="shared" si="91"/>
        <v>0</v>
      </c>
      <c r="J1836" s="84">
        <f t="shared" si="92"/>
        <v>0</v>
      </c>
    </row>
    <row r="1837" spans="2:10" ht="25.15" customHeight="1">
      <c r="B1837" s="108"/>
      <c r="C1837" s="98"/>
      <c r="D1837" s="99"/>
      <c r="E1837" s="94"/>
      <c r="F1837" s="95"/>
      <c r="G1837" s="101"/>
      <c r="H1837" s="100">
        <f t="shared" si="93"/>
        <v>196461.68999999994</v>
      </c>
      <c r="I1837" s="84">
        <f t="shared" si="91"/>
        <v>0</v>
      </c>
      <c r="J1837" s="84">
        <f t="shared" si="92"/>
        <v>0</v>
      </c>
    </row>
    <row r="1838" spans="2:10" ht="25.15" customHeight="1">
      <c r="B1838" s="108"/>
      <c r="C1838" s="98"/>
      <c r="D1838" s="99"/>
      <c r="E1838" s="94"/>
      <c r="F1838" s="95"/>
      <c r="G1838" s="101"/>
      <c r="H1838" s="100">
        <f t="shared" si="93"/>
        <v>196461.68999999994</v>
      </c>
      <c r="I1838" s="84">
        <f t="shared" si="91"/>
        <v>0</v>
      </c>
      <c r="J1838" s="84">
        <f t="shared" si="92"/>
        <v>0</v>
      </c>
    </row>
    <row r="1839" spans="2:10" ht="25.15" customHeight="1">
      <c r="B1839" s="108"/>
      <c r="C1839" s="98"/>
      <c r="D1839" s="99"/>
      <c r="E1839" s="94"/>
      <c r="F1839" s="95"/>
      <c r="G1839" s="101"/>
      <c r="H1839" s="100">
        <f t="shared" si="93"/>
        <v>196461.68999999994</v>
      </c>
      <c r="I1839" s="84">
        <f t="shared" si="91"/>
        <v>0</v>
      </c>
      <c r="J1839" s="84">
        <f t="shared" si="92"/>
        <v>0</v>
      </c>
    </row>
    <row r="1840" spans="2:10" ht="25.15" customHeight="1">
      <c r="B1840" s="108"/>
      <c r="C1840" s="98"/>
      <c r="D1840" s="99"/>
      <c r="E1840" s="94"/>
      <c r="F1840" s="95"/>
      <c r="G1840" s="101"/>
      <c r="H1840" s="100">
        <f t="shared" si="93"/>
        <v>196461.68999999994</v>
      </c>
      <c r="I1840" s="84">
        <f t="shared" si="91"/>
        <v>0</v>
      </c>
      <c r="J1840" s="84">
        <f t="shared" si="92"/>
        <v>0</v>
      </c>
    </row>
    <row r="1841" spans="2:10" ht="25.15" customHeight="1">
      <c r="B1841" s="108"/>
      <c r="C1841" s="98"/>
      <c r="D1841" s="99"/>
      <c r="E1841" s="94"/>
      <c r="F1841" s="95"/>
      <c r="G1841" s="101"/>
      <c r="H1841" s="100">
        <f t="shared" si="93"/>
        <v>196461.68999999994</v>
      </c>
      <c r="I1841" s="84">
        <f t="shared" si="91"/>
        <v>0</v>
      </c>
      <c r="J1841" s="84">
        <f t="shared" si="92"/>
        <v>0</v>
      </c>
    </row>
    <row r="1842" spans="2:10" ht="25.15" customHeight="1">
      <c r="B1842" s="108"/>
      <c r="C1842" s="98"/>
      <c r="D1842" s="99"/>
      <c r="E1842" s="94"/>
      <c r="F1842" s="95"/>
      <c r="G1842" s="101"/>
      <c r="H1842" s="100">
        <f t="shared" si="93"/>
        <v>196461.68999999994</v>
      </c>
      <c r="I1842" s="84">
        <f t="shared" si="91"/>
        <v>0</v>
      </c>
      <c r="J1842" s="84">
        <f t="shared" si="92"/>
        <v>0</v>
      </c>
    </row>
    <row r="1843" spans="2:10" ht="25.15" customHeight="1">
      <c r="B1843" s="108"/>
      <c r="C1843" s="98"/>
      <c r="D1843" s="99"/>
      <c r="E1843" s="94"/>
      <c r="F1843" s="95"/>
      <c r="G1843" s="101"/>
      <c r="H1843" s="100">
        <f t="shared" si="93"/>
        <v>196461.68999999994</v>
      </c>
      <c r="I1843" s="84">
        <f t="shared" si="91"/>
        <v>0</v>
      </c>
      <c r="J1843" s="84">
        <f t="shared" si="92"/>
        <v>0</v>
      </c>
    </row>
    <row r="1844" spans="2:10" ht="25.15" customHeight="1">
      <c r="B1844" s="108"/>
      <c r="C1844" s="98"/>
      <c r="D1844" s="99"/>
      <c r="E1844" s="94"/>
      <c r="F1844" s="95"/>
      <c r="G1844" s="101"/>
      <c r="H1844" s="100">
        <f t="shared" si="93"/>
        <v>196461.68999999994</v>
      </c>
      <c r="I1844" s="84">
        <f t="shared" si="91"/>
        <v>0</v>
      </c>
      <c r="J1844" s="84">
        <f t="shared" si="92"/>
        <v>0</v>
      </c>
    </row>
    <row r="1845" spans="2:10" ht="25.15" customHeight="1">
      <c r="B1845" s="108"/>
      <c r="C1845" s="98"/>
      <c r="D1845" s="99"/>
      <c r="E1845" s="94"/>
      <c r="F1845" s="95"/>
      <c r="G1845" s="101"/>
      <c r="H1845" s="100">
        <f t="shared" si="93"/>
        <v>196461.68999999994</v>
      </c>
      <c r="I1845" s="84">
        <f t="shared" si="91"/>
        <v>0</v>
      </c>
      <c r="J1845" s="84">
        <f t="shared" si="92"/>
        <v>0</v>
      </c>
    </row>
    <row r="1846" spans="2:10" ht="25.15" customHeight="1">
      <c r="B1846" s="108"/>
      <c r="C1846" s="98"/>
      <c r="D1846" s="99"/>
      <c r="E1846" s="94"/>
      <c r="F1846" s="95"/>
      <c r="G1846" s="101"/>
      <c r="H1846" s="100">
        <f t="shared" si="93"/>
        <v>196461.68999999994</v>
      </c>
      <c r="I1846" s="84">
        <f t="shared" si="91"/>
        <v>0</v>
      </c>
      <c r="J1846" s="84">
        <f t="shared" si="92"/>
        <v>0</v>
      </c>
    </row>
    <row r="1847" spans="2:10" ht="25.15" customHeight="1">
      <c r="B1847" s="108"/>
      <c r="C1847" s="98"/>
      <c r="D1847" s="99"/>
      <c r="E1847" s="94"/>
      <c r="F1847" s="95"/>
      <c r="G1847" s="101"/>
      <c r="H1847" s="100">
        <f t="shared" si="93"/>
        <v>196461.68999999994</v>
      </c>
      <c r="I1847" s="84">
        <f t="shared" si="91"/>
        <v>0</v>
      </c>
      <c r="J1847" s="84">
        <f t="shared" si="92"/>
        <v>0</v>
      </c>
    </row>
    <row r="1848" spans="2:10" ht="25.15" customHeight="1">
      <c r="B1848" s="108"/>
      <c r="C1848" s="98"/>
      <c r="D1848" s="99"/>
      <c r="E1848" s="94"/>
      <c r="F1848" s="95"/>
      <c r="G1848" s="101"/>
      <c r="H1848" s="100">
        <f t="shared" si="93"/>
        <v>196461.68999999994</v>
      </c>
      <c r="I1848" s="84">
        <f t="shared" ref="I1848:I1911" si="94">IF(B1848="",0,MONTH(B1848))</f>
        <v>0</v>
      </c>
      <c r="J1848" s="84">
        <f t="shared" ref="J1848:J1911" si="95">IF(B1848="",0,DAY(B1848))</f>
        <v>0</v>
      </c>
    </row>
    <row r="1849" spans="2:10" ht="25.15" customHeight="1">
      <c r="B1849" s="108"/>
      <c r="C1849" s="98"/>
      <c r="D1849" s="99"/>
      <c r="E1849" s="94"/>
      <c r="F1849" s="95"/>
      <c r="G1849" s="101"/>
      <c r="H1849" s="100">
        <f t="shared" si="93"/>
        <v>196461.68999999994</v>
      </c>
      <c r="I1849" s="84">
        <f t="shared" si="94"/>
        <v>0</v>
      </c>
      <c r="J1849" s="84">
        <f t="shared" si="95"/>
        <v>0</v>
      </c>
    </row>
    <row r="1850" spans="2:10" ht="25.15" customHeight="1">
      <c r="B1850" s="108"/>
      <c r="C1850" s="98"/>
      <c r="D1850" s="99"/>
      <c r="E1850" s="94"/>
      <c r="F1850" s="95"/>
      <c r="G1850" s="101"/>
      <c r="H1850" s="100">
        <f t="shared" si="93"/>
        <v>196461.68999999994</v>
      </c>
      <c r="I1850" s="84">
        <f t="shared" si="94"/>
        <v>0</v>
      </c>
      <c r="J1850" s="84">
        <f t="shared" si="95"/>
        <v>0</v>
      </c>
    </row>
    <row r="1851" spans="2:10" ht="25.15" customHeight="1">
      <c r="B1851" s="108"/>
      <c r="C1851" s="98"/>
      <c r="D1851" s="99"/>
      <c r="E1851" s="94"/>
      <c r="F1851" s="95"/>
      <c r="G1851" s="101"/>
      <c r="H1851" s="100">
        <f t="shared" si="93"/>
        <v>196461.68999999994</v>
      </c>
      <c r="I1851" s="84">
        <f t="shared" si="94"/>
        <v>0</v>
      </c>
      <c r="J1851" s="84">
        <f t="shared" si="95"/>
        <v>0</v>
      </c>
    </row>
    <row r="1852" spans="2:10" ht="25.15" customHeight="1">
      <c r="B1852" s="108"/>
      <c r="C1852" s="98"/>
      <c r="D1852" s="99"/>
      <c r="E1852" s="94"/>
      <c r="F1852" s="95"/>
      <c r="G1852" s="101"/>
      <c r="H1852" s="100">
        <f t="shared" si="93"/>
        <v>196461.68999999994</v>
      </c>
      <c r="I1852" s="84">
        <f t="shared" si="94"/>
        <v>0</v>
      </c>
      <c r="J1852" s="84">
        <f t="shared" si="95"/>
        <v>0</v>
      </c>
    </row>
    <row r="1853" spans="2:10" ht="25.15" customHeight="1">
      <c r="B1853" s="108"/>
      <c r="C1853" s="98"/>
      <c r="D1853" s="99"/>
      <c r="E1853" s="94"/>
      <c r="F1853" s="95"/>
      <c r="G1853" s="101"/>
      <c r="H1853" s="100">
        <f t="shared" si="93"/>
        <v>196461.68999999994</v>
      </c>
      <c r="I1853" s="84">
        <f t="shared" si="94"/>
        <v>0</v>
      </c>
      <c r="J1853" s="84">
        <f t="shared" si="95"/>
        <v>0</v>
      </c>
    </row>
    <row r="1854" spans="2:10" ht="25.15" customHeight="1">
      <c r="B1854" s="108"/>
      <c r="C1854" s="98"/>
      <c r="D1854" s="99"/>
      <c r="E1854" s="94"/>
      <c r="F1854" s="95"/>
      <c r="G1854" s="101"/>
      <c r="H1854" s="100">
        <f t="shared" si="93"/>
        <v>196461.68999999994</v>
      </c>
      <c r="I1854" s="84">
        <f t="shared" si="94"/>
        <v>0</v>
      </c>
      <c r="J1854" s="84">
        <f t="shared" si="95"/>
        <v>0</v>
      </c>
    </row>
    <row r="1855" spans="2:10" ht="25.15" customHeight="1">
      <c r="B1855" s="108"/>
      <c r="C1855" s="98"/>
      <c r="D1855" s="99"/>
      <c r="E1855" s="94"/>
      <c r="F1855" s="95"/>
      <c r="G1855" s="101"/>
      <c r="H1855" s="100">
        <f t="shared" si="93"/>
        <v>196461.68999999994</v>
      </c>
      <c r="I1855" s="84">
        <f t="shared" si="94"/>
        <v>0</v>
      </c>
      <c r="J1855" s="84">
        <f t="shared" si="95"/>
        <v>0</v>
      </c>
    </row>
    <row r="1856" spans="2:10" ht="25.15" customHeight="1">
      <c r="B1856" s="108"/>
      <c r="C1856" s="98"/>
      <c r="D1856" s="99"/>
      <c r="E1856" s="94"/>
      <c r="F1856" s="95"/>
      <c r="G1856" s="101"/>
      <c r="H1856" s="100">
        <f t="shared" si="93"/>
        <v>196461.68999999994</v>
      </c>
      <c r="I1856" s="84">
        <f t="shared" si="94"/>
        <v>0</v>
      </c>
      <c r="J1856" s="84">
        <f t="shared" si="95"/>
        <v>0</v>
      </c>
    </row>
    <row r="1857" spans="2:10" ht="25.15" customHeight="1">
      <c r="B1857" s="108"/>
      <c r="C1857" s="98"/>
      <c r="D1857" s="99"/>
      <c r="E1857" s="94"/>
      <c r="F1857" s="95"/>
      <c r="G1857" s="101"/>
      <c r="H1857" s="100">
        <f t="shared" si="93"/>
        <v>196461.68999999994</v>
      </c>
      <c r="I1857" s="84">
        <f t="shared" si="94"/>
        <v>0</v>
      </c>
      <c r="J1857" s="84">
        <f t="shared" si="95"/>
        <v>0</v>
      </c>
    </row>
    <row r="1858" spans="2:10" ht="25.15" customHeight="1">
      <c r="B1858" s="108"/>
      <c r="C1858" s="98"/>
      <c r="D1858" s="99"/>
      <c r="E1858" s="94"/>
      <c r="F1858" s="95"/>
      <c r="G1858" s="101"/>
      <c r="H1858" s="100">
        <f t="shared" si="93"/>
        <v>196461.68999999994</v>
      </c>
      <c r="I1858" s="84">
        <f t="shared" si="94"/>
        <v>0</v>
      </c>
      <c r="J1858" s="84">
        <f t="shared" si="95"/>
        <v>0</v>
      </c>
    </row>
    <row r="1859" spans="2:10" ht="25.15" customHeight="1">
      <c r="B1859" s="108"/>
      <c r="C1859" s="98"/>
      <c r="D1859" s="99"/>
      <c r="E1859" s="94"/>
      <c r="F1859" s="95"/>
      <c r="G1859" s="101"/>
      <c r="H1859" s="100">
        <f t="shared" si="93"/>
        <v>196461.68999999994</v>
      </c>
      <c r="I1859" s="84">
        <f t="shared" si="94"/>
        <v>0</v>
      </c>
      <c r="J1859" s="84">
        <f t="shared" si="95"/>
        <v>0</v>
      </c>
    </row>
    <row r="1860" spans="2:10" ht="25.15" customHeight="1">
      <c r="B1860" s="108"/>
      <c r="C1860" s="98"/>
      <c r="D1860" s="99"/>
      <c r="E1860" s="94"/>
      <c r="F1860" s="95"/>
      <c r="G1860" s="101"/>
      <c r="H1860" s="100">
        <f t="shared" si="93"/>
        <v>196461.68999999994</v>
      </c>
      <c r="I1860" s="84">
        <f t="shared" si="94"/>
        <v>0</v>
      </c>
      <c r="J1860" s="84">
        <f t="shared" si="95"/>
        <v>0</v>
      </c>
    </row>
    <row r="1861" spans="2:10" ht="25.15" customHeight="1">
      <c r="B1861" s="108"/>
      <c r="C1861" s="98"/>
      <c r="D1861" s="99"/>
      <c r="E1861" s="94"/>
      <c r="F1861" s="95"/>
      <c r="G1861" s="101"/>
      <c r="H1861" s="100">
        <f t="shared" si="93"/>
        <v>196461.68999999994</v>
      </c>
      <c r="I1861" s="84">
        <f t="shared" si="94"/>
        <v>0</v>
      </c>
      <c r="J1861" s="84">
        <f t="shared" si="95"/>
        <v>0</v>
      </c>
    </row>
    <row r="1862" spans="2:10" ht="25.15" customHeight="1">
      <c r="B1862" s="108"/>
      <c r="C1862" s="98"/>
      <c r="D1862" s="99"/>
      <c r="E1862" s="94"/>
      <c r="F1862" s="95"/>
      <c r="G1862" s="101"/>
      <c r="H1862" s="100">
        <f t="shared" si="93"/>
        <v>196461.68999999994</v>
      </c>
      <c r="I1862" s="84">
        <f t="shared" si="94"/>
        <v>0</v>
      </c>
      <c r="J1862" s="84">
        <f t="shared" si="95"/>
        <v>0</v>
      </c>
    </row>
    <row r="1863" spans="2:10" ht="25.15" customHeight="1">
      <c r="B1863" s="108"/>
      <c r="C1863" s="98"/>
      <c r="D1863" s="99"/>
      <c r="E1863" s="94"/>
      <c r="F1863" s="95"/>
      <c r="G1863" s="101"/>
      <c r="H1863" s="100">
        <f t="shared" si="93"/>
        <v>196461.68999999994</v>
      </c>
      <c r="I1863" s="84">
        <f t="shared" si="94"/>
        <v>0</v>
      </c>
      <c r="J1863" s="84">
        <f t="shared" si="95"/>
        <v>0</v>
      </c>
    </row>
    <row r="1864" spans="2:10" ht="25.15" customHeight="1">
      <c r="B1864" s="108"/>
      <c r="C1864" s="98"/>
      <c r="D1864" s="99"/>
      <c r="E1864" s="94"/>
      <c r="F1864" s="95"/>
      <c r="G1864" s="101"/>
      <c r="H1864" s="100">
        <f t="shared" ref="H1864:H1927" si="96">IF(F1864="pago",H1863+G1864,H1863)</f>
        <v>196461.68999999994</v>
      </c>
      <c r="I1864" s="84">
        <f t="shared" si="94"/>
        <v>0</v>
      </c>
      <c r="J1864" s="84">
        <f t="shared" si="95"/>
        <v>0</v>
      </c>
    </row>
    <row r="1865" spans="2:10" ht="25.15" customHeight="1">
      <c r="B1865" s="108"/>
      <c r="C1865" s="98"/>
      <c r="D1865" s="99"/>
      <c r="E1865" s="94"/>
      <c r="F1865" s="95"/>
      <c r="G1865" s="101"/>
      <c r="H1865" s="100">
        <f t="shared" si="96"/>
        <v>196461.68999999994</v>
      </c>
      <c r="I1865" s="84">
        <f t="shared" si="94"/>
        <v>0</v>
      </c>
      <c r="J1865" s="84">
        <f t="shared" si="95"/>
        <v>0</v>
      </c>
    </row>
    <row r="1866" spans="2:10" ht="25.15" customHeight="1">
      <c r="B1866" s="108"/>
      <c r="C1866" s="98"/>
      <c r="D1866" s="99"/>
      <c r="E1866" s="94"/>
      <c r="F1866" s="95"/>
      <c r="G1866" s="101"/>
      <c r="H1866" s="100">
        <f t="shared" si="96"/>
        <v>196461.68999999994</v>
      </c>
      <c r="I1866" s="84">
        <f t="shared" si="94"/>
        <v>0</v>
      </c>
      <c r="J1866" s="84">
        <f t="shared" si="95"/>
        <v>0</v>
      </c>
    </row>
    <row r="1867" spans="2:10" ht="25.15" customHeight="1">
      <c r="B1867" s="108"/>
      <c r="C1867" s="98"/>
      <c r="D1867" s="99"/>
      <c r="E1867" s="94"/>
      <c r="F1867" s="95"/>
      <c r="G1867" s="101"/>
      <c r="H1867" s="100">
        <f t="shared" si="96"/>
        <v>196461.68999999994</v>
      </c>
      <c r="I1867" s="84">
        <f t="shared" si="94"/>
        <v>0</v>
      </c>
      <c r="J1867" s="84">
        <f t="shared" si="95"/>
        <v>0</v>
      </c>
    </row>
    <row r="1868" spans="2:10" ht="25.15" customHeight="1">
      <c r="B1868" s="108"/>
      <c r="C1868" s="98"/>
      <c r="D1868" s="99"/>
      <c r="E1868" s="94"/>
      <c r="F1868" s="95"/>
      <c r="G1868" s="101"/>
      <c r="H1868" s="100">
        <f t="shared" si="96"/>
        <v>196461.68999999994</v>
      </c>
      <c r="I1868" s="84">
        <f t="shared" si="94"/>
        <v>0</v>
      </c>
      <c r="J1868" s="84">
        <f t="shared" si="95"/>
        <v>0</v>
      </c>
    </row>
    <row r="1869" spans="2:10" ht="25.15" customHeight="1">
      <c r="B1869" s="108"/>
      <c r="C1869" s="98"/>
      <c r="D1869" s="99"/>
      <c r="E1869" s="94"/>
      <c r="F1869" s="95"/>
      <c r="G1869" s="101"/>
      <c r="H1869" s="100">
        <f t="shared" si="96"/>
        <v>196461.68999999994</v>
      </c>
      <c r="I1869" s="84">
        <f t="shared" si="94"/>
        <v>0</v>
      </c>
      <c r="J1869" s="84">
        <f t="shared" si="95"/>
        <v>0</v>
      </c>
    </row>
    <row r="1870" spans="2:10" ht="25.15" customHeight="1">
      <c r="B1870" s="108"/>
      <c r="C1870" s="98"/>
      <c r="D1870" s="99"/>
      <c r="E1870" s="94"/>
      <c r="F1870" s="95"/>
      <c r="G1870" s="101"/>
      <c r="H1870" s="100">
        <f t="shared" si="96"/>
        <v>196461.68999999994</v>
      </c>
      <c r="I1870" s="84">
        <f t="shared" si="94"/>
        <v>0</v>
      </c>
      <c r="J1870" s="84">
        <f t="shared" si="95"/>
        <v>0</v>
      </c>
    </row>
    <row r="1871" spans="2:10" ht="25.15" customHeight="1">
      <c r="B1871" s="108"/>
      <c r="C1871" s="98"/>
      <c r="D1871" s="99"/>
      <c r="E1871" s="94"/>
      <c r="F1871" s="95"/>
      <c r="G1871" s="101"/>
      <c r="H1871" s="100">
        <f t="shared" si="96"/>
        <v>196461.68999999994</v>
      </c>
      <c r="I1871" s="84">
        <f t="shared" si="94"/>
        <v>0</v>
      </c>
      <c r="J1871" s="84">
        <f t="shared" si="95"/>
        <v>0</v>
      </c>
    </row>
    <row r="1872" spans="2:10" ht="25.15" customHeight="1">
      <c r="B1872" s="108"/>
      <c r="C1872" s="98"/>
      <c r="D1872" s="99"/>
      <c r="E1872" s="94"/>
      <c r="F1872" s="95"/>
      <c r="G1872" s="101"/>
      <c r="H1872" s="100">
        <f t="shared" si="96"/>
        <v>196461.68999999994</v>
      </c>
      <c r="I1872" s="84">
        <f t="shared" si="94"/>
        <v>0</v>
      </c>
      <c r="J1872" s="84">
        <f t="shared" si="95"/>
        <v>0</v>
      </c>
    </row>
    <row r="1873" spans="2:10" ht="25.15" customHeight="1">
      <c r="B1873" s="108"/>
      <c r="C1873" s="98"/>
      <c r="D1873" s="99"/>
      <c r="E1873" s="94"/>
      <c r="F1873" s="95"/>
      <c r="G1873" s="101"/>
      <c r="H1873" s="100">
        <f t="shared" si="96"/>
        <v>196461.68999999994</v>
      </c>
      <c r="I1873" s="84">
        <f t="shared" si="94"/>
        <v>0</v>
      </c>
      <c r="J1873" s="84">
        <f t="shared" si="95"/>
        <v>0</v>
      </c>
    </row>
    <row r="1874" spans="2:10" ht="25.15" customHeight="1">
      <c r="B1874" s="108"/>
      <c r="C1874" s="98"/>
      <c r="D1874" s="99"/>
      <c r="E1874" s="94"/>
      <c r="F1874" s="95"/>
      <c r="G1874" s="101"/>
      <c r="H1874" s="100">
        <f t="shared" si="96"/>
        <v>196461.68999999994</v>
      </c>
      <c r="I1874" s="84">
        <f t="shared" si="94"/>
        <v>0</v>
      </c>
      <c r="J1874" s="84">
        <f t="shared" si="95"/>
        <v>0</v>
      </c>
    </row>
    <row r="1875" spans="2:10" ht="25.15" customHeight="1">
      <c r="B1875" s="108"/>
      <c r="C1875" s="98"/>
      <c r="D1875" s="99"/>
      <c r="E1875" s="94"/>
      <c r="F1875" s="95"/>
      <c r="G1875" s="101"/>
      <c r="H1875" s="100">
        <f t="shared" si="96"/>
        <v>196461.68999999994</v>
      </c>
      <c r="I1875" s="84">
        <f t="shared" si="94"/>
        <v>0</v>
      </c>
      <c r="J1875" s="84">
        <f t="shared" si="95"/>
        <v>0</v>
      </c>
    </row>
    <row r="1876" spans="2:10" ht="25.15" customHeight="1">
      <c r="B1876" s="108"/>
      <c r="C1876" s="98"/>
      <c r="D1876" s="99"/>
      <c r="E1876" s="94"/>
      <c r="F1876" s="95"/>
      <c r="G1876" s="101"/>
      <c r="H1876" s="100">
        <f t="shared" si="96"/>
        <v>196461.68999999994</v>
      </c>
      <c r="I1876" s="84">
        <f t="shared" si="94"/>
        <v>0</v>
      </c>
      <c r="J1876" s="84">
        <f t="shared" si="95"/>
        <v>0</v>
      </c>
    </row>
    <row r="1877" spans="2:10" ht="25.15" customHeight="1">
      <c r="B1877" s="108"/>
      <c r="C1877" s="98"/>
      <c r="D1877" s="99"/>
      <c r="E1877" s="94"/>
      <c r="F1877" s="95"/>
      <c r="G1877" s="101"/>
      <c r="H1877" s="100">
        <f t="shared" si="96"/>
        <v>196461.68999999994</v>
      </c>
      <c r="I1877" s="84">
        <f t="shared" si="94"/>
        <v>0</v>
      </c>
      <c r="J1877" s="84">
        <f t="shared" si="95"/>
        <v>0</v>
      </c>
    </row>
    <row r="1878" spans="2:10" ht="25.15" customHeight="1">
      <c r="B1878" s="108"/>
      <c r="C1878" s="98"/>
      <c r="D1878" s="99"/>
      <c r="E1878" s="94"/>
      <c r="F1878" s="95"/>
      <c r="G1878" s="101"/>
      <c r="H1878" s="100">
        <f t="shared" si="96"/>
        <v>196461.68999999994</v>
      </c>
      <c r="I1878" s="84">
        <f t="shared" si="94"/>
        <v>0</v>
      </c>
      <c r="J1878" s="84">
        <f t="shared" si="95"/>
        <v>0</v>
      </c>
    </row>
    <row r="1879" spans="2:10" ht="25.15" customHeight="1">
      <c r="B1879" s="108"/>
      <c r="C1879" s="98"/>
      <c r="D1879" s="99"/>
      <c r="E1879" s="94"/>
      <c r="F1879" s="95"/>
      <c r="G1879" s="101"/>
      <c r="H1879" s="100">
        <f t="shared" si="96"/>
        <v>196461.68999999994</v>
      </c>
      <c r="I1879" s="84">
        <f t="shared" si="94"/>
        <v>0</v>
      </c>
      <c r="J1879" s="84">
        <f t="shared" si="95"/>
        <v>0</v>
      </c>
    </row>
    <row r="1880" spans="2:10" ht="25.15" customHeight="1">
      <c r="B1880" s="108"/>
      <c r="C1880" s="98"/>
      <c r="D1880" s="99"/>
      <c r="E1880" s="94"/>
      <c r="F1880" s="95"/>
      <c r="G1880" s="101"/>
      <c r="H1880" s="100">
        <f t="shared" si="96"/>
        <v>196461.68999999994</v>
      </c>
      <c r="I1880" s="84">
        <f t="shared" si="94"/>
        <v>0</v>
      </c>
      <c r="J1880" s="84">
        <f t="shared" si="95"/>
        <v>0</v>
      </c>
    </row>
    <row r="1881" spans="2:10" ht="25.15" customHeight="1">
      <c r="B1881" s="108"/>
      <c r="C1881" s="98"/>
      <c r="D1881" s="99"/>
      <c r="E1881" s="94"/>
      <c r="F1881" s="95"/>
      <c r="G1881" s="101"/>
      <c r="H1881" s="100">
        <f t="shared" si="96"/>
        <v>196461.68999999994</v>
      </c>
      <c r="I1881" s="84">
        <f t="shared" si="94"/>
        <v>0</v>
      </c>
      <c r="J1881" s="84">
        <f t="shared" si="95"/>
        <v>0</v>
      </c>
    </row>
    <row r="1882" spans="2:10" ht="25.15" customHeight="1">
      <c r="B1882" s="108"/>
      <c r="C1882" s="98"/>
      <c r="D1882" s="99"/>
      <c r="E1882" s="94"/>
      <c r="F1882" s="95"/>
      <c r="G1882" s="101"/>
      <c r="H1882" s="100">
        <f t="shared" si="96"/>
        <v>196461.68999999994</v>
      </c>
      <c r="I1882" s="84">
        <f t="shared" si="94"/>
        <v>0</v>
      </c>
      <c r="J1882" s="84">
        <f t="shared" si="95"/>
        <v>0</v>
      </c>
    </row>
    <row r="1883" spans="2:10" ht="25.15" customHeight="1">
      <c r="B1883" s="108"/>
      <c r="C1883" s="98"/>
      <c r="D1883" s="99"/>
      <c r="E1883" s="94"/>
      <c r="F1883" s="95"/>
      <c r="G1883" s="101"/>
      <c r="H1883" s="100">
        <f t="shared" si="96"/>
        <v>196461.68999999994</v>
      </c>
      <c r="I1883" s="84">
        <f t="shared" si="94"/>
        <v>0</v>
      </c>
      <c r="J1883" s="84">
        <f t="shared" si="95"/>
        <v>0</v>
      </c>
    </row>
    <row r="1884" spans="2:10" ht="25.15" customHeight="1">
      <c r="B1884" s="108"/>
      <c r="C1884" s="98"/>
      <c r="D1884" s="99"/>
      <c r="E1884" s="94"/>
      <c r="F1884" s="95"/>
      <c r="G1884" s="101"/>
      <c r="H1884" s="100">
        <f t="shared" si="96"/>
        <v>196461.68999999994</v>
      </c>
      <c r="I1884" s="84">
        <f t="shared" si="94"/>
        <v>0</v>
      </c>
      <c r="J1884" s="84">
        <f t="shared" si="95"/>
        <v>0</v>
      </c>
    </row>
    <row r="1885" spans="2:10" ht="25.15" customHeight="1">
      <c r="B1885" s="108"/>
      <c r="C1885" s="98"/>
      <c r="D1885" s="99"/>
      <c r="E1885" s="94"/>
      <c r="F1885" s="95"/>
      <c r="G1885" s="101"/>
      <c r="H1885" s="100">
        <f t="shared" si="96"/>
        <v>196461.68999999994</v>
      </c>
      <c r="I1885" s="84">
        <f t="shared" si="94"/>
        <v>0</v>
      </c>
      <c r="J1885" s="84">
        <f t="shared" si="95"/>
        <v>0</v>
      </c>
    </row>
    <row r="1886" spans="2:10" ht="25.15" customHeight="1">
      <c r="B1886" s="108"/>
      <c r="C1886" s="98"/>
      <c r="D1886" s="99"/>
      <c r="E1886" s="94"/>
      <c r="F1886" s="95"/>
      <c r="G1886" s="101"/>
      <c r="H1886" s="100">
        <f t="shared" si="96"/>
        <v>196461.68999999994</v>
      </c>
      <c r="I1886" s="84">
        <f t="shared" si="94"/>
        <v>0</v>
      </c>
      <c r="J1886" s="84">
        <f t="shared" si="95"/>
        <v>0</v>
      </c>
    </row>
    <row r="1887" spans="2:10" ht="25.15" customHeight="1">
      <c r="B1887" s="108"/>
      <c r="C1887" s="98"/>
      <c r="D1887" s="99"/>
      <c r="E1887" s="94"/>
      <c r="F1887" s="95"/>
      <c r="G1887" s="101"/>
      <c r="H1887" s="100">
        <f t="shared" si="96"/>
        <v>196461.68999999994</v>
      </c>
      <c r="I1887" s="84">
        <f t="shared" si="94"/>
        <v>0</v>
      </c>
      <c r="J1887" s="84">
        <f t="shared" si="95"/>
        <v>0</v>
      </c>
    </row>
    <row r="1888" spans="2:10" ht="25.15" customHeight="1">
      <c r="B1888" s="108"/>
      <c r="C1888" s="98"/>
      <c r="D1888" s="99"/>
      <c r="E1888" s="94"/>
      <c r="F1888" s="95"/>
      <c r="G1888" s="101"/>
      <c r="H1888" s="100">
        <f t="shared" si="96"/>
        <v>196461.68999999994</v>
      </c>
      <c r="I1888" s="84">
        <f t="shared" si="94"/>
        <v>0</v>
      </c>
      <c r="J1888" s="84">
        <f t="shared" si="95"/>
        <v>0</v>
      </c>
    </row>
    <row r="1889" spans="2:10" ht="25.15" customHeight="1">
      <c r="B1889" s="108"/>
      <c r="C1889" s="98"/>
      <c r="D1889" s="99"/>
      <c r="E1889" s="94"/>
      <c r="F1889" s="95"/>
      <c r="G1889" s="101"/>
      <c r="H1889" s="100">
        <f t="shared" si="96"/>
        <v>196461.68999999994</v>
      </c>
      <c r="I1889" s="84">
        <f t="shared" si="94"/>
        <v>0</v>
      </c>
      <c r="J1889" s="84">
        <f t="shared" si="95"/>
        <v>0</v>
      </c>
    </row>
    <row r="1890" spans="2:10" ht="25.15" customHeight="1">
      <c r="B1890" s="108"/>
      <c r="C1890" s="98"/>
      <c r="D1890" s="99"/>
      <c r="E1890" s="94"/>
      <c r="F1890" s="95"/>
      <c r="G1890" s="101"/>
      <c r="H1890" s="100">
        <f t="shared" si="96"/>
        <v>196461.68999999994</v>
      </c>
      <c r="I1890" s="84">
        <f t="shared" si="94"/>
        <v>0</v>
      </c>
      <c r="J1890" s="84">
        <f t="shared" si="95"/>
        <v>0</v>
      </c>
    </row>
    <row r="1891" spans="2:10" ht="25.15" customHeight="1">
      <c r="B1891" s="108"/>
      <c r="C1891" s="98"/>
      <c r="D1891" s="99"/>
      <c r="E1891" s="94"/>
      <c r="F1891" s="95"/>
      <c r="G1891" s="101"/>
      <c r="H1891" s="100">
        <f t="shared" si="96"/>
        <v>196461.68999999994</v>
      </c>
      <c r="I1891" s="84">
        <f t="shared" si="94"/>
        <v>0</v>
      </c>
      <c r="J1891" s="84">
        <f t="shared" si="95"/>
        <v>0</v>
      </c>
    </row>
    <row r="1892" spans="2:10" ht="25.15" customHeight="1">
      <c r="B1892" s="108"/>
      <c r="C1892" s="98"/>
      <c r="D1892" s="99"/>
      <c r="E1892" s="94"/>
      <c r="F1892" s="95"/>
      <c r="G1892" s="101"/>
      <c r="H1892" s="100">
        <f t="shared" si="96"/>
        <v>196461.68999999994</v>
      </c>
      <c r="I1892" s="84">
        <f t="shared" si="94"/>
        <v>0</v>
      </c>
      <c r="J1892" s="84">
        <f t="shared" si="95"/>
        <v>0</v>
      </c>
    </row>
    <row r="1893" spans="2:10" ht="25.15" customHeight="1">
      <c r="B1893" s="108"/>
      <c r="C1893" s="98"/>
      <c r="D1893" s="99"/>
      <c r="E1893" s="94"/>
      <c r="F1893" s="95"/>
      <c r="G1893" s="101"/>
      <c r="H1893" s="100">
        <f t="shared" si="96"/>
        <v>196461.68999999994</v>
      </c>
      <c r="I1893" s="84">
        <f t="shared" si="94"/>
        <v>0</v>
      </c>
      <c r="J1893" s="84">
        <f t="shared" si="95"/>
        <v>0</v>
      </c>
    </row>
    <row r="1894" spans="2:10" ht="25.15" customHeight="1">
      <c r="B1894" s="108"/>
      <c r="C1894" s="98"/>
      <c r="D1894" s="99"/>
      <c r="E1894" s="94"/>
      <c r="F1894" s="95"/>
      <c r="G1894" s="101"/>
      <c r="H1894" s="100">
        <f t="shared" si="96"/>
        <v>196461.68999999994</v>
      </c>
      <c r="I1894" s="84">
        <f t="shared" si="94"/>
        <v>0</v>
      </c>
      <c r="J1894" s="84">
        <f t="shared" si="95"/>
        <v>0</v>
      </c>
    </row>
    <row r="1895" spans="2:10" ht="25.15" customHeight="1">
      <c r="B1895" s="108"/>
      <c r="C1895" s="98"/>
      <c r="D1895" s="99"/>
      <c r="E1895" s="94"/>
      <c r="F1895" s="95"/>
      <c r="G1895" s="101"/>
      <c r="H1895" s="100">
        <f t="shared" si="96"/>
        <v>196461.68999999994</v>
      </c>
      <c r="I1895" s="84">
        <f t="shared" si="94"/>
        <v>0</v>
      </c>
      <c r="J1895" s="84">
        <f t="shared" si="95"/>
        <v>0</v>
      </c>
    </row>
    <row r="1896" spans="2:10" ht="25.15" customHeight="1">
      <c r="B1896" s="108"/>
      <c r="C1896" s="98"/>
      <c r="D1896" s="99"/>
      <c r="E1896" s="94"/>
      <c r="F1896" s="95"/>
      <c r="G1896" s="101"/>
      <c r="H1896" s="100">
        <f t="shared" si="96"/>
        <v>196461.68999999994</v>
      </c>
      <c r="I1896" s="84">
        <f t="shared" si="94"/>
        <v>0</v>
      </c>
      <c r="J1896" s="84">
        <f t="shared" si="95"/>
        <v>0</v>
      </c>
    </row>
    <row r="1897" spans="2:10" ht="25.15" customHeight="1">
      <c r="B1897" s="108"/>
      <c r="C1897" s="98"/>
      <c r="D1897" s="99"/>
      <c r="E1897" s="94"/>
      <c r="F1897" s="95"/>
      <c r="G1897" s="101"/>
      <c r="H1897" s="100">
        <f t="shared" si="96"/>
        <v>196461.68999999994</v>
      </c>
      <c r="I1897" s="84">
        <f t="shared" si="94"/>
        <v>0</v>
      </c>
      <c r="J1897" s="84">
        <f t="shared" si="95"/>
        <v>0</v>
      </c>
    </row>
    <row r="1898" spans="2:10" ht="25.15" customHeight="1">
      <c r="B1898" s="108"/>
      <c r="C1898" s="98"/>
      <c r="D1898" s="99"/>
      <c r="E1898" s="94"/>
      <c r="F1898" s="95"/>
      <c r="G1898" s="101"/>
      <c r="H1898" s="100">
        <f t="shared" si="96"/>
        <v>196461.68999999994</v>
      </c>
      <c r="I1898" s="84">
        <f t="shared" si="94"/>
        <v>0</v>
      </c>
      <c r="J1898" s="84">
        <f t="shared" si="95"/>
        <v>0</v>
      </c>
    </row>
    <row r="1899" spans="2:10" ht="25.15" customHeight="1">
      <c r="B1899" s="108"/>
      <c r="C1899" s="98"/>
      <c r="D1899" s="99"/>
      <c r="E1899" s="94"/>
      <c r="F1899" s="95"/>
      <c r="G1899" s="101"/>
      <c r="H1899" s="100">
        <f t="shared" si="96"/>
        <v>196461.68999999994</v>
      </c>
      <c r="I1899" s="84">
        <f t="shared" si="94"/>
        <v>0</v>
      </c>
      <c r="J1899" s="84">
        <f t="shared" si="95"/>
        <v>0</v>
      </c>
    </row>
    <row r="1900" spans="2:10" ht="25.15" customHeight="1">
      <c r="B1900" s="108"/>
      <c r="C1900" s="98"/>
      <c r="D1900" s="99"/>
      <c r="E1900" s="94"/>
      <c r="F1900" s="95"/>
      <c r="G1900" s="101"/>
      <c r="H1900" s="100">
        <f t="shared" si="96"/>
        <v>196461.68999999994</v>
      </c>
      <c r="I1900" s="84">
        <f t="shared" si="94"/>
        <v>0</v>
      </c>
      <c r="J1900" s="84">
        <f t="shared" si="95"/>
        <v>0</v>
      </c>
    </row>
    <row r="1901" spans="2:10" ht="25.15" customHeight="1">
      <c r="B1901" s="108"/>
      <c r="C1901" s="98"/>
      <c r="D1901" s="99"/>
      <c r="E1901" s="94"/>
      <c r="F1901" s="95"/>
      <c r="G1901" s="101"/>
      <c r="H1901" s="100">
        <f t="shared" si="96"/>
        <v>196461.68999999994</v>
      </c>
      <c r="I1901" s="84">
        <f t="shared" si="94"/>
        <v>0</v>
      </c>
      <c r="J1901" s="84">
        <f t="shared" si="95"/>
        <v>0</v>
      </c>
    </row>
    <row r="1902" spans="2:10" ht="25.15" customHeight="1">
      <c r="B1902" s="108"/>
      <c r="C1902" s="98"/>
      <c r="D1902" s="99"/>
      <c r="E1902" s="94"/>
      <c r="F1902" s="95"/>
      <c r="G1902" s="101"/>
      <c r="H1902" s="100">
        <f t="shared" si="96"/>
        <v>196461.68999999994</v>
      </c>
      <c r="I1902" s="84">
        <f t="shared" si="94"/>
        <v>0</v>
      </c>
      <c r="J1902" s="84">
        <f t="shared" si="95"/>
        <v>0</v>
      </c>
    </row>
    <row r="1903" spans="2:10" ht="25.15" customHeight="1">
      <c r="B1903" s="108"/>
      <c r="C1903" s="98"/>
      <c r="D1903" s="99"/>
      <c r="E1903" s="94"/>
      <c r="F1903" s="95"/>
      <c r="G1903" s="101"/>
      <c r="H1903" s="100">
        <f t="shared" si="96"/>
        <v>196461.68999999994</v>
      </c>
      <c r="I1903" s="84">
        <f t="shared" si="94"/>
        <v>0</v>
      </c>
      <c r="J1903" s="84">
        <f t="shared" si="95"/>
        <v>0</v>
      </c>
    </row>
    <row r="1904" spans="2:10" ht="25.15" customHeight="1">
      <c r="B1904" s="108"/>
      <c r="C1904" s="98"/>
      <c r="D1904" s="99"/>
      <c r="E1904" s="94"/>
      <c r="F1904" s="95"/>
      <c r="G1904" s="101"/>
      <c r="H1904" s="100">
        <f t="shared" si="96"/>
        <v>196461.68999999994</v>
      </c>
      <c r="I1904" s="84">
        <f t="shared" si="94"/>
        <v>0</v>
      </c>
      <c r="J1904" s="84">
        <f t="shared" si="95"/>
        <v>0</v>
      </c>
    </row>
    <row r="1905" spans="2:10" ht="25.15" customHeight="1">
      <c r="B1905" s="108"/>
      <c r="C1905" s="98"/>
      <c r="D1905" s="99"/>
      <c r="E1905" s="94"/>
      <c r="F1905" s="95"/>
      <c r="G1905" s="101"/>
      <c r="H1905" s="100">
        <f t="shared" si="96"/>
        <v>196461.68999999994</v>
      </c>
      <c r="I1905" s="84">
        <f t="shared" si="94"/>
        <v>0</v>
      </c>
      <c r="J1905" s="84">
        <f t="shared" si="95"/>
        <v>0</v>
      </c>
    </row>
    <row r="1906" spans="2:10" ht="25.15" customHeight="1">
      <c r="B1906" s="108"/>
      <c r="C1906" s="98"/>
      <c r="D1906" s="99"/>
      <c r="E1906" s="94"/>
      <c r="F1906" s="95"/>
      <c r="G1906" s="101"/>
      <c r="H1906" s="100">
        <f t="shared" si="96"/>
        <v>196461.68999999994</v>
      </c>
      <c r="I1906" s="84">
        <f t="shared" si="94"/>
        <v>0</v>
      </c>
      <c r="J1906" s="84">
        <f t="shared" si="95"/>
        <v>0</v>
      </c>
    </row>
    <row r="1907" spans="2:10" ht="25.15" customHeight="1">
      <c r="B1907" s="108"/>
      <c r="C1907" s="98"/>
      <c r="D1907" s="99"/>
      <c r="E1907" s="94"/>
      <c r="F1907" s="95"/>
      <c r="G1907" s="101"/>
      <c r="H1907" s="100">
        <f t="shared" si="96"/>
        <v>196461.68999999994</v>
      </c>
      <c r="I1907" s="84">
        <f t="shared" si="94"/>
        <v>0</v>
      </c>
      <c r="J1907" s="84">
        <f t="shared" si="95"/>
        <v>0</v>
      </c>
    </row>
    <row r="1908" spans="2:10" ht="25.15" customHeight="1">
      <c r="B1908" s="108"/>
      <c r="C1908" s="98"/>
      <c r="D1908" s="99"/>
      <c r="E1908" s="94"/>
      <c r="F1908" s="95"/>
      <c r="G1908" s="101"/>
      <c r="H1908" s="100">
        <f t="shared" si="96"/>
        <v>196461.68999999994</v>
      </c>
      <c r="I1908" s="84">
        <f t="shared" si="94"/>
        <v>0</v>
      </c>
      <c r="J1908" s="84">
        <f t="shared" si="95"/>
        <v>0</v>
      </c>
    </row>
    <row r="1909" spans="2:10" ht="25.15" customHeight="1">
      <c r="B1909" s="108"/>
      <c r="C1909" s="98"/>
      <c r="D1909" s="99"/>
      <c r="E1909" s="94"/>
      <c r="F1909" s="95"/>
      <c r="G1909" s="101"/>
      <c r="H1909" s="100">
        <f t="shared" si="96"/>
        <v>196461.68999999994</v>
      </c>
      <c r="I1909" s="84">
        <f t="shared" si="94"/>
        <v>0</v>
      </c>
      <c r="J1909" s="84">
        <f t="shared" si="95"/>
        <v>0</v>
      </c>
    </row>
    <row r="1910" spans="2:10" ht="25.15" customHeight="1">
      <c r="B1910" s="108"/>
      <c r="C1910" s="98"/>
      <c r="D1910" s="99"/>
      <c r="E1910" s="94"/>
      <c r="F1910" s="95"/>
      <c r="G1910" s="101"/>
      <c r="H1910" s="100">
        <f t="shared" si="96"/>
        <v>196461.68999999994</v>
      </c>
      <c r="I1910" s="84">
        <f t="shared" si="94"/>
        <v>0</v>
      </c>
      <c r="J1910" s="84">
        <f t="shared" si="95"/>
        <v>0</v>
      </c>
    </row>
    <row r="1911" spans="2:10" ht="25.15" customHeight="1">
      <c r="B1911" s="108"/>
      <c r="C1911" s="98"/>
      <c r="D1911" s="99"/>
      <c r="E1911" s="94"/>
      <c r="F1911" s="95"/>
      <c r="G1911" s="101"/>
      <c r="H1911" s="100">
        <f t="shared" si="96"/>
        <v>196461.68999999994</v>
      </c>
      <c r="I1911" s="84">
        <f t="shared" si="94"/>
        <v>0</v>
      </c>
      <c r="J1911" s="84">
        <f t="shared" si="95"/>
        <v>0</v>
      </c>
    </row>
    <row r="1912" spans="2:10" ht="25.15" customHeight="1">
      <c r="B1912" s="108"/>
      <c r="C1912" s="98"/>
      <c r="D1912" s="99"/>
      <c r="E1912" s="94"/>
      <c r="F1912" s="95"/>
      <c r="G1912" s="101"/>
      <c r="H1912" s="100">
        <f t="shared" si="96"/>
        <v>196461.68999999994</v>
      </c>
      <c r="I1912" s="84">
        <f t="shared" ref="I1912:I1975" si="97">IF(B1912="",0,MONTH(B1912))</f>
        <v>0</v>
      </c>
      <c r="J1912" s="84">
        <f t="shared" ref="J1912:J1975" si="98">IF(B1912="",0,DAY(B1912))</f>
        <v>0</v>
      </c>
    </row>
    <row r="1913" spans="2:10" ht="25.15" customHeight="1">
      <c r="B1913" s="108"/>
      <c r="C1913" s="98"/>
      <c r="D1913" s="99"/>
      <c r="E1913" s="94"/>
      <c r="F1913" s="95"/>
      <c r="G1913" s="101"/>
      <c r="H1913" s="100">
        <f t="shared" si="96"/>
        <v>196461.68999999994</v>
      </c>
      <c r="I1913" s="84">
        <f t="shared" si="97"/>
        <v>0</v>
      </c>
      <c r="J1913" s="84">
        <f t="shared" si="98"/>
        <v>0</v>
      </c>
    </row>
    <row r="1914" spans="2:10" ht="25.15" customHeight="1">
      <c r="B1914" s="108"/>
      <c r="C1914" s="98"/>
      <c r="D1914" s="99"/>
      <c r="E1914" s="94"/>
      <c r="F1914" s="95"/>
      <c r="G1914" s="101"/>
      <c r="H1914" s="100">
        <f t="shared" si="96"/>
        <v>196461.68999999994</v>
      </c>
      <c r="I1914" s="84">
        <f t="shared" si="97"/>
        <v>0</v>
      </c>
      <c r="J1914" s="84">
        <f t="shared" si="98"/>
        <v>0</v>
      </c>
    </row>
    <row r="1915" spans="2:10" ht="25.15" customHeight="1">
      <c r="B1915" s="108"/>
      <c r="C1915" s="98"/>
      <c r="D1915" s="99"/>
      <c r="E1915" s="94"/>
      <c r="F1915" s="95"/>
      <c r="G1915" s="101"/>
      <c r="H1915" s="100">
        <f t="shared" si="96"/>
        <v>196461.68999999994</v>
      </c>
      <c r="I1915" s="84">
        <f t="shared" si="97"/>
        <v>0</v>
      </c>
      <c r="J1915" s="84">
        <f t="shared" si="98"/>
        <v>0</v>
      </c>
    </row>
    <row r="1916" spans="2:10" ht="25.15" customHeight="1">
      <c r="B1916" s="108"/>
      <c r="C1916" s="98"/>
      <c r="D1916" s="99"/>
      <c r="E1916" s="94"/>
      <c r="F1916" s="95"/>
      <c r="G1916" s="101"/>
      <c r="H1916" s="100">
        <f t="shared" si="96"/>
        <v>196461.68999999994</v>
      </c>
      <c r="I1916" s="84">
        <f t="shared" si="97"/>
        <v>0</v>
      </c>
      <c r="J1916" s="84">
        <f t="shared" si="98"/>
        <v>0</v>
      </c>
    </row>
    <row r="1917" spans="2:10" ht="25.15" customHeight="1">
      <c r="B1917" s="108"/>
      <c r="C1917" s="98"/>
      <c r="D1917" s="99"/>
      <c r="E1917" s="94"/>
      <c r="F1917" s="95"/>
      <c r="G1917" s="101"/>
      <c r="H1917" s="100">
        <f t="shared" si="96"/>
        <v>196461.68999999994</v>
      </c>
      <c r="I1917" s="84">
        <f t="shared" si="97"/>
        <v>0</v>
      </c>
      <c r="J1917" s="84">
        <f t="shared" si="98"/>
        <v>0</v>
      </c>
    </row>
    <row r="1918" spans="2:10" ht="25.15" customHeight="1">
      <c r="B1918" s="108"/>
      <c r="C1918" s="98"/>
      <c r="D1918" s="99"/>
      <c r="E1918" s="94"/>
      <c r="F1918" s="95"/>
      <c r="G1918" s="101"/>
      <c r="H1918" s="100">
        <f t="shared" si="96"/>
        <v>196461.68999999994</v>
      </c>
      <c r="I1918" s="84">
        <f t="shared" si="97"/>
        <v>0</v>
      </c>
      <c r="J1918" s="84">
        <f t="shared" si="98"/>
        <v>0</v>
      </c>
    </row>
    <row r="1919" spans="2:10" ht="25.15" customHeight="1">
      <c r="B1919" s="108"/>
      <c r="C1919" s="98"/>
      <c r="D1919" s="99"/>
      <c r="E1919" s="94"/>
      <c r="F1919" s="95"/>
      <c r="G1919" s="101"/>
      <c r="H1919" s="100">
        <f t="shared" si="96"/>
        <v>196461.68999999994</v>
      </c>
      <c r="I1919" s="84">
        <f t="shared" si="97"/>
        <v>0</v>
      </c>
      <c r="J1919" s="84">
        <f t="shared" si="98"/>
        <v>0</v>
      </c>
    </row>
    <row r="1920" spans="2:10" ht="25.15" customHeight="1">
      <c r="B1920" s="108"/>
      <c r="C1920" s="98"/>
      <c r="D1920" s="99"/>
      <c r="E1920" s="94"/>
      <c r="F1920" s="95"/>
      <c r="G1920" s="101"/>
      <c r="H1920" s="100">
        <f t="shared" si="96"/>
        <v>196461.68999999994</v>
      </c>
      <c r="I1920" s="84">
        <f t="shared" si="97"/>
        <v>0</v>
      </c>
      <c r="J1920" s="84">
        <f t="shared" si="98"/>
        <v>0</v>
      </c>
    </row>
    <row r="1921" spans="2:10" ht="25.15" customHeight="1">
      <c r="B1921" s="108"/>
      <c r="C1921" s="98"/>
      <c r="D1921" s="99"/>
      <c r="E1921" s="94"/>
      <c r="F1921" s="95"/>
      <c r="G1921" s="101"/>
      <c r="H1921" s="100">
        <f t="shared" si="96"/>
        <v>196461.68999999994</v>
      </c>
      <c r="I1921" s="84">
        <f t="shared" si="97"/>
        <v>0</v>
      </c>
      <c r="J1921" s="84">
        <f t="shared" si="98"/>
        <v>0</v>
      </c>
    </row>
    <row r="1922" spans="2:10" ht="25.15" customHeight="1">
      <c r="B1922" s="108"/>
      <c r="C1922" s="98"/>
      <c r="D1922" s="99"/>
      <c r="E1922" s="94"/>
      <c r="F1922" s="95"/>
      <c r="G1922" s="101"/>
      <c r="H1922" s="100">
        <f t="shared" si="96"/>
        <v>196461.68999999994</v>
      </c>
      <c r="I1922" s="84">
        <f t="shared" si="97"/>
        <v>0</v>
      </c>
      <c r="J1922" s="84">
        <f t="shared" si="98"/>
        <v>0</v>
      </c>
    </row>
    <row r="1923" spans="2:10" ht="25.15" customHeight="1">
      <c r="B1923" s="108"/>
      <c r="C1923" s="98"/>
      <c r="D1923" s="99"/>
      <c r="E1923" s="94"/>
      <c r="F1923" s="95"/>
      <c r="G1923" s="101"/>
      <c r="H1923" s="100">
        <f t="shared" si="96"/>
        <v>196461.68999999994</v>
      </c>
      <c r="I1923" s="84">
        <f t="shared" si="97"/>
        <v>0</v>
      </c>
      <c r="J1923" s="84">
        <f t="shared" si="98"/>
        <v>0</v>
      </c>
    </row>
    <row r="1924" spans="2:10" ht="25.15" customHeight="1">
      <c r="B1924" s="108"/>
      <c r="C1924" s="98"/>
      <c r="D1924" s="99"/>
      <c r="E1924" s="94"/>
      <c r="F1924" s="95"/>
      <c r="G1924" s="101"/>
      <c r="H1924" s="100">
        <f t="shared" si="96"/>
        <v>196461.68999999994</v>
      </c>
      <c r="I1924" s="84">
        <f t="shared" si="97"/>
        <v>0</v>
      </c>
      <c r="J1924" s="84">
        <f t="shared" si="98"/>
        <v>0</v>
      </c>
    </row>
    <row r="1925" spans="2:10" ht="25.15" customHeight="1">
      <c r="B1925" s="108"/>
      <c r="C1925" s="98"/>
      <c r="D1925" s="99"/>
      <c r="E1925" s="94"/>
      <c r="F1925" s="95"/>
      <c r="G1925" s="101"/>
      <c r="H1925" s="100">
        <f t="shared" si="96"/>
        <v>196461.68999999994</v>
      </c>
      <c r="I1925" s="84">
        <f t="shared" si="97"/>
        <v>0</v>
      </c>
      <c r="J1925" s="84">
        <f t="shared" si="98"/>
        <v>0</v>
      </c>
    </row>
    <row r="1926" spans="2:10" ht="25.15" customHeight="1">
      <c r="B1926" s="108"/>
      <c r="C1926" s="98"/>
      <c r="D1926" s="99"/>
      <c r="E1926" s="94"/>
      <c r="F1926" s="95"/>
      <c r="G1926" s="101"/>
      <c r="H1926" s="100">
        <f t="shared" si="96"/>
        <v>196461.68999999994</v>
      </c>
      <c r="I1926" s="84">
        <f t="shared" si="97"/>
        <v>0</v>
      </c>
      <c r="J1926" s="84">
        <f t="shared" si="98"/>
        <v>0</v>
      </c>
    </row>
    <row r="1927" spans="2:10" ht="25.15" customHeight="1">
      <c r="B1927" s="108"/>
      <c r="C1927" s="98"/>
      <c r="D1927" s="99"/>
      <c r="E1927" s="94"/>
      <c r="F1927" s="95"/>
      <c r="G1927" s="101"/>
      <c r="H1927" s="100">
        <f t="shared" si="96"/>
        <v>196461.68999999994</v>
      </c>
      <c r="I1927" s="84">
        <f t="shared" si="97"/>
        <v>0</v>
      </c>
      <c r="J1927" s="84">
        <f t="shared" si="98"/>
        <v>0</v>
      </c>
    </row>
    <row r="1928" spans="2:10" ht="25.15" customHeight="1">
      <c r="B1928" s="108"/>
      <c r="C1928" s="98"/>
      <c r="D1928" s="99"/>
      <c r="E1928" s="94"/>
      <c r="F1928" s="95"/>
      <c r="G1928" s="101"/>
      <c r="H1928" s="100">
        <f t="shared" ref="H1928:H1991" si="99">IF(F1928="pago",H1927+G1928,H1927)</f>
        <v>196461.68999999994</v>
      </c>
      <c r="I1928" s="84">
        <f t="shared" si="97"/>
        <v>0</v>
      </c>
      <c r="J1928" s="84">
        <f t="shared" si="98"/>
        <v>0</v>
      </c>
    </row>
    <row r="1929" spans="2:10" ht="25.15" customHeight="1">
      <c r="B1929" s="108"/>
      <c r="C1929" s="98"/>
      <c r="D1929" s="99"/>
      <c r="E1929" s="94"/>
      <c r="F1929" s="95"/>
      <c r="G1929" s="101"/>
      <c r="H1929" s="100">
        <f t="shared" si="99"/>
        <v>196461.68999999994</v>
      </c>
      <c r="I1929" s="84">
        <f t="shared" si="97"/>
        <v>0</v>
      </c>
      <c r="J1929" s="84">
        <f t="shared" si="98"/>
        <v>0</v>
      </c>
    </row>
    <row r="1930" spans="2:10" ht="25.15" customHeight="1">
      <c r="B1930" s="108"/>
      <c r="C1930" s="98"/>
      <c r="D1930" s="99"/>
      <c r="E1930" s="94"/>
      <c r="F1930" s="95"/>
      <c r="G1930" s="101"/>
      <c r="H1930" s="100">
        <f t="shared" si="99"/>
        <v>196461.68999999994</v>
      </c>
      <c r="I1930" s="84">
        <f t="shared" si="97"/>
        <v>0</v>
      </c>
      <c r="J1930" s="84">
        <f t="shared" si="98"/>
        <v>0</v>
      </c>
    </row>
    <row r="1931" spans="2:10" ht="25.15" customHeight="1">
      <c r="B1931" s="108"/>
      <c r="C1931" s="98"/>
      <c r="D1931" s="99"/>
      <c r="E1931" s="94"/>
      <c r="F1931" s="95"/>
      <c r="G1931" s="101"/>
      <c r="H1931" s="100">
        <f t="shared" si="99"/>
        <v>196461.68999999994</v>
      </c>
      <c r="I1931" s="84">
        <f t="shared" si="97"/>
        <v>0</v>
      </c>
      <c r="J1931" s="84">
        <f t="shared" si="98"/>
        <v>0</v>
      </c>
    </row>
    <row r="1932" spans="2:10" ht="25.15" customHeight="1">
      <c r="B1932" s="108"/>
      <c r="C1932" s="98"/>
      <c r="D1932" s="99"/>
      <c r="E1932" s="94"/>
      <c r="F1932" s="95"/>
      <c r="G1932" s="101"/>
      <c r="H1932" s="100">
        <f t="shared" si="99"/>
        <v>196461.68999999994</v>
      </c>
      <c r="I1932" s="84">
        <f t="shared" si="97"/>
        <v>0</v>
      </c>
      <c r="J1932" s="84">
        <f t="shared" si="98"/>
        <v>0</v>
      </c>
    </row>
    <row r="1933" spans="2:10" ht="25.15" customHeight="1">
      <c r="B1933" s="108"/>
      <c r="C1933" s="98"/>
      <c r="D1933" s="99"/>
      <c r="E1933" s="94"/>
      <c r="F1933" s="95"/>
      <c r="G1933" s="101"/>
      <c r="H1933" s="100">
        <f t="shared" si="99"/>
        <v>196461.68999999994</v>
      </c>
      <c r="I1933" s="84">
        <f t="shared" si="97"/>
        <v>0</v>
      </c>
      <c r="J1933" s="84">
        <f t="shared" si="98"/>
        <v>0</v>
      </c>
    </row>
    <row r="1934" spans="2:10" ht="25.15" customHeight="1">
      <c r="B1934" s="108"/>
      <c r="C1934" s="98"/>
      <c r="D1934" s="99"/>
      <c r="E1934" s="94"/>
      <c r="F1934" s="95"/>
      <c r="G1934" s="101"/>
      <c r="H1934" s="100">
        <f t="shared" si="99"/>
        <v>196461.68999999994</v>
      </c>
      <c r="I1934" s="84">
        <f t="shared" si="97"/>
        <v>0</v>
      </c>
      <c r="J1934" s="84">
        <f t="shared" si="98"/>
        <v>0</v>
      </c>
    </row>
    <row r="1935" spans="2:10" ht="25.15" customHeight="1">
      <c r="B1935" s="108"/>
      <c r="C1935" s="98"/>
      <c r="D1935" s="99"/>
      <c r="E1935" s="94"/>
      <c r="F1935" s="95"/>
      <c r="G1935" s="101"/>
      <c r="H1935" s="100">
        <f t="shared" si="99"/>
        <v>196461.68999999994</v>
      </c>
      <c r="I1935" s="84">
        <f t="shared" si="97"/>
        <v>0</v>
      </c>
      <c r="J1935" s="84">
        <f t="shared" si="98"/>
        <v>0</v>
      </c>
    </row>
    <row r="1936" spans="2:10" ht="25.15" customHeight="1">
      <c r="B1936" s="108"/>
      <c r="C1936" s="98"/>
      <c r="D1936" s="99"/>
      <c r="E1936" s="94"/>
      <c r="F1936" s="95"/>
      <c r="G1936" s="101"/>
      <c r="H1936" s="100">
        <f t="shared" si="99"/>
        <v>196461.68999999994</v>
      </c>
      <c r="I1936" s="84">
        <f t="shared" si="97"/>
        <v>0</v>
      </c>
      <c r="J1936" s="84">
        <f t="shared" si="98"/>
        <v>0</v>
      </c>
    </row>
    <row r="1937" spans="2:10" ht="25.15" customHeight="1">
      <c r="B1937" s="108"/>
      <c r="C1937" s="98"/>
      <c r="D1937" s="99"/>
      <c r="E1937" s="94"/>
      <c r="F1937" s="95"/>
      <c r="G1937" s="101"/>
      <c r="H1937" s="100">
        <f t="shared" si="99"/>
        <v>196461.68999999994</v>
      </c>
      <c r="I1937" s="84">
        <f t="shared" si="97"/>
        <v>0</v>
      </c>
      <c r="J1937" s="84">
        <f t="shared" si="98"/>
        <v>0</v>
      </c>
    </row>
    <row r="1938" spans="2:10" ht="25.15" customHeight="1">
      <c r="B1938" s="108"/>
      <c r="C1938" s="98"/>
      <c r="D1938" s="99"/>
      <c r="E1938" s="94"/>
      <c r="F1938" s="95"/>
      <c r="G1938" s="101"/>
      <c r="H1938" s="100">
        <f t="shared" si="99"/>
        <v>196461.68999999994</v>
      </c>
      <c r="I1938" s="84">
        <f t="shared" si="97"/>
        <v>0</v>
      </c>
      <c r="J1938" s="84">
        <f t="shared" si="98"/>
        <v>0</v>
      </c>
    </row>
    <row r="1939" spans="2:10" ht="25.15" customHeight="1">
      <c r="B1939" s="108"/>
      <c r="C1939" s="98"/>
      <c r="D1939" s="99"/>
      <c r="E1939" s="94"/>
      <c r="F1939" s="95"/>
      <c r="G1939" s="101"/>
      <c r="H1939" s="100">
        <f t="shared" si="99"/>
        <v>196461.68999999994</v>
      </c>
      <c r="I1939" s="84">
        <f t="shared" si="97"/>
        <v>0</v>
      </c>
      <c r="J1939" s="84">
        <f t="shared" si="98"/>
        <v>0</v>
      </c>
    </row>
    <row r="1940" spans="2:10" ht="25.15" customHeight="1">
      <c r="B1940" s="108"/>
      <c r="C1940" s="98"/>
      <c r="D1940" s="99"/>
      <c r="E1940" s="94"/>
      <c r="F1940" s="95"/>
      <c r="G1940" s="101"/>
      <c r="H1940" s="100">
        <f t="shared" si="99"/>
        <v>196461.68999999994</v>
      </c>
      <c r="I1940" s="84">
        <f t="shared" si="97"/>
        <v>0</v>
      </c>
      <c r="J1940" s="84">
        <f t="shared" si="98"/>
        <v>0</v>
      </c>
    </row>
    <row r="1941" spans="2:10" ht="25.15" customHeight="1">
      <c r="B1941" s="108"/>
      <c r="C1941" s="98"/>
      <c r="D1941" s="99"/>
      <c r="E1941" s="94"/>
      <c r="F1941" s="95"/>
      <c r="G1941" s="101"/>
      <c r="H1941" s="100">
        <f t="shared" si="99"/>
        <v>196461.68999999994</v>
      </c>
      <c r="I1941" s="84">
        <f t="shared" si="97"/>
        <v>0</v>
      </c>
      <c r="J1941" s="84">
        <f t="shared" si="98"/>
        <v>0</v>
      </c>
    </row>
    <row r="1942" spans="2:10" ht="25.15" customHeight="1">
      <c r="B1942" s="108"/>
      <c r="C1942" s="98"/>
      <c r="D1942" s="99"/>
      <c r="E1942" s="94"/>
      <c r="F1942" s="95"/>
      <c r="G1942" s="101"/>
      <c r="H1942" s="100">
        <f t="shared" si="99"/>
        <v>196461.68999999994</v>
      </c>
      <c r="I1942" s="84">
        <f t="shared" si="97"/>
        <v>0</v>
      </c>
      <c r="J1942" s="84">
        <f t="shared" si="98"/>
        <v>0</v>
      </c>
    </row>
    <row r="1943" spans="2:10" ht="25.15" customHeight="1">
      <c r="B1943" s="108"/>
      <c r="C1943" s="98"/>
      <c r="D1943" s="99"/>
      <c r="E1943" s="94"/>
      <c r="F1943" s="95"/>
      <c r="G1943" s="101"/>
      <c r="H1943" s="100">
        <f t="shared" si="99"/>
        <v>196461.68999999994</v>
      </c>
      <c r="I1943" s="84">
        <f t="shared" si="97"/>
        <v>0</v>
      </c>
      <c r="J1943" s="84">
        <f t="shared" si="98"/>
        <v>0</v>
      </c>
    </row>
    <row r="1944" spans="2:10" ht="25.15" customHeight="1">
      <c r="B1944" s="108"/>
      <c r="C1944" s="98"/>
      <c r="D1944" s="99"/>
      <c r="E1944" s="94"/>
      <c r="F1944" s="95"/>
      <c r="G1944" s="101"/>
      <c r="H1944" s="100">
        <f t="shared" si="99"/>
        <v>196461.68999999994</v>
      </c>
      <c r="I1944" s="84">
        <f t="shared" si="97"/>
        <v>0</v>
      </c>
      <c r="J1944" s="84">
        <f t="shared" si="98"/>
        <v>0</v>
      </c>
    </row>
    <row r="1945" spans="2:10" ht="25.15" customHeight="1">
      <c r="B1945" s="108"/>
      <c r="C1945" s="98"/>
      <c r="D1945" s="99"/>
      <c r="E1945" s="94"/>
      <c r="F1945" s="95"/>
      <c r="G1945" s="101"/>
      <c r="H1945" s="100">
        <f t="shared" si="99"/>
        <v>196461.68999999994</v>
      </c>
      <c r="I1945" s="84">
        <f t="shared" si="97"/>
        <v>0</v>
      </c>
      <c r="J1945" s="84">
        <f t="shared" si="98"/>
        <v>0</v>
      </c>
    </row>
    <row r="1946" spans="2:10" ht="25.15" customHeight="1">
      <c r="B1946" s="108"/>
      <c r="C1946" s="98"/>
      <c r="D1946" s="99"/>
      <c r="E1946" s="94"/>
      <c r="F1946" s="95"/>
      <c r="G1946" s="101"/>
      <c r="H1946" s="100">
        <f t="shared" si="99"/>
        <v>196461.68999999994</v>
      </c>
      <c r="I1946" s="84">
        <f t="shared" si="97"/>
        <v>0</v>
      </c>
      <c r="J1946" s="84">
        <f t="shared" si="98"/>
        <v>0</v>
      </c>
    </row>
    <row r="1947" spans="2:10" ht="25.15" customHeight="1">
      <c r="B1947" s="108"/>
      <c r="C1947" s="98"/>
      <c r="D1947" s="99"/>
      <c r="E1947" s="94"/>
      <c r="F1947" s="95"/>
      <c r="G1947" s="101"/>
      <c r="H1947" s="100">
        <f t="shared" si="99"/>
        <v>196461.68999999994</v>
      </c>
      <c r="I1947" s="84">
        <f t="shared" si="97"/>
        <v>0</v>
      </c>
      <c r="J1947" s="84">
        <f t="shared" si="98"/>
        <v>0</v>
      </c>
    </row>
    <row r="1948" spans="2:10" ht="25.15" customHeight="1">
      <c r="B1948" s="108"/>
      <c r="C1948" s="98"/>
      <c r="D1948" s="99"/>
      <c r="E1948" s="94"/>
      <c r="F1948" s="95"/>
      <c r="G1948" s="101"/>
      <c r="H1948" s="100">
        <f t="shared" si="99"/>
        <v>196461.68999999994</v>
      </c>
      <c r="I1948" s="84">
        <f t="shared" si="97"/>
        <v>0</v>
      </c>
      <c r="J1948" s="84">
        <f t="shared" si="98"/>
        <v>0</v>
      </c>
    </row>
    <row r="1949" spans="2:10" ht="25.15" customHeight="1">
      <c r="B1949" s="108"/>
      <c r="C1949" s="98"/>
      <c r="D1949" s="99"/>
      <c r="E1949" s="94"/>
      <c r="F1949" s="95"/>
      <c r="G1949" s="101"/>
      <c r="H1949" s="100">
        <f t="shared" si="99"/>
        <v>196461.68999999994</v>
      </c>
      <c r="I1949" s="84">
        <f t="shared" si="97"/>
        <v>0</v>
      </c>
      <c r="J1949" s="84">
        <f t="shared" si="98"/>
        <v>0</v>
      </c>
    </row>
    <row r="1950" spans="2:10" ht="25.15" customHeight="1">
      <c r="B1950" s="108"/>
      <c r="C1950" s="98"/>
      <c r="D1950" s="99"/>
      <c r="E1950" s="94"/>
      <c r="F1950" s="95"/>
      <c r="G1950" s="101"/>
      <c r="H1950" s="100">
        <f t="shared" si="99"/>
        <v>196461.68999999994</v>
      </c>
      <c r="I1950" s="84">
        <f t="shared" si="97"/>
        <v>0</v>
      </c>
      <c r="J1950" s="84">
        <f t="shared" si="98"/>
        <v>0</v>
      </c>
    </row>
    <row r="1951" spans="2:10" ht="25.15" customHeight="1">
      <c r="B1951" s="108"/>
      <c r="C1951" s="98"/>
      <c r="D1951" s="99"/>
      <c r="E1951" s="94"/>
      <c r="F1951" s="95"/>
      <c r="G1951" s="101"/>
      <c r="H1951" s="100">
        <f t="shared" si="99"/>
        <v>196461.68999999994</v>
      </c>
      <c r="I1951" s="84">
        <f t="shared" si="97"/>
        <v>0</v>
      </c>
      <c r="J1951" s="84">
        <f t="shared" si="98"/>
        <v>0</v>
      </c>
    </row>
    <row r="1952" spans="2:10" ht="25.15" customHeight="1">
      <c r="B1952" s="108"/>
      <c r="C1952" s="98"/>
      <c r="D1952" s="99"/>
      <c r="E1952" s="94"/>
      <c r="F1952" s="95"/>
      <c r="G1952" s="101"/>
      <c r="H1952" s="100">
        <f t="shared" si="99"/>
        <v>196461.68999999994</v>
      </c>
      <c r="I1952" s="84">
        <f t="shared" si="97"/>
        <v>0</v>
      </c>
      <c r="J1952" s="84">
        <f t="shared" si="98"/>
        <v>0</v>
      </c>
    </row>
    <row r="1953" spans="2:10" ht="25.15" customHeight="1">
      <c r="B1953" s="108"/>
      <c r="C1953" s="98"/>
      <c r="D1953" s="99"/>
      <c r="E1953" s="94"/>
      <c r="F1953" s="95"/>
      <c r="G1953" s="101"/>
      <c r="H1953" s="100">
        <f t="shared" si="99"/>
        <v>196461.68999999994</v>
      </c>
      <c r="I1953" s="84">
        <f t="shared" si="97"/>
        <v>0</v>
      </c>
      <c r="J1953" s="84">
        <f t="shared" si="98"/>
        <v>0</v>
      </c>
    </row>
    <row r="1954" spans="2:10" ht="25.15" customHeight="1">
      <c r="B1954" s="108"/>
      <c r="C1954" s="98"/>
      <c r="D1954" s="99"/>
      <c r="E1954" s="94"/>
      <c r="F1954" s="95"/>
      <c r="G1954" s="101"/>
      <c r="H1954" s="100">
        <f t="shared" si="99"/>
        <v>196461.68999999994</v>
      </c>
      <c r="I1954" s="84">
        <f t="shared" si="97"/>
        <v>0</v>
      </c>
      <c r="J1954" s="84">
        <f t="shared" si="98"/>
        <v>0</v>
      </c>
    </row>
    <row r="1955" spans="2:10" ht="25.15" customHeight="1">
      <c r="B1955" s="108"/>
      <c r="C1955" s="98"/>
      <c r="D1955" s="99"/>
      <c r="E1955" s="94"/>
      <c r="F1955" s="95"/>
      <c r="G1955" s="101"/>
      <c r="H1955" s="100">
        <f t="shared" si="99"/>
        <v>196461.68999999994</v>
      </c>
      <c r="I1955" s="84">
        <f t="shared" si="97"/>
        <v>0</v>
      </c>
      <c r="J1955" s="84">
        <f t="shared" si="98"/>
        <v>0</v>
      </c>
    </row>
    <row r="1956" spans="2:10" ht="25.15" customHeight="1">
      <c r="B1956" s="108"/>
      <c r="C1956" s="98"/>
      <c r="D1956" s="99"/>
      <c r="E1956" s="94"/>
      <c r="F1956" s="95"/>
      <c r="G1956" s="101"/>
      <c r="H1956" s="100">
        <f t="shared" si="99"/>
        <v>196461.68999999994</v>
      </c>
      <c r="I1956" s="84">
        <f t="shared" si="97"/>
        <v>0</v>
      </c>
      <c r="J1956" s="84">
        <f t="shared" si="98"/>
        <v>0</v>
      </c>
    </row>
    <row r="1957" spans="2:10" ht="25.15" customHeight="1">
      <c r="B1957" s="108"/>
      <c r="C1957" s="98"/>
      <c r="D1957" s="99"/>
      <c r="E1957" s="94"/>
      <c r="F1957" s="95"/>
      <c r="G1957" s="101"/>
      <c r="H1957" s="100">
        <f t="shared" si="99"/>
        <v>196461.68999999994</v>
      </c>
      <c r="I1957" s="84">
        <f t="shared" si="97"/>
        <v>0</v>
      </c>
      <c r="J1957" s="84">
        <f t="shared" si="98"/>
        <v>0</v>
      </c>
    </row>
    <row r="1958" spans="2:10" ht="25.15" customHeight="1">
      <c r="B1958" s="108"/>
      <c r="C1958" s="98"/>
      <c r="D1958" s="99"/>
      <c r="E1958" s="94"/>
      <c r="F1958" s="95"/>
      <c r="G1958" s="101"/>
      <c r="H1958" s="100">
        <f t="shared" si="99"/>
        <v>196461.68999999994</v>
      </c>
      <c r="I1958" s="84">
        <f t="shared" si="97"/>
        <v>0</v>
      </c>
      <c r="J1958" s="84">
        <f t="shared" si="98"/>
        <v>0</v>
      </c>
    </row>
    <row r="1959" spans="2:10" ht="25.15" customHeight="1">
      <c r="B1959" s="108"/>
      <c r="C1959" s="98"/>
      <c r="D1959" s="99"/>
      <c r="E1959" s="94"/>
      <c r="F1959" s="95"/>
      <c r="G1959" s="101"/>
      <c r="H1959" s="100">
        <f t="shared" si="99"/>
        <v>196461.68999999994</v>
      </c>
      <c r="I1959" s="84">
        <f t="shared" si="97"/>
        <v>0</v>
      </c>
      <c r="J1959" s="84">
        <f t="shared" si="98"/>
        <v>0</v>
      </c>
    </row>
    <row r="1960" spans="2:10" ht="25.15" customHeight="1">
      <c r="B1960" s="108"/>
      <c r="C1960" s="98"/>
      <c r="D1960" s="99"/>
      <c r="E1960" s="94"/>
      <c r="F1960" s="95"/>
      <c r="G1960" s="101"/>
      <c r="H1960" s="100">
        <f t="shared" si="99"/>
        <v>196461.68999999994</v>
      </c>
      <c r="I1960" s="84">
        <f t="shared" si="97"/>
        <v>0</v>
      </c>
      <c r="J1960" s="84">
        <f t="shared" si="98"/>
        <v>0</v>
      </c>
    </row>
    <row r="1961" spans="2:10" ht="25.15" customHeight="1">
      <c r="B1961" s="108"/>
      <c r="C1961" s="98"/>
      <c r="D1961" s="99"/>
      <c r="E1961" s="94"/>
      <c r="F1961" s="95"/>
      <c r="G1961" s="101"/>
      <c r="H1961" s="100">
        <f t="shared" si="99"/>
        <v>196461.68999999994</v>
      </c>
      <c r="I1961" s="84">
        <f t="shared" si="97"/>
        <v>0</v>
      </c>
      <c r="J1961" s="84">
        <f t="shared" si="98"/>
        <v>0</v>
      </c>
    </row>
    <row r="1962" spans="2:10" ht="25.15" customHeight="1">
      <c r="B1962" s="108"/>
      <c r="C1962" s="98"/>
      <c r="D1962" s="99"/>
      <c r="E1962" s="94"/>
      <c r="F1962" s="95"/>
      <c r="G1962" s="101"/>
      <c r="H1962" s="100">
        <f t="shared" si="99"/>
        <v>196461.68999999994</v>
      </c>
      <c r="I1962" s="84">
        <f t="shared" si="97"/>
        <v>0</v>
      </c>
      <c r="J1962" s="84">
        <f t="shared" si="98"/>
        <v>0</v>
      </c>
    </row>
    <row r="1963" spans="2:10" ht="25.15" customHeight="1">
      <c r="B1963" s="108"/>
      <c r="C1963" s="98"/>
      <c r="D1963" s="99"/>
      <c r="E1963" s="94"/>
      <c r="F1963" s="95"/>
      <c r="G1963" s="101"/>
      <c r="H1963" s="100">
        <f t="shared" si="99"/>
        <v>196461.68999999994</v>
      </c>
      <c r="I1963" s="84">
        <f t="shared" si="97"/>
        <v>0</v>
      </c>
      <c r="J1963" s="84">
        <f t="shared" si="98"/>
        <v>0</v>
      </c>
    </row>
    <row r="1964" spans="2:10" ht="25.15" customHeight="1">
      <c r="B1964" s="108"/>
      <c r="C1964" s="98"/>
      <c r="D1964" s="99"/>
      <c r="E1964" s="94"/>
      <c r="F1964" s="95"/>
      <c r="G1964" s="101"/>
      <c r="H1964" s="100">
        <f t="shared" si="99"/>
        <v>196461.68999999994</v>
      </c>
      <c r="I1964" s="84">
        <f t="shared" si="97"/>
        <v>0</v>
      </c>
      <c r="J1964" s="84">
        <f t="shared" si="98"/>
        <v>0</v>
      </c>
    </row>
    <row r="1965" spans="2:10" ht="25.15" customHeight="1">
      <c r="B1965" s="108"/>
      <c r="C1965" s="98"/>
      <c r="D1965" s="99"/>
      <c r="E1965" s="94"/>
      <c r="F1965" s="95"/>
      <c r="G1965" s="101"/>
      <c r="H1965" s="100">
        <f t="shared" si="99"/>
        <v>196461.68999999994</v>
      </c>
      <c r="I1965" s="84">
        <f t="shared" si="97"/>
        <v>0</v>
      </c>
      <c r="J1965" s="84">
        <f t="shared" si="98"/>
        <v>0</v>
      </c>
    </row>
    <row r="1966" spans="2:10" ht="25.15" customHeight="1">
      <c r="B1966" s="108"/>
      <c r="C1966" s="98"/>
      <c r="D1966" s="99"/>
      <c r="E1966" s="94"/>
      <c r="F1966" s="95"/>
      <c r="G1966" s="101"/>
      <c r="H1966" s="100">
        <f t="shared" si="99"/>
        <v>196461.68999999994</v>
      </c>
      <c r="I1966" s="84">
        <f t="shared" si="97"/>
        <v>0</v>
      </c>
      <c r="J1966" s="84">
        <f t="shared" si="98"/>
        <v>0</v>
      </c>
    </row>
    <row r="1967" spans="2:10" ht="25.15" customHeight="1">
      <c r="B1967" s="108"/>
      <c r="C1967" s="98"/>
      <c r="D1967" s="99"/>
      <c r="E1967" s="94"/>
      <c r="F1967" s="95"/>
      <c r="G1967" s="101"/>
      <c r="H1967" s="100">
        <f t="shared" si="99"/>
        <v>196461.68999999994</v>
      </c>
      <c r="I1967" s="84">
        <f t="shared" si="97"/>
        <v>0</v>
      </c>
      <c r="J1967" s="84">
        <f t="shared" si="98"/>
        <v>0</v>
      </c>
    </row>
    <row r="1968" spans="2:10" ht="25.15" customHeight="1">
      <c r="B1968" s="108"/>
      <c r="C1968" s="98"/>
      <c r="D1968" s="99"/>
      <c r="E1968" s="94"/>
      <c r="F1968" s="95"/>
      <c r="G1968" s="101"/>
      <c r="H1968" s="100">
        <f t="shared" si="99"/>
        <v>196461.68999999994</v>
      </c>
      <c r="I1968" s="84">
        <f t="shared" si="97"/>
        <v>0</v>
      </c>
      <c r="J1968" s="84">
        <f t="shared" si="98"/>
        <v>0</v>
      </c>
    </row>
    <row r="1969" spans="2:10" ht="25.15" customHeight="1">
      <c r="B1969" s="108"/>
      <c r="C1969" s="98"/>
      <c r="D1969" s="99"/>
      <c r="E1969" s="94"/>
      <c r="F1969" s="95"/>
      <c r="G1969" s="101"/>
      <c r="H1969" s="100">
        <f t="shared" si="99"/>
        <v>196461.68999999994</v>
      </c>
      <c r="I1969" s="84">
        <f t="shared" si="97"/>
        <v>0</v>
      </c>
      <c r="J1969" s="84">
        <f t="shared" si="98"/>
        <v>0</v>
      </c>
    </row>
    <row r="1970" spans="2:10" ht="25.15" customHeight="1">
      <c r="B1970" s="108"/>
      <c r="C1970" s="98"/>
      <c r="D1970" s="99"/>
      <c r="E1970" s="94"/>
      <c r="F1970" s="95"/>
      <c r="G1970" s="101"/>
      <c r="H1970" s="100">
        <f t="shared" si="99"/>
        <v>196461.68999999994</v>
      </c>
      <c r="I1970" s="84">
        <f t="shared" si="97"/>
        <v>0</v>
      </c>
      <c r="J1970" s="84">
        <f t="shared" si="98"/>
        <v>0</v>
      </c>
    </row>
    <row r="1971" spans="2:10" ht="25.15" customHeight="1">
      <c r="B1971" s="108"/>
      <c r="C1971" s="98"/>
      <c r="D1971" s="99"/>
      <c r="E1971" s="94"/>
      <c r="F1971" s="95"/>
      <c r="G1971" s="101"/>
      <c r="H1971" s="100">
        <f t="shared" si="99"/>
        <v>196461.68999999994</v>
      </c>
      <c r="I1971" s="84">
        <f t="shared" si="97"/>
        <v>0</v>
      </c>
      <c r="J1971" s="84">
        <f t="shared" si="98"/>
        <v>0</v>
      </c>
    </row>
    <row r="1972" spans="2:10" ht="25.15" customHeight="1">
      <c r="B1972" s="108"/>
      <c r="C1972" s="98"/>
      <c r="D1972" s="99"/>
      <c r="E1972" s="94"/>
      <c r="F1972" s="95"/>
      <c r="G1972" s="101"/>
      <c r="H1972" s="100">
        <f t="shared" si="99"/>
        <v>196461.68999999994</v>
      </c>
      <c r="I1972" s="84">
        <f t="shared" si="97"/>
        <v>0</v>
      </c>
      <c r="J1972" s="84">
        <f t="shared" si="98"/>
        <v>0</v>
      </c>
    </row>
    <row r="1973" spans="2:10" ht="25.15" customHeight="1">
      <c r="B1973" s="108"/>
      <c r="C1973" s="98"/>
      <c r="D1973" s="99"/>
      <c r="E1973" s="94"/>
      <c r="F1973" s="95"/>
      <c r="G1973" s="101"/>
      <c r="H1973" s="100">
        <f t="shared" si="99"/>
        <v>196461.68999999994</v>
      </c>
      <c r="I1973" s="84">
        <f t="shared" si="97"/>
        <v>0</v>
      </c>
      <c r="J1973" s="84">
        <f t="shared" si="98"/>
        <v>0</v>
      </c>
    </row>
    <row r="1974" spans="2:10" ht="25.15" customHeight="1">
      <c r="B1974" s="108"/>
      <c r="C1974" s="98"/>
      <c r="D1974" s="99"/>
      <c r="E1974" s="94"/>
      <c r="F1974" s="95"/>
      <c r="G1974" s="101"/>
      <c r="H1974" s="100">
        <f t="shared" si="99"/>
        <v>196461.68999999994</v>
      </c>
      <c r="I1974" s="84">
        <f t="shared" si="97"/>
        <v>0</v>
      </c>
      <c r="J1974" s="84">
        <f t="shared" si="98"/>
        <v>0</v>
      </c>
    </row>
    <row r="1975" spans="2:10" ht="25.15" customHeight="1">
      <c r="B1975" s="108"/>
      <c r="C1975" s="98"/>
      <c r="D1975" s="99"/>
      <c r="E1975" s="94"/>
      <c r="F1975" s="95"/>
      <c r="G1975" s="101"/>
      <c r="H1975" s="100">
        <f t="shared" si="99"/>
        <v>196461.68999999994</v>
      </c>
      <c r="I1975" s="84">
        <f t="shared" si="97"/>
        <v>0</v>
      </c>
      <c r="J1975" s="84">
        <f t="shared" si="98"/>
        <v>0</v>
      </c>
    </row>
    <row r="1976" spans="2:10" ht="25.15" customHeight="1">
      <c r="B1976" s="108"/>
      <c r="C1976" s="98"/>
      <c r="D1976" s="99"/>
      <c r="E1976" s="94"/>
      <c r="F1976" s="95"/>
      <c r="G1976" s="101"/>
      <c r="H1976" s="100">
        <f t="shared" si="99"/>
        <v>196461.68999999994</v>
      </c>
      <c r="I1976" s="84">
        <f t="shared" ref="I1976:I2039" si="100">IF(B1976="",0,MONTH(B1976))</f>
        <v>0</v>
      </c>
      <c r="J1976" s="84">
        <f t="shared" ref="J1976:J2039" si="101">IF(B1976="",0,DAY(B1976))</f>
        <v>0</v>
      </c>
    </row>
    <row r="1977" spans="2:10" ht="25.15" customHeight="1">
      <c r="B1977" s="108"/>
      <c r="C1977" s="98"/>
      <c r="D1977" s="99"/>
      <c r="E1977" s="94"/>
      <c r="F1977" s="95"/>
      <c r="G1977" s="101"/>
      <c r="H1977" s="100">
        <f t="shared" si="99"/>
        <v>196461.68999999994</v>
      </c>
      <c r="I1977" s="84">
        <f t="shared" si="100"/>
        <v>0</v>
      </c>
      <c r="J1977" s="84">
        <f t="shared" si="101"/>
        <v>0</v>
      </c>
    </row>
    <row r="1978" spans="2:10" ht="25.15" customHeight="1">
      <c r="B1978" s="108"/>
      <c r="C1978" s="98"/>
      <c r="D1978" s="99"/>
      <c r="E1978" s="94"/>
      <c r="F1978" s="95"/>
      <c r="G1978" s="101"/>
      <c r="H1978" s="100">
        <f t="shared" si="99"/>
        <v>196461.68999999994</v>
      </c>
      <c r="I1978" s="84">
        <f t="shared" si="100"/>
        <v>0</v>
      </c>
      <c r="J1978" s="84">
        <f t="shared" si="101"/>
        <v>0</v>
      </c>
    </row>
    <row r="1979" spans="2:10" ht="25.15" customHeight="1">
      <c r="B1979" s="108"/>
      <c r="C1979" s="98"/>
      <c r="D1979" s="99"/>
      <c r="E1979" s="94"/>
      <c r="F1979" s="95"/>
      <c r="G1979" s="101"/>
      <c r="H1979" s="100">
        <f t="shared" si="99"/>
        <v>196461.68999999994</v>
      </c>
      <c r="I1979" s="84">
        <f t="shared" si="100"/>
        <v>0</v>
      </c>
      <c r="J1979" s="84">
        <f t="shared" si="101"/>
        <v>0</v>
      </c>
    </row>
    <row r="1980" spans="2:10" ht="25.15" customHeight="1">
      <c r="B1980" s="108"/>
      <c r="C1980" s="98"/>
      <c r="D1980" s="99"/>
      <c r="E1980" s="94"/>
      <c r="F1980" s="95"/>
      <c r="G1980" s="101"/>
      <c r="H1980" s="100">
        <f t="shared" si="99"/>
        <v>196461.68999999994</v>
      </c>
      <c r="I1980" s="84">
        <f t="shared" si="100"/>
        <v>0</v>
      </c>
      <c r="J1980" s="84">
        <f t="shared" si="101"/>
        <v>0</v>
      </c>
    </row>
    <row r="1981" spans="2:10" ht="25.15" customHeight="1">
      <c r="B1981" s="108"/>
      <c r="C1981" s="98"/>
      <c r="D1981" s="99"/>
      <c r="E1981" s="94"/>
      <c r="F1981" s="95"/>
      <c r="G1981" s="101"/>
      <c r="H1981" s="100">
        <f t="shared" si="99"/>
        <v>196461.68999999994</v>
      </c>
      <c r="I1981" s="84">
        <f t="shared" si="100"/>
        <v>0</v>
      </c>
      <c r="J1981" s="84">
        <f t="shared" si="101"/>
        <v>0</v>
      </c>
    </row>
    <row r="1982" spans="2:10" ht="25.15" customHeight="1">
      <c r="B1982" s="108"/>
      <c r="C1982" s="98"/>
      <c r="D1982" s="99"/>
      <c r="E1982" s="94"/>
      <c r="F1982" s="95"/>
      <c r="G1982" s="101"/>
      <c r="H1982" s="100">
        <f t="shared" si="99"/>
        <v>196461.68999999994</v>
      </c>
      <c r="I1982" s="84">
        <f t="shared" si="100"/>
        <v>0</v>
      </c>
      <c r="J1982" s="84">
        <f t="shared" si="101"/>
        <v>0</v>
      </c>
    </row>
    <row r="1983" spans="2:10" ht="25.15" customHeight="1">
      <c r="B1983" s="108"/>
      <c r="C1983" s="98"/>
      <c r="D1983" s="99"/>
      <c r="E1983" s="94"/>
      <c r="F1983" s="95"/>
      <c r="G1983" s="101"/>
      <c r="H1983" s="100">
        <f t="shared" si="99"/>
        <v>196461.68999999994</v>
      </c>
      <c r="I1983" s="84">
        <f t="shared" si="100"/>
        <v>0</v>
      </c>
      <c r="J1983" s="84">
        <f t="shared" si="101"/>
        <v>0</v>
      </c>
    </row>
    <row r="1984" spans="2:10" ht="25.15" customHeight="1">
      <c r="B1984" s="108"/>
      <c r="C1984" s="98"/>
      <c r="D1984" s="99"/>
      <c r="E1984" s="94"/>
      <c r="F1984" s="95"/>
      <c r="G1984" s="101"/>
      <c r="H1984" s="100">
        <f t="shared" si="99"/>
        <v>196461.68999999994</v>
      </c>
      <c r="I1984" s="84">
        <f t="shared" si="100"/>
        <v>0</v>
      </c>
      <c r="J1984" s="84">
        <f t="shared" si="101"/>
        <v>0</v>
      </c>
    </row>
    <row r="1985" spans="2:10" ht="25.15" customHeight="1">
      <c r="B1985" s="108"/>
      <c r="C1985" s="98"/>
      <c r="D1985" s="99"/>
      <c r="E1985" s="94"/>
      <c r="F1985" s="95"/>
      <c r="G1985" s="101"/>
      <c r="H1985" s="100">
        <f t="shared" si="99"/>
        <v>196461.68999999994</v>
      </c>
      <c r="I1985" s="84">
        <f t="shared" si="100"/>
        <v>0</v>
      </c>
      <c r="J1985" s="84">
        <f t="shared" si="101"/>
        <v>0</v>
      </c>
    </row>
    <row r="1986" spans="2:10" ht="25.15" customHeight="1">
      <c r="B1986" s="108"/>
      <c r="C1986" s="98"/>
      <c r="D1986" s="99"/>
      <c r="E1986" s="94"/>
      <c r="F1986" s="95"/>
      <c r="G1986" s="101"/>
      <c r="H1986" s="100">
        <f t="shared" si="99"/>
        <v>196461.68999999994</v>
      </c>
      <c r="I1986" s="84">
        <f t="shared" si="100"/>
        <v>0</v>
      </c>
      <c r="J1986" s="84">
        <f t="shared" si="101"/>
        <v>0</v>
      </c>
    </row>
    <row r="1987" spans="2:10" ht="25.15" customHeight="1">
      <c r="B1987" s="108"/>
      <c r="C1987" s="98"/>
      <c r="D1987" s="99"/>
      <c r="E1987" s="94"/>
      <c r="F1987" s="95"/>
      <c r="G1987" s="101"/>
      <c r="H1987" s="100">
        <f t="shared" si="99"/>
        <v>196461.68999999994</v>
      </c>
      <c r="I1987" s="84">
        <f t="shared" si="100"/>
        <v>0</v>
      </c>
      <c r="J1987" s="84">
        <f t="shared" si="101"/>
        <v>0</v>
      </c>
    </row>
    <row r="1988" spans="2:10" ht="25.15" customHeight="1">
      <c r="B1988" s="108"/>
      <c r="C1988" s="98"/>
      <c r="D1988" s="99"/>
      <c r="E1988" s="94"/>
      <c r="F1988" s="95"/>
      <c r="G1988" s="101"/>
      <c r="H1988" s="100">
        <f t="shared" si="99"/>
        <v>196461.68999999994</v>
      </c>
      <c r="I1988" s="84">
        <f t="shared" si="100"/>
        <v>0</v>
      </c>
      <c r="J1988" s="84">
        <f t="shared" si="101"/>
        <v>0</v>
      </c>
    </row>
    <row r="1989" spans="2:10" ht="25.15" customHeight="1">
      <c r="B1989" s="108"/>
      <c r="C1989" s="98"/>
      <c r="D1989" s="99"/>
      <c r="E1989" s="94"/>
      <c r="F1989" s="95"/>
      <c r="G1989" s="101"/>
      <c r="H1989" s="100">
        <f t="shared" si="99"/>
        <v>196461.68999999994</v>
      </c>
      <c r="I1989" s="84">
        <f t="shared" si="100"/>
        <v>0</v>
      </c>
      <c r="J1989" s="84">
        <f t="shared" si="101"/>
        <v>0</v>
      </c>
    </row>
    <row r="1990" spans="2:10" ht="25.15" customHeight="1">
      <c r="B1990" s="108"/>
      <c r="C1990" s="98"/>
      <c r="D1990" s="99"/>
      <c r="E1990" s="94"/>
      <c r="F1990" s="95"/>
      <c r="G1990" s="101"/>
      <c r="H1990" s="100">
        <f t="shared" si="99"/>
        <v>196461.68999999994</v>
      </c>
      <c r="I1990" s="84">
        <f t="shared" si="100"/>
        <v>0</v>
      </c>
      <c r="J1990" s="84">
        <f t="shared" si="101"/>
        <v>0</v>
      </c>
    </row>
    <row r="1991" spans="2:10" ht="25.15" customHeight="1">
      <c r="B1991" s="108"/>
      <c r="C1991" s="98"/>
      <c r="D1991" s="99"/>
      <c r="E1991" s="94"/>
      <c r="F1991" s="95"/>
      <c r="G1991" s="101"/>
      <c r="H1991" s="100">
        <f t="shared" si="99"/>
        <v>196461.68999999994</v>
      </c>
      <c r="I1991" s="84">
        <f t="shared" si="100"/>
        <v>0</v>
      </c>
      <c r="J1991" s="84">
        <f t="shared" si="101"/>
        <v>0</v>
      </c>
    </row>
    <row r="1992" spans="2:10" ht="25.15" customHeight="1">
      <c r="B1992" s="108"/>
      <c r="C1992" s="98"/>
      <c r="D1992" s="99"/>
      <c r="E1992" s="94"/>
      <c r="F1992" s="95"/>
      <c r="G1992" s="101"/>
      <c r="H1992" s="100">
        <f t="shared" ref="H1992:H2055" si="102">IF(F1992="pago",H1991+G1992,H1991)</f>
        <v>196461.68999999994</v>
      </c>
      <c r="I1992" s="84">
        <f t="shared" si="100"/>
        <v>0</v>
      </c>
      <c r="J1992" s="84">
        <f t="shared" si="101"/>
        <v>0</v>
      </c>
    </row>
    <row r="1993" spans="2:10" ht="25.15" customHeight="1">
      <c r="B1993" s="108"/>
      <c r="C1993" s="98"/>
      <c r="D1993" s="99"/>
      <c r="E1993" s="94"/>
      <c r="F1993" s="95"/>
      <c r="G1993" s="101"/>
      <c r="H1993" s="100">
        <f t="shared" si="102"/>
        <v>196461.68999999994</v>
      </c>
      <c r="I1993" s="84">
        <f t="shared" si="100"/>
        <v>0</v>
      </c>
      <c r="J1993" s="84">
        <f t="shared" si="101"/>
        <v>0</v>
      </c>
    </row>
    <row r="1994" spans="2:10" ht="25.15" customHeight="1">
      <c r="B1994" s="108"/>
      <c r="C1994" s="98"/>
      <c r="D1994" s="99"/>
      <c r="E1994" s="94"/>
      <c r="F1994" s="95"/>
      <c r="G1994" s="101"/>
      <c r="H1994" s="100">
        <f t="shared" si="102"/>
        <v>196461.68999999994</v>
      </c>
      <c r="I1994" s="84">
        <f t="shared" si="100"/>
        <v>0</v>
      </c>
      <c r="J1994" s="84">
        <f t="shared" si="101"/>
        <v>0</v>
      </c>
    </row>
    <row r="1995" spans="2:10" ht="25.15" customHeight="1">
      <c r="B1995" s="108"/>
      <c r="C1995" s="98"/>
      <c r="D1995" s="99"/>
      <c r="E1995" s="94"/>
      <c r="F1995" s="95"/>
      <c r="G1995" s="101"/>
      <c r="H1995" s="100">
        <f t="shared" si="102"/>
        <v>196461.68999999994</v>
      </c>
      <c r="I1995" s="84">
        <f t="shared" si="100"/>
        <v>0</v>
      </c>
      <c r="J1995" s="84">
        <f t="shared" si="101"/>
        <v>0</v>
      </c>
    </row>
    <row r="1996" spans="2:10" ht="25.15" customHeight="1">
      <c r="B1996" s="108"/>
      <c r="C1996" s="98"/>
      <c r="D1996" s="99"/>
      <c r="E1996" s="94"/>
      <c r="F1996" s="95"/>
      <c r="G1996" s="101"/>
      <c r="H1996" s="100">
        <f t="shared" si="102"/>
        <v>196461.68999999994</v>
      </c>
      <c r="I1996" s="84">
        <f t="shared" si="100"/>
        <v>0</v>
      </c>
      <c r="J1996" s="84">
        <f t="shared" si="101"/>
        <v>0</v>
      </c>
    </row>
    <row r="1997" spans="2:10" ht="25.15" customHeight="1">
      <c r="B1997" s="108"/>
      <c r="C1997" s="98"/>
      <c r="D1997" s="99"/>
      <c r="E1997" s="94"/>
      <c r="F1997" s="95"/>
      <c r="G1997" s="101"/>
      <c r="H1997" s="100">
        <f t="shared" si="102"/>
        <v>196461.68999999994</v>
      </c>
      <c r="I1997" s="84">
        <f t="shared" si="100"/>
        <v>0</v>
      </c>
      <c r="J1997" s="84">
        <f t="shared" si="101"/>
        <v>0</v>
      </c>
    </row>
    <row r="1998" spans="2:10" ht="25.15" customHeight="1">
      <c r="B1998" s="108"/>
      <c r="C1998" s="98"/>
      <c r="D1998" s="99"/>
      <c r="E1998" s="94"/>
      <c r="F1998" s="95"/>
      <c r="G1998" s="101"/>
      <c r="H1998" s="100">
        <f t="shared" si="102"/>
        <v>196461.68999999994</v>
      </c>
      <c r="I1998" s="84">
        <f t="shared" si="100"/>
        <v>0</v>
      </c>
      <c r="J1998" s="84">
        <f t="shared" si="101"/>
        <v>0</v>
      </c>
    </row>
    <row r="1999" spans="2:10" ht="25.15" customHeight="1">
      <c r="B1999" s="108"/>
      <c r="C1999" s="98"/>
      <c r="D1999" s="99"/>
      <c r="E1999" s="94"/>
      <c r="F1999" s="95"/>
      <c r="G1999" s="101"/>
      <c r="H1999" s="100">
        <f t="shared" si="102"/>
        <v>196461.68999999994</v>
      </c>
      <c r="I1999" s="84">
        <f t="shared" si="100"/>
        <v>0</v>
      </c>
      <c r="J1999" s="84">
        <f t="shared" si="101"/>
        <v>0</v>
      </c>
    </row>
    <row r="2000" spans="2:10" ht="25.15" customHeight="1">
      <c r="B2000" s="108"/>
      <c r="C2000" s="98"/>
      <c r="D2000" s="99"/>
      <c r="E2000" s="94"/>
      <c r="F2000" s="95"/>
      <c r="G2000" s="101"/>
      <c r="H2000" s="100">
        <f t="shared" si="102"/>
        <v>196461.68999999994</v>
      </c>
      <c r="I2000" s="84">
        <f t="shared" si="100"/>
        <v>0</v>
      </c>
      <c r="J2000" s="84">
        <f t="shared" si="101"/>
        <v>0</v>
      </c>
    </row>
    <row r="2001" spans="2:10" ht="25.15" customHeight="1">
      <c r="B2001" s="108"/>
      <c r="C2001" s="98"/>
      <c r="D2001" s="99"/>
      <c r="E2001" s="94"/>
      <c r="F2001" s="95"/>
      <c r="G2001" s="101"/>
      <c r="H2001" s="100">
        <f t="shared" si="102"/>
        <v>196461.68999999994</v>
      </c>
      <c r="I2001" s="84">
        <f t="shared" si="100"/>
        <v>0</v>
      </c>
      <c r="J2001" s="84">
        <f t="shared" si="101"/>
        <v>0</v>
      </c>
    </row>
    <row r="2002" spans="2:10" ht="25.15" customHeight="1">
      <c r="B2002" s="108"/>
      <c r="C2002" s="98"/>
      <c r="D2002" s="99"/>
      <c r="E2002" s="94"/>
      <c r="F2002" s="95"/>
      <c r="G2002" s="101"/>
      <c r="H2002" s="100">
        <f t="shared" si="102"/>
        <v>196461.68999999994</v>
      </c>
      <c r="I2002" s="84">
        <f t="shared" si="100"/>
        <v>0</v>
      </c>
      <c r="J2002" s="84">
        <f t="shared" si="101"/>
        <v>0</v>
      </c>
    </row>
    <row r="2003" spans="2:10" ht="25.15" customHeight="1">
      <c r="B2003" s="108"/>
      <c r="C2003" s="98"/>
      <c r="D2003" s="99"/>
      <c r="E2003" s="94"/>
      <c r="F2003" s="95"/>
      <c r="G2003" s="101"/>
      <c r="H2003" s="100">
        <f t="shared" si="102"/>
        <v>196461.68999999994</v>
      </c>
      <c r="I2003" s="84">
        <f t="shared" si="100"/>
        <v>0</v>
      </c>
      <c r="J2003" s="84">
        <f t="shared" si="101"/>
        <v>0</v>
      </c>
    </row>
    <row r="2004" spans="2:10" ht="25.15" customHeight="1">
      <c r="B2004" s="108"/>
      <c r="C2004" s="98"/>
      <c r="D2004" s="99"/>
      <c r="E2004" s="94"/>
      <c r="F2004" s="95"/>
      <c r="G2004" s="101"/>
      <c r="H2004" s="100">
        <f t="shared" si="102"/>
        <v>196461.68999999994</v>
      </c>
      <c r="I2004" s="84">
        <f t="shared" si="100"/>
        <v>0</v>
      </c>
      <c r="J2004" s="84">
        <f t="shared" si="101"/>
        <v>0</v>
      </c>
    </row>
    <row r="2005" spans="2:10" ht="25.15" customHeight="1">
      <c r="B2005" s="108"/>
      <c r="C2005" s="98"/>
      <c r="D2005" s="99"/>
      <c r="E2005" s="94"/>
      <c r="F2005" s="95"/>
      <c r="G2005" s="101"/>
      <c r="H2005" s="100">
        <f t="shared" si="102"/>
        <v>196461.68999999994</v>
      </c>
      <c r="I2005" s="84">
        <f t="shared" si="100"/>
        <v>0</v>
      </c>
      <c r="J2005" s="84">
        <f t="shared" si="101"/>
        <v>0</v>
      </c>
    </row>
    <row r="2006" spans="2:10" ht="25.15" customHeight="1">
      <c r="B2006" s="108"/>
      <c r="C2006" s="98"/>
      <c r="D2006" s="99"/>
      <c r="E2006" s="94"/>
      <c r="F2006" s="95"/>
      <c r="G2006" s="101"/>
      <c r="H2006" s="100">
        <f t="shared" si="102"/>
        <v>196461.68999999994</v>
      </c>
      <c r="I2006" s="84">
        <f t="shared" si="100"/>
        <v>0</v>
      </c>
      <c r="J2006" s="84">
        <f t="shared" si="101"/>
        <v>0</v>
      </c>
    </row>
    <row r="2007" spans="2:10" ht="25.15" customHeight="1">
      <c r="B2007" s="108"/>
      <c r="C2007" s="98"/>
      <c r="D2007" s="99"/>
      <c r="E2007" s="94"/>
      <c r="F2007" s="95"/>
      <c r="G2007" s="101"/>
      <c r="H2007" s="100">
        <f t="shared" si="102"/>
        <v>196461.68999999994</v>
      </c>
      <c r="I2007" s="84">
        <f t="shared" si="100"/>
        <v>0</v>
      </c>
      <c r="J2007" s="84">
        <f t="shared" si="101"/>
        <v>0</v>
      </c>
    </row>
    <row r="2008" spans="2:10" ht="25.15" customHeight="1">
      <c r="B2008" s="108"/>
      <c r="C2008" s="98"/>
      <c r="D2008" s="99"/>
      <c r="E2008" s="94"/>
      <c r="F2008" s="95"/>
      <c r="G2008" s="101"/>
      <c r="H2008" s="100">
        <f t="shared" si="102"/>
        <v>196461.68999999994</v>
      </c>
      <c r="I2008" s="84">
        <f t="shared" si="100"/>
        <v>0</v>
      </c>
      <c r="J2008" s="84">
        <f t="shared" si="101"/>
        <v>0</v>
      </c>
    </row>
    <row r="2009" spans="2:10" ht="25.15" customHeight="1">
      <c r="B2009" s="108"/>
      <c r="C2009" s="98"/>
      <c r="D2009" s="99"/>
      <c r="E2009" s="94"/>
      <c r="F2009" s="95"/>
      <c r="G2009" s="101"/>
      <c r="H2009" s="100">
        <f t="shared" si="102"/>
        <v>196461.68999999994</v>
      </c>
      <c r="I2009" s="84">
        <f t="shared" si="100"/>
        <v>0</v>
      </c>
      <c r="J2009" s="84">
        <f t="shared" si="101"/>
        <v>0</v>
      </c>
    </row>
    <row r="2010" spans="2:10" ht="25.15" customHeight="1">
      <c r="B2010" s="108"/>
      <c r="C2010" s="98"/>
      <c r="D2010" s="99"/>
      <c r="E2010" s="94"/>
      <c r="F2010" s="95"/>
      <c r="G2010" s="101"/>
      <c r="H2010" s="100">
        <f t="shared" si="102"/>
        <v>196461.68999999994</v>
      </c>
      <c r="I2010" s="84">
        <f t="shared" si="100"/>
        <v>0</v>
      </c>
      <c r="J2010" s="84">
        <f t="shared" si="101"/>
        <v>0</v>
      </c>
    </row>
    <row r="2011" spans="2:10" ht="25.15" customHeight="1">
      <c r="B2011" s="108"/>
      <c r="C2011" s="98"/>
      <c r="D2011" s="99"/>
      <c r="E2011" s="94"/>
      <c r="F2011" s="95"/>
      <c r="G2011" s="101"/>
      <c r="H2011" s="100">
        <f t="shared" si="102"/>
        <v>196461.68999999994</v>
      </c>
      <c r="I2011" s="84">
        <f t="shared" si="100"/>
        <v>0</v>
      </c>
      <c r="J2011" s="84">
        <f t="shared" si="101"/>
        <v>0</v>
      </c>
    </row>
    <row r="2012" spans="2:10" ht="25.15" customHeight="1">
      <c r="B2012" s="108"/>
      <c r="C2012" s="98"/>
      <c r="D2012" s="99"/>
      <c r="E2012" s="94"/>
      <c r="F2012" s="95"/>
      <c r="G2012" s="101"/>
      <c r="H2012" s="100">
        <f t="shared" si="102"/>
        <v>196461.68999999994</v>
      </c>
      <c r="I2012" s="84">
        <f t="shared" si="100"/>
        <v>0</v>
      </c>
      <c r="J2012" s="84">
        <f t="shared" si="101"/>
        <v>0</v>
      </c>
    </row>
    <row r="2013" spans="2:10" ht="25.15" customHeight="1">
      <c r="B2013" s="108"/>
      <c r="C2013" s="98"/>
      <c r="D2013" s="99"/>
      <c r="E2013" s="94"/>
      <c r="F2013" s="95"/>
      <c r="G2013" s="101"/>
      <c r="H2013" s="100">
        <f t="shared" si="102"/>
        <v>196461.68999999994</v>
      </c>
      <c r="I2013" s="84">
        <f t="shared" si="100"/>
        <v>0</v>
      </c>
      <c r="J2013" s="84">
        <f t="shared" si="101"/>
        <v>0</v>
      </c>
    </row>
    <row r="2014" spans="2:10" ht="25.15" customHeight="1">
      <c r="B2014" s="108"/>
      <c r="C2014" s="98"/>
      <c r="D2014" s="99"/>
      <c r="E2014" s="94"/>
      <c r="F2014" s="95"/>
      <c r="G2014" s="101"/>
      <c r="H2014" s="100">
        <f t="shared" si="102"/>
        <v>196461.68999999994</v>
      </c>
      <c r="I2014" s="84">
        <f t="shared" si="100"/>
        <v>0</v>
      </c>
      <c r="J2014" s="84">
        <f t="shared" si="101"/>
        <v>0</v>
      </c>
    </row>
    <row r="2015" spans="2:10" ht="25.15" customHeight="1">
      <c r="B2015" s="108"/>
      <c r="C2015" s="98"/>
      <c r="D2015" s="99"/>
      <c r="E2015" s="94"/>
      <c r="F2015" s="95"/>
      <c r="G2015" s="101"/>
      <c r="H2015" s="100">
        <f t="shared" si="102"/>
        <v>196461.68999999994</v>
      </c>
      <c r="I2015" s="84">
        <f t="shared" si="100"/>
        <v>0</v>
      </c>
      <c r="J2015" s="84">
        <f t="shared" si="101"/>
        <v>0</v>
      </c>
    </row>
    <row r="2016" spans="2:10" ht="25.15" customHeight="1">
      <c r="B2016" s="108"/>
      <c r="C2016" s="98"/>
      <c r="D2016" s="99"/>
      <c r="E2016" s="94"/>
      <c r="F2016" s="95"/>
      <c r="G2016" s="101"/>
      <c r="H2016" s="100">
        <f t="shared" si="102"/>
        <v>196461.68999999994</v>
      </c>
      <c r="I2016" s="84">
        <f t="shared" si="100"/>
        <v>0</v>
      </c>
      <c r="J2016" s="84">
        <f t="shared" si="101"/>
        <v>0</v>
      </c>
    </row>
    <row r="2017" spans="2:10" ht="25.15" customHeight="1">
      <c r="B2017" s="108"/>
      <c r="C2017" s="98"/>
      <c r="D2017" s="99"/>
      <c r="E2017" s="94"/>
      <c r="F2017" s="95"/>
      <c r="G2017" s="101"/>
      <c r="H2017" s="100">
        <f t="shared" si="102"/>
        <v>196461.68999999994</v>
      </c>
      <c r="I2017" s="84">
        <f t="shared" si="100"/>
        <v>0</v>
      </c>
      <c r="J2017" s="84">
        <f t="shared" si="101"/>
        <v>0</v>
      </c>
    </row>
    <row r="2018" spans="2:10" ht="25.15" customHeight="1">
      <c r="B2018" s="108"/>
      <c r="C2018" s="98"/>
      <c r="D2018" s="99"/>
      <c r="E2018" s="94"/>
      <c r="F2018" s="95"/>
      <c r="G2018" s="101"/>
      <c r="H2018" s="100">
        <f t="shared" si="102"/>
        <v>196461.68999999994</v>
      </c>
      <c r="I2018" s="84">
        <f t="shared" si="100"/>
        <v>0</v>
      </c>
      <c r="J2018" s="84">
        <f t="shared" si="101"/>
        <v>0</v>
      </c>
    </row>
    <row r="2019" spans="2:10" ht="25.15" customHeight="1">
      <c r="B2019" s="108"/>
      <c r="C2019" s="98"/>
      <c r="D2019" s="99"/>
      <c r="E2019" s="94"/>
      <c r="F2019" s="95"/>
      <c r="G2019" s="101"/>
      <c r="H2019" s="100">
        <f t="shared" si="102"/>
        <v>196461.68999999994</v>
      </c>
      <c r="I2019" s="84">
        <f t="shared" si="100"/>
        <v>0</v>
      </c>
      <c r="J2019" s="84">
        <f t="shared" si="101"/>
        <v>0</v>
      </c>
    </row>
    <row r="2020" spans="2:10" ht="25.15" customHeight="1">
      <c r="B2020" s="108"/>
      <c r="C2020" s="98"/>
      <c r="D2020" s="99"/>
      <c r="E2020" s="94"/>
      <c r="F2020" s="95"/>
      <c r="G2020" s="101"/>
      <c r="H2020" s="100">
        <f t="shared" si="102"/>
        <v>196461.68999999994</v>
      </c>
      <c r="I2020" s="84">
        <f t="shared" si="100"/>
        <v>0</v>
      </c>
      <c r="J2020" s="84">
        <f t="shared" si="101"/>
        <v>0</v>
      </c>
    </row>
    <row r="2021" spans="2:10" ht="25.15" customHeight="1">
      <c r="B2021" s="108"/>
      <c r="C2021" s="98"/>
      <c r="D2021" s="99"/>
      <c r="E2021" s="94"/>
      <c r="F2021" s="95"/>
      <c r="G2021" s="101"/>
      <c r="H2021" s="100">
        <f t="shared" si="102"/>
        <v>196461.68999999994</v>
      </c>
      <c r="I2021" s="84">
        <f t="shared" si="100"/>
        <v>0</v>
      </c>
      <c r="J2021" s="84">
        <f t="shared" si="101"/>
        <v>0</v>
      </c>
    </row>
    <row r="2022" spans="2:10" ht="25.15" customHeight="1">
      <c r="B2022" s="108"/>
      <c r="C2022" s="98"/>
      <c r="D2022" s="99"/>
      <c r="E2022" s="94"/>
      <c r="F2022" s="95"/>
      <c r="G2022" s="101"/>
      <c r="H2022" s="100">
        <f t="shared" si="102"/>
        <v>196461.68999999994</v>
      </c>
      <c r="I2022" s="84">
        <f t="shared" si="100"/>
        <v>0</v>
      </c>
      <c r="J2022" s="84">
        <f t="shared" si="101"/>
        <v>0</v>
      </c>
    </row>
    <row r="2023" spans="2:10" ht="25.15" customHeight="1">
      <c r="B2023" s="108"/>
      <c r="C2023" s="98"/>
      <c r="D2023" s="99"/>
      <c r="E2023" s="94"/>
      <c r="F2023" s="95"/>
      <c r="G2023" s="101"/>
      <c r="H2023" s="100">
        <f t="shared" si="102"/>
        <v>196461.68999999994</v>
      </c>
      <c r="I2023" s="84">
        <f t="shared" si="100"/>
        <v>0</v>
      </c>
      <c r="J2023" s="84">
        <f t="shared" si="101"/>
        <v>0</v>
      </c>
    </row>
    <row r="2024" spans="2:10" ht="25.15" customHeight="1">
      <c r="B2024" s="108"/>
      <c r="C2024" s="98"/>
      <c r="D2024" s="99"/>
      <c r="E2024" s="94"/>
      <c r="F2024" s="95"/>
      <c r="G2024" s="101"/>
      <c r="H2024" s="100">
        <f t="shared" si="102"/>
        <v>196461.68999999994</v>
      </c>
      <c r="I2024" s="84">
        <f t="shared" si="100"/>
        <v>0</v>
      </c>
      <c r="J2024" s="84">
        <f t="shared" si="101"/>
        <v>0</v>
      </c>
    </row>
    <row r="2025" spans="2:10" ht="25.15" customHeight="1">
      <c r="B2025" s="108"/>
      <c r="C2025" s="98"/>
      <c r="D2025" s="99"/>
      <c r="E2025" s="94"/>
      <c r="F2025" s="95"/>
      <c r="G2025" s="101"/>
      <c r="H2025" s="100">
        <f t="shared" si="102"/>
        <v>196461.68999999994</v>
      </c>
      <c r="I2025" s="84">
        <f t="shared" si="100"/>
        <v>0</v>
      </c>
      <c r="J2025" s="84">
        <f t="shared" si="101"/>
        <v>0</v>
      </c>
    </row>
    <row r="2026" spans="2:10" ht="25.15" customHeight="1">
      <c r="B2026" s="108"/>
      <c r="C2026" s="98"/>
      <c r="D2026" s="99"/>
      <c r="E2026" s="94"/>
      <c r="F2026" s="95"/>
      <c r="G2026" s="101"/>
      <c r="H2026" s="100">
        <f t="shared" si="102"/>
        <v>196461.68999999994</v>
      </c>
      <c r="I2026" s="84">
        <f t="shared" si="100"/>
        <v>0</v>
      </c>
      <c r="J2026" s="84">
        <f t="shared" si="101"/>
        <v>0</v>
      </c>
    </row>
    <row r="2027" spans="2:10" ht="25.15" customHeight="1">
      <c r="B2027" s="108"/>
      <c r="C2027" s="98"/>
      <c r="D2027" s="99"/>
      <c r="E2027" s="94"/>
      <c r="F2027" s="95"/>
      <c r="G2027" s="101"/>
      <c r="H2027" s="100">
        <f t="shared" si="102"/>
        <v>196461.68999999994</v>
      </c>
      <c r="I2027" s="84">
        <f t="shared" si="100"/>
        <v>0</v>
      </c>
      <c r="J2027" s="84">
        <f t="shared" si="101"/>
        <v>0</v>
      </c>
    </row>
    <row r="2028" spans="2:10" ht="25.15" customHeight="1">
      <c r="B2028" s="108"/>
      <c r="C2028" s="98"/>
      <c r="D2028" s="99"/>
      <c r="E2028" s="94"/>
      <c r="F2028" s="95"/>
      <c r="G2028" s="101"/>
      <c r="H2028" s="100">
        <f t="shared" si="102"/>
        <v>196461.68999999994</v>
      </c>
      <c r="I2028" s="84">
        <f t="shared" si="100"/>
        <v>0</v>
      </c>
      <c r="J2028" s="84">
        <f t="shared" si="101"/>
        <v>0</v>
      </c>
    </row>
    <row r="2029" spans="2:10" ht="25.15" customHeight="1">
      <c r="B2029" s="108"/>
      <c r="C2029" s="98"/>
      <c r="D2029" s="99"/>
      <c r="E2029" s="94"/>
      <c r="F2029" s="95"/>
      <c r="G2029" s="101"/>
      <c r="H2029" s="100">
        <f t="shared" si="102"/>
        <v>196461.68999999994</v>
      </c>
      <c r="I2029" s="84">
        <f t="shared" si="100"/>
        <v>0</v>
      </c>
      <c r="J2029" s="84">
        <f t="shared" si="101"/>
        <v>0</v>
      </c>
    </row>
    <row r="2030" spans="2:10" ht="25.15" customHeight="1">
      <c r="B2030" s="108"/>
      <c r="C2030" s="98"/>
      <c r="D2030" s="99"/>
      <c r="E2030" s="94"/>
      <c r="F2030" s="95"/>
      <c r="G2030" s="101"/>
      <c r="H2030" s="100">
        <f t="shared" si="102"/>
        <v>196461.68999999994</v>
      </c>
      <c r="I2030" s="84">
        <f t="shared" si="100"/>
        <v>0</v>
      </c>
      <c r="J2030" s="84">
        <f t="shared" si="101"/>
        <v>0</v>
      </c>
    </row>
    <row r="2031" spans="2:10" ht="25.15" customHeight="1">
      <c r="B2031" s="108"/>
      <c r="C2031" s="98"/>
      <c r="D2031" s="99"/>
      <c r="E2031" s="94"/>
      <c r="F2031" s="95"/>
      <c r="G2031" s="101"/>
      <c r="H2031" s="100">
        <f t="shared" si="102"/>
        <v>196461.68999999994</v>
      </c>
      <c r="I2031" s="84">
        <f t="shared" si="100"/>
        <v>0</v>
      </c>
      <c r="J2031" s="84">
        <f t="shared" si="101"/>
        <v>0</v>
      </c>
    </row>
    <row r="2032" spans="2:10" ht="25.15" customHeight="1">
      <c r="B2032" s="108"/>
      <c r="C2032" s="98"/>
      <c r="D2032" s="99"/>
      <c r="E2032" s="94"/>
      <c r="F2032" s="95"/>
      <c r="G2032" s="101"/>
      <c r="H2032" s="100">
        <f t="shared" si="102"/>
        <v>196461.68999999994</v>
      </c>
      <c r="I2032" s="84">
        <f t="shared" si="100"/>
        <v>0</v>
      </c>
      <c r="J2032" s="84">
        <f t="shared" si="101"/>
        <v>0</v>
      </c>
    </row>
    <row r="2033" spans="2:10" ht="25.15" customHeight="1">
      <c r="B2033" s="108"/>
      <c r="C2033" s="98"/>
      <c r="D2033" s="99"/>
      <c r="E2033" s="94"/>
      <c r="F2033" s="95"/>
      <c r="G2033" s="101"/>
      <c r="H2033" s="100">
        <f t="shared" si="102"/>
        <v>196461.68999999994</v>
      </c>
      <c r="I2033" s="84">
        <f t="shared" si="100"/>
        <v>0</v>
      </c>
      <c r="J2033" s="84">
        <f t="shared" si="101"/>
        <v>0</v>
      </c>
    </row>
    <row r="2034" spans="2:10" ht="25.15" customHeight="1">
      <c r="B2034" s="108"/>
      <c r="C2034" s="98"/>
      <c r="D2034" s="99"/>
      <c r="E2034" s="94"/>
      <c r="F2034" s="95"/>
      <c r="G2034" s="101"/>
      <c r="H2034" s="100">
        <f t="shared" si="102"/>
        <v>196461.68999999994</v>
      </c>
      <c r="I2034" s="84">
        <f t="shared" si="100"/>
        <v>0</v>
      </c>
      <c r="J2034" s="84">
        <f t="shared" si="101"/>
        <v>0</v>
      </c>
    </row>
    <row r="2035" spans="2:10" ht="25.15" customHeight="1">
      <c r="B2035" s="108"/>
      <c r="C2035" s="98"/>
      <c r="D2035" s="99"/>
      <c r="E2035" s="94"/>
      <c r="F2035" s="95"/>
      <c r="G2035" s="101"/>
      <c r="H2035" s="100">
        <f t="shared" si="102"/>
        <v>196461.68999999994</v>
      </c>
      <c r="I2035" s="84">
        <f t="shared" si="100"/>
        <v>0</v>
      </c>
      <c r="J2035" s="84">
        <f t="shared" si="101"/>
        <v>0</v>
      </c>
    </row>
    <row r="2036" spans="2:10" ht="25.15" customHeight="1">
      <c r="B2036" s="108"/>
      <c r="C2036" s="98"/>
      <c r="D2036" s="99"/>
      <c r="E2036" s="94"/>
      <c r="F2036" s="95"/>
      <c r="G2036" s="101"/>
      <c r="H2036" s="100">
        <f t="shared" si="102"/>
        <v>196461.68999999994</v>
      </c>
      <c r="I2036" s="84">
        <f t="shared" si="100"/>
        <v>0</v>
      </c>
      <c r="J2036" s="84">
        <f t="shared" si="101"/>
        <v>0</v>
      </c>
    </row>
    <row r="2037" spans="2:10" ht="25.15" customHeight="1">
      <c r="B2037" s="108"/>
      <c r="C2037" s="98"/>
      <c r="D2037" s="99"/>
      <c r="E2037" s="94"/>
      <c r="F2037" s="95"/>
      <c r="G2037" s="101"/>
      <c r="H2037" s="100">
        <f t="shared" si="102"/>
        <v>196461.68999999994</v>
      </c>
      <c r="I2037" s="84">
        <f t="shared" si="100"/>
        <v>0</v>
      </c>
      <c r="J2037" s="84">
        <f t="shared" si="101"/>
        <v>0</v>
      </c>
    </row>
    <row r="2038" spans="2:10" ht="25.15" customHeight="1">
      <c r="B2038" s="108"/>
      <c r="C2038" s="98"/>
      <c r="D2038" s="99"/>
      <c r="E2038" s="94"/>
      <c r="F2038" s="95"/>
      <c r="G2038" s="101"/>
      <c r="H2038" s="100">
        <f t="shared" si="102"/>
        <v>196461.68999999994</v>
      </c>
      <c r="I2038" s="84">
        <f t="shared" si="100"/>
        <v>0</v>
      </c>
      <c r="J2038" s="84">
        <f t="shared" si="101"/>
        <v>0</v>
      </c>
    </row>
    <row r="2039" spans="2:10" ht="25.15" customHeight="1">
      <c r="B2039" s="108"/>
      <c r="C2039" s="98"/>
      <c r="D2039" s="99"/>
      <c r="E2039" s="94"/>
      <c r="F2039" s="95"/>
      <c r="G2039" s="101"/>
      <c r="H2039" s="100">
        <f t="shared" si="102"/>
        <v>196461.68999999994</v>
      </c>
      <c r="I2039" s="84">
        <f t="shared" si="100"/>
        <v>0</v>
      </c>
      <c r="J2039" s="84">
        <f t="shared" si="101"/>
        <v>0</v>
      </c>
    </row>
    <row r="2040" spans="2:10" ht="25.15" customHeight="1">
      <c r="B2040" s="108"/>
      <c r="C2040" s="98"/>
      <c r="D2040" s="99"/>
      <c r="E2040" s="94"/>
      <c r="F2040" s="95"/>
      <c r="G2040" s="101"/>
      <c r="H2040" s="100">
        <f t="shared" si="102"/>
        <v>196461.68999999994</v>
      </c>
      <c r="I2040" s="84">
        <f t="shared" ref="I2040:I2103" si="103">IF(B2040="",0,MONTH(B2040))</f>
        <v>0</v>
      </c>
      <c r="J2040" s="84">
        <f t="shared" ref="J2040:J2103" si="104">IF(B2040="",0,DAY(B2040))</f>
        <v>0</v>
      </c>
    </row>
    <row r="2041" spans="2:10" ht="25.15" customHeight="1">
      <c r="B2041" s="108"/>
      <c r="C2041" s="98"/>
      <c r="D2041" s="99"/>
      <c r="E2041" s="94"/>
      <c r="F2041" s="95"/>
      <c r="G2041" s="101"/>
      <c r="H2041" s="100">
        <f t="shared" si="102"/>
        <v>196461.68999999994</v>
      </c>
      <c r="I2041" s="84">
        <f t="shared" si="103"/>
        <v>0</v>
      </c>
      <c r="J2041" s="84">
        <f t="shared" si="104"/>
        <v>0</v>
      </c>
    </row>
    <row r="2042" spans="2:10" ht="25.15" customHeight="1">
      <c r="B2042" s="108"/>
      <c r="C2042" s="98"/>
      <c r="D2042" s="99"/>
      <c r="E2042" s="94"/>
      <c r="F2042" s="95"/>
      <c r="G2042" s="101"/>
      <c r="H2042" s="100">
        <f t="shared" si="102"/>
        <v>196461.68999999994</v>
      </c>
      <c r="I2042" s="84">
        <f t="shared" si="103"/>
        <v>0</v>
      </c>
      <c r="J2042" s="84">
        <f t="shared" si="104"/>
        <v>0</v>
      </c>
    </row>
    <row r="2043" spans="2:10" ht="25.15" customHeight="1">
      <c r="B2043" s="108"/>
      <c r="C2043" s="98"/>
      <c r="D2043" s="99"/>
      <c r="E2043" s="94"/>
      <c r="F2043" s="95"/>
      <c r="G2043" s="101"/>
      <c r="H2043" s="100">
        <f t="shared" si="102"/>
        <v>196461.68999999994</v>
      </c>
      <c r="I2043" s="84">
        <f t="shared" si="103"/>
        <v>0</v>
      </c>
      <c r="J2043" s="84">
        <f t="shared" si="104"/>
        <v>0</v>
      </c>
    </row>
    <row r="2044" spans="2:10" ht="25.15" customHeight="1">
      <c r="B2044" s="108"/>
      <c r="C2044" s="98"/>
      <c r="D2044" s="99"/>
      <c r="E2044" s="94"/>
      <c r="F2044" s="95"/>
      <c r="G2044" s="101"/>
      <c r="H2044" s="100">
        <f t="shared" si="102"/>
        <v>196461.68999999994</v>
      </c>
      <c r="I2044" s="84">
        <f t="shared" si="103"/>
        <v>0</v>
      </c>
      <c r="J2044" s="84">
        <f t="shared" si="104"/>
        <v>0</v>
      </c>
    </row>
    <row r="2045" spans="2:10" ht="25.15" customHeight="1">
      <c r="B2045" s="108"/>
      <c r="C2045" s="98"/>
      <c r="D2045" s="99"/>
      <c r="E2045" s="94"/>
      <c r="F2045" s="95"/>
      <c r="G2045" s="101"/>
      <c r="H2045" s="100">
        <f t="shared" si="102"/>
        <v>196461.68999999994</v>
      </c>
      <c r="I2045" s="84">
        <f t="shared" si="103"/>
        <v>0</v>
      </c>
      <c r="J2045" s="84">
        <f t="shared" si="104"/>
        <v>0</v>
      </c>
    </row>
    <row r="2046" spans="2:10" ht="25.15" customHeight="1">
      <c r="B2046" s="108"/>
      <c r="C2046" s="98"/>
      <c r="D2046" s="99"/>
      <c r="E2046" s="94"/>
      <c r="F2046" s="95"/>
      <c r="G2046" s="101"/>
      <c r="H2046" s="100">
        <f t="shared" si="102"/>
        <v>196461.68999999994</v>
      </c>
      <c r="I2046" s="84">
        <f t="shared" si="103"/>
        <v>0</v>
      </c>
      <c r="J2046" s="84">
        <f t="shared" si="104"/>
        <v>0</v>
      </c>
    </row>
    <row r="2047" spans="2:10" ht="25.15" customHeight="1">
      <c r="B2047" s="108"/>
      <c r="C2047" s="98"/>
      <c r="D2047" s="99"/>
      <c r="E2047" s="94"/>
      <c r="F2047" s="95"/>
      <c r="G2047" s="101"/>
      <c r="H2047" s="100">
        <f t="shared" si="102"/>
        <v>196461.68999999994</v>
      </c>
      <c r="I2047" s="84">
        <f t="shared" si="103"/>
        <v>0</v>
      </c>
      <c r="J2047" s="84">
        <f t="shared" si="104"/>
        <v>0</v>
      </c>
    </row>
    <row r="2048" spans="2:10" ht="25.15" customHeight="1">
      <c r="B2048" s="108"/>
      <c r="C2048" s="98"/>
      <c r="D2048" s="99"/>
      <c r="E2048" s="94"/>
      <c r="F2048" s="95"/>
      <c r="G2048" s="101"/>
      <c r="H2048" s="100">
        <f t="shared" si="102"/>
        <v>196461.68999999994</v>
      </c>
      <c r="I2048" s="84">
        <f t="shared" si="103"/>
        <v>0</v>
      </c>
      <c r="J2048" s="84">
        <f t="shared" si="104"/>
        <v>0</v>
      </c>
    </row>
    <row r="2049" spans="2:10" ht="25.15" customHeight="1">
      <c r="B2049" s="108"/>
      <c r="C2049" s="98"/>
      <c r="D2049" s="99"/>
      <c r="E2049" s="94"/>
      <c r="F2049" s="95"/>
      <c r="G2049" s="101"/>
      <c r="H2049" s="100">
        <f t="shared" si="102"/>
        <v>196461.68999999994</v>
      </c>
      <c r="I2049" s="84">
        <f t="shared" si="103"/>
        <v>0</v>
      </c>
      <c r="J2049" s="84">
        <f t="shared" si="104"/>
        <v>0</v>
      </c>
    </row>
    <row r="2050" spans="2:10" ht="25.15" customHeight="1">
      <c r="B2050" s="108"/>
      <c r="C2050" s="98"/>
      <c r="D2050" s="99"/>
      <c r="E2050" s="94"/>
      <c r="F2050" s="95"/>
      <c r="G2050" s="101"/>
      <c r="H2050" s="100">
        <f t="shared" si="102"/>
        <v>196461.68999999994</v>
      </c>
      <c r="I2050" s="84">
        <f t="shared" si="103"/>
        <v>0</v>
      </c>
      <c r="J2050" s="84">
        <f t="shared" si="104"/>
        <v>0</v>
      </c>
    </row>
    <row r="2051" spans="2:10" ht="25.15" customHeight="1">
      <c r="B2051" s="108"/>
      <c r="C2051" s="98"/>
      <c r="D2051" s="99"/>
      <c r="E2051" s="94"/>
      <c r="F2051" s="95"/>
      <c r="G2051" s="101"/>
      <c r="H2051" s="100">
        <f t="shared" si="102"/>
        <v>196461.68999999994</v>
      </c>
      <c r="I2051" s="84">
        <f t="shared" si="103"/>
        <v>0</v>
      </c>
      <c r="J2051" s="84">
        <f t="shared" si="104"/>
        <v>0</v>
      </c>
    </row>
    <row r="2052" spans="2:10" ht="25.15" customHeight="1">
      <c r="B2052" s="108"/>
      <c r="C2052" s="98"/>
      <c r="D2052" s="99"/>
      <c r="E2052" s="94"/>
      <c r="F2052" s="95"/>
      <c r="G2052" s="101"/>
      <c r="H2052" s="100">
        <f t="shared" si="102"/>
        <v>196461.68999999994</v>
      </c>
      <c r="I2052" s="84">
        <f t="shared" si="103"/>
        <v>0</v>
      </c>
      <c r="J2052" s="84">
        <f t="shared" si="104"/>
        <v>0</v>
      </c>
    </row>
    <row r="2053" spans="2:10" ht="25.15" customHeight="1">
      <c r="B2053" s="108"/>
      <c r="C2053" s="98"/>
      <c r="D2053" s="99"/>
      <c r="E2053" s="94"/>
      <c r="F2053" s="95"/>
      <c r="G2053" s="101"/>
      <c r="H2053" s="100">
        <f t="shared" si="102"/>
        <v>196461.68999999994</v>
      </c>
      <c r="I2053" s="84">
        <f t="shared" si="103"/>
        <v>0</v>
      </c>
      <c r="J2053" s="84">
        <f t="shared" si="104"/>
        <v>0</v>
      </c>
    </row>
    <row r="2054" spans="2:10" ht="25.15" customHeight="1">
      <c r="B2054" s="108"/>
      <c r="C2054" s="98"/>
      <c r="D2054" s="99"/>
      <c r="E2054" s="94"/>
      <c r="F2054" s="95"/>
      <c r="G2054" s="101"/>
      <c r="H2054" s="100">
        <f t="shared" si="102"/>
        <v>196461.68999999994</v>
      </c>
      <c r="I2054" s="84">
        <f t="shared" si="103"/>
        <v>0</v>
      </c>
      <c r="J2054" s="84">
        <f t="shared" si="104"/>
        <v>0</v>
      </c>
    </row>
    <row r="2055" spans="2:10" ht="25.15" customHeight="1">
      <c r="B2055" s="108"/>
      <c r="C2055" s="98"/>
      <c r="D2055" s="99"/>
      <c r="E2055" s="94"/>
      <c r="F2055" s="95"/>
      <c r="G2055" s="101"/>
      <c r="H2055" s="100">
        <f t="shared" si="102"/>
        <v>196461.68999999994</v>
      </c>
      <c r="I2055" s="84">
        <f t="shared" si="103"/>
        <v>0</v>
      </c>
      <c r="J2055" s="84">
        <f t="shared" si="104"/>
        <v>0</v>
      </c>
    </row>
    <row r="2056" spans="2:10" ht="25.15" customHeight="1">
      <c r="B2056" s="108"/>
      <c r="C2056" s="98"/>
      <c r="D2056" s="99"/>
      <c r="E2056" s="94"/>
      <c r="F2056" s="95"/>
      <c r="G2056" s="101"/>
      <c r="H2056" s="100">
        <f t="shared" ref="H2056:H2119" si="105">IF(F2056="pago",H2055+G2056,H2055)</f>
        <v>196461.68999999994</v>
      </c>
      <c r="I2056" s="84">
        <f t="shared" si="103"/>
        <v>0</v>
      </c>
      <c r="J2056" s="84">
        <f t="shared" si="104"/>
        <v>0</v>
      </c>
    </row>
    <row r="2057" spans="2:10" ht="25.15" customHeight="1">
      <c r="B2057" s="108"/>
      <c r="C2057" s="98"/>
      <c r="D2057" s="99"/>
      <c r="E2057" s="94"/>
      <c r="F2057" s="95"/>
      <c r="G2057" s="101"/>
      <c r="H2057" s="100">
        <f t="shared" si="105"/>
        <v>196461.68999999994</v>
      </c>
      <c r="I2057" s="84">
        <f t="shared" si="103"/>
        <v>0</v>
      </c>
      <c r="J2057" s="84">
        <f t="shared" si="104"/>
        <v>0</v>
      </c>
    </row>
    <row r="2058" spans="2:10" ht="25.15" customHeight="1">
      <c r="B2058" s="108"/>
      <c r="C2058" s="98"/>
      <c r="D2058" s="99"/>
      <c r="E2058" s="94"/>
      <c r="F2058" s="95"/>
      <c r="G2058" s="101"/>
      <c r="H2058" s="100">
        <f t="shared" si="105"/>
        <v>196461.68999999994</v>
      </c>
      <c r="I2058" s="84">
        <f t="shared" si="103"/>
        <v>0</v>
      </c>
      <c r="J2058" s="84">
        <f t="shared" si="104"/>
        <v>0</v>
      </c>
    </row>
    <row r="2059" spans="2:10" ht="25.15" customHeight="1">
      <c r="B2059" s="108"/>
      <c r="C2059" s="98"/>
      <c r="D2059" s="99"/>
      <c r="E2059" s="94"/>
      <c r="F2059" s="95"/>
      <c r="G2059" s="101"/>
      <c r="H2059" s="100">
        <f t="shared" si="105"/>
        <v>196461.68999999994</v>
      </c>
      <c r="I2059" s="84">
        <f t="shared" si="103"/>
        <v>0</v>
      </c>
      <c r="J2059" s="84">
        <f t="shared" si="104"/>
        <v>0</v>
      </c>
    </row>
    <row r="2060" spans="2:10" ht="25.15" customHeight="1">
      <c r="B2060" s="108"/>
      <c r="C2060" s="98"/>
      <c r="D2060" s="99"/>
      <c r="E2060" s="94"/>
      <c r="F2060" s="95"/>
      <c r="G2060" s="101"/>
      <c r="H2060" s="100">
        <f t="shared" si="105"/>
        <v>196461.68999999994</v>
      </c>
      <c r="I2060" s="84">
        <f t="shared" si="103"/>
        <v>0</v>
      </c>
      <c r="J2060" s="84">
        <f t="shared" si="104"/>
        <v>0</v>
      </c>
    </row>
    <row r="2061" spans="2:10" ht="25.15" customHeight="1">
      <c r="B2061" s="108"/>
      <c r="C2061" s="98"/>
      <c r="D2061" s="99"/>
      <c r="E2061" s="94"/>
      <c r="F2061" s="95"/>
      <c r="G2061" s="101"/>
      <c r="H2061" s="100">
        <f t="shared" si="105"/>
        <v>196461.68999999994</v>
      </c>
      <c r="I2061" s="84">
        <f t="shared" si="103"/>
        <v>0</v>
      </c>
      <c r="J2061" s="84">
        <f t="shared" si="104"/>
        <v>0</v>
      </c>
    </row>
    <row r="2062" spans="2:10" ht="25.15" customHeight="1">
      <c r="B2062" s="108"/>
      <c r="C2062" s="98"/>
      <c r="D2062" s="99"/>
      <c r="E2062" s="94"/>
      <c r="F2062" s="95"/>
      <c r="G2062" s="101"/>
      <c r="H2062" s="100">
        <f t="shared" si="105"/>
        <v>196461.68999999994</v>
      </c>
      <c r="I2062" s="84">
        <f t="shared" si="103"/>
        <v>0</v>
      </c>
      <c r="J2062" s="84">
        <f t="shared" si="104"/>
        <v>0</v>
      </c>
    </row>
    <row r="2063" spans="2:10" ht="25.15" customHeight="1">
      <c r="B2063" s="108"/>
      <c r="C2063" s="98"/>
      <c r="D2063" s="99"/>
      <c r="E2063" s="94"/>
      <c r="F2063" s="95"/>
      <c r="G2063" s="101"/>
      <c r="H2063" s="100">
        <f t="shared" si="105"/>
        <v>196461.68999999994</v>
      </c>
      <c r="I2063" s="84">
        <f t="shared" si="103"/>
        <v>0</v>
      </c>
      <c r="J2063" s="84">
        <f t="shared" si="104"/>
        <v>0</v>
      </c>
    </row>
    <row r="2064" spans="2:10" ht="25.15" customHeight="1">
      <c r="B2064" s="108"/>
      <c r="C2064" s="98"/>
      <c r="D2064" s="99"/>
      <c r="E2064" s="94"/>
      <c r="F2064" s="95"/>
      <c r="G2064" s="101"/>
      <c r="H2064" s="100">
        <f t="shared" si="105"/>
        <v>196461.68999999994</v>
      </c>
      <c r="I2064" s="84">
        <f t="shared" si="103"/>
        <v>0</v>
      </c>
      <c r="J2064" s="84">
        <f t="shared" si="104"/>
        <v>0</v>
      </c>
    </row>
    <row r="2065" spans="2:10" ht="25.15" customHeight="1">
      <c r="B2065" s="108"/>
      <c r="C2065" s="98"/>
      <c r="D2065" s="99"/>
      <c r="E2065" s="94"/>
      <c r="F2065" s="95"/>
      <c r="G2065" s="101"/>
      <c r="H2065" s="100">
        <f t="shared" si="105"/>
        <v>196461.68999999994</v>
      </c>
      <c r="I2065" s="84">
        <f t="shared" si="103"/>
        <v>0</v>
      </c>
      <c r="J2065" s="84">
        <f t="shared" si="104"/>
        <v>0</v>
      </c>
    </row>
    <row r="2066" spans="2:10" ht="25.15" customHeight="1">
      <c r="B2066" s="108"/>
      <c r="C2066" s="98"/>
      <c r="D2066" s="99"/>
      <c r="E2066" s="94"/>
      <c r="F2066" s="95"/>
      <c r="G2066" s="101"/>
      <c r="H2066" s="100">
        <f t="shared" si="105"/>
        <v>196461.68999999994</v>
      </c>
      <c r="I2066" s="84">
        <f t="shared" si="103"/>
        <v>0</v>
      </c>
      <c r="J2066" s="84">
        <f t="shared" si="104"/>
        <v>0</v>
      </c>
    </row>
    <row r="2067" spans="2:10" ht="25.15" customHeight="1">
      <c r="B2067" s="108"/>
      <c r="C2067" s="98"/>
      <c r="D2067" s="99"/>
      <c r="E2067" s="94"/>
      <c r="F2067" s="95"/>
      <c r="G2067" s="101"/>
      <c r="H2067" s="100">
        <f t="shared" si="105"/>
        <v>196461.68999999994</v>
      </c>
      <c r="I2067" s="84">
        <f t="shared" si="103"/>
        <v>0</v>
      </c>
      <c r="J2067" s="84">
        <f t="shared" si="104"/>
        <v>0</v>
      </c>
    </row>
    <row r="2068" spans="2:10" ht="25.15" customHeight="1">
      <c r="B2068" s="108"/>
      <c r="C2068" s="98"/>
      <c r="D2068" s="99"/>
      <c r="E2068" s="94"/>
      <c r="F2068" s="95"/>
      <c r="G2068" s="101"/>
      <c r="H2068" s="100">
        <f t="shared" si="105"/>
        <v>196461.68999999994</v>
      </c>
      <c r="I2068" s="84">
        <f t="shared" si="103"/>
        <v>0</v>
      </c>
      <c r="J2068" s="84">
        <f t="shared" si="104"/>
        <v>0</v>
      </c>
    </row>
    <row r="2069" spans="2:10" ht="25.15" customHeight="1">
      <c r="B2069" s="108"/>
      <c r="C2069" s="98"/>
      <c r="D2069" s="99"/>
      <c r="E2069" s="94"/>
      <c r="F2069" s="95"/>
      <c r="G2069" s="101"/>
      <c r="H2069" s="100">
        <f t="shared" si="105"/>
        <v>196461.68999999994</v>
      </c>
      <c r="I2069" s="84">
        <f t="shared" si="103"/>
        <v>0</v>
      </c>
      <c r="J2069" s="84">
        <f t="shared" si="104"/>
        <v>0</v>
      </c>
    </row>
    <row r="2070" spans="2:10" ht="25.15" customHeight="1">
      <c r="B2070" s="108"/>
      <c r="C2070" s="98"/>
      <c r="D2070" s="99"/>
      <c r="E2070" s="94"/>
      <c r="F2070" s="95"/>
      <c r="G2070" s="101"/>
      <c r="H2070" s="100">
        <f t="shared" si="105"/>
        <v>196461.68999999994</v>
      </c>
      <c r="I2070" s="84">
        <f t="shared" si="103"/>
        <v>0</v>
      </c>
      <c r="J2070" s="84">
        <f t="shared" si="104"/>
        <v>0</v>
      </c>
    </row>
    <row r="2071" spans="2:10" ht="25.15" customHeight="1">
      <c r="B2071" s="108"/>
      <c r="C2071" s="98"/>
      <c r="D2071" s="99"/>
      <c r="E2071" s="94"/>
      <c r="F2071" s="95"/>
      <c r="G2071" s="101"/>
      <c r="H2071" s="100">
        <f t="shared" si="105"/>
        <v>196461.68999999994</v>
      </c>
      <c r="I2071" s="84">
        <f t="shared" si="103"/>
        <v>0</v>
      </c>
      <c r="J2071" s="84">
        <f t="shared" si="104"/>
        <v>0</v>
      </c>
    </row>
    <row r="2072" spans="2:10" ht="25.15" customHeight="1">
      <c r="B2072" s="108"/>
      <c r="C2072" s="98"/>
      <c r="D2072" s="99"/>
      <c r="E2072" s="94"/>
      <c r="F2072" s="95"/>
      <c r="G2072" s="101"/>
      <c r="H2072" s="100">
        <f t="shared" si="105"/>
        <v>196461.68999999994</v>
      </c>
      <c r="I2072" s="84">
        <f t="shared" si="103"/>
        <v>0</v>
      </c>
      <c r="J2072" s="84">
        <f t="shared" si="104"/>
        <v>0</v>
      </c>
    </row>
    <row r="2073" spans="2:10" ht="25.15" customHeight="1">
      <c r="B2073" s="108"/>
      <c r="C2073" s="98"/>
      <c r="D2073" s="99"/>
      <c r="E2073" s="94"/>
      <c r="F2073" s="95"/>
      <c r="G2073" s="101"/>
      <c r="H2073" s="100">
        <f t="shared" si="105"/>
        <v>196461.68999999994</v>
      </c>
      <c r="I2073" s="84">
        <f t="shared" si="103"/>
        <v>0</v>
      </c>
      <c r="J2073" s="84">
        <f t="shared" si="104"/>
        <v>0</v>
      </c>
    </row>
    <row r="2074" spans="2:10" ht="25.15" customHeight="1">
      <c r="B2074" s="108"/>
      <c r="C2074" s="98"/>
      <c r="D2074" s="99"/>
      <c r="E2074" s="94"/>
      <c r="F2074" s="95"/>
      <c r="G2074" s="101"/>
      <c r="H2074" s="100">
        <f t="shared" si="105"/>
        <v>196461.68999999994</v>
      </c>
      <c r="I2074" s="84">
        <f t="shared" si="103"/>
        <v>0</v>
      </c>
      <c r="J2074" s="84">
        <f t="shared" si="104"/>
        <v>0</v>
      </c>
    </row>
    <row r="2075" spans="2:10" ht="25.15" customHeight="1">
      <c r="B2075" s="108"/>
      <c r="C2075" s="98"/>
      <c r="D2075" s="99"/>
      <c r="E2075" s="94"/>
      <c r="F2075" s="95"/>
      <c r="G2075" s="101"/>
      <c r="H2075" s="100">
        <f t="shared" si="105"/>
        <v>196461.68999999994</v>
      </c>
      <c r="I2075" s="84">
        <f t="shared" si="103"/>
        <v>0</v>
      </c>
      <c r="J2075" s="84">
        <f t="shared" si="104"/>
        <v>0</v>
      </c>
    </row>
    <row r="2076" spans="2:10" ht="25.15" customHeight="1">
      <c r="B2076" s="108"/>
      <c r="C2076" s="98"/>
      <c r="D2076" s="99"/>
      <c r="E2076" s="94"/>
      <c r="F2076" s="95"/>
      <c r="G2076" s="101"/>
      <c r="H2076" s="100">
        <f t="shared" si="105"/>
        <v>196461.68999999994</v>
      </c>
      <c r="I2076" s="84">
        <f t="shared" si="103"/>
        <v>0</v>
      </c>
      <c r="J2076" s="84">
        <f t="shared" si="104"/>
        <v>0</v>
      </c>
    </row>
    <row r="2077" spans="2:10" ht="25.15" customHeight="1">
      <c r="B2077" s="108"/>
      <c r="C2077" s="98"/>
      <c r="D2077" s="99"/>
      <c r="E2077" s="94"/>
      <c r="F2077" s="95"/>
      <c r="G2077" s="101"/>
      <c r="H2077" s="100">
        <f t="shared" si="105"/>
        <v>196461.68999999994</v>
      </c>
      <c r="I2077" s="84">
        <f t="shared" si="103"/>
        <v>0</v>
      </c>
      <c r="J2077" s="84">
        <f t="shared" si="104"/>
        <v>0</v>
      </c>
    </row>
    <row r="2078" spans="2:10" ht="25.15" customHeight="1">
      <c r="B2078" s="108"/>
      <c r="C2078" s="98"/>
      <c r="D2078" s="99"/>
      <c r="E2078" s="94"/>
      <c r="F2078" s="95"/>
      <c r="G2078" s="101"/>
      <c r="H2078" s="100">
        <f t="shared" si="105"/>
        <v>196461.68999999994</v>
      </c>
      <c r="I2078" s="84">
        <f t="shared" si="103"/>
        <v>0</v>
      </c>
      <c r="J2078" s="84">
        <f t="shared" si="104"/>
        <v>0</v>
      </c>
    </row>
    <row r="2079" spans="2:10" ht="25.15" customHeight="1">
      <c r="B2079" s="108"/>
      <c r="C2079" s="98"/>
      <c r="D2079" s="99"/>
      <c r="E2079" s="94"/>
      <c r="F2079" s="95"/>
      <c r="G2079" s="101"/>
      <c r="H2079" s="100">
        <f t="shared" si="105"/>
        <v>196461.68999999994</v>
      </c>
      <c r="I2079" s="84">
        <f t="shared" si="103"/>
        <v>0</v>
      </c>
      <c r="J2079" s="84">
        <f t="shared" si="104"/>
        <v>0</v>
      </c>
    </row>
    <row r="2080" spans="2:10" ht="25.15" customHeight="1">
      <c r="B2080" s="108"/>
      <c r="C2080" s="98"/>
      <c r="D2080" s="99"/>
      <c r="E2080" s="94"/>
      <c r="F2080" s="95"/>
      <c r="G2080" s="101"/>
      <c r="H2080" s="100">
        <f t="shared" si="105"/>
        <v>196461.68999999994</v>
      </c>
      <c r="I2080" s="84">
        <f t="shared" si="103"/>
        <v>0</v>
      </c>
      <c r="J2080" s="84">
        <f t="shared" si="104"/>
        <v>0</v>
      </c>
    </row>
    <row r="2081" spans="2:10" ht="25.15" customHeight="1">
      <c r="B2081" s="108"/>
      <c r="C2081" s="98"/>
      <c r="D2081" s="99"/>
      <c r="E2081" s="94"/>
      <c r="F2081" s="95"/>
      <c r="G2081" s="101"/>
      <c r="H2081" s="100">
        <f t="shared" si="105"/>
        <v>196461.68999999994</v>
      </c>
      <c r="I2081" s="84">
        <f t="shared" si="103"/>
        <v>0</v>
      </c>
      <c r="J2081" s="84">
        <f t="shared" si="104"/>
        <v>0</v>
      </c>
    </row>
    <row r="2082" spans="2:10" ht="25.15" customHeight="1">
      <c r="B2082" s="108"/>
      <c r="C2082" s="98"/>
      <c r="D2082" s="99"/>
      <c r="E2082" s="94"/>
      <c r="F2082" s="95"/>
      <c r="G2082" s="101"/>
      <c r="H2082" s="100">
        <f t="shared" si="105"/>
        <v>196461.68999999994</v>
      </c>
      <c r="I2082" s="84">
        <f t="shared" si="103"/>
        <v>0</v>
      </c>
      <c r="J2082" s="84">
        <f t="shared" si="104"/>
        <v>0</v>
      </c>
    </row>
    <row r="2083" spans="2:10" ht="25.15" customHeight="1">
      <c r="B2083" s="108"/>
      <c r="C2083" s="98"/>
      <c r="D2083" s="99"/>
      <c r="E2083" s="94"/>
      <c r="F2083" s="95"/>
      <c r="G2083" s="101"/>
      <c r="H2083" s="100">
        <f t="shared" si="105"/>
        <v>196461.68999999994</v>
      </c>
      <c r="I2083" s="84">
        <f t="shared" si="103"/>
        <v>0</v>
      </c>
      <c r="J2083" s="84">
        <f t="shared" si="104"/>
        <v>0</v>
      </c>
    </row>
    <row r="2084" spans="2:10" ht="25.15" customHeight="1">
      <c r="B2084" s="108"/>
      <c r="C2084" s="98"/>
      <c r="D2084" s="99"/>
      <c r="E2084" s="94"/>
      <c r="F2084" s="95"/>
      <c r="G2084" s="101"/>
      <c r="H2084" s="100">
        <f t="shared" si="105"/>
        <v>196461.68999999994</v>
      </c>
      <c r="I2084" s="84">
        <f t="shared" si="103"/>
        <v>0</v>
      </c>
      <c r="J2084" s="84">
        <f t="shared" si="104"/>
        <v>0</v>
      </c>
    </row>
    <row r="2085" spans="2:10" ht="25.15" customHeight="1">
      <c r="B2085" s="108"/>
      <c r="C2085" s="98"/>
      <c r="D2085" s="99"/>
      <c r="E2085" s="94"/>
      <c r="F2085" s="95"/>
      <c r="G2085" s="101"/>
      <c r="H2085" s="100">
        <f t="shared" si="105"/>
        <v>196461.68999999994</v>
      </c>
      <c r="I2085" s="84">
        <f t="shared" si="103"/>
        <v>0</v>
      </c>
      <c r="J2085" s="84">
        <f t="shared" si="104"/>
        <v>0</v>
      </c>
    </row>
    <row r="2086" spans="2:10" ht="25.15" customHeight="1">
      <c r="B2086" s="108"/>
      <c r="C2086" s="98"/>
      <c r="D2086" s="99"/>
      <c r="E2086" s="94"/>
      <c r="F2086" s="95"/>
      <c r="G2086" s="101"/>
      <c r="H2086" s="100">
        <f t="shared" si="105"/>
        <v>196461.68999999994</v>
      </c>
      <c r="I2086" s="84">
        <f t="shared" si="103"/>
        <v>0</v>
      </c>
      <c r="J2086" s="84">
        <f t="shared" si="104"/>
        <v>0</v>
      </c>
    </row>
    <row r="2087" spans="2:10" ht="25.15" customHeight="1">
      <c r="B2087" s="108"/>
      <c r="C2087" s="98"/>
      <c r="D2087" s="99"/>
      <c r="E2087" s="94"/>
      <c r="F2087" s="95"/>
      <c r="G2087" s="101"/>
      <c r="H2087" s="100">
        <f t="shared" si="105"/>
        <v>196461.68999999994</v>
      </c>
      <c r="I2087" s="84">
        <f t="shared" si="103"/>
        <v>0</v>
      </c>
      <c r="J2087" s="84">
        <f t="shared" si="104"/>
        <v>0</v>
      </c>
    </row>
    <row r="2088" spans="2:10" ht="25.15" customHeight="1">
      <c r="B2088" s="108"/>
      <c r="C2088" s="98"/>
      <c r="D2088" s="99"/>
      <c r="E2088" s="94"/>
      <c r="F2088" s="95"/>
      <c r="G2088" s="101"/>
      <c r="H2088" s="100">
        <f t="shared" si="105"/>
        <v>196461.68999999994</v>
      </c>
      <c r="I2088" s="84">
        <f t="shared" si="103"/>
        <v>0</v>
      </c>
      <c r="J2088" s="84">
        <f t="shared" si="104"/>
        <v>0</v>
      </c>
    </row>
    <row r="2089" spans="2:10" ht="25.15" customHeight="1">
      <c r="B2089" s="108"/>
      <c r="C2089" s="98"/>
      <c r="D2089" s="99"/>
      <c r="E2089" s="94"/>
      <c r="F2089" s="95"/>
      <c r="G2089" s="101"/>
      <c r="H2089" s="100">
        <f t="shared" si="105"/>
        <v>196461.68999999994</v>
      </c>
      <c r="I2089" s="84">
        <f t="shared" si="103"/>
        <v>0</v>
      </c>
      <c r="J2089" s="84">
        <f t="shared" si="104"/>
        <v>0</v>
      </c>
    </row>
    <row r="2090" spans="2:10" ht="25.15" customHeight="1">
      <c r="B2090" s="108"/>
      <c r="C2090" s="98"/>
      <c r="D2090" s="99"/>
      <c r="E2090" s="94"/>
      <c r="F2090" s="95"/>
      <c r="G2090" s="101"/>
      <c r="H2090" s="100">
        <f t="shared" si="105"/>
        <v>196461.68999999994</v>
      </c>
      <c r="I2090" s="84">
        <f t="shared" si="103"/>
        <v>0</v>
      </c>
      <c r="J2090" s="84">
        <f t="shared" si="104"/>
        <v>0</v>
      </c>
    </row>
    <row r="2091" spans="2:10" ht="25.15" customHeight="1">
      <c r="B2091" s="108"/>
      <c r="C2091" s="98"/>
      <c r="D2091" s="99"/>
      <c r="E2091" s="94"/>
      <c r="F2091" s="95"/>
      <c r="G2091" s="101"/>
      <c r="H2091" s="100">
        <f t="shared" si="105"/>
        <v>196461.68999999994</v>
      </c>
      <c r="I2091" s="84">
        <f t="shared" si="103"/>
        <v>0</v>
      </c>
      <c r="J2091" s="84">
        <f t="shared" si="104"/>
        <v>0</v>
      </c>
    </row>
    <row r="2092" spans="2:10" ht="25.15" customHeight="1">
      <c r="B2092" s="108"/>
      <c r="C2092" s="98"/>
      <c r="D2092" s="99"/>
      <c r="E2092" s="94"/>
      <c r="F2092" s="95"/>
      <c r="G2092" s="101"/>
      <c r="H2092" s="100">
        <f t="shared" si="105"/>
        <v>196461.68999999994</v>
      </c>
      <c r="I2092" s="84">
        <f t="shared" si="103"/>
        <v>0</v>
      </c>
      <c r="J2092" s="84">
        <f t="shared" si="104"/>
        <v>0</v>
      </c>
    </row>
    <row r="2093" spans="2:10" ht="25.15" customHeight="1">
      <c r="B2093" s="108"/>
      <c r="C2093" s="98"/>
      <c r="D2093" s="99"/>
      <c r="E2093" s="94"/>
      <c r="F2093" s="95"/>
      <c r="G2093" s="101"/>
      <c r="H2093" s="100">
        <f t="shared" si="105"/>
        <v>196461.68999999994</v>
      </c>
      <c r="I2093" s="84">
        <f t="shared" si="103"/>
        <v>0</v>
      </c>
      <c r="J2093" s="84">
        <f t="shared" si="104"/>
        <v>0</v>
      </c>
    </row>
    <row r="2094" spans="2:10" ht="25.15" customHeight="1">
      <c r="B2094" s="108"/>
      <c r="C2094" s="98"/>
      <c r="D2094" s="99"/>
      <c r="E2094" s="94"/>
      <c r="F2094" s="95"/>
      <c r="G2094" s="101"/>
      <c r="H2094" s="100">
        <f t="shared" si="105"/>
        <v>196461.68999999994</v>
      </c>
      <c r="I2094" s="84">
        <f t="shared" si="103"/>
        <v>0</v>
      </c>
      <c r="J2094" s="84">
        <f t="shared" si="104"/>
        <v>0</v>
      </c>
    </row>
    <row r="2095" spans="2:10" ht="25.15" customHeight="1">
      <c r="B2095" s="108"/>
      <c r="C2095" s="98"/>
      <c r="D2095" s="99"/>
      <c r="E2095" s="94"/>
      <c r="F2095" s="95"/>
      <c r="G2095" s="101"/>
      <c r="H2095" s="100">
        <f t="shared" si="105"/>
        <v>196461.68999999994</v>
      </c>
      <c r="I2095" s="84">
        <f t="shared" si="103"/>
        <v>0</v>
      </c>
      <c r="J2095" s="84">
        <f t="shared" si="104"/>
        <v>0</v>
      </c>
    </row>
    <row r="2096" spans="2:10" ht="25.15" customHeight="1">
      <c r="B2096" s="108"/>
      <c r="C2096" s="98"/>
      <c r="D2096" s="99"/>
      <c r="E2096" s="94"/>
      <c r="F2096" s="95"/>
      <c r="G2096" s="101"/>
      <c r="H2096" s="100">
        <f t="shared" si="105"/>
        <v>196461.68999999994</v>
      </c>
      <c r="I2096" s="84">
        <f t="shared" si="103"/>
        <v>0</v>
      </c>
      <c r="J2096" s="84">
        <f t="shared" si="104"/>
        <v>0</v>
      </c>
    </row>
    <row r="2097" spans="2:10" ht="25.15" customHeight="1">
      <c r="B2097" s="108"/>
      <c r="C2097" s="98"/>
      <c r="D2097" s="99"/>
      <c r="E2097" s="94"/>
      <c r="F2097" s="95"/>
      <c r="G2097" s="101"/>
      <c r="H2097" s="100">
        <f t="shared" si="105"/>
        <v>196461.68999999994</v>
      </c>
      <c r="I2097" s="84">
        <f t="shared" si="103"/>
        <v>0</v>
      </c>
      <c r="J2097" s="84">
        <f t="shared" si="104"/>
        <v>0</v>
      </c>
    </row>
    <row r="2098" spans="2:10" ht="25.15" customHeight="1">
      <c r="B2098" s="108"/>
      <c r="C2098" s="98"/>
      <c r="D2098" s="99"/>
      <c r="E2098" s="94"/>
      <c r="F2098" s="95"/>
      <c r="G2098" s="101"/>
      <c r="H2098" s="100">
        <f t="shared" si="105"/>
        <v>196461.68999999994</v>
      </c>
      <c r="I2098" s="84">
        <f t="shared" si="103"/>
        <v>0</v>
      </c>
      <c r="J2098" s="84">
        <f t="shared" si="104"/>
        <v>0</v>
      </c>
    </row>
    <row r="2099" spans="2:10" ht="25.15" customHeight="1">
      <c r="B2099" s="108"/>
      <c r="C2099" s="98"/>
      <c r="D2099" s="99"/>
      <c r="E2099" s="94"/>
      <c r="F2099" s="95"/>
      <c r="G2099" s="101"/>
      <c r="H2099" s="100">
        <f t="shared" si="105"/>
        <v>196461.68999999994</v>
      </c>
      <c r="I2099" s="84">
        <f t="shared" si="103"/>
        <v>0</v>
      </c>
      <c r="J2099" s="84">
        <f t="shared" si="104"/>
        <v>0</v>
      </c>
    </row>
    <row r="2100" spans="2:10" ht="25.15" customHeight="1">
      <c r="B2100" s="108"/>
      <c r="C2100" s="98"/>
      <c r="D2100" s="99"/>
      <c r="E2100" s="94"/>
      <c r="F2100" s="95"/>
      <c r="G2100" s="101"/>
      <c r="H2100" s="100">
        <f t="shared" si="105"/>
        <v>196461.68999999994</v>
      </c>
      <c r="I2100" s="84">
        <f t="shared" si="103"/>
        <v>0</v>
      </c>
      <c r="J2100" s="84">
        <f t="shared" si="104"/>
        <v>0</v>
      </c>
    </row>
    <row r="2101" spans="2:10" ht="25.15" customHeight="1">
      <c r="B2101" s="108"/>
      <c r="C2101" s="98"/>
      <c r="D2101" s="99"/>
      <c r="E2101" s="94"/>
      <c r="F2101" s="95"/>
      <c r="G2101" s="101"/>
      <c r="H2101" s="100">
        <f t="shared" si="105"/>
        <v>196461.68999999994</v>
      </c>
      <c r="I2101" s="84">
        <f t="shared" si="103"/>
        <v>0</v>
      </c>
      <c r="J2101" s="84">
        <f t="shared" si="104"/>
        <v>0</v>
      </c>
    </row>
    <row r="2102" spans="2:10" ht="25.15" customHeight="1">
      <c r="B2102" s="108"/>
      <c r="C2102" s="98"/>
      <c r="D2102" s="99"/>
      <c r="E2102" s="94"/>
      <c r="F2102" s="95"/>
      <c r="G2102" s="101"/>
      <c r="H2102" s="100">
        <f t="shared" si="105"/>
        <v>196461.68999999994</v>
      </c>
      <c r="I2102" s="84">
        <f t="shared" si="103"/>
        <v>0</v>
      </c>
      <c r="J2102" s="84">
        <f t="shared" si="104"/>
        <v>0</v>
      </c>
    </row>
    <row r="2103" spans="2:10" ht="25.15" customHeight="1">
      <c r="B2103" s="108"/>
      <c r="C2103" s="98"/>
      <c r="D2103" s="99"/>
      <c r="E2103" s="94"/>
      <c r="F2103" s="95"/>
      <c r="G2103" s="101"/>
      <c r="H2103" s="100">
        <f t="shared" si="105"/>
        <v>196461.68999999994</v>
      </c>
      <c r="I2103" s="84">
        <f t="shared" si="103"/>
        <v>0</v>
      </c>
      <c r="J2103" s="84">
        <f t="shared" si="104"/>
        <v>0</v>
      </c>
    </row>
    <row r="2104" spans="2:10" ht="25.15" customHeight="1">
      <c r="B2104" s="108"/>
      <c r="C2104" s="98"/>
      <c r="D2104" s="99"/>
      <c r="E2104" s="94"/>
      <c r="F2104" s="95"/>
      <c r="G2104" s="101"/>
      <c r="H2104" s="100">
        <f t="shared" si="105"/>
        <v>196461.68999999994</v>
      </c>
      <c r="I2104" s="84">
        <f t="shared" ref="I2104:I2167" si="106">IF(B2104="",0,MONTH(B2104))</f>
        <v>0</v>
      </c>
      <c r="J2104" s="84">
        <f t="shared" ref="J2104:J2167" si="107">IF(B2104="",0,DAY(B2104))</f>
        <v>0</v>
      </c>
    </row>
    <row r="2105" spans="2:10" ht="25.15" customHeight="1">
      <c r="B2105" s="108"/>
      <c r="C2105" s="98"/>
      <c r="D2105" s="99"/>
      <c r="E2105" s="94"/>
      <c r="F2105" s="95"/>
      <c r="G2105" s="101"/>
      <c r="H2105" s="100">
        <f t="shared" si="105"/>
        <v>196461.68999999994</v>
      </c>
      <c r="I2105" s="84">
        <f t="shared" si="106"/>
        <v>0</v>
      </c>
      <c r="J2105" s="84">
        <f t="shared" si="107"/>
        <v>0</v>
      </c>
    </row>
    <row r="2106" spans="2:10" ht="25.15" customHeight="1">
      <c r="B2106" s="108"/>
      <c r="C2106" s="98"/>
      <c r="D2106" s="99"/>
      <c r="E2106" s="94"/>
      <c r="F2106" s="95"/>
      <c r="G2106" s="101"/>
      <c r="H2106" s="100">
        <f t="shared" si="105"/>
        <v>196461.68999999994</v>
      </c>
      <c r="I2106" s="84">
        <f t="shared" si="106"/>
        <v>0</v>
      </c>
      <c r="J2106" s="84">
        <f t="shared" si="107"/>
        <v>0</v>
      </c>
    </row>
    <row r="2107" spans="2:10" ht="25.15" customHeight="1">
      <c r="B2107" s="108"/>
      <c r="C2107" s="98"/>
      <c r="D2107" s="99"/>
      <c r="E2107" s="94"/>
      <c r="F2107" s="95"/>
      <c r="G2107" s="101"/>
      <c r="H2107" s="100">
        <f t="shared" si="105"/>
        <v>196461.68999999994</v>
      </c>
      <c r="I2107" s="84">
        <f t="shared" si="106"/>
        <v>0</v>
      </c>
      <c r="J2107" s="84">
        <f t="shared" si="107"/>
        <v>0</v>
      </c>
    </row>
    <row r="2108" spans="2:10" ht="25.15" customHeight="1">
      <c r="B2108" s="108"/>
      <c r="C2108" s="98"/>
      <c r="D2108" s="99"/>
      <c r="E2108" s="94"/>
      <c r="F2108" s="95"/>
      <c r="G2108" s="101"/>
      <c r="H2108" s="100">
        <f t="shared" si="105"/>
        <v>196461.68999999994</v>
      </c>
      <c r="I2108" s="84">
        <f t="shared" si="106"/>
        <v>0</v>
      </c>
      <c r="J2108" s="84">
        <f t="shared" si="107"/>
        <v>0</v>
      </c>
    </row>
    <row r="2109" spans="2:10" ht="25.15" customHeight="1">
      <c r="B2109" s="108"/>
      <c r="C2109" s="98"/>
      <c r="D2109" s="99"/>
      <c r="E2109" s="94"/>
      <c r="F2109" s="95"/>
      <c r="G2109" s="101"/>
      <c r="H2109" s="100">
        <f t="shared" si="105"/>
        <v>196461.68999999994</v>
      </c>
      <c r="I2109" s="84">
        <f t="shared" si="106"/>
        <v>0</v>
      </c>
      <c r="J2109" s="84">
        <f t="shared" si="107"/>
        <v>0</v>
      </c>
    </row>
    <row r="2110" spans="2:10" ht="25.15" customHeight="1">
      <c r="B2110" s="108"/>
      <c r="C2110" s="98"/>
      <c r="D2110" s="99"/>
      <c r="E2110" s="94"/>
      <c r="F2110" s="95"/>
      <c r="G2110" s="101"/>
      <c r="H2110" s="100">
        <f t="shared" si="105"/>
        <v>196461.68999999994</v>
      </c>
      <c r="I2110" s="84">
        <f t="shared" si="106"/>
        <v>0</v>
      </c>
      <c r="J2110" s="84">
        <f t="shared" si="107"/>
        <v>0</v>
      </c>
    </row>
    <row r="2111" spans="2:10" ht="25.15" customHeight="1">
      <c r="B2111" s="108"/>
      <c r="C2111" s="98"/>
      <c r="D2111" s="99"/>
      <c r="E2111" s="94"/>
      <c r="F2111" s="95"/>
      <c r="G2111" s="101"/>
      <c r="H2111" s="100">
        <f t="shared" si="105"/>
        <v>196461.68999999994</v>
      </c>
      <c r="I2111" s="84">
        <f t="shared" si="106"/>
        <v>0</v>
      </c>
      <c r="J2111" s="84">
        <f t="shared" si="107"/>
        <v>0</v>
      </c>
    </row>
    <row r="2112" spans="2:10" ht="25.15" customHeight="1">
      <c r="B2112" s="108"/>
      <c r="C2112" s="98"/>
      <c r="D2112" s="99"/>
      <c r="E2112" s="94"/>
      <c r="F2112" s="95"/>
      <c r="G2112" s="101"/>
      <c r="H2112" s="100">
        <f t="shared" si="105"/>
        <v>196461.68999999994</v>
      </c>
      <c r="I2112" s="84">
        <f t="shared" si="106"/>
        <v>0</v>
      </c>
      <c r="J2112" s="84">
        <f t="shared" si="107"/>
        <v>0</v>
      </c>
    </row>
    <row r="2113" spans="2:10" ht="25.15" customHeight="1">
      <c r="B2113" s="108"/>
      <c r="C2113" s="98"/>
      <c r="D2113" s="99"/>
      <c r="E2113" s="94"/>
      <c r="F2113" s="95"/>
      <c r="G2113" s="101"/>
      <c r="H2113" s="100">
        <f t="shared" si="105"/>
        <v>196461.68999999994</v>
      </c>
      <c r="I2113" s="84">
        <f t="shared" si="106"/>
        <v>0</v>
      </c>
      <c r="J2113" s="84">
        <f t="shared" si="107"/>
        <v>0</v>
      </c>
    </row>
    <row r="2114" spans="2:10" ht="25.15" customHeight="1">
      <c r="B2114" s="108"/>
      <c r="C2114" s="98"/>
      <c r="D2114" s="99"/>
      <c r="E2114" s="94"/>
      <c r="F2114" s="95"/>
      <c r="G2114" s="101"/>
      <c r="H2114" s="100">
        <f t="shared" si="105"/>
        <v>196461.68999999994</v>
      </c>
      <c r="I2114" s="84">
        <f t="shared" si="106"/>
        <v>0</v>
      </c>
      <c r="J2114" s="84">
        <f t="shared" si="107"/>
        <v>0</v>
      </c>
    </row>
    <row r="2115" spans="2:10" ht="25.15" customHeight="1">
      <c r="B2115" s="108"/>
      <c r="C2115" s="98"/>
      <c r="D2115" s="99"/>
      <c r="E2115" s="94"/>
      <c r="F2115" s="95"/>
      <c r="G2115" s="101"/>
      <c r="H2115" s="100">
        <f t="shared" si="105"/>
        <v>196461.68999999994</v>
      </c>
      <c r="I2115" s="84">
        <f t="shared" si="106"/>
        <v>0</v>
      </c>
      <c r="J2115" s="84">
        <f t="shared" si="107"/>
        <v>0</v>
      </c>
    </row>
    <row r="2116" spans="2:10" ht="25.15" customHeight="1">
      <c r="B2116" s="108"/>
      <c r="C2116" s="98"/>
      <c r="D2116" s="99"/>
      <c r="E2116" s="94"/>
      <c r="F2116" s="95"/>
      <c r="G2116" s="101"/>
      <c r="H2116" s="100">
        <f t="shared" si="105"/>
        <v>196461.68999999994</v>
      </c>
      <c r="I2116" s="84">
        <f t="shared" si="106"/>
        <v>0</v>
      </c>
      <c r="J2116" s="84">
        <f t="shared" si="107"/>
        <v>0</v>
      </c>
    </row>
    <row r="2117" spans="2:10" ht="25.15" customHeight="1">
      <c r="B2117" s="108"/>
      <c r="C2117" s="98"/>
      <c r="D2117" s="99"/>
      <c r="E2117" s="94"/>
      <c r="F2117" s="95"/>
      <c r="G2117" s="101"/>
      <c r="H2117" s="100">
        <f t="shared" si="105"/>
        <v>196461.68999999994</v>
      </c>
      <c r="I2117" s="84">
        <f t="shared" si="106"/>
        <v>0</v>
      </c>
      <c r="J2117" s="84">
        <f t="shared" si="107"/>
        <v>0</v>
      </c>
    </row>
    <row r="2118" spans="2:10" ht="25.15" customHeight="1">
      <c r="B2118" s="108"/>
      <c r="C2118" s="98"/>
      <c r="D2118" s="99"/>
      <c r="E2118" s="94"/>
      <c r="F2118" s="95"/>
      <c r="G2118" s="101"/>
      <c r="H2118" s="100">
        <f t="shared" si="105"/>
        <v>196461.68999999994</v>
      </c>
      <c r="I2118" s="84">
        <f t="shared" si="106"/>
        <v>0</v>
      </c>
      <c r="J2118" s="84">
        <f t="shared" si="107"/>
        <v>0</v>
      </c>
    </row>
    <row r="2119" spans="2:10" ht="25.15" customHeight="1">
      <c r="B2119" s="108"/>
      <c r="C2119" s="98"/>
      <c r="D2119" s="99"/>
      <c r="E2119" s="94"/>
      <c r="F2119" s="95"/>
      <c r="G2119" s="101"/>
      <c r="H2119" s="100">
        <f t="shared" si="105"/>
        <v>196461.68999999994</v>
      </c>
      <c r="I2119" s="84">
        <f t="shared" si="106"/>
        <v>0</v>
      </c>
      <c r="J2119" s="84">
        <f t="shared" si="107"/>
        <v>0</v>
      </c>
    </row>
    <row r="2120" spans="2:10" ht="25.15" customHeight="1">
      <c r="B2120" s="108"/>
      <c r="C2120" s="98"/>
      <c r="D2120" s="99"/>
      <c r="E2120" s="94"/>
      <c r="F2120" s="95"/>
      <c r="G2120" s="101"/>
      <c r="H2120" s="100">
        <f t="shared" ref="H2120:H2183" si="108">IF(F2120="pago",H2119+G2120,H2119)</f>
        <v>196461.68999999994</v>
      </c>
      <c r="I2120" s="84">
        <f t="shared" si="106"/>
        <v>0</v>
      </c>
      <c r="J2120" s="84">
        <f t="shared" si="107"/>
        <v>0</v>
      </c>
    </row>
    <row r="2121" spans="2:10" ht="25.15" customHeight="1">
      <c r="B2121" s="108"/>
      <c r="C2121" s="98"/>
      <c r="D2121" s="99"/>
      <c r="E2121" s="94"/>
      <c r="F2121" s="95"/>
      <c r="G2121" s="101"/>
      <c r="H2121" s="100">
        <f t="shared" si="108"/>
        <v>196461.68999999994</v>
      </c>
      <c r="I2121" s="84">
        <f t="shared" si="106"/>
        <v>0</v>
      </c>
      <c r="J2121" s="84">
        <f t="shared" si="107"/>
        <v>0</v>
      </c>
    </row>
    <row r="2122" spans="2:10" ht="25.15" customHeight="1">
      <c r="B2122" s="108"/>
      <c r="C2122" s="98"/>
      <c r="D2122" s="99"/>
      <c r="E2122" s="94"/>
      <c r="F2122" s="95"/>
      <c r="G2122" s="101"/>
      <c r="H2122" s="100">
        <f t="shared" si="108"/>
        <v>196461.68999999994</v>
      </c>
      <c r="I2122" s="84">
        <f t="shared" si="106"/>
        <v>0</v>
      </c>
      <c r="J2122" s="84">
        <f t="shared" si="107"/>
        <v>0</v>
      </c>
    </row>
    <row r="2123" spans="2:10" ht="25.15" customHeight="1">
      <c r="B2123" s="108"/>
      <c r="C2123" s="98"/>
      <c r="D2123" s="99"/>
      <c r="E2123" s="94"/>
      <c r="F2123" s="95"/>
      <c r="G2123" s="101"/>
      <c r="H2123" s="100">
        <f t="shared" si="108"/>
        <v>196461.68999999994</v>
      </c>
      <c r="I2123" s="84">
        <f t="shared" si="106"/>
        <v>0</v>
      </c>
      <c r="J2123" s="84">
        <f t="shared" si="107"/>
        <v>0</v>
      </c>
    </row>
    <row r="2124" spans="2:10" ht="25.15" customHeight="1">
      <c r="B2124" s="108"/>
      <c r="C2124" s="98"/>
      <c r="D2124" s="99"/>
      <c r="E2124" s="94"/>
      <c r="F2124" s="95"/>
      <c r="G2124" s="101"/>
      <c r="H2124" s="100">
        <f t="shared" si="108"/>
        <v>196461.68999999994</v>
      </c>
      <c r="I2124" s="84">
        <f t="shared" si="106"/>
        <v>0</v>
      </c>
      <c r="J2124" s="84">
        <f t="shared" si="107"/>
        <v>0</v>
      </c>
    </row>
    <row r="2125" spans="2:10" ht="25.15" customHeight="1">
      <c r="B2125" s="108"/>
      <c r="C2125" s="98"/>
      <c r="D2125" s="99"/>
      <c r="E2125" s="94"/>
      <c r="F2125" s="95"/>
      <c r="G2125" s="101"/>
      <c r="H2125" s="100">
        <f t="shared" si="108"/>
        <v>196461.68999999994</v>
      </c>
      <c r="I2125" s="84">
        <f t="shared" si="106"/>
        <v>0</v>
      </c>
      <c r="J2125" s="84">
        <f t="shared" si="107"/>
        <v>0</v>
      </c>
    </row>
    <row r="2126" spans="2:10" ht="25.15" customHeight="1">
      <c r="B2126" s="108"/>
      <c r="C2126" s="98"/>
      <c r="D2126" s="99"/>
      <c r="E2126" s="94"/>
      <c r="F2126" s="95"/>
      <c r="G2126" s="101"/>
      <c r="H2126" s="100">
        <f t="shared" si="108"/>
        <v>196461.68999999994</v>
      </c>
      <c r="I2126" s="84">
        <f t="shared" si="106"/>
        <v>0</v>
      </c>
      <c r="J2126" s="84">
        <f t="shared" si="107"/>
        <v>0</v>
      </c>
    </row>
    <row r="2127" spans="2:10" ht="25.15" customHeight="1">
      <c r="B2127" s="108"/>
      <c r="C2127" s="98"/>
      <c r="D2127" s="99"/>
      <c r="E2127" s="94"/>
      <c r="F2127" s="95"/>
      <c r="G2127" s="101"/>
      <c r="H2127" s="100">
        <f t="shared" si="108"/>
        <v>196461.68999999994</v>
      </c>
      <c r="I2127" s="84">
        <f t="shared" si="106"/>
        <v>0</v>
      </c>
      <c r="J2127" s="84">
        <f t="shared" si="107"/>
        <v>0</v>
      </c>
    </row>
    <row r="2128" spans="2:10" ht="25.15" customHeight="1">
      <c r="B2128" s="108"/>
      <c r="C2128" s="98"/>
      <c r="D2128" s="99"/>
      <c r="E2128" s="94"/>
      <c r="F2128" s="95"/>
      <c r="G2128" s="101"/>
      <c r="H2128" s="100">
        <f t="shared" si="108"/>
        <v>196461.68999999994</v>
      </c>
      <c r="I2128" s="84">
        <f t="shared" si="106"/>
        <v>0</v>
      </c>
      <c r="J2128" s="84">
        <f t="shared" si="107"/>
        <v>0</v>
      </c>
    </row>
    <row r="2129" spans="2:10" ht="25.15" customHeight="1">
      <c r="B2129" s="108"/>
      <c r="C2129" s="98"/>
      <c r="D2129" s="99"/>
      <c r="E2129" s="94"/>
      <c r="F2129" s="95"/>
      <c r="G2129" s="101"/>
      <c r="H2129" s="100">
        <f t="shared" si="108"/>
        <v>196461.68999999994</v>
      </c>
      <c r="I2129" s="84">
        <f t="shared" si="106"/>
        <v>0</v>
      </c>
      <c r="J2129" s="84">
        <f t="shared" si="107"/>
        <v>0</v>
      </c>
    </row>
    <row r="2130" spans="2:10" ht="25.15" customHeight="1">
      <c r="B2130" s="108"/>
      <c r="C2130" s="98"/>
      <c r="D2130" s="99"/>
      <c r="E2130" s="94"/>
      <c r="F2130" s="95"/>
      <c r="G2130" s="101"/>
      <c r="H2130" s="100">
        <f t="shared" si="108"/>
        <v>196461.68999999994</v>
      </c>
      <c r="I2130" s="84">
        <f t="shared" si="106"/>
        <v>0</v>
      </c>
      <c r="J2130" s="84">
        <f t="shared" si="107"/>
        <v>0</v>
      </c>
    </row>
    <row r="2131" spans="2:10" ht="25.15" customHeight="1">
      <c r="B2131" s="108"/>
      <c r="C2131" s="98"/>
      <c r="D2131" s="99"/>
      <c r="E2131" s="94"/>
      <c r="F2131" s="95"/>
      <c r="G2131" s="101"/>
      <c r="H2131" s="100">
        <f t="shared" si="108"/>
        <v>196461.68999999994</v>
      </c>
      <c r="I2131" s="84">
        <f t="shared" si="106"/>
        <v>0</v>
      </c>
      <c r="J2131" s="84">
        <f t="shared" si="107"/>
        <v>0</v>
      </c>
    </row>
    <row r="2132" spans="2:10" ht="25.15" customHeight="1">
      <c r="B2132" s="108"/>
      <c r="C2132" s="98"/>
      <c r="D2132" s="99"/>
      <c r="E2132" s="94"/>
      <c r="F2132" s="95"/>
      <c r="G2132" s="101"/>
      <c r="H2132" s="100">
        <f t="shared" si="108"/>
        <v>196461.68999999994</v>
      </c>
      <c r="I2132" s="84">
        <f t="shared" si="106"/>
        <v>0</v>
      </c>
      <c r="J2132" s="84">
        <f t="shared" si="107"/>
        <v>0</v>
      </c>
    </row>
    <row r="2133" spans="2:10" ht="25.15" customHeight="1">
      <c r="B2133" s="108"/>
      <c r="C2133" s="98"/>
      <c r="D2133" s="99"/>
      <c r="E2133" s="94"/>
      <c r="F2133" s="95"/>
      <c r="G2133" s="101"/>
      <c r="H2133" s="100">
        <f t="shared" si="108"/>
        <v>196461.68999999994</v>
      </c>
      <c r="I2133" s="84">
        <f t="shared" si="106"/>
        <v>0</v>
      </c>
      <c r="J2133" s="84">
        <f t="shared" si="107"/>
        <v>0</v>
      </c>
    </row>
    <row r="2134" spans="2:10" ht="25.15" customHeight="1">
      <c r="B2134" s="108"/>
      <c r="C2134" s="98"/>
      <c r="D2134" s="99"/>
      <c r="E2134" s="94"/>
      <c r="F2134" s="95"/>
      <c r="G2134" s="101"/>
      <c r="H2134" s="100">
        <f t="shared" si="108"/>
        <v>196461.68999999994</v>
      </c>
      <c r="I2134" s="84">
        <f t="shared" si="106"/>
        <v>0</v>
      </c>
      <c r="J2134" s="84">
        <f t="shared" si="107"/>
        <v>0</v>
      </c>
    </row>
    <row r="2135" spans="2:10" ht="25.15" customHeight="1">
      <c r="B2135" s="108"/>
      <c r="C2135" s="98"/>
      <c r="D2135" s="99"/>
      <c r="E2135" s="94"/>
      <c r="F2135" s="95"/>
      <c r="G2135" s="101"/>
      <c r="H2135" s="100">
        <f t="shared" si="108"/>
        <v>196461.68999999994</v>
      </c>
      <c r="I2135" s="84">
        <f t="shared" si="106"/>
        <v>0</v>
      </c>
      <c r="J2135" s="84">
        <f t="shared" si="107"/>
        <v>0</v>
      </c>
    </row>
    <row r="2136" spans="2:10" ht="25.15" customHeight="1">
      <c r="B2136" s="108"/>
      <c r="C2136" s="98"/>
      <c r="D2136" s="99"/>
      <c r="E2136" s="94"/>
      <c r="F2136" s="95"/>
      <c r="G2136" s="101"/>
      <c r="H2136" s="100">
        <f t="shared" si="108"/>
        <v>196461.68999999994</v>
      </c>
      <c r="I2136" s="84">
        <f t="shared" si="106"/>
        <v>0</v>
      </c>
      <c r="J2136" s="84">
        <f t="shared" si="107"/>
        <v>0</v>
      </c>
    </row>
    <row r="2137" spans="2:10" ht="25.15" customHeight="1">
      <c r="B2137" s="108"/>
      <c r="C2137" s="98"/>
      <c r="D2137" s="99"/>
      <c r="E2137" s="94"/>
      <c r="F2137" s="95"/>
      <c r="G2137" s="101"/>
      <c r="H2137" s="100">
        <f t="shared" si="108"/>
        <v>196461.68999999994</v>
      </c>
      <c r="I2137" s="84">
        <f t="shared" si="106"/>
        <v>0</v>
      </c>
      <c r="J2137" s="84">
        <f t="shared" si="107"/>
        <v>0</v>
      </c>
    </row>
    <row r="2138" spans="2:10" ht="25.15" customHeight="1">
      <c r="B2138" s="108"/>
      <c r="C2138" s="98"/>
      <c r="D2138" s="99"/>
      <c r="E2138" s="94"/>
      <c r="F2138" s="95"/>
      <c r="G2138" s="101"/>
      <c r="H2138" s="100">
        <f t="shared" si="108"/>
        <v>196461.68999999994</v>
      </c>
      <c r="I2138" s="84">
        <f t="shared" si="106"/>
        <v>0</v>
      </c>
      <c r="J2138" s="84">
        <f t="shared" si="107"/>
        <v>0</v>
      </c>
    </row>
    <row r="2139" spans="2:10" ht="25.15" customHeight="1">
      <c r="B2139" s="108"/>
      <c r="C2139" s="98"/>
      <c r="D2139" s="99"/>
      <c r="E2139" s="94"/>
      <c r="F2139" s="95"/>
      <c r="G2139" s="101"/>
      <c r="H2139" s="100">
        <f t="shared" si="108"/>
        <v>196461.68999999994</v>
      </c>
      <c r="I2139" s="84">
        <f t="shared" si="106"/>
        <v>0</v>
      </c>
      <c r="J2139" s="84">
        <f t="shared" si="107"/>
        <v>0</v>
      </c>
    </row>
    <row r="2140" spans="2:10" ht="25.15" customHeight="1">
      <c r="B2140" s="108"/>
      <c r="C2140" s="98"/>
      <c r="D2140" s="99"/>
      <c r="E2140" s="94"/>
      <c r="F2140" s="95"/>
      <c r="G2140" s="101"/>
      <c r="H2140" s="100">
        <f t="shared" si="108"/>
        <v>196461.68999999994</v>
      </c>
      <c r="I2140" s="84">
        <f t="shared" si="106"/>
        <v>0</v>
      </c>
      <c r="J2140" s="84">
        <f t="shared" si="107"/>
        <v>0</v>
      </c>
    </row>
    <row r="2141" spans="2:10" ht="25.15" customHeight="1">
      <c r="B2141" s="108"/>
      <c r="C2141" s="98"/>
      <c r="D2141" s="99"/>
      <c r="E2141" s="94"/>
      <c r="F2141" s="95"/>
      <c r="G2141" s="101"/>
      <c r="H2141" s="100">
        <f t="shared" si="108"/>
        <v>196461.68999999994</v>
      </c>
      <c r="I2141" s="84">
        <f t="shared" si="106"/>
        <v>0</v>
      </c>
      <c r="J2141" s="84">
        <f t="shared" si="107"/>
        <v>0</v>
      </c>
    </row>
    <row r="2142" spans="2:10" ht="25.15" customHeight="1">
      <c r="B2142" s="108"/>
      <c r="C2142" s="98"/>
      <c r="D2142" s="99"/>
      <c r="E2142" s="94"/>
      <c r="F2142" s="95"/>
      <c r="G2142" s="101"/>
      <c r="H2142" s="100">
        <f t="shared" si="108"/>
        <v>196461.68999999994</v>
      </c>
      <c r="I2142" s="84">
        <f t="shared" si="106"/>
        <v>0</v>
      </c>
      <c r="J2142" s="84">
        <f t="shared" si="107"/>
        <v>0</v>
      </c>
    </row>
    <row r="2143" spans="2:10" ht="25.15" customHeight="1">
      <c r="B2143" s="108"/>
      <c r="C2143" s="98"/>
      <c r="D2143" s="99"/>
      <c r="E2143" s="94"/>
      <c r="F2143" s="95"/>
      <c r="G2143" s="101"/>
      <c r="H2143" s="100">
        <f t="shared" si="108"/>
        <v>196461.68999999994</v>
      </c>
      <c r="I2143" s="84">
        <f t="shared" si="106"/>
        <v>0</v>
      </c>
      <c r="J2143" s="84">
        <f t="shared" si="107"/>
        <v>0</v>
      </c>
    </row>
    <row r="2144" spans="2:10" ht="25.15" customHeight="1">
      <c r="B2144" s="108"/>
      <c r="C2144" s="98"/>
      <c r="D2144" s="99"/>
      <c r="E2144" s="94"/>
      <c r="F2144" s="95"/>
      <c r="G2144" s="101"/>
      <c r="H2144" s="100">
        <f t="shared" si="108"/>
        <v>196461.68999999994</v>
      </c>
      <c r="I2144" s="84">
        <f t="shared" si="106"/>
        <v>0</v>
      </c>
      <c r="J2144" s="84">
        <f t="shared" si="107"/>
        <v>0</v>
      </c>
    </row>
    <row r="2145" spans="2:10" ht="25.15" customHeight="1">
      <c r="B2145" s="108"/>
      <c r="C2145" s="98"/>
      <c r="D2145" s="99"/>
      <c r="E2145" s="94"/>
      <c r="F2145" s="95"/>
      <c r="G2145" s="101"/>
      <c r="H2145" s="100">
        <f t="shared" si="108"/>
        <v>196461.68999999994</v>
      </c>
      <c r="I2145" s="84">
        <f t="shared" si="106"/>
        <v>0</v>
      </c>
      <c r="J2145" s="84">
        <f t="shared" si="107"/>
        <v>0</v>
      </c>
    </row>
    <row r="2146" spans="2:10" ht="25.15" customHeight="1">
      <c r="B2146" s="108"/>
      <c r="C2146" s="98"/>
      <c r="D2146" s="99"/>
      <c r="E2146" s="94"/>
      <c r="F2146" s="95"/>
      <c r="G2146" s="101"/>
      <c r="H2146" s="100">
        <f t="shared" si="108"/>
        <v>196461.68999999994</v>
      </c>
      <c r="I2146" s="84">
        <f t="shared" si="106"/>
        <v>0</v>
      </c>
      <c r="J2146" s="84">
        <f t="shared" si="107"/>
        <v>0</v>
      </c>
    </row>
    <row r="2147" spans="2:10" ht="25.15" customHeight="1">
      <c r="B2147" s="108"/>
      <c r="C2147" s="98"/>
      <c r="D2147" s="99"/>
      <c r="E2147" s="94"/>
      <c r="F2147" s="95"/>
      <c r="G2147" s="101"/>
      <c r="H2147" s="100">
        <f t="shared" si="108"/>
        <v>196461.68999999994</v>
      </c>
      <c r="I2147" s="84">
        <f t="shared" si="106"/>
        <v>0</v>
      </c>
      <c r="J2147" s="84">
        <f t="shared" si="107"/>
        <v>0</v>
      </c>
    </row>
    <row r="2148" spans="2:10" ht="25.15" customHeight="1">
      <c r="B2148" s="108"/>
      <c r="C2148" s="98"/>
      <c r="D2148" s="99"/>
      <c r="E2148" s="94"/>
      <c r="F2148" s="95"/>
      <c r="G2148" s="101"/>
      <c r="H2148" s="100">
        <f t="shared" si="108"/>
        <v>196461.68999999994</v>
      </c>
      <c r="I2148" s="84">
        <f t="shared" si="106"/>
        <v>0</v>
      </c>
      <c r="J2148" s="84">
        <f t="shared" si="107"/>
        <v>0</v>
      </c>
    </row>
    <row r="2149" spans="2:10" ht="25.15" customHeight="1">
      <c r="B2149" s="108"/>
      <c r="C2149" s="98"/>
      <c r="D2149" s="99"/>
      <c r="E2149" s="94"/>
      <c r="F2149" s="95"/>
      <c r="G2149" s="101"/>
      <c r="H2149" s="100">
        <f t="shared" si="108"/>
        <v>196461.68999999994</v>
      </c>
      <c r="I2149" s="84">
        <f t="shared" si="106"/>
        <v>0</v>
      </c>
      <c r="J2149" s="84">
        <f t="shared" si="107"/>
        <v>0</v>
      </c>
    </row>
    <row r="2150" spans="2:10" ht="25.15" customHeight="1">
      <c r="B2150" s="108"/>
      <c r="C2150" s="98"/>
      <c r="D2150" s="99"/>
      <c r="E2150" s="94"/>
      <c r="F2150" s="95"/>
      <c r="G2150" s="101"/>
      <c r="H2150" s="100">
        <f t="shared" si="108"/>
        <v>196461.68999999994</v>
      </c>
      <c r="I2150" s="84">
        <f t="shared" si="106"/>
        <v>0</v>
      </c>
      <c r="J2150" s="84">
        <f t="shared" si="107"/>
        <v>0</v>
      </c>
    </row>
    <row r="2151" spans="2:10" ht="25.15" customHeight="1">
      <c r="B2151" s="108"/>
      <c r="C2151" s="98"/>
      <c r="D2151" s="99"/>
      <c r="E2151" s="94"/>
      <c r="F2151" s="95"/>
      <c r="G2151" s="101"/>
      <c r="H2151" s="100">
        <f t="shared" si="108"/>
        <v>196461.68999999994</v>
      </c>
      <c r="I2151" s="84">
        <f t="shared" si="106"/>
        <v>0</v>
      </c>
      <c r="J2151" s="84">
        <f t="shared" si="107"/>
        <v>0</v>
      </c>
    </row>
    <row r="2152" spans="2:10" ht="25.15" customHeight="1">
      <c r="B2152" s="108"/>
      <c r="C2152" s="98"/>
      <c r="D2152" s="99"/>
      <c r="E2152" s="94"/>
      <c r="F2152" s="95"/>
      <c r="G2152" s="101"/>
      <c r="H2152" s="100">
        <f t="shared" si="108"/>
        <v>196461.68999999994</v>
      </c>
      <c r="I2152" s="84">
        <f t="shared" si="106"/>
        <v>0</v>
      </c>
      <c r="J2152" s="84">
        <f t="shared" si="107"/>
        <v>0</v>
      </c>
    </row>
    <row r="2153" spans="2:10" ht="25.15" customHeight="1">
      <c r="B2153" s="108"/>
      <c r="C2153" s="98"/>
      <c r="D2153" s="99"/>
      <c r="E2153" s="94"/>
      <c r="F2153" s="95"/>
      <c r="G2153" s="101"/>
      <c r="H2153" s="100">
        <f t="shared" si="108"/>
        <v>196461.68999999994</v>
      </c>
      <c r="I2153" s="84">
        <f t="shared" si="106"/>
        <v>0</v>
      </c>
      <c r="J2153" s="84">
        <f t="shared" si="107"/>
        <v>0</v>
      </c>
    </row>
    <row r="2154" spans="2:10" ht="25.15" customHeight="1">
      <c r="B2154" s="108"/>
      <c r="C2154" s="98"/>
      <c r="D2154" s="99"/>
      <c r="E2154" s="94"/>
      <c r="F2154" s="95"/>
      <c r="G2154" s="101"/>
      <c r="H2154" s="100">
        <f t="shared" si="108"/>
        <v>196461.68999999994</v>
      </c>
      <c r="I2154" s="84">
        <f t="shared" si="106"/>
        <v>0</v>
      </c>
      <c r="J2154" s="84">
        <f t="shared" si="107"/>
        <v>0</v>
      </c>
    </row>
    <row r="2155" spans="2:10" ht="25.15" customHeight="1">
      <c r="B2155" s="108"/>
      <c r="C2155" s="98"/>
      <c r="D2155" s="99"/>
      <c r="E2155" s="94"/>
      <c r="F2155" s="95"/>
      <c r="G2155" s="101"/>
      <c r="H2155" s="100">
        <f t="shared" si="108"/>
        <v>196461.68999999994</v>
      </c>
      <c r="I2155" s="84">
        <f t="shared" si="106"/>
        <v>0</v>
      </c>
      <c r="J2155" s="84">
        <f t="shared" si="107"/>
        <v>0</v>
      </c>
    </row>
    <row r="2156" spans="2:10" ht="25.15" customHeight="1">
      <c r="B2156" s="108"/>
      <c r="C2156" s="98"/>
      <c r="D2156" s="99"/>
      <c r="E2156" s="94"/>
      <c r="F2156" s="95"/>
      <c r="G2156" s="101"/>
      <c r="H2156" s="100">
        <f t="shared" si="108"/>
        <v>196461.68999999994</v>
      </c>
      <c r="I2156" s="84">
        <f t="shared" si="106"/>
        <v>0</v>
      </c>
      <c r="J2156" s="84">
        <f t="shared" si="107"/>
        <v>0</v>
      </c>
    </row>
    <row r="2157" spans="2:10" ht="25.15" customHeight="1">
      <c r="B2157" s="108"/>
      <c r="C2157" s="98"/>
      <c r="D2157" s="99"/>
      <c r="E2157" s="94"/>
      <c r="F2157" s="95"/>
      <c r="G2157" s="101"/>
      <c r="H2157" s="100">
        <f t="shared" si="108"/>
        <v>196461.68999999994</v>
      </c>
      <c r="I2157" s="84">
        <f t="shared" si="106"/>
        <v>0</v>
      </c>
      <c r="J2157" s="84">
        <f t="shared" si="107"/>
        <v>0</v>
      </c>
    </row>
    <row r="2158" spans="2:10" ht="25.15" customHeight="1">
      <c r="B2158" s="108"/>
      <c r="C2158" s="98"/>
      <c r="D2158" s="99"/>
      <c r="E2158" s="94"/>
      <c r="F2158" s="95"/>
      <c r="G2158" s="101"/>
      <c r="H2158" s="100">
        <f t="shared" si="108"/>
        <v>196461.68999999994</v>
      </c>
      <c r="I2158" s="84">
        <f t="shared" si="106"/>
        <v>0</v>
      </c>
      <c r="J2158" s="84">
        <f t="shared" si="107"/>
        <v>0</v>
      </c>
    </row>
    <row r="2159" spans="2:10" ht="25.15" customHeight="1">
      <c r="B2159" s="108"/>
      <c r="C2159" s="98"/>
      <c r="D2159" s="99"/>
      <c r="E2159" s="94"/>
      <c r="F2159" s="95"/>
      <c r="G2159" s="101"/>
      <c r="H2159" s="100">
        <f t="shared" si="108"/>
        <v>196461.68999999994</v>
      </c>
      <c r="I2159" s="84">
        <f t="shared" si="106"/>
        <v>0</v>
      </c>
      <c r="J2159" s="84">
        <f t="shared" si="107"/>
        <v>0</v>
      </c>
    </row>
    <row r="2160" spans="2:10" ht="25.15" customHeight="1">
      <c r="B2160" s="108"/>
      <c r="C2160" s="98"/>
      <c r="D2160" s="99"/>
      <c r="E2160" s="94"/>
      <c r="F2160" s="95"/>
      <c r="G2160" s="101"/>
      <c r="H2160" s="100">
        <f t="shared" si="108"/>
        <v>196461.68999999994</v>
      </c>
      <c r="I2160" s="84">
        <f t="shared" si="106"/>
        <v>0</v>
      </c>
      <c r="J2160" s="84">
        <f t="shared" si="107"/>
        <v>0</v>
      </c>
    </row>
    <row r="2161" spans="2:10" ht="25.15" customHeight="1">
      <c r="B2161" s="108"/>
      <c r="C2161" s="98"/>
      <c r="D2161" s="99"/>
      <c r="E2161" s="94"/>
      <c r="F2161" s="95"/>
      <c r="G2161" s="101"/>
      <c r="H2161" s="100">
        <f t="shared" si="108"/>
        <v>196461.68999999994</v>
      </c>
      <c r="I2161" s="84">
        <f t="shared" si="106"/>
        <v>0</v>
      </c>
      <c r="J2161" s="84">
        <f t="shared" si="107"/>
        <v>0</v>
      </c>
    </row>
    <row r="2162" spans="2:10" ht="25.15" customHeight="1">
      <c r="B2162" s="108"/>
      <c r="C2162" s="98"/>
      <c r="D2162" s="99"/>
      <c r="E2162" s="94"/>
      <c r="F2162" s="95"/>
      <c r="G2162" s="101"/>
      <c r="H2162" s="100">
        <f t="shared" si="108"/>
        <v>196461.68999999994</v>
      </c>
      <c r="I2162" s="84">
        <f t="shared" si="106"/>
        <v>0</v>
      </c>
      <c r="J2162" s="84">
        <f t="shared" si="107"/>
        <v>0</v>
      </c>
    </row>
    <row r="2163" spans="2:10" ht="25.15" customHeight="1">
      <c r="B2163" s="108"/>
      <c r="C2163" s="98"/>
      <c r="D2163" s="99"/>
      <c r="E2163" s="94"/>
      <c r="F2163" s="95"/>
      <c r="G2163" s="101"/>
      <c r="H2163" s="100">
        <f t="shared" si="108"/>
        <v>196461.68999999994</v>
      </c>
      <c r="I2163" s="84">
        <f t="shared" si="106"/>
        <v>0</v>
      </c>
      <c r="J2163" s="84">
        <f t="shared" si="107"/>
        <v>0</v>
      </c>
    </row>
    <row r="2164" spans="2:10" ht="25.15" customHeight="1">
      <c r="B2164" s="108"/>
      <c r="C2164" s="98"/>
      <c r="D2164" s="99"/>
      <c r="E2164" s="94"/>
      <c r="F2164" s="95"/>
      <c r="G2164" s="101"/>
      <c r="H2164" s="100">
        <f t="shared" si="108"/>
        <v>196461.68999999994</v>
      </c>
      <c r="I2164" s="84">
        <f t="shared" si="106"/>
        <v>0</v>
      </c>
      <c r="J2164" s="84">
        <f t="shared" si="107"/>
        <v>0</v>
      </c>
    </row>
    <row r="2165" spans="2:10" ht="25.15" customHeight="1">
      <c r="B2165" s="108"/>
      <c r="C2165" s="98"/>
      <c r="D2165" s="99"/>
      <c r="E2165" s="94"/>
      <c r="F2165" s="95"/>
      <c r="G2165" s="101"/>
      <c r="H2165" s="100">
        <f t="shared" si="108"/>
        <v>196461.68999999994</v>
      </c>
      <c r="I2165" s="84">
        <f t="shared" si="106"/>
        <v>0</v>
      </c>
      <c r="J2165" s="84">
        <f t="shared" si="107"/>
        <v>0</v>
      </c>
    </row>
    <row r="2166" spans="2:10" ht="25.15" customHeight="1">
      <c r="B2166" s="108"/>
      <c r="C2166" s="98"/>
      <c r="D2166" s="99"/>
      <c r="E2166" s="94"/>
      <c r="F2166" s="95"/>
      <c r="G2166" s="101"/>
      <c r="H2166" s="100">
        <f t="shared" si="108"/>
        <v>196461.68999999994</v>
      </c>
      <c r="I2166" s="84">
        <f t="shared" si="106"/>
        <v>0</v>
      </c>
      <c r="J2166" s="84">
        <f t="shared" si="107"/>
        <v>0</v>
      </c>
    </row>
    <row r="2167" spans="2:10" ht="25.15" customHeight="1">
      <c r="B2167" s="108"/>
      <c r="C2167" s="98"/>
      <c r="D2167" s="99"/>
      <c r="E2167" s="94"/>
      <c r="F2167" s="95"/>
      <c r="G2167" s="101"/>
      <c r="H2167" s="100">
        <f t="shared" si="108"/>
        <v>196461.68999999994</v>
      </c>
      <c r="I2167" s="84">
        <f t="shared" si="106"/>
        <v>0</v>
      </c>
      <c r="J2167" s="84">
        <f t="shared" si="107"/>
        <v>0</v>
      </c>
    </row>
    <row r="2168" spans="2:10" ht="25.15" customHeight="1">
      <c r="B2168" s="108"/>
      <c r="C2168" s="98"/>
      <c r="D2168" s="99"/>
      <c r="E2168" s="94"/>
      <c r="F2168" s="95"/>
      <c r="G2168" s="101"/>
      <c r="H2168" s="100">
        <f t="shared" si="108"/>
        <v>196461.68999999994</v>
      </c>
      <c r="I2168" s="84">
        <f t="shared" ref="I2168:I2231" si="109">IF(B2168="",0,MONTH(B2168))</f>
        <v>0</v>
      </c>
      <c r="J2168" s="84">
        <f t="shared" ref="J2168:J2231" si="110">IF(B2168="",0,DAY(B2168))</f>
        <v>0</v>
      </c>
    </row>
    <row r="2169" spans="2:10" ht="25.15" customHeight="1">
      <c r="B2169" s="108"/>
      <c r="C2169" s="98"/>
      <c r="D2169" s="99"/>
      <c r="E2169" s="94"/>
      <c r="F2169" s="95"/>
      <c r="G2169" s="101"/>
      <c r="H2169" s="100">
        <f t="shared" si="108"/>
        <v>196461.68999999994</v>
      </c>
      <c r="I2169" s="84">
        <f t="shared" si="109"/>
        <v>0</v>
      </c>
      <c r="J2169" s="84">
        <f t="shared" si="110"/>
        <v>0</v>
      </c>
    </row>
    <row r="2170" spans="2:10" ht="25.15" customHeight="1">
      <c r="B2170" s="108"/>
      <c r="C2170" s="98"/>
      <c r="D2170" s="99"/>
      <c r="E2170" s="94"/>
      <c r="F2170" s="95"/>
      <c r="G2170" s="101"/>
      <c r="H2170" s="100">
        <f t="shared" si="108"/>
        <v>196461.68999999994</v>
      </c>
      <c r="I2170" s="84">
        <f t="shared" si="109"/>
        <v>0</v>
      </c>
      <c r="J2170" s="84">
        <f t="shared" si="110"/>
        <v>0</v>
      </c>
    </row>
    <row r="2171" spans="2:10" ht="25.15" customHeight="1">
      <c r="B2171" s="108"/>
      <c r="C2171" s="98"/>
      <c r="D2171" s="99"/>
      <c r="E2171" s="94"/>
      <c r="F2171" s="95"/>
      <c r="G2171" s="101"/>
      <c r="H2171" s="100">
        <f t="shared" si="108"/>
        <v>196461.68999999994</v>
      </c>
      <c r="I2171" s="84">
        <f t="shared" si="109"/>
        <v>0</v>
      </c>
      <c r="J2171" s="84">
        <f t="shared" si="110"/>
        <v>0</v>
      </c>
    </row>
    <row r="2172" spans="2:10" ht="25.15" customHeight="1">
      <c r="B2172" s="108"/>
      <c r="C2172" s="98"/>
      <c r="D2172" s="99"/>
      <c r="E2172" s="94"/>
      <c r="F2172" s="95"/>
      <c r="G2172" s="101"/>
      <c r="H2172" s="100">
        <f t="shared" si="108"/>
        <v>196461.68999999994</v>
      </c>
      <c r="I2172" s="84">
        <f t="shared" si="109"/>
        <v>0</v>
      </c>
      <c r="J2172" s="84">
        <f t="shared" si="110"/>
        <v>0</v>
      </c>
    </row>
    <row r="2173" spans="2:10" ht="25.15" customHeight="1">
      <c r="B2173" s="108"/>
      <c r="C2173" s="98"/>
      <c r="D2173" s="99"/>
      <c r="E2173" s="94"/>
      <c r="F2173" s="95"/>
      <c r="G2173" s="101"/>
      <c r="H2173" s="100">
        <f t="shared" si="108"/>
        <v>196461.68999999994</v>
      </c>
      <c r="I2173" s="84">
        <f t="shared" si="109"/>
        <v>0</v>
      </c>
      <c r="J2173" s="84">
        <f t="shared" si="110"/>
        <v>0</v>
      </c>
    </row>
    <row r="2174" spans="2:10" ht="25.15" customHeight="1">
      <c r="B2174" s="108"/>
      <c r="C2174" s="98"/>
      <c r="D2174" s="99"/>
      <c r="E2174" s="94"/>
      <c r="F2174" s="95"/>
      <c r="G2174" s="101"/>
      <c r="H2174" s="100">
        <f t="shared" si="108"/>
        <v>196461.68999999994</v>
      </c>
      <c r="I2174" s="84">
        <f t="shared" si="109"/>
        <v>0</v>
      </c>
      <c r="J2174" s="84">
        <f t="shared" si="110"/>
        <v>0</v>
      </c>
    </row>
    <row r="2175" spans="2:10" ht="25.15" customHeight="1">
      <c r="B2175" s="108"/>
      <c r="C2175" s="98"/>
      <c r="D2175" s="99"/>
      <c r="E2175" s="94"/>
      <c r="F2175" s="95"/>
      <c r="G2175" s="101"/>
      <c r="H2175" s="100">
        <f t="shared" si="108"/>
        <v>196461.68999999994</v>
      </c>
      <c r="I2175" s="84">
        <f t="shared" si="109"/>
        <v>0</v>
      </c>
      <c r="J2175" s="84">
        <f t="shared" si="110"/>
        <v>0</v>
      </c>
    </row>
    <row r="2176" spans="2:10" ht="25.15" customHeight="1">
      <c r="B2176" s="108"/>
      <c r="C2176" s="98"/>
      <c r="D2176" s="99"/>
      <c r="E2176" s="94"/>
      <c r="F2176" s="95"/>
      <c r="G2176" s="101"/>
      <c r="H2176" s="100">
        <f t="shared" si="108"/>
        <v>196461.68999999994</v>
      </c>
      <c r="I2176" s="84">
        <f t="shared" si="109"/>
        <v>0</v>
      </c>
      <c r="J2176" s="84">
        <f t="shared" si="110"/>
        <v>0</v>
      </c>
    </row>
    <row r="2177" spans="2:10" ht="25.15" customHeight="1">
      <c r="B2177" s="108"/>
      <c r="C2177" s="98"/>
      <c r="D2177" s="99"/>
      <c r="E2177" s="94"/>
      <c r="F2177" s="95"/>
      <c r="G2177" s="101"/>
      <c r="H2177" s="100">
        <f t="shared" si="108"/>
        <v>196461.68999999994</v>
      </c>
      <c r="I2177" s="84">
        <f t="shared" si="109"/>
        <v>0</v>
      </c>
      <c r="J2177" s="84">
        <f t="shared" si="110"/>
        <v>0</v>
      </c>
    </row>
    <row r="2178" spans="2:10" ht="25.15" customHeight="1">
      <c r="B2178" s="108"/>
      <c r="C2178" s="98"/>
      <c r="D2178" s="99"/>
      <c r="E2178" s="94"/>
      <c r="F2178" s="95"/>
      <c r="G2178" s="101"/>
      <c r="H2178" s="100">
        <f t="shared" si="108"/>
        <v>196461.68999999994</v>
      </c>
      <c r="I2178" s="84">
        <f t="shared" si="109"/>
        <v>0</v>
      </c>
      <c r="J2178" s="84">
        <f t="shared" si="110"/>
        <v>0</v>
      </c>
    </row>
    <row r="2179" spans="2:10" ht="25.15" customHeight="1">
      <c r="B2179" s="108"/>
      <c r="C2179" s="98"/>
      <c r="D2179" s="99"/>
      <c r="E2179" s="94"/>
      <c r="F2179" s="95"/>
      <c r="G2179" s="101"/>
      <c r="H2179" s="100">
        <f t="shared" si="108"/>
        <v>196461.68999999994</v>
      </c>
      <c r="I2179" s="84">
        <f t="shared" si="109"/>
        <v>0</v>
      </c>
      <c r="J2179" s="84">
        <f t="shared" si="110"/>
        <v>0</v>
      </c>
    </row>
    <row r="2180" spans="2:10" ht="25.15" customHeight="1">
      <c r="B2180" s="108"/>
      <c r="C2180" s="98"/>
      <c r="D2180" s="99"/>
      <c r="E2180" s="94"/>
      <c r="F2180" s="95"/>
      <c r="G2180" s="101"/>
      <c r="H2180" s="100">
        <f t="shared" si="108"/>
        <v>196461.68999999994</v>
      </c>
      <c r="I2180" s="84">
        <f t="shared" si="109"/>
        <v>0</v>
      </c>
      <c r="J2180" s="84">
        <f t="shared" si="110"/>
        <v>0</v>
      </c>
    </row>
    <row r="2181" spans="2:10" ht="25.15" customHeight="1">
      <c r="B2181" s="108"/>
      <c r="C2181" s="98"/>
      <c r="D2181" s="99"/>
      <c r="E2181" s="94"/>
      <c r="F2181" s="95"/>
      <c r="G2181" s="101"/>
      <c r="H2181" s="100">
        <f t="shared" si="108"/>
        <v>196461.68999999994</v>
      </c>
      <c r="I2181" s="84">
        <f t="shared" si="109"/>
        <v>0</v>
      </c>
      <c r="J2181" s="84">
        <f t="shared" si="110"/>
        <v>0</v>
      </c>
    </row>
    <row r="2182" spans="2:10" ht="25.15" customHeight="1">
      <c r="B2182" s="108"/>
      <c r="C2182" s="98"/>
      <c r="D2182" s="99"/>
      <c r="E2182" s="94"/>
      <c r="F2182" s="95"/>
      <c r="G2182" s="101"/>
      <c r="H2182" s="100">
        <f t="shared" si="108"/>
        <v>196461.68999999994</v>
      </c>
      <c r="I2182" s="84">
        <f t="shared" si="109"/>
        <v>0</v>
      </c>
      <c r="J2182" s="84">
        <f t="shared" si="110"/>
        <v>0</v>
      </c>
    </row>
    <row r="2183" spans="2:10" ht="25.15" customHeight="1">
      <c r="B2183" s="108"/>
      <c r="C2183" s="98"/>
      <c r="D2183" s="99"/>
      <c r="E2183" s="94"/>
      <c r="F2183" s="95"/>
      <c r="G2183" s="101"/>
      <c r="H2183" s="100">
        <f t="shared" si="108"/>
        <v>196461.68999999994</v>
      </c>
      <c r="I2183" s="84">
        <f t="shared" si="109"/>
        <v>0</v>
      </c>
      <c r="J2183" s="84">
        <f t="shared" si="110"/>
        <v>0</v>
      </c>
    </row>
    <row r="2184" spans="2:10" ht="25.15" customHeight="1">
      <c r="B2184" s="108"/>
      <c r="C2184" s="98"/>
      <c r="D2184" s="99"/>
      <c r="E2184" s="94"/>
      <c r="F2184" s="95"/>
      <c r="G2184" s="101"/>
      <c r="H2184" s="100">
        <f t="shared" ref="H2184:H2247" si="111">IF(F2184="pago",H2183+G2184,H2183)</f>
        <v>196461.68999999994</v>
      </c>
      <c r="I2184" s="84">
        <f t="shared" si="109"/>
        <v>0</v>
      </c>
      <c r="J2184" s="84">
        <f t="shared" si="110"/>
        <v>0</v>
      </c>
    </row>
    <row r="2185" spans="2:10" ht="25.15" customHeight="1">
      <c r="B2185" s="108"/>
      <c r="C2185" s="98"/>
      <c r="D2185" s="99"/>
      <c r="E2185" s="94"/>
      <c r="F2185" s="95"/>
      <c r="G2185" s="101"/>
      <c r="H2185" s="100">
        <f t="shared" si="111"/>
        <v>196461.68999999994</v>
      </c>
      <c r="I2185" s="84">
        <f t="shared" si="109"/>
        <v>0</v>
      </c>
      <c r="J2185" s="84">
        <f t="shared" si="110"/>
        <v>0</v>
      </c>
    </row>
    <row r="2186" spans="2:10" ht="25.15" customHeight="1">
      <c r="B2186" s="108"/>
      <c r="C2186" s="98"/>
      <c r="D2186" s="99"/>
      <c r="E2186" s="94"/>
      <c r="F2186" s="95"/>
      <c r="G2186" s="101"/>
      <c r="H2186" s="100">
        <f t="shared" si="111"/>
        <v>196461.68999999994</v>
      </c>
      <c r="I2186" s="84">
        <f t="shared" si="109"/>
        <v>0</v>
      </c>
      <c r="J2186" s="84">
        <f t="shared" si="110"/>
        <v>0</v>
      </c>
    </row>
    <row r="2187" spans="2:10" ht="25.15" customHeight="1">
      <c r="B2187" s="108"/>
      <c r="C2187" s="98"/>
      <c r="D2187" s="99"/>
      <c r="E2187" s="94"/>
      <c r="F2187" s="95"/>
      <c r="G2187" s="101"/>
      <c r="H2187" s="100">
        <f t="shared" si="111"/>
        <v>196461.68999999994</v>
      </c>
      <c r="I2187" s="84">
        <f t="shared" si="109"/>
        <v>0</v>
      </c>
      <c r="J2187" s="84">
        <f t="shared" si="110"/>
        <v>0</v>
      </c>
    </row>
    <row r="2188" spans="2:10" ht="25.15" customHeight="1">
      <c r="B2188" s="108"/>
      <c r="C2188" s="98"/>
      <c r="D2188" s="99"/>
      <c r="E2188" s="94"/>
      <c r="F2188" s="95"/>
      <c r="G2188" s="101"/>
      <c r="H2188" s="100">
        <f t="shared" si="111"/>
        <v>196461.68999999994</v>
      </c>
      <c r="I2188" s="84">
        <f t="shared" si="109"/>
        <v>0</v>
      </c>
      <c r="J2188" s="84">
        <f t="shared" si="110"/>
        <v>0</v>
      </c>
    </row>
    <row r="2189" spans="2:10" ht="25.15" customHeight="1">
      <c r="B2189" s="108"/>
      <c r="C2189" s="98"/>
      <c r="D2189" s="99"/>
      <c r="E2189" s="94"/>
      <c r="F2189" s="95"/>
      <c r="G2189" s="101"/>
      <c r="H2189" s="100">
        <f t="shared" si="111"/>
        <v>196461.68999999994</v>
      </c>
      <c r="I2189" s="84">
        <f t="shared" si="109"/>
        <v>0</v>
      </c>
      <c r="J2189" s="84">
        <f t="shared" si="110"/>
        <v>0</v>
      </c>
    </row>
    <row r="2190" spans="2:10" ht="25.15" customHeight="1">
      <c r="B2190" s="108"/>
      <c r="C2190" s="98"/>
      <c r="D2190" s="99"/>
      <c r="E2190" s="94"/>
      <c r="F2190" s="95"/>
      <c r="G2190" s="101"/>
      <c r="H2190" s="100">
        <f t="shared" si="111"/>
        <v>196461.68999999994</v>
      </c>
      <c r="I2190" s="84">
        <f t="shared" si="109"/>
        <v>0</v>
      </c>
      <c r="J2190" s="84">
        <f t="shared" si="110"/>
        <v>0</v>
      </c>
    </row>
    <row r="2191" spans="2:10" ht="25.15" customHeight="1">
      <c r="B2191" s="108"/>
      <c r="C2191" s="98"/>
      <c r="D2191" s="99"/>
      <c r="E2191" s="94"/>
      <c r="F2191" s="95"/>
      <c r="G2191" s="101"/>
      <c r="H2191" s="100">
        <f t="shared" si="111"/>
        <v>196461.68999999994</v>
      </c>
      <c r="I2191" s="84">
        <f t="shared" si="109"/>
        <v>0</v>
      </c>
      <c r="J2191" s="84">
        <f t="shared" si="110"/>
        <v>0</v>
      </c>
    </row>
    <row r="2192" spans="2:10" ht="25.15" customHeight="1">
      <c r="B2192" s="108"/>
      <c r="C2192" s="98"/>
      <c r="D2192" s="99"/>
      <c r="E2192" s="94"/>
      <c r="F2192" s="95"/>
      <c r="G2192" s="101"/>
      <c r="H2192" s="100">
        <f t="shared" si="111"/>
        <v>196461.68999999994</v>
      </c>
      <c r="I2192" s="84">
        <f t="shared" si="109"/>
        <v>0</v>
      </c>
      <c r="J2192" s="84">
        <f t="shared" si="110"/>
        <v>0</v>
      </c>
    </row>
    <row r="2193" spans="2:10" ht="25.15" customHeight="1">
      <c r="B2193" s="108"/>
      <c r="C2193" s="98"/>
      <c r="D2193" s="99"/>
      <c r="E2193" s="94"/>
      <c r="F2193" s="95"/>
      <c r="G2193" s="101"/>
      <c r="H2193" s="100">
        <f t="shared" si="111"/>
        <v>196461.68999999994</v>
      </c>
      <c r="I2193" s="84">
        <f t="shared" si="109"/>
        <v>0</v>
      </c>
      <c r="J2193" s="84">
        <f t="shared" si="110"/>
        <v>0</v>
      </c>
    </row>
    <row r="2194" spans="2:10" ht="25.15" customHeight="1">
      <c r="B2194" s="108"/>
      <c r="C2194" s="98"/>
      <c r="D2194" s="99"/>
      <c r="E2194" s="94"/>
      <c r="F2194" s="95"/>
      <c r="G2194" s="101"/>
      <c r="H2194" s="100">
        <f t="shared" si="111"/>
        <v>196461.68999999994</v>
      </c>
      <c r="I2194" s="84">
        <f t="shared" si="109"/>
        <v>0</v>
      </c>
      <c r="J2194" s="84">
        <f t="shared" si="110"/>
        <v>0</v>
      </c>
    </row>
    <row r="2195" spans="2:10" ht="25.15" customHeight="1">
      <c r="B2195" s="108"/>
      <c r="C2195" s="98"/>
      <c r="D2195" s="99"/>
      <c r="E2195" s="94"/>
      <c r="F2195" s="95"/>
      <c r="G2195" s="101"/>
      <c r="H2195" s="100">
        <f t="shared" si="111"/>
        <v>196461.68999999994</v>
      </c>
      <c r="I2195" s="84">
        <f t="shared" si="109"/>
        <v>0</v>
      </c>
      <c r="J2195" s="84">
        <f t="shared" si="110"/>
        <v>0</v>
      </c>
    </row>
    <row r="2196" spans="2:10" ht="25.15" customHeight="1">
      <c r="B2196" s="108"/>
      <c r="C2196" s="98"/>
      <c r="D2196" s="99"/>
      <c r="E2196" s="94"/>
      <c r="F2196" s="95"/>
      <c r="G2196" s="101"/>
      <c r="H2196" s="100">
        <f t="shared" si="111"/>
        <v>196461.68999999994</v>
      </c>
      <c r="I2196" s="84">
        <f t="shared" si="109"/>
        <v>0</v>
      </c>
      <c r="J2196" s="84">
        <f t="shared" si="110"/>
        <v>0</v>
      </c>
    </row>
    <row r="2197" spans="2:10" ht="25.15" customHeight="1">
      <c r="B2197" s="108"/>
      <c r="C2197" s="98"/>
      <c r="D2197" s="99"/>
      <c r="E2197" s="94"/>
      <c r="F2197" s="95"/>
      <c r="G2197" s="101"/>
      <c r="H2197" s="100">
        <f t="shared" si="111"/>
        <v>196461.68999999994</v>
      </c>
      <c r="I2197" s="84">
        <f t="shared" si="109"/>
        <v>0</v>
      </c>
      <c r="J2197" s="84">
        <f t="shared" si="110"/>
        <v>0</v>
      </c>
    </row>
    <row r="2198" spans="2:10" ht="25.15" customHeight="1">
      <c r="B2198" s="108"/>
      <c r="C2198" s="98"/>
      <c r="D2198" s="99"/>
      <c r="E2198" s="94"/>
      <c r="F2198" s="95"/>
      <c r="G2198" s="101"/>
      <c r="H2198" s="100">
        <f t="shared" si="111"/>
        <v>196461.68999999994</v>
      </c>
      <c r="I2198" s="84">
        <f t="shared" si="109"/>
        <v>0</v>
      </c>
      <c r="J2198" s="84">
        <f t="shared" si="110"/>
        <v>0</v>
      </c>
    </row>
    <row r="2199" spans="2:10" ht="25.15" customHeight="1">
      <c r="B2199" s="108"/>
      <c r="C2199" s="98"/>
      <c r="D2199" s="99"/>
      <c r="E2199" s="94"/>
      <c r="F2199" s="95"/>
      <c r="G2199" s="101"/>
      <c r="H2199" s="100">
        <f t="shared" si="111"/>
        <v>196461.68999999994</v>
      </c>
      <c r="I2199" s="84">
        <f t="shared" si="109"/>
        <v>0</v>
      </c>
      <c r="J2199" s="84">
        <f t="shared" si="110"/>
        <v>0</v>
      </c>
    </row>
    <row r="2200" spans="2:10" ht="25.15" customHeight="1">
      <c r="B2200" s="108"/>
      <c r="C2200" s="98"/>
      <c r="D2200" s="99"/>
      <c r="E2200" s="94"/>
      <c r="F2200" s="95"/>
      <c r="G2200" s="101"/>
      <c r="H2200" s="100">
        <f t="shared" si="111"/>
        <v>196461.68999999994</v>
      </c>
      <c r="I2200" s="84">
        <f t="shared" si="109"/>
        <v>0</v>
      </c>
      <c r="J2200" s="84">
        <f t="shared" si="110"/>
        <v>0</v>
      </c>
    </row>
    <row r="2201" spans="2:10" ht="25.15" customHeight="1">
      <c r="B2201" s="108"/>
      <c r="C2201" s="98"/>
      <c r="D2201" s="99"/>
      <c r="E2201" s="94"/>
      <c r="F2201" s="95"/>
      <c r="G2201" s="101"/>
      <c r="H2201" s="100">
        <f t="shared" si="111"/>
        <v>196461.68999999994</v>
      </c>
      <c r="I2201" s="84">
        <f t="shared" si="109"/>
        <v>0</v>
      </c>
      <c r="J2201" s="84">
        <f t="shared" si="110"/>
        <v>0</v>
      </c>
    </row>
    <row r="2202" spans="2:10" ht="25.15" customHeight="1">
      <c r="B2202" s="108"/>
      <c r="C2202" s="98"/>
      <c r="D2202" s="99"/>
      <c r="E2202" s="94"/>
      <c r="F2202" s="95"/>
      <c r="G2202" s="101"/>
      <c r="H2202" s="100">
        <f t="shared" si="111"/>
        <v>196461.68999999994</v>
      </c>
      <c r="I2202" s="84">
        <f t="shared" si="109"/>
        <v>0</v>
      </c>
      <c r="J2202" s="84">
        <f t="shared" si="110"/>
        <v>0</v>
      </c>
    </row>
    <row r="2203" spans="2:10" ht="25.15" customHeight="1">
      <c r="B2203" s="108"/>
      <c r="C2203" s="98"/>
      <c r="D2203" s="99"/>
      <c r="E2203" s="94"/>
      <c r="F2203" s="95"/>
      <c r="G2203" s="101"/>
      <c r="H2203" s="100">
        <f t="shared" si="111"/>
        <v>196461.68999999994</v>
      </c>
      <c r="I2203" s="84">
        <f t="shared" si="109"/>
        <v>0</v>
      </c>
      <c r="J2203" s="84">
        <f t="shared" si="110"/>
        <v>0</v>
      </c>
    </row>
    <row r="2204" spans="2:10" ht="25.15" customHeight="1">
      <c r="B2204" s="108"/>
      <c r="C2204" s="98"/>
      <c r="D2204" s="99"/>
      <c r="E2204" s="94"/>
      <c r="F2204" s="95"/>
      <c r="G2204" s="101"/>
      <c r="H2204" s="100">
        <f t="shared" si="111"/>
        <v>196461.68999999994</v>
      </c>
      <c r="I2204" s="84">
        <f t="shared" si="109"/>
        <v>0</v>
      </c>
      <c r="J2204" s="84">
        <f t="shared" si="110"/>
        <v>0</v>
      </c>
    </row>
    <row r="2205" spans="2:10" ht="25.15" customHeight="1">
      <c r="B2205" s="108"/>
      <c r="C2205" s="98"/>
      <c r="D2205" s="99"/>
      <c r="E2205" s="94"/>
      <c r="F2205" s="95"/>
      <c r="G2205" s="101"/>
      <c r="H2205" s="100">
        <f t="shared" si="111"/>
        <v>196461.68999999994</v>
      </c>
      <c r="I2205" s="84">
        <f t="shared" si="109"/>
        <v>0</v>
      </c>
      <c r="J2205" s="84">
        <f t="shared" si="110"/>
        <v>0</v>
      </c>
    </row>
    <row r="2206" spans="2:10" ht="25.15" customHeight="1">
      <c r="B2206" s="108"/>
      <c r="C2206" s="98"/>
      <c r="D2206" s="99"/>
      <c r="E2206" s="94"/>
      <c r="F2206" s="95"/>
      <c r="G2206" s="101"/>
      <c r="H2206" s="100">
        <f t="shared" si="111"/>
        <v>196461.68999999994</v>
      </c>
      <c r="I2206" s="84">
        <f t="shared" si="109"/>
        <v>0</v>
      </c>
      <c r="J2206" s="84">
        <f t="shared" si="110"/>
        <v>0</v>
      </c>
    </row>
    <row r="2207" spans="2:10" ht="25.15" customHeight="1">
      <c r="B2207" s="108"/>
      <c r="C2207" s="98"/>
      <c r="D2207" s="99"/>
      <c r="E2207" s="94"/>
      <c r="F2207" s="95"/>
      <c r="G2207" s="101"/>
      <c r="H2207" s="100">
        <f t="shared" si="111"/>
        <v>196461.68999999994</v>
      </c>
      <c r="I2207" s="84">
        <f t="shared" si="109"/>
        <v>0</v>
      </c>
      <c r="J2207" s="84">
        <f t="shared" si="110"/>
        <v>0</v>
      </c>
    </row>
    <row r="2208" spans="2:10" ht="25.15" customHeight="1">
      <c r="B2208" s="108"/>
      <c r="C2208" s="98"/>
      <c r="D2208" s="99"/>
      <c r="E2208" s="94"/>
      <c r="F2208" s="95"/>
      <c r="G2208" s="101"/>
      <c r="H2208" s="100">
        <f t="shared" si="111"/>
        <v>196461.68999999994</v>
      </c>
      <c r="I2208" s="84">
        <f t="shared" si="109"/>
        <v>0</v>
      </c>
      <c r="J2208" s="84">
        <f t="shared" si="110"/>
        <v>0</v>
      </c>
    </row>
    <row r="2209" spans="2:10" ht="25.15" customHeight="1">
      <c r="B2209" s="108"/>
      <c r="C2209" s="98"/>
      <c r="D2209" s="99"/>
      <c r="E2209" s="94"/>
      <c r="F2209" s="95"/>
      <c r="G2209" s="101"/>
      <c r="H2209" s="100">
        <f t="shared" si="111"/>
        <v>196461.68999999994</v>
      </c>
      <c r="I2209" s="84">
        <f t="shared" si="109"/>
        <v>0</v>
      </c>
      <c r="J2209" s="84">
        <f t="shared" si="110"/>
        <v>0</v>
      </c>
    </row>
    <row r="2210" spans="2:10" ht="25.15" customHeight="1">
      <c r="B2210" s="108"/>
      <c r="C2210" s="98"/>
      <c r="D2210" s="99"/>
      <c r="E2210" s="94"/>
      <c r="F2210" s="95"/>
      <c r="G2210" s="101"/>
      <c r="H2210" s="100">
        <f t="shared" si="111"/>
        <v>196461.68999999994</v>
      </c>
      <c r="I2210" s="84">
        <f t="shared" si="109"/>
        <v>0</v>
      </c>
      <c r="J2210" s="84">
        <f t="shared" si="110"/>
        <v>0</v>
      </c>
    </row>
    <row r="2211" spans="2:10" ht="25.15" customHeight="1">
      <c r="B2211" s="108"/>
      <c r="C2211" s="98"/>
      <c r="D2211" s="99"/>
      <c r="E2211" s="94"/>
      <c r="F2211" s="95"/>
      <c r="G2211" s="101"/>
      <c r="H2211" s="100">
        <f t="shared" si="111"/>
        <v>196461.68999999994</v>
      </c>
      <c r="I2211" s="84">
        <f t="shared" si="109"/>
        <v>0</v>
      </c>
      <c r="J2211" s="84">
        <f t="shared" si="110"/>
        <v>0</v>
      </c>
    </row>
    <row r="2212" spans="2:10" ht="25.15" customHeight="1">
      <c r="B2212" s="108"/>
      <c r="C2212" s="98"/>
      <c r="D2212" s="99"/>
      <c r="E2212" s="94"/>
      <c r="F2212" s="95"/>
      <c r="G2212" s="101"/>
      <c r="H2212" s="100">
        <f t="shared" si="111"/>
        <v>196461.68999999994</v>
      </c>
      <c r="I2212" s="84">
        <f t="shared" si="109"/>
        <v>0</v>
      </c>
      <c r="J2212" s="84">
        <f t="shared" si="110"/>
        <v>0</v>
      </c>
    </row>
    <row r="2213" spans="2:10" ht="25.15" customHeight="1">
      <c r="B2213" s="108"/>
      <c r="C2213" s="98"/>
      <c r="D2213" s="99"/>
      <c r="E2213" s="94"/>
      <c r="F2213" s="95"/>
      <c r="G2213" s="101"/>
      <c r="H2213" s="100">
        <f t="shared" si="111"/>
        <v>196461.68999999994</v>
      </c>
      <c r="I2213" s="84">
        <f t="shared" si="109"/>
        <v>0</v>
      </c>
      <c r="J2213" s="84">
        <f t="shared" si="110"/>
        <v>0</v>
      </c>
    </row>
    <row r="2214" spans="2:10" ht="25.15" customHeight="1">
      <c r="B2214" s="108"/>
      <c r="C2214" s="98"/>
      <c r="D2214" s="99"/>
      <c r="E2214" s="94"/>
      <c r="F2214" s="95"/>
      <c r="G2214" s="101"/>
      <c r="H2214" s="100">
        <f t="shared" si="111"/>
        <v>196461.68999999994</v>
      </c>
      <c r="I2214" s="84">
        <f t="shared" si="109"/>
        <v>0</v>
      </c>
      <c r="J2214" s="84">
        <f t="shared" si="110"/>
        <v>0</v>
      </c>
    </row>
    <row r="2215" spans="2:10" ht="25.15" customHeight="1">
      <c r="B2215" s="108"/>
      <c r="C2215" s="98"/>
      <c r="D2215" s="99"/>
      <c r="E2215" s="94"/>
      <c r="F2215" s="95"/>
      <c r="G2215" s="101"/>
      <c r="H2215" s="100">
        <f t="shared" si="111"/>
        <v>196461.68999999994</v>
      </c>
      <c r="I2215" s="84">
        <f t="shared" si="109"/>
        <v>0</v>
      </c>
      <c r="J2215" s="84">
        <f t="shared" si="110"/>
        <v>0</v>
      </c>
    </row>
    <row r="2216" spans="2:10" ht="25.15" customHeight="1">
      <c r="B2216" s="108"/>
      <c r="C2216" s="98"/>
      <c r="D2216" s="99"/>
      <c r="E2216" s="94"/>
      <c r="F2216" s="95"/>
      <c r="G2216" s="101"/>
      <c r="H2216" s="100">
        <f t="shared" si="111"/>
        <v>196461.68999999994</v>
      </c>
      <c r="I2216" s="84">
        <f t="shared" si="109"/>
        <v>0</v>
      </c>
      <c r="J2216" s="84">
        <f t="shared" si="110"/>
        <v>0</v>
      </c>
    </row>
    <row r="2217" spans="2:10" ht="25.15" customHeight="1">
      <c r="B2217" s="108"/>
      <c r="C2217" s="98"/>
      <c r="D2217" s="99"/>
      <c r="E2217" s="94"/>
      <c r="F2217" s="95"/>
      <c r="G2217" s="101"/>
      <c r="H2217" s="100">
        <f t="shared" si="111"/>
        <v>196461.68999999994</v>
      </c>
      <c r="I2217" s="84">
        <f t="shared" si="109"/>
        <v>0</v>
      </c>
      <c r="J2217" s="84">
        <f t="shared" si="110"/>
        <v>0</v>
      </c>
    </row>
    <row r="2218" spans="2:10" ht="25.15" customHeight="1">
      <c r="B2218" s="108"/>
      <c r="C2218" s="98"/>
      <c r="D2218" s="99"/>
      <c r="E2218" s="94"/>
      <c r="F2218" s="95"/>
      <c r="G2218" s="101"/>
      <c r="H2218" s="100">
        <f t="shared" si="111"/>
        <v>196461.68999999994</v>
      </c>
      <c r="I2218" s="84">
        <f t="shared" si="109"/>
        <v>0</v>
      </c>
      <c r="J2218" s="84">
        <f t="shared" si="110"/>
        <v>0</v>
      </c>
    </row>
    <row r="2219" spans="2:10" ht="25.15" customHeight="1">
      <c r="B2219" s="108"/>
      <c r="C2219" s="98"/>
      <c r="D2219" s="99"/>
      <c r="E2219" s="94"/>
      <c r="F2219" s="95"/>
      <c r="G2219" s="101"/>
      <c r="H2219" s="100">
        <f t="shared" si="111"/>
        <v>196461.68999999994</v>
      </c>
      <c r="I2219" s="84">
        <f t="shared" si="109"/>
        <v>0</v>
      </c>
      <c r="J2219" s="84">
        <f t="shared" si="110"/>
        <v>0</v>
      </c>
    </row>
    <row r="2220" spans="2:10" ht="25.15" customHeight="1">
      <c r="B2220" s="108"/>
      <c r="C2220" s="98"/>
      <c r="D2220" s="99"/>
      <c r="E2220" s="94"/>
      <c r="F2220" s="95"/>
      <c r="G2220" s="101"/>
      <c r="H2220" s="100">
        <f t="shared" si="111"/>
        <v>196461.68999999994</v>
      </c>
      <c r="I2220" s="84">
        <f t="shared" si="109"/>
        <v>0</v>
      </c>
      <c r="J2220" s="84">
        <f t="shared" si="110"/>
        <v>0</v>
      </c>
    </row>
    <row r="2221" spans="2:10" ht="25.15" customHeight="1">
      <c r="B2221" s="108"/>
      <c r="C2221" s="98"/>
      <c r="D2221" s="99"/>
      <c r="E2221" s="94"/>
      <c r="F2221" s="95"/>
      <c r="G2221" s="101"/>
      <c r="H2221" s="100">
        <f t="shared" si="111"/>
        <v>196461.68999999994</v>
      </c>
      <c r="I2221" s="84">
        <f t="shared" si="109"/>
        <v>0</v>
      </c>
      <c r="J2221" s="84">
        <f t="shared" si="110"/>
        <v>0</v>
      </c>
    </row>
    <row r="2222" spans="2:10" ht="25.15" customHeight="1">
      <c r="B2222" s="108"/>
      <c r="C2222" s="98"/>
      <c r="D2222" s="99"/>
      <c r="E2222" s="94"/>
      <c r="F2222" s="95"/>
      <c r="G2222" s="101"/>
      <c r="H2222" s="100">
        <f t="shared" si="111"/>
        <v>196461.68999999994</v>
      </c>
      <c r="I2222" s="84">
        <f t="shared" si="109"/>
        <v>0</v>
      </c>
      <c r="J2222" s="84">
        <f t="shared" si="110"/>
        <v>0</v>
      </c>
    </row>
    <row r="2223" spans="2:10" ht="25.15" customHeight="1">
      <c r="B2223" s="108"/>
      <c r="C2223" s="98"/>
      <c r="D2223" s="99"/>
      <c r="E2223" s="94"/>
      <c r="F2223" s="95"/>
      <c r="G2223" s="101"/>
      <c r="H2223" s="100">
        <f t="shared" si="111"/>
        <v>196461.68999999994</v>
      </c>
      <c r="I2223" s="84">
        <f t="shared" si="109"/>
        <v>0</v>
      </c>
      <c r="J2223" s="84">
        <f t="shared" si="110"/>
        <v>0</v>
      </c>
    </row>
    <row r="2224" spans="2:10" ht="25.15" customHeight="1">
      <c r="B2224" s="108"/>
      <c r="C2224" s="98"/>
      <c r="D2224" s="99"/>
      <c r="E2224" s="94"/>
      <c r="F2224" s="95"/>
      <c r="G2224" s="101"/>
      <c r="H2224" s="100">
        <f t="shared" si="111"/>
        <v>196461.68999999994</v>
      </c>
      <c r="I2224" s="84">
        <f t="shared" si="109"/>
        <v>0</v>
      </c>
      <c r="J2224" s="84">
        <f t="shared" si="110"/>
        <v>0</v>
      </c>
    </row>
    <row r="2225" spans="2:10" ht="25.15" customHeight="1">
      <c r="B2225" s="108"/>
      <c r="C2225" s="98"/>
      <c r="D2225" s="99"/>
      <c r="E2225" s="94"/>
      <c r="F2225" s="95"/>
      <c r="G2225" s="101"/>
      <c r="H2225" s="100">
        <f t="shared" si="111"/>
        <v>196461.68999999994</v>
      </c>
      <c r="I2225" s="84">
        <f t="shared" si="109"/>
        <v>0</v>
      </c>
      <c r="J2225" s="84">
        <f t="shared" si="110"/>
        <v>0</v>
      </c>
    </row>
    <row r="2226" spans="2:10" ht="25.15" customHeight="1">
      <c r="B2226" s="108"/>
      <c r="C2226" s="98"/>
      <c r="D2226" s="99"/>
      <c r="E2226" s="94"/>
      <c r="F2226" s="95"/>
      <c r="G2226" s="101"/>
      <c r="H2226" s="100">
        <f t="shared" si="111"/>
        <v>196461.68999999994</v>
      </c>
      <c r="I2226" s="84">
        <f t="shared" si="109"/>
        <v>0</v>
      </c>
      <c r="J2226" s="84">
        <f t="shared" si="110"/>
        <v>0</v>
      </c>
    </row>
    <row r="2227" spans="2:10" ht="25.15" customHeight="1">
      <c r="B2227" s="108"/>
      <c r="C2227" s="98"/>
      <c r="D2227" s="99"/>
      <c r="E2227" s="94"/>
      <c r="F2227" s="95"/>
      <c r="G2227" s="101"/>
      <c r="H2227" s="100">
        <f t="shared" si="111"/>
        <v>196461.68999999994</v>
      </c>
      <c r="I2227" s="84">
        <f t="shared" si="109"/>
        <v>0</v>
      </c>
      <c r="J2227" s="84">
        <f t="shared" si="110"/>
        <v>0</v>
      </c>
    </row>
    <row r="2228" spans="2:10" ht="25.15" customHeight="1">
      <c r="B2228" s="108"/>
      <c r="C2228" s="98"/>
      <c r="D2228" s="99"/>
      <c r="E2228" s="94"/>
      <c r="F2228" s="95"/>
      <c r="G2228" s="101"/>
      <c r="H2228" s="100">
        <f t="shared" si="111"/>
        <v>196461.68999999994</v>
      </c>
      <c r="I2228" s="84">
        <f t="shared" si="109"/>
        <v>0</v>
      </c>
      <c r="J2228" s="84">
        <f t="shared" si="110"/>
        <v>0</v>
      </c>
    </row>
    <row r="2229" spans="2:10" ht="25.15" customHeight="1">
      <c r="B2229" s="108"/>
      <c r="C2229" s="98"/>
      <c r="D2229" s="99"/>
      <c r="E2229" s="94"/>
      <c r="F2229" s="95"/>
      <c r="G2229" s="101"/>
      <c r="H2229" s="100">
        <f t="shared" si="111"/>
        <v>196461.68999999994</v>
      </c>
      <c r="I2229" s="84">
        <f t="shared" si="109"/>
        <v>0</v>
      </c>
      <c r="J2229" s="84">
        <f t="shared" si="110"/>
        <v>0</v>
      </c>
    </row>
    <row r="2230" spans="2:10" ht="25.15" customHeight="1">
      <c r="B2230" s="108"/>
      <c r="C2230" s="98"/>
      <c r="D2230" s="99"/>
      <c r="E2230" s="94"/>
      <c r="F2230" s="95"/>
      <c r="G2230" s="101"/>
      <c r="H2230" s="100">
        <f t="shared" si="111"/>
        <v>196461.68999999994</v>
      </c>
      <c r="I2230" s="84">
        <f t="shared" si="109"/>
        <v>0</v>
      </c>
      <c r="J2230" s="84">
        <f t="shared" si="110"/>
        <v>0</v>
      </c>
    </row>
    <row r="2231" spans="2:10" ht="25.15" customHeight="1">
      <c r="B2231" s="108"/>
      <c r="C2231" s="98"/>
      <c r="D2231" s="99"/>
      <c r="E2231" s="94"/>
      <c r="F2231" s="95"/>
      <c r="G2231" s="101"/>
      <c r="H2231" s="100">
        <f t="shared" si="111"/>
        <v>196461.68999999994</v>
      </c>
      <c r="I2231" s="84">
        <f t="shared" si="109"/>
        <v>0</v>
      </c>
      <c r="J2231" s="84">
        <f t="shared" si="110"/>
        <v>0</v>
      </c>
    </row>
    <row r="2232" spans="2:10" ht="25.15" customHeight="1">
      <c r="B2232" s="108"/>
      <c r="C2232" s="98"/>
      <c r="D2232" s="99"/>
      <c r="E2232" s="94"/>
      <c r="F2232" s="95"/>
      <c r="G2232" s="101"/>
      <c r="H2232" s="100">
        <f t="shared" si="111"/>
        <v>196461.68999999994</v>
      </c>
      <c r="I2232" s="84">
        <f t="shared" ref="I2232:I2295" si="112">IF(B2232="",0,MONTH(B2232))</f>
        <v>0</v>
      </c>
      <c r="J2232" s="84">
        <f t="shared" ref="J2232:J2295" si="113">IF(B2232="",0,DAY(B2232))</f>
        <v>0</v>
      </c>
    </row>
    <row r="2233" spans="2:10" ht="25.15" customHeight="1">
      <c r="B2233" s="108"/>
      <c r="C2233" s="98"/>
      <c r="D2233" s="99"/>
      <c r="E2233" s="94"/>
      <c r="F2233" s="95"/>
      <c r="G2233" s="101"/>
      <c r="H2233" s="100">
        <f t="shared" si="111"/>
        <v>196461.68999999994</v>
      </c>
      <c r="I2233" s="84">
        <f t="shared" si="112"/>
        <v>0</v>
      </c>
      <c r="J2233" s="84">
        <f t="shared" si="113"/>
        <v>0</v>
      </c>
    </row>
    <row r="2234" spans="2:10" ht="25.15" customHeight="1">
      <c r="B2234" s="108"/>
      <c r="C2234" s="98"/>
      <c r="D2234" s="99"/>
      <c r="E2234" s="94"/>
      <c r="F2234" s="95"/>
      <c r="G2234" s="101"/>
      <c r="H2234" s="100">
        <f t="shared" si="111"/>
        <v>196461.68999999994</v>
      </c>
      <c r="I2234" s="84">
        <f t="shared" si="112"/>
        <v>0</v>
      </c>
      <c r="J2234" s="84">
        <f t="shared" si="113"/>
        <v>0</v>
      </c>
    </row>
    <row r="2235" spans="2:10" ht="25.15" customHeight="1">
      <c r="B2235" s="108"/>
      <c r="C2235" s="98"/>
      <c r="D2235" s="99"/>
      <c r="E2235" s="94"/>
      <c r="F2235" s="95"/>
      <c r="G2235" s="101"/>
      <c r="H2235" s="100">
        <f t="shared" si="111"/>
        <v>196461.68999999994</v>
      </c>
      <c r="I2235" s="84">
        <f t="shared" si="112"/>
        <v>0</v>
      </c>
      <c r="J2235" s="84">
        <f t="shared" si="113"/>
        <v>0</v>
      </c>
    </row>
    <row r="2236" spans="2:10" ht="25.15" customHeight="1">
      <c r="B2236" s="108"/>
      <c r="C2236" s="98"/>
      <c r="D2236" s="99"/>
      <c r="E2236" s="94"/>
      <c r="F2236" s="95"/>
      <c r="G2236" s="101"/>
      <c r="H2236" s="100">
        <f t="shared" si="111"/>
        <v>196461.68999999994</v>
      </c>
      <c r="I2236" s="84">
        <f t="shared" si="112"/>
        <v>0</v>
      </c>
      <c r="J2236" s="84">
        <f t="shared" si="113"/>
        <v>0</v>
      </c>
    </row>
    <row r="2237" spans="2:10" ht="25.15" customHeight="1">
      <c r="B2237" s="108"/>
      <c r="C2237" s="98"/>
      <c r="D2237" s="99"/>
      <c r="E2237" s="94"/>
      <c r="F2237" s="95"/>
      <c r="G2237" s="101"/>
      <c r="H2237" s="100">
        <f t="shared" si="111"/>
        <v>196461.68999999994</v>
      </c>
      <c r="I2237" s="84">
        <f t="shared" si="112"/>
        <v>0</v>
      </c>
      <c r="J2237" s="84">
        <f t="shared" si="113"/>
        <v>0</v>
      </c>
    </row>
    <row r="2238" spans="2:10" ht="25.15" customHeight="1">
      <c r="B2238" s="108"/>
      <c r="C2238" s="98"/>
      <c r="D2238" s="99"/>
      <c r="E2238" s="94"/>
      <c r="F2238" s="95"/>
      <c r="G2238" s="101"/>
      <c r="H2238" s="100">
        <f t="shared" si="111"/>
        <v>196461.68999999994</v>
      </c>
      <c r="I2238" s="84">
        <f t="shared" si="112"/>
        <v>0</v>
      </c>
      <c r="J2238" s="84">
        <f t="shared" si="113"/>
        <v>0</v>
      </c>
    </row>
    <row r="2239" spans="2:10" ht="25.15" customHeight="1">
      <c r="B2239" s="108"/>
      <c r="C2239" s="98"/>
      <c r="D2239" s="99"/>
      <c r="E2239" s="94"/>
      <c r="F2239" s="95"/>
      <c r="G2239" s="101"/>
      <c r="H2239" s="100">
        <f t="shared" si="111"/>
        <v>196461.68999999994</v>
      </c>
      <c r="I2239" s="84">
        <f t="shared" si="112"/>
        <v>0</v>
      </c>
      <c r="J2239" s="84">
        <f t="shared" si="113"/>
        <v>0</v>
      </c>
    </row>
    <row r="2240" spans="2:10" ht="25.15" customHeight="1">
      <c r="B2240" s="108"/>
      <c r="C2240" s="98"/>
      <c r="D2240" s="99"/>
      <c r="E2240" s="94"/>
      <c r="F2240" s="95"/>
      <c r="G2240" s="101"/>
      <c r="H2240" s="100">
        <f t="shared" si="111"/>
        <v>196461.68999999994</v>
      </c>
      <c r="I2240" s="84">
        <f t="shared" si="112"/>
        <v>0</v>
      </c>
      <c r="J2240" s="84">
        <f t="shared" si="113"/>
        <v>0</v>
      </c>
    </row>
    <row r="2241" spans="2:10" ht="25.15" customHeight="1">
      <c r="B2241" s="108"/>
      <c r="C2241" s="98"/>
      <c r="D2241" s="99"/>
      <c r="E2241" s="94"/>
      <c r="F2241" s="95"/>
      <c r="G2241" s="101"/>
      <c r="H2241" s="100">
        <f t="shared" si="111"/>
        <v>196461.68999999994</v>
      </c>
      <c r="I2241" s="84">
        <f t="shared" si="112"/>
        <v>0</v>
      </c>
      <c r="J2241" s="84">
        <f t="shared" si="113"/>
        <v>0</v>
      </c>
    </row>
    <row r="2242" spans="2:10" ht="25.15" customHeight="1">
      <c r="B2242" s="108"/>
      <c r="C2242" s="98"/>
      <c r="D2242" s="99"/>
      <c r="E2242" s="94"/>
      <c r="F2242" s="95"/>
      <c r="G2242" s="101"/>
      <c r="H2242" s="100">
        <f t="shared" si="111"/>
        <v>196461.68999999994</v>
      </c>
      <c r="I2242" s="84">
        <f t="shared" si="112"/>
        <v>0</v>
      </c>
      <c r="J2242" s="84">
        <f t="shared" si="113"/>
        <v>0</v>
      </c>
    </row>
    <row r="2243" spans="2:10" ht="25.15" customHeight="1">
      <c r="B2243" s="108"/>
      <c r="C2243" s="98"/>
      <c r="D2243" s="99"/>
      <c r="E2243" s="94"/>
      <c r="F2243" s="95"/>
      <c r="G2243" s="101"/>
      <c r="H2243" s="100">
        <f t="shared" si="111"/>
        <v>196461.68999999994</v>
      </c>
      <c r="I2243" s="84">
        <f t="shared" si="112"/>
        <v>0</v>
      </c>
      <c r="J2243" s="84">
        <f t="shared" si="113"/>
        <v>0</v>
      </c>
    </row>
    <row r="2244" spans="2:10" ht="25.15" customHeight="1">
      <c r="B2244" s="108"/>
      <c r="C2244" s="98"/>
      <c r="D2244" s="99"/>
      <c r="E2244" s="94"/>
      <c r="F2244" s="95"/>
      <c r="G2244" s="101"/>
      <c r="H2244" s="100">
        <f t="shared" si="111"/>
        <v>196461.68999999994</v>
      </c>
      <c r="I2244" s="84">
        <f t="shared" si="112"/>
        <v>0</v>
      </c>
      <c r="J2244" s="84">
        <f t="shared" si="113"/>
        <v>0</v>
      </c>
    </row>
    <row r="2245" spans="2:10" ht="25.15" customHeight="1">
      <c r="B2245" s="108"/>
      <c r="C2245" s="98"/>
      <c r="D2245" s="99"/>
      <c r="E2245" s="94"/>
      <c r="F2245" s="95"/>
      <c r="G2245" s="101"/>
      <c r="H2245" s="100">
        <f t="shared" si="111"/>
        <v>196461.68999999994</v>
      </c>
      <c r="I2245" s="84">
        <f t="shared" si="112"/>
        <v>0</v>
      </c>
      <c r="J2245" s="84">
        <f t="shared" si="113"/>
        <v>0</v>
      </c>
    </row>
    <row r="2246" spans="2:10" ht="25.15" customHeight="1">
      <c r="B2246" s="108"/>
      <c r="C2246" s="98"/>
      <c r="D2246" s="99"/>
      <c r="E2246" s="94"/>
      <c r="F2246" s="95"/>
      <c r="G2246" s="101"/>
      <c r="H2246" s="100">
        <f t="shared" si="111"/>
        <v>196461.68999999994</v>
      </c>
      <c r="I2246" s="84">
        <f t="shared" si="112"/>
        <v>0</v>
      </c>
      <c r="J2246" s="84">
        <f t="shared" si="113"/>
        <v>0</v>
      </c>
    </row>
    <row r="2247" spans="2:10" ht="25.15" customHeight="1">
      <c r="B2247" s="108"/>
      <c r="C2247" s="98"/>
      <c r="D2247" s="99"/>
      <c r="E2247" s="94"/>
      <c r="F2247" s="95"/>
      <c r="G2247" s="101"/>
      <c r="H2247" s="100">
        <f t="shared" si="111"/>
        <v>196461.68999999994</v>
      </c>
      <c r="I2247" s="84">
        <f t="shared" si="112"/>
        <v>0</v>
      </c>
      <c r="J2247" s="84">
        <f t="shared" si="113"/>
        <v>0</v>
      </c>
    </row>
    <row r="2248" spans="2:10" ht="25.15" customHeight="1">
      <c r="B2248" s="108"/>
      <c r="C2248" s="98"/>
      <c r="D2248" s="99"/>
      <c r="E2248" s="94"/>
      <c r="F2248" s="95"/>
      <c r="G2248" s="101"/>
      <c r="H2248" s="100">
        <f t="shared" ref="H2248:H2311" si="114">IF(F2248="pago",H2247+G2248,H2247)</f>
        <v>196461.68999999994</v>
      </c>
      <c r="I2248" s="84">
        <f t="shared" si="112"/>
        <v>0</v>
      </c>
      <c r="J2248" s="84">
        <f t="shared" si="113"/>
        <v>0</v>
      </c>
    </row>
    <row r="2249" spans="2:10" ht="25.15" customHeight="1">
      <c r="B2249" s="108"/>
      <c r="C2249" s="98"/>
      <c r="D2249" s="99"/>
      <c r="E2249" s="94"/>
      <c r="F2249" s="95"/>
      <c r="G2249" s="101"/>
      <c r="H2249" s="100">
        <f t="shared" si="114"/>
        <v>196461.68999999994</v>
      </c>
      <c r="I2249" s="84">
        <f t="shared" si="112"/>
        <v>0</v>
      </c>
      <c r="J2249" s="84">
        <f t="shared" si="113"/>
        <v>0</v>
      </c>
    </row>
    <row r="2250" spans="2:10" ht="25.15" customHeight="1">
      <c r="B2250" s="108"/>
      <c r="C2250" s="98"/>
      <c r="D2250" s="99"/>
      <c r="E2250" s="94"/>
      <c r="F2250" s="95"/>
      <c r="G2250" s="101"/>
      <c r="H2250" s="100">
        <f t="shared" si="114"/>
        <v>196461.68999999994</v>
      </c>
      <c r="I2250" s="84">
        <f t="shared" si="112"/>
        <v>0</v>
      </c>
      <c r="J2250" s="84">
        <f t="shared" si="113"/>
        <v>0</v>
      </c>
    </row>
    <row r="2251" spans="2:10" ht="25.15" customHeight="1">
      <c r="B2251" s="108"/>
      <c r="C2251" s="98"/>
      <c r="D2251" s="99"/>
      <c r="E2251" s="94"/>
      <c r="F2251" s="95"/>
      <c r="G2251" s="101"/>
      <c r="H2251" s="100">
        <f t="shared" si="114"/>
        <v>196461.68999999994</v>
      </c>
      <c r="I2251" s="84">
        <f t="shared" si="112"/>
        <v>0</v>
      </c>
      <c r="J2251" s="84">
        <f t="shared" si="113"/>
        <v>0</v>
      </c>
    </row>
    <row r="2252" spans="2:10" ht="25.15" customHeight="1">
      <c r="B2252" s="108"/>
      <c r="C2252" s="98"/>
      <c r="D2252" s="99"/>
      <c r="E2252" s="94"/>
      <c r="F2252" s="95"/>
      <c r="G2252" s="101"/>
      <c r="H2252" s="100">
        <f t="shared" si="114"/>
        <v>196461.68999999994</v>
      </c>
      <c r="I2252" s="84">
        <f t="shared" si="112"/>
        <v>0</v>
      </c>
      <c r="J2252" s="84">
        <f t="shared" si="113"/>
        <v>0</v>
      </c>
    </row>
    <row r="2253" spans="2:10" ht="25.15" customHeight="1">
      <c r="B2253" s="108"/>
      <c r="C2253" s="98"/>
      <c r="D2253" s="99"/>
      <c r="E2253" s="94"/>
      <c r="F2253" s="95"/>
      <c r="G2253" s="101"/>
      <c r="H2253" s="100">
        <f t="shared" si="114"/>
        <v>196461.68999999994</v>
      </c>
      <c r="I2253" s="84">
        <f t="shared" si="112"/>
        <v>0</v>
      </c>
      <c r="J2253" s="84">
        <f t="shared" si="113"/>
        <v>0</v>
      </c>
    </row>
    <row r="2254" spans="2:10" ht="25.15" customHeight="1">
      <c r="B2254" s="108"/>
      <c r="C2254" s="98"/>
      <c r="D2254" s="99"/>
      <c r="E2254" s="94"/>
      <c r="F2254" s="95"/>
      <c r="G2254" s="101"/>
      <c r="H2254" s="100">
        <f t="shared" si="114"/>
        <v>196461.68999999994</v>
      </c>
      <c r="I2254" s="84">
        <f t="shared" si="112"/>
        <v>0</v>
      </c>
      <c r="J2254" s="84">
        <f t="shared" si="113"/>
        <v>0</v>
      </c>
    </row>
    <row r="2255" spans="2:10" ht="25.15" customHeight="1">
      <c r="B2255" s="108"/>
      <c r="C2255" s="98"/>
      <c r="D2255" s="99"/>
      <c r="E2255" s="94"/>
      <c r="F2255" s="95"/>
      <c r="G2255" s="101"/>
      <c r="H2255" s="100">
        <f t="shared" si="114"/>
        <v>196461.68999999994</v>
      </c>
      <c r="I2255" s="84">
        <f t="shared" si="112"/>
        <v>0</v>
      </c>
      <c r="J2255" s="84">
        <f t="shared" si="113"/>
        <v>0</v>
      </c>
    </row>
    <row r="2256" spans="2:10" ht="25.15" customHeight="1">
      <c r="B2256" s="108"/>
      <c r="C2256" s="98"/>
      <c r="D2256" s="99"/>
      <c r="E2256" s="94"/>
      <c r="F2256" s="95"/>
      <c r="G2256" s="101"/>
      <c r="H2256" s="100">
        <f t="shared" si="114"/>
        <v>196461.68999999994</v>
      </c>
      <c r="I2256" s="84">
        <f t="shared" si="112"/>
        <v>0</v>
      </c>
      <c r="J2256" s="84">
        <f t="shared" si="113"/>
        <v>0</v>
      </c>
    </row>
    <row r="2257" spans="2:10" ht="25.15" customHeight="1">
      <c r="B2257" s="108"/>
      <c r="C2257" s="98"/>
      <c r="D2257" s="99"/>
      <c r="E2257" s="94"/>
      <c r="F2257" s="95"/>
      <c r="G2257" s="101"/>
      <c r="H2257" s="100">
        <f t="shared" si="114"/>
        <v>196461.68999999994</v>
      </c>
      <c r="I2257" s="84">
        <f t="shared" si="112"/>
        <v>0</v>
      </c>
      <c r="J2257" s="84">
        <f t="shared" si="113"/>
        <v>0</v>
      </c>
    </row>
    <row r="2258" spans="2:10" ht="25.15" customHeight="1">
      <c r="B2258" s="108"/>
      <c r="C2258" s="98"/>
      <c r="D2258" s="99"/>
      <c r="E2258" s="94"/>
      <c r="F2258" s="95"/>
      <c r="G2258" s="101"/>
      <c r="H2258" s="100">
        <f t="shared" si="114"/>
        <v>196461.68999999994</v>
      </c>
      <c r="I2258" s="84">
        <f t="shared" si="112"/>
        <v>0</v>
      </c>
      <c r="J2258" s="84">
        <f t="shared" si="113"/>
        <v>0</v>
      </c>
    </row>
    <row r="2259" spans="2:10" ht="25.15" customHeight="1">
      <c r="B2259" s="108"/>
      <c r="C2259" s="98"/>
      <c r="D2259" s="99"/>
      <c r="E2259" s="94"/>
      <c r="F2259" s="95"/>
      <c r="G2259" s="101"/>
      <c r="H2259" s="100">
        <f t="shared" si="114"/>
        <v>196461.68999999994</v>
      </c>
      <c r="I2259" s="84">
        <f t="shared" si="112"/>
        <v>0</v>
      </c>
      <c r="J2259" s="84">
        <f t="shared" si="113"/>
        <v>0</v>
      </c>
    </row>
    <row r="2260" spans="2:10" ht="25.15" customHeight="1">
      <c r="B2260" s="108"/>
      <c r="C2260" s="98"/>
      <c r="D2260" s="99"/>
      <c r="E2260" s="94"/>
      <c r="F2260" s="95"/>
      <c r="G2260" s="101"/>
      <c r="H2260" s="100">
        <f t="shared" si="114"/>
        <v>196461.68999999994</v>
      </c>
      <c r="I2260" s="84">
        <f t="shared" si="112"/>
        <v>0</v>
      </c>
      <c r="J2260" s="84">
        <f t="shared" si="113"/>
        <v>0</v>
      </c>
    </row>
    <row r="2261" spans="2:10" ht="25.15" customHeight="1">
      <c r="B2261" s="108"/>
      <c r="C2261" s="98"/>
      <c r="D2261" s="99"/>
      <c r="E2261" s="94"/>
      <c r="F2261" s="95"/>
      <c r="G2261" s="101"/>
      <c r="H2261" s="100">
        <f t="shared" si="114"/>
        <v>196461.68999999994</v>
      </c>
      <c r="I2261" s="84">
        <f t="shared" si="112"/>
        <v>0</v>
      </c>
      <c r="J2261" s="84">
        <f t="shared" si="113"/>
        <v>0</v>
      </c>
    </row>
    <row r="2262" spans="2:10" ht="25.15" customHeight="1">
      <c r="B2262" s="108"/>
      <c r="C2262" s="98"/>
      <c r="D2262" s="99"/>
      <c r="E2262" s="94"/>
      <c r="F2262" s="95"/>
      <c r="G2262" s="101"/>
      <c r="H2262" s="100">
        <f t="shared" si="114"/>
        <v>196461.68999999994</v>
      </c>
      <c r="I2262" s="84">
        <f t="shared" si="112"/>
        <v>0</v>
      </c>
      <c r="J2262" s="84">
        <f t="shared" si="113"/>
        <v>0</v>
      </c>
    </row>
    <row r="2263" spans="2:10" ht="25.15" customHeight="1">
      <c r="B2263" s="108"/>
      <c r="C2263" s="98"/>
      <c r="D2263" s="99"/>
      <c r="E2263" s="94"/>
      <c r="F2263" s="95"/>
      <c r="G2263" s="101"/>
      <c r="H2263" s="100">
        <f t="shared" si="114"/>
        <v>196461.68999999994</v>
      </c>
      <c r="I2263" s="84">
        <f t="shared" si="112"/>
        <v>0</v>
      </c>
      <c r="J2263" s="84">
        <f t="shared" si="113"/>
        <v>0</v>
      </c>
    </row>
    <row r="2264" spans="2:10" ht="25.15" customHeight="1">
      <c r="B2264" s="108"/>
      <c r="C2264" s="98"/>
      <c r="D2264" s="99"/>
      <c r="E2264" s="94"/>
      <c r="F2264" s="95"/>
      <c r="G2264" s="101"/>
      <c r="H2264" s="100">
        <f t="shared" si="114"/>
        <v>196461.68999999994</v>
      </c>
      <c r="I2264" s="84">
        <f t="shared" si="112"/>
        <v>0</v>
      </c>
      <c r="J2264" s="84">
        <f t="shared" si="113"/>
        <v>0</v>
      </c>
    </row>
    <row r="2265" spans="2:10" ht="25.15" customHeight="1">
      <c r="B2265" s="108"/>
      <c r="C2265" s="98"/>
      <c r="D2265" s="99"/>
      <c r="E2265" s="94"/>
      <c r="F2265" s="95"/>
      <c r="G2265" s="101"/>
      <c r="H2265" s="100">
        <f t="shared" si="114"/>
        <v>196461.68999999994</v>
      </c>
      <c r="I2265" s="84">
        <f t="shared" si="112"/>
        <v>0</v>
      </c>
      <c r="J2265" s="84">
        <f t="shared" si="113"/>
        <v>0</v>
      </c>
    </row>
    <row r="2266" spans="2:10" ht="25.15" customHeight="1">
      <c r="B2266" s="108"/>
      <c r="C2266" s="98"/>
      <c r="D2266" s="99"/>
      <c r="E2266" s="94"/>
      <c r="F2266" s="95"/>
      <c r="G2266" s="101"/>
      <c r="H2266" s="100">
        <f t="shared" si="114"/>
        <v>196461.68999999994</v>
      </c>
      <c r="I2266" s="84">
        <f t="shared" si="112"/>
        <v>0</v>
      </c>
      <c r="J2266" s="84">
        <f t="shared" si="113"/>
        <v>0</v>
      </c>
    </row>
    <row r="2267" spans="2:10" ht="25.15" customHeight="1">
      <c r="B2267" s="108"/>
      <c r="C2267" s="98"/>
      <c r="D2267" s="99"/>
      <c r="E2267" s="94"/>
      <c r="F2267" s="95"/>
      <c r="G2267" s="101"/>
      <c r="H2267" s="100">
        <f t="shared" si="114"/>
        <v>196461.68999999994</v>
      </c>
      <c r="I2267" s="84">
        <f t="shared" si="112"/>
        <v>0</v>
      </c>
      <c r="J2267" s="84">
        <f t="shared" si="113"/>
        <v>0</v>
      </c>
    </row>
    <row r="2268" spans="2:10" ht="25.15" customHeight="1">
      <c r="B2268" s="108"/>
      <c r="C2268" s="98"/>
      <c r="D2268" s="99"/>
      <c r="E2268" s="94"/>
      <c r="F2268" s="95"/>
      <c r="G2268" s="101"/>
      <c r="H2268" s="100">
        <f t="shared" si="114"/>
        <v>196461.68999999994</v>
      </c>
      <c r="I2268" s="84">
        <f t="shared" si="112"/>
        <v>0</v>
      </c>
      <c r="J2268" s="84">
        <f t="shared" si="113"/>
        <v>0</v>
      </c>
    </row>
    <row r="2269" spans="2:10" ht="25.15" customHeight="1">
      <c r="B2269" s="108"/>
      <c r="C2269" s="98"/>
      <c r="D2269" s="99"/>
      <c r="E2269" s="94"/>
      <c r="F2269" s="95"/>
      <c r="G2269" s="101"/>
      <c r="H2269" s="100">
        <f t="shared" si="114"/>
        <v>196461.68999999994</v>
      </c>
      <c r="I2269" s="84">
        <f t="shared" si="112"/>
        <v>0</v>
      </c>
      <c r="J2269" s="84">
        <f t="shared" si="113"/>
        <v>0</v>
      </c>
    </row>
    <row r="2270" spans="2:10" ht="25.15" customHeight="1">
      <c r="B2270" s="108"/>
      <c r="C2270" s="98"/>
      <c r="D2270" s="99"/>
      <c r="E2270" s="94"/>
      <c r="F2270" s="95"/>
      <c r="G2270" s="101"/>
      <c r="H2270" s="100">
        <f t="shared" si="114"/>
        <v>196461.68999999994</v>
      </c>
      <c r="I2270" s="84">
        <f t="shared" si="112"/>
        <v>0</v>
      </c>
      <c r="J2270" s="84">
        <f t="shared" si="113"/>
        <v>0</v>
      </c>
    </row>
    <row r="2271" spans="2:10" ht="25.15" customHeight="1">
      <c r="B2271" s="108"/>
      <c r="C2271" s="98"/>
      <c r="D2271" s="99"/>
      <c r="E2271" s="94"/>
      <c r="F2271" s="95"/>
      <c r="G2271" s="101"/>
      <c r="H2271" s="100">
        <f t="shared" si="114"/>
        <v>196461.68999999994</v>
      </c>
      <c r="I2271" s="84">
        <f t="shared" si="112"/>
        <v>0</v>
      </c>
      <c r="J2271" s="84">
        <f t="shared" si="113"/>
        <v>0</v>
      </c>
    </row>
    <row r="2272" spans="2:10" ht="25.15" customHeight="1">
      <c r="B2272" s="108"/>
      <c r="C2272" s="98"/>
      <c r="D2272" s="99"/>
      <c r="E2272" s="94"/>
      <c r="F2272" s="95"/>
      <c r="G2272" s="101"/>
      <c r="H2272" s="100">
        <f t="shared" si="114"/>
        <v>196461.68999999994</v>
      </c>
      <c r="I2272" s="84">
        <f t="shared" si="112"/>
        <v>0</v>
      </c>
      <c r="J2272" s="84">
        <f t="shared" si="113"/>
        <v>0</v>
      </c>
    </row>
    <row r="2273" spans="2:10" ht="25.15" customHeight="1">
      <c r="B2273" s="108"/>
      <c r="C2273" s="98"/>
      <c r="D2273" s="99"/>
      <c r="E2273" s="94"/>
      <c r="F2273" s="95"/>
      <c r="G2273" s="101"/>
      <c r="H2273" s="100">
        <f t="shared" si="114"/>
        <v>196461.68999999994</v>
      </c>
      <c r="I2273" s="84">
        <f t="shared" si="112"/>
        <v>0</v>
      </c>
      <c r="J2273" s="84">
        <f t="shared" si="113"/>
        <v>0</v>
      </c>
    </row>
    <row r="2274" spans="2:10" ht="25.15" customHeight="1">
      <c r="B2274" s="108"/>
      <c r="C2274" s="98"/>
      <c r="D2274" s="99"/>
      <c r="E2274" s="94"/>
      <c r="F2274" s="95"/>
      <c r="G2274" s="101"/>
      <c r="H2274" s="100">
        <f t="shared" si="114"/>
        <v>196461.68999999994</v>
      </c>
      <c r="I2274" s="84">
        <f t="shared" si="112"/>
        <v>0</v>
      </c>
      <c r="J2274" s="84">
        <f t="shared" si="113"/>
        <v>0</v>
      </c>
    </row>
    <row r="2275" spans="2:10" ht="25.15" customHeight="1">
      <c r="B2275" s="108"/>
      <c r="C2275" s="98"/>
      <c r="D2275" s="99"/>
      <c r="E2275" s="94"/>
      <c r="F2275" s="95"/>
      <c r="G2275" s="101"/>
      <c r="H2275" s="100">
        <f t="shared" si="114"/>
        <v>196461.68999999994</v>
      </c>
      <c r="I2275" s="84">
        <f t="shared" si="112"/>
        <v>0</v>
      </c>
      <c r="J2275" s="84">
        <f t="shared" si="113"/>
        <v>0</v>
      </c>
    </row>
    <row r="2276" spans="2:10" ht="25.15" customHeight="1">
      <c r="B2276" s="108"/>
      <c r="C2276" s="98"/>
      <c r="D2276" s="99"/>
      <c r="E2276" s="94"/>
      <c r="F2276" s="95"/>
      <c r="G2276" s="101"/>
      <c r="H2276" s="100">
        <f t="shared" si="114"/>
        <v>196461.68999999994</v>
      </c>
      <c r="I2276" s="84">
        <f t="shared" si="112"/>
        <v>0</v>
      </c>
      <c r="J2276" s="84">
        <f t="shared" si="113"/>
        <v>0</v>
      </c>
    </row>
    <row r="2277" spans="2:10" ht="25.15" customHeight="1">
      <c r="B2277" s="108"/>
      <c r="C2277" s="98"/>
      <c r="D2277" s="99"/>
      <c r="E2277" s="94"/>
      <c r="F2277" s="95"/>
      <c r="G2277" s="101"/>
      <c r="H2277" s="100">
        <f t="shared" si="114"/>
        <v>196461.68999999994</v>
      </c>
      <c r="I2277" s="84">
        <f t="shared" si="112"/>
        <v>0</v>
      </c>
      <c r="J2277" s="84">
        <f t="shared" si="113"/>
        <v>0</v>
      </c>
    </row>
    <row r="2278" spans="2:10" ht="25.15" customHeight="1">
      <c r="B2278" s="108"/>
      <c r="C2278" s="98"/>
      <c r="D2278" s="99"/>
      <c r="E2278" s="94"/>
      <c r="F2278" s="95"/>
      <c r="G2278" s="101"/>
      <c r="H2278" s="100">
        <f t="shared" si="114"/>
        <v>196461.68999999994</v>
      </c>
      <c r="I2278" s="84">
        <f t="shared" si="112"/>
        <v>0</v>
      </c>
      <c r="J2278" s="84">
        <f t="shared" si="113"/>
        <v>0</v>
      </c>
    </row>
    <row r="2279" spans="2:10" ht="25.15" customHeight="1">
      <c r="B2279" s="108"/>
      <c r="C2279" s="98"/>
      <c r="D2279" s="99"/>
      <c r="E2279" s="94"/>
      <c r="F2279" s="95"/>
      <c r="G2279" s="101"/>
      <c r="H2279" s="100">
        <f t="shared" si="114"/>
        <v>196461.68999999994</v>
      </c>
      <c r="I2279" s="84">
        <f t="shared" si="112"/>
        <v>0</v>
      </c>
      <c r="J2279" s="84">
        <f t="shared" si="113"/>
        <v>0</v>
      </c>
    </row>
    <row r="2280" spans="2:10" ht="25.15" customHeight="1">
      <c r="B2280" s="108"/>
      <c r="C2280" s="98"/>
      <c r="D2280" s="99"/>
      <c r="E2280" s="94"/>
      <c r="F2280" s="95"/>
      <c r="G2280" s="101"/>
      <c r="H2280" s="100">
        <f t="shared" si="114"/>
        <v>196461.68999999994</v>
      </c>
      <c r="I2280" s="84">
        <f t="shared" si="112"/>
        <v>0</v>
      </c>
      <c r="J2280" s="84">
        <f t="shared" si="113"/>
        <v>0</v>
      </c>
    </row>
    <row r="2281" spans="2:10" ht="25.15" customHeight="1">
      <c r="B2281" s="108"/>
      <c r="C2281" s="98"/>
      <c r="D2281" s="99"/>
      <c r="E2281" s="94"/>
      <c r="F2281" s="95"/>
      <c r="G2281" s="101"/>
      <c r="H2281" s="100">
        <f t="shared" si="114"/>
        <v>196461.68999999994</v>
      </c>
      <c r="I2281" s="84">
        <f t="shared" si="112"/>
        <v>0</v>
      </c>
      <c r="J2281" s="84">
        <f t="shared" si="113"/>
        <v>0</v>
      </c>
    </row>
    <row r="2282" spans="2:10" ht="25.15" customHeight="1">
      <c r="B2282" s="108"/>
      <c r="C2282" s="98"/>
      <c r="D2282" s="99"/>
      <c r="E2282" s="94"/>
      <c r="F2282" s="95"/>
      <c r="G2282" s="101"/>
      <c r="H2282" s="100">
        <f t="shared" si="114"/>
        <v>196461.68999999994</v>
      </c>
      <c r="I2282" s="84">
        <f t="shared" si="112"/>
        <v>0</v>
      </c>
      <c r="J2282" s="84">
        <f t="shared" si="113"/>
        <v>0</v>
      </c>
    </row>
    <row r="2283" spans="2:10" ht="25.15" customHeight="1">
      <c r="B2283" s="108"/>
      <c r="C2283" s="98"/>
      <c r="D2283" s="99"/>
      <c r="E2283" s="94"/>
      <c r="F2283" s="95"/>
      <c r="G2283" s="101"/>
      <c r="H2283" s="100">
        <f t="shared" si="114"/>
        <v>196461.68999999994</v>
      </c>
      <c r="I2283" s="84">
        <f t="shared" si="112"/>
        <v>0</v>
      </c>
      <c r="J2283" s="84">
        <f t="shared" si="113"/>
        <v>0</v>
      </c>
    </row>
    <row r="2284" spans="2:10" ht="25.15" customHeight="1">
      <c r="B2284" s="108"/>
      <c r="C2284" s="98"/>
      <c r="D2284" s="99"/>
      <c r="E2284" s="94"/>
      <c r="F2284" s="95"/>
      <c r="G2284" s="101"/>
      <c r="H2284" s="100">
        <f t="shared" si="114"/>
        <v>196461.68999999994</v>
      </c>
      <c r="I2284" s="84">
        <f t="shared" si="112"/>
        <v>0</v>
      </c>
      <c r="J2284" s="84">
        <f t="shared" si="113"/>
        <v>0</v>
      </c>
    </row>
    <row r="2285" spans="2:10" ht="25.15" customHeight="1">
      <c r="B2285" s="108"/>
      <c r="C2285" s="98"/>
      <c r="D2285" s="99"/>
      <c r="E2285" s="94"/>
      <c r="F2285" s="95"/>
      <c r="G2285" s="101"/>
      <c r="H2285" s="100">
        <f t="shared" si="114"/>
        <v>196461.68999999994</v>
      </c>
      <c r="I2285" s="84">
        <f t="shared" si="112"/>
        <v>0</v>
      </c>
      <c r="J2285" s="84">
        <f t="shared" si="113"/>
        <v>0</v>
      </c>
    </row>
    <row r="2286" spans="2:10" ht="25.15" customHeight="1">
      <c r="B2286" s="108"/>
      <c r="C2286" s="98"/>
      <c r="D2286" s="99"/>
      <c r="E2286" s="94"/>
      <c r="F2286" s="95"/>
      <c r="G2286" s="101"/>
      <c r="H2286" s="100">
        <f t="shared" si="114"/>
        <v>196461.68999999994</v>
      </c>
      <c r="I2286" s="84">
        <f t="shared" si="112"/>
        <v>0</v>
      </c>
      <c r="J2286" s="84">
        <f t="shared" si="113"/>
        <v>0</v>
      </c>
    </row>
    <row r="2287" spans="2:10" ht="25.15" customHeight="1">
      <c r="B2287" s="108"/>
      <c r="C2287" s="98"/>
      <c r="D2287" s="99"/>
      <c r="E2287" s="94"/>
      <c r="F2287" s="95"/>
      <c r="G2287" s="101"/>
      <c r="H2287" s="100">
        <f t="shared" si="114"/>
        <v>196461.68999999994</v>
      </c>
      <c r="I2287" s="84">
        <f t="shared" si="112"/>
        <v>0</v>
      </c>
      <c r="J2287" s="84">
        <f t="shared" si="113"/>
        <v>0</v>
      </c>
    </row>
    <row r="2288" spans="2:10" ht="25.15" customHeight="1">
      <c r="B2288" s="108"/>
      <c r="C2288" s="98"/>
      <c r="D2288" s="99"/>
      <c r="E2288" s="94"/>
      <c r="F2288" s="95"/>
      <c r="G2288" s="101"/>
      <c r="H2288" s="100">
        <f t="shared" si="114"/>
        <v>196461.68999999994</v>
      </c>
      <c r="I2288" s="84">
        <f t="shared" si="112"/>
        <v>0</v>
      </c>
      <c r="J2288" s="84">
        <f t="shared" si="113"/>
        <v>0</v>
      </c>
    </row>
    <row r="2289" spans="2:10" ht="25.15" customHeight="1">
      <c r="B2289" s="108"/>
      <c r="C2289" s="98"/>
      <c r="D2289" s="99"/>
      <c r="E2289" s="94"/>
      <c r="F2289" s="95"/>
      <c r="G2289" s="101"/>
      <c r="H2289" s="100">
        <f t="shared" si="114"/>
        <v>196461.68999999994</v>
      </c>
      <c r="I2289" s="84">
        <f t="shared" si="112"/>
        <v>0</v>
      </c>
      <c r="J2289" s="84">
        <f t="shared" si="113"/>
        <v>0</v>
      </c>
    </row>
    <row r="2290" spans="2:10" ht="25.15" customHeight="1">
      <c r="B2290" s="108"/>
      <c r="C2290" s="98"/>
      <c r="D2290" s="99"/>
      <c r="E2290" s="94"/>
      <c r="F2290" s="95"/>
      <c r="G2290" s="101"/>
      <c r="H2290" s="100">
        <f t="shared" si="114"/>
        <v>196461.68999999994</v>
      </c>
      <c r="I2290" s="84">
        <f t="shared" si="112"/>
        <v>0</v>
      </c>
      <c r="J2290" s="84">
        <f t="shared" si="113"/>
        <v>0</v>
      </c>
    </row>
    <row r="2291" spans="2:10" ht="25.15" customHeight="1">
      <c r="B2291" s="108"/>
      <c r="C2291" s="98"/>
      <c r="D2291" s="99"/>
      <c r="E2291" s="94"/>
      <c r="F2291" s="95"/>
      <c r="G2291" s="101"/>
      <c r="H2291" s="100">
        <f t="shared" si="114"/>
        <v>196461.68999999994</v>
      </c>
      <c r="I2291" s="84">
        <f t="shared" si="112"/>
        <v>0</v>
      </c>
      <c r="J2291" s="84">
        <f t="shared" si="113"/>
        <v>0</v>
      </c>
    </row>
    <row r="2292" spans="2:10" ht="25.15" customHeight="1">
      <c r="B2292" s="108"/>
      <c r="C2292" s="98"/>
      <c r="D2292" s="99"/>
      <c r="E2292" s="94"/>
      <c r="F2292" s="95"/>
      <c r="G2292" s="101"/>
      <c r="H2292" s="100">
        <f t="shared" si="114"/>
        <v>196461.68999999994</v>
      </c>
      <c r="I2292" s="84">
        <f t="shared" si="112"/>
        <v>0</v>
      </c>
      <c r="J2292" s="84">
        <f t="shared" si="113"/>
        <v>0</v>
      </c>
    </row>
    <row r="2293" spans="2:10" ht="25.15" customHeight="1">
      <c r="B2293" s="108"/>
      <c r="C2293" s="98"/>
      <c r="D2293" s="99"/>
      <c r="E2293" s="94"/>
      <c r="F2293" s="95"/>
      <c r="G2293" s="101"/>
      <c r="H2293" s="100">
        <f t="shared" si="114"/>
        <v>196461.68999999994</v>
      </c>
      <c r="I2293" s="84">
        <f t="shared" si="112"/>
        <v>0</v>
      </c>
      <c r="J2293" s="84">
        <f t="shared" si="113"/>
        <v>0</v>
      </c>
    </row>
    <row r="2294" spans="2:10" ht="25.15" customHeight="1">
      <c r="B2294" s="108"/>
      <c r="C2294" s="98"/>
      <c r="D2294" s="99"/>
      <c r="E2294" s="94"/>
      <c r="F2294" s="95"/>
      <c r="G2294" s="101"/>
      <c r="H2294" s="100">
        <f t="shared" si="114"/>
        <v>196461.68999999994</v>
      </c>
      <c r="I2294" s="84">
        <f t="shared" si="112"/>
        <v>0</v>
      </c>
      <c r="J2294" s="84">
        <f t="shared" si="113"/>
        <v>0</v>
      </c>
    </row>
    <row r="2295" spans="2:10" ht="25.15" customHeight="1">
      <c r="B2295" s="108"/>
      <c r="C2295" s="98"/>
      <c r="D2295" s="99"/>
      <c r="E2295" s="94"/>
      <c r="F2295" s="95"/>
      <c r="G2295" s="101"/>
      <c r="H2295" s="100">
        <f t="shared" si="114"/>
        <v>196461.68999999994</v>
      </c>
      <c r="I2295" s="84">
        <f t="shared" si="112"/>
        <v>0</v>
      </c>
      <c r="J2295" s="84">
        <f t="shared" si="113"/>
        <v>0</v>
      </c>
    </row>
    <row r="2296" spans="2:10" ht="25.15" customHeight="1">
      <c r="B2296" s="108"/>
      <c r="C2296" s="98"/>
      <c r="D2296" s="99"/>
      <c r="E2296" s="94"/>
      <c r="F2296" s="95"/>
      <c r="G2296" s="101"/>
      <c r="H2296" s="100">
        <f t="shared" si="114"/>
        <v>196461.68999999994</v>
      </c>
      <c r="I2296" s="84">
        <f t="shared" ref="I2296:I2359" si="115">IF(B2296="",0,MONTH(B2296))</f>
        <v>0</v>
      </c>
      <c r="J2296" s="84">
        <f t="shared" ref="J2296:J2359" si="116">IF(B2296="",0,DAY(B2296))</f>
        <v>0</v>
      </c>
    </row>
    <row r="2297" spans="2:10" ht="25.15" customHeight="1">
      <c r="B2297" s="108"/>
      <c r="C2297" s="98"/>
      <c r="D2297" s="99"/>
      <c r="E2297" s="94"/>
      <c r="F2297" s="95"/>
      <c r="G2297" s="101"/>
      <c r="H2297" s="100">
        <f t="shared" si="114"/>
        <v>196461.68999999994</v>
      </c>
      <c r="I2297" s="84">
        <f t="shared" si="115"/>
        <v>0</v>
      </c>
      <c r="J2297" s="84">
        <f t="shared" si="116"/>
        <v>0</v>
      </c>
    </row>
    <row r="2298" spans="2:10" ht="25.15" customHeight="1">
      <c r="B2298" s="108"/>
      <c r="C2298" s="98"/>
      <c r="D2298" s="99"/>
      <c r="E2298" s="94"/>
      <c r="F2298" s="95"/>
      <c r="G2298" s="101"/>
      <c r="H2298" s="100">
        <f t="shared" si="114"/>
        <v>196461.68999999994</v>
      </c>
      <c r="I2298" s="84">
        <f t="shared" si="115"/>
        <v>0</v>
      </c>
      <c r="J2298" s="84">
        <f t="shared" si="116"/>
        <v>0</v>
      </c>
    </row>
    <row r="2299" spans="2:10" ht="25.15" customHeight="1">
      <c r="B2299" s="108"/>
      <c r="C2299" s="98"/>
      <c r="D2299" s="99"/>
      <c r="E2299" s="94"/>
      <c r="F2299" s="95"/>
      <c r="G2299" s="101"/>
      <c r="H2299" s="100">
        <f t="shared" si="114"/>
        <v>196461.68999999994</v>
      </c>
      <c r="I2299" s="84">
        <f t="shared" si="115"/>
        <v>0</v>
      </c>
      <c r="J2299" s="84">
        <f t="shared" si="116"/>
        <v>0</v>
      </c>
    </row>
    <row r="2300" spans="2:10" ht="25.15" customHeight="1">
      <c r="B2300" s="108"/>
      <c r="C2300" s="98"/>
      <c r="D2300" s="99"/>
      <c r="E2300" s="94"/>
      <c r="F2300" s="95"/>
      <c r="G2300" s="101"/>
      <c r="H2300" s="100">
        <f t="shared" si="114"/>
        <v>196461.68999999994</v>
      </c>
      <c r="I2300" s="84">
        <f t="shared" si="115"/>
        <v>0</v>
      </c>
      <c r="J2300" s="84">
        <f t="shared" si="116"/>
        <v>0</v>
      </c>
    </row>
    <row r="2301" spans="2:10" ht="25.15" customHeight="1">
      <c r="B2301" s="108"/>
      <c r="C2301" s="98"/>
      <c r="D2301" s="99"/>
      <c r="E2301" s="94"/>
      <c r="F2301" s="95"/>
      <c r="G2301" s="101"/>
      <c r="H2301" s="100">
        <f t="shared" si="114"/>
        <v>196461.68999999994</v>
      </c>
      <c r="I2301" s="84">
        <f t="shared" si="115"/>
        <v>0</v>
      </c>
      <c r="J2301" s="84">
        <f t="shared" si="116"/>
        <v>0</v>
      </c>
    </row>
    <row r="2302" spans="2:10" ht="25.15" customHeight="1">
      <c r="B2302" s="108"/>
      <c r="C2302" s="98"/>
      <c r="D2302" s="99"/>
      <c r="E2302" s="94"/>
      <c r="F2302" s="95"/>
      <c r="G2302" s="101"/>
      <c r="H2302" s="100">
        <f t="shared" si="114"/>
        <v>196461.68999999994</v>
      </c>
      <c r="I2302" s="84">
        <f t="shared" si="115"/>
        <v>0</v>
      </c>
      <c r="J2302" s="84">
        <f t="shared" si="116"/>
        <v>0</v>
      </c>
    </row>
    <row r="2303" spans="2:10" ht="25.15" customHeight="1">
      <c r="B2303" s="108"/>
      <c r="C2303" s="98"/>
      <c r="D2303" s="99"/>
      <c r="E2303" s="94"/>
      <c r="F2303" s="95"/>
      <c r="G2303" s="101"/>
      <c r="H2303" s="100">
        <f t="shared" si="114"/>
        <v>196461.68999999994</v>
      </c>
      <c r="I2303" s="84">
        <f t="shared" si="115"/>
        <v>0</v>
      </c>
      <c r="J2303" s="84">
        <f t="shared" si="116"/>
        <v>0</v>
      </c>
    </row>
    <row r="2304" spans="2:10" ht="25.15" customHeight="1">
      <c r="B2304" s="108"/>
      <c r="C2304" s="98"/>
      <c r="D2304" s="99"/>
      <c r="E2304" s="94"/>
      <c r="F2304" s="95"/>
      <c r="G2304" s="101"/>
      <c r="H2304" s="100">
        <f t="shared" si="114"/>
        <v>196461.68999999994</v>
      </c>
      <c r="I2304" s="84">
        <f t="shared" si="115"/>
        <v>0</v>
      </c>
      <c r="J2304" s="84">
        <f t="shared" si="116"/>
        <v>0</v>
      </c>
    </row>
    <row r="2305" spans="2:10" ht="25.15" customHeight="1">
      <c r="B2305" s="108"/>
      <c r="C2305" s="98"/>
      <c r="D2305" s="99"/>
      <c r="E2305" s="94"/>
      <c r="F2305" s="95"/>
      <c r="G2305" s="101"/>
      <c r="H2305" s="100">
        <f t="shared" si="114"/>
        <v>196461.68999999994</v>
      </c>
      <c r="I2305" s="84">
        <f t="shared" si="115"/>
        <v>0</v>
      </c>
      <c r="J2305" s="84">
        <f t="shared" si="116"/>
        <v>0</v>
      </c>
    </row>
    <row r="2306" spans="2:10" ht="25.15" customHeight="1">
      <c r="B2306" s="108"/>
      <c r="C2306" s="98"/>
      <c r="D2306" s="99"/>
      <c r="E2306" s="94"/>
      <c r="F2306" s="95"/>
      <c r="G2306" s="101"/>
      <c r="H2306" s="100">
        <f t="shared" si="114"/>
        <v>196461.68999999994</v>
      </c>
      <c r="I2306" s="84">
        <f t="shared" si="115"/>
        <v>0</v>
      </c>
      <c r="J2306" s="84">
        <f t="shared" si="116"/>
        <v>0</v>
      </c>
    </row>
    <row r="2307" spans="2:10" ht="25.15" customHeight="1">
      <c r="B2307" s="108"/>
      <c r="C2307" s="98"/>
      <c r="D2307" s="99"/>
      <c r="E2307" s="94"/>
      <c r="F2307" s="95"/>
      <c r="G2307" s="101"/>
      <c r="H2307" s="100">
        <f t="shared" si="114"/>
        <v>196461.68999999994</v>
      </c>
      <c r="I2307" s="84">
        <f t="shared" si="115"/>
        <v>0</v>
      </c>
      <c r="J2307" s="84">
        <f t="shared" si="116"/>
        <v>0</v>
      </c>
    </row>
    <row r="2308" spans="2:10" ht="25.15" customHeight="1">
      <c r="B2308" s="108"/>
      <c r="C2308" s="98"/>
      <c r="D2308" s="99"/>
      <c r="E2308" s="94"/>
      <c r="F2308" s="95"/>
      <c r="G2308" s="101"/>
      <c r="H2308" s="100">
        <f t="shared" si="114"/>
        <v>196461.68999999994</v>
      </c>
      <c r="I2308" s="84">
        <f t="shared" si="115"/>
        <v>0</v>
      </c>
      <c r="J2308" s="84">
        <f t="shared" si="116"/>
        <v>0</v>
      </c>
    </row>
    <row r="2309" spans="2:10" ht="25.15" customHeight="1">
      <c r="B2309" s="108"/>
      <c r="C2309" s="98"/>
      <c r="D2309" s="99"/>
      <c r="E2309" s="94"/>
      <c r="F2309" s="95"/>
      <c r="G2309" s="101"/>
      <c r="H2309" s="100">
        <f t="shared" si="114"/>
        <v>196461.68999999994</v>
      </c>
      <c r="I2309" s="84">
        <f t="shared" si="115"/>
        <v>0</v>
      </c>
      <c r="J2309" s="84">
        <f t="shared" si="116"/>
        <v>0</v>
      </c>
    </row>
    <row r="2310" spans="2:10" ht="25.15" customHeight="1">
      <c r="B2310" s="108"/>
      <c r="C2310" s="98"/>
      <c r="D2310" s="99"/>
      <c r="E2310" s="94"/>
      <c r="F2310" s="95"/>
      <c r="G2310" s="101"/>
      <c r="H2310" s="100">
        <f t="shared" si="114"/>
        <v>196461.68999999994</v>
      </c>
      <c r="I2310" s="84">
        <f t="shared" si="115"/>
        <v>0</v>
      </c>
      <c r="J2310" s="84">
        <f t="shared" si="116"/>
        <v>0</v>
      </c>
    </row>
    <row r="2311" spans="2:10" ht="25.15" customHeight="1">
      <c r="B2311" s="108"/>
      <c r="C2311" s="98"/>
      <c r="D2311" s="99"/>
      <c r="E2311" s="94"/>
      <c r="F2311" s="95"/>
      <c r="G2311" s="101"/>
      <c r="H2311" s="100">
        <f t="shared" si="114"/>
        <v>196461.68999999994</v>
      </c>
      <c r="I2311" s="84">
        <f t="shared" si="115"/>
        <v>0</v>
      </c>
      <c r="J2311" s="84">
        <f t="shared" si="116"/>
        <v>0</v>
      </c>
    </row>
    <row r="2312" spans="2:10" ht="25.15" customHeight="1">
      <c r="B2312" s="108"/>
      <c r="C2312" s="98"/>
      <c r="D2312" s="99"/>
      <c r="E2312" s="94"/>
      <c r="F2312" s="95"/>
      <c r="G2312" s="101"/>
      <c r="H2312" s="100">
        <f t="shared" ref="H2312:H2375" si="117">IF(F2312="pago",H2311+G2312,H2311)</f>
        <v>196461.68999999994</v>
      </c>
      <c r="I2312" s="84">
        <f t="shared" si="115"/>
        <v>0</v>
      </c>
      <c r="J2312" s="84">
        <f t="shared" si="116"/>
        <v>0</v>
      </c>
    </row>
    <row r="2313" spans="2:10" ht="25.15" customHeight="1">
      <c r="B2313" s="108"/>
      <c r="C2313" s="98"/>
      <c r="D2313" s="99"/>
      <c r="E2313" s="94"/>
      <c r="F2313" s="95"/>
      <c r="G2313" s="101"/>
      <c r="H2313" s="100">
        <f t="shared" si="117"/>
        <v>196461.68999999994</v>
      </c>
      <c r="I2313" s="84">
        <f t="shared" si="115"/>
        <v>0</v>
      </c>
      <c r="J2313" s="84">
        <f t="shared" si="116"/>
        <v>0</v>
      </c>
    </row>
    <row r="2314" spans="2:10" ht="25.15" customHeight="1">
      <c r="B2314" s="108"/>
      <c r="C2314" s="98"/>
      <c r="D2314" s="99"/>
      <c r="E2314" s="94"/>
      <c r="F2314" s="95"/>
      <c r="G2314" s="101"/>
      <c r="H2314" s="100">
        <f t="shared" si="117"/>
        <v>196461.68999999994</v>
      </c>
      <c r="I2314" s="84">
        <f t="shared" si="115"/>
        <v>0</v>
      </c>
      <c r="J2314" s="84">
        <f t="shared" si="116"/>
        <v>0</v>
      </c>
    </row>
    <row r="2315" spans="2:10" ht="25.15" customHeight="1">
      <c r="B2315" s="108"/>
      <c r="C2315" s="98"/>
      <c r="D2315" s="99"/>
      <c r="E2315" s="94"/>
      <c r="F2315" s="95"/>
      <c r="G2315" s="101"/>
      <c r="H2315" s="100">
        <f t="shared" si="117"/>
        <v>196461.68999999994</v>
      </c>
      <c r="I2315" s="84">
        <f t="shared" si="115"/>
        <v>0</v>
      </c>
      <c r="J2315" s="84">
        <f t="shared" si="116"/>
        <v>0</v>
      </c>
    </row>
    <row r="2316" spans="2:10" ht="25.15" customHeight="1">
      <c r="B2316" s="108"/>
      <c r="C2316" s="98"/>
      <c r="D2316" s="99"/>
      <c r="E2316" s="94"/>
      <c r="F2316" s="95"/>
      <c r="G2316" s="101"/>
      <c r="H2316" s="100">
        <f t="shared" si="117"/>
        <v>196461.68999999994</v>
      </c>
      <c r="I2316" s="84">
        <f t="shared" si="115"/>
        <v>0</v>
      </c>
      <c r="J2316" s="84">
        <f t="shared" si="116"/>
        <v>0</v>
      </c>
    </row>
    <row r="2317" spans="2:10" ht="25.15" customHeight="1">
      <c r="B2317" s="108"/>
      <c r="C2317" s="98"/>
      <c r="D2317" s="99"/>
      <c r="E2317" s="94"/>
      <c r="F2317" s="95"/>
      <c r="G2317" s="101"/>
      <c r="H2317" s="100">
        <f t="shared" si="117"/>
        <v>196461.68999999994</v>
      </c>
      <c r="I2317" s="84">
        <f t="shared" si="115"/>
        <v>0</v>
      </c>
      <c r="J2317" s="84">
        <f t="shared" si="116"/>
        <v>0</v>
      </c>
    </row>
    <row r="2318" spans="2:10" ht="25.15" customHeight="1">
      <c r="B2318" s="108"/>
      <c r="C2318" s="98"/>
      <c r="D2318" s="99"/>
      <c r="E2318" s="94"/>
      <c r="F2318" s="95"/>
      <c r="G2318" s="101"/>
      <c r="H2318" s="100">
        <f t="shared" si="117"/>
        <v>196461.68999999994</v>
      </c>
      <c r="I2318" s="84">
        <f t="shared" si="115"/>
        <v>0</v>
      </c>
      <c r="J2318" s="84">
        <f t="shared" si="116"/>
        <v>0</v>
      </c>
    </row>
    <row r="2319" spans="2:10" ht="25.15" customHeight="1">
      <c r="B2319" s="108"/>
      <c r="C2319" s="98"/>
      <c r="D2319" s="99"/>
      <c r="E2319" s="94"/>
      <c r="F2319" s="95"/>
      <c r="G2319" s="101"/>
      <c r="H2319" s="100">
        <f t="shared" si="117"/>
        <v>196461.68999999994</v>
      </c>
      <c r="I2319" s="84">
        <f t="shared" si="115"/>
        <v>0</v>
      </c>
      <c r="J2319" s="84">
        <f t="shared" si="116"/>
        <v>0</v>
      </c>
    </row>
    <row r="2320" spans="2:10" ht="25.15" customHeight="1">
      <c r="B2320" s="108"/>
      <c r="C2320" s="98"/>
      <c r="D2320" s="99"/>
      <c r="E2320" s="94"/>
      <c r="F2320" s="95"/>
      <c r="G2320" s="101"/>
      <c r="H2320" s="100">
        <f t="shared" si="117"/>
        <v>196461.68999999994</v>
      </c>
      <c r="I2320" s="84">
        <f t="shared" si="115"/>
        <v>0</v>
      </c>
      <c r="J2320" s="84">
        <f t="shared" si="116"/>
        <v>0</v>
      </c>
    </row>
    <row r="2321" spans="2:10" ht="25.15" customHeight="1">
      <c r="B2321" s="108"/>
      <c r="C2321" s="98"/>
      <c r="D2321" s="99"/>
      <c r="E2321" s="94"/>
      <c r="F2321" s="95"/>
      <c r="G2321" s="101"/>
      <c r="H2321" s="100">
        <f t="shared" si="117"/>
        <v>196461.68999999994</v>
      </c>
      <c r="I2321" s="84">
        <f t="shared" si="115"/>
        <v>0</v>
      </c>
      <c r="J2321" s="84">
        <f t="shared" si="116"/>
        <v>0</v>
      </c>
    </row>
    <row r="2322" spans="2:10" ht="25.15" customHeight="1">
      <c r="B2322" s="108"/>
      <c r="C2322" s="98"/>
      <c r="D2322" s="99"/>
      <c r="E2322" s="94"/>
      <c r="F2322" s="95"/>
      <c r="G2322" s="101"/>
      <c r="H2322" s="100">
        <f t="shared" si="117"/>
        <v>196461.68999999994</v>
      </c>
      <c r="I2322" s="84">
        <f t="shared" si="115"/>
        <v>0</v>
      </c>
      <c r="J2322" s="84">
        <f t="shared" si="116"/>
        <v>0</v>
      </c>
    </row>
    <row r="2323" spans="2:10" ht="25.15" customHeight="1">
      <c r="B2323" s="108"/>
      <c r="C2323" s="98"/>
      <c r="D2323" s="99"/>
      <c r="E2323" s="94"/>
      <c r="F2323" s="95"/>
      <c r="G2323" s="101"/>
      <c r="H2323" s="100">
        <f t="shared" si="117"/>
        <v>196461.68999999994</v>
      </c>
      <c r="I2323" s="84">
        <f t="shared" si="115"/>
        <v>0</v>
      </c>
      <c r="J2323" s="84">
        <f t="shared" si="116"/>
        <v>0</v>
      </c>
    </row>
    <row r="2324" spans="2:10" ht="25.15" customHeight="1">
      <c r="B2324" s="108"/>
      <c r="C2324" s="98"/>
      <c r="D2324" s="99"/>
      <c r="E2324" s="94"/>
      <c r="F2324" s="95"/>
      <c r="G2324" s="101"/>
      <c r="H2324" s="100">
        <f t="shared" si="117"/>
        <v>196461.68999999994</v>
      </c>
      <c r="I2324" s="84">
        <f t="shared" si="115"/>
        <v>0</v>
      </c>
      <c r="J2324" s="84">
        <f t="shared" si="116"/>
        <v>0</v>
      </c>
    </row>
    <row r="2325" spans="2:10" ht="25.15" customHeight="1">
      <c r="B2325" s="108"/>
      <c r="C2325" s="98"/>
      <c r="D2325" s="99"/>
      <c r="E2325" s="94"/>
      <c r="F2325" s="95"/>
      <c r="G2325" s="101"/>
      <c r="H2325" s="100">
        <f t="shared" si="117"/>
        <v>196461.68999999994</v>
      </c>
      <c r="I2325" s="84">
        <f t="shared" si="115"/>
        <v>0</v>
      </c>
      <c r="J2325" s="84">
        <f t="shared" si="116"/>
        <v>0</v>
      </c>
    </row>
    <row r="2326" spans="2:10" ht="25.15" customHeight="1">
      <c r="B2326" s="108"/>
      <c r="C2326" s="98"/>
      <c r="D2326" s="99"/>
      <c r="E2326" s="94"/>
      <c r="F2326" s="95"/>
      <c r="G2326" s="101"/>
      <c r="H2326" s="100">
        <f t="shared" si="117"/>
        <v>196461.68999999994</v>
      </c>
      <c r="I2326" s="84">
        <f t="shared" si="115"/>
        <v>0</v>
      </c>
      <c r="J2326" s="84">
        <f t="shared" si="116"/>
        <v>0</v>
      </c>
    </row>
    <row r="2327" spans="2:10" ht="25.15" customHeight="1">
      <c r="B2327" s="108"/>
      <c r="C2327" s="98"/>
      <c r="D2327" s="99"/>
      <c r="E2327" s="94"/>
      <c r="F2327" s="95"/>
      <c r="G2327" s="101"/>
      <c r="H2327" s="100">
        <f t="shared" si="117"/>
        <v>196461.68999999994</v>
      </c>
      <c r="I2327" s="84">
        <f t="shared" si="115"/>
        <v>0</v>
      </c>
      <c r="J2327" s="84">
        <f t="shared" si="116"/>
        <v>0</v>
      </c>
    </row>
    <row r="2328" spans="2:10" ht="25.15" customHeight="1">
      <c r="B2328" s="108"/>
      <c r="C2328" s="98"/>
      <c r="D2328" s="99"/>
      <c r="E2328" s="94"/>
      <c r="F2328" s="95"/>
      <c r="G2328" s="101"/>
      <c r="H2328" s="100">
        <f t="shared" si="117"/>
        <v>196461.68999999994</v>
      </c>
      <c r="I2328" s="84">
        <f t="shared" si="115"/>
        <v>0</v>
      </c>
      <c r="J2328" s="84">
        <f t="shared" si="116"/>
        <v>0</v>
      </c>
    </row>
    <row r="2329" spans="2:10" ht="25.15" customHeight="1">
      <c r="B2329" s="108"/>
      <c r="C2329" s="98"/>
      <c r="D2329" s="99"/>
      <c r="E2329" s="94"/>
      <c r="F2329" s="95"/>
      <c r="G2329" s="101"/>
      <c r="H2329" s="100">
        <f t="shared" si="117"/>
        <v>196461.68999999994</v>
      </c>
      <c r="I2329" s="84">
        <f t="shared" si="115"/>
        <v>0</v>
      </c>
      <c r="J2329" s="84">
        <f t="shared" si="116"/>
        <v>0</v>
      </c>
    </row>
    <row r="2330" spans="2:10" ht="25.15" customHeight="1">
      <c r="B2330" s="108"/>
      <c r="C2330" s="98"/>
      <c r="D2330" s="99"/>
      <c r="E2330" s="94"/>
      <c r="F2330" s="95"/>
      <c r="G2330" s="101"/>
      <c r="H2330" s="100">
        <f t="shared" si="117"/>
        <v>196461.68999999994</v>
      </c>
      <c r="I2330" s="84">
        <f t="shared" si="115"/>
        <v>0</v>
      </c>
      <c r="J2330" s="84">
        <f t="shared" si="116"/>
        <v>0</v>
      </c>
    </row>
    <row r="2331" spans="2:10" ht="25.15" customHeight="1">
      <c r="B2331" s="108"/>
      <c r="C2331" s="98"/>
      <c r="D2331" s="99"/>
      <c r="E2331" s="94"/>
      <c r="F2331" s="95"/>
      <c r="G2331" s="101"/>
      <c r="H2331" s="100">
        <f t="shared" si="117"/>
        <v>196461.68999999994</v>
      </c>
      <c r="I2331" s="84">
        <f t="shared" si="115"/>
        <v>0</v>
      </c>
      <c r="J2331" s="84">
        <f t="shared" si="116"/>
        <v>0</v>
      </c>
    </row>
    <row r="2332" spans="2:10" ht="25.15" customHeight="1">
      <c r="B2332" s="108"/>
      <c r="C2332" s="98"/>
      <c r="D2332" s="99"/>
      <c r="E2332" s="94"/>
      <c r="F2332" s="95"/>
      <c r="G2332" s="101"/>
      <c r="H2332" s="100">
        <f t="shared" si="117"/>
        <v>196461.68999999994</v>
      </c>
      <c r="I2332" s="84">
        <f t="shared" si="115"/>
        <v>0</v>
      </c>
      <c r="J2332" s="84">
        <f t="shared" si="116"/>
        <v>0</v>
      </c>
    </row>
    <row r="2333" spans="2:10" ht="25.15" customHeight="1">
      <c r="B2333" s="108"/>
      <c r="C2333" s="98"/>
      <c r="D2333" s="99"/>
      <c r="E2333" s="94"/>
      <c r="F2333" s="95"/>
      <c r="G2333" s="101"/>
      <c r="H2333" s="100">
        <f t="shared" si="117"/>
        <v>196461.68999999994</v>
      </c>
      <c r="I2333" s="84">
        <f t="shared" si="115"/>
        <v>0</v>
      </c>
      <c r="J2333" s="84">
        <f t="shared" si="116"/>
        <v>0</v>
      </c>
    </row>
    <row r="2334" spans="2:10" ht="25.15" customHeight="1">
      <c r="B2334" s="108"/>
      <c r="C2334" s="98"/>
      <c r="D2334" s="99"/>
      <c r="E2334" s="94"/>
      <c r="F2334" s="95"/>
      <c r="G2334" s="101"/>
      <c r="H2334" s="100">
        <f t="shared" si="117"/>
        <v>196461.68999999994</v>
      </c>
      <c r="I2334" s="84">
        <f t="shared" si="115"/>
        <v>0</v>
      </c>
      <c r="J2334" s="84">
        <f t="shared" si="116"/>
        <v>0</v>
      </c>
    </row>
    <row r="2335" spans="2:10" ht="25.15" customHeight="1">
      <c r="B2335" s="108"/>
      <c r="C2335" s="98"/>
      <c r="D2335" s="99"/>
      <c r="E2335" s="94"/>
      <c r="F2335" s="95"/>
      <c r="G2335" s="101"/>
      <c r="H2335" s="100">
        <f t="shared" si="117"/>
        <v>196461.68999999994</v>
      </c>
      <c r="I2335" s="84">
        <f t="shared" si="115"/>
        <v>0</v>
      </c>
      <c r="J2335" s="84">
        <f t="shared" si="116"/>
        <v>0</v>
      </c>
    </row>
    <row r="2336" spans="2:10" ht="25.15" customHeight="1">
      <c r="B2336" s="108"/>
      <c r="C2336" s="98"/>
      <c r="D2336" s="99"/>
      <c r="E2336" s="94"/>
      <c r="F2336" s="95"/>
      <c r="G2336" s="101"/>
      <c r="H2336" s="100">
        <f t="shared" si="117"/>
        <v>196461.68999999994</v>
      </c>
      <c r="I2336" s="84">
        <f t="shared" si="115"/>
        <v>0</v>
      </c>
      <c r="J2336" s="84">
        <f t="shared" si="116"/>
        <v>0</v>
      </c>
    </row>
    <row r="2337" spans="2:10" ht="25.15" customHeight="1">
      <c r="B2337" s="108"/>
      <c r="C2337" s="98"/>
      <c r="D2337" s="99"/>
      <c r="E2337" s="94"/>
      <c r="F2337" s="95"/>
      <c r="G2337" s="101"/>
      <c r="H2337" s="100">
        <f t="shared" si="117"/>
        <v>196461.68999999994</v>
      </c>
      <c r="I2337" s="84">
        <f t="shared" si="115"/>
        <v>0</v>
      </c>
      <c r="J2337" s="84">
        <f t="shared" si="116"/>
        <v>0</v>
      </c>
    </row>
    <row r="2338" spans="2:10" ht="25.15" customHeight="1">
      <c r="B2338" s="108"/>
      <c r="C2338" s="98"/>
      <c r="D2338" s="99"/>
      <c r="E2338" s="94"/>
      <c r="F2338" s="95"/>
      <c r="G2338" s="101"/>
      <c r="H2338" s="100">
        <f t="shared" si="117"/>
        <v>196461.68999999994</v>
      </c>
      <c r="I2338" s="84">
        <f t="shared" si="115"/>
        <v>0</v>
      </c>
      <c r="J2338" s="84">
        <f t="shared" si="116"/>
        <v>0</v>
      </c>
    </row>
    <row r="2339" spans="2:10" ht="25.15" customHeight="1">
      <c r="B2339" s="108"/>
      <c r="C2339" s="98"/>
      <c r="D2339" s="99"/>
      <c r="E2339" s="94"/>
      <c r="F2339" s="95"/>
      <c r="G2339" s="101"/>
      <c r="H2339" s="100">
        <f t="shared" si="117"/>
        <v>196461.68999999994</v>
      </c>
      <c r="I2339" s="84">
        <f t="shared" si="115"/>
        <v>0</v>
      </c>
      <c r="J2339" s="84">
        <f t="shared" si="116"/>
        <v>0</v>
      </c>
    </row>
    <row r="2340" spans="2:10" ht="25.15" customHeight="1">
      <c r="B2340" s="108"/>
      <c r="C2340" s="98"/>
      <c r="D2340" s="99"/>
      <c r="E2340" s="94"/>
      <c r="F2340" s="95"/>
      <c r="G2340" s="101"/>
      <c r="H2340" s="100">
        <f t="shared" si="117"/>
        <v>196461.68999999994</v>
      </c>
      <c r="I2340" s="84">
        <f t="shared" si="115"/>
        <v>0</v>
      </c>
      <c r="J2340" s="84">
        <f t="shared" si="116"/>
        <v>0</v>
      </c>
    </row>
    <row r="2341" spans="2:10" ht="25.15" customHeight="1">
      <c r="B2341" s="108"/>
      <c r="C2341" s="98"/>
      <c r="D2341" s="99"/>
      <c r="E2341" s="94"/>
      <c r="F2341" s="95"/>
      <c r="G2341" s="101"/>
      <c r="H2341" s="100">
        <f t="shared" si="117"/>
        <v>196461.68999999994</v>
      </c>
      <c r="I2341" s="84">
        <f t="shared" si="115"/>
        <v>0</v>
      </c>
      <c r="J2341" s="84">
        <f t="shared" si="116"/>
        <v>0</v>
      </c>
    </row>
    <row r="2342" spans="2:10" ht="25.15" customHeight="1">
      <c r="B2342" s="108"/>
      <c r="C2342" s="98"/>
      <c r="D2342" s="99"/>
      <c r="E2342" s="94"/>
      <c r="F2342" s="95"/>
      <c r="G2342" s="101"/>
      <c r="H2342" s="100">
        <f t="shared" si="117"/>
        <v>196461.68999999994</v>
      </c>
      <c r="I2342" s="84">
        <f t="shared" si="115"/>
        <v>0</v>
      </c>
      <c r="J2342" s="84">
        <f t="shared" si="116"/>
        <v>0</v>
      </c>
    </row>
    <row r="2343" spans="2:10" ht="25.15" customHeight="1">
      <c r="B2343" s="108"/>
      <c r="C2343" s="98"/>
      <c r="D2343" s="99"/>
      <c r="E2343" s="94"/>
      <c r="F2343" s="95"/>
      <c r="G2343" s="101"/>
      <c r="H2343" s="100">
        <f t="shared" si="117"/>
        <v>196461.68999999994</v>
      </c>
      <c r="I2343" s="84">
        <f t="shared" si="115"/>
        <v>0</v>
      </c>
      <c r="J2343" s="84">
        <f t="shared" si="116"/>
        <v>0</v>
      </c>
    </row>
    <row r="2344" spans="2:10" ht="25.15" customHeight="1">
      <c r="B2344" s="108"/>
      <c r="C2344" s="98"/>
      <c r="D2344" s="99"/>
      <c r="E2344" s="94"/>
      <c r="F2344" s="95"/>
      <c r="G2344" s="101"/>
      <c r="H2344" s="100">
        <f t="shared" si="117"/>
        <v>196461.68999999994</v>
      </c>
      <c r="I2344" s="84">
        <f t="shared" si="115"/>
        <v>0</v>
      </c>
      <c r="J2344" s="84">
        <f t="shared" si="116"/>
        <v>0</v>
      </c>
    </row>
    <row r="2345" spans="2:10" ht="25.15" customHeight="1">
      <c r="B2345" s="108"/>
      <c r="C2345" s="98"/>
      <c r="D2345" s="99"/>
      <c r="E2345" s="94"/>
      <c r="F2345" s="95"/>
      <c r="G2345" s="101"/>
      <c r="H2345" s="100">
        <f t="shared" si="117"/>
        <v>196461.68999999994</v>
      </c>
      <c r="I2345" s="84">
        <f t="shared" si="115"/>
        <v>0</v>
      </c>
      <c r="J2345" s="84">
        <f t="shared" si="116"/>
        <v>0</v>
      </c>
    </row>
    <row r="2346" spans="2:10" ht="25.15" customHeight="1">
      <c r="B2346" s="108"/>
      <c r="C2346" s="98"/>
      <c r="D2346" s="99"/>
      <c r="E2346" s="94"/>
      <c r="F2346" s="95"/>
      <c r="G2346" s="101"/>
      <c r="H2346" s="100">
        <f t="shared" si="117"/>
        <v>196461.68999999994</v>
      </c>
      <c r="I2346" s="84">
        <f t="shared" si="115"/>
        <v>0</v>
      </c>
      <c r="J2346" s="84">
        <f t="shared" si="116"/>
        <v>0</v>
      </c>
    </row>
    <row r="2347" spans="2:10" ht="25.15" customHeight="1">
      <c r="B2347" s="108"/>
      <c r="C2347" s="98"/>
      <c r="D2347" s="99"/>
      <c r="E2347" s="94"/>
      <c r="F2347" s="95"/>
      <c r="G2347" s="101"/>
      <c r="H2347" s="100">
        <f t="shared" si="117"/>
        <v>196461.68999999994</v>
      </c>
      <c r="I2347" s="84">
        <f t="shared" si="115"/>
        <v>0</v>
      </c>
      <c r="J2347" s="84">
        <f t="shared" si="116"/>
        <v>0</v>
      </c>
    </row>
    <row r="2348" spans="2:10" ht="25.15" customHeight="1">
      <c r="B2348" s="108"/>
      <c r="C2348" s="98"/>
      <c r="D2348" s="99"/>
      <c r="E2348" s="94"/>
      <c r="F2348" s="95"/>
      <c r="G2348" s="101"/>
      <c r="H2348" s="100">
        <f t="shared" si="117"/>
        <v>196461.68999999994</v>
      </c>
      <c r="I2348" s="84">
        <f t="shared" si="115"/>
        <v>0</v>
      </c>
      <c r="J2348" s="84">
        <f t="shared" si="116"/>
        <v>0</v>
      </c>
    </row>
    <row r="2349" spans="2:10" ht="25.15" customHeight="1">
      <c r="B2349" s="108"/>
      <c r="C2349" s="98"/>
      <c r="D2349" s="99"/>
      <c r="E2349" s="94"/>
      <c r="F2349" s="95"/>
      <c r="G2349" s="101"/>
      <c r="H2349" s="100">
        <f t="shared" si="117"/>
        <v>196461.68999999994</v>
      </c>
      <c r="I2349" s="84">
        <f t="shared" si="115"/>
        <v>0</v>
      </c>
      <c r="J2349" s="84">
        <f t="shared" si="116"/>
        <v>0</v>
      </c>
    </row>
    <row r="2350" spans="2:10" ht="25.15" customHeight="1">
      <c r="B2350" s="108"/>
      <c r="C2350" s="98"/>
      <c r="D2350" s="99"/>
      <c r="E2350" s="94"/>
      <c r="F2350" s="95"/>
      <c r="G2350" s="101"/>
      <c r="H2350" s="100">
        <f t="shared" si="117"/>
        <v>196461.68999999994</v>
      </c>
      <c r="I2350" s="84">
        <f t="shared" si="115"/>
        <v>0</v>
      </c>
      <c r="J2350" s="84">
        <f t="shared" si="116"/>
        <v>0</v>
      </c>
    </row>
    <row r="2351" spans="2:10" ht="25.15" customHeight="1">
      <c r="B2351" s="108"/>
      <c r="C2351" s="98"/>
      <c r="D2351" s="99"/>
      <c r="E2351" s="94"/>
      <c r="F2351" s="95"/>
      <c r="G2351" s="101"/>
      <c r="H2351" s="100">
        <f t="shared" si="117"/>
        <v>196461.68999999994</v>
      </c>
      <c r="I2351" s="84">
        <f t="shared" si="115"/>
        <v>0</v>
      </c>
      <c r="J2351" s="84">
        <f t="shared" si="116"/>
        <v>0</v>
      </c>
    </row>
    <row r="2352" spans="2:10" ht="25.15" customHeight="1">
      <c r="B2352" s="108"/>
      <c r="C2352" s="98"/>
      <c r="D2352" s="99"/>
      <c r="E2352" s="94"/>
      <c r="F2352" s="95"/>
      <c r="G2352" s="101"/>
      <c r="H2352" s="100">
        <f t="shared" si="117"/>
        <v>196461.68999999994</v>
      </c>
      <c r="I2352" s="84">
        <f t="shared" si="115"/>
        <v>0</v>
      </c>
      <c r="J2352" s="84">
        <f t="shared" si="116"/>
        <v>0</v>
      </c>
    </row>
    <row r="2353" spans="2:10" ht="25.15" customHeight="1">
      <c r="B2353" s="108"/>
      <c r="C2353" s="98"/>
      <c r="D2353" s="99"/>
      <c r="E2353" s="94"/>
      <c r="F2353" s="95"/>
      <c r="G2353" s="101"/>
      <c r="H2353" s="100">
        <f t="shared" si="117"/>
        <v>196461.68999999994</v>
      </c>
      <c r="I2353" s="84">
        <f t="shared" si="115"/>
        <v>0</v>
      </c>
      <c r="J2353" s="84">
        <f t="shared" si="116"/>
        <v>0</v>
      </c>
    </row>
    <row r="2354" spans="2:10" ht="25.15" customHeight="1">
      <c r="B2354" s="108"/>
      <c r="C2354" s="98"/>
      <c r="D2354" s="99"/>
      <c r="E2354" s="94"/>
      <c r="F2354" s="95"/>
      <c r="G2354" s="101"/>
      <c r="H2354" s="100">
        <f t="shared" si="117"/>
        <v>196461.68999999994</v>
      </c>
      <c r="I2354" s="84">
        <f t="shared" si="115"/>
        <v>0</v>
      </c>
      <c r="J2354" s="84">
        <f t="shared" si="116"/>
        <v>0</v>
      </c>
    </row>
    <row r="2355" spans="2:10" ht="25.15" customHeight="1">
      <c r="B2355" s="108"/>
      <c r="C2355" s="98"/>
      <c r="D2355" s="99"/>
      <c r="E2355" s="94"/>
      <c r="F2355" s="95"/>
      <c r="G2355" s="101"/>
      <c r="H2355" s="100">
        <f t="shared" si="117"/>
        <v>196461.68999999994</v>
      </c>
      <c r="I2355" s="84">
        <f t="shared" si="115"/>
        <v>0</v>
      </c>
      <c r="J2355" s="84">
        <f t="shared" si="116"/>
        <v>0</v>
      </c>
    </row>
    <row r="2356" spans="2:10" ht="25.15" customHeight="1">
      <c r="B2356" s="108"/>
      <c r="C2356" s="98"/>
      <c r="D2356" s="99"/>
      <c r="E2356" s="94"/>
      <c r="F2356" s="95"/>
      <c r="G2356" s="101"/>
      <c r="H2356" s="100">
        <f t="shared" si="117"/>
        <v>196461.68999999994</v>
      </c>
      <c r="I2356" s="84">
        <f t="shared" si="115"/>
        <v>0</v>
      </c>
      <c r="J2356" s="84">
        <f t="shared" si="116"/>
        <v>0</v>
      </c>
    </row>
    <row r="2357" spans="2:10" ht="25.15" customHeight="1">
      <c r="B2357" s="108"/>
      <c r="C2357" s="98"/>
      <c r="D2357" s="99"/>
      <c r="E2357" s="94"/>
      <c r="F2357" s="95"/>
      <c r="G2357" s="101"/>
      <c r="H2357" s="100">
        <f t="shared" si="117"/>
        <v>196461.68999999994</v>
      </c>
      <c r="I2357" s="84">
        <f t="shared" si="115"/>
        <v>0</v>
      </c>
      <c r="J2357" s="84">
        <f t="shared" si="116"/>
        <v>0</v>
      </c>
    </row>
    <row r="2358" spans="2:10" ht="25.15" customHeight="1">
      <c r="B2358" s="108"/>
      <c r="C2358" s="98"/>
      <c r="D2358" s="99"/>
      <c r="E2358" s="94"/>
      <c r="F2358" s="95"/>
      <c r="G2358" s="101"/>
      <c r="H2358" s="100">
        <f t="shared" si="117"/>
        <v>196461.68999999994</v>
      </c>
      <c r="I2358" s="84">
        <f t="shared" si="115"/>
        <v>0</v>
      </c>
      <c r="J2358" s="84">
        <f t="shared" si="116"/>
        <v>0</v>
      </c>
    </row>
    <row r="2359" spans="2:10" ht="25.15" customHeight="1">
      <c r="B2359" s="108"/>
      <c r="C2359" s="98"/>
      <c r="D2359" s="99"/>
      <c r="E2359" s="94"/>
      <c r="F2359" s="95"/>
      <c r="G2359" s="101"/>
      <c r="H2359" s="100">
        <f t="shared" si="117"/>
        <v>196461.68999999994</v>
      </c>
      <c r="I2359" s="84">
        <f t="shared" si="115"/>
        <v>0</v>
      </c>
      <c r="J2359" s="84">
        <f t="shared" si="116"/>
        <v>0</v>
      </c>
    </row>
    <row r="2360" spans="2:10" ht="25.15" customHeight="1">
      <c r="B2360" s="108"/>
      <c r="C2360" s="98"/>
      <c r="D2360" s="99"/>
      <c r="E2360" s="94"/>
      <c r="F2360" s="95"/>
      <c r="G2360" s="101"/>
      <c r="H2360" s="100">
        <f t="shared" si="117"/>
        <v>196461.68999999994</v>
      </c>
      <c r="I2360" s="84">
        <f t="shared" ref="I2360:I2423" si="118">IF(B2360="",0,MONTH(B2360))</f>
        <v>0</v>
      </c>
      <c r="J2360" s="84">
        <f t="shared" ref="J2360:J2423" si="119">IF(B2360="",0,DAY(B2360))</f>
        <v>0</v>
      </c>
    </row>
    <row r="2361" spans="2:10" ht="25.15" customHeight="1">
      <c r="B2361" s="108"/>
      <c r="C2361" s="98"/>
      <c r="D2361" s="99"/>
      <c r="E2361" s="94"/>
      <c r="F2361" s="95"/>
      <c r="G2361" s="101"/>
      <c r="H2361" s="100">
        <f t="shared" si="117"/>
        <v>196461.68999999994</v>
      </c>
      <c r="I2361" s="84">
        <f t="shared" si="118"/>
        <v>0</v>
      </c>
      <c r="J2361" s="84">
        <f t="shared" si="119"/>
        <v>0</v>
      </c>
    </row>
    <row r="2362" spans="2:10" ht="25.15" customHeight="1">
      <c r="B2362" s="108"/>
      <c r="C2362" s="98"/>
      <c r="D2362" s="99"/>
      <c r="E2362" s="94"/>
      <c r="F2362" s="95"/>
      <c r="G2362" s="101"/>
      <c r="H2362" s="100">
        <f t="shared" si="117"/>
        <v>196461.68999999994</v>
      </c>
      <c r="I2362" s="84">
        <f t="shared" si="118"/>
        <v>0</v>
      </c>
      <c r="J2362" s="84">
        <f t="shared" si="119"/>
        <v>0</v>
      </c>
    </row>
    <row r="2363" spans="2:10" ht="25.15" customHeight="1">
      <c r="B2363" s="108"/>
      <c r="C2363" s="98"/>
      <c r="D2363" s="99"/>
      <c r="E2363" s="94"/>
      <c r="F2363" s="95"/>
      <c r="G2363" s="101"/>
      <c r="H2363" s="100">
        <f t="shared" si="117"/>
        <v>196461.68999999994</v>
      </c>
      <c r="I2363" s="84">
        <f t="shared" si="118"/>
        <v>0</v>
      </c>
      <c r="J2363" s="84">
        <f t="shared" si="119"/>
        <v>0</v>
      </c>
    </row>
    <row r="2364" spans="2:10" ht="25.15" customHeight="1">
      <c r="B2364" s="108"/>
      <c r="C2364" s="98"/>
      <c r="D2364" s="99"/>
      <c r="E2364" s="94"/>
      <c r="F2364" s="95"/>
      <c r="G2364" s="101"/>
      <c r="H2364" s="100">
        <f t="shared" si="117"/>
        <v>196461.68999999994</v>
      </c>
      <c r="I2364" s="84">
        <f t="shared" si="118"/>
        <v>0</v>
      </c>
      <c r="J2364" s="84">
        <f t="shared" si="119"/>
        <v>0</v>
      </c>
    </row>
    <row r="2365" spans="2:10" ht="25.15" customHeight="1">
      <c r="B2365" s="108"/>
      <c r="C2365" s="98"/>
      <c r="D2365" s="99"/>
      <c r="E2365" s="94"/>
      <c r="F2365" s="95"/>
      <c r="G2365" s="101"/>
      <c r="H2365" s="100">
        <f t="shared" si="117"/>
        <v>196461.68999999994</v>
      </c>
      <c r="I2365" s="84">
        <f t="shared" si="118"/>
        <v>0</v>
      </c>
      <c r="J2365" s="84">
        <f t="shared" si="119"/>
        <v>0</v>
      </c>
    </row>
    <row r="2366" spans="2:10" ht="25.15" customHeight="1">
      <c r="B2366" s="108"/>
      <c r="C2366" s="98"/>
      <c r="D2366" s="99"/>
      <c r="E2366" s="94"/>
      <c r="F2366" s="95"/>
      <c r="G2366" s="101"/>
      <c r="H2366" s="100">
        <f t="shared" si="117"/>
        <v>196461.68999999994</v>
      </c>
      <c r="I2366" s="84">
        <f t="shared" si="118"/>
        <v>0</v>
      </c>
      <c r="J2366" s="84">
        <f t="shared" si="119"/>
        <v>0</v>
      </c>
    </row>
    <row r="2367" spans="2:10" ht="25.15" customHeight="1">
      <c r="B2367" s="108"/>
      <c r="C2367" s="98"/>
      <c r="D2367" s="99"/>
      <c r="E2367" s="94"/>
      <c r="F2367" s="95"/>
      <c r="G2367" s="101"/>
      <c r="H2367" s="100">
        <f t="shared" si="117"/>
        <v>196461.68999999994</v>
      </c>
      <c r="I2367" s="84">
        <f t="shared" si="118"/>
        <v>0</v>
      </c>
      <c r="J2367" s="84">
        <f t="shared" si="119"/>
        <v>0</v>
      </c>
    </row>
    <row r="2368" spans="2:10" ht="25.15" customHeight="1">
      <c r="B2368" s="108"/>
      <c r="C2368" s="98"/>
      <c r="D2368" s="99"/>
      <c r="E2368" s="94"/>
      <c r="F2368" s="95"/>
      <c r="G2368" s="101"/>
      <c r="H2368" s="100">
        <f t="shared" si="117"/>
        <v>196461.68999999994</v>
      </c>
      <c r="I2368" s="84">
        <f t="shared" si="118"/>
        <v>0</v>
      </c>
      <c r="J2368" s="84">
        <f t="shared" si="119"/>
        <v>0</v>
      </c>
    </row>
    <row r="2369" spans="2:10" ht="25.15" customHeight="1">
      <c r="B2369" s="108"/>
      <c r="C2369" s="98"/>
      <c r="D2369" s="99"/>
      <c r="E2369" s="94"/>
      <c r="F2369" s="95"/>
      <c r="G2369" s="101"/>
      <c r="H2369" s="100">
        <f t="shared" si="117"/>
        <v>196461.68999999994</v>
      </c>
      <c r="I2369" s="84">
        <f t="shared" si="118"/>
        <v>0</v>
      </c>
      <c r="J2369" s="84">
        <f t="shared" si="119"/>
        <v>0</v>
      </c>
    </row>
    <row r="2370" spans="2:10" ht="25.15" customHeight="1">
      <c r="B2370" s="108"/>
      <c r="C2370" s="98"/>
      <c r="D2370" s="99"/>
      <c r="E2370" s="94"/>
      <c r="F2370" s="95"/>
      <c r="G2370" s="101"/>
      <c r="H2370" s="100">
        <f t="shared" si="117"/>
        <v>196461.68999999994</v>
      </c>
      <c r="I2370" s="84">
        <f t="shared" si="118"/>
        <v>0</v>
      </c>
      <c r="J2370" s="84">
        <f t="shared" si="119"/>
        <v>0</v>
      </c>
    </row>
    <row r="2371" spans="2:10" ht="25.15" customHeight="1">
      <c r="B2371" s="108"/>
      <c r="C2371" s="98"/>
      <c r="D2371" s="99"/>
      <c r="E2371" s="94"/>
      <c r="F2371" s="95"/>
      <c r="G2371" s="101"/>
      <c r="H2371" s="100">
        <f t="shared" si="117"/>
        <v>196461.68999999994</v>
      </c>
      <c r="I2371" s="84">
        <f t="shared" si="118"/>
        <v>0</v>
      </c>
      <c r="J2371" s="84">
        <f t="shared" si="119"/>
        <v>0</v>
      </c>
    </row>
    <row r="2372" spans="2:10" ht="25.15" customHeight="1">
      <c r="B2372" s="108"/>
      <c r="C2372" s="98"/>
      <c r="D2372" s="99"/>
      <c r="E2372" s="94"/>
      <c r="F2372" s="95"/>
      <c r="G2372" s="101"/>
      <c r="H2372" s="100">
        <f t="shared" si="117"/>
        <v>196461.68999999994</v>
      </c>
      <c r="I2372" s="84">
        <f t="shared" si="118"/>
        <v>0</v>
      </c>
      <c r="J2372" s="84">
        <f t="shared" si="119"/>
        <v>0</v>
      </c>
    </row>
    <row r="2373" spans="2:10" ht="25.15" customHeight="1">
      <c r="B2373" s="108"/>
      <c r="C2373" s="98"/>
      <c r="D2373" s="99"/>
      <c r="E2373" s="94"/>
      <c r="F2373" s="95"/>
      <c r="G2373" s="101"/>
      <c r="H2373" s="100">
        <f t="shared" si="117"/>
        <v>196461.68999999994</v>
      </c>
      <c r="I2373" s="84">
        <f t="shared" si="118"/>
        <v>0</v>
      </c>
      <c r="J2373" s="84">
        <f t="shared" si="119"/>
        <v>0</v>
      </c>
    </row>
    <row r="2374" spans="2:10" ht="25.15" customHeight="1">
      <c r="B2374" s="108"/>
      <c r="C2374" s="98"/>
      <c r="D2374" s="99"/>
      <c r="E2374" s="94"/>
      <c r="F2374" s="95"/>
      <c r="G2374" s="101"/>
      <c r="H2374" s="100">
        <f t="shared" si="117"/>
        <v>196461.68999999994</v>
      </c>
      <c r="I2374" s="84">
        <f t="shared" si="118"/>
        <v>0</v>
      </c>
      <c r="J2374" s="84">
        <f t="shared" si="119"/>
        <v>0</v>
      </c>
    </row>
    <row r="2375" spans="2:10" ht="25.15" customHeight="1">
      <c r="B2375" s="108"/>
      <c r="C2375" s="98"/>
      <c r="D2375" s="99"/>
      <c r="E2375" s="94"/>
      <c r="F2375" s="95"/>
      <c r="G2375" s="101"/>
      <c r="H2375" s="100">
        <f t="shared" si="117"/>
        <v>196461.68999999994</v>
      </c>
      <c r="I2375" s="84">
        <f t="shared" si="118"/>
        <v>0</v>
      </c>
      <c r="J2375" s="84">
        <f t="shared" si="119"/>
        <v>0</v>
      </c>
    </row>
    <row r="2376" spans="2:10" ht="25.15" customHeight="1">
      <c r="B2376" s="108"/>
      <c r="C2376" s="98"/>
      <c r="D2376" s="99"/>
      <c r="E2376" s="94"/>
      <c r="F2376" s="95"/>
      <c r="G2376" s="101"/>
      <c r="H2376" s="100">
        <f t="shared" ref="H2376:H2439" si="120">IF(F2376="pago",H2375+G2376,H2375)</f>
        <v>196461.68999999994</v>
      </c>
      <c r="I2376" s="84">
        <f t="shared" si="118"/>
        <v>0</v>
      </c>
      <c r="J2376" s="84">
        <f t="shared" si="119"/>
        <v>0</v>
      </c>
    </row>
    <row r="2377" spans="2:10" ht="25.15" customHeight="1">
      <c r="B2377" s="108"/>
      <c r="C2377" s="98"/>
      <c r="D2377" s="99"/>
      <c r="E2377" s="94"/>
      <c r="F2377" s="95"/>
      <c r="G2377" s="101"/>
      <c r="H2377" s="100">
        <f t="shared" si="120"/>
        <v>196461.68999999994</v>
      </c>
      <c r="I2377" s="84">
        <f t="shared" si="118"/>
        <v>0</v>
      </c>
      <c r="J2377" s="84">
        <f t="shared" si="119"/>
        <v>0</v>
      </c>
    </row>
    <row r="2378" spans="2:10" ht="25.15" customHeight="1">
      <c r="B2378" s="108"/>
      <c r="C2378" s="98"/>
      <c r="D2378" s="99"/>
      <c r="E2378" s="94"/>
      <c r="F2378" s="95"/>
      <c r="G2378" s="101"/>
      <c r="H2378" s="100">
        <f t="shared" si="120"/>
        <v>196461.68999999994</v>
      </c>
      <c r="I2378" s="84">
        <f t="shared" si="118"/>
        <v>0</v>
      </c>
      <c r="J2378" s="84">
        <f t="shared" si="119"/>
        <v>0</v>
      </c>
    </row>
    <row r="2379" spans="2:10" ht="25.15" customHeight="1">
      <c r="B2379" s="108"/>
      <c r="C2379" s="98"/>
      <c r="D2379" s="99"/>
      <c r="E2379" s="94"/>
      <c r="F2379" s="95"/>
      <c r="G2379" s="101"/>
      <c r="H2379" s="100">
        <f t="shared" si="120"/>
        <v>196461.68999999994</v>
      </c>
      <c r="I2379" s="84">
        <f t="shared" si="118"/>
        <v>0</v>
      </c>
      <c r="J2379" s="84">
        <f t="shared" si="119"/>
        <v>0</v>
      </c>
    </row>
    <row r="2380" spans="2:10" ht="25.15" customHeight="1">
      <c r="B2380" s="108"/>
      <c r="C2380" s="98"/>
      <c r="D2380" s="99"/>
      <c r="E2380" s="94"/>
      <c r="F2380" s="95"/>
      <c r="G2380" s="101"/>
      <c r="H2380" s="100">
        <f t="shared" si="120"/>
        <v>196461.68999999994</v>
      </c>
      <c r="I2380" s="84">
        <f t="shared" si="118"/>
        <v>0</v>
      </c>
      <c r="J2380" s="84">
        <f t="shared" si="119"/>
        <v>0</v>
      </c>
    </row>
    <row r="2381" spans="2:10" ht="25.15" customHeight="1">
      <c r="B2381" s="108"/>
      <c r="C2381" s="98"/>
      <c r="D2381" s="99"/>
      <c r="E2381" s="94"/>
      <c r="F2381" s="95"/>
      <c r="G2381" s="101"/>
      <c r="H2381" s="100">
        <f t="shared" si="120"/>
        <v>196461.68999999994</v>
      </c>
      <c r="I2381" s="84">
        <f t="shared" si="118"/>
        <v>0</v>
      </c>
      <c r="J2381" s="84">
        <f t="shared" si="119"/>
        <v>0</v>
      </c>
    </row>
    <row r="2382" spans="2:10" ht="25.15" customHeight="1">
      <c r="B2382" s="108"/>
      <c r="C2382" s="98"/>
      <c r="D2382" s="99"/>
      <c r="E2382" s="94"/>
      <c r="F2382" s="95"/>
      <c r="G2382" s="101"/>
      <c r="H2382" s="100">
        <f t="shared" si="120"/>
        <v>196461.68999999994</v>
      </c>
      <c r="I2382" s="84">
        <f t="shared" si="118"/>
        <v>0</v>
      </c>
      <c r="J2382" s="84">
        <f t="shared" si="119"/>
        <v>0</v>
      </c>
    </row>
    <row r="2383" spans="2:10" ht="25.15" customHeight="1">
      <c r="B2383" s="108"/>
      <c r="C2383" s="98"/>
      <c r="D2383" s="99"/>
      <c r="E2383" s="94"/>
      <c r="F2383" s="95"/>
      <c r="G2383" s="101"/>
      <c r="H2383" s="100">
        <f t="shared" si="120"/>
        <v>196461.68999999994</v>
      </c>
      <c r="I2383" s="84">
        <f t="shared" si="118"/>
        <v>0</v>
      </c>
      <c r="J2383" s="84">
        <f t="shared" si="119"/>
        <v>0</v>
      </c>
    </row>
    <row r="2384" spans="2:10" ht="25.15" customHeight="1">
      <c r="B2384" s="108"/>
      <c r="C2384" s="98"/>
      <c r="D2384" s="99"/>
      <c r="E2384" s="94"/>
      <c r="F2384" s="95"/>
      <c r="G2384" s="101"/>
      <c r="H2384" s="100">
        <f t="shared" si="120"/>
        <v>196461.68999999994</v>
      </c>
      <c r="I2384" s="84">
        <f t="shared" si="118"/>
        <v>0</v>
      </c>
      <c r="J2384" s="84">
        <f t="shared" si="119"/>
        <v>0</v>
      </c>
    </row>
    <row r="2385" spans="2:10" ht="25.15" customHeight="1">
      <c r="B2385" s="108"/>
      <c r="C2385" s="98"/>
      <c r="D2385" s="99"/>
      <c r="E2385" s="94"/>
      <c r="F2385" s="95"/>
      <c r="G2385" s="101"/>
      <c r="H2385" s="100">
        <f t="shared" si="120"/>
        <v>196461.68999999994</v>
      </c>
      <c r="I2385" s="84">
        <f t="shared" si="118"/>
        <v>0</v>
      </c>
      <c r="J2385" s="84">
        <f t="shared" si="119"/>
        <v>0</v>
      </c>
    </row>
    <row r="2386" spans="2:10" ht="25.15" customHeight="1">
      <c r="B2386" s="108"/>
      <c r="C2386" s="98"/>
      <c r="D2386" s="99"/>
      <c r="E2386" s="94"/>
      <c r="F2386" s="95"/>
      <c r="G2386" s="101"/>
      <c r="H2386" s="100">
        <f t="shared" si="120"/>
        <v>196461.68999999994</v>
      </c>
      <c r="I2386" s="84">
        <f t="shared" si="118"/>
        <v>0</v>
      </c>
      <c r="J2386" s="84">
        <f t="shared" si="119"/>
        <v>0</v>
      </c>
    </row>
    <row r="2387" spans="2:10" ht="25.15" customHeight="1">
      <c r="B2387" s="108"/>
      <c r="C2387" s="98"/>
      <c r="D2387" s="99"/>
      <c r="E2387" s="94"/>
      <c r="F2387" s="95"/>
      <c r="G2387" s="101"/>
      <c r="H2387" s="100">
        <f t="shared" si="120"/>
        <v>196461.68999999994</v>
      </c>
      <c r="I2387" s="84">
        <f t="shared" si="118"/>
        <v>0</v>
      </c>
      <c r="J2387" s="84">
        <f t="shared" si="119"/>
        <v>0</v>
      </c>
    </row>
    <row r="2388" spans="2:10" ht="25.15" customHeight="1">
      <c r="B2388" s="108"/>
      <c r="C2388" s="98"/>
      <c r="D2388" s="99"/>
      <c r="E2388" s="94"/>
      <c r="F2388" s="95"/>
      <c r="G2388" s="101"/>
      <c r="H2388" s="100">
        <f t="shared" si="120"/>
        <v>196461.68999999994</v>
      </c>
      <c r="I2388" s="84">
        <f t="shared" si="118"/>
        <v>0</v>
      </c>
      <c r="J2388" s="84">
        <f t="shared" si="119"/>
        <v>0</v>
      </c>
    </row>
    <row r="2389" spans="2:10" ht="25.15" customHeight="1">
      <c r="B2389" s="108"/>
      <c r="C2389" s="98"/>
      <c r="D2389" s="99"/>
      <c r="E2389" s="94"/>
      <c r="F2389" s="95"/>
      <c r="G2389" s="101"/>
      <c r="H2389" s="100">
        <f t="shared" si="120"/>
        <v>196461.68999999994</v>
      </c>
      <c r="I2389" s="84">
        <f t="shared" si="118"/>
        <v>0</v>
      </c>
      <c r="J2389" s="84">
        <f t="shared" si="119"/>
        <v>0</v>
      </c>
    </row>
    <row r="2390" spans="2:10" ht="25.15" customHeight="1">
      <c r="B2390" s="108"/>
      <c r="C2390" s="98"/>
      <c r="D2390" s="99"/>
      <c r="E2390" s="94"/>
      <c r="F2390" s="95"/>
      <c r="G2390" s="101"/>
      <c r="H2390" s="100">
        <f t="shared" si="120"/>
        <v>196461.68999999994</v>
      </c>
      <c r="I2390" s="84">
        <f t="shared" si="118"/>
        <v>0</v>
      </c>
      <c r="J2390" s="84">
        <f t="shared" si="119"/>
        <v>0</v>
      </c>
    </row>
    <row r="2391" spans="2:10" ht="25.15" customHeight="1">
      <c r="B2391" s="108"/>
      <c r="C2391" s="98"/>
      <c r="D2391" s="99"/>
      <c r="E2391" s="94"/>
      <c r="F2391" s="95"/>
      <c r="G2391" s="101"/>
      <c r="H2391" s="100">
        <f t="shared" si="120"/>
        <v>196461.68999999994</v>
      </c>
      <c r="I2391" s="84">
        <f t="shared" si="118"/>
        <v>0</v>
      </c>
      <c r="J2391" s="84">
        <f t="shared" si="119"/>
        <v>0</v>
      </c>
    </row>
    <row r="2392" spans="2:10" ht="25.15" customHeight="1">
      <c r="B2392" s="108"/>
      <c r="C2392" s="98"/>
      <c r="D2392" s="99"/>
      <c r="E2392" s="94"/>
      <c r="F2392" s="95"/>
      <c r="G2392" s="101"/>
      <c r="H2392" s="100">
        <f t="shared" si="120"/>
        <v>196461.68999999994</v>
      </c>
      <c r="I2392" s="84">
        <f t="shared" si="118"/>
        <v>0</v>
      </c>
      <c r="J2392" s="84">
        <f t="shared" si="119"/>
        <v>0</v>
      </c>
    </row>
    <row r="2393" spans="2:10" ht="25.15" customHeight="1">
      <c r="B2393" s="108"/>
      <c r="C2393" s="98"/>
      <c r="D2393" s="99"/>
      <c r="E2393" s="94"/>
      <c r="F2393" s="95"/>
      <c r="G2393" s="101"/>
      <c r="H2393" s="100">
        <f t="shared" si="120"/>
        <v>196461.68999999994</v>
      </c>
      <c r="I2393" s="84">
        <f t="shared" si="118"/>
        <v>0</v>
      </c>
      <c r="J2393" s="84">
        <f t="shared" si="119"/>
        <v>0</v>
      </c>
    </row>
    <row r="2394" spans="2:10" ht="25.15" customHeight="1">
      <c r="B2394" s="108"/>
      <c r="C2394" s="98"/>
      <c r="D2394" s="99"/>
      <c r="E2394" s="94"/>
      <c r="F2394" s="95"/>
      <c r="G2394" s="101"/>
      <c r="H2394" s="100">
        <f t="shared" si="120"/>
        <v>196461.68999999994</v>
      </c>
      <c r="I2394" s="84">
        <f t="shared" si="118"/>
        <v>0</v>
      </c>
      <c r="J2394" s="84">
        <f t="shared" si="119"/>
        <v>0</v>
      </c>
    </row>
    <row r="2395" spans="2:10" ht="25.15" customHeight="1">
      <c r="B2395" s="108"/>
      <c r="C2395" s="98"/>
      <c r="D2395" s="99"/>
      <c r="E2395" s="94"/>
      <c r="F2395" s="95"/>
      <c r="G2395" s="101"/>
      <c r="H2395" s="100">
        <f t="shared" si="120"/>
        <v>196461.68999999994</v>
      </c>
      <c r="I2395" s="84">
        <f t="shared" si="118"/>
        <v>0</v>
      </c>
      <c r="J2395" s="84">
        <f t="shared" si="119"/>
        <v>0</v>
      </c>
    </row>
    <row r="2396" spans="2:10" ht="25.15" customHeight="1">
      <c r="B2396" s="108"/>
      <c r="C2396" s="98"/>
      <c r="D2396" s="99"/>
      <c r="E2396" s="94"/>
      <c r="F2396" s="95"/>
      <c r="G2396" s="101"/>
      <c r="H2396" s="100">
        <f t="shared" si="120"/>
        <v>196461.68999999994</v>
      </c>
      <c r="I2396" s="84">
        <f t="shared" si="118"/>
        <v>0</v>
      </c>
      <c r="J2396" s="84">
        <f t="shared" si="119"/>
        <v>0</v>
      </c>
    </row>
    <row r="2397" spans="2:10" ht="25.15" customHeight="1">
      <c r="B2397" s="108"/>
      <c r="C2397" s="98"/>
      <c r="D2397" s="99"/>
      <c r="E2397" s="94"/>
      <c r="F2397" s="95"/>
      <c r="G2397" s="101"/>
      <c r="H2397" s="100">
        <f t="shared" si="120"/>
        <v>196461.68999999994</v>
      </c>
      <c r="I2397" s="84">
        <f t="shared" si="118"/>
        <v>0</v>
      </c>
      <c r="J2397" s="84">
        <f t="shared" si="119"/>
        <v>0</v>
      </c>
    </row>
    <row r="2398" spans="2:10" ht="25.15" customHeight="1">
      <c r="B2398" s="108"/>
      <c r="C2398" s="98"/>
      <c r="D2398" s="99"/>
      <c r="E2398" s="94"/>
      <c r="F2398" s="95"/>
      <c r="G2398" s="101"/>
      <c r="H2398" s="100">
        <f t="shared" si="120"/>
        <v>196461.68999999994</v>
      </c>
      <c r="I2398" s="84">
        <f t="shared" si="118"/>
        <v>0</v>
      </c>
      <c r="J2398" s="84">
        <f t="shared" si="119"/>
        <v>0</v>
      </c>
    </row>
    <row r="2399" spans="2:10" ht="25.15" customHeight="1">
      <c r="B2399" s="108"/>
      <c r="C2399" s="98"/>
      <c r="D2399" s="99"/>
      <c r="E2399" s="94"/>
      <c r="F2399" s="95"/>
      <c r="G2399" s="101"/>
      <c r="H2399" s="100">
        <f t="shared" si="120"/>
        <v>196461.68999999994</v>
      </c>
      <c r="I2399" s="84">
        <f t="shared" si="118"/>
        <v>0</v>
      </c>
      <c r="J2399" s="84">
        <f t="shared" si="119"/>
        <v>0</v>
      </c>
    </row>
    <row r="2400" spans="2:10" ht="25.15" customHeight="1">
      <c r="B2400" s="108"/>
      <c r="C2400" s="98"/>
      <c r="D2400" s="99"/>
      <c r="E2400" s="94"/>
      <c r="F2400" s="95"/>
      <c r="G2400" s="101"/>
      <c r="H2400" s="100">
        <f t="shared" si="120"/>
        <v>196461.68999999994</v>
      </c>
      <c r="I2400" s="84">
        <f t="shared" si="118"/>
        <v>0</v>
      </c>
      <c r="J2400" s="84">
        <f t="shared" si="119"/>
        <v>0</v>
      </c>
    </row>
    <row r="2401" spans="2:10" ht="25.15" customHeight="1">
      <c r="B2401" s="108"/>
      <c r="C2401" s="98"/>
      <c r="D2401" s="99"/>
      <c r="E2401" s="94"/>
      <c r="F2401" s="95"/>
      <c r="G2401" s="101"/>
      <c r="H2401" s="100">
        <f t="shared" si="120"/>
        <v>196461.68999999994</v>
      </c>
      <c r="I2401" s="84">
        <f t="shared" si="118"/>
        <v>0</v>
      </c>
      <c r="J2401" s="84">
        <f t="shared" si="119"/>
        <v>0</v>
      </c>
    </row>
    <row r="2402" spans="2:10" ht="25.15" customHeight="1">
      <c r="B2402" s="108"/>
      <c r="C2402" s="98"/>
      <c r="D2402" s="99"/>
      <c r="E2402" s="94"/>
      <c r="F2402" s="95"/>
      <c r="G2402" s="101"/>
      <c r="H2402" s="100">
        <f t="shared" si="120"/>
        <v>196461.68999999994</v>
      </c>
      <c r="I2402" s="84">
        <f t="shared" si="118"/>
        <v>0</v>
      </c>
      <c r="J2402" s="84">
        <f t="shared" si="119"/>
        <v>0</v>
      </c>
    </row>
    <row r="2403" spans="2:10" ht="25.15" customHeight="1">
      <c r="B2403" s="108"/>
      <c r="C2403" s="98"/>
      <c r="D2403" s="99"/>
      <c r="E2403" s="94"/>
      <c r="F2403" s="95"/>
      <c r="G2403" s="101"/>
      <c r="H2403" s="100">
        <f t="shared" si="120"/>
        <v>196461.68999999994</v>
      </c>
      <c r="I2403" s="84">
        <f t="shared" si="118"/>
        <v>0</v>
      </c>
      <c r="J2403" s="84">
        <f t="shared" si="119"/>
        <v>0</v>
      </c>
    </row>
    <row r="2404" spans="2:10" ht="25.15" customHeight="1">
      <c r="B2404" s="108"/>
      <c r="C2404" s="98"/>
      <c r="D2404" s="99"/>
      <c r="E2404" s="94"/>
      <c r="F2404" s="95"/>
      <c r="G2404" s="101"/>
      <c r="H2404" s="100">
        <f t="shared" si="120"/>
        <v>196461.68999999994</v>
      </c>
      <c r="I2404" s="84">
        <f t="shared" si="118"/>
        <v>0</v>
      </c>
      <c r="J2404" s="84">
        <f t="shared" si="119"/>
        <v>0</v>
      </c>
    </row>
    <row r="2405" spans="2:10" ht="25.15" customHeight="1">
      <c r="B2405" s="108"/>
      <c r="C2405" s="98"/>
      <c r="D2405" s="99"/>
      <c r="E2405" s="94"/>
      <c r="F2405" s="95"/>
      <c r="G2405" s="101"/>
      <c r="H2405" s="100">
        <f t="shared" si="120"/>
        <v>196461.68999999994</v>
      </c>
      <c r="I2405" s="84">
        <f t="shared" si="118"/>
        <v>0</v>
      </c>
      <c r="J2405" s="84">
        <f t="shared" si="119"/>
        <v>0</v>
      </c>
    </row>
    <row r="2406" spans="2:10" ht="25.15" customHeight="1">
      <c r="B2406" s="108"/>
      <c r="C2406" s="98"/>
      <c r="D2406" s="99"/>
      <c r="E2406" s="94"/>
      <c r="F2406" s="95"/>
      <c r="G2406" s="101"/>
      <c r="H2406" s="100">
        <f t="shared" si="120"/>
        <v>196461.68999999994</v>
      </c>
      <c r="I2406" s="84">
        <f t="shared" si="118"/>
        <v>0</v>
      </c>
      <c r="J2406" s="84">
        <f t="shared" si="119"/>
        <v>0</v>
      </c>
    </row>
    <row r="2407" spans="2:10" ht="25.15" customHeight="1">
      <c r="B2407" s="108"/>
      <c r="C2407" s="98"/>
      <c r="D2407" s="99"/>
      <c r="E2407" s="94"/>
      <c r="F2407" s="95"/>
      <c r="G2407" s="101"/>
      <c r="H2407" s="100">
        <f t="shared" si="120"/>
        <v>196461.68999999994</v>
      </c>
      <c r="I2407" s="84">
        <f t="shared" si="118"/>
        <v>0</v>
      </c>
      <c r="J2407" s="84">
        <f t="shared" si="119"/>
        <v>0</v>
      </c>
    </row>
    <row r="2408" spans="2:10" ht="25.15" customHeight="1">
      <c r="B2408" s="108"/>
      <c r="C2408" s="98"/>
      <c r="D2408" s="99"/>
      <c r="E2408" s="94"/>
      <c r="F2408" s="95"/>
      <c r="G2408" s="101"/>
      <c r="H2408" s="100">
        <f t="shared" si="120"/>
        <v>196461.68999999994</v>
      </c>
      <c r="I2408" s="84">
        <f t="shared" si="118"/>
        <v>0</v>
      </c>
      <c r="J2408" s="84">
        <f t="shared" si="119"/>
        <v>0</v>
      </c>
    </row>
    <row r="2409" spans="2:10" ht="25.15" customHeight="1">
      <c r="B2409" s="108"/>
      <c r="C2409" s="98"/>
      <c r="D2409" s="99"/>
      <c r="E2409" s="94"/>
      <c r="F2409" s="95"/>
      <c r="G2409" s="101"/>
      <c r="H2409" s="100">
        <f t="shared" si="120"/>
        <v>196461.68999999994</v>
      </c>
      <c r="I2409" s="84">
        <f t="shared" si="118"/>
        <v>0</v>
      </c>
      <c r="J2409" s="84">
        <f t="shared" si="119"/>
        <v>0</v>
      </c>
    </row>
    <row r="2410" spans="2:10" ht="25.15" customHeight="1">
      <c r="B2410" s="108"/>
      <c r="C2410" s="98"/>
      <c r="D2410" s="99"/>
      <c r="E2410" s="94"/>
      <c r="F2410" s="95"/>
      <c r="G2410" s="101"/>
      <c r="H2410" s="100">
        <f t="shared" si="120"/>
        <v>196461.68999999994</v>
      </c>
      <c r="I2410" s="84">
        <f t="shared" si="118"/>
        <v>0</v>
      </c>
      <c r="J2410" s="84">
        <f t="shared" si="119"/>
        <v>0</v>
      </c>
    </row>
    <row r="2411" spans="2:10" ht="25.15" customHeight="1">
      <c r="B2411" s="108"/>
      <c r="C2411" s="98"/>
      <c r="D2411" s="99"/>
      <c r="E2411" s="94"/>
      <c r="F2411" s="95"/>
      <c r="G2411" s="101"/>
      <c r="H2411" s="100">
        <f t="shared" si="120"/>
        <v>196461.68999999994</v>
      </c>
      <c r="I2411" s="84">
        <f t="shared" si="118"/>
        <v>0</v>
      </c>
      <c r="J2411" s="84">
        <f t="shared" si="119"/>
        <v>0</v>
      </c>
    </row>
    <row r="2412" spans="2:10" ht="25.15" customHeight="1">
      <c r="B2412" s="108"/>
      <c r="C2412" s="98"/>
      <c r="D2412" s="99"/>
      <c r="E2412" s="94"/>
      <c r="F2412" s="95"/>
      <c r="G2412" s="101"/>
      <c r="H2412" s="100">
        <f t="shared" si="120"/>
        <v>196461.68999999994</v>
      </c>
      <c r="I2412" s="84">
        <f t="shared" si="118"/>
        <v>0</v>
      </c>
      <c r="J2412" s="84">
        <f t="shared" si="119"/>
        <v>0</v>
      </c>
    </row>
    <row r="2413" spans="2:10" ht="25.15" customHeight="1">
      <c r="B2413" s="108"/>
      <c r="C2413" s="98"/>
      <c r="D2413" s="99"/>
      <c r="E2413" s="94"/>
      <c r="F2413" s="95"/>
      <c r="G2413" s="101"/>
      <c r="H2413" s="100">
        <f t="shared" si="120"/>
        <v>196461.68999999994</v>
      </c>
      <c r="I2413" s="84">
        <f t="shared" si="118"/>
        <v>0</v>
      </c>
      <c r="J2413" s="84">
        <f t="shared" si="119"/>
        <v>0</v>
      </c>
    </row>
    <row r="2414" spans="2:10" ht="25.15" customHeight="1">
      <c r="B2414" s="108"/>
      <c r="C2414" s="98"/>
      <c r="D2414" s="99"/>
      <c r="E2414" s="94"/>
      <c r="F2414" s="95"/>
      <c r="G2414" s="101"/>
      <c r="H2414" s="100">
        <f t="shared" si="120"/>
        <v>196461.68999999994</v>
      </c>
      <c r="I2414" s="84">
        <f t="shared" si="118"/>
        <v>0</v>
      </c>
      <c r="J2414" s="84">
        <f t="shared" si="119"/>
        <v>0</v>
      </c>
    </row>
    <row r="2415" spans="2:10" ht="25.15" customHeight="1">
      <c r="B2415" s="108"/>
      <c r="C2415" s="98"/>
      <c r="D2415" s="99"/>
      <c r="E2415" s="94"/>
      <c r="F2415" s="95"/>
      <c r="G2415" s="101"/>
      <c r="H2415" s="100">
        <f t="shared" si="120"/>
        <v>196461.68999999994</v>
      </c>
      <c r="I2415" s="84">
        <f t="shared" si="118"/>
        <v>0</v>
      </c>
      <c r="J2415" s="84">
        <f t="shared" si="119"/>
        <v>0</v>
      </c>
    </row>
    <row r="2416" spans="2:10" ht="25.15" customHeight="1">
      <c r="B2416" s="108"/>
      <c r="C2416" s="98"/>
      <c r="D2416" s="99"/>
      <c r="E2416" s="94"/>
      <c r="F2416" s="95"/>
      <c r="G2416" s="101"/>
      <c r="H2416" s="100">
        <f t="shared" si="120"/>
        <v>196461.68999999994</v>
      </c>
      <c r="I2416" s="84">
        <f t="shared" si="118"/>
        <v>0</v>
      </c>
      <c r="J2416" s="84">
        <f t="shared" si="119"/>
        <v>0</v>
      </c>
    </row>
    <row r="2417" spans="2:10" ht="25.15" customHeight="1">
      <c r="B2417" s="108"/>
      <c r="C2417" s="98"/>
      <c r="D2417" s="99"/>
      <c r="E2417" s="94"/>
      <c r="F2417" s="95"/>
      <c r="G2417" s="101"/>
      <c r="H2417" s="100">
        <f t="shared" si="120"/>
        <v>196461.68999999994</v>
      </c>
      <c r="I2417" s="84">
        <f t="shared" si="118"/>
        <v>0</v>
      </c>
      <c r="J2417" s="84">
        <f t="shared" si="119"/>
        <v>0</v>
      </c>
    </row>
    <row r="2418" spans="2:10" ht="25.15" customHeight="1">
      <c r="B2418" s="108"/>
      <c r="C2418" s="98"/>
      <c r="D2418" s="99"/>
      <c r="E2418" s="94"/>
      <c r="F2418" s="95"/>
      <c r="G2418" s="101"/>
      <c r="H2418" s="100">
        <f t="shared" si="120"/>
        <v>196461.68999999994</v>
      </c>
      <c r="I2418" s="84">
        <f t="shared" si="118"/>
        <v>0</v>
      </c>
      <c r="J2418" s="84">
        <f t="shared" si="119"/>
        <v>0</v>
      </c>
    </row>
    <row r="2419" spans="2:10" ht="25.15" customHeight="1">
      <c r="B2419" s="108"/>
      <c r="C2419" s="98"/>
      <c r="D2419" s="99"/>
      <c r="E2419" s="94"/>
      <c r="F2419" s="95"/>
      <c r="G2419" s="101"/>
      <c r="H2419" s="100">
        <f t="shared" si="120"/>
        <v>196461.68999999994</v>
      </c>
      <c r="I2419" s="84">
        <f t="shared" si="118"/>
        <v>0</v>
      </c>
      <c r="J2419" s="84">
        <f t="shared" si="119"/>
        <v>0</v>
      </c>
    </row>
    <row r="2420" spans="2:10" ht="25.15" customHeight="1">
      <c r="B2420" s="108"/>
      <c r="C2420" s="98"/>
      <c r="D2420" s="99"/>
      <c r="E2420" s="94"/>
      <c r="F2420" s="95"/>
      <c r="G2420" s="101"/>
      <c r="H2420" s="100">
        <f t="shared" si="120"/>
        <v>196461.68999999994</v>
      </c>
      <c r="I2420" s="84">
        <f t="shared" si="118"/>
        <v>0</v>
      </c>
      <c r="J2420" s="84">
        <f t="shared" si="119"/>
        <v>0</v>
      </c>
    </row>
    <row r="2421" spans="2:10" ht="25.15" customHeight="1">
      <c r="B2421" s="108"/>
      <c r="C2421" s="98"/>
      <c r="D2421" s="99"/>
      <c r="E2421" s="94"/>
      <c r="F2421" s="95"/>
      <c r="G2421" s="101"/>
      <c r="H2421" s="100">
        <f t="shared" si="120"/>
        <v>196461.68999999994</v>
      </c>
      <c r="I2421" s="84">
        <f t="shared" si="118"/>
        <v>0</v>
      </c>
      <c r="J2421" s="84">
        <f t="shared" si="119"/>
        <v>0</v>
      </c>
    </row>
    <row r="2422" spans="2:10" ht="25.15" customHeight="1">
      <c r="B2422" s="108"/>
      <c r="C2422" s="98"/>
      <c r="D2422" s="99"/>
      <c r="E2422" s="94"/>
      <c r="F2422" s="95"/>
      <c r="G2422" s="101"/>
      <c r="H2422" s="100">
        <f t="shared" si="120"/>
        <v>196461.68999999994</v>
      </c>
      <c r="I2422" s="84">
        <f t="shared" si="118"/>
        <v>0</v>
      </c>
      <c r="J2422" s="84">
        <f t="shared" si="119"/>
        <v>0</v>
      </c>
    </row>
    <row r="2423" spans="2:10" ht="25.15" customHeight="1">
      <c r="B2423" s="108"/>
      <c r="C2423" s="98"/>
      <c r="D2423" s="99"/>
      <c r="E2423" s="94"/>
      <c r="F2423" s="95"/>
      <c r="G2423" s="101"/>
      <c r="H2423" s="100">
        <f t="shared" si="120"/>
        <v>196461.68999999994</v>
      </c>
      <c r="I2423" s="84">
        <f t="shared" si="118"/>
        <v>0</v>
      </c>
      <c r="J2423" s="84">
        <f t="shared" si="119"/>
        <v>0</v>
      </c>
    </row>
    <row r="2424" spans="2:10" ht="25.15" customHeight="1">
      <c r="B2424" s="108"/>
      <c r="C2424" s="98"/>
      <c r="D2424" s="99"/>
      <c r="E2424" s="94"/>
      <c r="F2424" s="95"/>
      <c r="G2424" s="101"/>
      <c r="H2424" s="100">
        <f t="shared" si="120"/>
        <v>196461.68999999994</v>
      </c>
      <c r="I2424" s="84">
        <f t="shared" ref="I2424:I2487" si="121">IF(B2424="",0,MONTH(B2424))</f>
        <v>0</v>
      </c>
      <c r="J2424" s="84">
        <f t="shared" ref="J2424:J2487" si="122">IF(B2424="",0,DAY(B2424))</f>
        <v>0</v>
      </c>
    </row>
    <row r="2425" spans="2:10" ht="25.15" customHeight="1">
      <c r="B2425" s="108"/>
      <c r="C2425" s="98"/>
      <c r="D2425" s="99"/>
      <c r="E2425" s="94"/>
      <c r="F2425" s="95"/>
      <c r="G2425" s="101"/>
      <c r="H2425" s="100">
        <f t="shared" si="120"/>
        <v>196461.68999999994</v>
      </c>
      <c r="I2425" s="84">
        <f t="shared" si="121"/>
        <v>0</v>
      </c>
      <c r="J2425" s="84">
        <f t="shared" si="122"/>
        <v>0</v>
      </c>
    </row>
    <row r="2426" spans="2:10" ht="25.15" customHeight="1">
      <c r="B2426" s="108"/>
      <c r="C2426" s="98"/>
      <c r="D2426" s="99"/>
      <c r="E2426" s="94"/>
      <c r="F2426" s="95"/>
      <c r="G2426" s="101"/>
      <c r="H2426" s="100">
        <f t="shared" si="120"/>
        <v>196461.68999999994</v>
      </c>
      <c r="I2426" s="84">
        <f t="shared" si="121"/>
        <v>0</v>
      </c>
      <c r="J2426" s="84">
        <f t="shared" si="122"/>
        <v>0</v>
      </c>
    </row>
    <row r="2427" spans="2:10" ht="25.15" customHeight="1">
      <c r="B2427" s="108"/>
      <c r="C2427" s="98"/>
      <c r="D2427" s="99"/>
      <c r="E2427" s="94"/>
      <c r="F2427" s="95"/>
      <c r="G2427" s="101"/>
      <c r="H2427" s="100">
        <f t="shared" si="120"/>
        <v>196461.68999999994</v>
      </c>
      <c r="I2427" s="84">
        <f t="shared" si="121"/>
        <v>0</v>
      </c>
      <c r="J2427" s="84">
        <f t="shared" si="122"/>
        <v>0</v>
      </c>
    </row>
    <row r="2428" spans="2:10" ht="25.15" customHeight="1">
      <c r="B2428" s="108"/>
      <c r="C2428" s="98"/>
      <c r="D2428" s="99"/>
      <c r="E2428" s="94"/>
      <c r="F2428" s="95"/>
      <c r="G2428" s="101"/>
      <c r="H2428" s="100">
        <f t="shared" si="120"/>
        <v>196461.68999999994</v>
      </c>
      <c r="I2428" s="84">
        <f t="shared" si="121"/>
        <v>0</v>
      </c>
      <c r="J2428" s="84">
        <f t="shared" si="122"/>
        <v>0</v>
      </c>
    </row>
    <row r="2429" spans="2:10" ht="25.15" customHeight="1">
      <c r="B2429" s="108"/>
      <c r="C2429" s="98"/>
      <c r="D2429" s="99"/>
      <c r="E2429" s="94"/>
      <c r="F2429" s="95"/>
      <c r="G2429" s="101"/>
      <c r="H2429" s="100">
        <f t="shared" si="120"/>
        <v>196461.68999999994</v>
      </c>
      <c r="I2429" s="84">
        <f t="shared" si="121"/>
        <v>0</v>
      </c>
      <c r="J2429" s="84">
        <f t="shared" si="122"/>
        <v>0</v>
      </c>
    </row>
    <row r="2430" spans="2:10" ht="25.15" customHeight="1">
      <c r="B2430" s="108"/>
      <c r="C2430" s="98"/>
      <c r="D2430" s="99"/>
      <c r="E2430" s="94"/>
      <c r="F2430" s="95"/>
      <c r="G2430" s="101"/>
      <c r="H2430" s="100">
        <f t="shared" si="120"/>
        <v>196461.68999999994</v>
      </c>
      <c r="I2430" s="84">
        <f t="shared" si="121"/>
        <v>0</v>
      </c>
      <c r="J2430" s="84">
        <f t="shared" si="122"/>
        <v>0</v>
      </c>
    </row>
    <row r="2431" spans="2:10" ht="25.15" customHeight="1">
      <c r="B2431" s="108"/>
      <c r="C2431" s="98"/>
      <c r="D2431" s="99"/>
      <c r="E2431" s="94"/>
      <c r="F2431" s="95"/>
      <c r="G2431" s="101"/>
      <c r="H2431" s="100">
        <f t="shared" si="120"/>
        <v>196461.68999999994</v>
      </c>
      <c r="I2431" s="84">
        <f t="shared" si="121"/>
        <v>0</v>
      </c>
      <c r="J2431" s="84">
        <f t="shared" si="122"/>
        <v>0</v>
      </c>
    </row>
    <row r="2432" spans="2:10" ht="25.15" customHeight="1">
      <c r="B2432" s="108"/>
      <c r="C2432" s="98"/>
      <c r="D2432" s="99"/>
      <c r="E2432" s="94"/>
      <c r="F2432" s="95"/>
      <c r="G2432" s="101"/>
      <c r="H2432" s="100">
        <f t="shared" si="120"/>
        <v>196461.68999999994</v>
      </c>
      <c r="I2432" s="84">
        <f t="shared" si="121"/>
        <v>0</v>
      </c>
      <c r="J2432" s="84">
        <f t="shared" si="122"/>
        <v>0</v>
      </c>
    </row>
    <row r="2433" spans="2:10" ht="25.15" customHeight="1">
      <c r="B2433" s="108"/>
      <c r="C2433" s="98"/>
      <c r="D2433" s="99"/>
      <c r="E2433" s="94"/>
      <c r="F2433" s="95"/>
      <c r="G2433" s="101"/>
      <c r="H2433" s="100">
        <f t="shared" si="120"/>
        <v>196461.68999999994</v>
      </c>
      <c r="I2433" s="84">
        <f t="shared" si="121"/>
        <v>0</v>
      </c>
      <c r="J2433" s="84">
        <f t="shared" si="122"/>
        <v>0</v>
      </c>
    </row>
    <row r="2434" spans="2:10" ht="25.15" customHeight="1">
      <c r="B2434" s="108"/>
      <c r="C2434" s="98"/>
      <c r="D2434" s="99"/>
      <c r="E2434" s="94"/>
      <c r="F2434" s="95"/>
      <c r="G2434" s="101"/>
      <c r="H2434" s="100">
        <f t="shared" si="120"/>
        <v>196461.68999999994</v>
      </c>
      <c r="I2434" s="84">
        <f t="shared" si="121"/>
        <v>0</v>
      </c>
      <c r="J2434" s="84">
        <f t="shared" si="122"/>
        <v>0</v>
      </c>
    </row>
    <row r="2435" spans="2:10" ht="25.15" customHeight="1">
      <c r="B2435" s="108"/>
      <c r="C2435" s="98"/>
      <c r="D2435" s="99"/>
      <c r="E2435" s="94"/>
      <c r="F2435" s="95"/>
      <c r="G2435" s="101"/>
      <c r="H2435" s="100">
        <f t="shared" si="120"/>
        <v>196461.68999999994</v>
      </c>
      <c r="I2435" s="84">
        <f t="shared" si="121"/>
        <v>0</v>
      </c>
      <c r="J2435" s="84">
        <f t="shared" si="122"/>
        <v>0</v>
      </c>
    </row>
    <row r="2436" spans="2:10" ht="25.15" customHeight="1">
      <c r="B2436" s="108"/>
      <c r="C2436" s="98"/>
      <c r="D2436" s="99"/>
      <c r="E2436" s="94"/>
      <c r="F2436" s="95"/>
      <c r="G2436" s="101"/>
      <c r="H2436" s="100">
        <f t="shared" si="120"/>
        <v>196461.68999999994</v>
      </c>
      <c r="I2436" s="84">
        <f t="shared" si="121"/>
        <v>0</v>
      </c>
      <c r="J2436" s="84">
        <f t="shared" si="122"/>
        <v>0</v>
      </c>
    </row>
    <row r="2437" spans="2:10" ht="25.15" customHeight="1">
      <c r="B2437" s="108"/>
      <c r="C2437" s="98"/>
      <c r="D2437" s="99"/>
      <c r="E2437" s="94"/>
      <c r="F2437" s="95"/>
      <c r="G2437" s="101"/>
      <c r="H2437" s="100">
        <f t="shared" si="120"/>
        <v>196461.68999999994</v>
      </c>
      <c r="I2437" s="84">
        <f t="shared" si="121"/>
        <v>0</v>
      </c>
      <c r="J2437" s="84">
        <f t="shared" si="122"/>
        <v>0</v>
      </c>
    </row>
    <row r="2438" spans="2:10" ht="25.15" customHeight="1">
      <c r="B2438" s="108"/>
      <c r="C2438" s="98"/>
      <c r="D2438" s="99"/>
      <c r="E2438" s="94"/>
      <c r="F2438" s="95"/>
      <c r="G2438" s="101"/>
      <c r="H2438" s="100">
        <f t="shared" si="120"/>
        <v>196461.68999999994</v>
      </c>
      <c r="I2438" s="84">
        <f t="shared" si="121"/>
        <v>0</v>
      </c>
      <c r="J2438" s="84">
        <f t="shared" si="122"/>
        <v>0</v>
      </c>
    </row>
    <row r="2439" spans="2:10" ht="25.15" customHeight="1">
      <c r="B2439" s="108"/>
      <c r="C2439" s="98"/>
      <c r="D2439" s="99"/>
      <c r="E2439" s="94"/>
      <c r="F2439" s="95"/>
      <c r="G2439" s="101"/>
      <c r="H2439" s="100">
        <f t="shared" si="120"/>
        <v>196461.68999999994</v>
      </c>
      <c r="I2439" s="84">
        <f t="shared" si="121"/>
        <v>0</v>
      </c>
      <c r="J2439" s="84">
        <f t="shared" si="122"/>
        <v>0</v>
      </c>
    </row>
    <row r="2440" spans="2:10" ht="25.15" customHeight="1">
      <c r="B2440" s="108"/>
      <c r="C2440" s="98"/>
      <c r="D2440" s="99"/>
      <c r="E2440" s="94"/>
      <c r="F2440" s="95"/>
      <c r="G2440" s="101"/>
      <c r="H2440" s="100">
        <f t="shared" ref="H2440:H2503" si="123">IF(F2440="pago",H2439+G2440,H2439)</f>
        <v>196461.68999999994</v>
      </c>
      <c r="I2440" s="84">
        <f t="shared" si="121"/>
        <v>0</v>
      </c>
      <c r="J2440" s="84">
        <f t="shared" si="122"/>
        <v>0</v>
      </c>
    </row>
    <row r="2441" spans="2:10" ht="25.15" customHeight="1">
      <c r="B2441" s="108"/>
      <c r="C2441" s="98"/>
      <c r="D2441" s="99"/>
      <c r="E2441" s="94"/>
      <c r="F2441" s="95"/>
      <c r="G2441" s="101"/>
      <c r="H2441" s="100">
        <f t="shared" si="123"/>
        <v>196461.68999999994</v>
      </c>
      <c r="I2441" s="84">
        <f t="shared" si="121"/>
        <v>0</v>
      </c>
      <c r="J2441" s="84">
        <f t="shared" si="122"/>
        <v>0</v>
      </c>
    </row>
    <row r="2442" spans="2:10" ht="25.15" customHeight="1">
      <c r="B2442" s="108"/>
      <c r="C2442" s="98"/>
      <c r="D2442" s="99"/>
      <c r="E2442" s="94"/>
      <c r="F2442" s="95"/>
      <c r="G2442" s="101"/>
      <c r="H2442" s="100">
        <f t="shared" si="123"/>
        <v>196461.68999999994</v>
      </c>
      <c r="I2442" s="84">
        <f t="shared" si="121"/>
        <v>0</v>
      </c>
      <c r="J2442" s="84">
        <f t="shared" si="122"/>
        <v>0</v>
      </c>
    </row>
    <row r="2443" spans="2:10" ht="25.15" customHeight="1">
      <c r="B2443" s="108"/>
      <c r="C2443" s="98"/>
      <c r="D2443" s="99"/>
      <c r="E2443" s="94"/>
      <c r="F2443" s="95"/>
      <c r="G2443" s="101"/>
      <c r="H2443" s="100">
        <f t="shared" si="123"/>
        <v>196461.68999999994</v>
      </c>
      <c r="I2443" s="84">
        <f t="shared" si="121"/>
        <v>0</v>
      </c>
      <c r="J2443" s="84">
        <f t="shared" si="122"/>
        <v>0</v>
      </c>
    </row>
    <row r="2444" spans="2:10" ht="25.15" customHeight="1">
      <c r="B2444" s="108"/>
      <c r="C2444" s="98"/>
      <c r="D2444" s="99"/>
      <c r="E2444" s="94"/>
      <c r="F2444" s="95"/>
      <c r="G2444" s="101"/>
      <c r="H2444" s="100">
        <f t="shared" si="123"/>
        <v>196461.68999999994</v>
      </c>
      <c r="I2444" s="84">
        <f t="shared" si="121"/>
        <v>0</v>
      </c>
      <c r="J2444" s="84">
        <f t="shared" si="122"/>
        <v>0</v>
      </c>
    </row>
    <row r="2445" spans="2:10" ht="25.15" customHeight="1">
      <c r="B2445" s="108"/>
      <c r="C2445" s="98"/>
      <c r="D2445" s="99"/>
      <c r="E2445" s="94"/>
      <c r="F2445" s="95"/>
      <c r="G2445" s="101"/>
      <c r="H2445" s="100">
        <f t="shared" si="123"/>
        <v>196461.68999999994</v>
      </c>
      <c r="I2445" s="84">
        <f t="shared" si="121"/>
        <v>0</v>
      </c>
      <c r="J2445" s="84">
        <f t="shared" si="122"/>
        <v>0</v>
      </c>
    </row>
    <row r="2446" spans="2:10" ht="25.15" customHeight="1">
      <c r="B2446" s="108"/>
      <c r="C2446" s="98"/>
      <c r="D2446" s="99"/>
      <c r="E2446" s="94"/>
      <c r="F2446" s="95"/>
      <c r="G2446" s="101"/>
      <c r="H2446" s="100">
        <f t="shared" si="123"/>
        <v>196461.68999999994</v>
      </c>
      <c r="I2446" s="84">
        <f t="shared" si="121"/>
        <v>0</v>
      </c>
      <c r="J2446" s="84">
        <f t="shared" si="122"/>
        <v>0</v>
      </c>
    </row>
    <row r="2447" spans="2:10" ht="25.15" customHeight="1">
      <c r="B2447" s="108"/>
      <c r="C2447" s="98"/>
      <c r="D2447" s="99"/>
      <c r="E2447" s="94"/>
      <c r="F2447" s="95"/>
      <c r="G2447" s="101"/>
      <c r="H2447" s="100">
        <f t="shared" si="123"/>
        <v>196461.68999999994</v>
      </c>
      <c r="I2447" s="84">
        <f t="shared" si="121"/>
        <v>0</v>
      </c>
      <c r="J2447" s="84">
        <f t="shared" si="122"/>
        <v>0</v>
      </c>
    </row>
    <row r="2448" spans="2:10" ht="25.15" customHeight="1">
      <c r="B2448" s="108"/>
      <c r="C2448" s="98"/>
      <c r="D2448" s="99"/>
      <c r="E2448" s="94"/>
      <c r="F2448" s="95"/>
      <c r="G2448" s="101"/>
      <c r="H2448" s="100">
        <f t="shared" si="123"/>
        <v>196461.68999999994</v>
      </c>
      <c r="I2448" s="84">
        <f t="shared" si="121"/>
        <v>0</v>
      </c>
      <c r="J2448" s="84">
        <f t="shared" si="122"/>
        <v>0</v>
      </c>
    </row>
    <row r="2449" spans="2:10" ht="25.15" customHeight="1">
      <c r="B2449" s="108"/>
      <c r="C2449" s="98"/>
      <c r="D2449" s="99"/>
      <c r="E2449" s="94"/>
      <c r="F2449" s="95"/>
      <c r="G2449" s="101"/>
      <c r="H2449" s="100">
        <f t="shared" si="123"/>
        <v>196461.68999999994</v>
      </c>
      <c r="I2449" s="84">
        <f t="shared" si="121"/>
        <v>0</v>
      </c>
      <c r="J2449" s="84">
        <f t="shared" si="122"/>
        <v>0</v>
      </c>
    </row>
    <row r="2450" spans="2:10" ht="25.15" customHeight="1">
      <c r="B2450" s="108"/>
      <c r="C2450" s="98"/>
      <c r="D2450" s="99"/>
      <c r="E2450" s="94"/>
      <c r="F2450" s="95"/>
      <c r="G2450" s="101"/>
      <c r="H2450" s="100">
        <f t="shared" si="123"/>
        <v>196461.68999999994</v>
      </c>
      <c r="I2450" s="84">
        <f t="shared" si="121"/>
        <v>0</v>
      </c>
      <c r="J2450" s="84">
        <f t="shared" si="122"/>
        <v>0</v>
      </c>
    </row>
    <row r="2451" spans="2:10" ht="25.15" customHeight="1">
      <c r="B2451" s="108"/>
      <c r="C2451" s="98"/>
      <c r="D2451" s="99"/>
      <c r="E2451" s="94"/>
      <c r="F2451" s="95"/>
      <c r="G2451" s="101"/>
      <c r="H2451" s="100">
        <f t="shared" si="123"/>
        <v>196461.68999999994</v>
      </c>
      <c r="I2451" s="84">
        <f t="shared" si="121"/>
        <v>0</v>
      </c>
      <c r="J2451" s="84">
        <f t="shared" si="122"/>
        <v>0</v>
      </c>
    </row>
    <row r="2452" spans="2:10" ht="25.15" customHeight="1">
      <c r="B2452" s="108"/>
      <c r="C2452" s="98"/>
      <c r="D2452" s="99"/>
      <c r="E2452" s="94"/>
      <c r="F2452" s="95"/>
      <c r="G2452" s="101"/>
      <c r="H2452" s="100">
        <f t="shared" si="123"/>
        <v>196461.68999999994</v>
      </c>
      <c r="I2452" s="84">
        <f t="shared" si="121"/>
        <v>0</v>
      </c>
      <c r="J2452" s="84">
        <f t="shared" si="122"/>
        <v>0</v>
      </c>
    </row>
    <row r="2453" spans="2:10" ht="25.15" customHeight="1">
      <c r="B2453" s="108"/>
      <c r="C2453" s="98"/>
      <c r="D2453" s="99"/>
      <c r="E2453" s="94"/>
      <c r="F2453" s="95"/>
      <c r="G2453" s="101"/>
      <c r="H2453" s="100">
        <f t="shared" si="123"/>
        <v>196461.68999999994</v>
      </c>
      <c r="I2453" s="84">
        <f t="shared" si="121"/>
        <v>0</v>
      </c>
      <c r="J2453" s="84">
        <f t="shared" si="122"/>
        <v>0</v>
      </c>
    </row>
    <row r="2454" spans="2:10" ht="25.15" customHeight="1">
      <c r="B2454" s="108"/>
      <c r="C2454" s="98"/>
      <c r="D2454" s="99"/>
      <c r="E2454" s="94"/>
      <c r="F2454" s="95"/>
      <c r="G2454" s="101"/>
      <c r="H2454" s="100">
        <f t="shared" si="123"/>
        <v>196461.68999999994</v>
      </c>
      <c r="I2454" s="84">
        <f t="shared" si="121"/>
        <v>0</v>
      </c>
      <c r="J2454" s="84">
        <f t="shared" si="122"/>
        <v>0</v>
      </c>
    </row>
    <row r="2455" spans="2:10" ht="25.15" customHeight="1">
      <c r="B2455" s="108"/>
      <c r="C2455" s="98"/>
      <c r="D2455" s="99"/>
      <c r="E2455" s="94"/>
      <c r="F2455" s="95"/>
      <c r="G2455" s="101"/>
      <c r="H2455" s="100">
        <f t="shared" si="123"/>
        <v>196461.68999999994</v>
      </c>
      <c r="I2455" s="84">
        <f t="shared" si="121"/>
        <v>0</v>
      </c>
      <c r="J2455" s="84">
        <f t="shared" si="122"/>
        <v>0</v>
      </c>
    </row>
    <row r="2456" spans="2:10" ht="25.15" customHeight="1">
      <c r="B2456" s="108"/>
      <c r="C2456" s="98"/>
      <c r="D2456" s="99"/>
      <c r="E2456" s="94"/>
      <c r="F2456" s="95"/>
      <c r="G2456" s="101"/>
      <c r="H2456" s="100">
        <f t="shared" si="123"/>
        <v>196461.68999999994</v>
      </c>
      <c r="I2456" s="84">
        <f t="shared" si="121"/>
        <v>0</v>
      </c>
      <c r="J2456" s="84">
        <f t="shared" si="122"/>
        <v>0</v>
      </c>
    </row>
    <row r="2457" spans="2:10" ht="25.15" customHeight="1">
      <c r="B2457" s="108"/>
      <c r="C2457" s="98"/>
      <c r="D2457" s="99"/>
      <c r="E2457" s="94"/>
      <c r="F2457" s="95"/>
      <c r="G2457" s="101"/>
      <c r="H2457" s="100">
        <f t="shared" si="123"/>
        <v>196461.68999999994</v>
      </c>
      <c r="I2457" s="84">
        <f t="shared" si="121"/>
        <v>0</v>
      </c>
      <c r="J2457" s="84">
        <f t="shared" si="122"/>
        <v>0</v>
      </c>
    </row>
    <row r="2458" spans="2:10" ht="25.15" customHeight="1">
      <c r="B2458" s="108"/>
      <c r="C2458" s="98"/>
      <c r="D2458" s="99"/>
      <c r="E2458" s="94"/>
      <c r="F2458" s="95"/>
      <c r="G2458" s="101"/>
      <c r="H2458" s="100">
        <f t="shared" si="123"/>
        <v>196461.68999999994</v>
      </c>
      <c r="I2458" s="84">
        <f t="shared" si="121"/>
        <v>0</v>
      </c>
      <c r="J2458" s="84">
        <f t="shared" si="122"/>
        <v>0</v>
      </c>
    </row>
    <row r="2459" spans="2:10" ht="25.15" customHeight="1">
      <c r="B2459" s="108"/>
      <c r="C2459" s="98"/>
      <c r="D2459" s="99"/>
      <c r="E2459" s="94"/>
      <c r="F2459" s="95"/>
      <c r="G2459" s="101"/>
      <c r="H2459" s="100">
        <f t="shared" si="123"/>
        <v>196461.68999999994</v>
      </c>
      <c r="I2459" s="84">
        <f t="shared" si="121"/>
        <v>0</v>
      </c>
      <c r="J2459" s="84">
        <f t="shared" si="122"/>
        <v>0</v>
      </c>
    </row>
    <row r="2460" spans="2:10" ht="25.15" customHeight="1">
      <c r="B2460" s="108"/>
      <c r="C2460" s="98"/>
      <c r="D2460" s="99"/>
      <c r="E2460" s="94"/>
      <c r="F2460" s="95"/>
      <c r="G2460" s="101"/>
      <c r="H2460" s="100">
        <f t="shared" si="123"/>
        <v>196461.68999999994</v>
      </c>
      <c r="I2460" s="84">
        <f t="shared" si="121"/>
        <v>0</v>
      </c>
      <c r="J2460" s="84">
        <f t="shared" si="122"/>
        <v>0</v>
      </c>
    </row>
    <row r="2461" spans="2:10" ht="25.15" customHeight="1">
      <c r="B2461" s="108"/>
      <c r="C2461" s="98"/>
      <c r="D2461" s="99"/>
      <c r="E2461" s="94"/>
      <c r="F2461" s="95"/>
      <c r="G2461" s="101"/>
      <c r="H2461" s="100">
        <f t="shared" si="123"/>
        <v>196461.68999999994</v>
      </c>
      <c r="I2461" s="84">
        <f t="shared" si="121"/>
        <v>0</v>
      </c>
      <c r="J2461" s="84">
        <f t="shared" si="122"/>
        <v>0</v>
      </c>
    </row>
    <row r="2462" spans="2:10" ht="25.15" customHeight="1">
      <c r="B2462" s="108"/>
      <c r="C2462" s="98"/>
      <c r="D2462" s="99"/>
      <c r="E2462" s="94"/>
      <c r="F2462" s="95"/>
      <c r="G2462" s="101"/>
      <c r="H2462" s="100">
        <f t="shared" si="123"/>
        <v>196461.68999999994</v>
      </c>
      <c r="I2462" s="84">
        <f t="shared" si="121"/>
        <v>0</v>
      </c>
      <c r="J2462" s="84">
        <f t="shared" si="122"/>
        <v>0</v>
      </c>
    </row>
    <row r="2463" spans="2:10" ht="25.15" customHeight="1">
      <c r="B2463" s="108"/>
      <c r="C2463" s="98"/>
      <c r="D2463" s="99"/>
      <c r="E2463" s="94"/>
      <c r="F2463" s="95"/>
      <c r="G2463" s="101"/>
      <c r="H2463" s="100">
        <f t="shared" si="123"/>
        <v>196461.68999999994</v>
      </c>
      <c r="I2463" s="84">
        <f t="shared" si="121"/>
        <v>0</v>
      </c>
      <c r="J2463" s="84">
        <f t="shared" si="122"/>
        <v>0</v>
      </c>
    </row>
    <row r="2464" spans="2:10" ht="25.15" customHeight="1">
      <c r="B2464" s="108"/>
      <c r="C2464" s="98"/>
      <c r="D2464" s="99"/>
      <c r="E2464" s="94"/>
      <c r="F2464" s="95"/>
      <c r="G2464" s="101"/>
      <c r="H2464" s="100">
        <f t="shared" si="123"/>
        <v>196461.68999999994</v>
      </c>
      <c r="I2464" s="84">
        <f t="shared" si="121"/>
        <v>0</v>
      </c>
      <c r="J2464" s="84">
        <f t="shared" si="122"/>
        <v>0</v>
      </c>
    </row>
    <row r="2465" spans="2:10" ht="25.15" customHeight="1">
      <c r="B2465" s="108"/>
      <c r="C2465" s="98"/>
      <c r="D2465" s="99"/>
      <c r="E2465" s="94"/>
      <c r="F2465" s="95"/>
      <c r="G2465" s="101"/>
      <c r="H2465" s="100">
        <f t="shared" si="123"/>
        <v>196461.68999999994</v>
      </c>
      <c r="I2465" s="84">
        <f t="shared" si="121"/>
        <v>0</v>
      </c>
      <c r="J2465" s="84">
        <f t="shared" si="122"/>
        <v>0</v>
      </c>
    </row>
    <row r="2466" spans="2:10" ht="25.15" customHeight="1">
      <c r="B2466" s="108"/>
      <c r="C2466" s="98"/>
      <c r="D2466" s="99"/>
      <c r="E2466" s="94"/>
      <c r="F2466" s="95"/>
      <c r="G2466" s="101"/>
      <c r="H2466" s="100">
        <f t="shared" si="123"/>
        <v>196461.68999999994</v>
      </c>
      <c r="I2466" s="84">
        <f t="shared" si="121"/>
        <v>0</v>
      </c>
      <c r="J2466" s="84">
        <f t="shared" si="122"/>
        <v>0</v>
      </c>
    </row>
    <row r="2467" spans="2:10" ht="25.15" customHeight="1">
      <c r="B2467" s="108"/>
      <c r="C2467" s="98"/>
      <c r="D2467" s="99"/>
      <c r="E2467" s="94"/>
      <c r="F2467" s="95"/>
      <c r="G2467" s="101"/>
      <c r="H2467" s="100">
        <f t="shared" si="123"/>
        <v>196461.68999999994</v>
      </c>
      <c r="I2467" s="84">
        <f t="shared" si="121"/>
        <v>0</v>
      </c>
      <c r="J2467" s="84">
        <f t="shared" si="122"/>
        <v>0</v>
      </c>
    </row>
    <row r="2468" spans="2:10" ht="25.15" customHeight="1">
      <c r="B2468" s="108"/>
      <c r="C2468" s="98"/>
      <c r="D2468" s="99"/>
      <c r="E2468" s="94"/>
      <c r="F2468" s="95"/>
      <c r="G2468" s="101"/>
      <c r="H2468" s="100">
        <f t="shared" si="123"/>
        <v>196461.68999999994</v>
      </c>
      <c r="I2468" s="84">
        <f t="shared" si="121"/>
        <v>0</v>
      </c>
      <c r="J2468" s="84">
        <f t="shared" si="122"/>
        <v>0</v>
      </c>
    </row>
    <row r="2469" spans="2:10" ht="25.15" customHeight="1">
      <c r="B2469" s="108"/>
      <c r="C2469" s="98"/>
      <c r="D2469" s="99"/>
      <c r="E2469" s="94"/>
      <c r="F2469" s="95"/>
      <c r="G2469" s="101"/>
      <c r="H2469" s="100">
        <f t="shared" si="123"/>
        <v>196461.68999999994</v>
      </c>
      <c r="I2469" s="84">
        <f t="shared" si="121"/>
        <v>0</v>
      </c>
      <c r="J2469" s="84">
        <f t="shared" si="122"/>
        <v>0</v>
      </c>
    </row>
    <row r="2470" spans="2:10" ht="25.15" customHeight="1">
      <c r="B2470" s="108"/>
      <c r="C2470" s="98"/>
      <c r="D2470" s="99"/>
      <c r="E2470" s="94"/>
      <c r="F2470" s="95"/>
      <c r="G2470" s="101"/>
      <c r="H2470" s="100">
        <f t="shared" si="123"/>
        <v>196461.68999999994</v>
      </c>
      <c r="I2470" s="84">
        <f t="shared" si="121"/>
        <v>0</v>
      </c>
      <c r="J2470" s="84">
        <f t="shared" si="122"/>
        <v>0</v>
      </c>
    </row>
    <row r="2471" spans="2:10" ht="25.15" customHeight="1">
      <c r="B2471" s="108"/>
      <c r="C2471" s="98"/>
      <c r="D2471" s="99"/>
      <c r="E2471" s="94"/>
      <c r="F2471" s="95"/>
      <c r="G2471" s="101"/>
      <c r="H2471" s="100">
        <f t="shared" si="123"/>
        <v>196461.68999999994</v>
      </c>
      <c r="I2471" s="84">
        <f t="shared" si="121"/>
        <v>0</v>
      </c>
      <c r="J2471" s="84">
        <f t="shared" si="122"/>
        <v>0</v>
      </c>
    </row>
    <row r="2472" spans="2:10" ht="25.15" customHeight="1">
      <c r="B2472" s="108"/>
      <c r="C2472" s="98"/>
      <c r="D2472" s="99"/>
      <c r="E2472" s="94"/>
      <c r="F2472" s="95"/>
      <c r="G2472" s="101"/>
      <c r="H2472" s="100">
        <f t="shared" si="123"/>
        <v>196461.68999999994</v>
      </c>
      <c r="I2472" s="84">
        <f t="shared" si="121"/>
        <v>0</v>
      </c>
      <c r="J2472" s="84">
        <f t="shared" si="122"/>
        <v>0</v>
      </c>
    </row>
    <row r="2473" spans="2:10" ht="25.15" customHeight="1">
      <c r="B2473" s="108"/>
      <c r="C2473" s="98"/>
      <c r="D2473" s="99"/>
      <c r="E2473" s="94"/>
      <c r="F2473" s="95"/>
      <c r="G2473" s="101"/>
      <c r="H2473" s="100">
        <f t="shared" si="123"/>
        <v>196461.68999999994</v>
      </c>
      <c r="I2473" s="84">
        <f t="shared" si="121"/>
        <v>0</v>
      </c>
      <c r="J2473" s="84">
        <f t="shared" si="122"/>
        <v>0</v>
      </c>
    </row>
    <row r="2474" spans="2:10" ht="25.15" customHeight="1">
      <c r="B2474" s="108"/>
      <c r="C2474" s="98"/>
      <c r="D2474" s="99"/>
      <c r="E2474" s="94"/>
      <c r="F2474" s="95"/>
      <c r="G2474" s="101"/>
      <c r="H2474" s="100">
        <f t="shared" si="123"/>
        <v>196461.68999999994</v>
      </c>
      <c r="I2474" s="84">
        <f t="shared" si="121"/>
        <v>0</v>
      </c>
      <c r="J2474" s="84">
        <f t="shared" si="122"/>
        <v>0</v>
      </c>
    </row>
    <row r="2475" spans="2:10" ht="25.15" customHeight="1">
      <c r="B2475" s="108"/>
      <c r="C2475" s="98"/>
      <c r="D2475" s="99"/>
      <c r="E2475" s="94"/>
      <c r="F2475" s="95"/>
      <c r="G2475" s="101"/>
      <c r="H2475" s="100">
        <f t="shared" si="123"/>
        <v>196461.68999999994</v>
      </c>
      <c r="I2475" s="84">
        <f t="shared" si="121"/>
        <v>0</v>
      </c>
      <c r="J2475" s="84">
        <f t="shared" si="122"/>
        <v>0</v>
      </c>
    </row>
    <row r="2476" spans="2:10" ht="25.15" customHeight="1">
      <c r="B2476" s="108"/>
      <c r="C2476" s="98"/>
      <c r="D2476" s="99"/>
      <c r="E2476" s="94"/>
      <c r="F2476" s="95"/>
      <c r="G2476" s="101"/>
      <c r="H2476" s="100">
        <f t="shared" si="123"/>
        <v>196461.68999999994</v>
      </c>
      <c r="I2476" s="84">
        <f t="shared" si="121"/>
        <v>0</v>
      </c>
      <c r="J2476" s="84">
        <f t="shared" si="122"/>
        <v>0</v>
      </c>
    </row>
    <row r="2477" spans="2:10" ht="25.15" customHeight="1">
      <c r="B2477" s="108"/>
      <c r="C2477" s="98"/>
      <c r="D2477" s="99"/>
      <c r="E2477" s="94"/>
      <c r="F2477" s="95"/>
      <c r="G2477" s="101"/>
      <c r="H2477" s="100">
        <f t="shared" si="123"/>
        <v>196461.68999999994</v>
      </c>
      <c r="I2477" s="84">
        <f t="shared" si="121"/>
        <v>0</v>
      </c>
      <c r="J2477" s="84">
        <f t="shared" si="122"/>
        <v>0</v>
      </c>
    </row>
    <row r="2478" spans="2:10" ht="25.15" customHeight="1">
      <c r="B2478" s="108"/>
      <c r="C2478" s="98"/>
      <c r="D2478" s="99"/>
      <c r="E2478" s="94"/>
      <c r="F2478" s="95"/>
      <c r="G2478" s="101"/>
      <c r="H2478" s="100">
        <f t="shared" si="123"/>
        <v>196461.68999999994</v>
      </c>
      <c r="I2478" s="84">
        <f t="shared" si="121"/>
        <v>0</v>
      </c>
      <c r="J2478" s="84">
        <f t="shared" si="122"/>
        <v>0</v>
      </c>
    </row>
    <row r="2479" spans="2:10" ht="25.15" customHeight="1">
      <c r="B2479" s="108"/>
      <c r="C2479" s="98"/>
      <c r="D2479" s="99"/>
      <c r="E2479" s="94"/>
      <c r="F2479" s="95"/>
      <c r="G2479" s="101"/>
      <c r="H2479" s="100">
        <f t="shared" si="123"/>
        <v>196461.68999999994</v>
      </c>
      <c r="I2479" s="84">
        <f t="shared" si="121"/>
        <v>0</v>
      </c>
      <c r="J2479" s="84">
        <f t="shared" si="122"/>
        <v>0</v>
      </c>
    </row>
    <row r="2480" spans="2:10" ht="25.15" customHeight="1">
      <c r="B2480" s="108"/>
      <c r="C2480" s="98"/>
      <c r="D2480" s="99"/>
      <c r="E2480" s="94"/>
      <c r="F2480" s="95"/>
      <c r="G2480" s="101"/>
      <c r="H2480" s="100">
        <f t="shared" si="123"/>
        <v>196461.68999999994</v>
      </c>
      <c r="I2480" s="84">
        <f t="shared" si="121"/>
        <v>0</v>
      </c>
      <c r="J2480" s="84">
        <f t="shared" si="122"/>
        <v>0</v>
      </c>
    </row>
    <row r="2481" spans="2:10" ht="25.15" customHeight="1">
      <c r="B2481" s="108"/>
      <c r="C2481" s="98"/>
      <c r="D2481" s="99"/>
      <c r="E2481" s="94"/>
      <c r="F2481" s="95"/>
      <c r="G2481" s="101"/>
      <c r="H2481" s="100">
        <f t="shared" si="123"/>
        <v>196461.68999999994</v>
      </c>
      <c r="I2481" s="84">
        <f t="shared" si="121"/>
        <v>0</v>
      </c>
      <c r="J2481" s="84">
        <f t="shared" si="122"/>
        <v>0</v>
      </c>
    </row>
    <row r="2482" spans="2:10" ht="25.15" customHeight="1">
      <c r="B2482" s="108"/>
      <c r="C2482" s="98"/>
      <c r="D2482" s="99"/>
      <c r="E2482" s="94"/>
      <c r="F2482" s="95"/>
      <c r="G2482" s="101"/>
      <c r="H2482" s="100">
        <f t="shared" si="123"/>
        <v>196461.68999999994</v>
      </c>
      <c r="I2482" s="84">
        <f t="shared" si="121"/>
        <v>0</v>
      </c>
      <c r="J2482" s="84">
        <f t="shared" si="122"/>
        <v>0</v>
      </c>
    </row>
    <row r="2483" spans="2:10" ht="25.15" customHeight="1">
      <c r="B2483" s="108"/>
      <c r="C2483" s="98"/>
      <c r="D2483" s="99"/>
      <c r="E2483" s="94"/>
      <c r="F2483" s="95"/>
      <c r="G2483" s="101"/>
      <c r="H2483" s="100">
        <f t="shared" si="123"/>
        <v>196461.68999999994</v>
      </c>
      <c r="I2483" s="84">
        <f t="shared" si="121"/>
        <v>0</v>
      </c>
      <c r="J2483" s="84">
        <f t="shared" si="122"/>
        <v>0</v>
      </c>
    </row>
    <row r="2484" spans="2:10" ht="25.15" customHeight="1">
      <c r="B2484" s="108"/>
      <c r="C2484" s="98"/>
      <c r="D2484" s="99"/>
      <c r="E2484" s="94"/>
      <c r="F2484" s="95"/>
      <c r="G2484" s="101"/>
      <c r="H2484" s="100">
        <f t="shared" si="123"/>
        <v>196461.68999999994</v>
      </c>
      <c r="I2484" s="84">
        <f t="shared" si="121"/>
        <v>0</v>
      </c>
      <c r="J2484" s="84">
        <f t="shared" si="122"/>
        <v>0</v>
      </c>
    </row>
    <row r="2485" spans="2:10" ht="25.15" customHeight="1">
      <c r="B2485" s="108"/>
      <c r="C2485" s="98"/>
      <c r="D2485" s="99"/>
      <c r="E2485" s="94"/>
      <c r="F2485" s="95"/>
      <c r="G2485" s="101"/>
      <c r="H2485" s="100">
        <f t="shared" si="123"/>
        <v>196461.68999999994</v>
      </c>
      <c r="I2485" s="84">
        <f t="shared" si="121"/>
        <v>0</v>
      </c>
      <c r="J2485" s="84">
        <f t="shared" si="122"/>
        <v>0</v>
      </c>
    </row>
    <row r="2486" spans="2:10" ht="25.15" customHeight="1">
      <c r="B2486" s="108"/>
      <c r="C2486" s="98"/>
      <c r="D2486" s="99"/>
      <c r="E2486" s="94"/>
      <c r="F2486" s="95"/>
      <c r="G2486" s="101"/>
      <c r="H2486" s="100">
        <f t="shared" si="123"/>
        <v>196461.68999999994</v>
      </c>
      <c r="I2486" s="84">
        <f t="shared" si="121"/>
        <v>0</v>
      </c>
      <c r="J2486" s="84">
        <f t="shared" si="122"/>
        <v>0</v>
      </c>
    </row>
    <row r="2487" spans="2:10" ht="25.15" customHeight="1">
      <c r="B2487" s="108"/>
      <c r="C2487" s="98"/>
      <c r="D2487" s="99"/>
      <c r="E2487" s="94"/>
      <c r="F2487" s="95"/>
      <c r="G2487" s="101"/>
      <c r="H2487" s="100">
        <f t="shared" si="123"/>
        <v>196461.68999999994</v>
      </c>
      <c r="I2487" s="84">
        <f t="shared" si="121"/>
        <v>0</v>
      </c>
      <c r="J2487" s="84">
        <f t="shared" si="122"/>
        <v>0</v>
      </c>
    </row>
    <row r="2488" spans="2:10" ht="25.15" customHeight="1">
      <c r="B2488" s="108"/>
      <c r="C2488" s="98"/>
      <c r="D2488" s="99"/>
      <c r="E2488" s="94"/>
      <c r="F2488" s="95"/>
      <c r="G2488" s="101"/>
      <c r="H2488" s="100">
        <f t="shared" si="123"/>
        <v>196461.68999999994</v>
      </c>
      <c r="I2488" s="84">
        <f t="shared" ref="I2488:I2551" si="124">IF(B2488="",0,MONTH(B2488))</f>
        <v>0</v>
      </c>
      <c r="J2488" s="84">
        <f t="shared" ref="J2488:J2551" si="125">IF(B2488="",0,DAY(B2488))</f>
        <v>0</v>
      </c>
    </row>
    <row r="2489" spans="2:10" ht="25.15" customHeight="1">
      <c r="B2489" s="108"/>
      <c r="C2489" s="98"/>
      <c r="D2489" s="99"/>
      <c r="E2489" s="94"/>
      <c r="F2489" s="95"/>
      <c r="G2489" s="101"/>
      <c r="H2489" s="100">
        <f t="shared" si="123"/>
        <v>196461.68999999994</v>
      </c>
      <c r="I2489" s="84">
        <f t="shared" si="124"/>
        <v>0</v>
      </c>
      <c r="J2489" s="84">
        <f t="shared" si="125"/>
        <v>0</v>
      </c>
    </row>
    <row r="2490" spans="2:10" ht="25.15" customHeight="1">
      <c r="B2490" s="108"/>
      <c r="C2490" s="98"/>
      <c r="D2490" s="99"/>
      <c r="E2490" s="94"/>
      <c r="F2490" s="95"/>
      <c r="G2490" s="101"/>
      <c r="H2490" s="100">
        <f t="shared" si="123"/>
        <v>196461.68999999994</v>
      </c>
      <c r="I2490" s="84">
        <f t="shared" si="124"/>
        <v>0</v>
      </c>
      <c r="J2490" s="84">
        <f t="shared" si="125"/>
        <v>0</v>
      </c>
    </row>
    <row r="2491" spans="2:10" ht="25.15" customHeight="1">
      <c r="B2491" s="108"/>
      <c r="C2491" s="98"/>
      <c r="D2491" s="99"/>
      <c r="E2491" s="94"/>
      <c r="F2491" s="95"/>
      <c r="G2491" s="101"/>
      <c r="H2491" s="100">
        <f t="shared" si="123"/>
        <v>196461.68999999994</v>
      </c>
      <c r="I2491" s="84">
        <f t="shared" si="124"/>
        <v>0</v>
      </c>
      <c r="J2491" s="84">
        <f t="shared" si="125"/>
        <v>0</v>
      </c>
    </row>
    <row r="2492" spans="2:10" ht="25.15" customHeight="1">
      <c r="B2492" s="108"/>
      <c r="C2492" s="98"/>
      <c r="D2492" s="99"/>
      <c r="E2492" s="94"/>
      <c r="F2492" s="95"/>
      <c r="G2492" s="101"/>
      <c r="H2492" s="100">
        <f t="shared" si="123"/>
        <v>196461.68999999994</v>
      </c>
      <c r="I2492" s="84">
        <f t="shared" si="124"/>
        <v>0</v>
      </c>
      <c r="J2492" s="84">
        <f t="shared" si="125"/>
        <v>0</v>
      </c>
    </row>
    <row r="2493" spans="2:10" ht="25.15" customHeight="1">
      <c r="B2493" s="108"/>
      <c r="C2493" s="98"/>
      <c r="D2493" s="99"/>
      <c r="E2493" s="94"/>
      <c r="F2493" s="95"/>
      <c r="G2493" s="101"/>
      <c r="H2493" s="100">
        <f t="shared" si="123"/>
        <v>196461.68999999994</v>
      </c>
      <c r="I2493" s="84">
        <f t="shared" si="124"/>
        <v>0</v>
      </c>
      <c r="J2493" s="84">
        <f t="shared" si="125"/>
        <v>0</v>
      </c>
    </row>
    <row r="2494" spans="2:10" ht="25.15" customHeight="1">
      <c r="B2494" s="108"/>
      <c r="C2494" s="98"/>
      <c r="D2494" s="99"/>
      <c r="E2494" s="94"/>
      <c r="F2494" s="95"/>
      <c r="G2494" s="101"/>
      <c r="H2494" s="100">
        <f t="shared" si="123"/>
        <v>196461.68999999994</v>
      </c>
      <c r="I2494" s="84">
        <f t="shared" si="124"/>
        <v>0</v>
      </c>
      <c r="J2494" s="84">
        <f t="shared" si="125"/>
        <v>0</v>
      </c>
    </row>
    <row r="2495" spans="2:10" ht="25.15" customHeight="1">
      <c r="B2495" s="108"/>
      <c r="C2495" s="98"/>
      <c r="D2495" s="99"/>
      <c r="E2495" s="94"/>
      <c r="F2495" s="95"/>
      <c r="G2495" s="101"/>
      <c r="H2495" s="100">
        <f t="shared" si="123"/>
        <v>196461.68999999994</v>
      </c>
      <c r="I2495" s="84">
        <f t="shared" si="124"/>
        <v>0</v>
      </c>
      <c r="J2495" s="84">
        <f t="shared" si="125"/>
        <v>0</v>
      </c>
    </row>
    <row r="2496" spans="2:10" ht="25.15" customHeight="1">
      <c r="B2496" s="108"/>
      <c r="C2496" s="98"/>
      <c r="D2496" s="99"/>
      <c r="E2496" s="94"/>
      <c r="F2496" s="95"/>
      <c r="G2496" s="101"/>
      <c r="H2496" s="100">
        <f t="shared" si="123"/>
        <v>196461.68999999994</v>
      </c>
      <c r="I2496" s="84">
        <f t="shared" si="124"/>
        <v>0</v>
      </c>
      <c r="J2496" s="84">
        <f t="shared" si="125"/>
        <v>0</v>
      </c>
    </row>
    <row r="2497" spans="2:10" ht="25.15" customHeight="1">
      <c r="B2497" s="108"/>
      <c r="C2497" s="98"/>
      <c r="D2497" s="99"/>
      <c r="E2497" s="94"/>
      <c r="F2497" s="95"/>
      <c r="G2497" s="101"/>
      <c r="H2497" s="100">
        <f t="shared" si="123"/>
        <v>196461.68999999994</v>
      </c>
      <c r="I2497" s="84">
        <f t="shared" si="124"/>
        <v>0</v>
      </c>
      <c r="J2497" s="84">
        <f t="shared" si="125"/>
        <v>0</v>
      </c>
    </row>
    <row r="2498" spans="2:10" ht="25.15" customHeight="1">
      <c r="B2498" s="108"/>
      <c r="C2498" s="98"/>
      <c r="D2498" s="99"/>
      <c r="E2498" s="94"/>
      <c r="F2498" s="95"/>
      <c r="G2498" s="101"/>
      <c r="H2498" s="100">
        <f t="shared" si="123"/>
        <v>196461.68999999994</v>
      </c>
      <c r="I2498" s="84">
        <f t="shared" si="124"/>
        <v>0</v>
      </c>
      <c r="J2498" s="84">
        <f t="shared" si="125"/>
        <v>0</v>
      </c>
    </row>
    <row r="2499" spans="2:10" ht="25.15" customHeight="1">
      <c r="B2499" s="108"/>
      <c r="C2499" s="98"/>
      <c r="D2499" s="99"/>
      <c r="E2499" s="94"/>
      <c r="F2499" s="95"/>
      <c r="G2499" s="101"/>
      <c r="H2499" s="100">
        <f t="shared" si="123"/>
        <v>196461.68999999994</v>
      </c>
      <c r="I2499" s="84">
        <f t="shared" si="124"/>
        <v>0</v>
      </c>
      <c r="J2499" s="84">
        <f t="shared" si="125"/>
        <v>0</v>
      </c>
    </row>
    <row r="2500" spans="2:10" ht="25.15" customHeight="1">
      <c r="B2500" s="108"/>
      <c r="C2500" s="98"/>
      <c r="D2500" s="99"/>
      <c r="E2500" s="94"/>
      <c r="F2500" s="95"/>
      <c r="G2500" s="101"/>
      <c r="H2500" s="100">
        <f t="shared" si="123"/>
        <v>196461.68999999994</v>
      </c>
      <c r="I2500" s="84">
        <f t="shared" si="124"/>
        <v>0</v>
      </c>
      <c r="J2500" s="84">
        <f t="shared" si="125"/>
        <v>0</v>
      </c>
    </row>
    <row r="2501" spans="2:10" ht="25.15" customHeight="1">
      <c r="B2501" s="108"/>
      <c r="C2501" s="98"/>
      <c r="D2501" s="99"/>
      <c r="E2501" s="94"/>
      <c r="F2501" s="95"/>
      <c r="G2501" s="101"/>
      <c r="H2501" s="100">
        <f t="shared" si="123"/>
        <v>196461.68999999994</v>
      </c>
      <c r="I2501" s="84">
        <f t="shared" si="124"/>
        <v>0</v>
      </c>
      <c r="J2501" s="84">
        <f t="shared" si="125"/>
        <v>0</v>
      </c>
    </row>
    <row r="2502" spans="2:10" ht="25.15" customHeight="1">
      <c r="B2502" s="108"/>
      <c r="C2502" s="98"/>
      <c r="D2502" s="99"/>
      <c r="E2502" s="94"/>
      <c r="F2502" s="95"/>
      <c r="G2502" s="101"/>
      <c r="H2502" s="100">
        <f t="shared" si="123"/>
        <v>196461.68999999994</v>
      </c>
      <c r="I2502" s="84">
        <f t="shared" si="124"/>
        <v>0</v>
      </c>
      <c r="J2502" s="84">
        <f t="shared" si="125"/>
        <v>0</v>
      </c>
    </row>
    <row r="2503" spans="2:10" ht="25.15" customHeight="1">
      <c r="B2503" s="108"/>
      <c r="C2503" s="98"/>
      <c r="D2503" s="99"/>
      <c r="E2503" s="94"/>
      <c r="F2503" s="95"/>
      <c r="G2503" s="101"/>
      <c r="H2503" s="100">
        <f t="shared" si="123"/>
        <v>196461.68999999994</v>
      </c>
      <c r="I2503" s="84">
        <f t="shared" si="124"/>
        <v>0</v>
      </c>
      <c r="J2503" s="84">
        <f t="shared" si="125"/>
        <v>0</v>
      </c>
    </row>
    <row r="2504" spans="2:10" ht="25.15" customHeight="1">
      <c r="B2504" s="108"/>
      <c r="C2504" s="98"/>
      <c r="D2504" s="99"/>
      <c r="E2504" s="94"/>
      <c r="F2504" s="95"/>
      <c r="G2504" s="101"/>
      <c r="H2504" s="100">
        <f t="shared" ref="H2504:H2567" si="126">IF(F2504="pago",H2503+G2504,H2503)</f>
        <v>196461.68999999994</v>
      </c>
      <c r="I2504" s="84">
        <f t="shared" si="124"/>
        <v>0</v>
      </c>
      <c r="J2504" s="84">
        <f t="shared" si="125"/>
        <v>0</v>
      </c>
    </row>
    <row r="2505" spans="2:10" ht="25.15" customHeight="1">
      <c r="B2505" s="108"/>
      <c r="C2505" s="98"/>
      <c r="D2505" s="99"/>
      <c r="E2505" s="94"/>
      <c r="F2505" s="95"/>
      <c r="G2505" s="101"/>
      <c r="H2505" s="100">
        <f t="shared" si="126"/>
        <v>196461.68999999994</v>
      </c>
      <c r="I2505" s="84">
        <f t="shared" si="124"/>
        <v>0</v>
      </c>
      <c r="J2505" s="84">
        <f t="shared" si="125"/>
        <v>0</v>
      </c>
    </row>
    <row r="2506" spans="2:10" ht="25.15" customHeight="1">
      <c r="B2506" s="108"/>
      <c r="C2506" s="98"/>
      <c r="D2506" s="99"/>
      <c r="E2506" s="94"/>
      <c r="F2506" s="95"/>
      <c r="G2506" s="101"/>
      <c r="H2506" s="100">
        <f t="shared" si="126"/>
        <v>196461.68999999994</v>
      </c>
      <c r="I2506" s="84">
        <f t="shared" si="124"/>
        <v>0</v>
      </c>
      <c r="J2506" s="84">
        <f t="shared" si="125"/>
        <v>0</v>
      </c>
    </row>
    <row r="2507" spans="2:10" ht="25.15" customHeight="1">
      <c r="B2507" s="108"/>
      <c r="C2507" s="98"/>
      <c r="D2507" s="99"/>
      <c r="E2507" s="94"/>
      <c r="F2507" s="95"/>
      <c r="G2507" s="101"/>
      <c r="H2507" s="100">
        <f t="shared" si="126"/>
        <v>196461.68999999994</v>
      </c>
      <c r="I2507" s="84">
        <f t="shared" si="124"/>
        <v>0</v>
      </c>
      <c r="J2507" s="84">
        <f t="shared" si="125"/>
        <v>0</v>
      </c>
    </row>
    <row r="2508" spans="2:10" ht="25.15" customHeight="1">
      <c r="B2508" s="108"/>
      <c r="C2508" s="98"/>
      <c r="D2508" s="99"/>
      <c r="E2508" s="94"/>
      <c r="F2508" s="95"/>
      <c r="G2508" s="101"/>
      <c r="H2508" s="100">
        <f t="shared" si="126"/>
        <v>196461.68999999994</v>
      </c>
      <c r="I2508" s="84">
        <f t="shared" si="124"/>
        <v>0</v>
      </c>
      <c r="J2508" s="84">
        <f t="shared" si="125"/>
        <v>0</v>
      </c>
    </row>
    <row r="2509" spans="2:10" ht="25.15" customHeight="1">
      <c r="B2509" s="108"/>
      <c r="C2509" s="98"/>
      <c r="D2509" s="99"/>
      <c r="E2509" s="94"/>
      <c r="F2509" s="95"/>
      <c r="G2509" s="101"/>
      <c r="H2509" s="100">
        <f t="shared" si="126"/>
        <v>196461.68999999994</v>
      </c>
      <c r="I2509" s="84">
        <f t="shared" si="124"/>
        <v>0</v>
      </c>
      <c r="J2509" s="84">
        <f t="shared" si="125"/>
        <v>0</v>
      </c>
    </row>
    <row r="2510" spans="2:10" ht="25.15" customHeight="1">
      <c r="B2510" s="108"/>
      <c r="C2510" s="98"/>
      <c r="D2510" s="99"/>
      <c r="E2510" s="94"/>
      <c r="F2510" s="95"/>
      <c r="G2510" s="101"/>
      <c r="H2510" s="100">
        <f t="shared" si="126"/>
        <v>196461.68999999994</v>
      </c>
      <c r="I2510" s="84">
        <f t="shared" si="124"/>
        <v>0</v>
      </c>
      <c r="J2510" s="84">
        <f t="shared" si="125"/>
        <v>0</v>
      </c>
    </row>
    <row r="2511" spans="2:10" ht="25.15" customHeight="1">
      <c r="B2511" s="108"/>
      <c r="C2511" s="98"/>
      <c r="D2511" s="99"/>
      <c r="E2511" s="94"/>
      <c r="F2511" s="95"/>
      <c r="G2511" s="101"/>
      <c r="H2511" s="100">
        <f t="shared" si="126"/>
        <v>196461.68999999994</v>
      </c>
      <c r="I2511" s="84">
        <f t="shared" si="124"/>
        <v>0</v>
      </c>
      <c r="J2511" s="84">
        <f t="shared" si="125"/>
        <v>0</v>
      </c>
    </row>
    <row r="2512" spans="2:10" ht="25.15" customHeight="1">
      <c r="B2512" s="108"/>
      <c r="C2512" s="98"/>
      <c r="D2512" s="99"/>
      <c r="E2512" s="94"/>
      <c r="F2512" s="95"/>
      <c r="G2512" s="101"/>
      <c r="H2512" s="100">
        <f t="shared" si="126"/>
        <v>196461.68999999994</v>
      </c>
      <c r="I2512" s="84">
        <f t="shared" si="124"/>
        <v>0</v>
      </c>
      <c r="J2512" s="84">
        <f t="shared" si="125"/>
        <v>0</v>
      </c>
    </row>
    <row r="2513" spans="2:10" ht="25.15" customHeight="1">
      <c r="B2513" s="108"/>
      <c r="C2513" s="98"/>
      <c r="D2513" s="99"/>
      <c r="E2513" s="94"/>
      <c r="F2513" s="95"/>
      <c r="G2513" s="101"/>
      <c r="H2513" s="100">
        <f t="shared" si="126"/>
        <v>196461.68999999994</v>
      </c>
      <c r="I2513" s="84">
        <f t="shared" si="124"/>
        <v>0</v>
      </c>
      <c r="J2513" s="84">
        <f t="shared" si="125"/>
        <v>0</v>
      </c>
    </row>
    <row r="2514" spans="2:10" ht="25.15" customHeight="1">
      <c r="B2514" s="108"/>
      <c r="C2514" s="98"/>
      <c r="D2514" s="99"/>
      <c r="E2514" s="94"/>
      <c r="F2514" s="95"/>
      <c r="G2514" s="101"/>
      <c r="H2514" s="100">
        <f t="shared" si="126"/>
        <v>196461.68999999994</v>
      </c>
      <c r="I2514" s="84">
        <f t="shared" si="124"/>
        <v>0</v>
      </c>
      <c r="J2514" s="84">
        <f t="shared" si="125"/>
        <v>0</v>
      </c>
    </row>
    <row r="2515" spans="2:10" ht="25.15" customHeight="1">
      <c r="B2515" s="108"/>
      <c r="C2515" s="98"/>
      <c r="D2515" s="99"/>
      <c r="E2515" s="94"/>
      <c r="F2515" s="95"/>
      <c r="G2515" s="101"/>
      <c r="H2515" s="100">
        <f t="shared" si="126"/>
        <v>196461.68999999994</v>
      </c>
      <c r="I2515" s="84">
        <f t="shared" si="124"/>
        <v>0</v>
      </c>
      <c r="J2515" s="84">
        <f t="shared" si="125"/>
        <v>0</v>
      </c>
    </row>
    <row r="2516" spans="2:10" ht="25.15" customHeight="1">
      <c r="B2516" s="108"/>
      <c r="C2516" s="98"/>
      <c r="D2516" s="99"/>
      <c r="E2516" s="94"/>
      <c r="F2516" s="95"/>
      <c r="G2516" s="101"/>
      <c r="H2516" s="100">
        <f t="shared" si="126"/>
        <v>196461.68999999994</v>
      </c>
      <c r="I2516" s="84">
        <f t="shared" si="124"/>
        <v>0</v>
      </c>
      <c r="J2516" s="84">
        <f t="shared" si="125"/>
        <v>0</v>
      </c>
    </row>
    <row r="2517" spans="2:10" ht="25.15" customHeight="1">
      <c r="B2517" s="108"/>
      <c r="C2517" s="98"/>
      <c r="D2517" s="99"/>
      <c r="E2517" s="94"/>
      <c r="F2517" s="95"/>
      <c r="G2517" s="101"/>
      <c r="H2517" s="100">
        <f t="shared" si="126"/>
        <v>196461.68999999994</v>
      </c>
      <c r="I2517" s="84">
        <f t="shared" si="124"/>
        <v>0</v>
      </c>
      <c r="J2517" s="84">
        <f t="shared" si="125"/>
        <v>0</v>
      </c>
    </row>
    <row r="2518" spans="2:10" ht="25.15" customHeight="1">
      <c r="B2518" s="108"/>
      <c r="C2518" s="98"/>
      <c r="D2518" s="99"/>
      <c r="E2518" s="94"/>
      <c r="F2518" s="95"/>
      <c r="G2518" s="101"/>
      <c r="H2518" s="100">
        <f t="shared" si="126"/>
        <v>196461.68999999994</v>
      </c>
      <c r="I2518" s="84">
        <f t="shared" si="124"/>
        <v>0</v>
      </c>
      <c r="J2518" s="84">
        <f t="shared" si="125"/>
        <v>0</v>
      </c>
    </row>
    <row r="2519" spans="2:10" ht="25.15" customHeight="1">
      <c r="B2519" s="108"/>
      <c r="C2519" s="98"/>
      <c r="D2519" s="99"/>
      <c r="E2519" s="94"/>
      <c r="F2519" s="95"/>
      <c r="G2519" s="101"/>
      <c r="H2519" s="100">
        <f t="shared" si="126"/>
        <v>196461.68999999994</v>
      </c>
      <c r="I2519" s="84">
        <f t="shared" si="124"/>
        <v>0</v>
      </c>
      <c r="J2519" s="84">
        <f t="shared" si="125"/>
        <v>0</v>
      </c>
    </row>
    <row r="2520" spans="2:10" ht="25.15" customHeight="1">
      <c r="B2520" s="108"/>
      <c r="C2520" s="98"/>
      <c r="D2520" s="99"/>
      <c r="E2520" s="94"/>
      <c r="F2520" s="95"/>
      <c r="G2520" s="101"/>
      <c r="H2520" s="100">
        <f t="shared" si="126"/>
        <v>196461.68999999994</v>
      </c>
      <c r="I2520" s="84">
        <f t="shared" si="124"/>
        <v>0</v>
      </c>
      <c r="J2520" s="84">
        <f t="shared" si="125"/>
        <v>0</v>
      </c>
    </row>
    <row r="2521" spans="2:10" ht="25.15" customHeight="1">
      <c r="B2521" s="108"/>
      <c r="C2521" s="98"/>
      <c r="D2521" s="99"/>
      <c r="E2521" s="94"/>
      <c r="F2521" s="95"/>
      <c r="G2521" s="101"/>
      <c r="H2521" s="100">
        <f t="shared" si="126"/>
        <v>196461.68999999994</v>
      </c>
      <c r="I2521" s="84">
        <f t="shared" si="124"/>
        <v>0</v>
      </c>
      <c r="J2521" s="84">
        <f t="shared" si="125"/>
        <v>0</v>
      </c>
    </row>
    <row r="2522" spans="2:10" ht="25.15" customHeight="1">
      <c r="B2522" s="108"/>
      <c r="C2522" s="98"/>
      <c r="D2522" s="99"/>
      <c r="E2522" s="94"/>
      <c r="F2522" s="95"/>
      <c r="G2522" s="101"/>
      <c r="H2522" s="100">
        <f t="shared" si="126"/>
        <v>196461.68999999994</v>
      </c>
      <c r="I2522" s="84">
        <f t="shared" si="124"/>
        <v>0</v>
      </c>
      <c r="J2522" s="84">
        <f t="shared" si="125"/>
        <v>0</v>
      </c>
    </row>
    <row r="2523" spans="2:10" ht="25.15" customHeight="1">
      <c r="B2523" s="108"/>
      <c r="C2523" s="98"/>
      <c r="D2523" s="99"/>
      <c r="E2523" s="94"/>
      <c r="F2523" s="95"/>
      <c r="G2523" s="101"/>
      <c r="H2523" s="100">
        <f t="shared" si="126"/>
        <v>196461.68999999994</v>
      </c>
      <c r="I2523" s="84">
        <f t="shared" si="124"/>
        <v>0</v>
      </c>
      <c r="J2523" s="84">
        <f t="shared" si="125"/>
        <v>0</v>
      </c>
    </row>
    <row r="2524" spans="2:10" ht="25.15" customHeight="1">
      <c r="B2524" s="108"/>
      <c r="C2524" s="98"/>
      <c r="D2524" s="99"/>
      <c r="E2524" s="94"/>
      <c r="F2524" s="95"/>
      <c r="G2524" s="101"/>
      <c r="H2524" s="100">
        <f t="shared" si="126"/>
        <v>196461.68999999994</v>
      </c>
      <c r="I2524" s="84">
        <f t="shared" si="124"/>
        <v>0</v>
      </c>
      <c r="J2524" s="84">
        <f t="shared" si="125"/>
        <v>0</v>
      </c>
    </row>
    <row r="2525" spans="2:10" ht="25.15" customHeight="1">
      <c r="B2525" s="108"/>
      <c r="C2525" s="98"/>
      <c r="D2525" s="99"/>
      <c r="E2525" s="94"/>
      <c r="F2525" s="95"/>
      <c r="G2525" s="101"/>
      <c r="H2525" s="100">
        <f t="shared" si="126"/>
        <v>196461.68999999994</v>
      </c>
      <c r="I2525" s="84">
        <f t="shared" si="124"/>
        <v>0</v>
      </c>
      <c r="J2525" s="84">
        <f t="shared" si="125"/>
        <v>0</v>
      </c>
    </row>
    <row r="2526" spans="2:10" ht="25.15" customHeight="1">
      <c r="B2526" s="108"/>
      <c r="C2526" s="98"/>
      <c r="D2526" s="99"/>
      <c r="E2526" s="94"/>
      <c r="F2526" s="95"/>
      <c r="G2526" s="101"/>
      <c r="H2526" s="100">
        <f t="shared" si="126"/>
        <v>196461.68999999994</v>
      </c>
      <c r="I2526" s="84">
        <f t="shared" si="124"/>
        <v>0</v>
      </c>
      <c r="J2526" s="84">
        <f t="shared" si="125"/>
        <v>0</v>
      </c>
    </row>
    <row r="2527" spans="2:10" ht="25.15" customHeight="1">
      <c r="B2527" s="108"/>
      <c r="C2527" s="98"/>
      <c r="D2527" s="99"/>
      <c r="E2527" s="94"/>
      <c r="F2527" s="95"/>
      <c r="G2527" s="101"/>
      <c r="H2527" s="100">
        <f t="shared" si="126"/>
        <v>196461.68999999994</v>
      </c>
      <c r="I2527" s="84">
        <f t="shared" si="124"/>
        <v>0</v>
      </c>
      <c r="J2527" s="84">
        <f t="shared" si="125"/>
        <v>0</v>
      </c>
    </row>
    <row r="2528" spans="2:10" ht="25.15" customHeight="1">
      <c r="B2528" s="108"/>
      <c r="C2528" s="98"/>
      <c r="D2528" s="99"/>
      <c r="E2528" s="94"/>
      <c r="F2528" s="95"/>
      <c r="G2528" s="101"/>
      <c r="H2528" s="100">
        <f t="shared" si="126"/>
        <v>196461.68999999994</v>
      </c>
      <c r="I2528" s="84">
        <f t="shared" si="124"/>
        <v>0</v>
      </c>
      <c r="J2528" s="84">
        <f t="shared" si="125"/>
        <v>0</v>
      </c>
    </row>
    <row r="2529" spans="2:10" ht="25.15" customHeight="1">
      <c r="B2529" s="108"/>
      <c r="C2529" s="98"/>
      <c r="D2529" s="99"/>
      <c r="E2529" s="94"/>
      <c r="F2529" s="95"/>
      <c r="G2529" s="101"/>
      <c r="H2529" s="100">
        <f t="shared" si="126"/>
        <v>196461.68999999994</v>
      </c>
      <c r="I2529" s="84">
        <f t="shared" si="124"/>
        <v>0</v>
      </c>
      <c r="J2529" s="84">
        <f t="shared" si="125"/>
        <v>0</v>
      </c>
    </row>
    <row r="2530" spans="2:10" ht="25.15" customHeight="1">
      <c r="B2530" s="108"/>
      <c r="C2530" s="98"/>
      <c r="D2530" s="99"/>
      <c r="E2530" s="94"/>
      <c r="F2530" s="95"/>
      <c r="G2530" s="101"/>
      <c r="H2530" s="100">
        <f t="shared" si="126"/>
        <v>196461.68999999994</v>
      </c>
      <c r="I2530" s="84">
        <f t="shared" si="124"/>
        <v>0</v>
      </c>
      <c r="J2530" s="84">
        <f t="shared" si="125"/>
        <v>0</v>
      </c>
    </row>
    <row r="2531" spans="2:10" ht="25.15" customHeight="1">
      <c r="B2531" s="108"/>
      <c r="C2531" s="98"/>
      <c r="D2531" s="99"/>
      <c r="E2531" s="94"/>
      <c r="F2531" s="95"/>
      <c r="G2531" s="101"/>
      <c r="H2531" s="100">
        <f t="shared" si="126"/>
        <v>196461.68999999994</v>
      </c>
      <c r="I2531" s="84">
        <f t="shared" si="124"/>
        <v>0</v>
      </c>
      <c r="J2531" s="84">
        <f t="shared" si="125"/>
        <v>0</v>
      </c>
    </row>
    <row r="2532" spans="2:10" ht="25.15" customHeight="1">
      <c r="B2532" s="108"/>
      <c r="C2532" s="98"/>
      <c r="D2532" s="99"/>
      <c r="E2532" s="94"/>
      <c r="F2532" s="95"/>
      <c r="G2532" s="101"/>
      <c r="H2532" s="100">
        <f t="shared" si="126"/>
        <v>196461.68999999994</v>
      </c>
      <c r="I2532" s="84">
        <f t="shared" si="124"/>
        <v>0</v>
      </c>
      <c r="J2532" s="84">
        <f t="shared" si="125"/>
        <v>0</v>
      </c>
    </row>
    <row r="2533" spans="2:10" ht="25.15" customHeight="1">
      <c r="B2533" s="108"/>
      <c r="C2533" s="98"/>
      <c r="D2533" s="99"/>
      <c r="E2533" s="94"/>
      <c r="F2533" s="95"/>
      <c r="G2533" s="101"/>
      <c r="H2533" s="100">
        <f t="shared" si="126"/>
        <v>196461.68999999994</v>
      </c>
      <c r="I2533" s="84">
        <f t="shared" si="124"/>
        <v>0</v>
      </c>
      <c r="J2533" s="84">
        <f t="shared" si="125"/>
        <v>0</v>
      </c>
    </row>
    <row r="2534" spans="2:10" ht="25.15" customHeight="1">
      <c r="B2534" s="108"/>
      <c r="C2534" s="98"/>
      <c r="D2534" s="99"/>
      <c r="E2534" s="94"/>
      <c r="F2534" s="95"/>
      <c r="G2534" s="101"/>
      <c r="H2534" s="100">
        <f t="shared" si="126"/>
        <v>196461.68999999994</v>
      </c>
      <c r="I2534" s="84">
        <f t="shared" si="124"/>
        <v>0</v>
      </c>
      <c r="J2534" s="84">
        <f t="shared" si="125"/>
        <v>0</v>
      </c>
    </row>
    <row r="2535" spans="2:10" ht="25.15" customHeight="1">
      <c r="B2535" s="108"/>
      <c r="C2535" s="98"/>
      <c r="D2535" s="99"/>
      <c r="E2535" s="94"/>
      <c r="F2535" s="95"/>
      <c r="G2535" s="101"/>
      <c r="H2535" s="100">
        <f t="shared" si="126"/>
        <v>196461.68999999994</v>
      </c>
      <c r="I2535" s="84">
        <f t="shared" si="124"/>
        <v>0</v>
      </c>
      <c r="J2535" s="84">
        <f t="shared" si="125"/>
        <v>0</v>
      </c>
    </row>
    <row r="2536" spans="2:10" ht="25.15" customHeight="1">
      <c r="B2536" s="108"/>
      <c r="C2536" s="98"/>
      <c r="D2536" s="99"/>
      <c r="E2536" s="94"/>
      <c r="F2536" s="95"/>
      <c r="G2536" s="101"/>
      <c r="H2536" s="100">
        <f t="shared" si="126"/>
        <v>196461.68999999994</v>
      </c>
      <c r="I2536" s="84">
        <f t="shared" si="124"/>
        <v>0</v>
      </c>
      <c r="J2536" s="84">
        <f t="shared" si="125"/>
        <v>0</v>
      </c>
    </row>
    <row r="2537" spans="2:10" ht="25.15" customHeight="1">
      <c r="B2537" s="108"/>
      <c r="C2537" s="98"/>
      <c r="D2537" s="99"/>
      <c r="E2537" s="94"/>
      <c r="F2537" s="95"/>
      <c r="G2537" s="101"/>
      <c r="H2537" s="100">
        <f t="shared" si="126"/>
        <v>196461.68999999994</v>
      </c>
      <c r="I2537" s="84">
        <f t="shared" si="124"/>
        <v>0</v>
      </c>
      <c r="J2537" s="84">
        <f t="shared" si="125"/>
        <v>0</v>
      </c>
    </row>
    <row r="2538" spans="2:10" ht="25.15" customHeight="1">
      <c r="B2538" s="108"/>
      <c r="C2538" s="98"/>
      <c r="D2538" s="99"/>
      <c r="E2538" s="94"/>
      <c r="F2538" s="95"/>
      <c r="G2538" s="101"/>
      <c r="H2538" s="100">
        <f t="shared" si="126"/>
        <v>196461.68999999994</v>
      </c>
      <c r="I2538" s="84">
        <f t="shared" si="124"/>
        <v>0</v>
      </c>
      <c r="J2538" s="84">
        <f t="shared" si="125"/>
        <v>0</v>
      </c>
    </row>
    <row r="2539" spans="2:10" ht="25.15" customHeight="1">
      <c r="B2539" s="108"/>
      <c r="C2539" s="98"/>
      <c r="D2539" s="99"/>
      <c r="E2539" s="94"/>
      <c r="F2539" s="95"/>
      <c r="G2539" s="101"/>
      <c r="H2539" s="100">
        <f t="shared" si="126"/>
        <v>196461.68999999994</v>
      </c>
      <c r="I2539" s="84">
        <f t="shared" si="124"/>
        <v>0</v>
      </c>
      <c r="J2539" s="84">
        <f t="shared" si="125"/>
        <v>0</v>
      </c>
    </row>
    <row r="2540" spans="2:10" ht="25.15" customHeight="1">
      <c r="B2540" s="108"/>
      <c r="C2540" s="98"/>
      <c r="D2540" s="99"/>
      <c r="E2540" s="94"/>
      <c r="F2540" s="95"/>
      <c r="G2540" s="101"/>
      <c r="H2540" s="100">
        <f t="shared" si="126"/>
        <v>196461.68999999994</v>
      </c>
      <c r="I2540" s="84">
        <f t="shared" si="124"/>
        <v>0</v>
      </c>
      <c r="J2540" s="84">
        <f t="shared" si="125"/>
        <v>0</v>
      </c>
    </row>
    <row r="2541" spans="2:10" ht="25.15" customHeight="1">
      <c r="B2541" s="108"/>
      <c r="C2541" s="98"/>
      <c r="D2541" s="99"/>
      <c r="E2541" s="94"/>
      <c r="F2541" s="95"/>
      <c r="G2541" s="101"/>
      <c r="H2541" s="100">
        <f t="shared" si="126"/>
        <v>196461.68999999994</v>
      </c>
      <c r="I2541" s="84">
        <f t="shared" si="124"/>
        <v>0</v>
      </c>
      <c r="J2541" s="84">
        <f t="shared" si="125"/>
        <v>0</v>
      </c>
    </row>
    <row r="2542" spans="2:10" ht="25.15" customHeight="1">
      <c r="B2542" s="108"/>
      <c r="C2542" s="98"/>
      <c r="D2542" s="99"/>
      <c r="E2542" s="94"/>
      <c r="F2542" s="95"/>
      <c r="G2542" s="101"/>
      <c r="H2542" s="100">
        <f t="shared" si="126"/>
        <v>196461.68999999994</v>
      </c>
      <c r="I2542" s="84">
        <f t="shared" si="124"/>
        <v>0</v>
      </c>
      <c r="J2542" s="84">
        <f t="shared" si="125"/>
        <v>0</v>
      </c>
    </row>
    <row r="2543" spans="2:10" ht="25.15" customHeight="1">
      <c r="B2543" s="108"/>
      <c r="C2543" s="98"/>
      <c r="D2543" s="99"/>
      <c r="E2543" s="94"/>
      <c r="F2543" s="95"/>
      <c r="G2543" s="101"/>
      <c r="H2543" s="100">
        <f t="shared" si="126"/>
        <v>196461.68999999994</v>
      </c>
      <c r="I2543" s="84">
        <f t="shared" si="124"/>
        <v>0</v>
      </c>
      <c r="J2543" s="84">
        <f t="shared" si="125"/>
        <v>0</v>
      </c>
    </row>
    <row r="2544" spans="2:10" ht="25.15" customHeight="1">
      <c r="B2544" s="108"/>
      <c r="C2544" s="98"/>
      <c r="D2544" s="99"/>
      <c r="E2544" s="94"/>
      <c r="F2544" s="95"/>
      <c r="G2544" s="101"/>
      <c r="H2544" s="100">
        <f t="shared" si="126"/>
        <v>196461.68999999994</v>
      </c>
      <c r="I2544" s="84">
        <f t="shared" si="124"/>
        <v>0</v>
      </c>
      <c r="J2544" s="84">
        <f t="shared" si="125"/>
        <v>0</v>
      </c>
    </row>
    <row r="2545" spans="2:10" ht="25.15" customHeight="1">
      <c r="B2545" s="108"/>
      <c r="C2545" s="98"/>
      <c r="D2545" s="99"/>
      <c r="E2545" s="94"/>
      <c r="F2545" s="95"/>
      <c r="G2545" s="101"/>
      <c r="H2545" s="100">
        <f t="shared" si="126"/>
        <v>196461.68999999994</v>
      </c>
      <c r="I2545" s="84">
        <f t="shared" si="124"/>
        <v>0</v>
      </c>
      <c r="J2545" s="84">
        <f t="shared" si="125"/>
        <v>0</v>
      </c>
    </row>
    <row r="2546" spans="2:10" ht="25.15" customHeight="1">
      <c r="B2546" s="108"/>
      <c r="C2546" s="98"/>
      <c r="D2546" s="99"/>
      <c r="E2546" s="94"/>
      <c r="F2546" s="95"/>
      <c r="G2546" s="101"/>
      <c r="H2546" s="100">
        <f t="shared" si="126"/>
        <v>196461.68999999994</v>
      </c>
      <c r="I2546" s="84">
        <f t="shared" si="124"/>
        <v>0</v>
      </c>
      <c r="J2546" s="84">
        <f t="shared" si="125"/>
        <v>0</v>
      </c>
    </row>
    <row r="2547" spans="2:10" ht="25.15" customHeight="1">
      <c r="B2547" s="108"/>
      <c r="C2547" s="98"/>
      <c r="D2547" s="99"/>
      <c r="E2547" s="94"/>
      <c r="F2547" s="95"/>
      <c r="G2547" s="101"/>
      <c r="H2547" s="100">
        <f t="shared" si="126"/>
        <v>196461.68999999994</v>
      </c>
      <c r="I2547" s="84">
        <f t="shared" si="124"/>
        <v>0</v>
      </c>
      <c r="J2547" s="84">
        <f t="shared" si="125"/>
        <v>0</v>
      </c>
    </row>
    <row r="2548" spans="2:10" ht="25.15" customHeight="1">
      <c r="B2548" s="108"/>
      <c r="C2548" s="98"/>
      <c r="D2548" s="99"/>
      <c r="E2548" s="94"/>
      <c r="F2548" s="95"/>
      <c r="G2548" s="101"/>
      <c r="H2548" s="100">
        <f t="shared" si="126"/>
        <v>196461.68999999994</v>
      </c>
      <c r="I2548" s="84">
        <f t="shared" si="124"/>
        <v>0</v>
      </c>
      <c r="J2548" s="84">
        <f t="shared" si="125"/>
        <v>0</v>
      </c>
    </row>
    <row r="2549" spans="2:10" ht="25.15" customHeight="1">
      <c r="B2549" s="108"/>
      <c r="C2549" s="98"/>
      <c r="D2549" s="99"/>
      <c r="E2549" s="94"/>
      <c r="F2549" s="95"/>
      <c r="G2549" s="101"/>
      <c r="H2549" s="100">
        <f t="shared" si="126"/>
        <v>196461.68999999994</v>
      </c>
      <c r="I2549" s="84">
        <f t="shared" si="124"/>
        <v>0</v>
      </c>
      <c r="J2549" s="84">
        <f t="shared" si="125"/>
        <v>0</v>
      </c>
    </row>
    <row r="2550" spans="2:10" ht="25.15" customHeight="1">
      <c r="B2550" s="108"/>
      <c r="C2550" s="98"/>
      <c r="D2550" s="99"/>
      <c r="E2550" s="94"/>
      <c r="F2550" s="95"/>
      <c r="G2550" s="101"/>
      <c r="H2550" s="100">
        <f t="shared" si="126"/>
        <v>196461.68999999994</v>
      </c>
      <c r="I2550" s="84">
        <f t="shared" si="124"/>
        <v>0</v>
      </c>
      <c r="J2550" s="84">
        <f t="shared" si="125"/>
        <v>0</v>
      </c>
    </row>
    <row r="2551" spans="2:10" ht="25.15" customHeight="1">
      <c r="B2551" s="108"/>
      <c r="C2551" s="98"/>
      <c r="D2551" s="99"/>
      <c r="E2551" s="94"/>
      <c r="F2551" s="95"/>
      <c r="G2551" s="101"/>
      <c r="H2551" s="100">
        <f t="shared" si="126"/>
        <v>196461.68999999994</v>
      </c>
      <c r="I2551" s="84">
        <f t="shared" si="124"/>
        <v>0</v>
      </c>
      <c r="J2551" s="84">
        <f t="shared" si="125"/>
        <v>0</v>
      </c>
    </row>
    <row r="2552" spans="2:10" ht="25.15" customHeight="1">
      <c r="B2552" s="108"/>
      <c r="C2552" s="98"/>
      <c r="D2552" s="99"/>
      <c r="E2552" s="94"/>
      <c r="F2552" s="95"/>
      <c r="G2552" s="101"/>
      <c r="H2552" s="100">
        <f t="shared" si="126"/>
        <v>196461.68999999994</v>
      </c>
      <c r="I2552" s="84">
        <f t="shared" ref="I2552:I2615" si="127">IF(B2552="",0,MONTH(B2552))</f>
        <v>0</v>
      </c>
      <c r="J2552" s="84">
        <f t="shared" ref="J2552:J2615" si="128">IF(B2552="",0,DAY(B2552))</f>
        <v>0</v>
      </c>
    </row>
    <row r="2553" spans="2:10" ht="25.15" customHeight="1">
      <c r="B2553" s="108"/>
      <c r="C2553" s="98"/>
      <c r="D2553" s="99"/>
      <c r="E2553" s="94"/>
      <c r="F2553" s="95"/>
      <c r="G2553" s="101"/>
      <c r="H2553" s="100">
        <f t="shared" si="126"/>
        <v>196461.68999999994</v>
      </c>
      <c r="I2553" s="84">
        <f t="shared" si="127"/>
        <v>0</v>
      </c>
      <c r="J2553" s="84">
        <f t="shared" si="128"/>
        <v>0</v>
      </c>
    </row>
    <row r="2554" spans="2:10" ht="25.15" customHeight="1">
      <c r="B2554" s="108"/>
      <c r="C2554" s="98"/>
      <c r="D2554" s="99"/>
      <c r="E2554" s="94"/>
      <c r="F2554" s="95"/>
      <c r="G2554" s="101"/>
      <c r="H2554" s="100">
        <f t="shared" si="126"/>
        <v>196461.68999999994</v>
      </c>
      <c r="I2554" s="84">
        <f t="shared" si="127"/>
        <v>0</v>
      </c>
      <c r="J2554" s="84">
        <f t="shared" si="128"/>
        <v>0</v>
      </c>
    </row>
    <row r="2555" spans="2:10" ht="25.15" customHeight="1">
      <c r="B2555" s="108"/>
      <c r="C2555" s="98"/>
      <c r="D2555" s="99"/>
      <c r="E2555" s="94"/>
      <c r="F2555" s="95"/>
      <c r="G2555" s="101"/>
      <c r="H2555" s="100">
        <f t="shared" si="126"/>
        <v>196461.68999999994</v>
      </c>
      <c r="I2555" s="84">
        <f t="shared" si="127"/>
        <v>0</v>
      </c>
      <c r="J2555" s="84">
        <f t="shared" si="128"/>
        <v>0</v>
      </c>
    </row>
    <row r="2556" spans="2:10" ht="25.15" customHeight="1">
      <c r="B2556" s="108"/>
      <c r="C2556" s="98"/>
      <c r="D2556" s="99"/>
      <c r="E2556" s="94"/>
      <c r="F2556" s="95"/>
      <c r="G2556" s="101"/>
      <c r="H2556" s="100">
        <f t="shared" si="126"/>
        <v>196461.68999999994</v>
      </c>
      <c r="I2556" s="84">
        <f t="shared" si="127"/>
        <v>0</v>
      </c>
      <c r="J2556" s="84">
        <f t="shared" si="128"/>
        <v>0</v>
      </c>
    </row>
    <row r="2557" spans="2:10" ht="25.15" customHeight="1">
      <c r="B2557" s="108"/>
      <c r="C2557" s="98"/>
      <c r="D2557" s="99"/>
      <c r="E2557" s="94"/>
      <c r="F2557" s="95"/>
      <c r="G2557" s="101"/>
      <c r="H2557" s="100">
        <f t="shared" si="126"/>
        <v>196461.68999999994</v>
      </c>
      <c r="I2557" s="84">
        <f t="shared" si="127"/>
        <v>0</v>
      </c>
      <c r="J2557" s="84">
        <f t="shared" si="128"/>
        <v>0</v>
      </c>
    </row>
    <row r="2558" spans="2:10" ht="25.15" customHeight="1">
      <c r="B2558" s="108"/>
      <c r="C2558" s="98"/>
      <c r="D2558" s="99"/>
      <c r="E2558" s="94"/>
      <c r="F2558" s="95"/>
      <c r="G2558" s="101"/>
      <c r="H2558" s="100">
        <f t="shared" si="126"/>
        <v>196461.68999999994</v>
      </c>
      <c r="I2558" s="84">
        <f t="shared" si="127"/>
        <v>0</v>
      </c>
      <c r="J2558" s="84">
        <f t="shared" si="128"/>
        <v>0</v>
      </c>
    </row>
    <row r="2559" spans="2:10" ht="25.15" customHeight="1">
      <c r="B2559" s="108"/>
      <c r="C2559" s="98"/>
      <c r="D2559" s="99"/>
      <c r="E2559" s="94"/>
      <c r="F2559" s="95"/>
      <c r="G2559" s="101"/>
      <c r="H2559" s="100">
        <f t="shared" si="126"/>
        <v>196461.68999999994</v>
      </c>
      <c r="I2559" s="84">
        <f t="shared" si="127"/>
        <v>0</v>
      </c>
      <c r="J2559" s="84">
        <f t="shared" si="128"/>
        <v>0</v>
      </c>
    </row>
    <row r="2560" spans="2:10" ht="25.15" customHeight="1">
      <c r="B2560" s="108"/>
      <c r="C2560" s="98"/>
      <c r="D2560" s="99"/>
      <c r="E2560" s="94"/>
      <c r="F2560" s="95"/>
      <c r="G2560" s="101"/>
      <c r="H2560" s="100">
        <f t="shared" si="126"/>
        <v>196461.68999999994</v>
      </c>
      <c r="I2560" s="84">
        <f t="shared" si="127"/>
        <v>0</v>
      </c>
      <c r="J2560" s="84">
        <f t="shared" si="128"/>
        <v>0</v>
      </c>
    </row>
    <row r="2561" spans="2:10" ht="25.15" customHeight="1">
      <c r="B2561" s="108"/>
      <c r="C2561" s="98"/>
      <c r="D2561" s="99"/>
      <c r="E2561" s="94"/>
      <c r="F2561" s="95"/>
      <c r="G2561" s="101"/>
      <c r="H2561" s="100">
        <f t="shared" si="126"/>
        <v>196461.68999999994</v>
      </c>
      <c r="I2561" s="84">
        <f t="shared" si="127"/>
        <v>0</v>
      </c>
      <c r="J2561" s="84">
        <f t="shared" si="128"/>
        <v>0</v>
      </c>
    </row>
    <row r="2562" spans="2:10" ht="25.15" customHeight="1">
      <c r="B2562" s="108"/>
      <c r="C2562" s="98"/>
      <c r="D2562" s="99"/>
      <c r="E2562" s="94"/>
      <c r="F2562" s="95"/>
      <c r="G2562" s="101"/>
      <c r="H2562" s="100">
        <f t="shared" si="126"/>
        <v>196461.68999999994</v>
      </c>
      <c r="I2562" s="84">
        <f t="shared" si="127"/>
        <v>0</v>
      </c>
      <c r="J2562" s="84">
        <f t="shared" si="128"/>
        <v>0</v>
      </c>
    </row>
    <row r="2563" spans="2:10" ht="25.15" customHeight="1">
      <c r="B2563" s="108"/>
      <c r="C2563" s="98"/>
      <c r="D2563" s="99"/>
      <c r="E2563" s="94"/>
      <c r="F2563" s="95"/>
      <c r="G2563" s="101"/>
      <c r="H2563" s="100">
        <f t="shared" si="126"/>
        <v>196461.68999999994</v>
      </c>
      <c r="I2563" s="84">
        <f t="shared" si="127"/>
        <v>0</v>
      </c>
      <c r="J2563" s="84">
        <f t="shared" si="128"/>
        <v>0</v>
      </c>
    </row>
    <row r="2564" spans="2:10" ht="25.15" customHeight="1">
      <c r="B2564" s="108"/>
      <c r="C2564" s="98"/>
      <c r="D2564" s="99"/>
      <c r="E2564" s="94"/>
      <c r="F2564" s="95"/>
      <c r="G2564" s="101"/>
      <c r="H2564" s="100">
        <f t="shared" si="126"/>
        <v>196461.68999999994</v>
      </c>
      <c r="I2564" s="84">
        <f t="shared" si="127"/>
        <v>0</v>
      </c>
      <c r="J2564" s="84">
        <f t="shared" si="128"/>
        <v>0</v>
      </c>
    </row>
    <row r="2565" spans="2:10" ht="25.15" customHeight="1">
      <c r="B2565" s="108"/>
      <c r="C2565" s="98"/>
      <c r="D2565" s="99"/>
      <c r="E2565" s="94"/>
      <c r="F2565" s="95"/>
      <c r="G2565" s="101"/>
      <c r="H2565" s="100">
        <f t="shared" si="126"/>
        <v>196461.68999999994</v>
      </c>
      <c r="I2565" s="84">
        <f t="shared" si="127"/>
        <v>0</v>
      </c>
      <c r="J2565" s="84">
        <f t="shared" si="128"/>
        <v>0</v>
      </c>
    </row>
    <row r="2566" spans="2:10" ht="25.15" customHeight="1">
      <c r="B2566" s="108"/>
      <c r="C2566" s="98"/>
      <c r="D2566" s="99"/>
      <c r="E2566" s="94"/>
      <c r="F2566" s="95"/>
      <c r="G2566" s="101"/>
      <c r="H2566" s="100">
        <f t="shared" si="126"/>
        <v>196461.68999999994</v>
      </c>
      <c r="I2566" s="84">
        <f t="shared" si="127"/>
        <v>0</v>
      </c>
      <c r="J2566" s="84">
        <f t="shared" si="128"/>
        <v>0</v>
      </c>
    </row>
    <row r="2567" spans="2:10" ht="25.15" customHeight="1">
      <c r="B2567" s="108"/>
      <c r="C2567" s="98"/>
      <c r="D2567" s="99"/>
      <c r="E2567" s="94"/>
      <c r="F2567" s="95"/>
      <c r="G2567" s="101"/>
      <c r="H2567" s="100">
        <f t="shared" si="126"/>
        <v>196461.68999999994</v>
      </c>
      <c r="I2567" s="84">
        <f t="shared" si="127"/>
        <v>0</v>
      </c>
      <c r="J2567" s="84">
        <f t="shared" si="128"/>
        <v>0</v>
      </c>
    </row>
    <row r="2568" spans="2:10" ht="25.15" customHeight="1">
      <c r="B2568" s="108"/>
      <c r="C2568" s="98"/>
      <c r="D2568" s="99"/>
      <c r="E2568" s="94"/>
      <c r="F2568" s="95"/>
      <c r="G2568" s="101"/>
      <c r="H2568" s="100">
        <f t="shared" ref="H2568:H2631" si="129">IF(F2568="pago",H2567+G2568,H2567)</f>
        <v>196461.68999999994</v>
      </c>
      <c r="I2568" s="84">
        <f t="shared" si="127"/>
        <v>0</v>
      </c>
      <c r="J2568" s="84">
        <f t="shared" si="128"/>
        <v>0</v>
      </c>
    </row>
    <row r="2569" spans="2:10" ht="25.15" customHeight="1">
      <c r="B2569" s="108"/>
      <c r="C2569" s="98"/>
      <c r="D2569" s="99"/>
      <c r="E2569" s="94"/>
      <c r="F2569" s="95"/>
      <c r="G2569" s="101"/>
      <c r="H2569" s="100">
        <f t="shared" si="129"/>
        <v>196461.68999999994</v>
      </c>
      <c r="I2569" s="84">
        <f t="shared" si="127"/>
        <v>0</v>
      </c>
      <c r="J2569" s="84">
        <f t="shared" si="128"/>
        <v>0</v>
      </c>
    </row>
    <row r="2570" spans="2:10" ht="25.15" customHeight="1">
      <c r="B2570" s="108"/>
      <c r="C2570" s="98"/>
      <c r="D2570" s="99"/>
      <c r="E2570" s="94"/>
      <c r="F2570" s="95"/>
      <c r="G2570" s="101"/>
      <c r="H2570" s="100">
        <f t="shared" si="129"/>
        <v>196461.68999999994</v>
      </c>
      <c r="I2570" s="84">
        <f t="shared" si="127"/>
        <v>0</v>
      </c>
      <c r="J2570" s="84">
        <f t="shared" si="128"/>
        <v>0</v>
      </c>
    </row>
    <row r="2571" spans="2:10" ht="25.15" customHeight="1">
      <c r="B2571" s="108"/>
      <c r="C2571" s="98"/>
      <c r="D2571" s="99"/>
      <c r="E2571" s="94"/>
      <c r="F2571" s="95"/>
      <c r="G2571" s="101"/>
      <c r="H2571" s="100">
        <f t="shared" si="129"/>
        <v>196461.68999999994</v>
      </c>
      <c r="I2571" s="84">
        <f t="shared" si="127"/>
        <v>0</v>
      </c>
      <c r="J2571" s="84">
        <f t="shared" si="128"/>
        <v>0</v>
      </c>
    </row>
    <row r="2572" spans="2:10" ht="25.15" customHeight="1">
      <c r="B2572" s="108"/>
      <c r="C2572" s="98"/>
      <c r="D2572" s="99"/>
      <c r="E2572" s="94"/>
      <c r="F2572" s="95"/>
      <c r="G2572" s="101"/>
      <c r="H2572" s="100">
        <f t="shared" si="129"/>
        <v>196461.68999999994</v>
      </c>
      <c r="I2572" s="84">
        <f t="shared" si="127"/>
        <v>0</v>
      </c>
      <c r="J2572" s="84">
        <f t="shared" si="128"/>
        <v>0</v>
      </c>
    </row>
    <row r="2573" spans="2:10" ht="25.15" customHeight="1">
      <c r="B2573" s="108"/>
      <c r="C2573" s="98"/>
      <c r="D2573" s="99"/>
      <c r="E2573" s="94"/>
      <c r="F2573" s="95"/>
      <c r="G2573" s="101"/>
      <c r="H2573" s="100">
        <f t="shared" si="129"/>
        <v>196461.68999999994</v>
      </c>
      <c r="I2573" s="84">
        <f t="shared" si="127"/>
        <v>0</v>
      </c>
      <c r="J2573" s="84">
        <f t="shared" si="128"/>
        <v>0</v>
      </c>
    </row>
    <row r="2574" spans="2:10" ht="25.15" customHeight="1">
      <c r="B2574" s="108"/>
      <c r="C2574" s="98"/>
      <c r="D2574" s="99"/>
      <c r="E2574" s="94"/>
      <c r="F2574" s="95"/>
      <c r="G2574" s="101"/>
      <c r="H2574" s="100">
        <f t="shared" si="129"/>
        <v>196461.68999999994</v>
      </c>
      <c r="I2574" s="84">
        <f t="shared" si="127"/>
        <v>0</v>
      </c>
      <c r="J2574" s="84">
        <f t="shared" si="128"/>
        <v>0</v>
      </c>
    </row>
    <row r="2575" spans="2:10" ht="25.15" customHeight="1">
      <c r="B2575" s="108"/>
      <c r="C2575" s="98"/>
      <c r="D2575" s="99"/>
      <c r="E2575" s="94"/>
      <c r="F2575" s="95"/>
      <c r="G2575" s="101"/>
      <c r="H2575" s="100">
        <f t="shared" si="129"/>
        <v>196461.68999999994</v>
      </c>
      <c r="I2575" s="84">
        <f t="shared" si="127"/>
        <v>0</v>
      </c>
      <c r="J2575" s="84">
        <f t="shared" si="128"/>
        <v>0</v>
      </c>
    </row>
    <row r="2576" spans="2:10" ht="25.15" customHeight="1">
      <c r="B2576" s="108"/>
      <c r="C2576" s="98"/>
      <c r="D2576" s="99"/>
      <c r="E2576" s="94"/>
      <c r="F2576" s="95"/>
      <c r="G2576" s="101"/>
      <c r="H2576" s="100">
        <f t="shared" si="129"/>
        <v>196461.68999999994</v>
      </c>
      <c r="I2576" s="84">
        <f t="shared" si="127"/>
        <v>0</v>
      </c>
      <c r="J2576" s="84">
        <f t="shared" si="128"/>
        <v>0</v>
      </c>
    </row>
    <row r="2577" spans="2:10" ht="25.15" customHeight="1">
      <c r="B2577" s="108"/>
      <c r="C2577" s="98"/>
      <c r="D2577" s="99"/>
      <c r="E2577" s="94"/>
      <c r="F2577" s="95"/>
      <c r="G2577" s="101"/>
      <c r="H2577" s="100">
        <f t="shared" si="129"/>
        <v>196461.68999999994</v>
      </c>
      <c r="I2577" s="84">
        <f t="shared" si="127"/>
        <v>0</v>
      </c>
      <c r="J2577" s="84">
        <f t="shared" si="128"/>
        <v>0</v>
      </c>
    </row>
    <row r="2578" spans="2:10" ht="25.15" customHeight="1">
      <c r="B2578" s="108"/>
      <c r="C2578" s="98"/>
      <c r="D2578" s="99"/>
      <c r="E2578" s="94"/>
      <c r="F2578" s="95"/>
      <c r="G2578" s="101"/>
      <c r="H2578" s="100">
        <f t="shared" si="129"/>
        <v>196461.68999999994</v>
      </c>
      <c r="I2578" s="84">
        <f t="shared" si="127"/>
        <v>0</v>
      </c>
      <c r="J2578" s="84">
        <f t="shared" si="128"/>
        <v>0</v>
      </c>
    </row>
    <row r="2579" spans="2:10" ht="25.15" customHeight="1">
      <c r="B2579" s="108"/>
      <c r="C2579" s="98"/>
      <c r="D2579" s="99"/>
      <c r="E2579" s="94"/>
      <c r="F2579" s="95"/>
      <c r="G2579" s="101"/>
      <c r="H2579" s="100">
        <f t="shared" si="129"/>
        <v>196461.68999999994</v>
      </c>
      <c r="I2579" s="84">
        <f t="shared" si="127"/>
        <v>0</v>
      </c>
      <c r="J2579" s="84">
        <f t="shared" si="128"/>
        <v>0</v>
      </c>
    </row>
    <row r="2580" spans="2:10" ht="25.15" customHeight="1">
      <c r="B2580" s="108"/>
      <c r="C2580" s="98"/>
      <c r="D2580" s="99"/>
      <c r="E2580" s="94"/>
      <c r="F2580" s="95"/>
      <c r="G2580" s="101"/>
      <c r="H2580" s="100">
        <f t="shared" si="129"/>
        <v>196461.68999999994</v>
      </c>
      <c r="I2580" s="84">
        <f t="shared" si="127"/>
        <v>0</v>
      </c>
      <c r="J2580" s="84">
        <f t="shared" si="128"/>
        <v>0</v>
      </c>
    </row>
    <row r="2581" spans="2:10" ht="25.15" customHeight="1">
      <c r="B2581" s="108"/>
      <c r="C2581" s="98"/>
      <c r="D2581" s="99"/>
      <c r="E2581" s="94"/>
      <c r="F2581" s="95"/>
      <c r="G2581" s="101"/>
      <c r="H2581" s="100">
        <f t="shared" si="129"/>
        <v>196461.68999999994</v>
      </c>
      <c r="I2581" s="84">
        <f t="shared" si="127"/>
        <v>0</v>
      </c>
      <c r="J2581" s="84">
        <f t="shared" si="128"/>
        <v>0</v>
      </c>
    </row>
    <row r="2582" spans="2:10" ht="25.15" customHeight="1">
      <c r="B2582" s="108"/>
      <c r="C2582" s="98"/>
      <c r="D2582" s="99"/>
      <c r="E2582" s="94"/>
      <c r="F2582" s="95"/>
      <c r="G2582" s="101"/>
      <c r="H2582" s="100">
        <f t="shared" si="129"/>
        <v>196461.68999999994</v>
      </c>
      <c r="I2582" s="84">
        <f t="shared" si="127"/>
        <v>0</v>
      </c>
      <c r="J2582" s="84">
        <f t="shared" si="128"/>
        <v>0</v>
      </c>
    </row>
    <row r="2583" spans="2:10" ht="25.15" customHeight="1">
      <c r="B2583" s="108"/>
      <c r="C2583" s="98"/>
      <c r="D2583" s="99"/>
      <c r="E2583" s="94"/>
      <c r="F2583" s="95"/>
      <c r="G2583" s="101"/>
      <c r="H2583" s="100">
        <f t="shared" si="129"/>
        <v>196461.68999999994</v>
      </c>
      <c r="I2583" s="84">
        <f t="shared" si="127"/>
        <v>0</v>
      </c>
      <c r="J2583" s="84">
        <f t="shared" si="128"/>
        <v>0</v>
      </c>
    </row>
    <row r="2584" spans="2:10" ht="25.15" customHeight="1">
      <c r="B2584" s="108"/>
      <c r="C2584" s="98"/>
      <c r="D2584" s="99"/>
      <c r="E2584" s="94"/>
      <c r="F2584" s="95"/>
      <c r="G2584" s="101"/>
      <c r="H2584" s="100">
        <f t="shared" si="129"/>
        <v>196461.68999999994</v>
      </c>
      <c r="I2584" s="84">
        <f t="shared" si="127"/>
        <v>0</v>
      </c>
      <c r="J2584" s="84">
        <f t="shared" si="128"/>
        <v>0</v>
      </c>
    </row>
    <row r="2585" spans="2:10" ht="25.15" customHeight="1">
      <c r="B2585" s="108"/>
      <c r="C2585" s="98"/>
      <c r="D2585" s="99"/>
      <c r="E2585" s="94"/>
      <c r="F2585" s="95"/>
      <c r="G2585" s="101"/>
      <c r="H2585" s="100">
        <f t="shared" si="129"/>
        <v>196461.68999999994</v>
      </c>
      <c r="I2585" s="84">
        <f t="shared" si="127"/>
        <v>0</v>
      </c>
      <c r="J2585" s="84">
        <f t="shared" si="128"/>
        <v>0</v>
      </c>
    </row>
    <row r="2586" spans="2:10" ht="25.15" customHeight="1">
      <c r="B2586" s="108"/>
      <c r="C2586" s="98"/>
      <c r="D2586" s="99"/>
      <c r="E2586" s="94"/>
      <c r="F2586" s="95"/>
      <c r="G2586" s="101"/>
      <c r="H2586" s="100">
        <f t="shared" si="129"/>
        <v>196461.68999999994</v>
      </c>
      <c r="I2586" s="84">
        <f t="shared" si="127"/>
        <v>0</v>
      </c>
      <c r="J2586" s="84">
        <f t="shared" si="128"/>
        <v>0</v>
      </c>
    </row>
    <row r="2587" spans="2:10" ht="25.15" customHeight="1">
      <c r="B2587" s="108"/>
      <c r="C2587" s="98"/>
      <c r="D2587" s="99"/>
      <c r="E2587" s="94"/>
      <c r="F2587" s="95"/>
      <c r="G2587" s="101"/>
      <c r="H2587" s="100">
        <f t="shared" si="129"/>
        <v>196461.68999999994</v>
      </c>
      <c r="I2587" s="84">
        <f t="shared" si="127"/>
        <v>0</v>
      </c>
      <c r="J2587" s="84">
        <f t="shared" si="128"/>
        <v>0</v>
      </c>
    </row>
    <row r="2588" spans="2:10" ht="25.15" customHeight="1">
      <c r="B2588" s="108"/>
      <c r="C2588" s="98"/>
      <c r="D2588" s="99"/>
      <c r="E2588" s="94"/>
      <c r="F2588" s="95"/>
      <c r="G2588" s="101"/>
      <c r="H2588" s="100">
        <f t="shared" si="129"/>
        <v>196461.68999999994</v>
      </c>
      <c r="I2588" s="84">
        <f t="shared" si="127"/>
        <v>0</v>
      </c>
      <c r="J2588" s="84">
        <f t="shared" si="128"/>
        <v>0</v>
      </c>
    </row>
    <row r="2589" spans="2:10" ht="25.15" customHeight="1">
      <c r="B2589" s="108"/>
      <c r="C2589" s="98"/>
      <c r="D2589" s="99"/>
      <c r="E2589" s="94"/>
      <c r="F2589" s="95"/>
      <c r="G2589" s="101"/>
      <c r="H2589" s="100">
        <f t="shared" si="129"/>
        <v>196461.68999999994</v>
      </c>
      <c r="I2589" s="84">
        <f t="shared" si="127"/>
        <v>0</v>
      </c>
      <c r="J2589" s="84">
        <f t="shared" si="128"/>
        <v>0</v>
      </c>
    </row>
    <row r="2590" spans="2:10" ht="25.15" customHeight="1">
      <c r="B2590" s="108"/>
      <c r="C2590" s="98"/>
      <c r="D2590" s="99"/>
      <c r="E2590" s="94"/>
      <c r="F2590" s="95"/>
      <c r="G2590" s="101"/>
      <c r="H2590" s="100">
        <f t="shared" si="129"/>
        <v>196461.68999999994</v>
      </c>
      <c r="I2590" s="84">
        <f t="shared" si="127"/>
        <v>0</v>
      </c>
      <c r="J2590" s="84">
        <f t="shared" si="128"/>
        <v>0</v>
      </c>
    </row>
    <row r="2591" spans="2:10" ht="25.15" customHeight="1">
      <c r="B2591" s="108"/>
      <c r="C2591" s="98"/>
      <c r="D2591" s="99"/>
      <c r="E2591" s="94"/>
      <c r="F2591" s="95"/>
      <c r="G2591" s="101"/>
      <c r="H2591" s="100">
        <f t="shared" si="129"/>
        <v>196461.68999999994</v>
      </c>
      <c r="I2591" s="84">
        <f t="shared" si="127"/>
        <v>0</v>
      </c>
      <c r="J2591" s="84">
        <f t="shared" si="128"/>
        <v>0</v>
      </c>
    </row>
    <row r="2592" spans="2:10" ht="25.15" customHeight="1">
      <c r="B2592" s="108"/>
      <c r="C2592" s="98"/>
      <c r="D2592" s="99"/>
      <c r="E2592" s="94"/>
      <c r="F2592" s="95"/>
      <c r="G2592" s="101"/>
      <c r="H2592" s="100">
        <f t="shared" si="129"/>
        <v>196461.68999999994</v>
      </c>
      <c r="I2592" s="84">
        <f t="shared" si="127"/>
        <v>0</v>
      </c>
      <c r="J2592" s="84">
        <f t="shared" si="128"/>
        <v>0</v>
      </c>
    </row>
    <row r="2593" spans="2:10" ht="25.15" customHeight="1">
      <c r="B2593" s="108"/>
      <c r="C2593" s="98"/>
      <c r="D2593" s="99"/>
      <c r="E2593" s="94"/>
      <c r="F2593" s="95"/>
      <c r="G2593" s="101"/>
      <c r="H2593" s="100">
        <f t="shared" si="129"/>
        <v>196461.68999999994</v>
      </c>
      <c r="I2593" s="84">
        <f t="shared" si="127"/>
        <v>0</v>
      </c>
      <c r="J2593" s="84">
        <f t="shared" si="128"/>
        <v>0</v>
      </c>
    </row>
    <row r="2594" spans="2:10" ht="25.15" customHeight="1">
      <c r="B2594" s="108"/>
      <c r="C2594" s="98"/>
      <c r="D2594" s="99"/>
      <c r="E2594" s="94"/>
      <c r="F2594" s="95"/>
      <c r="G2594" s="101"/>
      <c r="H2594" s="100">
        <f t="shared" si="129"/>
        <v>196461.68999999994</v>
      </c>
      <c r="I2594" s="84">
        <f t="shared" si="127"/>
        <v>0</v>
      </c>
      <c r="J2594" s="84">
        <f t="shared" si="128"/>
        <v>0</v>
      </c>
    </row>
    <row r="2595" spans="2:10" ht="25.15" customHeight="1">
      <c r="B2595" s="108"/>
      <c r="C2595" s="98"/>
      <c r="D2595" s="99"/>
      <c r="E2595" s="94"/>
      <c r="F2595" s="95"/>
      <c r="G2595" s="101"/>
      <c r="H2595" s="100">
        <f t="shared" si="129"/>
        <v>196461.68999999994</v>
      </c>
      <c r="I2595" s="84">
        <f t="shared" si="127"/>
        <v>0</v>
      </c>
      <c r="J2595" s="84">
        <f t="shared" si="128"/>
        <v>0</v>
      </c>
    </row>
    <row r="2596" spans="2:10" ht="25.15" customHeight="1">
      <c r="B2596" s="108"/>
      <c r="C2596" s="98"/>
      <c r="D2596" s="99"/>
      <c r="E2596" s="94"/>
      <c r="F2596" s="95"/>
      <c r="G2596" s="101"/>
      <c r="H2596" s="100">
        <f t="shared" si="129"/>
        <v>196461.68999999994</v>
      </c>
      <c r="I2596" s="84">
        <f t="shared" si="127"/>
        <v>0</v>
      </c>
      <c r="J2596" s="84">
        <f t="shared" si="128"/>
        <v>0</v>
      </c>
    </row>
    <row r="2597" spans="2:10" ht="25.15" customHeight="1">
      <c r="B2597" s="108"/>
      <c r="C2597" s="98"/>
      <c r="D2597" s="99"/>
      <c r="E2597" s="94"/>
      <c r="F2597" s="95"/>
      <c r="G2597" s="101"/>
      <c r="H2597" s="100">
        <f t="shared" si="129"/>
        <v>196461.68999999994</v>
      </c>
      <c r="I2597" s="84">
        <f t="shared" si="127"/>
        <v>0</v>
      </c>
      <c r="J2597" s="84">
        <f t="shared" si="128"/>
        <v>0</v>
      </c>
    </row>
    <row r="2598" spans="2:10" ht="25.15" customHeight="1">
      <c r="B2598" s="108"/>
      <c r="C2598" s="98"/>
      <c r="D2598" s="99"/>
      <c r="E2598" s="94"/>
      <c r="F2598" s="95"/>
      <c r="G2598" s="101"/>
      <c r="H2598" s="100">
        <f t="shared" si="129"/>
        <v>196461.68999999994</v>
      </c>
      <c r="I2598" s="84">
        <f t="shared" si="127"/>
        <v>0</v>
      </c>
      <c r="J2598" s="84">
        <f t="shared" si="128"/>
        <v>0</v>
      </c>
    </row>
    <row r="2599" spans="2:10" ht="25.15" customHeight="1">
      <c r="B2599" s="108"/>
      <c r="C2599" s="98"/>
      <c r="D2599" s="99"/>
      <c r="E2599" s="94"/>
      <c r="F2599" s="95"/>
      <c r="G2599" s="101"/>
      <c r="H2599" s="100">
        <f t="shared" si="129"/>
        <v>196461.68999999994</v>
      </c>
      <c r="I2599" s="84">
        <f t="shared" si="127"/>
        <v>0</v>
      </c>
      <c r="J2599" s="84">
        <f t="shared" si="128"/>
        <v>0</v>
      </c>
    </row>
    <row r="2600" spans="2:10" ht="25.15" customHeight="1">
      <c r="B2600" s="108"/>
      <c r="C2600" s="98"/>
      <c r="D2600" s="99"/>
      <c r="E2600" s="94"/>
      <c r="F2600" s="95"/>
      <c r="G2600" s="101"/>
      <c r="H2600" s="100">
        <f t="shared" si="129"/>
        <v>196461.68999999994</v>
      </c>
      <c r="I2600" s="84">
        <f t="shared" si="127"/>
        <v>0</v>
      </c>
      <c r="J2600" s="84">
        <f t="shared" si="128"/>
        <v>0</v>
      </c>
    </row>
    <row r="2601" spans="2:10" ht="25.15" customHeight="1">
      <c r="B2601" s="108"/>
      <c r="C2601" s="98"/>
      <c r="D2601" s="99"/>
      <c r="E2601" s="94"/>
      <c r="F2601" s="95"/>
      <c r="G2601" s="101"/>
      <c r="H2601" s="100">
        <f t="shared" si="129"/>
        <v>196461.68999999994</v>
      </c>
      <c r="I2601" s="84">
        <f t="shared" si="127"/>
        <v>0</v>
      </c>
      <c r="J2601" s="84">
        <f t="shared" si="128"/>
        <v>0</v>
      </c>
    </row>
    <row r="2602" spans="2:10" ht="25.15" customHeight="1">
      <c r="B2602" s="108"/>
      <c r="C2602" s="98"/>
      <c r="D2602" s="99"/>
      <c r="E2602" s="94"/>
      <c r="F2602" s="95"/>
      <c r="G2602" s="101"/>
      <c r="H2602" s="100">
        <f t="shared" si="129"/>
        <v>196461.68999999994</v>
      </c>
      <c r="I2602" s="84">
        <f t="shared" si="127"/>
        <v>0</v>
      </c>
      <c r="J2602" s="84">
        <f t="shared" si="128"/>
        <v>0</v>
      </c>
    </row>
    <row r="2603" spans="2:10" ht="25.15" customHeight="1">
      <c r="B2603" s="108"/>
      <c r="C2603" s="98"/>
      <c r="D2603" s="99"/>
      <c r="E2603" s="94"/>
      <c r="F2603" s="95"/>
      <c r="G2603" s="101"/>
      <c r="H2603" s="100">
        <f t="shared" si="129"/>
        <v>196461.68999999994</v>
      </c>
      <c r="I2603" s="84">
        <f t="shared" si="127"/>
        <v>0</v>
      </c>
      <c r="J2603" s="84">
        <f t="shared" si="128"/>
        <v>0</v>
      </c>
    </row>
    <row r="2604" spans="2:10" ht="25.15" customHeight="1">
      <c r="B2604" s="108"/>
      <c r="C2604" s="98"/>
      <c r="D2604" s="99"/>
      <c r="E2604" s="94"/>
      <c r="F2604" s="95"/>
      <c r="G2604" s="101"/>
      <c r="H2604" s="100">
        <f t="shared" si="129"/>
        <v>196461.68999999994</v>
      </c>
      <c r="I2604" s="84">
        <f t="shared" si="127"/>
        <v>0</v>
      </c>
      <c r="J2604" s="84">
        <f t="shared" si="128"/>
        <v>0</v>
      </c>
    </row>
    <row r="2605" spans="2:10" ht="25.15" customHeight="1">
      <c r="B2605" s="108"/>
      <c r="C2605" s="98"/>
      <c r="D2605" s="99"/>
      <c r="E2605" s="94"/>
      <c r="F2605" s="95"/>
      <c r="G2605" s="101"/>
      <c r="H2605" s="100">
        <f t="shared" si="129"/>
        <v>196461.68999999994</v>
      </c>
      <c r="I2605" s="84">
        <f t="shared" si="127"/>
        <v>0</v>
      </c>
      <c r="J2605" s="84">
        <f t="shared" si="128"/>
        <v>0</v>
      </c>
    </row>
    <row r="2606" spans="2:10" ht="25.15" customHeight="1">
      <c r="B2606" s="108"/>
      <c r="C2606" s="98"/>
      <c r="D2606" s="99"/>
      <c r="E2606" s="94"/>
      <c r="F2606" s="95"/>
      <c r="G2606" s="101"/>
      <c r="H2606" s="100">
        <f t="shared" si="129"/>
        <v>196461.68999999994</v>
      </c>
      <c r="I2606" s="84">
        <f t="shared" si="127"/>
        <v>0</v>
      </c>
      <c r="J2606" s="84">
        <f t="shared" si="128"/>
        <v>0</v>
      </c>
    </row>
    <row r="2607" spans="2:10" ht="25.15" customHeight="1">
      <c r="B2607" s="108"/>
      <c r="C2607" s="98"/>
      <c r="D2607" s="99"/>
      <c r="E2607" s="94"/>
      <c r="F2607" s="95"/>
      <c r="G2607" s="101"/>
      <c r="H2607" s="100">
        <f t="shared" si="129"/>
        <v>196461.68999999994</v>
      </c>
      <c r="I2607" s="84">
        <f t="shared" si="127"/>
        <v>0</v>
      </c>
      <c r="J2607" s="84">
        <f t="shared" si="128"/>
        <v>0</v>
      </c>
    </row>
    <row r="2608" spans="2:10" ht="25.15" customHeight="1">
      <c r="B2608" s="108"/>
      <c r="C2608" s="98"/>
      <c r="D2608" s="99"/>
      <c r="E2608" s="94"/>
      <c r="F2608" s="95"/>
      <c r="G2608" s="101"/>
      <c r="H2608" s="100">
        <f t="shared" si="129"/>
        <v>196461.68999999994</v>
      </c>
      <c r="I2608" s="84">
        <f t="shared" si="127"/>
        <v>0</v>
      </c>
      <c r="J2608" s="84">
        <f t="shared" si="128"/>
        <v>0</v>
      </c>
    </row>
    <row r="2609" spans="2:10" ht="25.15" customHeight="1">
      <c r="B2609" s="108"/>
      <c r="C2609" s="98"/>
      <c r="D2609" s="99"/>
      <c r="E2609" s="94"/>
      <c r="F2609" s="95"/>
      <c r="G2609" s="101"/>
      <c r="H2609" s="100">
        <f t="shared" si="129"/>
        <v>196461.68999999994</v>
      </c>
      <c r="I2609" s="84">
        <f t="shared" si="127"/>
        <v>0</v>
      </c>
      <c r="J2609" s="84">
        <f t="shared" si="128"/>
        <v>0</v>
      </c>
    </row>
    <row r="2610" spans="2:10" ht="25.15" customHeight="1">
      <c r="B2610" s="108"/>
      <c r="C2610" s="98"/>
      <c r="D2610" s="99"/>
      <c r="E2610" s="94"/>
      <c r="F2610" s="95"/>
      <c r="G2610" s="101"/>
      <c r="H2610" s="100">
        <f t="shared" si="129"/>
        <v>196461.68999999994</v>
      </c>
      <c r="I2610" s="84">
        <f t="shared" si="127"/>
        <v>0</v>
      </c>
      <c r="J2610" s="84">
        <f t="shared" si="128"/>
        <v>0</v>
      </c>
    </row>
    <row r="2611" spans="2:10" ht="25.15" customHeight="1">
      <c r="B2611" s="108"/>
      <c r="C2611" s="98"/>
      <c r="D2611" s="99"/>
      <c r="E2611" s="94"/>
      <c r="F2611" s="95"/>
      <c r="G2611" s="101"/>
      <c r="H2611" s="100">
        <f t="shared" si="129"/>
        <v>196461.68999999994</v>
      </c>
      <c r="I2611" s="84">
        <f t="shared" si="127"/>
        <v>0</v>
      </c>
      <c r="J2611" s="84">
        <f t="shared" si="128"/>
        <v>0</v>
      </c>
    </row>
    <row r="2612" spans="2:10" ht="25.15" customHeight="1">
      <c r="B2612" s="108"/>
      <c r="C2612" s="98"/>
      <c r="D2612" s="99"/>
      <c r="E2612" s="94"/>
      <c r="F2612" s="95"/>
      <c r="G2612" s="101"/>
      <c r="H2612" s="100">
        <f t="shared" si="129"/>
        <v>196461.68999999994</v>
      </c>
      <c r="I2612" s="84">
        <f t="shared" si="127"/>
        <v>0</v>
      </c>
      <c r="J2612" s="84">
        <f t="shared" si="128"/>
        <v>0</v>
      </c>
    </row>
    <row r="2613" spans="2:10" ht="25.15" customHeight="1">
      <c r="B2613" s="108"/>
      <c r="C2613" s="98"/>
      <c r="D2613" s="99"/>
      <c r="E2613" s="94"/>
      <c r="F2613" s="95"/>
      <c r="G2613" s="101"/>
      <c r="H2613" s="100">
        <f t="shared" si="129"/>
        <v>196461.68999999994</v>
      </c>
      <c r="I2613" s="84">
        <f t="shared" si="127"/>
        <v>0</v>
      </c>
      <c r="J2613" s="84">
        <f t="shared" si="128"/>
        <v>0</v>
      </c>
    </row>
    <row r="2614" spans="2:10" ht="25.15" customHeight="1">
      <c r="B2614" s="108"/>
      <c r="C2614" s="98"/>
      <c r="D2614" s="99"/>
      <c r="E2614" s="94"/>
      <c r="F2614" s="95"/>
      <c r="G2614" s="101"/>
      <c r="H2614" s="100">
        <f t="shared" si="129"/>
        <v>196461.68999999994</v>
      </c>
      <c r="I2614" s="84">
        <f t="shared" si="127"/>
        <v>0</v>
      </c>
      <c r="J2614" s="84">
        <f t="shared" si="128"/>
        <v>0</v>
      </c>
    </row>
    <row r="2615" spans="2:10" ht="25.15" customHeight="1">
      <c r="B2615" s="108"/>
      <c r="C2615" s="98"/>
      <c r="D2615" s="99"/>
      <c r="E2615" s="94"/>
      <c r="F2615" s="95"/>
      <c r="G2615" s="101"/>
      <c r="H2615" s="100">
        <f t="shared" si="129"/>
        <v>196461.68999999994</v>
      </c>
      <c r="I2615" s="84">
        <f t="shared" si="127"/>
        <v>0</v>
      </c>
      <c r="J2615" s="84">
        <f t="shared" si="128"/>
        <v>0</v>
      </c>
    </row>
    <row r="2616" spans="2:10" ht="25.15" customHeight="1">
      <c r="B2616" s="108"/>
      <c r="C2616" s="98"/>
      <c r="D2616" s="99"/>
      <c r="E2616" s="94"/>
      <c r="F2616" s="95"/>
      <c r="G2616" s="101"/>
      <c r="H2616" s="100">
        <f t="shared" si="129"/>
        <v>196461.68999999994</v>
      </c>
      <c r="I2616" s="84">
        <f t="shared" ref="I2616:I2679" si="130">IF(B2616="",0,MONTH(B2616))</f>
        <v>0</v>
      </c>
      <c r="J2616" s="84">
        <f t="shared" ref="J2616:J2679" si="131">IF(B2616="",0,DAY(B2616))</f>
        <v>0</v>
      </c>
    </row>
    <row r="2617" spans="2:10" ht="25.15" customHeight="1">
      <c r="B2617" s="108"/>
      <c r="C2617" s="98"/>
      <c r="D2617" s="99"/>
      <c r="E2617" s="94"/>
      <c r="F2617" s="95"/>
      <c r="G2617" s="101"/>
      <c r="H2617" s="100">
        <f t="shared" si="129"/>
        <v>196461.68999999994</v>
      </c>
      <c r="I2617" s="84">
        <f t="shared" si="130"/>
        <v>0</v>
      </c>
      <c r="J2617" s="84">
        <f t="shared" si="131"/>
        <v>0</v>
      </c>
    </row>
    <row r="2618" spans="2:10" ht="25.15" customHeight="1">
      <c r="B2618" s="108"/>
      <c r="C2618" s="98"/>
      <c r="D2618" s="99"/>
      <c r="E2618" s="94"/>
      <c r="F2618" s="95"/>
      <c r="G2618" s="101"/>
      <c r="H2618" s="100">
        <f t="shared" si="129"/>
        <v>196461.68999999994</v>
      </c>
      <c r="I2618" s="84">
        <f t="shared" si="130"/>
        <v>0</v>
      </c>
      <c r="J2618" s="84">
        <f t="shared" si="131"/>
        <v>0</v>
      </c>
    </row>
    <row r="2619" spans="2:10" ht="25.15" customHeight="1">
      <c r="B2619" s="108"/>
      <c r="C2619" s="98"/>
      <c r="D2619" s="99"/>
      <c r="E2619" s="94"/>
      <c r="F2619" s="95"/>
      <c r="G2619" s="101"/>
      <c r="H2619" s="100">
        <f t="shared" si="129"/>
        <v>196461.68999999994</v>
      </c>
      <c r="I2619" s="84">
        <f t="shared" si="130"/>
        <v>0</v>
      </c>
      <c r="J2619" s="84">
        <f t="shared" si="131"/>
        <v>0</v>
      </c>
    </row>
    <row r="2620" spans="2:10" ht="25.15" customHeight="1">
      <c r="B2620" s="108"/>
      <c r="C2620" s="98"/>
      <c r="D2620" s="99"/>
      <c r="E2620" s="94"/>
      <c r="F2620" s="95"/>
      <c r="G2620" s="101"/>
      <c r="H2620" s="100">
        <f t="shared" si="129"/>
        <v>196461.68999999994</v>
      </c>
      <c r="I2620" s="84">
        <f t="shared" si="130"/>
        <v>0</v>
      </c>
      <c r="J2620" s="84">
        <f t="shared" si="131"/>
        <v>0</v>
      </c>
    </row>
    <row r="2621" spans="2:10" ht="25.15" customHeight="1">
      <c r="B2621" s="108"/>
      <c r="C2621" s="98"/>
      <c r="D2621" s="99"/>
      <c r="E2621" s="94"/>
      <c r="F2621" s="95"/>
      <c r="G2621" s="101"/>
      <c r="H2621" s="100">
        <f t="shared" si="129"/>
        <v>196461.68999999994</v>
      </c>
      <c r="I2621" s="84">
        <f t="shared" si="130"/>
        <v>0</v>
      </c>
      <c r="J2621" s="84">
        <f t="shared" si="131"/>
        <v>0</v>
      </c>
    </row>
    <row r="2622" spans="2:10" ht="25.15" customHeight="1">
      <c r="B2622" s="108"/>
      <c r="C2622" s="98"/>
      <c r="D2622" s="99"/>
      <c r="E2622" s="94"/>
      <c r="F2622" s="95"/>
      <c r="G2622" s="101"/>
      <c r="H2622" s="100">
        <f t="shared" si="129"/>
        <v>196461.68999999994</v>
      </c>
      <c r="I2622" s="84">
        <f t="shared" si="130"/>
        <v>0</v>
      </c>
      <c r="J2622" s="84">
        <f t="shared" si="131"/>
        <v>0</v>
      </c>
    </row>
    <row r="2623" spans="2:10" ht="25.15" customHeight="1">
      <c r="B2623" s="108"/>
      <c r="C2623" s="98"/>
      <c r="D2623" s="99"/>
      <c r="E2623" s="94"/>
      <c r="F2623" s="95"/>
      <c r="G2623" s="101"/>
      <c r="H2623" s="100">
        <f t="shared" si="129"/>
        <v>196461.68999999994</v>
      </c>
      <c r="I2623" s="84">
        <f t="shared" si="130"/>
        <v>0</v>
      </c>
      <c r="J2623" s="84">
        <f t="shared" si="131"/>
        <v>0</v>
      </c>
    </row>
    <row r="2624" spans="2:10" ht="25.15" customHeight="1">
      <c r="B2624" s="108"/>
      <c r="C2624" s="98"/>
      <c r="D2624" s="99"/>
      <c r="E2624" s="94"/>
      <c r="F2624" s="95"/>
      <c r="G2624" s="101"/>
      <c r="H2624" s="100">
        <f t="shared" si="129"/>
        <v>196461.68999999994</v>
      </c>
      <c r="I2624" s="84">
        <f t="shared" si="130"/>
        <v>0</v>
      </c>
      <c r="J2624" s="84">
        <f t="shared" si="131"/>
        <v>0</v>
      </c>
    </row>
    <row r="2625" spans="2:10" ht="25.15" customHeight="1">
      <c r="B2625" s="108"/>
      <c r="C2625" s="98"/>
      <c r="D2625" s="99"/>
      <c r="E2625" s="94"/>
      <c r="F2625" s="95"/>
      <c r="G2625" s="101"/>
      <c r="H2625" s="100">
        <f t="shared" si="129"/>
        <v>196461.68999999994</v>
      </c>
      <c r="I2625" s="84">
        <f t="shared" si="130"/>
        <v>0</v>
      </c>
      <c r="J2625" s="84">
        <f t="shared" si="131"/>
        <v>0</v>
      </c>
    </row>
    <row r="2626" spans="2:10" ht="25.15" customHeight="1">
      <c r="B2626" s="108"/>
      <c r="C2626" s="98"/>
      <c r="D2626" s="99"/>
      <c r="E2626" s="94"/>
      <c r="F2626" s="95"/>
      <c r="G2626" s="101"/>
      <c r="H2626" s="100">
        <f t="shared" si="129"/>
        <v>196461.68999999994</v>
      </c>
      <c r="I2626" s="84">
        <f t="shared" si="130"/>
        <v>0</v>
      </c>
      <c r="J2626" s="84">
        <f t="shared" si="131"/>
        <v>0</v>
      </c>
    </row>
    <row r="2627" spans="2:10" ht="25.15" customHeight="1">
      <c r="B2627" s="108"/>
      <c r="C2627" s="98"/>
      <c r="D2627" s="99"/>
      <c r="E2627" s="94"/>
      <c r="F2627" s="95"/>
      <c r="G2627" s="101"/>
      <c r="H2627" s="100">
        <f t="shared" si="129"/>
        <v>196461.68999999994</v>
      </c>
      <c r="I2627" s="84">
        <f t="shared" si="130"/>
        <v>0</v>
      </c>
      <c r="J2627" s="84">
        <f t="shared" si="131"/>
        <v>0</v>
      </c>
    </row>
    <row r="2628" spans="2:10" ht="25.15" customHeight="1">
      <c r="B2628" s="108"/>
      <c r="C2628" s="98"/>
      <c r="D2628" s="99"/>
      <c r="E2628" s="94"/>
      <c r="F2628" s="95"/>
      <c r="G2628" s="101"/>
      <c r="H2628" s="100">
        <f t="shared" si="129"/>
        <v>196461.68999999994</v>
      </c>
      <c r="I2628" s="84">
        <f t="shared" si="130"/>
        <v>0</v>
      </c>
      <c r="J2628" s="84">
        <f t="shared" si="131"/>
        <v>0</v>
      </c>
    </row>
    <row r="2629" spans="2:10" ht="25.15" customHeight="1">
      <c r="B2629" s="108"/>
      <c r="C2629" s="98"/>
      <c r="D2629" s="99"/>
      <c r="E2629" s="94"/>
      <c r="F2629" s="95"/>
      <c r="G2629" s="101"/>
      <c r="H2629" s="100">
        <f t="shared" si="129"/>
        <v>196461.68999999994</v>
      </c>
      <c r="I2629" s="84">
        <f t="shared" si="130"/>
        <v>0</v>
      </c>
      <c r="J2629" s="84">
        <f t="shared" si="131"/>
        <v>0</v>
      </c>
    </row>
    <row r="2630" spans="2:10" ht="25.15" customHeight="1">
      <c r="B2630" s="108"/>
      <c r="C2630" s="98"/>
      <c r="D2630" s="99"/>
      <c r="E2630" s="94"/>
      <c r="F2630" s="95"/>
      <c r="G2630" s="101"/>
      <c r="H2630" s="100">
        <f t="shared" si="129"/>
        <v>196461.68999999994</v>
      </c>
      <c r="I2630" s="84">
        <f t="shared" si="130"/>
        <v>0</v>
      </c>
      <c r="J2630" s="84">
        <f t="shared" si="131"/>
        <v>0</v>
      </c>
    </row>
    <row r="2631" spans="2:10" ht="25.15" customHeight="1">
      <c r="B2631" s="108"/>
      <c r="C2631" s="98"/>
      <c r="D2631" s="99"/>
      <c r="E2631" s="94"/>
      <c r="F2631" s="95"/>
      <c r="G2631" s="101"/>
      <c r="H2631" s="100">
        <f t="shared" si="129"/>
        <v>196461.68999999994</v>
      </c>
      <c r="I2631" s="84">
        <f t="shared" si="130"/>
        <v>0</v>
      </c>
      <c r="J2631" s="84">
        <f t="shared" si="131"/>
        <v>0</v>
      </c>
    </row>
    <row r="2632" spans="2:10" ht="25.15" customHeight="1">
      <c r="B2632" s="108"/>
      <c r="C2632" s="98"/>
      <c r="D2632" s="99"/>
      <c r="E2632" s="94"/>
      <c r="F2632" s="95"/>
      <c r="G2632" s="101"/>
      <c r="H2632" s="100">
        <f t="shared" ref="H2632:H2695" si="132">IF(F2632="pago",H2631+G2632,H2631)</f>
        <v>196461.68999999994</v>
      </c>
      <c r="I2632" s="84">
        <f t="shared" si="130"/>
        <v>0</v>
      </c>
      <c r="J2632" s="84">
        <f t="shared" si="131"/>
        <v>0</v>
      </c>
    </row>
    <row r="2633" spans="2:10" ht="25.15" customHeight="1">
      <c r="B2633" s="108"/>
      <c r="C2633" s="98"/>
      <c r="D2633" s="99"/>
      <c r="E2633" s="94"/>
      <c r="F2633" s="95"/>
      <c r="G2633" s="101"/>
      <c r="H2633" s="100">
        <f t="shared" si="132"/>
        <v>196461.68999999994</v>
      </c>
      <c r="I2633" s="84">
        <f t="shared" si="130"/>
        <v>0</v>
      </c>
      <c r="J2633" s="84">
        <f t="shared" si="131"/>
        <v>0</v>
      </c>
    </row>
    <row r="2634" spans="2:10" ht="25.15" customHeight="1">
      <c r="B2634" s="108"/>
      <c r="C2634" s="98"/>
      <c r="D2634" s="99"/>
      <c r="E2634" s="94"/>
      <c r="F2634" s="95"/>
      <c r="G2634" s="101"/>
      <c r="H2634" s="100">
        <f t="shared" si="132"/>
        <v>196461.68999999994</v>
      </c>
      <c r="I2634" s="84">
        <f t="shared" si="130"/>
        <v>0</v>
      </c>
      <c r="J2634" s="84">
        <f t="shared" si="131"/>
        <v>0</v>
      </c>
    </row>
    <row r="2635" spans="2:10" ht="25.15" customHeight="1">
      <c r="B2635" s="108"/>
      <c r="C2635" s="98"/>
      <c r="D2635" s="99"/>
      <c r="E2635" s="94"/>
      <c r="F2635" s="95"/>
      <c r="G2635" s="101"/>
      <c r="H2635" s="100">
        <f t="shared" si="132"/>
        <v>196461.68999999994</v>
      </c>
      <c r="I2635" s="84">
        <f t="shared" si="130"/>
        <v>0</v>
      </c>
      <c r="J2635" s="84">
        <f t="shared" si="131"/>
        <v>0</v>
      </c>
    </row>
    <row r="2636" spans="2:10" ht="25.15" customHeight="1">
      <c r="B2636" s="108"/>
      <c r="C2636" s="98"/>
      <c r="D2636" s="99"/>
      <c r="E2636" s="94"/>
      <c r="F2636" s="95"/>
      <c r="G2636" s="101"/>
      <c r="H2636" s="100">
        <f t="shared" si="132"/>
        <v>196461.68999999994</v>
      </c>
      <c r="I2636" s="84">
        <f t="shared" si="130"/>
        <v>0</v>
      </c>
      <c r="J2636" s="84">
        <f t="shared" si="131"/>
        <v>0</v>
      </c>
    </row>
    <row r="2637" spans="2:10" ht="25.15" customHeight="1">
      <c r="B2637" s="108"/>
      <c r="C2637" s="98"/>
      <c r="D2637" s="99"/>
      <c r="E2637" s="94"/>
      <c r="F2637" s="95"/>
      <c r="G2637" s="101"/>
      <c r="H2637" s="100">
        <f t="shared" si="132"/>
        <v>196461.68999999994</v>
      </c>
      <c r="I2637" s="84">
        <f t="shared" si="130"/>
        <v>0</v>
      </c>
      <c r="J2637" s="84">
        <f t="shared" si="131"/>
        <v>0</v>
      </c>
    </row>
    <row r="2638" spans="2:10" ht="25.15" customHeight="1">
      <c r="B2638" s="108"/>
      <c r="C2638" s="98"/>
      <c r="D2638" s="99"/>
      <c r="E2638" s="94"/>
      <c r="F2638" s="95"/>
      <c r="G2638" s="101"/>
      <c r="H2638" s="100">
        <f t="shared" si="132"/>
        <v>196461.68999999994</v>
      </c>
      <c r="I2638" s="84">
        <f t="shared" si="130"/>
        <v>0</v>
      </c>
      <c r="J2638" s="84">
        <f t="shared" si="131"/>
        <v>0</v>
      </c>
    </row>
    <row r="2639" spans="2:10" ht="25.15" customHeight="1">
      <c r="B2639" s="108"/>
      <c r="C2639" s="98"/>
      <c r="D2639" s="99"/>
      <c r="E2639" s="94"/>
      <c r="F2639" s="95"/>
      <c r="G2639" s="101"/>
      <c r="H2639" s="100">
        <f t="shared" si="132"/>
        <v>196461.68999999994</v>
      </c>
      <c r="I2639" s="84">
        <f t="shared" si="130"/>
        <v>0</v>
      </c>
      <c r="J2639" s="84">
        <f t="shared" si="131"/>
        <v>0</v>
      </c>
    </row>
    <row r="2640" spans="2:10" ht="25.15" customHeight="1">
      <c r="B2640" s="108"/>
      <c r="C2640" s="98"/>
      <c r="D2640" s="99"/>
      <c r="E2640" s="94"/>
      <c r="F2640" s="95"/>
      <c r="G2640" s="101"/>
      <c r="H2640" s="100">
        <f t="shared" si="132"/>
        <v>196461.68999999994</v>
      </c>
      <c r="I2640" s="84">
        <f t="shared" si="130"/>
        <v>0</v>
      </c>
      <c r="J2640" s="84">
        <f t="shared" si="131"/>
        <v>0</v>
      </c>
    </row>
    <row r="2641" spans="2:10" ht="25.15" customHeight="1">
      <c r="B2641" s="108"/>
      <c r="C2641" s="98"/>
      <c r="D2641" s="99"/>
      <c r="E2641" s="94"/>
      <c r="F2641" s="95"/>
      <c r="G2641" s="101"/>
      <c r="H2641" s="100">
        <f t="shared" si="132"/>
        <v>196461.68999999994</v>
      </c>
      <c r="I2641" s="84">
        <f t="shared" si="130"/>
        <v>0</v>
      </c>
      <c r="J2641" s="84">
        <f t="shared" si="131"/>
        <v>0</v>
      </c>
    </row>
    <row r="2642" spans="2:10" ht="25.15" customHeight="1">
      <c r="B2642" s="108"/>
      <c r="C2642" s="98"/>
      <c r="D2642" s="99"/>
      <c r="E2642" s="94"/>
      <c r="F2642" s="95"/>
      <c r="G2642" s="101"/>
      <c r="H2642" s="100">
        <f t="shared" si="132"/>
        <v>196461.68999999994</v>
      </c>
      <c r="I2642" s="84">
        <f t="shared" si="130"/>
        <v>0</v>
      </c>
      <c r="J2642" s="84">
        <f t="shared" si="131"/>
        <v>0</v>
      </c>
    </row>
    <row r="2643" spans="2:10" ht="25.15" customHeight="1">
      <c r="B2643" s="108"/>
      <c r="C2643" s="98"/>
      <c r="D2643" s="99"/>
      <c r="E2643" s="94"/>
      <c r="F2643" s="95"/>
      <c r="G2643" s="101"/>
      <c r="H2643" s="100">
        <f t="shared" si="132"/>
        <v>196461.68999999994</v>
      </c>
      <c r="I2643" s="84">
        <f t="shared" si="130"/>
        <v>0</v>
      </c>
      <c r="J2643" s="84">
        <f t="shared" si="131"/>
        <v>0</v>
      </c>
    </row>
    <row r="2644" spans="2:10" ht="25.15" customHeight="1">
      <c r="B2644" s="108"/>
      <c r="C2644" s="98"/>
      <c r="D2644" s="99"/>
      <c r="E2644" s="94"/>
      <c r="F2644" s="95"/>
      <c r="G2644" s="101"/>
      <c r="H2644" s="100">
        <f t="shared" si="132"/>
        <v>196461.68999999994</v>
      </c>
      <c r="I2644" s="84">
        <f t="shared" si="130"/>
        <v>0</v>
      </c>
      <c r="J2644" s="84">
        <f t="shared" si="131"/>
        <v>0</v>
      </c>
    </row>
    <row r="2645" spans="2:10" ht="25.15" customHeight="1">
      <c r="B2645" s="108"/>
      <c r="C2645" s="98"/>
      <c r="D2645" s="99"/>
      <c r="E2645" s="94"/>
      <c r="F2645" s="95"/>
      <c r="G2645" s="101"/>
      <c r="H2645" s="100">
        <f t="shared" si="132"/>
        <v>196461.68999999994</v>
      </c>
      <c r="I2645" s="84">
        <f t="shared" si="130"/>
        <v>0</v>
      </c>
      <c r="J2645" s="84">
        <f t="shared" si="131"/>
        <v>0</v>
      </c>
    </row>
    <row r="2646" spans="2:10" ht="25.15" customHeight="1">
      <c r="B2646" s="108"/>
      <c r="C2646" s="98"/>
      <c r="D2646" s="99"/>
      <c r="E2646" s="94"/>
      <c r="F2646" s="95"/>
      <c r="G2646" s="101"/>
      <c r="H2646" s="100">
        <f t="shared" si="132"/>
        <v>196461.68999999994</v>
      </c>
      <c r="I2646" s="84">
        <f t="shared" si="130"/>
        <v>0</v>
      </c>
      <c r="J2646" s="84">
        <f t="shared" si="131"/>
        <v>0</v>
      </c>
    </row>
    <row r="2647" spans="2:10" ht="25.15" customHeight="1">
      <c r="B2647" s="108"/>
      <c r="C2647" s="98"/>
      <c r="D2647" s="99"/>
      <c r="E2647" s="94"/>
      <c r="F2647" s="95"/>
      <c r="G2647" s="101"/>
      <c r="H2647" s="100">
        <f t="shared" si="132"/>
        <v>196461.68999999994</v>
      </c>
      <c r="I2647" s="84">
        <f t="shared" si="130"/>
        <v>0</v>
      </c>
      <c r="J2647" s="84">
        <f t="shared" si="131"/>
        <v>0</v>
      </c>
    </row>
    <row r="2648" spans="2:10" ht="25.15" customHeight="1">
      <c r="B2648" s="108"/>
      <c r="C2648" s="98"/>
      <c r="D2648" s="99"/>
      <c r="E2648" s="94"/>
      <c r="F2648" s="95"/>
      <c r="G2648" s="101"/>
      <c r="H2648" s="100">
        <f t="shared" si="132"/>
        <v>196461.68999999994</v>
      </c>
      <c r="I2648" s="84">
        <f t="shared" si="130"/>
        <v>0</v>
      </c>
      <c r="J2648" s="84">
        <f t="shared" si="131"/>
        <v>0</v>
      </c>
    </row>
    <row r="2649" spans="2:10" ht="25.15" customHeight="1">
      <c r="B2649" s="108"/>
      <c r="C2649" s="98"/>
      <c r="D2649" s="99"/>
      <c r="E2649" s="94"/>
      <c r="F2649" s="95"/>
      <c r="G2649" s="101"/>
      <c r="H2649" s="100">
        <f t="shared" si="132"/>
        <v>196461.68999999994</v>
      </c>
      <c r="I2649" s="84">
        <f t="shared" si="130"/>
        <v>0</v>
      </c>
      <c r="J2649" s="84">
        <f t="shared" si="131"/>
        <v>0</v>
      </c>
    </row>
    <row r="2650" spans="2:10" ht="25.15" customHeight="1">
      <c r="B2650" s="108"/>
      <c r="C2650" s="98"/>
      <c r="D2650" s="99"/>
      <c r="E2650" s="94"/>
      <c r="F2650" s="95"/>
      <c r="G2650" s="101"/>
      <c r="H2650" s="100">
        <f t="shared" si="132"/>
        <v>196461.68999999994</v>
      </c>
      <c r="I2650" s="84">
        <f t="shared" si="130"/>
        <v>0</v>
      </c>
      <c r="J2650" s="84">
        <f t="shared" si="131"/>
        <v>0</v>
      </c>
    </row>
    <row r="2651" spans="2:10" ht="25.15" customHeight="1">
      <c r="B2651" s="108"/>
      <c r="C2651" s="98"/>
      <c r="D2651" s="99"/>
      <c r="E2651" s="94"/>
      <c r="F2651" s="95"/>
      <c r="G2651" s="101"/>
      <c r="H2651" s="100">
        <f t="shared" si="132"/>
        <v>196461.68999999994</v>
      </c>
      <c r="I2651" s="84">
        <f t="shared" si="130"/>
        <v>0</v>
      </c>
      <c r="J2651" s="84">
        <f t="shared" si="131"/>
        <v>0</v>
      </c>
    </row>
    <row r="2652" spans="2:10" ht="25.15" customHeight="1">
      <c r="B2652" s="108"/>
      <c r="C2652" s="98"/>
      <c r="D2652" s="99"/>
      <c r="E2652" s="94"/>
      <c r="F2652" s="95"/>
      <c r="G2652" s="101"/>
      <c r="H2652" s="100">
        <f t="shared" si="132"/>
        <v>196461.68999999994</v>
      </c>
      <c r="I2652" s="84">
        <f t="shared" si="130"/>
        <v>0</v>
      </c>
      <c r="J2652" s="84">
        <f t="shared" si="131"/>
        <v>0</v>
      </c>
    </row>
    <row r="2653" spans="2:10" ht="25.15" customHeight="1">
      <c r="B2653" s="108"/>
      <c r="C2653" s="98"/>
      <c r="D2653" s="99"/>
      <c r="E2653" s="94"/>
      <c r="F2653" s="95"/>
      <c r="G2653" s="101"/>
      <c r="H2653" s="100">
        <f t="shared" si="132"/>
        <v>196461.68999999994</v>
      </c>
      <c r="I2653" s="84">
        <f t="shared" si="130"/>
        <v>0</v>
      </c>
      <c r="J2653" s="84">
        <f t="shared" si="131"/>
        <v>0</v>
      </c>
    </row>
    <row r="2654" spans="2:10" ht="25.15" customHeight="1">
      <c r="B2654" s="108"/>
      <c r="C2654" s="98"/>
      <c r="D2654" s="99"/>
      <c r="E2654" s="94"/>
      <c r="F2654" s="95"/>
      <c r="G2654" s="101"/>
      <c r="H2654" s="100">
        <f t="shared" si="132"/>
        <v>196461.68999999994</v>
      </c>
      <c r="I2654" s="84">
        <f t="shared" si="130"/>
        <v>0</v>
      </c>
      <c r="J2654" s="84">
        <f t="shared" si="131"/>
        <v>0</v>
      </c>
    </row>
    <row r="2655" spans="2:10" ht="25.15" customHeight="1">
      <c r="B2655" s="108"/>
      <c r="C2655" s="98"/>
      <c r="D2655" s="99"/>
      <c r="E2655" s="94"/>
      <c r="F2655" s="95"/>
      <c r="G2655" s="101"/>
      <c r="H2655" s="100">
        <f t="shared" si="132"/>
        <v>196461.68999999994</v>
      </c>
      <c r="I2655" s="84">
        <f t="shared" si="130"/>
        <v>0</v>
      </c>
      <c r="J2655" s="84">
        <f t="shared" si="131"/>
        <v>0</v>
      </c>
    </row>
    <row r="2656" spans="2:10" ht="25.15" customHeight="1">
      <c r="B2656" s="108"/>
      <c r="C2656" s="98"/>
      <c r="D2656" s="99"/>
      <c r="E2656" s="94"/>
      <c r="F2656" s="95"/>
      <c r="G2656" s="101"/>
      <c r="H2656" s="100">
        <f t="shared" si="132"/>
        <v>196461.68999999994</v>
      </c>
      <c r="I2656" s="84">
        <f t="shared" si="130"/>
        <v>0</v>
      </c>
      <c r="J2656" s="84">
        <f t="shared" si="131"/>
        <v>0</v>
      </c>
    </row>
    <row r="2657" spans="2:10" ht="25.15" customHeight="1">
      <c r="B2657" s="108"/>
      <c r="C2657" s="98"/>
      <c r="D2657" s="99"/>
      <c r="E2657" s="94"/>
      <c r="F2657" s="95"/>
      <c r="G2657" s="101"/>
      <c r="H2657" s="100">
        <f t="shared" si="132"/>
        <v>196461.68999999994</v>
      </c>
      <c r="I2657" s="84">
        <f t="shared" si="130"/>
        <v>0</v>
      </c>
      <c r="J2657" s="84">
        <f t="shared" si="131"/>
        <v>0</v>
      </c>
    </row>
    <row r="2658" spans="2:10" ht="25.15" customHeight="1">
      <c r="B2658" s="108"/>
      <c r="C2658" s="98"/>
      <c r="D2658" s="99"/>
      <c r="E2658" s="94"/>
      <c r="F2658" s="95"/>
      <c r="G2658" s="101"/>
      <c r="H2658" s="100">
        <f t="shared" si="132"/>
        <v>196461.68999999994</v>
      </c>
      <c r="I2658" s="84">
        <f t="shared" si="130"/>
        <v>0</v>
      </c>
      <c r="J2658" s="84">
        <f t="shared" si="131"/>
        <v>0</v>
      </c>
    </row>
    <row r="2659" spans="2:10" ht="25.15" customHeight="1">
      <c r="B2659" s="108"/>
      <c r="C2659" s="98"/>
      <c r="D2659" s="99"/>
      <c r="E2659" s="94"/>
      <c r="F2659" s="95"/>
      <c r="G2659" s="101"/>
      <c r="H2659" s="100">
        <f t="shared" si="132"/>
        <v>196461.68999999994</v>
      </c>
      <c r="I2659" s="84">
        <f t="shared" si="130"/>
        <v>0</v>
      </c>
      <c r="J2659" s="84">
        <f t="shared" si="131"/>
        <v>0</v>
      </c>
    </row>
    <row r="2660" spans="2:10" ht="25.15" customHeight="1">
      <c r="B2660" s="108"/>
      <c r="C2660" s="98"/>
      <c r="D2660" s="99"/>
      <c r="E2660" s="94"/>
      <c r="F2660" s="95"/>
      <c r="G2660" s="101"/>
      <c r="H2660" s="100">
        <f t="shared" si="132"/>
        <v>196461.68999999994</v>
      </c>
      <c r="I2660" s="84">
        <f t="shared" si="130"/>
        <v>0</v>
      </c>
      <c r="J2660" s="84">
        <f t="shared" si="131"/>
        <v>0</v>
      </c>
    </row>
    <row r="2661" spans="2:10" ht="25.15" customHeight="1">
      <c r="B2661" s="108"/>
      <c r="C2661" s="98"/>
      <c r="D2661" s="99"/>
      <c r="E2661" s="94"/>
      <c r="F2661" s="95"/>
      <c r="G2661" s="101"/>
      <c r="H2661" s="100">
        <f t="shared" si="132"/>
        <v>196461.68999999994</v>
      </c>
      <c r="I2661" s="84">
        <f t="shared" si="130"/>
        <v>0</v>
      </c>
      <c r="J2661" s="84">
        <f t="shared" si="131"/>
        <v>0</v>
      </c>
    </row>
    <row r="2662" spans="2:10" ht="25.15" customHeight="1">
      <c r="B2662" s="108"/>
      <c r="C2662" s="98"/>
      <c r="D2662" s="99"/>
      <c r="E2662" s="94"/>
      <c r="F2662" s="95"/>
      <c r="G2662" s="101"/>
      <c r="H2662" s="100">
        <f t="shared" si="132"/>
        <v>196461.68999999994</v>
      </c>
      <c r="I2662" s="84">
        <f t="shared" si="130"/>
        <v>0</v>
      </c>
      <c r="J2662" s="84">
        <f t="shared" si="131"/>
        <v>0</v>
      </c>
    </row>
    <row r="2663" spans="2:10" ht="25.15" customHeight="1">
      <c r="B2663" s="108"/>
      <c r="C2663" s="98"/>
      <c r="D2663" s="99"/>
      <c r="E2663" s="94"/>
      <c r="F2663" s="95"/>
      <c r="G2663" s="101"/>
      <c r="H2663" s="100">
        <f t="shared" si="132"/>
        <v>196461.68999999994</v>
      </c>
      <c r="I2663" s="84">
        <f t="shared" si="130"/>
        <v>0</v>
      </c>
      <c r="J2663" s="84">
        <f t="shared" si="131"/>
        <v>0</v>
      </c>
    </row>
    <row r="2664" spans="2:10" ht="25.15" customHeight="1">
      <c r="B2664" s="108"/>
      <c r="C2664" s="98"/>
      <c r="D2664" s="99"/>
      <c r="E2664" s="94"/>
      <c r="F2664" s="95"/>
      <c r="G2664" s="101"/>
      <c r="H2664" s="100">
        <f t="shared" si="132"/>
        <v>196461.68999999994</v>
      </c>
      <c r="I2664" s="84">
        <f t="shared" si="130"/>
        <v>0</v>
      </c>
      <c r="J2664" s="84">
        <f t="shared" si="131"/>
        <v>0</v>
      </c>
    </row>
    <row r="2665" spans="2:10" ht="25.15" customHeight="1">
      <c r="B2665" s="108"/>
      <c r="C2665" s="98"/>
      <c r="D2665" s="99"/>
      <c r="E2665" s="94"/>
      <c r="F2665" s="95"/>
      <c r="G2665" s="101"/>
      <c r="H2665" s="100">
        <f t="shared" si="132"/>
        <v>196461.68999999994</v>
      </c>
      <c r="I2665" s="84">
        <f t="shared" si="130"/>
        <v>0</v>
      </c>
      <c r="J2665" s="84">
        <f t="shared" si="131"/>
        <v>0</v>
      </c>
    </row>
    <row r="2666" spans="2:10" ht="25.15" customHeight="1">
      <c r="B2666" s="108"/>
      <c r="C2666" s="98"/>
      <c r="D2666" s="99"/>
      <c r="E2666" s="94"/>
      <c r="F2666" s="95"/>
      <c r="G2666" s="101"/>
      <c r="H2666" s="100">
        <f t="shared" si="132"/>
        <v>196461.68999999994</v>
      </c>
      <c r="I2666" s="84">
        <f t="shared" si="130"/>
        <v>0</v>
      </c>
      <c r="J2666" s="84">
        <f t="shared" si="131"/>
        <v>0</v>
      </c>
    </row>
    <row r="2667" spans="2:10" ht="25.15" customHeight="1">
      <c r="B2667" s="108"/>
      <c r="C2667" s="98"/>
      <c r="D2667" s="99"/>
      <c r="E2667" s="94"/>
      <c r="F2667" s="95"/>
      <c r="G2667" s="101"/>
      <c r="H2667" s="100">
        <f t="shared" si="132"/>
        <v>196461.68999999994</v>
      </c>
      <c r="I2667" s="84">
        <f t="shared" si="130"/>
        <v>0</v>
      </c>
      <c r="J2667" s="84">
        <f t="shared" si="131"/>
        <v>0</v>
      </c>
    </row>
    <row r="2668" spans="2:10" ht="25.15" customHeight="1">
      <c r="B2668" s="108"/>
      <c r="C2668" s="98"/>
      <c r="D2668" s="99"/>
      <c r="E2668" s="94"/>
      <c r="F2668" s="95"/>
      <c r="G2668" s="101"/>
      <c r="H2668" s="100">
        <f t="shared" si="132"/>
        <v>196461.68999999994</v>
      </c>
      <c r="I2668" s="84">
        <f t="shared" si="130"/>
        <v>0</v>
      </c>
      <c r="J2668" s="84">
        <f t="shared" si="131"/>
        <v>0</v>
      </c>
    </row>
    <row r="2669" spans="2:10" ht="25.15" customHeight="1">
      <c r="B2669" s="108"/>
      <c r="C2669" s="98"/>
      <c r="D2669" s="99"/>
      <c r="E2669" s="94"/>
      <c r="F2669" s="95"/>
      <c r="G2669" s="101"/>
      <c r="H2669" s="100">
        <f t="shared" si="132"/>
        <v>196461.68999999994</v>
      </c>
      <c r="I2669" s="84">
        <f t="shared" si="130"/>
        <v>0</v>
      </c>
      <c r="J2669" s="84">
        <f t="shared" si="131"/>
        <v>0</v>
      </c>
    </row>
    <row r="2670" spans="2:10" ht="25.15" customHeight="1">
      <c r="B2670" s="108"/>
      <c r="C2670" s="98"/>
      <c r="D2670" s="99"/>
      <c r="E2670" s="94"/>
      <c r="F2670" s="95"/>
      <c r="G2670" s="101"/>
      <c r="H2670" s="100">
        <f t="shared" si="132"/>
        <v>196461.68999999994</v>
      </c>
      <c r="I2670" s="84">
        <f t="shared" si="130"/>
        <v>0</v>
      </c>
      <c r="J2670" s="84">
        <f t="shared" si="131"/>
        <v>0</v>
      </c>
    </row>
    <row r="2671" spans="2:10" ht="25.15" customHeight="1">
      <c r="B2671" s="108"/>
      <c r="C2671" s="98"/>
      <c r="D2671" s="99"/>
      <c r="E2671" s="94"/>
      <c r="F2671" s="95"/>
      <c r="G2671" s="101"/>
      <c r="H2671" s="100">
        <f t="shared" si="132"/>
        <v>196461.68999999994</v>
      </c>
      <c r="I2671" s="84">
        <f t="shared" si="130"/>
        <v>0</v>
      </c>
      <c r="J2671" s="84">
        <f t="shared" si="131"/>
        <v>0</v>
      </c>
    </row>
    <row r="2672" spans="2:10" ht="25.15" customHeight="1">
      <c r="B2672" s="108"/>
      <c r="C2672" s="98"/>
      <c r="D2672" s="99"/>
      <c r="E2672" s="94"/>
      <c r="F2672" s="95"/>
      <c r="G2672" s="101"/>
      <c r="H2672" s="100">
        <f t="shared" si="132"/>
        <v>196461.68999999994</v>
      </c>
      <c r="I2672" s="84">
        <f t="shared" si="130"/>
        <v>0</v>
      </c>
      <c r="J2672" s="84">
        <f t="shared" si="131"/>
        <v>0</v>
      </c>
    </row>
    <row r="2673" spans="2:10" ht="25.15" customHeight="1">
      <c r="B2673" s="108"/>
      <c r="C2673" s="98"/>
      <c r="D2673" s="99"/>
      <c r="E2673" s="94"/>
      <c r="F2673" s="95"/>
      <c r="G2673" s="101"/>
      <c r="H2673" s="100">
        <f t="shared" si="132"/>
        <v>196461.68999999994</v>
      </c>
      <c r="I2673" s="84">
        <f t="shared" si="130"/>
        <v>0</v>
      </c>
      <c r="J2673" s="84">
        <f t="shared" si="131"/>
        <v>0</v>
      </c>
    </row>
    <row r="2674" spans="2:10" ht="25.15" customHeight="1">
      <c r="B2674" s="108"/>
      <c r="C2674" s="98"/>
      <c r="D2674" s="99"/>
      <c r="E2674" s="94"/>
      <c r="F2674" s="95"/>
      <c r="G2674" s="101"/>
      <c r="H2674" s="100">
        <f t="shared" si="132"/>
        <v>196461.68999999994</v>
      </c>
      <c r="I2674" s="84">
        <f t="shared" si="130"/>
        <v>0</v>
      </c>
      <c r="J2674" s="84">
        <f t="shared" si="131"/>
        <v>0</v>
      </c>
    </row>
    <row r="2675" spans="2:10" ht="25.15" customHeight="1">
      <c r="B2675" s="108"/>
      <c r="C2675" s="98"/>
      <c r="D2675" s="99"/>
      <c r="E2675" s="94"/>
      <c r="F2675" s="95"/>
      <c r="G2675" s="101"/>
      <c r="H2675" s="100">
        <f t="shared" si="132"/>
        <v>196461.68999999994</v>
      </c>
      <c r="I2675" s="84">
        <f t="shared" si="130"/>
        <v>0</v>
      </c>
      <c r="J2675" s="84">
        <f t="shared" si="131"/>
        <v>0</v>
      </c>
    </row>
    <row r="2676" spans="2:10" ht="25.15" customHeight="1">
      <c r="B2676" s="108"/>
      <c r="C2676" s="98"/>
      <c r="D2676" s="99"/>
      <c r="E2676" s="94"/>
      <c r="F2676" s="95"/>
      <c r="G2676" s="101"/>
      <c r="H2676" s="100">
        <f t="shared" si="132"/>
        <v>196461.68999999994</v>
      </c>
      <c r="I2676" s="84">
        <f t="shared" si="130"/>
        <v>0</v>
      </c>
      <c r="J2676" s="84">
        <f t="shared" si="131"/>
        <v>0</v>
      </c>
    </row>
    <row r="2677" spans="2:10" ht="25.15" customHeight="1">
      <c r="B2677" s="108"/>
      <c r="C2677" s="98"/>
      <c r="D2677" s="99"/>
      <c r="E2677" s="94"/>
      <c r="F2677" s="95"/>
      <c r="G2677" s="101"/>
      <c r="H2677" s="100">
        <f t="shared" si="132"/>
        <v>196461.68999999994</v>
      </c>
      <c r="I2677" s="84">
        <f t="shared" si="130"/>
        <v>0</v>
      </c>
      <c r="J2677" s="84">
        <f t="shared" si="131"/>
        <v>0</v>
      </c>
    </row>
    <row r="2678" spans="2:10" ht="25.15" customHeight="1">
      <c r="B2678" s="108"/>
      <c r="C2678" s="98"/>
      <c r="D2678" s="99"/>
      <c r="E2678" s="94"/>
      <c r="F2678" s="95"/>
      <c r="G2678" s="101"/>
      <c r="H2678" s="100">
        <f t="shared" si="132"/>
        <v>196461.68999999994</v>
      </c>
      <c r="I2678" s="84">
        <f t="shared" si="130"/>
        <v>0</v>
      </c>
      <c r="J2678" s="84">
        <f t="shared" si="131"/>
        <v>0</v>
      </c>
    </row>
    <row r="2679" spans="2:10" ht="25.15" customHeight="1">
      <c r="B2679" s="108"/>
      <c r="C2679" s="98"/>
      <c r="D2679" s="99"/>
      <c r="E2679" s="94"/>
      <c r="F2679" s="95"/>
      <c r="G2679" s="101"/>
      <c r="H2679" s="100">
        <f t="shared" si="132"/>
        <v>196461.68999999994</v>
      </c>
      <c r="I2679" s="84">
        <f t="shared" si="130"/>
        <v>0</v>
      </c>
      <c r="J2679" s="84">
        <f t="shared" si="131"/>
        <v>0</v>
      </c>
    </row>
    <row r="2680" spans="2:10" ht="25.15" customHeight="1">
      <c r="B2680" s="108"/>
      <c r="C2680" s="98"/>
      <c r="D2680" s="99"/>
      <c r="E2680" s="94"/>
      <c r="F2680" s="95"/>
      <c r="G2680" s="101"/>
      <c r="H2680" s="100">
        <f t="shared" si="132"/>
        <v>196461.68999999994</v>
      </c>
      <c r="I2680" s="84">
        <f t="shared" ref="I2680:I2743" si="133">IF(B2680="",0,MONTH(B2680))</f>
        <v>0</v>
      </c>
      <c r="J2680" s="84">
        <f t="shared" ref="J2680:J2743" si="134">IF(B2680="",0,DAY(B2680))</f>
        <v>0</v>
      </c>
    </row>
    <row r="2681" spans="2:10" ht="25.15" customHeight="1">
      <c r="B2681" s="108"/>
      <c r="C2681" s="98"/>
      <c r="D2681" s="99"/>
      <c r="E2681" s="94"/>
      <c r="F2681" s="95"/>
      <c r="G2681" s="101"/>
      <c r="H2681" s="100">
        <f t="shared" si="132"/>
        <v>196461.68999999994</v>
      </c>
      <c r="I2681" s="84">
        <f t="shared" si="133"/>
        <v>0</v>
      </c>
      <c r="J2681" s="84">
        <f t="shared" si="134"/>
        <v>0</v>
      </c>
    </row>
    <row r="2682" spans="2:10" ht="25.15" customHeight="1">
      <c r="B2682" s="108"/>
      <c r="C2682" s="98"/>
      <c r="D2682" s="99"/>
      <c r="E2682" s="94"/>
      <c r="F2682" s="95"/>
      <c r="G2682" s="101"/>
      <c r="H2682" s="100">
        <f t="shared" si="132"/>
        <v>196461.68999999994</v>
      </c>
      <c r="I2682" s="84">
        <f t="shared" si="133"/>
        <v>0</v>
      </c>
      <c r="J2682" s="84">
        <f t="shared" si="134"/>
        <v>0</v>
      </c>
    </row>
    <row r="2683" spans="2:10" ht="25.15" customHeight="1">
      <c r="B2683" s="108"/>
      <c r="C2683" s="98"/>
      <c r="D2683" s="99"/>
      <c r="E2683" s="94"/>
      <c r="F2683" s="95"/>
      <c r="G2683" s="101"/>
      <c r="H2683" s="100">
        <f t="shared" si="132"/>
        <v>196461.68999999994</v>
      </c>
      <c r="I2683" s="84">
        <f t="shared" si="133"/>
        <v>0</v>
      </c>
      <c r="J2683" s="84">
        <f t="shared" si="134"/>
        <v>0</v>
      </c>
    </row>
    <row r="2684" spans="2:10" ht="25.15" customHeight="1">
      <c r="B2684" s="108"/>
      <c r="C2684" s="98"/>
      <c r="D2684" s="99"/>
      <c r="E2684" s="94"/>
      <c r="F2684" s="95"/>
      <c r="G2684" s="101"/>
      <c r="H2684" s="100">
        <f t="shared" si="132"/>
        <v>196461.68999999994</v>
      </c>
      <c r="I2684" s="84">
        <f t="shared" si="133"/>
        <v>0</v>
      </c>
      <c r="J2684" s="84">
        <f t="shared" si="134"/>
        <v>0</v>
      </c>
    </row>
    <row r="2685" spans="2:10" ht="25.15" customHeight="1">
      <c r="B2685" s="108"/>
      <c r="C2685" s="98"/>
      <c r="D2685" s="99"/>
      <c r="E2685" s="94"/>
      <c r="F2685" s="95"/>
      <c r="G2685" s="101"/>
      <c r="H2685" s="100">
        <f t="shared" si="132"/>
        <v>196461.68999999994</v>
      </c>
      <c r="I2685" s="84">
        <f t="shared" si="133"/>
        <v>0</v>
      </c>
      <c r="J2685" s="84">
        <f t="shared" si="134"/>
        <v>0</v>
      </c>
    </row>
    <row r="2686" spans="2:10" ht="25.15" customHeight="1">
      <c r="B2686" s="108"/>
      <c r="C2686" s="98"/>
      <c r="D2686" s="99"/>
      <c r="E2686" s="94"/>
      <c r="F2686" s="95"/>
      <c r="G2686" s="101"/>
      <c r="H2686" s="100">
        <f t="shared" si="132"/>
        <v>196461.68999999994</v>
      </c>
      <c r="I2686" s="84">
        <f t="shared" si="133"/>
        <v>0</v>
      </c>
      <c r="J2686" s="84">
        <f t="shared" si="134"/>
        <v>0</v>
      </c>
    </row>
    <row r="2687" spans="2:10" ht="25.15" customHeight="1">
      <c r="B2687" s="108"/>
      <c r="C2687" s="98"/>
      <c r="D2687" s="99"/>
      <c r="E2687" s="94"/>
      <c r="F2687" s="95"/>
      <c r="G2687" s="101"/>
      <c r="H2687" s="100">
        <f t="shared" si="132"/>
        <v>196461.68999999994</v>
      </c>
      <c r="I2687" s="84">
        <f t="shared" si="133"/>
        <v>0</v>
      </c>
      <c r="J2687" s="84">
        <f t="shared" si="134"/>
        <v>0</v>
      </c>
    </row>
    <row r="2688" spans="2:10" ht="25.15" customHeight="1">
      <c r="B2688" s="108"/>
      <c r="C2688" s="98"/>
      <c r="D2688" s="99"/>
      <c r="E2688" s="94"/>
      <c r="F2688" s="95"/>
      <c r="G2688" s="101"/>
      <c r="H2688" s="100">
        <f t="shared" si="132"/>
        <v>196461.68999999994</v>
      </c>
      <c r="I2688" s="84">
        <f t="shared" si="133"/>
        <v>0</v>
      </c>
      <c r="J2688" s="84">
        <f t="shared" si="134"/>
        <v>0</v>
      </c>
    </row>
    <row r="2689" spans="2:10" ht="25.15" customHeight="1">
      <c r="B2689" s="108"/>
      <c r="C2689" s="98"/>
      <c r="D2689" s="99"/>
      <c r="E2689" s="94"/>
      <c r="F2689" s="95"/>
      <c r="G2689" s="101"/>
      <c r="H2689" s="100">
        <f t="shared" si="132"/>
        <v>196461.68999999994</v>
      </c>
      <c r="I2689" s="84">
        <f t="shared" si="133"/>
        <v>0</v>
      </c>
      <c r="J2689" s="84">
        <f t="shared" si="134"/>
        <v>0</v>
      </c>
    </row>
    <row r="2690" spans="2:10" ht="25.15" customHeight="1">
      <c r="B2690" s="108"/>
      <c r="C2690" s="98"/>
      <c r="D2690" s="99"/>
      <c r="E2690" s="94"/>
      <c r="F2690" s="95"/>
      <c r="G2690" s="101"/>
      <c r="H2690" s="100">
        <f t="shared" si="132"/>
        <v>196461.68999999994</v>
      </c>
      <c r="I2690" s="84">
        <f t="shared" si="133"/>
        <v>0</v>
      </c>
      <c r="J2690" s="84">
        <f t="shared" si="134"/>
        <v>0</v>
      </c>
    </row>
    <row r="2691" spans="2:10" ht="25.15" customHeight="1">
      <c r="B2691" s="108"/>
      <c r="C2691" s="98"/>
      <c r="D2691" s="99"/>
      <c r="E2691" s="94"/>
      <c r="F2691" s="95"/>
      <c r="G2691" s="101"/>
      <c r="H2691" s="100">
        <f t="shared" si="132"/>
        <v>196461.68999999994</v>
      </c>
      <c r="I2691" s="84">
        <f t="shared" si="133"/>
        <v>0</v>
      </c>
      <c r="J2691" s="84">
        <f t="shared" si="134"/>
        <v>0</v>
      </c>
    </row>
    <row r="2692" spans="2:10" ht="25.15" customHeight="1">
      <c r="B2692" s="108"/>
      <c r="C2692" s="98"/>
      <c r="D2692" s="99"/>
      <c r="E2692" s="94"/>
      <c r="F2692" s="95"/>
      <c r="G2692" s="101"/>
      <c r="H2692" s="100">
        <f t="shared" si="132"/>
        <v>196461.68999999994</v>
      </c>
      <c r="I2692" s="84">
        <f t="shared" si="133"/>
        <v>0</v>
      </c>
      <c r="J2692" s="84">
        <f t="shared" si="134"/>
        <v>0</v>
      </c>
    </row>
    <row r="2693" spans="2:10" ht="25.15" customHeight="1">
      <c r="B2693" s="108"/>
      <c r="C2693" s="98"/>
      <c r="D2693" s="99"/>
      <c r="E2693" s="94"/>
      <c r="F2693" s="95"/>
      <c r="G2693" s="101"/>
      <c r="H2693" s="100">
        <f t="shared" si="132"/>
        <v>196461.68999999994</v>
      </c>
      <c r="I2693" s="84">
        <f t="shared" si="133"/>
        <v>0</v>
      </c>
      <c r="J2693" s="84">
        <f t="shared" si="134"/>
        <v>0</v>
      </c>
    </row>
    <row r="2694" spans="2:10" ht="25.15" customHeight="1">
      <c r="B2694" s="108"/>
      <c r="C2694" s="98"/>
      <c r="D2694" s="99"/>
      <c r="E2694" s="94"/>
      <c r="F2694" s="95"/>
      <c r="G2694" s="101"/>
      <c r="H2694" s="100">
        <f t="shared" si="132"/>
        <v>196461.68999999994</v>
      </c>
      <c r="I2694" s="84">
        <f t="shared" si="133"/>
        <v>0</v>
      </c>
      <c r="J2694" s="84">
        <f t="shared" si="134"/>
        <v>0</v>
      </c>
    </row>
    <row r="2695" spans="2:10" ht="25.15" customHeight="1">
      <c r="B2695" s="108"/>
      <c r="C2695" s="98"/>
      <c r="D2695" s="99"/>
      <c r="E2695" s="94"/>
      <c r="F2695" s="95"/>
      <c r="G2695" s="101"/>
      <c r="H2695" s="100">
        <f t="shared" si="132"/>
        <v>196461.68999999994</v>
      </c>
      <c r="I2695" s="84">
        <f t="shared" si="133"/>
        <v>0</v>
      </c>
      <c r="J2695" s="84">
        <f t="shared" si="134"/>
        <v>0</v>
      </c>
    </row>
    <row r="2696" spans="2:10" ht="25.15" customHeight="1">
      <c r="B2696" s="108"/>
      <c r="C2696" s="98"/>
      <c r="D2696" s="99"/>
      <c r="E2696" s="94"/>
      <c r="F2696" s="95"/>
      <c r="G2696" s="101"/>
      <c r="H2696" s="100">
        <f t="shared" ref="H2696:H2759" si="135">IF(F2696="pago",H2695+G2696,H2695)</f>
        <v>196461.68999999994</v>
      </c>
      <c r="I2696" s="84">
        <f t="shared" si="133"/>
        <v>0</v>
      </c>
      <c r="J2696" s="84">
        <f t="shared" si="134"/>
        <v>0</v>
      </c>
    </row>
    <row r="2697" spans="2:10" ht="25.15" customHeight="1">
      <c r="B2697" s="108"/>
      <c r="C2697" s="98"/>
      <c r="D2697" s="99"/>
      <c r="E2697" s="94"/>
      <c r="F2697" s="95"/>
      <c r="G2697" s="101"/>
      <c r="H2697" s="100">
        <f t="shared" si="135"/>
        <v>196461.68999999994</v>
      </c>
      <c r="I2697" s="84">
        <f t="shared" si="133"/>
        <v>0</v>
      </c>
      <c r="J2697" s="84">
        <f t="shared" si="134"/>
        <v>0</v>
      </c>
    </row>
    <row r="2698" spans="2:10" ht="25.15" customHeight="1">
      <c r="B2698" s="108"/>
      <c r="C2698" s="98"/>
      <c r="D2698" s="99"/>
      <c r="E2698" s="94"/>
      <c r="F2698" s="95"/>
      <c r="G2698" s="101"/>
      <c r="H2698" s="100">
        <f t="shared" si="135"/>
        <v>196461.68999999994</v>
      </c>
      <c r="I2698" s="84">
        <f t="shared" si="133"/>
        <v>0</v>
      </c>
      <c r="J2698" s="84">
        <f t="shared" si="134"/>
        <v>0</v>
      </c>
    </row>
    <row r="2699" spans="2:10" ht="25.15" customHeight="1">
      <c r="B2699" s="108"/>
      <c r="C2699" s="98"/>
      <c r="D2699" s="99"/>
      <c r="E2699" s="94"/>
      <c r="F2699" s="95"/>
      <c r="G2699" s="101"/>
      <c r="H2699" s="100">
        <f t="shared" si="135"/>
        <v>196461.68999999994</v>
      </c>
      <c r="I2699" s="84">
        <f t="shared" si="133"/>
        <v>0</v>
      </c>
      <c r="J2699" s="84">
        <f t="shared" si="134"/>
        <v>0</v>
      </c>
    </row>
    <row r="2700" spans="2:10" ht="25.15" customHeight="1">
      <c r="B2700" s="108"/>
      <c r="C2700" s="98"/>
      <c r="D2700" s="99"/>
      <c r="E2700" s="94"/>
      <c r="F2700" s="95"/>
      <c r="G2700" s="101"/>
      <c r="H2700" s="100">
        <f t="shared" si="135"/>
        <v>196461.68999999994</v>
      </c>
      <c r="I2700" s="84">
        <f t="shared" si="133"/>
        <v>0</v>
      </c>
      <c r="J2700" s="84">
        <f t="shared" si="134"/>
        <v>0</v>
      </c>
    </row>
    <row r="2701" spans="2:10" ht="25.15" customHeight="1">
      <c r="B2701" s="108"/>
      <c r="C2701" s="98"/>
      <c r="D2701" s="99"/>
      <c r="E2701" s="94"/>
      <c r="F2701" s="95"/>
      <c r="G2701" s="101"/>
      <c r="H2701" s="100">
        <f t="shared" si="135"/>
        <v>196461.68999999994</v>
      </c>
      <c r="I2701" s="84">
        <f t="shared" si="133"/>
        <v>0</v>
      </c>
      <c r="J2701" s="84">
        <f t="shared" si="134"/>
        <v>0</v>
      </c>
    </row>
    <row r="2702" spans="2:10" ht="25.15" customHeight="1">
      <c r="B2702" s="108"/>
      <c r="C2702" s="98"/>
      <c r="D2702" s="99"/>
      <c r="E2702" s="94"/>
      <c r="F2702" s="95"/>
      <c r="G2702" s="101"/>
      <c r="H2702" s="100">
        <f t="shared" si="135"/>
        <v>196461.68999999994</v>
      </c>
      <c r="I2702" s="84">
        <f t="shared" si="133"/>
        <v>0</v>
      </c>
      <c r="J2702" s="84">
        <f t="shared" si="134"/>
        <v>0</v>
      </c>
    </row>
    <row r="2703" spans="2:10" ht="25.15" customHeight="1">
      <c r="B2703" s="108"/>
      <c r="C2703" s="98"/>
      <c r="D2703" s="99"/>
      <c r="E2703" s="94"/>
      <c r="F2703" s="95"/>
      <c r="G2703" s="101"/>
      <c r="H2703" s="100">
        <f t="shared" si="135"/>
        <v>196461.68999999994</v>
      </c>
      <c r="I2703" s="84">
        <f t="shared" si="133"/>
        <v>0</v>
      </c>
      <c r="J2703" s="84">
        <f t="shared" si="134"/>
        <v>0</v>
      </c>
    </row>
    <row r="2704" spans="2:10" ht="25.15" customHeight="1">
      <c r="B2704" s="108"/>
      <c r="C2704" s="98"/>
      <c r="D2704" s="99"/>
      <c r="E2704" s="94"/>
      <c r="F2704" s="95"/>
      <c r="G2704" s="101"/>
      <c r="H2704" s="100">
        <f t="shared" si="135"/>
        <v>196461.68999999994</v>
      </c>
      <c r="I2704" s="84">
        <f t="shared" si="133"/>
        <v>0</v>
      </c>
      <c r="J2704" s="84">
        <f t="shared" si="134"/>
        <v>0</v>
      </c>
    </row>
    <row r="2705" spans="2:10" ht="25.15" customHeight="1">
      <c r="B2705" s="108"/>
      <c r="C2705" s="98"/>
      <c r="D2705" s="99"/>
      <c r="E2705" s="94"/>
      <c r="F2705" s="95"/>
      <c r="G2705" s="101"/>
      <c r="H2705" s="100">
        <f t="shared" si="135"/>
        <v>196461.68999999994</v>
      </c>
      <c r="I2705" s="84">
        <f t="shared" si="133"/>
        <v>0</v>
      </c>
      <c r="J2705" s="84">
        <f t="shared" si="134"/>
        <v>0</v>
      </c>
    </row>
    <row r="2706" spans="2:10" ht="25.15" customHeight="1">
      <c r="B2706" s="108"/>
      <c r="C2706" s="98"/>
      <c r="D2706" s="99"/>
      <c r="E2706" s="94"/>
      <c r="F2706" s="95"/>
      <c r="G2706" s="101"/>
      <c r="H2706" s="100">
        <f t="shared" si="135"/>
        <v>196461.68999999994</v>
      </c>
      <c r="I2706" s="84">
        <f t="shared" si="133"/>
        <v>0</v>
      </c>
      <c r="J2706" s="84">
        <f t="shared" si="134"/>
        <v>0</v>
      </c>
    </row>
    <row r="2707" spans="2:10" ht="25.15" customHeight="1">
      <c r="B2707" s="108"/>
      <c r="C2707" s="98"/>
      <c r="D2707" s="99"/>
      <c r="E2707" s="94"/>
      <c r="F2707" s="95"/>
      <c r="G2707" s="101"/>
      <c r="H2707" s="100">
        <f t="shared" si="135"/>
        <v>196461.68999999994</v>
      </c>
      <c r="I2707" s="84">
        <f t="shared" si="133"/>
        <v>0</v>
      </c>
      <c r="J2707" s="84">
        <f t="shared" si="134"/>
        <v>0</v>
      </c>
    </row>
    <row r="2708" spans="2:10" ht="25.15" customHeight="1">
      <c r="B2708" s="108"/>
      <c r="C2708" s="98"/>
      <c r="D2708" s="99"/>
      <c r="E2708" s="94"/>
      <c r="F2708" s="95"/>
      <c r="G2708" s="101"/>
      <c r="H2708" s="100">
        <f t="shared" si="135"/>
        <v>196461.68999999994</v>
      </c>
      <c r="I2708" s="84">
        <f t="shared" si="133"/>
        <v>0</v>
      </c>
      <c r="J2708" s="84">
        <f t="shared" si="134"/>
        <v>0</v>
      </c>
    </row>
    <row r="2709" spans="2:10" ht="25.15" customHeight="1">
      <c r="B2709" s="108"/>
      <c r="C2709" s="98"/>
      <c r="D2709" s="99"/>
      <c r="E2709" s="94"/>
      <c r="F2709" s="95"/>
      <c r="G2709" s="101"/>
      <c r="H2709" s="100">
        <f t="shared" si="135"/>
        <v>196461.68999999994</v>
      </c>
      <c r="I2709" s="84">
        <f t="shared" si="133"/>
        <v>0</v>
      </c>
      <c r="J2709" s="84">
        <f t="shared" si="134"/>
        <v>0</v>
      </c>
    </row>
    <row r="2710" spans="2:10" ht="25.15" customHeight="1">
      <c r="B2710" s="108"/>
      <c r="C2710" s="98"/>
      <c r="D2710" s="99"/>
      <c r="E2710" s="94"/>
      <c r="F2710" s="95"/>
      <c r="G2710" s="101"/>
      <c r="H2710" s="100">
        <f t="shared" si="135"/>
        <v>196461.68999999994</v>
      </c>
      <c r="I2710" s="84">
        <f t="shared" si="133"/>
        <v>0</v>
      </c>
      <c r="J2710" s="84">
        <f t="shared" si="134"/>
        <v>0</v>
      </c>
    </row>
    <row r="2711" spans="2:10" ht="25.15" customHeight="1">
      <c r="B2711" s="108"/>
      <c r="C2711" s="98"/>
      <c r="D2711" s="99"/>
      <c r="E2711" s="94"/>
      <c r="F2711" s="95"/>
      <c r="G2711" s="101"/>
      <c r="H2711" s="100">
        <f t="shared" si="135"/>
        <v>196461.68999999994</v>
      </c>
      <c r="I2711" s="84">
        <f t="shared" si="133"/>
        <v>0</v>
      </c>
      <c r="J2711" s="84">
        <f t="shared" si="134"/>
        <v>0</v>
      </c>
    </row>
    <row r="2712" spans="2:10" ht="25.15" customHeight="1">
      <c r="B2712" s="108"/>
      <c r="C2712" s="98"/>
      <c r="D2712" s="99"/>
      <c r="E2712" s="94"/>
      <c r="F2712" s="95"/>
      <c r="G2712" s="101"/>
      <c r="H2712" s="100">
        <f t="shared" si="135"/>
        <v>196461.68999999994</v>
      </c>
      <c r="I2712" s="84">
        <f t="shared" si="133"/>
        <v>0</v>
      </c>
      <c r="J2712" s="84">
        <f t="shared" si="134"/>
        <v>0</v>
      </c>
    </row>
    <row r="2713" spans="2:10" ht="25.15" customHeight="1">
      <c r="B2713" s="108"/>
      <c r="C2713" s="98"/>
      <c r="D2713" s="99"/>
      <c r="E2713" s="94"/>
      <c r="F2713" s="95"/>
      <c r="G2713" s="101"/>
      <c r="H2713" s="100">
        <f t="shared" si="135"/>
        <v>196461.68999999994</v>
      </c>
      <c r="I2713" s="84">
        <f t="shared" si="133"/>
        <v>0</v>
      </c>
      <c r="J2713" s="84">
        <f t="shared" si="134"/>
        <v>0</v>
      </c>
    </row>
    <row r="2714" spans="2:10" ht="25.15" customHeight="1">
      <c r="B2714" s="108"/>
      <c r="C2714" s="98"/>
      <c r="D2714" s="99"/>
      <c r="E2714" s="94"/>
      <c r="F2714" s="95"/>
      <c r="G2714" s="101"/>
      <c r="H2714" s="100">
        <f t="shared" si="135"/>
        <v>196461.68999999994</v>
      </c>
      <c r="I2714" s="84">
        <f t="shared" si="133"/>
        <v>0</v>
      </c>
      <c r="J2714" s="84">
        <f t="shared" si="134"/>
        <v>0</v>
      </c>
    </row>
    <row r="2715" spans="2:10" ht="25.15" customHeight="1">
      <c r="B2715" s="108"/>
      <c r="C2715" s="98"/>
      <c r="D2715" s="99"/>
      <c r="E2715" s="94"/>
      <c r="F2715" s="95"/>
      <c r="G2715" s="101"/>
      <c r="H2715" s="100">
        <f t="shared" si="135"/>
        <v>196461.68999999994</v>
      </c>
      <c r="I2715" s="84">
        <f t="shared" si="133"/>
        <v>0</v>
      </c>
      <c r="J2715" s="84">
        <f t="shared" si="134"/>
        <v>0</v>
      </c>
    </row>
    <row r="2716" spans="2:10" ht="25.15" customHeight="1">
      <c r="B2716" s="108"/>
      <c r="C2716" s="98"/>
      <c r="D2716" s="99"/>
      <c r="E2716" s="94"/>
      <c r="F2716" s="95"/>
      <c r="G2716" s="101"/>
      <c r="H2716" s="100">
        <f t="shared" si="135"/>
        <v>196461.68999999994</v>
      </c>
      <c r="I2716" s="84">
        <f t="shared" si="133"/>
        <v>0</v>
      </c>
      <c r="J2716" s="84">
        <f t="shared" si="134"/>
        <v>0</v>
      </c>
    </row>
    <row r="2717" spans="2:10" ht="25.15" customHeight="1">
      <c r="B2717" s="108"/>
      <c r="C2717" s="98"/>
      <c r="D2717" s="99"/>
      <c r="E2717" s="94"/>
      <c r="F2717" s="95"/>
      <c r="G2717" s="101"/>
      <c r="H2717" s="100">
        <f t="shared" si="135"/>
        <v>196461.68999999994</v>
      </c>
      <c r="I2717" s="84">
        <f t="shared" si="133"/>
        <v>0</v>
      </c>
      <c r="J2717" s="84">
        <f t="shared" si="134"/>
        <v>0</v>
      </c>
    </row>
    <row r="2718" spans="2:10" ht="25.15" customHeight="1">
      <c r="B2718" s="108"/>
      <c r="C2718" s="98"/>
      <c r="D2718" s="99"/>
      <c r="E2718" s="94"/>
      <c r="F2718" s="95"/>
      <c r="G2718" s="101"/>
      <c r="H2718" s="100">
        <f t="shared" si="135"/>
        <v>196461.68999999994</v>
      </c>
      <c r="I2718" s="84">
        <f t="shared" si="133"/>
        <v>0</v>
      </c>
      <c r="J2718" s="84">
        <f t="shared" si="134"/>
        <v>0</v>
      </c>
    </row>
    <row r="2719" spans="2:10" ht="25.15" customHeight="1">
      <c r="B2719" s="108"/>
      <c r="C2719" s="98"/>
      <c r="D2719" s="99"/>
      <c r="E2719" s="94"/>
      <c r="F2719" s="95"/>
      <c r="G2719" s="101"/>
      <c r="H2719" s="100">
        <f t="shared" si="135"/>
        <v>196461.68999999994</v>
      </c>
      <c r="I2719" s="84">
        <f t="shared" si="133"/>
        <v>0</v>
      </c>
      <c r="J2719" s="84">
        <f t="shared" si="134"/>
        <v>0</v>
      </c>
    </row>
    <row r="2720" spans="2:10" ht="25.15" customHeight="1">
      <c r="B2720" s="108"/>
      <c r="C2720" s="98"/>
      <c r="D2720" s="99"/>
      <c r="E2720" s="94"/>
      <c r="F2720" s="95"/>
      <c r="G2720" s="101"/>
      <c r="H2720" s="100">
        <f t="shared" si="135"/>
        <v>196461.68999999994</v>
      </c>
      <c r="I2720" s="84">
        <f t="shared" si="133"/>
        <v>0</v>
      </c>
      <c r="J2720" s="84">
        <f t="shared" si="134"/>
        <v>0</v>
      </c>
    </row>
    <row r="2721" spans="2:10" ht="25.15" customHeight="1">
      <c r="B2721" s="108"/>
      <c r="C2721" s="98"/>
      <c r="D2721" s="99"/>
      <c r="E2721" s="94"/>
      <c r="F2721" s="95"/>
      <c r="G2721" s="101"/>
      <c r="H2721" s="100">
        <f t="shared" si="135"/>
        <v>196461.68999999994</v>
      </c>
      <c r="I2721" s="84">
        <f t="shared" si="133"/>
        <v>0</v>
      </c>
      <c r="J2721" s="84">
        <f t="shared" si="134"/>
        <v>0</v>
      </c>
    </row>
    <row r="2722" spans="2:10" ht="25.15" customHeight="1">
      <c r="B2722" s="108"/>
      <c r="C2722" s="98"/>
      <c r="D2722" s="99"/>
      <c r="E2722" s="94"/>
      <c r="F2722" s="95"/>
      <c r="G2722" s="101"/>
      <c r="H2722" s="100">
        <f t="shared" si="135"/>
        <v>196461.68999999994</v>
      </c>
      <c r="I2722" s="84">
        <f t="shared" si="133"/>
        <v>0</v>
      </c>
      <c r="J2722" s="84">
        <f t="shared" si="134"/>
        <v>0</v>
      </c>
    </row>
    <row r="2723" spans="2:10" ht="25.15" customHeight="1">
      <c r="B2723" s="108"/>
      <c r="C2723" s="98"/>
      <c r="D2723" s="99"/>
      <c r="E2723" s="94"/>
      <c r="F2723" s="95"/>
      <c r="G2723" s="101"/>
      <c r="H2723" s="100">
        <f t="shared" si="135"/>
        <v>196461.68999999994</v>
      </c>
      <c r="I2723" s="84">
        <f t="shared" si="133"/>
        <v>0</v>
      </c>
      <c r="J2723" s="84">
        <f t="shared" si="134"/>
        <v>0</v>
      </c>
    </row>
    <row r="2724" spans="2:10" ht="25.15" customHeight="1">
      <c r="B2724" s="108"/>
      <c r="C2724" s="98"/>
      <c r="D2724" s="99"/>
      <c r="E2724" s="94"/>
      <c r="F2724" s="95"/>
      <c r="G2724" s="101"/>
      <c r="H2724" s="100">
        <f t="shared" si="135"/>
        <v>196461.68999999994</v>
      </c>
      <c r="I2724" s="84">
        <f t="shared" si="133"/>
        <v>0</v>
      </c>
      <c r="J2724" s="84">
        <f t="shared" si="134"/>
        <v>0</v>
      </c>
    </row>
    <row r="2725" spans="2:10" ht="25.15" customHeight="1">
      <c r="B2725" s="108"/>
      <c r="C2725" s="98"/>
      <c r="D2725" s="99"/>
      <c r="E2725" s="94"/>
      <c r="F2725" s="95"/>
      <c r="G2725" s="101"/>
      <c r="H2725" s="100">
        <f t="shared" si="135"/>
        <v>196461.68999999994</v>
      </c>
      <c r="I2725" s="84">
        <f t="shared" si="133"/>
        <v>0</v>
      </c>
      <c r="J2725" s="84">
        <f t="shared" si="134"/>
        <v>0</v>
      </c>
    </row>
    <row r="2726" spans="2:10" ht="25.15" customHeight="1">
      <c r="B2726" s="108"/>
      <c r="C2726" s="98"/>
      <c r="D2726" s="99"/>
      <c r="E2726" s="94"/>
      <c r="F2726" s="95"/>
      <c r="G2726" s="101"/>
      <c r="H2726" s="100">
        <f t="shared" si="135"/>
        <v>196461.68999999994</v>
      </c>
      <c r="I2726" s="84">
        <f t="shared" si="133"/>
        <v>0</v>
      </c>
      <c r="J2726" s="84">
        <f t="shared" si="134"/>
        <v>0</v>
      </c>
    </row>
    <row r="2727" spans="2:10" ht="25.15" customHeight="1">
      <c r="B2727" s="108"/>
      <c r="C2727" s="98"/>
      <c r="D2727" s="99"/>
      <c r="E2727" s="94"/>
      <c r="F2727" s="95"/>
      <c r="G2727" s="101"/>
      <c r="H2727" s="100">
        <f t="shared" si="135"/>
        <v>196461.68999999994</v>
      </c>
      <c r="I2727" s="84">
        <f t="shared" si="133"/>
        <v>0</v>
      </c>
      <c r="J2727" s="84">
        <f t="shared" si="134"/>
        <v>0</v>
      </c>
    </row>
    <row r="2728" spans="2:10" ht="25.15" customHeight="1">
      <c r="B2728" s="108"/>
      <c r="C2728" s="98"/>
      <c r="D2728" s="99"/>
      <c r="E2728" s="94"/>
      <c r="F2728" s="95"/>
      <c r="G2728" s="101"/>
      <c r="H2728" s="100">
        <f t="shared" si="135"/>
        <v>196461.68999999994</v>
      </c>
      <c r="I2728" s="84">
        <f t="shared" si="133"/>
        <v>0</v>
      </c>
      <c r="J2728" s="84">
        <f t="shared" si="134"/>
        <v>0</v>
      </c>
    </row>
    <row r="2729" spans="2:10" ht="25.15" customHeight="1">
      <c r="B2729" s="108"/>
      <c r="C2729" s="98"/>
      <c r="D2729" s="99"/>
      <c r="E2729" s="94"/>
      <c r="F2729" s="95"/>
      <c r="G2729" s="101"/>
      <c r="H2729" s="100">
        <f t="shared" si="135"/>
        <v>196461.68999999994</v>
      </c>
      <c r="I2729" s="84">
        <f t="shared" si="133"/>
        <v>0</v>
      </c>
      <c r="J2729" s="84">
        <f t="shared" si="134"/>
        <v>0</v>
      </c>
    </row>
    <row r="2730" spans="2:10" ht="25.15" customHeight="1">
      <c r="B2730" s="108"/>
      <c r="C2730" s="98"/>
      <c r="D2730" s="99"/>
      <c r="E2730" s="94"/>
      <c r="F2730" s="95"/>
      <c r="G2730" s="101"/>
      <c r="H2730" s="100">
        <f t="shared" si="135"/>
        <v>196461.68999999994</v>
      </c>
      <c r="I2730" s="84">
        <f t="shared" si="133"/>
        <v>0</v>
      </c>
      <c r="J2730" s="84">
        <f t="shared" si="134"/>
        <v>0</v>
      </c>
    </row>
    <row r="2731" spans="2:10" ht="25.15" customHeight="1">
      <c r="B2731" s="108"/>
      <c r="C2731" s="98"/>
      <c r="D2731" s="99"/>
      <c r="E2731" s="94"/>
      <c r="F2731" s="95"/>
      <c r="G2731" s="101"/>
      <c r="H2731" s="100">
        <f t="shared" si="135"/>
        <v>196461.68999999994</v>
      </c>
      <c r="I2731" s="84">
        <f t="shared" si="133"/>
        <v>0</v>
      </c>
      <c r="J2731" s="84">
        <f t="shared" si="134"/>
        <v>0</v>
      </c>
    </row>
    <row r="2732" spans="2:10" ht="25.15" customHeight="1">
      <c r="B2732" s="108"/>
      <c r="C2732" s="98"/>
      <c r="D2732" s="99"/>
      <c r="E2732" s="94"/>
      <c r="F2732" s="95"/>
      <c r="G2732" s="101"/>
      <c r="H2732" s="100">
        <f t="shared" si="135"/>
        <v>196461.68999999994</v>
      </c>
      <c r="I2732" s="84">
        <f t="shared" si="133"/>
        <v>0</v>
      </c>
      <c r="J2732" s="84">
        <f t="shared" si="134"/>
        <v>0</v>
      </c>
    </row>
    <row r="2733" spans="2:10" ht="25.15" customHeight="1">
      <c r="B2733" s="108"/>
      <c r="C2733" s="98"/>
      <c r="D2733" s="99"/>
      <c r="E2733" s="94"/>
      <c r="F2733" s="95"/>
      <c r="G2733" s="101"/>
      <c r="H2733" s="100">
        <f t="shared" si="135"/>
        <v>196461.68999999994</v>
      </c>
      <c r="I2733" s="84">
        <f t="shared" si="133"/>
        <v>0</v>
      </c>
      <c r="J2733" s="84">
        <f t="shared" si="134"/>
        <v>0</v>
      </c>
    </row>
    <row r="2734" spans="2:10" ht="25.15" customHeight="1">
      <c r="B2734" s="108"/>
      <c r="C2734" s="98"/>
      <c r="D2734" s="99"/>
      <c r="E2734" s="94"/>
      <c r="F2734" s="95"/>
      <c r="G2734" s="101"/>
      <c r="H2734" s="100">
        <f t="shared" si="135"/>
        <v>196461.68999999994</v>
      </c>
      <c r="I2734" s="84">
        <f t="shared" si="133"/>
        <v>0</v>
      </c>
      <c r="J2734" s="84">
        <f t="shared" si="134"/>
        <v>0</v>
      </c>
    </row>
    <row r="2735" spans="2:10" ht="25.15" customHeight="1">
      <c r="B2735" s="108"/>
      <c r="C2735" s="98"/>
      <c r="D2735" s="99"/>
      <c r="E2735" s="94"/>
      <c r="F2735" s="95"/>
      <c r="G2735" s="101"/>
      <c r="H2735" s="100">
        <f t="shared" si="135"/>
        <v>196461.68999999994</v>
      </c>
      <c r="I2735" s="84">
        <f t="shared" si="133"/>
        <v>0</v>
      </c>
      <c r="J2735" s="84">
        <f t="shared" si="134"/>
        <v>0</v>
      </c>
    </row>
    <row r="2736" spans="2:10" ht="25.15" customHeight="1">
      <c r="B2736" s="108"/>
      <c r="C2736" s="98"/>
      <c r="D2736" s="99"/>
      <c r="E2736" s="94"/>
      <c r="F2736" s="95"/>
      <c r="G2736" s="101"/>
      <c r="H2736" s="100">
        <f t="shared" si="135"/>
        <v>196461.68999999994</v>
      </c>
      <c r="I2736" s="84">
        <f t="shared" si="133"/>
        <v>0</v>
      </c>
      <c r="J2736" s="84">
        <f t="shared" si="134"/>
        <v>0</v>
      </c>
    </row>
    <row r="2737" spans="2:10" ht="25.15" customHeight="1">
      <c r="B2737" s="108"/>
      <c r="C2737" s="98"/>
      <c r="D2737" s="99"/>
      <c r="E2737" s="94"/>
      <c r="F2737" s="95"/>
      <c r="G2737" s="101"/>
      <c r="H2737" s="100">
        <f t="shared" si="135"/>
        <v>196461.68999999994</v>
      </c>
      <c r="I2737" s="84">
        <f t="shared" si="133"/>
        <v>0</v>
      </c>
      <c r="J2737" s="84">
        <f t="shared" si="134"/>
        <v>0</v>
      </c>
    </row>
    <row r="2738" spans="2:10" ht="25.15" customHeight="1">
      <c r="B2738" s="108"/>
      <c r="C2738" s="98"/>
      <c r="D2738" s="99"/>
      <c r="E2738" s="94"/>
      <c r="F2738" s="95"/>
      <c r="G2738" s="101"/>
      <c r="H2738" s="100">
        <f t="shared" si="135"/>
        <v>196461.68999999994</v>
      </c>
      <c r="I2738" s="84">
        <f t="shared" si="133"/>
        <v>0</v>
      </c>
      <c r="J2738" s="84">
        <f t="shared" si="134"/>
        <v>0</v>
      </c>
    </row>
    <row r="2739" spans="2:10" ht="25.15" customHeight="1">
      <c r="B2739" s="108"/>
      <c r="C2739" s="98"/>
      <c r="D2739" s="99"/>
      <c r="E2739" s="94"/>
      <c r="F2739" s="95"/>
      <c r="G2739" s="101"/>
      <c r="H2739" s="100">
        <f t="shared" si="135"/>
        <v>196461.68999999994</v>
      </c>
      <c r="I2739" s="84">
        <f t="shared" si="133"/>
        <v>0</v>
      </c>
      <c r="J2739" s="84">
        <f t="shared" si="134"/>
        <v>0</v>
      </c>
    </row>
    <row r="2740" spans="2:10" ht="25.15" customHeight="1">
      <c r="B2740" s="108"/>
      <c r="C2740" s="98"/>
      <c r="D2740" s="99"/>
      <c r="E2740" s="94"/>
      <c r="F2740" s="95"/>
      <c r="G2740" s="101"/>
      <c r="H2740" s="100">
        <f t="shared" si="135"/>
        <v>196461.68999999994</v>
      </c>
      <c r="I2740" s="84">
        <f t="shared" si="133"/>
        <v>0</v>
      </c>
      <c r="J2740" s="84">
        <f t="shared" si="134"/>
        <v>0</v>
      </c>
    </row>
    <row r="2741" spans="2:10" ht="25.15" customHeight="1">
      <c r="B2741" s="108"/>
      <c r="C2741" s="98"/>
      <c r="D2741" s="99"/>
      <c r="E2741" s="94"/>
      <c r="F2741" s="95"/>
      <c r="G2741" s="101"/>
      <c r="H2741" s="100">
        <f t="shared" si="135"/>
        <v>196461.68999999994</v>
      </c>
      <c r="I2741" s="84">
        <f t="shared" si="133"/>
        <v>0</v>
      </c>
      <c r="J2741" s="84">
        <f t="shared" si="134"/>
        <v>0</v>
      </c>
    </row>
    <row r="2742" spans="2:10" ht="25.15" customHeight="1">
      <c r="B2742" s="108"/>
      <c r="C2742" s="98"/>
      <c r="D2742" s="99"/>
      <c r="E2742" s="94"/>
      <c r="F2742" s="95"/>
      <c r="G2742" s="101"/>
      <c r="H2742" s="100">
        <f t="shared" si="135"/>
        <v>196461.68999999994</v>
      </c>
      <c r="I2742" s="84">
        <f t="shared" si="133"/>
        <v>0</v>
      </c>
      <c r="J2742" s="84">
        <f t="shared" si="134"/>
        <v>0</v>
      </c>
    </row>
    <row r="2743" spans="2:10" ht="25.15" customHeight="1">
      <c r="B2743" s="108"/>
      <c r="C2743" s="98"/>
      <c r="D2743" s="99"/>
      <c r="E2743" s="94"/>
      <c r="F2743" s="95"/>
      <c r="G2743" s="101"/>
      <c r="H2743" s="100">
        <f t="shared" si="135"/>
        <v>196461.68999999994</v>
      </c>
      <c r="I2743" s="84">
        <f t="shared" si="133"/>
        <v>0</v>
      </c>
      <c r="J2743" s="84">
        <f t="shared" si="134"/>
        <v>0</v>
      </c>
    </row>
    <row r="2744" spans="2:10" ht="25.15" customHeight="1">
      <c r="B2744" s="108"/>
      <c r="C2744" s="98"/>
      <c r="D2744" s="99"/>
      <c r="E2744" s="94"/>
      <c r="F2744" s="95"/>
      <c r="G2744" s="101"/>
      <c r="H2744" s="100">
        <f t="shared" si="135"/>
        <v>196461.68999999994</v>
      </c>
      <c r="I2744" s="84">
        <f t="shared" ref="I2744:I2807" si="136">IF(B2744="",0,MONTH(B2744))</f>
        <v>0</v>
      </c>
      <c r="J2744" s="84">
        <f t="shared" ref="J2744:J2807" si="137">IF(B2744="",0,DAY(B2744))</f>
        <v>0</v>
      </c>
    </row>
    <row r="2745" spans="2:10" ht="25.15" customHeight="1">
      <c r="B2745" s="108"/>
      <c r="C2745" s="98"/>
      <c r="D2745" s="99"/>
      <c r="E2745" s="94"/>
      <c r="F2745" s="95"/>
      <c r="G2745" s="101"/>
      <c r="H2745" s="100">
        <f t="shared" si="135"/>
        <v>196461.68999999994</v>
      </c>
      <c r="I2745" s="84">
        <f t="shared" si="136"/>
        <v>0</v>
      </c>
      <c r="J2745" s="84">
        <f t="shared" si="137"/>
        <v>0</v>
      </c>
    </row>
    <row r="2746" spans="2:10" ht="25.15" customHeight="1">
      <c r="B2746" s="108"/>
      <c r="C2746" s="98"/>
      <c r="D2746" s="99"/>
      <c r="E2746" s="94"/>
      <c r="F2746" s="95"/>
      <c r="G2746" s="101"/>
      <c r="H2746" s="100">
        <f t="shared" si="135"/>
        <v>196461.68999999994</v>
      </c>
      <c r="I2746" s="84">
        <f t="shared" si="136"/>
        <v>0</v>
      </c>
      <c r="J2746" s="84">
        <f t="shared" si="137"/>
        <v>0</v>
      </c>
    </row>
    <row r="2747" spans="2:10" ht="25.15" customHeight="1">
      <c r="B2747" s="108"/>
      <c r="C2747" s="98"/>
      <c r="D2747" s="99"/>
      <c r="E2747" s="94"/>
      <c r="F2747" s="95"/>
      <c r="G2747" s="101"/>
      <c r="H2747" s="100">
        <f t="shared" si="135"/>
        <v>196461.68999999994</v>
      </c>
      <c r="I2747" s="84">
        <f t="shared" si="136"/>
        <v>0</v>
      </c>
      <c r="J2747" s="84">
        <f t="shared" si="137"/>
        <v>0</v>
      </c>
    </row>
    <row r="2748" spans="2:10" ht="25.15" customHeight="1">
      <c r="B2748" s="108"/>
      <c r="C2748" s="98"/>
      <c r="D2748" s="99"/>
      <c r="E2748" s="94"/>
      <c r="F2748" s="95"/>
      <c r="G2748" s="101"/>
      <c r="H2748" s="100">
        <f t="shared" si="135"/>
        <v>196461.68999999994</v>
      </c>
      <c r="I2748" s="84">
        <f t="shared" si="136"/>
        <v>0</v>
      </c>
      <c r="J2748" s="84">
        <f t="shared" si="137"/>
        <v>0</v>
      </c>
    </row>
    <row r="2749" spans="2:10" ht="25.15" customHeight="1">
      <c r="B2749" s="108"/>
      <c r="C2749" s="98"/>
      <c r="D2749" s="99"/>
      <c r="E2749" s="94"/>
      <c r="F2749" s="95"/>
      <c r="G2749" s="101"/>
      <c r="H2749" s="100">
        <f t="shared" si="135"/>
        <v>196461.68999999994</v>
      </c>
      <c r="I2749" s="84">
        <f t="shared" si="136"/>
        <v>0</v>
      </c>
      <c r="J2749" s="84">
        <f t="shared" si="137"/>
        <v>0</v>
      </c>
    </row>
    <row r="2750" spans="2:10" ht="25.15" customHeight="1">
      <c r="B2750" s="108"/>
      <c r="C2750" s="98"/>
      <c r="D2750" s="99"/>
      <c r="E2750" s="94"/>
      <c r="F2750" s="95"/>
      <c r="G2750" s="101"/>
      <c r="H2750" s="100">
        <f t="shared" si="135"/>
        <v>196461.68999999994</v>
      </c>
      <c r="I2750" s="84">
        <f t="shared" si="136"/>
        <v>0</v>
      </c>
      <c r="J2750" s="84">
        <f t="shared" si="137"/>
        <v>0</v>
      </c>
    </row>
    <row r="2751" spans="2:10" ht="25.15" customHeight="1">
      <c r="B2751" s="108"/>
      <c r="C2751" s="98"/>
      <c r="D2751" s="99"/>
      <c r="E2751" s="94"/>
      <c r="F2751" s="95"/>
      <c r="G2751" s="101"/>
      <c r="H2751" s="100">
        <f t="shared" si="135"/>
        <v>196461.68999999994</v>
      </c>
      <c r="I2751" s="84">
        <f t="shared" si="136"/>
        <v>0</v>
      </c>
      <c r="J2751" s="84">
        <f t="shared" si="137"/>
        <v>0</v>
      </c>
    </row>
    <row r="2752" spans="2:10" ht="25.15" customHeight="1">
      <c r="B2752" s="108"/>
      <c r="C2752" s="98"/>
      <c r="D2752" s="99"/>
      <c r="E2752" s="94"/>
      <c r="F2752" s="95"/>
      <c r="G2752" s="101"/>
      <c r="H2752" s="100">
        <f t="shared" si="135"/>
        <v>196461.68999999994</v>
      </c>
      <c r="I2752" s="84">
        <f t="shared" si="136"/>
        <v>0</v>
      </c>
      <c r="J2752" s="84">
        <f t="shared" si="137"/>
        <v>0</v>
      </c>
    </row>
    <row r="2753" spans="2:10" ht="25.15" customHeight="1">
      <c r="B2753" s="108"/>
      <c r="C2753" s="98"/>
      <c r="D2753" s="99"/>
      <c r="E2753" s="94"/>
      <c r="F2753" s="95"/>
      <c r="G2753" s="101"/>
      <c r="H2753" s="100">
        <f t="shared" si="135"/>
        <v>196461.68999999994</v>
      </c>
      <c r="I2753" s="84">
        <f t="shared" si="136"/>
        <v>0</v>
      </c>
      <c r="J2753" s="84">
        <f t="shared" si="137"/>
        <v>0</v>
      </c>
    </row>
    <row r="2754" spans="2:10" ht="25.15" customHeight="1">
      <c r="B2754" s="108"/>
      <c r="C2754" s="98"/>
      <c r="D2754" s="99"/>
      <c r="E2754" s="94"/>
      <c r="F2754" s="95"/>
      <c r="G2754" s="101"/>
      <c r="H2754" s="100">
        <f t="shared" si="135"/>
        <v>196461.68999999994</v>
      </c>
      <c r="I2754" s="84">
        <f t="shared" si="136"/>
        <v>0</v>
      </c>
      <c r="J2754" s="84">
        <f t="shared" si="137"/>
        <v>0</v>
      </c>
    </row>
    <row r="2755" spans="2:10" ht="25.15" customHeight="1">
      <c r="B2755" s="108"/>
      <c r="C2755" s="98"/>
      <c r="D2755" s="99"/>
      <c r="E2755" s="94"/>
      <c r="F2755" s="95"/>
      <c r="G2755" s="101"/>
      <c r="H2755" s="100">
        <f t="shared" si="135"/>
        <v>196461.68999999994</v>
      </c>
      <c r="I2755" s="84">
        <f t="shared" si="136"/>
        <v>0</v>
      </c>
      <c r="J2755" s="84">
        <f t="shared" si="137"/>
        <v>0</v>
      </c>
    </row>
    <row r="2756" spans="2:10" ht="25.15" customHeight="1">
      <c r="B2756" s="108"/>
      <c r="C2756" s="98"/>
      <c r="D2756" s="99"/>
      <c r="E2756" s="94"/>
      <c r="F2756" s="95"/>
      <c r="G2756" s="101"/>
      <c r="H2756" s="100">
        <f t="shared" si="135"/>
        <v>196461.68999999994</v>
      </c>
      <c r="I2756" s="84">
        <f t="shared" si="136"/>
        <v>0</v>
      </c>
      <c r="J2756" s="84">
        <f t="shared" si="137"/>
        <v>0</v>
      </c>
    </row>
    <row r="2757" spans="2:10" ht="25.15" customHeight="1">
      <c r="B2757" s="108"/>
      <c r="C2757" s="98"/>
      <c r="D2757" s="99"/>
      <c r="E2757" s="94"/>
      <c r="F2757" s="95"/>
      <c r="G2757" s="101"/>
      <c r="H2757" s="100">
        <f t="shared" si="135"/>
        <v>196461.68999999994</v>
      </c>
      <c r="I2757" s="84">
        <f t="shared" si="136"/>
        <v>0</v>
      </c>
      <c r="J2757" s="84">
        <f t="shared" si="137"/>
        <v>0</v>
      </c>
    </row>
    <row r="2758" spans="2:10" ht="25.15" customHeight="1">
      <c r="B2758" s="108"/>
      <c r="C2758" s="98"/>
      <c r="D2758" s="99"/>
      <c r="E2758" s="94"/>
      <c r="F2758" s="95"/>
      <c r="G2758" s="101"/>
      <c r="H2758" s="100">
        <f t="shared" si="135"/>
        <v>196461.68999999994</v>
      </c>
      <c r="I2758" s="84">
        <f t="shared" si="136"/>
        <v>0</v>
      </c>
      <c r="J2758" s="84">
        <f t="shared" si="137"/>
        <v>0</v>
      </c>
    </row>
    <row r="2759" spans="2:10" ht="25.15" customHeight="1">
      <c r="B2759" s="108"/>
      <c r="C2759" s="98"/>
      <c r="D2759" s="99"/>
      <c r="E2759" s="94"/>
      <c r="F2759" s="95"/>
      <c r="G2759" s="101"/>
      <c r="H2759" s="100">
        <f t="shared" si="135"/>
        <v>196461.68999999994</v>
      </c>
      <c r="I2759" s="84">
        <f t="shared" si="136"/>
        <v>0</v>
      </c>
      <c r="J2759" s="84">
        <f t="shared" si="137"/>
        <v>0</v>
      </c>
    </row>
    <row r="2760" spans="2:10" ht="25.15" customHeight="1">
      <c r="B2760" s="108"/>
      <c r="C2760" s="98"/>
      <c r="D2760" s="99"/>
      <c r="E2760" s="94"/>
      <c r="F2760" s="95"/>
      <c r="G2760" s="101"/>
      <c r="H2760" s="100">
        <f t="shared" ref="H2760:H2823" si="138">IF(F2760="pago",H2759+G2760,H2759)</f>
        <v>196461.68999999994</v>
      </c>
      <c r="I2760" s="84">
        <f t="shared" si="136"/>
        <v>0</v>
      </c>
      <c r="J2760" s="84">
        <f t="shared" si="137"/>
        <v>0</v>
      </c>
    </row>
    <row r="2761" spans="2:10" ht="25.15" customHeight="1">
      <c r="B2761" s="108"/>
      <c r="C2761" s="98"/>
      <c r="D2761" s="99"/>
      <c r="E2761" s="94"/>
      <c r="F2761" s="95"/>
      <c r="G2761" s="101"/>
      <c r="H2761" s="100">
        <f t="shared" si="138"/>
        <v>196461.68999999994</v>
      </c>
      <c r="I2761" s="84">
        <f t="shared" si="136"/>
        <v>0</v>
      </c>
      <c r="J2761" s="84">
        <f t="shared" si="137"/>
        <v>0</v>
      </c>
    </row>
    <row r="2762" spans="2:10" ht="25.15" customHeight="1">
      <c r="B2762" s="108"/>
      <c r="C2762" s="98"/>
      <c r="D2762" s="99"/>
      <c r="E2762" s="94"/>
      <c r="F2762" s="95"/>
      <c r="G2762" s="101"/>
      <c r="H2762" s="100">
        <f t="shared" si="138"/>
        <v>196461.68999999994</v>
      </c>
      <c r="I2762" s="84">
        <f t="shared" si="136"/>
        <v>0</v>
      </c>
      <c r="J2762" s="84">
        <f t="shared" si="137"/>
        <v>0</v>
      </c>
    </row>
    <row r="2763" spans="2:10" ht="25.15" customHeight="1">
      <c r="B2763" s="108"/>
      <c r="C2763" s="98"/>
      <c r="D2763" s="99"/>
      <c r="E2763" s="94"/>
      <c r="F2763" s="95"/>
      <c r="G2763" s="101"/>
      <c r="H2763" s="100">
        <f t="shared" si="138"/>
        <v>196461.68999999994</v>
      </c>
      <c r="I2763" s="84">
        <f t="shared" si="136"/>
        <v>0</v>
      </c>
      <c r="J2763" s="84">
        <f t="shared" si="137"/>
        <v>0</v>
      </c>
    </row>
    <row r="2764" spans="2:10" ht="25.15" customHeight="1">
      <c r="B2764" s="108"/>
      <c r="C2764" s="98"/>
      <c r="D2764" s="99"/>
      <c r="E2764" s="94"/>
      <c r="F2764" s="95"/>
      <c r="G2764" s="101"/>
      <c r="H2764" s="100">
        <f t="shared" si="138"/>
        <v>196461.68999999994</v>
      </c>
      <c r="I2764" s="84">
        <f t="shared" si="136"/>
        <v>0</v>
      </c>
      <c r="J2764" s="84">
        <f t="shared" si="137"/>
        <v>0</v>
      </c>
    </row>
    <row r="2765" spans="2:10" ht="25.15" customHeight="1">
      <c r="B2765" s="108"/>
      <c r="C2765" s="98"/>
      <c r="D2765" s="99"/>
      <c r="E2765" s="94"/>
      <c r="F2765" s="95"/>
      <c r="G2765" s="101"/>
      <c r="H2765" s="100">
        <f t="shared" si="138"/>
        <v>196461.68999999994</v>
      </c>
      <c r="I2765" s="84">
        <f t="shared" si="136"/>
        <v>0</v>
      </c>
      <c r="J2765" s="84">
        <f t="shared" si="137"/>
        <v>0</v>
      </c>
    </row>
    <row r="2766" spans="2:10" ht="25.15" customHeight="1">
      <c r="B2766" s="108"/>
      <c r="C2766" s="98"/>
      <c r="D2766" s="99"/>
      <c r="E2766" s="94"/>
      <c r="F2766" s="95"/>
      <c r="G2766" s="101"/>
      <c r="H2766" s="100">
        <f t="shared" si="138"/>
        <v>196461.68999999994</v>
      </c>
      <c r="I2766" s="84">
        <f t="shared" si="136"/>
        <v>0</v>
      </c>
      <c r="J2766" s="84">
        <f t="shared" si="137"/>
        <v>0</v>
      </c>
    </row>
    <row r="2767" spans="2:10" ht="25.15" customHeight="1">
      <c r="B2767" s="108"/>
      <c r="C2767" s="98"/>
      <c r="D2767" s="99"/>
      <c r="E2767" s="94"/>
      <c r="F2767" s="95"/>
      <c r="G2767" s="101"/>
      <c r="H2767" s="100">
        <f t="shared" si="138"/>
        <v>196461.68999999994</v>
      </c>
      <c r="I2767" s="84">
        <f t="shared" si="136"/>
        <v>0</v>
      </c>
      <c r="J2767" s="84">
        <f t="shared" si="137"/>
        <v>0</v>
      </c>
    </row>
    <row r="2768" spans="2:10" ht="25.15" customHeight="1">
      <c r="B2768" s="108"/>
      <c r="C2768" s="98"/>
      <c r="D2768" s="99"/>
      <c r="E2768" s="94"/>
      <c r="F2768" s="95"/>
      <c r="G2768" s="101"/>
      <c r="H2768" s="100">
        <f t="shared" si="138"/>
        <v>196461.68999999994</v>
      </c>
      <c r="I2768" s="84">
        <f t="shared" si="136"/>
        <v>0</v>
      </c>
      <c r="J2768" s="84">
        <f t="shared" si="137"/>
        <v>0</v>
      </c>
    </row>
    <row r="2769" spans="2:10" ht="25.15" customHeight="1">
      <c r="B2769" s="108"/>
      <c r="C2769" s="98"/>
      <c r="D2769" s="99"/>
      <c r="E2769" s="94"/>
      <c r="F2769" s="95"/>
      <c r="G2769" s="101"/>
      <c r="H2769" s="100">
        <f t="shared" si="138"/>
        <v>196461.68999999994</v>
      </c>
      <c r="I2769" s="84">
        <f t="shared" si="136"/>
        <v>0</v>
      </c>
      <c r="J2769" s="84">
        <f t="shared" si="137"/>
        <v>0</v>
      </c>
    </row>
    <row r="2770" spans="2:10" ht="25.15" customHeight="1">
      <c r="B2770" s="108"/>
      <c r="C2770" s="98"/>
      <c r="D2770" s="99"/>
      <c r="E2770" s="94"/>
      <c r="F2770" s="95"/>
      <c r="G2770" s="101"/>
      <c r="H2770" s="100">
        <f t="shared" si="138"/>
        <v>196461.68999999994</v>
      </c>
      <c r="I2770" s="84">
        <f t="shared" si="136"/>
        <v>0</v>
      </c>
      <c r="J2770" s="84">
        <f t="shared" si="137"/>
        <v>0</v>
      </c>
    </row>
    <row r="2771" spans="2:10" ht="25.15" customHeight="1">
      <c r="B2771" s="108"/>
      <c r="C2771" s="98"/>
      <c r="D2771" s="99"/>
      <c r="E2771" s="94"/>
      <c r="F2771" s="95"/>
      <c r="G2771" s="101"/>
      <c r="H2771" s="100">
        <f t="shared" si="138"/>
        <v>196461.68999999994</v>
      </c>
      <c r="I2771" s="84">
        <f t="shared" si="136"/>
        <v>0</v>
      </c>
      <c r="J2771" s="84">
        <f t="shared" si="137"/>
        <v>0</v>
      </c>
    </row>
    <row r="2772" spans="2:10" ht="25.15" customHeight="1">
      <c r="B2772" s="108"/>
      <c r="C2772" s="98"/>
      <c r="D2772" s="99"/>
      <c r="E2772" s="94"/>
      <c r="F2772" s="95"/>
      <c r="G2772" s="101"/>
      <c r="H2772" s="100">
        <f t="shared" si="138"/>
        <v>196461.68999999994</v>
      </c>
      <c r="I2772" s="84">
        <f t="shared" si="136"/>
        <v>0</v>
      </c>
      <c r="J2772" s="84">
        <f t="shared" si="137"/>
        <v>0</v>
      </c>
    </row>
    <row r="2773" spans="2:10" ht="25.15" customHeight="1">
      <c r="B2773" s="108"/>
      <c r="C2773" s="98"/>
      <c r="D2773" s="99"/>
      <c r="E2773" s="94"/>
      <c r="F2773" s="95"/>
      <c r="G2773" s="101"/>
      <c r="H2773" s="100">
        <f t="shared" si="138"/>
        <v>196461.68999999994</v>
      </c>
      <c r="I2773" s="84">
        <f t="shared" si="136"/>
        <v>0</v>
      </c>
      <c r="J2773" s="84">
        <f t="shared" si="137"/>
        <v>0</v>
      </c>
    </row>
    <row r="2774" spans="2:10" ht="25.15" customHeight="1">
      <c r="B2774" s="108"/>
      <c r="C2774" s="98"/>
      <c r="D2774" s="99"/>
      <c r="E2774" s="94"/>
      <c r="F2774" s="95"/>
      <c r="G2774" s="101"/>
      <c r="H2774" s="100">
        <f t="shared" si="138"/>
        <v>196461.68999999994</v>
      </c>
      <c r="I2774" s="84">
        <f t="shared" si="136"/>
        <v>0</v>
      </c>
      <c r="J2774" s="84">
        <f t="shared" si="137"/>
        <v>0</v>
      </c>
    </row>
    <row r="2775" spans="2:10" ht="25.15" customHeight="1">
      <c r="B2775" s="108"/>
      <c r="C2775" s="98"/>
      <c r="D2775" s="99"/>
      <c r="E2775" s="94"/>
      <c r="F2775" s="95"/>
      <c r="G2775" s="101"/>
      <c r="H2775" s="100">
        <f t="shared" si="138"/>
        <v>196461.68999999994</v>
      </c>
      <c r="I2775" s="84">
        <f t="shared" si="136"/>
        <v>0</v>
      </c>
      <c r="J2775" s="84">
        <f t="shared" si="137"/>
        <v>0</v>
      </c>
    </row>
    <row r="2776" spans="2:10" ht="25.15" customHeight="1">
      <c r="B2776" s="108"/>
      <c r="C2776" s="98"/>
      <c r="D2776" s="99"/>
      <c r="E2776" s="94"/>
      <c r="F2776" s="95"/>
      <c r="G2776" s="101"/>
      <c r="H2776" s="100">
        <f t="shared" si="138"/>
        <v>196461.68999999994</v>
      </c>
      <c r="I2776" s="84">
        <f t="shared" si="136"/>
        <v>0</v>
      </c>
      <c r="J2776" s="84">
        <f t="shared" si="137"/>
        <v>0</v>
      </c>
    </row>
    <row r="2777" spans="2:10" ht="25.15" customHeight="1">
      <c r="B2777" s="108"/>
      <c r="C2777" s="98"/>
      <c r="D2777" s="99"/>
      <c r="E2777" s="94"/>
      <c r="F2777" s="95"/>
      <c r="G2777" s="101"/>
      <c r="H2777" s="100">
        <f t="shared" si="138"/>
        <v>196461.68999999994</v>
      </c>
      <c r="I2777" s="84">
        <f t="shared" si="136"/>
        <v>0</v>
      </c>
      <c r="J2777" s="84">
        <f t="shared" si="137"/>
        <v>0</v>
      </c>
    </row>
    <row r="2778" spans="2:10" ht="25.15" customHeight="1">
      <c r="B2778" s="108"/>
      <c r="C2778" s="98"/>
      <c r="D2778" s="99"/>
      <c r="E2778" s="94"/>
      <c r="F2778" s="95"/>
      <c r="G2778" s="101"/>
      <c r="H2778" s="100">
        <f t="shared" si="138"/>
        <v>196461.68999999994</v>
      </c>
      <c r="I2778" s="84">
        <f t="shared" si="136"/>
        <v>0</v>
      </c>
      <c r="J2778" s="84">
        <f t="shared" si="137"/>
        <v>0</v>
      </c>
    </row>
    <row r="2779" spans="2:10" ht="25.15" customHeight="1">
      <c r="B2779" s="108"/>
      <c r="C2779" s="98"/>
      <c r="D2779" s="99"/>
      <c r="E2779" s="94"/>
      <c r="F2779" s="95"/>
      <c r="G2779" s="101"/>
      <c r="H2779" s="100">
        <f t="shared" si="138"/>
        <v>196461.68999999994</v>
      </c>
      <c r="I2779" s="84">
        <f t="shared" si="136"/>
        <v>0</v>
      </c>
      <c r="J2779" s="84">
        <f t="shared" si="137"/>
        <v>0</v>
      </c>
    </row>
    <row r="2780" spans="2:10" ht="25.15" customHeight="1">
      <c r="B2780" s="108"/>
      <c r="C2780" s="98"/>
      <c r="D2780" s="99"/>
      <c r="E2780" s="94"/>
      <c r="F2780" s="95"/>
      <c r="G2780" s="101"/>
      <c r="H2780" s="100">
        <f t="shared" si="138"/>
        <v>196461.68999999994</v>
      </c>
      <c r="I2780" s="84">
        <f t="shared" si="136"/>
        <v>0</v>
      </c>
      <c r="J2780" s="84">
        <f t="shared" si="137"/>
        <v>0</v>
      </c>
    </row>
    <row r="2781" spans="2:10" ht="25.15" customHeight="1">
      <c r="B2781" s="108"/>
      <c r="C2781" s="98"/>
      <c r="D2781" s="99"/>
      <c r="E2781" s="94"/>
      <c r="F2781" s="95"/>
      <c r="G2781" s="101"/>
      <c r="H2781" s="100">
        <f t="shared" si="138"/>
        <v>196461.68999999994</v>
      </c>
      <c r="I2781" s="84">
        <f t="shared" si="136"/>
        <v>0</v>
      </c>
      <c r="J2781" s="84">
        <f t="shared" si="137"/>
        <v>0</v>
      </c>
    </row>
    <row r="2782" spans="2:10" ht="25.15" customHeight="1">
      <c r="B2782" s="108"/>
      <c r="C2782" s="98"/>
      <c r="D2782" s="99"/>
      <c r="E2782" s="94"/>
      <c r="F2782" s="95"/>
      <c r="G2782" s="101"/>
      <c r="H2782" s="100">
        <f t="shared" si="138"/>
        <v>196461.68999999994</v>
      </c>
      <c r="I2782" s="84">
        <f t="shared" si="136"/>
        <v>0</v>
      </c>
      <c r="J2782" s="84">
        <f t="shared" si="137"/>
        <v>0</v>
      </c>
    </row>
    <row r="2783" spans="2:10" ht="25.15" customHeight="1">
      <c r="B2783" s="108"/>
      <c r="C2783" s="98"/>
      <c r="D2783" s="99"/>
      <c r="E2783" s="94"/>
      <c r="F2783" s="95"/>
      <c r="G2783" s="101"/>
      <c r="H2783" s="100">
        <f t="shared" si="138"/>
        <v>196461.68999999994</v>
      </c>
      <c r="I2783" s="84">
        <f t="shared" si="136"/>
        <v>0</v>
      </c>
      <c r="J2783" s="84">
        <f t="shared" si="137"/>
        <v>0</v>
      </c>
    </row>
    <row r="2784" spans="2:10" ht="25.15" customHeight="1">
      <c r="B2784" s="108"/>
      <c r="C2784" s="98"/>
      <c r="D2784" s="99"/>
      <c r="E2784" s="94"/>
      <c r="F2784" s="95"/>
      <c r="G2784" s="101"/>
      <c r="H2784" s="100">
        <f t="shared" si="138"/>
        <v>196461.68999999994</v>
      </c>
      <c r="I2784" s="84">
        <f t="shared" si="136"/>
        <v>0</v>
      </c>
      <c r="J2784" s="84">
        <f t="shared" si="137"/>
        <v>0</v>
      </c>
    </row>
    <row r="2785" spans="2:10" ht="25.15" customHeight="1">
      <c r="B2785" s="108"/>
      <c r="C2785" s="98"/>
      <c r="D2785" s="99"/>
      <c r="E2785" s="94"/>
      <c r="F2785" s="95"/>
      <c r="G2785" s="101"/>
      <c r="H2785" s="100">
        <f t="shared" si="138"/>
        <v>196461.68999999994</v>
      </c>
      <c r="I2785" s="84">
        <f t="shared" si="136"/>
        <v>0</v>
      </c>
      <c r="J2785" s="84">
        <f t="shared" si="137"/>
        <v>0</v>
      </c>
    </row>
    <row r="2786" spans="2:10" ht="25.15" customHeight="1">
      <c r="B2786" s="108"/>
      <c r="C2786" s="98"/>
      <c r="D2786" s="99"/>
      <c r="E2786" s="94"/>
      <c r="F2786" s="95"/>
      <c r="G2786" s="101"/>
      <c r="H2786" s="100">
        <f t="shared" si="138"/>
        <v>196461.68999999994</v>
      </c>
      <c r="I2786" s="84">
        <f t="shared" si="136"/>
        <v>0</v>
      </c>
      <c r="J2786" s="84">
        <f t="shared" si="137"/>
        <v>0</v>
      </c>
    </row>
    <row r="2787" spans="2:10" ht="25.15" customHeight="1">
      <c r="B2787" s="108"/>
      <c r="C2787" s="98"/>
      <c r="D2787" s="99"/>
      <c r="E2787" s="94"/>
      <c r="F2787" s="95"/>
      <c r="G2787" s="101"/>
      <c r="H2787" s="100">
        <f t="shared" si="138"/>
        <v>196461.68999999994</v>
      </c>
      <c r="I2787" s="84">
        <f t="shared" si="136"/>
        <v>0</v>
      </c>
      <c r="J2787" s="84">
        <f t="shared" si="137"/>
        <v>0</v>
      </c>
    </row>
    <row r="2788" spans="2:10" ht="25.15" customHeight="1">
      <c r="B2788" s="108"/>
      <c r="C2788" s="98"/>
      <c r="D2788" s="99"/>
      <c r="E2788" s="94"/>
      <c r="F2788" s="95"/>
      <c r="G2788" s="101"/>
      <c r="H2788" s="100">
        <f t="shared" si="138"/>
        <v>196461.68999999994</v>
      </c>
      <c r="I2788" s="84">
        <f t="shared" si="136"/>
        <v>0</v>
      </c>
      <c r="J2788" s="84">
        <f t="shared" si="137"/>
        <v>0</v>
      </c>
    </row>
    <row r="2789" spans="2:10" ht="25.15" customHeight="1">
      <c r="B2789" s="108"/>
      <c r="C2789" s="98"/>
      <c r="D2789" s="99"/>
      <c r="E2789" s="94"/>
      <c r="F2789" s="95"/>
      <c r="G2789" s="101"/>
      <c r="H2789" s="100">
        <f t="shared" si="138"/>
        <v>196461.68999999994</v>
      </c>
      <c r="I2789" s="84">
        <f t="shared" si="136"/>
        <v>0</v>
      </c>
      <c r="J2789" s="84">
        <f t="shared" si="137"/>
        <v>0</v>
      </c>
    </row>
    <row r="2790" spans="2:10" ht="25.15" customHeight="1">
      <c r="B2790" s="108"/>
      <c r="C2790" s="98"/>
      <c r="D2790" s="99"/>
      <c r="E2790" s="94"/>
      <c r="F2790" s="95"/>
      <c r="G2790" s="101"/>
      <c r="H2790" s="100">
        <f t="shared" si="138"/>
        <v>196461.68999999994</v>
      </c>
      <c r="I2790" s="84">
        <f t="shared" si="136"/>
        <v>0</v>
      </c>
      <c r="J2790" s="84">
        <f t="shared" si="137"/>
        <v>0</v>
      </c>
    </row>
    <row r="2791" spans="2:10" ht="25.15" customHeight="1">
      <c r="B2791" s="108"/>
      <c r="C2791" s="98"/>
      <c r="D2791" s="99"/>
      <c r="E2791" s="94"/>
      <c r="F2791" s="95"/>
      <c r="G2791" s="101"/>
      <c r="H2791" s="100">
        <f t="shared" si="138"/>
        <v>196461.68999999994</v>
      </c>
      <c r="I2791" s="84">
        <f t="shared" si="136"/>
        <v>0</v>
      </c>
      <c r="J2791" s="84">
        <f t="shared" si="137"/>
        <v>0</v>
      </c>
    </row>
    <row r="2792" spans="2:10" ht="25.15" customHeight="1">
      <c r="B2792" s="108"/>
      <c r="C2792" s="98"/>
      <c r="D2792" s="99"/>
      <c r="E2792" s="94"/>
      <c r="F2792" s="95"/>
      <c r="G2792" s="101"/>
      <c r="H2792" s="100">
        <f t="shared" si="138"/>
        <v>196461.68999999994</v>
      </c>
      <c r="I2792" s="84">
        <f t="shared" si="136"/>
        <v>0</v>
      </c>
      <c r="J2792" s="84">
        <f t="shared" si="137"/>
        <v>0</v>
      </c>
    </row>
    <row r="2793" spans="2:10" ht="25.15" customHeight="1">
      <c r="B2793" s="108"/>
      <c r="C2793" s="98"/>
      <c r="D2793" s="99"/>
      <c r="E2793" s="94"/>
      <c r="F2793" s="95"/>
      <c r="G2793" s="101"/>
      <c r="H2793" s="100">
        <f t="shared" si="138"/>
        <v>196461.68999999994</v>
      </c>
      <c r="I2793" s="84">
        <f t="shared" si="136"/>
        <v>0</v>
      </c>
      <c r="J2793" s="84">
        <f t="shared" si="137"/>
        <v>0</v>
      </c>
    </row>
    <row r="2794" spans="2:10" ht="25.15" customHeight="1">
      <c r="B2794" s="108"/>
      <c r="C2794" s="98"/>
      <c r="D2794" s="99"/>
      <c r="E2794" s="94"/>
      <c r="F2794" s="95"/>
      <c r="G2794" s="101"/>
      <c r="H2794" s="100">
        <f t="shared" si="138"/>
        <v>196461.68999999994</v>
      </c>
      <c r="I2794" s="84">
        <f t="shared" si="136"/>
        <v>0</v>
      </c>
      <c r="J2794" s="84">
        <f t="shared" si="137"/>
        <v>0</v>
      </c>
    </row>
    <row r="2795" spans="2:10" ht="25.15" customHeight="1">
      <c r="B2795" s="108"/>
      <c r="C2795" s="98"/>
      <c r="D2795" s="99"/>
      <c r="E2795" s="94"/>
      <c r="F2795" s="95"/>
      <c r="G2795" s="101"/>
      <c r="H2795" s="100">
        <f t="shared" si="138"/>
        <v>196461.68999999994</v>
      </c>
      <c r="I2795" s="84">
        <f t="shared" si="136"/>
        <v>0</v>
      </c>
      <c r="J2795" s="84">
        <f t="shared" si="137"/>
        <v>0</v>
      </c>
    </row>
    <row r="2796" spans="2:10" ht="25.15" customHeight="1">
      <c r="B2796" s="108"/>
      <c r="C2796" s="98"/>
      <c r="D2796" s="99"/>
      <c r="E2796" s="94"/>
      <c r="F2796" s="95"/>
      <c r="G2796" s="101"/>
      <c r="H2796" s="100">
        <f t="shared" si="138"/>
        <v>196461.68999999994</v>
      </c>
      <c r="I2796" s="84">
        <f t="shared" si="136"/>
        <v>0</v>
      </c>
      <c r="J2796" s="84">
        <f t="shared" si="137"/>
        <v>0</v>
      </c>
    </row>
    <row r="2797" spans="2:10" ht="25.15" customHeight="1">
      <c r="B2797" s="108"/>
      <c r="C2797" s="98"/>
      <c r="D2797" s="99"/>
      <c r="E2797" s="94"/>
      <c r="F2797" s="95"/>
      <c r="G2797" s="101"/>
      <c r="H2797" s="100">
        <f t="shared" si="138"/>
        <v>196461.68999999994</v>
      </c>
      <c r="I2797" s="84">
        <f t="shared" si="136"/>
        <v>0</v>
      </c>
      <c r="J2797" s="84">
        <f t="shared" si="137"/>
        <v>0</v>
      </c>
    </row>
    <row r="2798" spans="2:10" ht="25.15" customHeight="1">
      <c r="B2798" s="108"/>
      <c r="C2798" s="98"/>
      <c r="D2798" s="99"/>
      <c r="E2798" s="94"/>
      <c r="F2798" s="95"/>
      <c r="G2798" s="101"/>
      <c r="H2798" s="100">
        <f t="shared" si="138"/>
        <v>196461.68999999994</v>
      </c>
      <c r="I2798" s="84">
        <f t="shared" si="136"/>
        <v>0</v>
      </c>
      <c r="J2798" s="84">
        <f t="shared" si="137"/>
        <v>0</v>
      </c>
    </row>
    <row r="2799" spans="2:10" ht="25.15" customHeight="1">
      <c r="B2799" s="108"/>
      <c r="C2799" s="98"/>
      <c r="D2799" s="99"/>
      <c r="E2799" s="94"/>
      <c r="F2799" s="95"/>
      <c r="G2799" s="101"/>
      <c r="H2799" s="100">
        <f t="shared" si="138"/>
        <v>196461.68999999994</v>
      </c>
      <c r="I2799" s="84">
        <f t="shared" si="136"/>
        <v>0</v>
      </c>
      <c r="J2799" s="84">
        <f t="shared" si="137"/>
        <v>0</v>
      </c>
    </row>
    <row r="2800" spans="2:10" ht="25.15" customHeight="1">
      <c r="B2800" s="108"/>
      <c r="C2800" s="98"/>
      <c r="D2800" s="99"/>
      <c r="E2800" s="94"/>
      <c r="F2800" s="95"/>
      <c r="G2800" s="101"/>
      <c r="H2800" s="100">
        <f t="shared" si="138"/>
        <v>196461.68999999994</v>
      </c>
      <c r="I2800" s="84">
        <f t="shared" si="136"/>
        <v>0</v>
      </c>
      <c r="J2800" s="84">
        <f t="shared" si="137"/>
        <v>0</v>
      </c>
    </row>
    <row r="2801" spans="2:10" ht="25.15" customHeight="1">
      <c r="B2801" s="108"/>
      <c r="C2801" s="98"/>
      <c r="D2801" s="99"/>
      <c r="E2801" s="94"/>
      <c r="F2801" s="95"/>
      <c r="G2801" s="101"/>
      <c r="H2801" s="100">
        <f t="shared" si="138"/>
        <v>196461.68999999994</v>
      </c>
      <c r="I2801" s="84">
        <f t="shared" si="136"/>
        <v>0</v>
      </c>
      <c r="J2801" s="84">
        <f t="shared" si="137"/>
        <v>0</v>
      </c>
    </row>
    <row r="2802" spans="2:10" ht="25.15" customHeight="1">
      <c r="B2802" s="108"/>
      <c r="C2802" s="98"/>
      <c r="D2802" s="99"/>
      <c r="E2802" s="94"/>
      <c r="F2802" s="95"/>
      <c r="G2802" s="101"/>
      <c r="H2802" s="100">
        <f t="shared" si="138"/>
        <v>196461.68999999994</v>
      </c>
      <c r="I2802" s="84">
        <f t="shared" si="136"/>
        <v>0</v>
      </c>
      <c r="J2802" s="84">
        <f t="shared" si="137"/>
        <v>0</v>
      </c>
    </row>
    <row r="2803" spans="2:10" ht="25.15" customHeight="1">
      <c r="B2803" s="108"/>
      <c r="C2803" s="98"/>
      <c r="D2803" s="99"/>
      <c r="E2803" s="94"/>
      <c r="F2803" s="95"/>
      <c r="G2803" s="101"/>
      <c r="H2803" s="100">
        <f t="shared" si="138"/>
        <v>196461.68999999994</v>
      </c>
      <c r="I2803" s="84">
        <f t="shared" si="136"/>
        <v>0</v>
      </c>
      <c r="J2803" s="84">
        <f t="shared" si="137"/>
        <v>0</v>
      </c>
    </row>
    <row r="2804" spans="2:10" ht="25.15" customHeight="1">
      <c r="B2804" s="108"/>
      <c r="C2804" s="98"/>
      <c r="D2804" s="99"/>
      <c r="E2804" s="94"/>
      <c r="F2804" s="95"/>
      <c r="G2804" s="101"/>
      <c r="H2804" s="100">
        <f t="shared" si="138"/>
        <v>196461.68999999994</v>
      </c>
      <c r="I2804" s="84">
        <f t="shared" si="136"/>
        <v>0</v>
      </c>
      <c r="J2804" s="84">
        <f t="shared" si="137"/>
        <v>0</v>
      </c>
    </row>
    <row r="2805" spans="2:10" ht="25.15" customHeight="1">
      <c r="B2805" s="108"/>
      <c r="C2805" s="98"/>
      <c r="D2805" s="99"/>
      <c r="E2805" s="94"/>
      <c r="F2805" s="95"/>
      <c r="G2805" s="101"/>
      <c r="H2805" s="100">
        <f t="shared" si="138"/>
        <v>196461.68999999994</v>
      </c>
      <c r="I2805" s="84">
        <f t="shared" si="136"/>
        <v>0</v>
      </c>
      <c r="J2805" s="84">
        <f t="shared" si="137"/>
        <v>0</v>
      </c>
    </row>
    <row r="2806" spans="2:10" ht="25.15" customHeight="1">
      <c r="B2806" s="108"/>
      <c r="C2806" s="98"/>
      <c r="D2806" s="99"/>
      <c r="E2806" s="94"/>
      <c r="F2806" s="95"/>
      <c r="G2806" s="101"/>
      <c r="H2806" s="100">
        <f t="shared" si="138"/>
        <v>196461.68999999994</v>
      </c>
      <c r="I2806" s="84">
        <f t="shared" si="136"/>
        <v>0</v>
      </c>
      <c r="J2806" s="84">
        <f t="shared" si="137"/>
        <v>0</v>
      </c>
    </row>
    <row r="2807" spans="2:10" ht="25.15" customHeight="1">
      <c r="B2807" s="108"/>
      <c r="C2807" s="98"/>
      <c r="D2807" s="99"/>
      <c r="E2807" s="94"/>
      <c r="F2807" s="95"/>
      <c r="G2807" s="101"/>
      <c r="H2807" s="100">
        <f t="shared" si="138"/>
        <v>196461.68999999994</v>
      </c>
      <c r="I2807" s="84">
        <f t="shared" si="136"/>
        <v>0</v>
      </c>
      <c r="J2807" s="84">
        <f t="shared" si="137"/>
        <v>0</v>
      </c>
    </row>
    <row r="2808" spans="2:10" ht="25.15" customHeight="1">
      <c r="B2808" s="108"/>
      <c r="C2808" s="98"/>
      <c r="D2808" s="99"/>
      <c r="E2808" s="94"/>
      <c r="F2808" s="95"/>
      <c r="G2808" s="101"/>
      <c r="H2808" s="100">
        <f t="shared" si="138"/>
        <v>196461.68999999994</v>
      </c>
      <c r="I2808" s="84">
        <f t="shared" ref="I2808:I2871" si="139">IF(B2808="",0,MONTH(B2808))</f>
        <v>0</v>
      </c>
      <c r="J2808" s="84">
        <f t="shared" ref="J2808:J2871" si="140">IF(B2808="",0,DAY(B2808))</f>
        <v>0</v>
      </c>
    </row>
    <row r="2809" spans="2:10" ht="25.15" customHeight="1">
      <c r="B2809" s="108"/>
      <c r="C2809" s="98"/>
      <c r="D2809" s="99"/>
      <c r="E2809" s="94"/>
      <c r="F2809" s="95"/>
      <c r="G2809" s="101"/>
      <c r="H2809" s="100">
        <f t="shared" si="138"/>
        <v>196461.68999999994</v>
      </c>
      <c r="I2809" s="84">
        <f t="shared" si="139"/>
        <v>0</v>
      </c>
      <c r="J2809" s="84">
        <f t="shared" si="140"/>
        <v>0</v>
      </c>
    </row>
    <row r="2810" spans="2:10" ht="25.15" customHeight="1">
      <c r="B2810" s="108"/>
      <c r="C2810" s="98"/>
      <c r="D2810" s="99"/>
      <c r="E2810" s="94"/>
      <c r="F2810" s="95"/>
      <c r="G2810" s="101"/>
      <c r="H2810" s="100">
        <f t="shared" si="138"/>
        <v>196461.68999999994</v>
      </c>
      <c r="I2810" s="84">
        <f t="shared" si="139"/>
        <v>0</v>
      </c>
      <c r="J2810" s="84">
        <f t="shared" si="140"/>
        <v>0</v>
      </c>
    </row>
    <row r="2811" spans="2:10" ht="25.15" customHeight="1">
      <c r="B2811" s="108"/>
      <c r="C2811" s="98"/>
      <c r="D2811" s="99"/>
      <c r="E2811" s="94"/>
      <c r="F2811" s="95"/>
      <c r="G2811" s="101"/>
      <c r="H2811" s="100">
        <f t="shared" si="138"/>
        <v>196461.68999999994</v>
      </c>
      <c r="I2811" s="84">
        <f t="shared" si="139"/>
        <v>0</v>
      </c>
      <c r="J2811" s="84">
        <f t="shared" si="140"/>
        <v>0</v>
      </c>
    </row>
    <row r="2812" spans="2:10" ht="25.15" customHeight="1">
      <c r="B2812" s="108"/>
      <c r="C2812" s="98"/>
      <c r="D2812" s="99"/>
      <c r="E2812" s="94"/>
      <c r="F2812" s="95"/>
      <c r="G2812" s="101"/>
      <c r="H2812" s="100">
        <f t="shared" si="138"/>
        <v>196461.68999999994</v>
      </c>
      <c r="I2812" s="84">
        <f t="shared" si="139"/>
        <v>0</v>
      </c>
      <c r="J2812" s="84">
        <f t="shared" si="140"/>
        <v>0</v>
      </c>
    </row>
    <row r="2813" spans="2:10" ht="25.15" customHeight="1">
      <c r="B2813" s="108"/>
      <c r="C2813" s="98"/>
      <c r="D2813" s="99"/>
      <c r="E2813" s="94"/>
      <c r="F2813" s="95"/>
      <c r="G2813" s="101"/>
      <c r="H2813" s="100">
        <f t="shared" si="138"/>
        <v>196461.68999999994</v>
      </c>
      <c r="I2813" s="84">
        <f t="shared" si="139"/>
        <v>0</v>
      </c>
      <c r="J2813" s="84">
        <f t="shared" si="140"/>
        <v>0</v>
      </c>
    </row>
    <row r="2814" spans="2:10" ht="25.15" customHeight="1">
      <c r="B2814" s="108"/>
      <c r="C2814" s="98"/>
      <c r="D2814" s="99"/>
      <c r="E2814" s="94"/>
      <c r="F2814" s="95"/>
      <c r="G2814" s="101"/>
      <c r="H2814" s="100">
        <f t="shared" si="138"/>
        <v>196461.68999999994</v>
      </c>
      <c r="I2814" s="84">
        <f t="shared" si="139"/>
        <v>0</v>
      </c>
      <c r="J2814" s="84">
        <f t="shared" si="140"/>
        <v>0</v>
      </c>
    </row>
    <row r="2815" spans="2:10" ht="25.15" customHeight="1">
      <c r="B2815" s="108"/>
      <c r="C2815" s="98"/>
      <c r="D2815" s="99"/>
      <c r="E2815" s="94"/>
      <c r="F2815" s="95"/>
      <c r="G2815" s="101"/>
      <c r="H2815" s="100">
        <f t="shared" si="138"/>
        <v>196461.68999999994</v>
      </c>
      <c r="I2815" s="84">
        <f t="shared" si="139"/>
        <v>0</v>
      </c>
      <c r="J2815" s="84">
        <f t="shared" si="140"/>
        <v>0</v>
      </c>
    </row>
    <row r="2816" spans="2:10" ht="25.15" customHeight="1">
      <c r="B2816" s="108"/>
      <c r="C2816" s="98"/>
      <c r="D2816" s="99"/>
      <c r="E2816" s="94"/>
      <c r="F2816" s="95"/>
      <c r="G2816" s="101"/>
      <c r="H2816" s="100">
        <f t="shared" si="138"/>
        <v>196461.68999999994</v>
      </c>
      <c r="I2816" s="84">
        <f t="shared" si="139"/>
        <v>0</v>
      </c>
      <c r="J2816" s="84">
        <f t="shared" si="140"/>
        <v>0</v>
      </c>
    </row>
    <row r="2817" spans="2:10" ht="25.15" customHeight="1">
      <c r="B2817" s="108"/>
      <c r="C2817" s="98"/>
      <c r="D2817" s="99"/>
      <c r="E2817" s="94"/>
      <c r="F2817" s="95"/>
      <c r="G2817" s="101"/>
      <c r="H2817" s="100">
        <f t="shared" si="138"/>
        <v>196461.68999999994</v>
      </c>
      <c r="I2817" s="84">
        <f t="shared" si="139"/>
        <v>0</v>
      </c>
      <c r="J2817" s="84">
        <f t="shared" si="140"/>
        <v>0</v>
      </c>
    </row>
    <row r="2818" spans="2:10" ht="25.15" customHeight="1">
      <c r="B2818" s="108"/>
      <c r="C2818" s="98"/>
      <c r="D2818" s="99"/>
      <c r="E2818" s="94"/>
      <c r="F2818" s="95"/>
      <c r="G2818" s="101"/>
      <c r="H2818" s="100">
        <f t="shared" si="138"/>
        <v>196461.68999999994</v>
      </c>
      <c r="I2818" s="84">
        <f t="shared" si="139"/>
        <v>0</v>
      </c>
      <c r="J2818" s="84">
        <f t="shared" si="140"/>
        <v>0</v>
      </c>
    </row>
    <row r="2819" spans="2:10" ht="25.15" customHeight="1">
      <c r="B2819" s="108"/>
      <c r="C2819" s="98"/>
      <c r="D2819" s="99"/>
      <c r="E2819" s="94"/>
      <c r="F2819" s="95"/>
      <c r="G2819" s="101"/>
      <c r="H2819" s="100">
        <f t="shared" si="138"/>
        <v>196461.68999999994</v>
      </c>
      <c r="I2819" s="84">
        <f t="shared" si="139"/>
        <v>0</v>
      </c>
      <c r="J2819" s="84">
        <f t="shared" si="140"/>
        <v>0</v>
      </c>
    </row>
    <row r="2820" spans="2:10" ht="25.15" customHeight="1">
      <c r="B2820" s="108"/>
      <c r="C2820" s="98"/>
      <c r="D2820" s="99"/>
      <c r="E2820" s="94"/>
      <c r="F2820" s="95"/>
      <c r="G2820" s="101"/>
      <c r="H2820" s="100">
        <f t="shared" si="138"/>
        <v>196461.68999999994</v>
      </c>
      <c r="I2820" s="84">
        <f t="shared" si="139"/>
        <v>0</v>
      </c>
      <c r="J2820" s="84">
        <f t="shared" si="140"/>
        <v>0</v>
      </c>
    </row>
    <row r="2821" spans="2:10" ht="25.15" customHeight="1">
      <c r="B2821" s="108"/>
      <c r="C2821" s="98"/>
      <c r="D2821" s="99"/>
      <c r="E2821" s="94"/>
      <c r="F2821" s="95"/>
      <c r="G2821" s="101"/>
      <c r="H2821" s="100">
        <f t="shared" si="138"/>
        <v>196461.68999999994</v>
      </c>
      <c r="I2821" s="84">
        <f t="shared" si="139"/>
        <v>0</v>
      </c>
      <c r="J2821" s="84">
        <f t="shared" si="140"/>
        <v>0</v>
      </c>
    </row>
    <row r="2822" spans="2:10" ht="25.15" customHeight="1">
      <c r="B2822" s="108"/>
      <c r="C2822" s="98"/>
      <c r="D2822" s="99"/>
      <c r="E2822" s="94"/>
      <c r="F2822" s="95"/>
      <c r="G2822" s="101"/>
      <c r="H2822" s="100">
        <f t="shared" si="138"/>
        <v>196461.68999999994</v>
      </c>
      <c r="I2822" s="84">
        <f t="shared" si="139"/>
        <v>0</v>
      </c>
      <c r="J2822" s="84">
        <f t="shared" si="140"/>
        <v>0</v>
      </c>
    </row>
    <row r="2823" spans="2:10" ht="25.15" customHeight="1">
      <c r="B2823" s="108"/>
      <c r="C2823" s="98"/>
      <c r="D2823" s="99"/>
      <c r="E2823" s="94"/>
      <c r="F2823" s="95"/>
      <c r="G2823" s="101"/>
      <c r="H2823" s="100">
        <f t="shared" si="138"/>
        <v>196461.68999999994</v>
      </c>
      <c r="I2823" s="84">
        <f t="shared" si="139"/>
        <v>0</v>
      </c>
      <c r="J2823" s="84">
        <f t="shared" si="140"/>
        <v>0</v>
      </c>
    </row>
    <row r="2824" spans="2:10" ht="25.15" customHeight="1">
      <c r="B2824" s="108"/>
      <c r="C2824" s="98"/>
      <c r="D2824" s="99"/>
      <c r="E2824" s="94"/>
      <c r="F2824" s="95"/>
      <c r="G2824" s="101"/>
      <c r="H2824" s="100">
        <f t="shared" ref="H2824:H2887" si="141">IF(F2824="pago",H2823+G2824,H2823)</f>
        <v>196461.68999999994</v>
      </c>
      <c r="I2824" s="84">
        <f t="shared" si="139"/>
        <v>0</v>
      </c>
      <c r="J2824" s="84">
        <f t="shared" si="140"/>
        <v>0</v>
      </c>
    </row>
    <row r="2825" spans="2:10" ht="25.15" customHeight="1">
      <c r="B2825" s="108"/>
      <c r="C2825" s="98"/>
      <c r="D2825" s="99"/>
      <c r="E2825" s="94"/>
      <c r="F2825" s="95"/>
      <c r="G2825" s="101"/>
      <c r="H2825" s="100">
        <f t="shared" si="141"/>
        <v>196461.68999999994</v>
      </c>
      <c r="I2825" s="84">
        <f t="shared" si="139"/>
        <v>0</v>
      </c>
      <c r="J2825" s="84">
        <f t="shared" si="140"/>
        <v>0</v>
      </c>
    </row>
    <row r="2826" spans="2:10" ht="25.15" customHeight="1">
      <c r="B2826" s="108"/>
      <c r="C2826" s="98"/>
      <c r="D2826" s="99"/>
      <c r="E2826" s="94"/>
      <c r="F2826" s="95"/>
      <c r="G2826" s="101"/>
      <c r="H2826" s="100">
        <f t="shared" si="141"/>
        <v>196461.68999999994</v>
      </c>
      <c r="I2826" s="84">
        <f t="shared" si="139"/>
        <v>0</v>
      </c>
      <c r="J2826" s="84">
        <f t="shared" si="140"/>
        <v>0</v>
      </c>
    </row>
    <row r="2827" spans="2:10" ht="25.15" customHeight="1">
      <c r="B2827" s="108"/>
      <c r="C2827" s="98"/>
      <c r="D2827" s="99"/>
      <c r="E2827" s="94"/>
      <c r="F2827" s="95"/>
      <c r="G2827" s="101"/>
      <c r="H2827" s="100">
        <f t="shared" si="141"/>
        <v>196461.68999999994</v>
      </c>
      <c r="I2827" s="84">
        <f t="shared" si="139"/>
        <v>0</v>
      </c>
      <c r="J2827" s="84">
        <f t="shared" si="140"/>
        <v>0</v>
      </c>
    </row>
    <row r="2828" spans="2:10" ht="25.15" customHeight="1">
      <c r="B2828" s="108"/>
      <c r="C2828" s="98"/>
      <c r="D2828" s="99"/>
      <c r="E2828" s="94"/>
      <c r="F2828" s="95"/>
      <c r="G2828" s="101"/>
      <c r="H2828" s="100">
        <f t="shared" si="141"/>
        <v>196461.68999999994</v>
      </c>
      <c r="I2828" s="84">
        <f t="shared" si="139"/>
        <v>0</v>
      </c>
      <c r="J2828" s="84">
        <f t="shared" si="140"/>
        <v>0</v>
      </c>
    </row>
    <row r="2829" spans="2:10" ht="25.15" customHeight="1">
      <c r="B2829" s="108"/>
      <c r="C2829" s="98"/>
      <c r="D2829" s="99"/>
      <c r="E2829" s="94"/>
      <c r="F2829" s="95"/>
      <c r="G2829" s="101"/>
      <c r="H2829" s="100">
        <f t="shared" si="141"/>
        <v>196461.68999999994</v>
      </c>
      <c r="I2829" s="84">
        <f t="shared" si="139"/>
        <v>0</v>
      </c>
      <c r="J2829" s="84">
        <f t="shared" si="140"/>
        <v>0</v>
      </c>
    </row>
    <row r="2830" spans="2:10" ht="25.15" customHeight="1">
      <c r="B2830" s="108"/>
      <c r="C2830" s="98"/>
      <c r="D2830" s="99"/>
      <c r="E2830" s="94"/>
      <c r="F2830" s="95"/>
      <c r="G2830" s="101"/>
      <c r="H2830" s="100">
        <f t="shared" si="141"/>
        <v>196461.68999999994</v>
      </c>
      <c r="I2830" s="84">
        <f t="shared" si="139"/>
        <v>0</v>
      </c>
      <c r="J2830" s="84">
        <f t="shared" si="140"/>
        <v>0</v>
      </c>
    </row>
    <row r="2831" spans="2:10" ht="25.15" customHeight="1">
      <c r="B2831" s="108"/>
      <c r="C2831" s="98"/>
      <c r="D2831" s="99"/>
      <c r="E2831" s="94"/>
      <c r="F2831" s="95"/>
      <c r="G2831" s="101"/>
      <c r="H2831" s="100">
        <f t="shared" si="141"/>
        <v>196461.68999999994</v>
      </c>
      <c r="I2831" s="84">
        <f t="shared" si="139"/>
        <v>0</v>
      </c>
      <c r="J2831" s="84">
        <f t="shared" si="140"/>
        <v>0</v>
      </c>
    </row>
    <row r="2832" spans="2:10" ht="25.15" customHeight="1">
      <c r="B2832" s="108"/>
      <c r="C2832" s="98"/>
      <c r="D2832" s="99"/>
      <c r="E2832" s="94"/>
      <c r="F2832" s="95"/>
      <c r="G2832" s="101"/>
      <c r="H2832" s="100">
        <f t="shared" si="141"/>
        <v>196461.68999999994</v>
      </c>
      <c r="I2832" s="84">
        <f t="shared" si="139"/>
        <v>0</v>
      </c>
      <c r="J2832" s="84">
        <f t="shared" si="140"/>
        <v>0</v>
      </c>
    </row>
    <row r="2833" spans="2:10" ht="25.15" customHeight="1">
      <c r="B2833" s="108"/>
      <c r="C2833" s="98"/>
      <c r="D2833" s="99"/>
      <c r="E2833" s="94"/>
      <c r="F2833" s="95"/>
      <c r="G2833" s="101"/>
      <c r="H2833" s="100">
        <f t="shared" si="141"/>
        <v>196461.68999999994</v>
      </c>
      <c r="I2833" s="84">
        <f t="shared" si="139"/>
        <v>0</v>
      </c>
      <c r="J2833" s="84">
        <f t="shared" si="140"/>
        <v>0</v>
      </c>
    </row>
    <row r="2834" spans="2:10" ht="25.15" customHeight="1">
      <c r="B2834" s="108"/>
      <c r="C2834" s="98"/>
      <c r="D2834" s="99"/>
      <c r="E2834" s="94"/>
      <c r="F2834" s="95"/>
      <c r="G2834" s="101"/>
      <c r="H2834" s="100">
        <f t="shared" si="141"/>
        <v>196461.68999999994</v>
      </c>
      <c r="I2834" s="84">
        <f t="shared" si="139"/>
        <v>0</v>
      </c>
      <c r="J2834" s="84">
        <f t="shared" si="140"/>
        <v>0</v>
      </c>
    </row>
    <row r="2835" spans="2:10" ht="25.15" customHeight="1">
      <c r="B2835" s="108"/>
      <c r="C2835" s="98"/>
      <c r="D2835" s="99"/>
      <c r="E2835" s="94"/>
      <c r="F2835" s="95"/>
      <c r="G2835" s="101"/>
      <c r="H2835" s="100">
        <f t="shared" si="141"/>
        <v>196461.68999999994</v>
      </c>
      <c r="I2835" s="84">
        <f t="shared" si="139"/>
        <v>0</v>
      </c>
      <c r="J2835" s="84">
        <f t="shared" si="140"/>
        <v>0</v>
      </c>
    </row>
    <row r="2836" spans="2:10" ht="25.15" customHeight="1">
      <c r="B2836" s="108"/>
      <c r="C2836" s="98"/>
      <c r="D2836" s="99"/>
      <c r="E2836" s="94"/>
      <c r="F2836" s="95"/>
      <c r="G2836" s="101"/>
      <c r="H2836" s="100">
        <f t="shared" si="141"/>
        <v>196461.68999999994</v>
      </c>
      <c r="I2836" s="84">
        <f t="shared" si="139"/>
        <v>0</v>
      </c>
      <c r="J2836" s="84">
        <f t="shared" si="140"/>
        <v>0</v>
      </c>
    </row>
    <row r="2837" spans="2:10" ht="25.15" customHeight="1">
      <c r="B2837" s="108"/>
      <c r="C2837" s="98"/>
      <c r="D2837" s="99"/>
      <c r="E2837" s="94"/>
      <c r="F2837" s="95"/>
      <c r="G2837" s="101"/>
      <c r="H2837" s="100">
        <f t="shared" si="141"/>
        <v>196461.68999999994</v>
      </c>
      <c r="I2837" s="84">
        <f t="shared" si="139"/>
        <v>0</v>
      </c>
      <c r="J2837" s="84">
        <f t="shared" si="140"/>
        <v>0</v>
      </c>
    </row>
    <row r="2838" spans="2:10" ht="25.15" customHeight="1">
      <c r="B2838" s="108"/>
      <c r="C2838" s="98"/>
      <c r="D2838" s="99"/>
      <c r="E2838" s="94"/>
      <c r="F2838" s="95"/>
      <c r="G2838" s="101"/>
      <c r="H2838" s="100">
        <f t="shared" si="141"/>
        <v>196461.68999999994</v>
      </c>
      <c r="I2838" s="84">
        <f t="shared" si="139"/>
        <v>0</v>
      </c>
      <c r="J2838" s="84">
        <f t="shared" si="140"/>
        <v>0</v>
      </c>
    </row>
    <row r="2839" spans="2:10" ht="25.15" customHeight="1">
      <c r="B2839" s="108"/>
      <c r="C2839" s="98"/>
      <c r="D2839" s="99"/>
      <c r="E2839" s="94"/>
      <c r="F2839" s="95"/>
      <c r="G2839" s="101"/>
      <c r="H2839" s="100">
        <f t="shared" si="141"/>
        <v>196461.68999999994</v>
      </c>
      <c r="I2839" s="84">
        <f t="shared" si="139"/>
        <v>0</v>
      </c>
      <c r="J2839" s="84">
        <f t="shared" si="140"/>
        <v>0</v>
      </c>
    </row>
    <row r="2840" spans="2:10" ht="25.15" customHeight="1">
      <c r="B2840" s="108"/>
      <c r="C2840" s="98"/>
      <c r="D2840" s="99"/>
      <c r="E2840" s="94"/>
      <c r="F2840" s="95"/>
      <c r="G2840" s="101"/>
      <c r="H2840" s="100">
        <f t="shared" si="141"/>
        <v>196461.68999999994</v>
      </c>
      <c r="I2840" s="84">
        <f t="shared" si="139"/>
        <v>0</v>
      </c>
      <c r="J2840" s="84">
        <f t="shared" si="140"/>
        <v>0</v>
      </c>
    </row>
    <row r="2841" spans="2:10" ht="25.15" customHeight="1">
      <c r="B2841" s="108"/>
      <c r="C2841" s="98"/>
      <c r="D2841" s="99"/>
      <c r="E2841" s="94"/>
      <c r="F2841" s="95"/>
      <c r="G2841" s="101"/>
      <c r="H2841" s="100">
        <f t="shared" si="141"/>
        <v>196461.68999999994</v>
      </c>
      <c r="I2841" s="84">
        <f t="shared" si="139"/>
        <v>0</v>
      </c>
      <c r="J2841" s="84">
        <f t="shared" si="140"/>
        <v>0</v>
      </c>
    </row>
    <row r="2842" spans="2:10" ht="25.15" customHeight="1">
      <c r="B2842" s="108"/>
      <c r="C2842" s="98"/>
      <c r="D2842" s="99"/>
      <c r="E2842" s="94"/>
      <c r="F2842" s="95"/>
      <c r="G2842" s="101"/>
      <c r="H2842" s="100">
        <f t="shared" si="141"/>
        <v>196461.68999999994</v>
      </c>
      <c r="I2842" s="84">
        <f t="shared" si="139"/>
        <v>0</v>
      </c>
      <c r="J2842" s="84">
        <f t="shared" si="140"/>
        <v>0</v>
      </c>
    </row>
    <row r="2843" spans="2:10" ht="25.15" customHeight="1">
      <c r="B2843" s="108"/>
      <c r="C2843" s="98"/>
      <c r="D2843" s="99"/>
      <c r="E2843" s="94"/>
      <c r="F2843" s="95"/>
      <c r="G2843" s="101"/>
      <c r="H2843" s="100">
        <f t="shared" si="141"/>
        <v>196461.68999999994</v>
      </c>
      <c r="I2843" s="84">
        <f t="shared" si="139"/>
        <v>0</v>
      </c>
      <c r="J2843" s="84">
        <f t="shared" si="140"/>
        <v>0</v>
      </c>
    </row>
    <row r="2844" spans="2:10" ht="25.15" customHeight="1">
      <c r="B2844" s="108"/>
      <c r="C2844" s="98"/>
      <c r="D2844" s="99"/>
      <c r="E2844" s="94"/>
      <c r="F2844" s="95"/>
      <c r="G2844" s="101"/>
      <c r="H2844" s="100">
        <f t="shared" si="141"/>
        <v>196461.68999999994</v>
      </c>
      <c r="I2844" s="84">
        <f t="shared" si="139"/>
        <v>0</v>
      </c>
      <c r="J2844" s="84">
        <f t="shared" si="140"/>
        <v>0</v>
      </c>
    </row>
    <row r="2845" spans="2:10" ht="25.15" customHeight="1">
      <c r="B2845" s="108"/>
      <c r="C2845" s="98"/>
      <c r="D2845" s="99"/>
      <c r="E2845" s="94"/>
      <c r="F2845" s="95"/>
      <c r="G2845" s="101"/>
      <c r="H2845" s="100">
        <f t="shared" si="141"/>
        <v>196461.68999999994</v>
      </c>
      <c r="I2845" s="84">
        <f t="shared" si="139"/>
        <v>0</v>
      </c>
      <c r="J2845" s="84">
        <f t="shared" si="140"/>
        <v>0</v>
      </c>
    </row>
    <row r="2846" spans="2:10" ht="25.15" customHeight="1">
      <c r="B2846" s="108"/>
      <c r="C2846" s="98"/>
      <c r="D2846" s="99"/>
      <c r="E2846" s="94"/>
      <c r="F2846" s="95"/>
      <c r="G2846" s="101"/>
      <c r="H2846" s="100">
        <f t="shared" si="141"/>
        <v>196461.68999999994</v>
      </c>
      <c r="I2846" s="84">
        <f t="shared" si="139"/>
        <v>0</v>
      </c>
      <c r="J2846" s="84">
        <f t="shared" si="140"/>
        <v>0</v>
      </c>
    </row>
    <row r="2847" spans="2:10" ht="25.15" customHeight="1">
      <c r="B2847" s="108"/>
      <c r="C2847" s="98"/>
      <c r="D2847" s="99"/>
      <c r="E2847" s="94"/>
      <c r="F2847" s="95"/>
      <c r="G2847" s="101"/>
      <c r="H2847" s="100">
        <f t="shared" si="141"/>
        <v>196461.68999999994</v>
      </c>
      <c r="I2847" s="84">
        <f t="shared" si="139"/>
        <v>0</v>
      </c>
      <c r="J2847" s="84">
        <f t="shared" si="140"/>
        <v>0</v>
      </c>
    </row>
    <row r="2848" spans="2:10" ht="25.15" customHeight="1">
      <c r="B2848" s="108"/>
      <c r="C2848" s="98"/>
      <c r="D2848" s="99"/>
      <c r="E2848" s="94"/>
      <c r="F2848" s="95"/>
      <c r="G2848" s="101"/>
      <c r="H2848" s="100">
        <f t="shared" si="141"/>
        <v>196461.68999999994</v>
      </c>
      <c r="I2848" s="84">
        <f t="shared" si="139"/>
        <v>0</v>
      </c>
      <c r="J2848" s="84">
        <f t="shared" si="140"/>
        <v>0</v>
      </c>
    </row>
    <row r="2849" spans="2:10" ht="25.15" customHeight="1">
      <c r="B2849" s="108"/>
      <c r="C2849" s="98"/>
      <c r="D2849" s="99"/>
      <c r="E2849" s="94"/>
      <c r="F2849" s="95"/>
      <c r="G2849" s="101"/>
      <c r="H2849" s="100">
        <f t="shared" si="141"/>
        <v>196461.68999999994</v>
      </c>
      <c r="I2849" s="84">
        <f t="shared" si="139"/>
        <v>0</v>
      </c>
      <c r="J2849" s="84">
        <f t="shared" si="140"/>
        <v>0</v>
      </c>
    </row>
    <row r="2850" spans="2:10" ht="25.15" customHeight="1">
      <c r="B2850" s="108"/>
      <c r="C2850" s="98"/>
      <c r="D2850" s="99"/>
      <c r="E2850" s="94"/>
      <c r="F2850" s="95"/>
      <c r="G2850" s="101"/>
      <c r="H2850" s="100">
        <f t="shared" si="141"/>
        <v>196461.68999999994</v>
      </c>
      <c r="I2850" s="84">
        <f t="shared" si="139"/>
        <v>0</v>
      </c>
      <c r="J2850" s="84">
        <f t="shared" si="140"/>
        <v>0</v>
      </c>
    </row>
    <row r="2851" spans="2:10" ht="25.15" customHeight="1">
      <c r="B2851" s="108"/>
      <c r="C2851" s="98"/>
      <c r="D2851" s="99"/>
      <c r="E2851" s="94"/>
      <c r="F2851" s="95"/>
      <c r="G2851" s="101"/>
      <c r="H2851" s="100">
        <f t="shared" si="141"/>
        <v>196461.68999999994</v>
      </c>
      <c r="I2851" s="84">
        <f t="shared" si="139"/>
        <v>0</v>
      </c>
      <c r="J2851" s="84">
        <f t="shared" si="140"/>
        <v>0</v>
      </c>
    </row>
    <row r="2852" spans="2:10" ht="25.15" customHeight="1">
      <c r="B2852" s="108"/>
      <c r="C2852" s="98"/>
      <c r="D2852" s="99"/>
      <c r="E2852" s="94"/>
      <c r="F2852" s="95"/>
      <c r="G2852" s="101"/>
      <c r="H2852" s="100">
        <f t="shared" si="141"/>
        <v>196461.68999999994</v>
      </c>
      <c r="I2852" s="84">
        <f t="shared" si="139"/>
        <v>0</v>
      </c>
      <c r="J2852" s="84">
        <f t="shared" si="140"/>
        <v>0</v>
      </c>
    </row>
    <row r="2853" spans="2:10" ht="25.15" customHeight="1">
      <c r="B2853" s="108"/>
      <c r="C2853" s="98"/>
      <c r="D2853" s="99"/>
      <c r="E2853" s="94"/>
      <c r="F2853" s="95"/>
      <c r="G2853" s="101"/>
      <c r="H2853" s="100">
        <f t="shared" si="141"/>
        <v>196461.68999999994</v>
      </c>
      <c r="I2853" s="84">
        <f t="shared" si="139"/>
        <v>0</v>
      </c>
      <c r="J2853" s="84">
        <f t="shared" si="140"/>
        <v>0</v>
      </c>
    </row>
    <row r="2854" spans="2:10" ht="25.15" customHeight="1">
      <c r="B2854" s="108"/>
      <c r="C2854" s="98"/>
      <c r="D2854" s="99"/>
      <c r="E2854" s="94"/>
      <c r="F2854" s="95"/>
      <c r="G2854" s="101"/>
      <c r="H2854" s="100">
        <f t="shared" si="141"/>
        <v>196461.68999999994</v>
      </c>
      <c r="I2854" s="84">
        <f t="shared" si="139"/>
        <v>0</v>
      </c>
      <c r="J2854" s="84">
        <f t="shared" si="140"/>
        <v>0</v>
      </c>
    </row>
    <row r="2855" spans="2:10" ht="25.15" customHeight="1">
      <c r="B2855" s="108"/>
      <c r="C2855" s="98"/>
      <c r="D2855" s="99"/>
      <c r="E2855" s="94"/>
      <c r="F2855" s="95"/>
      <c r="G2855" s="101"/>
      <c r="H2855" s="100">
        <f t="shared" si="141"/>
        <v>196461.68999999994</v>
      </c>
      <c r="I2855" s="84">
        <f t="shared" si="139"/>
        <v>0</v>
      </c>
      <c r="J2855" s="84">
        <f t="shared" si="140"/>
        <v>0</v>
      </c>
    </row>
    <row r="2856" spans="2:10" ht="25.15" customHeight="1">
      <c r="B2856" s="108"/>
      <c r="C2856" s="98"/>
      <c r="D2856" s="99"/>
      <c r="E2856" s="94"/>
      <c r="F2856" s="95"/>
      <c r="G2856" s="101"/>
      <c r="H2856" s="100">
        <f t="shared" si="141"/>
        <v>196461.68999999994</v>
      </c>
      <c r="I2856" s="84">
        <f t="shared" si="139"/>
        <v>0</v>
      </c>
      <c r="J2856" s="84">
        <f t="shared" si="140"/>
        <v>0</v>
      </c>
    </row>
    <row r="2857" spans="2:10" ht="25.15" customHeight="1">
      <c r="B2857" s="108"/>
      <c r="C2857" s="98"/>
      <c r="D2857" s="99"/>
      <c r="E2857" s="94"/>
      <c r="F2857" s="95"/>
      <c r="G2857" s="101"/>
      <c r="H2857" s="100">
        <f t="shared" si="141"/>
        <v>196461.68999999994</v>
      </c>
      <c r="I2857" s="84">
        <f t="shared" si="139"/>
        <v>0</v>
      </c>
      <c r="J2857" s="84">
        <f t="shared" si="140"/>
        <v>0</v>
      </c>
    </row>
    <row r="2858" spans="2:10" ht="25.15" customHeight="1">
      <c r="B2858" s="108"/>
      <c r="C2858" s="98"/>
      <c r="D2858" s="99"/>
      <c r="E2858" s="94"/>
      <c r="F2858" s="95"/>
      <c r="G2858" s="101"/>
      <c r="H2858" s="100">
        <f t="shared" si="141"/>
        <v>196461.68999999994</v>
      </c>
      <c r="I2858" s="84">
        <f t="shared" si="139"/>
        <v>0</v>
      </c>
      <c r="J2858" s="84">
        <f t="shared" si="140"/>
        <v>0</v>
      </c>
    </row>
    <row r="2859" spans="2:10" ht="25.15" customHeight="1">
      <c r="B2859" s="108"/>
      <c r="C2859" s="98"/>
      <c r="D2859" s="99"/>
      <c r="E2859" s="94"/>
      <c r="F2859" s="95"/>
      <c r="G2859" s="101"/>
      <c r="H2859" s="100">
        <f t="shared" si="141"/>
        <v>196461.68999999994</v>
      </c>
      <c r="I2859" s="84">
        <f t="shared" si="139"/>
        <v>0</v>
      </c>
      <c r="J2859" s="84">
        <f t="shared" si="140"/>
        <v>0</v>
      </c>
    </row>
    <row r="2860" spans="2:10" ht="25.15" customHeight="1">
      <c r="B2860" s="108"/>
      <c r="C2860" s="98"/>
      <c r="D2860" s="99"/>
      <c r="E2860" s="94"/>
      <c r="F2860" s="95"/>
      <c r="G2860" s="101"/>
      <c r="H2860" s="100">
        <f t="shared" si="141"/>
        <v>196461.68999999994</v>
      </c>
      <c r="I2860" s="84">
        <f t="shared" si="139"/>
        <v>0</v>
      </c>
      <c r="J2860" s="84">
        <f t="shared" si="140"/>
        <v>0</v>
      </c>
    </row>
    <row r="2861" spans="2:10" ht="25.15" customHeight="1">
      <c r="B2861" s="108"/>
      <c r="C2861" s="98"/>
      <c r="D2861" s="99"/>
      <c r="E2861" s="94"/>
      <c r="F2861" s="95"/>
      <c r="G2861" s="101"/>
      <c r="H2861" s="100">
        <f t="shared" si="141"/>
        <v>196461.68999999994</v>
      </c>
      <c r="I2861" s="84">
        <f t="shared" si="139"/>
        <v>0</v>
      </c>
      <c r="J2861" s="84">
        <f t="shared" si="140"/>
        <v>0</v>
      </c>
    </row>
    <row r="2862" spans="2:10" ht="25.15" customHeight="1">
      <c r="B2862" s="108"/>
      <c r="C2862" s="98"/>
      <c r="D2862" s="99"/>
      <c r="E2862" s="94"/>
      <c r="F2862" s="95"/>
      <c r="G2862" s="101"/>
      <c r="H2862" s="100">
        <f t="shared" si="141"/>
        <v>196461.68999999994</v>
      </c>
      <c r="I2862" s="84">
        <f t="shared" si="139"/>
        <v>0</v>
      </c>
      <c r="J2862" s="84">
        <f t="shared" si="140"/>
        <v>0</v>
      </c>
    </row>
    <row r="2863" spans="2:10" ht="25.15" customHeight="1">
      <c r="B2863" s="108"/>
      <c r="C2863" s="98"/>
      <c r="D2863" s="99"/>
      <c r="E2863" s="94"/>
      <c r="F2863" s="95"/>
      <c r="G2863" s="101"/>
      <c r="H2863" s="100">
        <f t="shared" si="141"/>
        <v>196461.68999999994</v>
      </c>
      <c r="I2863" s="84">
        <f t="shared" si="139"/>
        <v>0</v>
      </c>
      <c r="J2863" s="84">
        <f t="shared" si="140"/>
        <v>0</v>
      </c>
    </row>
    <row r="2864" spans="2:10" ht="25.15" customHeight="1">
      <c r="B2864" s="108"/>
      <c r="C2864" s="98"/>
      <c r="D2864" s="99"/>
      <c r="E2864" s="94"/>
      <c r="F2864" s="95"/>
      <c r="G2864" s="101"/>
      <c r="H2864" s="100">
        <f t="shared" si="141"/>
        <v>196461.68999999994</v>
      </c>
      <c r="I2864" s="84">
        <f t="shared" si="139"/>
        <v>0</v>
      </c>
      <c r="J2864" s="84">
        <f t="shared" si="140"/>
        <v>0</v>
      </c>
    </row>
    <row r="2865" spans="2:10" ht="25.15" customHeight="1">
      <c r="B2865" s="108"/>
      <c r="C2865" s="98"/>
      <c r="D2865" s="99"/>
      <c r="E2865" s="94"/>
      <c r="F2865" s="95"/>
      <c r="G2865" s="101"/>
      <c r="H2865" s="100">
        <f t="shared" si="141"/>
        <v>196461.68999999994</v>
      </c>
      <c r="I2865" s="84">
        <f t="shared" si="139"/>
        <v>0</v>
      </c>
      <c r="J2865" s="84">
        <f t="shared" si="140"/>
        <v>0</v>
      </c>
    </row>
    <row r="2866" spans="2:10" ht="25.15" customHeight="1">
      <c r="B2866" s="108"/>
      <c r="C2866" s="98"/>
      <c r="D2866" s="99"/>
      <c r="E2866" s="94"/>
      <c r="F2866" s="95"/>
      <c r="G2866" s="101"/>
      <c r="H2866" s="100">
        <f t="shared" si="141"/>
        <v>196461.68999999994</v>
      </c>
      <c r="I2866" s="84">
        <f t="shared" si="139"/>
        <v>0</v>
      </c>
      <c r="J2866" s="84">
        <f t="shared" si="140"/>
        <v>0</v>
      </c>
    </row>
    <row r="2867" spans="2:10" ht="25.15" customHeight="1">
      <c r="B2867" s="108"/>
      <c r="C2867" s="98"/>
      <c r="D2867" s="99"/>
      <c r="E2867" s="94"/>
      <c r="F2867" s="95"/>
      <c r="G2867" s="101"/>
      <c r="H2867" s="100">
        <f t="shared" si="141"/>
        <v>196461.68999999994</v>
      </c>
      <c r="I2867" s="84">
        <f t="shared" si="139"/>
        <v>0</v>
      </c>
      <c r="J2867" s="84">
        <f t="shared" si="140"/>
        <v>0</v>
      </c>
    </row>
    <row r="2868" spans="2:10" ht="25.15" customHeight="1">
      <c r="B2868" s="108"/>
      <c r="C2868" s="98"/>
      <c r="D2868" s="99"/>
      <c r="E2868" s="94"/>
      <c r="F2868" s="95"/>
      <c r="G2868" s="101"/>
      <c r="H2868" s="100">
        <f t="shared" si="141"/>
        <v>196461.68999999994</v>
      </c>
      <c r="I2868" s="84">
        <f t="shared" si="139"/>
        <v>0</v>
      </c>
      <c r="J2868" s="84">
        <f t="shared" si="140"/>
        <v>0</v>
      </c>
    </row>
    <row r="2869" spans="2:10" ht="25.15" customHeight="1">
      <c r="B2869" s="108"/>
      <c r="C2869" s="98"/>
      <c r="D2869" s="99"/>
      <c r="E2869" s="94"/>
      <c r="F2869" s="95"/>
      <c r="G2869" s="101"/>
      <c r="H2869" s="100">
        <f t="shared" si="141"/>
        <v>196461.68999999994</v>
      </c>
      <c r="I2869" s="84">
        <f t="shared" si="139"/>
        <v>0</v>
      </c>
      <c r="J2869" s="84">
        <f t="shared" si="140"/>
        <v>0</v>
      </c>
    </row>
    <row r="2870" spans="2:10" ht="25.15" customHeight="1">
      <c r="B2870" s="108"/>
      <c r="C2870" s="98"/>
      <c r="D2870" s="99"/>
      <c r="E2870" s="94"/>
      <c r="F2870" s="95"/>
      <c r="G2870" s="101"/>
      <c r="H2870" s="100">
        <f t="shared" si="141"/>
        <v>196461.68999999994</v>
      </c>
      <c r="I2870" s="84">
        <f t="shared" si="139"/>
        <v>0</v>
      </c>
      <c r="J2870" s="84">
        <f t="shared" si="140"/>
        <v>0</v>
      </c>
    </row>
    <row r="2871" spans="2:10" ht="25.15" customHeight="1">
      <c r="B2871" s="108"/>
      <c r="C2871" s="98"/>
      <c r="D2871" s="99"/>
      <c r="E2871" s="94"/>
      <c r="F2871" s="95"/>
      <c r="G2871" s="101"/>
      <c r="H2871" s="100">
        <f t="shared" si="141"/>
        <v>196461.68999999994</v>
      </c>
      <c r="I2871" s="84">
        <f t="shared" si="139"/>
        <v>0</v>
      </c>
      <c r="J2871" s="84">
        <f t="shared" si="140"/>
        <v>0</v>
      </c>
    </row>
    <row r="2872" spans="2:10" ht="25.15" customHeight="1">
      <c r="B2872" s="108"/>
      <c r="C2872" s="98"/>
      <c r="D2872" s="99"/>
      <c r="E2872" s="94"/>
      <c r="F2872" s="95"/>
      <c r="G2872" s="101"/>
      <c r="H2872" s="100">
        <f t="shared" si="141"/>
        <v>196461.68999999994</v>
      </c>
      <c r="I2872" s="84">
        <f t="shared" ref="I2872:I2935" si="142">IF(B2872="",0,MONTH(B2872))</f>
        <v>0</v>
      </c>
      <c r="J2872" s="84">
        <f t="shared" ref="J2872:J2935" si="143">IF(B2872="",0,DAY(B2872))</f>
        <v>0</v>
      </c>
    </row>
    <row r="2873" spans="2:10" ht="25.15" customHeight="1">
      <c r="B2873" s="108"/>
      <c r="C2873" s="98"/>
      <c r="D2873" s="99"/>
      <c r="E2873" s="94"/>
      <c r="F2873" s="95"/>
      <c r="G2873" s="101"/>
      <c r="H2873" s="100">
        <f t="shared" si="141"/>
        <v>196461.68999999994</v>
      </c>
      <c r="I2873" s="84">
        <f t="shared" si="142"/>
        <v>0</v>
      </c>
      <c r="J2873" s="84">
        <f t="shared" si="143"/>
        <v>0</v>
      </c>
    </row>
    <row r="2874" spans="2:10" ht="25.15" customHeight="1">
      <c r="B2874" s="108"/>
      <c r="C2874" s="98"/>
      <c r="D2874" s="99"/>
      <c r="E2874" s="94"/>
      <c r="F2874" s="95"/>
      <c r="G2874" s="101"/>
      <c r="H2874" s="100">
        <f t="shared" si="141"/>
        <v>196461.68999999994</v>
      </c>
      <c r="I2874" s="84">
        <f t="shared" si="142"/>
        <v>0</v>
      </c>
      <c r="J2874" s="84">
        <f t="shared" si="143"/>
        <v>0</v>
      </c>
    </row>
    <row r="2875" spans="2:10" ht="25.15" customHeight="1">
      <c r="B2875" s="108"/>
      <c r="C2875" s="98"/>
      <c r="D2875" s="99"/>
      <c r="E2875" s="94"/>
      <c r="F2875" s="95"/>
      <c r="G2875" s="101"/>
      <c r="H2875" s="100">
        <f t="shared" si="141"/>
        <v>196461.68999999994</v>
      </c>
      <c r="I2875" s="84">
        <f t="shared" si="142"/>
        <v>0</v>
      </c>
      <c r="J2875" s="84">
        <f t="shared" si="143"/>
        <v>0</v>
      </c>
    </row>
    <row r="2876" spans="2:10" ht="25.15" customHeight="1">
      <c r="B2876" s="108"/>
      <c r="C2876" s="98"/>
      <c r="D2876" s="99"/>
      <c r="E2876" s="94"/>
      <c r="F2876" s="95"/>
      <c r="G2876" s="101"/>
      <c r="H2876" s="100">
        <f t="shared" si="141"/>
        <v>196461.68999999994</v>
      </c>
      <c r="I2876" s="84">
        <f t="shared" si="142"/>
        <v>0</v>
      </c>
      <c r="J2876" s="84">
        <f t="shared" si="143"/>
        <v>0</v>
      </c>
    </row>
    <row r="2877" spans="2:10" ht="25.15" customHeight="1">
      <c r="B2877" s="108"/>
      <c r="C2877" s="98"/>
      <c r="D2877" s="99"/>
      <c r="E2877" s="94"/>
      <c r="F2877" s="95"/>
      <c r="G2877" s="101"/>
      <c r="H2877" s="100">
        <f t="shared" si="141"/>
        <v>196461.68999999994</v>
      </c>
      <c r="I2877" s="84">
        <f t="shared" si="142"/>
        <v>0</v>
      </c>
      <c r="J2877" s="84">
        <f t="shared" si="143"/>
        <v>0</v>
      </c>
    </row>
    <row r="2878" spans="2:10" ht="25.15" customHeight="1">
      <c r="B2878" s="108"/>
      <c r="C2878" s="98"/>
      <c r="D2878" s="99"/>
      <c r="E2878" s="94"/>
      <c r="F2878" s="95"/>
      <c r="G2878" s="101"/>
      <c r="H2878" s="100">
        <f t="shared" si="141"/>
        <v>196461.68999999994</v>
      </c>
      <c r="I2878" s="84">
        <f t="shared" si="142"/>
        <v>0</v>
      </c>
      <c r="J2878" s="84">
        <f t="shared" si="143"/>
        <v>0</v>
      </c>
    </row>
    <row r="2879" spans="2:10" ht="25.15" customHeight="1">
      <c r="B2879" s="108"/>
      <c r="C2879" s="98"/>
      <c r="D2879" s="99"/>
      <c r="E2879" s="94"/>
      <c r="F2879" s="95"/>
      <c r="G2879" s="101"/>
      <c r="H2879" s="100">
        <f t="shared" si="141"/>
        <v>196461.68999999994</v>
      </c>
      <c r="I2879" s="84">
        <f t="shared" si="142"/>
        <v>0</v>
      </c>
      <c r="J2879" s="84">
        <f t="shared" si="143"/>
        <v>0</v>
      </c>
    </row>
    <row r="2880" spans="2:10" ht="25.15" customHeight="1">
      <c r="B2880" s="108"/>
      <c r="C2880" s="98"/>
      <c r="D2880" s="99"/>
      <c r="E2880" s="94"/>
      <c r="F2880" s="95"/>
      <c r="G2880" s="101"/>
      <c r="H2880" s="100">
        <f t="shared" si="141"/>
        <v>196461.68999999994</v>
      </c>
      <c r="I2880" s="84">
        <f t="shared" si="142"/>
        <v>0</v>
      </c>
      <c r="J2880" s="84">
        <f t="shared" si="143"/>
        <v>0</v>
      </c>
    </row>
    <row r="2881" spans="2:10" ht="25.15" customHeight="1">
      <c r="B2881" s="108"/>
      <c r="C2881" s="98"/>
      <c r="D2881" s="99"/>
      <c r="E2881" s="94"/>
      <c r="F2881" s="95"/>
      <c r="G2881" s="101"/>
      <c r="H2881" s="100">
        <f t="shared" si="141"/>
        <v>196461.68999999994</v>
      </c>
      <c r="I2881" s="84">
        <f t="shared" si="142"/>
        <v>0</v>
      </c>
      <c r="J2881" s="84">
        <f t="shared" si="143"/>
        <v>0</v>
      </c>
    </row>
    <row r="2882" spans="2:10" ht="25.15" customHeight="1">
      <c r="B2882" s="108"/>
      <c r="C2882" s="98"/>
      <c r="D2882" s="99"/>
      <c r="E2882" s="94"/>
      <c r="F2882" s="95"/>
      <c r="G2882" s="101"/>
      <c r="H2882" s="100">
        <f t="shared" si="141"/>
        <v>196461.68999999994</v>
      </c>
      <c r="I2882" s="84">
        <f t="shared" si="142"/>
        <v>0</v>
      </c>
      <c r="J2882" s="84">
        <f t="shared" si="143"/>
        <v>0</v>
      </c>
    </row>
    <row r="2883" spans="2:10" ht="25.15" customHeight="1">
      <c r="B2883" s="108"/>
      <c r="C2883" s="98"/>
      <c r="D2883" s="99"/>
      <c r="E2883" s="94"/>
      <c r="F2883" s="95"/>
      <c r="G2883" s="101"/>
      <c r="H2883" s="100">
        <f t="shared" si="141"/>
        <v>196461.68999999994</v>
      </c>
      <c r="I2883" s="84">
        <f t="shared" si="142"/>
        <v>0</v>
      </c>
      <c r="J2883" s="84">
        <f t="shared" si="143"/>
        <v>0</v>
      </c>
    </row>
    <row r="2884" spans="2:10" ht="25.15" customHeight="1">
      <c r="B2884" s="108"/>
      <c r="C2884" s="98"/>
      <c r="D2884" s="99"/>
      <c r="E2884" s="94"/>
      <c r="F2884" s="95"/>
      <c r="G2884" s="101"/>
      <c r="H2884" s="100">
        <f t="shared" si="141"/>
        <v>196461.68999999994</v>
      </c>
      <c r="I2884" s="84">
        <f t="shared" si="142"/>
        <v>0</v>
      </c>
      <c r="J2884" s="84">
        <f t="shared" si="143"/>
        <v>0</v>
      </c>
    </row>
    <row r="2885" spans="2:10" ht="25.15" customHeight="1">
      <c r="B2885" s="108"/>
      <c r="C2885" s="98"/>
      <c r="D2885" s="99"/>
      <c r="E2885" s="94"/>
      <c r="F2885" s="95"/>
      <c r="G2885" s="101"/>
      <c r="H2885" s="100">
        <f t="shared" si="141"/>
        <v>196461.68999999994</v>
      </c>
      <c r="I2885" s="84">
        <f t="shared" si="142"/>
        <v>0</v>
      </c>
      <c r="J2885" s="84">
        <f t="shared" si="143"/>
        <v>0</v>
      </c>
    </row>
    <row r="2886" spans="2:10" ht="25.15" customHeight="1">
      <c r="B2886" s="108"/>
      <c r="C2886" s="98"/>
      <c r="D2886" s="99"/>
      <c r="E2886" s="94"/>
      <c r="F2886" s="95"/>
      <c r="G2886" s="101"/>
      <c r="H2886" s="100">
        <f t="shared" si="141"/>
        <v>196461.68999999994</v>
      </c>
      <c r="I2886" s="84">
        <f t="shared" si="142"/>
        <v>0</v>
      </c>
      <c r="J2886" s="84">
        <f t="shared" si="143"/>
        <v>0</v>
      </c>
    </row>
    <row r="2887" spans="2:10" ht="25.15" customHeight="1">
      <c r="B2887" s="108"/>
      <c r="C2887" s="98"/>
      <c r="D2887" s="99"/>
      <c r="E2887" s="94"/>
      <c r="F2887" s="95"/>
      <c r="G2887" s="101"/>
      <c r="H2887" s="100">
        <f t="shared" si="141"/>
        <v>196461.68999999994</v>
      </c>
      <c r="I2887" s="84">
        <f t="shared" si="142"/>
        <v>0</v>
      </c>
      <c r="J2887" s="84">
        <f t="shared" si="143"/>
        <v>0</v>
      </c>
    </row>
    <row r="2888" spans="2:10" ht="25.15" customHeight="1">
      <c r="B2888" s="108"/>
      <c r="C2888" s="98"/>
      <c r="D2888" s="99"/>
      <c r="E2888" s="94"/>
      <c r="F2888" s="95"/>
      <c r="G2888" s="101"/>
      <c r="H2888" s="100">
        <f t="shared" ref="H2888:H2951" si="144">IF(F2888="pago",H2887+G2888,H2887)</f>
        <v>196461.68999999994</v>
      </c>
      <c r="I2888" s="84">
        <f t="shared" si="142"/>
        <v>0</v>
      </c>
      <c r="J2888" s="84">
        <f t="shared" si="143"/>
        <v>0</v>
      </c>
    </row>
    <row r="2889" spans="2:10" ht="25.15" customHeight="1">
      <c r="B2889" s="108"/>
      <c r="C2889" s="98"/>
      <c r="D2889" s="99"/>
      <c r="E2889" s="94"/>
      <c r="F2889" s="95"/>
      <c r="G2889" s="101"/>
      <c r="H2889" s="100">
        <f t="shared" si="144"/>
        <v>196461.68999999994</v>
      </c>
      <c r="I2889" s="84">
        <f t="shared" si="142"/>
        <v>0</v>
      </c>
      <c r="J2889" s="84">
        <f t="shared" si="143"/>
        <v>0</v>
      </c>
    </row>
    <row r="2890" spans="2:10" ht="25.15" customHeight="1">
      <c r="B2890" s="108"/>
      <c r="C2890" s="98"/>
      <c r="D2890" s="99"/>
      <c r="E2890" s="94"/>
      <c r="F2890" s="95"/>
      <c r="G2890" s="101"/>
      <c r="H2890" s="100">
        <f t="shared" si="144"/>
        <v>196461.68999999994</v>
      </c>
      <c r="I2890" s="84">
        <f t="shared" si="142"/>
        <v>0</v>
      </c>
      <c r="J2890" s="84">
        <f t="shared" si="143"/>
        <v>0</v>
      </c>
    </row>
    <row r="2891" spans="2:10" ht="25.15" customHeight="1">
      <c r="B2891" s="108"/>
      <c r="C2891" s="98"/>
      <c r="D2891" s="99"/>
      <c r="E2891" s="94"/>
      <c r="F2891" s="95"/>
      <c r="G2891" s="101"/>
      <c r="H2891" s="100">
        <f t="shared" si="144"/>
        <v>196461.68999999994</v>
      </c>
      <c r="I2891" s="84">
        <f t="shared" si="142"/>
        <v>0</v>
      </c>
      <c r="J2891" s="84">
        <f t="shared" si="143"/>
        <v>0</v>
      </c>
    </row>
    <row r="2892" spans="2:10" ht="25.15" customHeight="1">
      <c r="B2892" s="108"/>
      <c r="C2892" s="98"/>
      <c r="D2892" s="99"/>
      <c r="E2892" s="94"/>
      <c r="F2892" s="95"/>
      <c r="G2892" s="101"/>
      <c r="H2892" s="100">
        <f t="shared" si="144"/>
        <v>196461.68999999994</v>
      </c>
      <c r="I2892" s="84">
        <f t="shared" si="142"/>
        <v>0</v>
      </c>
      <c r="J2892" s="84">
        <f t="shared" si="143"/>
        <v>0</v>
      </c>
    </row>
    <row r="2893" spans="2:10" ht="25.15" customHeight="1">
      <c r="B2893" s="108"/>
      <c r="C2893" s="98"/>
      <c r="D2893" s="99"/>
      <c r="E2893" s="94"/>
      <c r="F2893" s="95"/>
      <c r="G2893" s="101"/>
      <c r="H2893" s="100">
        <f t="shared" si="144"/>
        <v>196461.68999999994</v>
      </c>
      <c r="I2893" s="84">
        <f t="shared" si="142"/>
        <v>0</v>
      </c>
      <c r="J2893" s="84">
        <f t="shared" si="143"/>
        <v>0</v>
      </c>
    </row>
    <row r="2894" spans="2:10" ht="25.15" customHeight="1">
      <c r="B2894" s="108"/>
      <c r="C2894" s="98"/>
      <c r="D2894" s="99"/>
      <c r="E2894" s="94"/>
      <c r="F2894" s="95"/>
      <c r="G2894" s="101"/>
      <c r="H2894" s="100">
        <f t="shared" si="144"/>
        <v>196461.68999999994</v>
      </c>
      <c r="I2894" s="84">
        <f t="shared" si="142"/>
        <v>0</v>
      </c>
      <c r="J2894" s="84">
        <f t="shared" si="143"/>
        <v>0</v>
      </c>
    </row>
    <row r="2895" spans="2:10" ht="25.15" customHeight="1">
      <c r="B2895" s="108"/>
      <c r="C2895" s="98"/>
      <c r="D2895" s="99"/>
      <c r="E2895" s="94"/>
      <c r="F2895" s="95"/>
      <c r="G2895" s="101"/>
      <c r="H2895" s="100">
        <f t="shared" si="144"/>
        <v>196461.68999999994</v>
      </c>
      <c r="I2895" s="84">
        <f t="shared" si="142"/>
        <v>0</v>
      </c>
      <c r="J2895" s="84">
        <f t="shared" si="143"/>
        <v>0</v>
      </c>
    </row>
    <row r="2896" spans="2:10" ht="25.15" customHeight="1">
      <c r="B2896" s="108"/>
      <c r="C2896" s="98"/>
      <c r="D2896" s="99"/>
      <c r="E2896" s="94"/>
      <c r="F2896" s="95"/>
      <c r="G2896" s="101"/>
      <c r="H2896" s="100">
        <f t="shared" si="144"/>
        <v>196461.68999999994</v>
      </c>
      <c r="I2896" s="84">
        <f t="shared" si="142"/>
        <v>0</v>
      </c>
      <c r="J2896" s="84">
        <f t="shared" si="143"/>
        <v>0</v>
      </c>
    </row>
    <row r="2897" spans="2:10" ht="25.15" customHeight="1">
      <c r="B2897" s="108"/>
      <c r="C2897" s="98"/>
      <c r="D2897" s="99"/>
      <c r="E2897" s="94"/>
      <c r="F2897" s="95"/>
      <c r="G2897" s="101"/>
      <c r="H2897" s="100">
        <f t="shared" si="144"/>
        <v>196461.68999999994</v>
      </c>
      <c r="I2897" s="84">
        <f t="shared" si="142"/>
        <v>0</v>
      </c>
      <c r="J2897" s="84">
        <f t="shared" si="143"/>
        <v>0</v>
      </c>
    </row>
    <row r="2898" spans="2:10" ht="25.15" customHeight="1">
      <c r="B2898" s="108"/>
      <c r="C2898" s="98"/>
      <c r="D2898" s="99"/>
      <c r="E2898" s="94"/>
      <c r="F2898" s="95"/>
      <c r="G2898" s="101"/>
      <c r="H2898" s="100">
        <f t="shared" si="144"/>
        <v>196461.68999999994</v>
      </c>
      <c r="I2898" s="84">
        <f t="shared" si="142"/>
        <v>0</v>
      </c>
      <c r="J2898" s="84">
        <f t="shared" si="143"/>
        <v>0</v>
      </c>
    </row>
    <row r="2899" spans="2:10" ht="25.15" customHeight="1">
      <c r="B2899" s="108"/>
      <c r="C2899" s="98"/>
      <c r="D2899" s="99"/>
      <c r="E2899" s="94"/>
      <c r="F2899" s="95"/>
      <c r="G2899" s="101"/>
      <c r="H2899" s="100">
        <f t="shared" si="144"/>
        <v>196461.68999999994</v>
      </c>
      <c r="I2899" s="84">
        <f t="shared" si="142"/>
        <v>0</v>
      </c>
      <c r="J2899" s="84">
        <f t="shared" si="143"/>
        <v>0</v>
      </c>
    </row>
    <row r="2900" spans="2:10" ht="25.15" customHeight="1">
      <c r="B2900" s="108"/>
      <c r="C2900" s="98"/>
      <c r="D2900" s="99"/>
      <c r="E2900" s="94"/>
      <c r="F2900" s="95"/>
      <c r="G2900" s="101"/>
      <c r="H2900" s="100">
        <f t="shared" si="144"/>
        <v>196461.68999999994</v>
      </c>
      <c r="I2900" s="84">
        <f t="shared" si="142"/>
        <v>0</v>
      </c>
      <c r="J2900" s="84">
        <f t="shared" si="143"/>
        <v>0</v>
      </c>
    </row>
    <row r="2901" spans="2:10" ht="25.15" customHeight="1">
      <c r="B2901" s="108"/>
      <c r="C2901" s="98"/>
      <c r="D2901" s="99"/>
      <c r="E2901" s="94"/>
      <c r="F2901" s="95"/>
      <c r="G2901" s="101"/>
      <c r="H2901" s="100">
        <f t="shared" si="144"/>
        <v>196461.68999999994</v>
      </c>
      <c r="I2901" s="84">
        <f t="shared" si="142"/>
        <v>0</v>
      </c>
      <c r="J2901" s="84">
        <f t="shared" si="143"/>
        <v>0</v>
      </c>
    </row>
    <row r="2902" spans="2:10" ht="25.15" customHeight="1">
      <c r="B2902" s="108"/>
      <c r="C2902" s="98"/>
      <c r="D2902" s="99"/>
      <c r="E2902" s="94"/>
      <c r="F2902" s="95"/>
      <c r="G2902" s="101"/>
      <c r="H2902" s="100">
        <f t="shared" si="144"/>
        <v>196461.68999999994</v>
      </c>
      <c r="I2902" s="84">
        <f t="shared" si="142"/>
        <v>0</v>
      </c>
      <c r="J2902" s="84">
        <f t="shared" si="143"/>
        <v>0</v>
      </c>
    </row>
    <row r="2903" spans="2:10" ht="25.15" customHeight="1">
      <c r="B2903" s="108"/>
      <c r="C2903" s="98"/>
      <c r="D2903" s="99"/>
      <c r="E2903" s="94"/>
      <c r="F2903" s="95"/>
      <c r="G2903" s="101"/>
      <c r="H2903" s="100">
        <f t="shared" si="144"/>
        <v>196461.68999999994</v>
      </c>
      <c r="I2903" s="84">
        <f t="shared" si="142"/>
        <v>0</v>
      </c>
      <c r="J2903" s="84">
        <f t="shared" si="143"/>
        <v>0</v>
      </c>
    </row>
    <row r="2904" spans="2:10" ht="25.15" customHeight="1">
      <c r="B2904" s="108"/>
      <c r="C2904" s="98"/>
      <c r="D2904" s="99"/>
      <c r="E2904" s="94"/>
      <c r="F2904" s="95"/>
      <c r="G2904" s="101"/>
      <c r="H2904" s="100">
        <f t="shared" si="144"/>
        <v>196461.68999999994</v>
      </c>
      <c r="I2904" s="84">
        <f t="shared" si="142"/>
        <v>0</v>
      </c>
      <c r="J2904" s="84">
        <f t="shared" si="143"/>
        <v>0</v>
      </c>
    </row>
    <row r="2905" spans="2:10" ht="25.15" customHeight="1">
      <c r="B2905" s="108"/>
      <c r="C2905" s="98"/>
      <c r="D2905" s="99"/>
      <c r="E2905" s="94"/>
      <c r="F2905" s="95"/>
      <c r="G2905" s="101"/>
      <c r="H2905" s="100">
        <f t="shared" si="144"/>
        <v>196461.68999999994</v>
      </c>
      <c r="I2905" s="84">
        <f t="shared" si="142"/>
        <v>0</v>
      </c>
      <c r="J2905" s="84">
        <f t="shared" si="143"/>
        <v>0</v>
      </c>
    </row>
    <row r="2906" spans="2:10" ht="25.15" customHeight="1">
      <c r="B2906" s="108"/>
      <c r="C2906" s="98"/>
      <c r="D2906" s="99"/>
      <c r="E2906" s="94"/>
      <c r="F2906" s="95"/>
      <c r="G2906" s="101"/>
      <c r="H2906" s="100">
        <f t="shared" si="144"/>
        <v>196461.68999999994</v>
      </c>
      <c r="I2906" s="84">
        <f t="shared" si="142"/>
        <v>0</v>
      </c>
      <c r="J2906" s="84">
        <f t="shared" si="143"/>
        <v>0</v>
      </c>
    </row>
    <row r="2907" spans="2:10" ht="25.15" customHeight="1">
      <c r="B2907" s="108"/>
      <c r="C2907" s="98"/>
      <c r="D2907" s="99"/>
      <c r="E2907" s="94"/>
      <c r="F2907" s="95"/>
      <c r="G2907" s="101"/>
      <c r="H2907" s="100">
        <f t="shared" si="144"/>
        <v>196461.68999999994</v>
      </c>
      <c r="I2907" s="84">
        <f t="shared" si="142"/>
        <v>0</v>
      </c>
      <c r="J2907" s="84">
        <f t="shared" si="143"/>
        <v>0</v>
      </c>
    </row>
    <row r="2908" spans="2:10" ht="25.15" customHeight="1">
      <c r="B2908" s="108"/>
      <c r="C2908" s="98"/>
      <c r="D2908" s="99"/>
      <c r="E2908" s="94"/>
      <c r="F2908" s="95"/>
      <c r="G2908" s="101"/>
      <c r="H2908" s="100">
        <f t="shared" si="144"/>
        <v>196461.68999999994</v>
      </c>
      <c r="I2908" s="84">
        <f t="shared" si="142"/>
        <v>0</v>
      </c>
      <c r="J2908" s="84">
        <f t="shared" si="143"/>
        <v>0</v>
      </c>
    </row>
    <row r="2909" spans="2:10" ht="25.15" customHeight="1">
      <c r="B2909" s="108"/>
      <c r="C2909" s="98"/>
      <c r="D2909" s="99"/>
      <c r="E2909" s="94"/>
      <c r="F2909" s="95"/>
      <c r="G2909" s="101"/>
      <c r="H2909" s="100">
        <f t="shared" si="144"/>
        <v>196461.68999999994</v>
      </c>
      <c r="I2909" s="84">
        <f t="shared" si="142"/>
        <v>0</v>
      </c>
      <c r="J2909" s="84">
        <f t="shared" si="143"/>
        <v>0</v>
      </c>
    </row>
    <row r="2910" spans="2:10" ht="25.15" customHeight="1">
      <c r="B2910" s="108"/>
      <c r="C2910" s="98"/>
      <c r="D2910" s="99"/>
      <c r="E2910" s="94"/>
      <c r="F2910" s="95"/>
      <c r="G2910" s="101"/>
      <c r="H2910" s="100">
        <f t="shared" si="144"/>
        <v>196461.68999999994</v>
      </c>
      <c r="I2910" s="84">
        <f t="shared" si="142"/>
        <v>0</v>
      </c>
      <c r="J2910" s="84">
        <f t="shared" si="143"/>
        <v>0</v>
      </c>
    </row>
    <row r="2911" spans="2:10" ht="25.15" customHeight="1">
      <c r="B2911" s="108"/>
      <c r="C2911" s="98"/>
      <c r="D2911" s="99"/>
      <c r="E2911" s="94"/>
      <c r="F2911" s="95"/>
      <c r="G2911" s="101"/>
      <c r="H2911" s="100">
        <f t="shared" si="144"/>
        <v>196461.68999999994</v>
      </c>
      <c r="I2911" s="84">
        <f t="shared" si="142"/>
        <v>0</v>
      </c>
      <c r="J2911" s="84">
        <f t="shared" si="143"/>
        <v>0</v>
      </c>
    </row>
    <row r="2912" spans="2:10" ht="25.15" customHeight="1">
      <c r="B2912" s="108"/>
      <c r="C2912" s="98"/>
      <c r="D2912" s="99"/>
      <c r="E2912" s="94"/>
      <c r="F2912" s="95"/>
      <c r="G2912" s="101"/>
      <c r="H2912" s="100">
        <f t="shared" si="144"/>
        <v>196461.68999999994</v>
      </c>
      <c r="I2912" s="84">
        <f t="shared" si="142"/>
        <v>0</v>
      </c>
      <c r="J2912" s="84">
        <f t="shared" si="143"/>
        <v>0</v>
      </c>
    </row>
    <row r="2913" spans="2:10" ht="25.15" customHeight="1">
      <c r="B2913" s="108"/>
      <c r="C2913" s="98"/>
      <c r="D2913" s="99"/>
      <c r="E2913" s="94"/>
      <c r="F2913" s="95"/>
      <c r="G2913" s="101"/>
      <c r="H2913" s="100">
        <f t="shared" si="144"/>
        <v>196461.68999999994</v>
      </c>
      <c r="I2913" s="84">
        <f t="shared" si="142"/>
        <v>0</v>
      </c>
      <c r="J2913" s="84">
        <f t="shared" si="143"/>
        <v>0</v>
      </c>
    </row>
    <row r="2914" spans="2:10" ht="25.15" customHeight="1">
      <c r="B2914" s="108"/>
      <c r="C2914" s="98"/>
      <c r="D2914" s="99"/>
      <c r="E2914" s="94"/>
      <c r="F2914" s="95"/>
      <c r="G2914" s="101"/>
      <c r="H2914" s="100">
        <f t="shared" si="144"/>
        <v>196461.68999999994</v>
      </c>
      <c r="I2914" s="84">
        <f t="shared" si="142"/>
        <v>0</v>
      </c>
      <c r="J2914" s="84">
        <f t="shared" si="143"/>
        <v>0</v>
      </c>
    </row>
    <row r="2915" spans="2:10" ht="25.15" customHeight="1">
      <c r="B2915" s="108"/>
      <c r="C2915" s="98"/>
      <c r="D2915" s="99"/>
      <c r="E2915" s="94"/>
      <c r="F2915" s="95"/>
      <c r="G2915" s="101"/>
      <c r="H2915" s="100">
        <f t="shared" si="144"/>
        <v>196461.68999999994</v>
      </c>
      <c r="I2915" s="84">
        <f t="shared" si="142"/>
        <v>0</v>
      </c>
      <c r="J2915" s="84">
        <f t="shared" si="143"/>
        <v>0</v>
      </c>
    </row>
    <row r="2916" spans="2:10" ht="25.15" customHeight="1">
      <c r="B2916" s="108"/>
      <c r="C2916" s="98"/>
      <c r="D2916" s="99"/>
      <c r="E2916" s="94"/>
      <c r="F2916" s="95"/>
      <c r="G2916" s="101"/>
      <c r="H2916" s="100">
        <f t="shared" si="144"/>
        <v>196461.68999999994</v>
      </c>
      <c r="I2916" s="84">
        <f t="shared" si="142"/>
        <v>0</v>
      </c>
      <c r="J2916" s="84">
        <f t="shared" si="143"/>
        <v>0</v>
      </c>
    </row>
    <row r="2917" spans="2:10" ht="25.15" customHeight="1">
      <c r="B2917" s="108"/>
      <c r="C2917" s="98"/>
      <c r="D2917" s="99"/>
      <c r="E2917" s="94"/>
      <c r="F2917" s="95"/>
      <c r="G2917" s="101"/>
      <c r="H2917" s="100">
        <f t="shared" si="144"/>
        <v>196461.68999999994</v>
      </c>
      <c r="I2917" s="84">
        <f t="shared" si="142"/>
        <v>0</v>
      </c>
      <c r="J2917" s="84">
        <f t="shared" si="143"/>
        <v>0</v>
      </c>
    </row>
    <row r="2918" spans="2:10" ht="25.15" customHeight="1">
      <c r="B2918" s="108"/>
      <c r="C2918" s="98"/>
      <c r="D2918" s="99"/>
      <c r="E2918" s="94"/>
      <c r="F2918" s="95"/>
      <c r="G2918" s="101"/>
      <c r="H2918" s="100">
        <f t="shared" si="144"/>
        <v>196461.68999999994</v>
      </c>
      <c r="I2918" s="84">
        <f t="shared" si="142"/>
        <v>0</v>
      </c>
      <c r="J2918" s="84">
        <f t="shared" si="143"/>
        <v>0</v>
      </c>
    </row>
    <row r="2919" spans="2:10" ht="25.15" customHeight="1">
      <c r="B2919" s="108"/>
      <c r="C2919" s="98"/>
      <c r="D2919" s="99"/>
      <c r="E2919" s="94"/>
      <c r="F2919" s="95"/>
      <c r="G2919" s="101"/>
      <c r="H2919" s="100">
        <f t="shared" si="144"/>
        <v>196461.68999999994</v>
      </c>
      <c r="I2919" s="84">
        <f t="shared" si="142"/>
        <v>0</v>
      </c>
      <c r="J2919" s="84">
        <f t="shared" si="143"/>
        <v>0</v>
      </c>
    </row>
    <row r="2920" spans="2:10" ht="25.15" customHeight="1">
      <c r="B2920" s="108"/>
      <c r="C2920" s="98"/>
      <c r="D2920" s="99"/>
      <c r="E2920" s="94"/>
      <c r="F2920" s="95"/>
      <c r="G2920" s="101"/>
      <c r="H2920" s="100">
        <f t="shared" si="144"/>
        <v>196461.68999999994</v>
      </c>
      <c r="I2920" s="84">
        <f t="shared" si="142"/>
        <v>0</v>
      </c>
      <c r="J2920" s="84">
        <f t="shared" si="143"/>
        <v>0</v>
      </c>
    </row>
    <row r="2921" spans="2:10" ht="25.15" customHeight="1">
      <c r="B2921" s="108"/>
      <c r="C2921" s="98"/>
      <c r="D2921" s="99"/>
      <c r="E2921" s="94"/>
      <c r="F2921" s="95"/>
      <c r="G2921" s="101"/>
      <c r="H2921" s="100">
        <f t="shared" si="144"/>
        <v>196461.68999999994</v>
      </c>
      <c r="I2921" s="84">
        <f t="shared" si="142"/>
        <v>0</v>
      </c>
      <c r="J2921" s="84">
        <f t="shared" si="143"/>
        <v>0</v>
      </c>
    </row>
    <row r="2922" spans="2:10" ht="25.15" customHeight="1">
      <c r="B2922" s="108"/>
      <c r="C2922" s="98"/>
      <c r="D2922" s="99"/>
      <c r="E2922" s="94"/>
      <c r="F2922" s="95"/>
      <c r="G2922" s="101"/>
      <c r="H2922" s="100">
        <f t="shared" si="144"/>
        <v>196461.68999999994</v>
      </c>
      <c r="I2922" s="84">
        <f t="shared" si="142"/>
        <v>0</v>
      </c>
      <c r="J2922" s="84">
        <f t="shared" si="143"/>
        <v>0</v>
      </c>
    </row>
    <row r="2923" spans="2:10" ht="25.15" customHeight="1">
      <c r="B2923" s="108"/>
      <c r="C2923" s="98"/>
      <c r="D2923" s="99"/>
      <c r="E2923" s="94"/>
      <c r="F2923" s="95"/>
      <c r="G2923" s="101"/>
      <c r="H2923" s="100">
        <f t="shared" si="144"/>
        <v>196461.68999999994</v>
      </c>
      <c r="I2923" s="84">
        <f t="shared" si="142"/>
        <v>0</v>
      </c>
      <c r="J2923" s="84">
        <f t="shared" si="143"/>
        <v>0</v>
      </c>
    </row>
    <row r="2924" spans="2:10" ht="25.15" customHeight="1">
      <c r="B2924" s="108"/>
      <c r="C2924" s="98"/>
      <c r="D2924" s="99"/>
      <c r="E2924" s="94"/>
      <c r="F2924" s="95"/>
      <c r="G2924" s="101"/>
      <c r="H2924" s="100">
        <f t="shared" si="144"/>
        <v>196461.68999999994</v>
      </c>
      <c r="I2924" s="84">
        <f t="shared" si="142"/>
        <v>0</v>
      </c>
      <c r="J2924" s="84">
        <f t="shared" si="143"/>
        <v>0</v>
      </c>
    </row>
    <row r="2925" spans="2:10" ht="25.15" customHeight="1">
      <c r="B2925" s="108"/>
      <c r="C2925" s="98"/>
      <c r="D2925" s="99"/>
      <c r="E2925" s="94"/>
      <c r="F2925" s="95"/>
      <c r="G2925" s="101"/>
      <c r="H2925" s="100">
        <f t="shared" si="144"/>
        <v>196461.68999999994</v>
      </c>
      <c r="I2925" s="84">
        <f t="shared" si="142"/>
        <v>0</v>
      </c>
      <c r="J2925" s="84">
        <f t="shared" si="143"/>
        <v>0</v>
      </c>
    </row>
    <row r="2926" spans="2:10" ht="25.15" customHeight="1">
      <c r="B2926" s="108"/>
      <c r="C2926" s="98"/>
      <c r="D2926" s="99"/>
      <c r="E2926" s="94"/>
      <c r="F2926" s="95"/>
      <c r="G2926" s="101"/>
      <c r="H2926" s="100">
        <f t="shared" si="144"/>
        <v>196461.68999999994</v>
      </c>
      <c r="I2926" s="84">
        <f t="shared" si="142"/>
        <v>0</v>
      </c>
      <c r="J2926" s="84">
        <f t="shared" si="143"/>
        <v>0</v>
      </c>
    </row>
    <row r="2927" spans="2:10" ht="25.15" customHeight="1">
      <c r="B2927" s="108"/>
      <c r="C2927" s="98"/>
      <c r="D2927" s="99"/>
      <c r="E2927" s="94"/>
      <c r="F2927" s="95"/>
      <c r="G2927" s="101"/>
      <c r="H2927" s="100">
        <f t="shared" si="144"/>
        <v>196461.68999999994</v>
      </c>
      <c r="I2927" s="84">
        <f t="shared" si="142"/>
        <v>0</v>
      </c>
      <c r="J2927" s="84">
        <f t="shared" si="143"/>
        <v>0</v>
      </c>
    </row>
    <row r="2928" spans="2:10" ht="25.15" customHeight="1">
      <c r="B2928" s="108"/>
      <c r="C2928" s="98"/>
      <c r="D2928" s="99"/>
      <c r="E2928" s="94"/>
      <c r="F2928" s="95"/>
      <c r="G2928" s="101"/>
      <c r="H2928" s="100">
        <f t="shared" si="144"/>
        <v>196461.68999999994</v>
      </c>
      <c r="I2928" s="84">
        <f t="shared" si="142"/>
        <v>0</v>
      </c>
      <c r="J2928" s="84">
        <f t="shared" si="143"/>
        <v>0</v>
      </c>
    </row>
    <row r="2929" spans="2:10" ht="25.15" customHeight="1">
      <c r="B2929" s="108"/>
      <c r="C2929" s="98"/>
      <c r="D2929" s="99"/>
      <c r="E2929" s="94"/>
      <c r="F2929" s="95"/>
      <c r="G2929" s="101"/>
      <c r="H2929" s="100">
        <f t="shared" si="144"/>
        <v>196461.68999999994</v>
      </c>
      <c r="I2929" s="84">
        <f t="shared" si="142"/>
        <v>0</v>
      </c>
      <c r="J2929" s="84">
        <f t="shared" si="143"/>
        <v>0</v>
      </c>
    </row>
    <row r="2930" spans="2:10" ht="25.15" customHeight="1">
      <c r="B2930" s="108"/>
      <c r="C2930" s="98"/>
      <c r="D2930" s="99"/>
      <c r="E2930" s="94"/>
      <c r="F2930" s="95"/>
      <c r="G2930" s="101"/>
      <c r="H2930" s="100">
        <f t="shared" si="144"/>
        <v>196461.68999999994</v>
      </c>
      <c r="I2930" s="84">
        <f t="shared" si="142"/>
        <v>0</v>
      </c>
      <c r="J2930" s="84">
        <f t="shared" si="143"/>
        <v>0</v>
      </c>
    </row>
    <row r="2931" spans="2:10" ht="25.15" customHeight="1">
      <c r="B2931" s="108"/>
      <c r="C2931" s="98"/>
      <c r="D2931" s="99"/>
      <c r="E2931" s="94"/>
      <c r="F2931" s="95"/>
      <c r="G2931" s="101"/>
      <c r="H2931" s="100">
        <f t="shared" si="144"/>
        <v>196461.68999999994</v>
      </c>
      <c r="I2931" s="84">
        <f t="shared" si="142"/>
        <v>0</v>
      </c>
      <c r="J2931" s="84">
        <f t="shared" si="143"/>
        <v>0</v>
      </c>
    </row>
    <row r="2932" spans="2:10" ht="25.15" customHeight="1">
      <c r="B2932" s="108"/>
      <c r="C2932" s="98"/>
      <c r="D2932" s="99"/>
      <c r="E2932" s="94"/>
      <c r="F2932" s="95"/>
      <c r="G2932" s="101"/>
      <c r="H2932" s="100">
        <f t="shared" si="144"/>
        <v>196461.68999999994</v>
      </c>
      <c r="I2932" s="84">
        <f t="shared" si="142"/>
        <v>0</v>
      </c>
      <c r="J2932" s="84">
        <f t="shared" si="143"/>
        <v>0</v>
      </c>
    </row>
    <row r="2933" spans="2:10" ht="25.15" customHeight="1">
      <c r="B2933" s="108"/>
      <c r="C2933" s="98"/>
      <c r="D2933" s="99"/>
      <c r="E2933" s="94"/>
      <c r="F2933" s="95"/>
      <c r="G2933" s="101"/>
      <c r="H2933" s="100">
        <f t="shared" si="144"/>
        <v>196461.68999999994</v>
      </c>
      <c r="I2933" s="84">
        <f t="shared" si="142"/>
        <v>0</v>
      </c>
      <c r="J2933" s="84">
        <f t="shared" si="143"/>
        <v>0</v>
      </c>
    </row>
    <row r="2934" spans="2:10" ht="25.15" customHeight="1">
      <c r="B2934" s="108"/>
      <c r="C2934" s="98"/>
      <c r="D2934" s="99"/>
      <c r="E2934" s="94"/>
      <c r="F2934" s="95"/>
      <c r="G2934" s="101"/>
      <c r="H2934" s="100">
        <f t="shared" si="144"/>
        <v>196461.68999999994</v>
      </c>
      <c r="I2934" s="84">
        <f t="shared" si="142"/>
        <v>0</v>
      </c>
      <c r="J2934" s="84">
        <f t="shared" si="143"/>
        <v>0</v>
      </c>
    </row>
    <row r="2935" spans="2:10" ht="25.15" customHeight="1">
      <c r="B2935" s="108"/>
      <c r="C2935" s="98"/>
      <c r="D2935" s="99"/>
      <c r="E2935" s="94"/>
      <c r="F2935" s="95"/>
      <c r="G2935" s="101"/>
      <c r="H2935" s="100">
        <f t="shared" si="144"/>
        <v>196461.68999999994</v>
      </c>
      <c r="I2935" s="84">
        <f t="shared" si="142"/>
        <v>0</v>
      </c>
      <c r="J2935" s="84">
        <f t="shared" si="143"/>
        <v>0</v>
      </c>
    </row>
    <row r="2936" spans="2:10" ht="25.15" customHeight="1">
      <c r="B2936" s="108"/>
      <c r="C2936" s="98"/>
      <c r="D2936" s="99"/>
      <c r="E2936" s="94"/>
      <c r="F2936" s="95"/>
      <c r="G2936" s="101"/>
      <c r="H2936" s="100">
        <f t="shared" si="144"/>
        <v>196461.68999999994</v>
      </c>
      <c r="I2936" s="84">
        <f t="shared" ref="I2936:I2999" si="145">IF(B2936="",0,MONTH(B2936))</f>
        <v>0</v>
      </c>
      <c r="J2936" s="84">
        <f t="shared" ref="J2936:J2999" si="146">IF(B2936="",0,DAY(B2936))</f>
        <v>0</v>
      </c>
    </row>
    <row r="2937" spans="2:10" ht="25.15" customHeight="1">
      <c r="B2937" s="108"/>
      <c r="C2937" s="98"/>
      <c r="D2937" s="99"/>
      <c r="E2937" s="94"/>
      <c r="F2937" s="95"/>
      <c r="G2937" s="101"/>
      <c r="H2937" s="100">
        <f t="shared" si="144"/>
        <v>196461.68999999994</v>
      </c>
      <c r="I2937" s="84">
        <f t="shared" si="145"/>
        <v>0</v>
      </c>
      <c r="J2937" s="84">
        <f t="shared" si="146"/>
        <v>0</v>
      </c>
    </row>
    <row r="2938" spans="2:10" ht="25.15" customHeight="1">
      <c r="B2938" s="108"/>
      <c r="C2938" s="98"/>
      <c r="D2938" s="99"/>
      <c r="E2938" s="94"/>
      <c r="F2938" s="95"/>
      <c r="G2938" s="101"/>
      <c r="H2938" s="100">
        <f t="shared" si="144"/>
        <v>196461.68999999994</v>
      </c>
      <c r="I2938" s="84">
        <f t="shared" si="145"/>
        <v>0</v>
      </c>
      <c r="J2938" s="84">
        <f t="shared" si="146"/>
        <v>0</v>
      </c>
    </row>
    <row r="2939" spans="2:10" ht="25.15" customHeight="1">
      <c r="B2939" s="108"/>
      <c r="C2939" s="98"/>
      <c r="D2939" s="99"/>
      <c r="E2939" s="94"/>
      <c r="F2939" s="95"/>
      <c r="G2939" s="101"/>
      <c r="H2939" s="100">
        <f t="shared" si="144"/>
        <v>196461.68999999994</v>
      </c>
      <c r="I2939" s="84">
        <f t="shared" si="145"/>
        <v>0</v>
      </c>
      <c r="J2939" s="84">
        <f t="shared" si="146"/>
        <v>0</v>
      </c>
    </row>
    <row r="2940" spans="2:10" ht="25.15" customHeight="1">
      <c r="B2940" s="108"/>
      <c r="C2940" s="98"/>
      <c r="D2940" s="99"/>
      <c r="E2940" s="94"/>
      <c r="F2940" s="95"/>
      <c r="G2940" s="101"/>
      <c r="H2940" s="100">
        <f t="shared" si="144"/>
        <v>196461.68999999994</v>
      </c>
      <c r="I2940" s="84">
        <f t="shared" si="145"/>
        <v>0</v>
      </c>
      <c r="J2940" s="84">
        <f t="shared" si="146"/>
        <v>0</v>
      </c>
    </row>
    <row r="2941" spans="2:10" ht="25.15" customHeight="1">
      <c r="B2941" s="108"/>
      <c r="C2941" s="98"/>
      <c r="D2941" s="99"/>
      <c r="E2941" s="94"/>
      <c r="F2941" s="95"/>
      <c r="G2941" s="101"/>
      <c r="H2941" s="100">
        <f t="shared" si="144"/>
        <v>196461.68999999994</v>
      </c>
      <c r="I2941" s="84">
        <f t="shared" si="145"/>
        <v>0</v>
      </c>
      <c r="J2941" s="84">
        <f t="shared" si="146"/>
        <v>0</v>
      </c>
    </row>
    <row r="2942" spans="2:10" ht="25.15" customHeight="1">
      <c r="B2942" s="108"/>
      <c r="C2942" s="98"/>
      <c r="D2942" s="99"/>
      <c r="E2942" s="94"/>
      <c r="F2942" s="95"/>
      <c r="G2942" s="101"/>
      <c r="H2942" s="100">
        <f t="shared" si="144"/>
        <v>196461.68999999994</v>
      </c>
      <c r="I2942" s="84">
        <f t="shared" si="145"/>
        <v>0</v>
      </c>
      <c r="J2942" s="84">
        <f t="shared" si="146"/>
        <v>0</v>
      </c>
    </row>
    <row r="2943" spans="2:10" ht="25.15" customHeight="1">
      <c r="B2943" s="108"/>
      <c r="C2943" s="98"/>
      <c r="D2943" s="99"/>
      <c r="E2943" s="94"/>
      <c r="F2943" s="95"/>
      <c r="G2943" s="101"/>
      <c r="H2943" s="100">
        <f t="shared" si="144"/>
        <v>196461.68999999994</v>
      </c>
      <c r="I2943" s="84">
        <f t="shared" si="145"/>
        <v>0</v>
      </c>
      <c r="J2943" s="84">
        <f t="shared" si="146"/>
        <v>0</v>
      </c>
    </row>
    <row r="2944" spans="2:10" ht="25.15" customHeight="1">
      <c r="B2944" s="108"/>
      <c r="C2944" s="98"/>
      <c r="D2944" s="99"/>
      <c r="E2944" s="94"/>
      <c r="F2944" s="95"/>
      <c r="G2944" s="101"/>
      <c r="H2944" s="100">
        <f t="shared" si="144"/>
        <v>196461.68999999994</v>
      </c>
      <c r="I2944" s="84">
        <f t="shared" si="145"/>
        <v>0</v>
      </c>
      <c r="J2944" s="84">
        <f t="shared" si="146"/>
        <v>0</v>
      </c>
    </row>
    <row r="2945" spans="2:10" ht="25.15" customHeight="1">
      <c r="B2945" s="108"/>
      <c r="C2945" s="98"/>
      <c r="D2945" s="99"/>
      <c r="E2945" s="94"/>
      <c r="F2945" s="95"/>
      <c r="G2945" s="101"/>
      <c r="H2945" s="100">
        <f t="shared" si="144"/>
        <v>196461.68999999994</v>
      </c>
      <c r="I2945" s="84">
        <f t="shared" si="145"/>
        <v>0</v>
      </c>
      <c r="J2945" s="84">
        <f t="shared" si="146"/>
        <v>0</v>
      </c>
    </row>
    <row r="2946" spans="2:10" ht="25.15" customHeight="1">
      <c r="B2946" s="108"/>
      <c r="C2946" s="98"/>
      <c r="D2946" s="99"/>
      <c r="E2946" s="94"/>
      <c r="F2946" s="95"/>
      <c r="G2946" s="101"/>
      <c r="H2946" s="100">
        <f t="shared" si="144"/>
        <v>196461.68999999994</v>
      </c>
      <c r="I2946" s="84">
        <f t="shared" si="145"/>
        <v>0</v>
      </c>
      <c r="J2946" s="84">
        <f t="shared" si="146"/>
        <v>0</v>
      </c>
    </row>
    <row r="2947" spans="2:10" ht="25.15" customHeight="1">
      <c r="B2947" s="108"/>
      <c r="C2947" s="98"/>
      <c r="D2947" s="99"/>
      <c r="E2947" s="94"/>
      <c r="F2947" s="95"/>
      <c r="G2947" s="101"/>
      <c r="H2947" s="100">
        <f t="shared" si="144"/>
        <v>196461.68999999994</v>
      </c>
      <c r="I2947" s="84">
        <f t="shared" si="145"/>
        <v>0</v>
      </c>
      <c r="J2947" s="84">
        <f t="shared" si="146"/>
        <v>0</v>
      </c>
    </row>
    <row r="2948" spans="2:10" ht="25.15" customHeight="1">
      <c r="B2948" s="108"/>
      <c r="C2948" s="98"/>
      <c r="D2948" s="99"/>
      <c r="E2948" s="94"/>
      <c r="F2948" s="95"/>
      <c r="G2948" s="101"/>
      <c r="H2948" s="100">
        <f t="shared" si="144"/>
        <v>196461.68999999994</v>
      </c>
      <c r="I2948" s="84">
        <f t="shared" si="145"/>
        <v>0</v>
      </c>
      <c r="J2948" s="84">
        <f t="shared" si="146"/>
        <v>0</v>
      </c>
    </row>
    <row r="2949" spans="2:10" ht="25.15" customHeight="1">
      <c r="B2949" s="108"/>
      <c r="C2949" s="98"/>
      <c r="D2949" s="99"/>
      <c r="E2949" s="94"/>
      <c r="F2949" s="95"/>
      <c r="G2949" s="101"/>
      <c r="H2949" s="100">
        <f t="shared" si="144"/>
        <v>196461.68999999994</v>
      </c>
      <c r="I2949" s="84">
        <f t="shared" si="145"/>
        <v>0</v>
      </c>
      <c r="J2949" s="84">
        <f t="shared" si="146"/>
        <v>0</v>
      </c>
    </row>
    <row r="2950" spans="2:10" ht="25.15" customHeight="1">
      <c r="B2950" s="108"/>
      <c r="C2950" s="98"/>
      <c r="D2950" s="99"/>
      <c r="E2950" s="94"/>
      <c r="F2950" s="95"/>
      <c r="G2950" s="101"/>
      <c r="H2950" s="100">
        <f t="shared" si="144"/>
        <v>196461.68999999994</v>
      </c>
      <c r="I2950" s="84">
        <f t="shared" si="145"/>
        <v>0</v>
      </c>
      <c r="J2950" s="84">
        <f t="shared" si="146"/>
        <v>0</v>
      </c>
    </row>
    <row r="2951" spans="2:10" ht="25.15" customHeight="1">
      <c r="B2951" s="108"/>
      <c r="C2951" s="98"/>
      <c r="D2951" s="99"/>
      <c r="E2951" s="94"/>
      <c r="F2951" s="95"/>
      <c r="G2951" s="101"/>
      <c r="H2951" s="100">
        <f t="shared" si="144"/>
        <v>196461.68999999994</v>
      </c>
      <c r="I2951" s="84">
        <f t="shared" si="145"/>
        <v>0</v>
      </c>
      <c r="J2951" s="84">
        <f t="shared" si="146"/>
        <v>0</v>
      </c>
    </row>
    <row r="2952" spans="2:10" ht="25.15" customHeight="1">
      <c r="B2952" s="108"/>
      <c r="C2952" s="98"/>
      <c r="D2952" s="99"/>
      <c r="E2952" s="94"/>
      <c r="F2952" s="95"/>
      <c r="G2952" s="101"/>
      <c r="H2952" s="100">
        <f t="shared" ref="H2952:H3015" si="147">IF(F2952="pago",H2951+G2952,H2951)</f>
        <v>196461.68999999994</v>
      </c>
      <c r="I2952" s="84">
        <f t="shared" si="145"/>
        <v>0</v>
      </c>
      <c r="J2952" s="84">
        <f t="shared" si="146"/>
        <v>0</v>
      </c>
    </row>
    <row r="2953" spans="2:10" ht="25.15" customHeight="1">
      <c r="B2953" s="108"/>
      <c r="C2953" s="98"/>
      <c r="D2953" s="99"/>
      <c r="E2953" s="94"/>
      <c r="F2953" s="95"/>
      <c r="G2953" s="101"/>
      <c r="H2953" s="100">
        <f t="shared" si="147"/>
        <v>196461.68999999994</v>
      </c>
      <c r="I2953" s="84">
        <f t="shared" si="145"/>
        <v>0</v>
      </c>
      <c r="J2953" s="84">
        <f t="shared" si="146"/>
        <v>0</v>
      </c>
    </row>
    <row r="2954" spans="2:10" ht="25.15" customHeight="1">
      <c r="B2954" s="108"/>
      <c r="C2954" s="98"/>
      <c r="D2954" s="99"/>
      <c r="E2954" s="94"/>
      <c r="F2954" s="95"/>
      <c r="G2954" s="101"/>
      <c r="H2954" s="100">
        <f t="shared" si="147"/>
        <v>196461.68999999994</v>
      </c>
      <c r="I2954" s="84">
        <f t="shared" si="145"/>
        <v>0</v>
      </c>
      <c r="J2954" s="84">
        <f t="shared" si="146"/>
        <v>0</v>
      </c>
    </row>
    <row r="2955" spans="2:10" ht="25.15" customHeight="1">
      <c r="B2955" s="108"/>
      <c r="C2955" s="98"/>
      <c r="D2955" s="99"/>
      <c r="E2955" s="94"/>
      <c r="F2955" s="95"/>
      <c r="G2955" s="101"/>
      <c r="H2955" s="100">
        <f t="shared" si="147"/>
        <v>196461.68999999994</v>
      </c>
      <c r="I2955" s="84">
        <f t="shared" si="145"/>
        <v>0</v>
      </c>
      <c r="J2955" s="84">
        <f t="shared" si="146"/>
        <v>0</v>
      </c>
    </row>
    <row r="2956" spans="2:10" ht="25.15" customHeight="1">
      <c r="B2956" s="108"/>
      <c r="C2956" s="98"/>
      <c r="D2956" s="99"/>
      <c r="E2956" s="94"/>
      <c r="F2956" s="95"/>
      <c r="G2956" s="101"/>
      <c r="H2956" s="100">
        <f t="shared" si="147"/>
        <v>196461.68999999994</v>
      </c>
      <c r="I2956" s="84">
        <f t="shared" si="145"/>
        <v>0</v>
      </c>
      <c r="J2956" s="84">
        <f t="shared" si="146"/>
        <v>0</v>
      </c>
    </row>
    <row r="2957" spans="2:10" ht="25.15" customHeight="1">
      <c r="B2957" s="108"/>
      <c r="C2957" s="98"/>
      <c r="D2957" s="99"/>
      <c r="E2957" s="94"/>
      <c r="F2957" s="95"/>
      <c r="G2957" s="101"/>
      <c r="H2957" s="100">
        <f t="shared" si="147"/>
        <v>196461.68999999994</v>
      </c>
      <c r="I2957" s="84">
        <f t="shared" si="145"/>
        <v>0</v>
      </c>
      <c r="J2957" s="84">
        <f t="shared" si="146"/>
        <v>0</v>
      </c>
    </row>
    <row r="2958" spans="2:10" ht="25.15" customHeight="1">
      <c r="B2958" s="108"/>
      <c r="C2958" s="98"/>
      <c r="D2958" s="99"/>
      <c r="E2958" s="94"/>
      <c r="F2958" s="95"/>
      <c r="G2958" s="101"/>
      <c r="H2958" s="100">
        <f t="shared" si="147"/>
        <v>196461.68999999994</v>
      </c>
      <c r="I2958" s="84">
        <f t="shared" si="145"/>
        <v>0</v>
      </c>
      <c r="J2958" s="84">
        <f t="shared" si="146"/>
        <v>0</v>
      </c>
    </row>
    <row r="2959" spans="2:10" ht="25.15" customHeight="1">
      <c r="B2959" s="108"/>
      <c r="C2959" s="98"/>
      <c r="D2959" s="99"/>
      <c r="E2959" s="94"/>
      <c r="F2959" s="95"/>
      <c r="G2959" s="101"/>
      <c r="H2959" s="100">
        <f t="shared" si="147"/>
        <v>196461.68999999994</v>
      </c>
      <c r="I2959" s="84">
        <f t="shared" si="145"/>
        <v>0</v>
      </c>
      <c r="J2959" s="84">
        <f t="shared" si="146"/>
        <v>0</v>
      </c>
    </row>
    <row r="2960" spans="2:10" ht="25.15" customHeight="1">
      <c r="B2960" s="108"/>
      <c r="C2960" s="98"/>
      <c r="D2960" s="99"/>
      <c r="E2960" s="94"/>
      <c r="F2960" s="95"/>
      <c r="G2960" s="101"/>
      <c r="H2960" s="100">
        <f t="shared" si="147"/>
        <v>196461.68999999994</v>
      </c>
      <c r="I2960" s="84">
        <f t="shared" si="145"/>
        <v>0</v>
      </c>
      <c r="J2960" s="84">
        <f t="shared" si="146"/>
        <v>0</v>
      </c>
    </row>
    <row r="2961" spans="2:10" ht="25.15" customHeight="1">
      <c r="B2961" s="108"/>
      <c r="C2961" s="98"/>
      <c r="D2961" s="99"/>
      <c r="E2961" s="94"/>
      <c r="F2961" s="95"/>
      <c r="G2961" s="101"/>
      <c r="H2961" s="100">
        <f t="shared" si="147"/>
        <v>196461.68999999994</v>
      </c>
      <c r="I2961" s="84">
        <f t="shared" si="145"/>
        <v>0</v>
      </c>
      <c r="J2961" s="84">
        <f t="shared" si="146"/>
        <v>0</v>
      </c>
    </row>
    <row r="2962" spans="2:10" ht="25.15" customHeight="1">
      <c r="B2962" s="108"/>
      <c r="C2962" s="98"/>
      <c r="D2962" s="99"/>
      <c r="E2962" s="94"/>
      <c r="F2962" s="95"/>
      <c r="G2962" s="101"/>
      <c r="H2962" s="100">
        <f t="shared" si="147"/>
        <v>196461.68999999994</v>
      </c>
      <c r="I2962" s="84">
        <f t="shared" si="145"/>
        <v>0</v>
      </c>
      <c r="J2962" s="84">
        <f t="shared" si="146"/>
        <v>0</v>
      </c>
    </row>
    <row r="2963" spans="2:10" ht="25.15" customHeight="1">
      <c r="B2963" s="108"/>
      <c r="C2963" s="98"/>
      <c r="D2963" s="99"/>
      <c r="E2963" s="94"/>
      <c r="F2963" s="95"/>
      <c r="G2963" s="101"/>
      <c r="H2963" s="100">
        <f t="shared" si="147"/>
        <v>196461.68999999994</v>
      </c>
      <c r="I2963" s="84">
        <f t="shared" si="145"/>
        <v>0</v>
      </c>
      <c r="J2963" s="84">
        <f t="shared" si="146"/>
        <v>0</v>
      </c>
    </row>
    <row r="2964" spans="2:10" ht="25.15" customHeight="1">
      <c r="B2964" s="108"/>
      <c r="C2964" s="98"/>
      <c r="D2964" s="99"/>
      <c r="E2964" s="94"/>
      <c r="F2964" s="95"/>
      <c r="G2964" s="101"/>
      <c r="H2964" s="100">
        <f t="shared" si="147"/>
        <v>196461.68999999994</v>
      </c>
      <c r="I2964" s="84">
        <f t="shared" si="145"/>
        <v>0</v>
      </c>
      <c r="J2964" s="84">
        <f t="shared" si="146"/>
        <v>0</v>
      </c>
    </row>
    <row r="2965" spans="2:10" ht="25.15" customHeight="1">
      <c r="B2965" s="108"/>
      <c r="C2965" s="98"/>
      <c r="D2965" s="99"/>
      <c r="E2965" s="94"/>
      <c r="F2965" s="95"/>
      <c r="G2965" s="101"/>
      <c r="H2965" s="100">
        <f t="shared" si="147"/>
        <v>196461.68999999994</v>
      </c>
      <c r="I2965" s="84">
        <f t="shared" si="145"/>
        <v>0</v>
      </c>
      <c r="J2965" s="84">
        <f t="shared" si="146"/>
        <v>0</v>
      </c>
    </row>
    <row r="2966" spans="2:10" ht="25.15" customHeight="1">
      <c r="B2966" s="108"/>
      <c r="C2966" s="98"/>
      <c r="D2966" s="99"/>
      <c r="E2966" s="94"/>
      <c r="F2966" s="95"/>
      <c r="G2966" s="101"/>
      <c r="H2966" s="100">
        <f t="shared" si="147"/>
        <v>196461.68999999994</v>
      </c>
      <c r="I2966" s="84">
        <f t="shared" si="145"/>
        <v>0</v>
      </c>
      <c r="J2966" s="84">
        <f t="shared" si="146"/>
        <v>0</v>
      </c>
    </row>
    <row r="2967" spans="2:10" ht="25.15" customHeight="1">
      <c r="B2967" s="108"/>
      <c r="C2967" s="98"/>
      <c r="D2967" s="99"/>
      <c r="E2967" s="94"/>
      <c r="F2967" s="95"/>
      <c r="G2967" s="101"/>
      <c r="H2967" s="100">
        <f t="shared" si="147"/>
        <v>196461.68999999994</v>
      </c>
      <c r="I2967" s="84">
        <f t="shared" si="145"/>
        <v>0</v>
      </c>
      <c r="J2967" s="84">
        <f t="shared" si="146"/>
        <v>0</v>
      </c>
    </row>
    <row r="2968" spans="2:10" ht="25.15" customHeight="1">
      <c r="B2968" s="108"/>
      <c r="C2968" s="98"/>
      <c r="D2968" s="99"/>
      <c r="E2968" s="94"/>
      <c r="F2968" s="95"/>
      <c r="G2968" s="101"/>
      <c r="H2968" s="100">
        <f t="shared" si="147"/>
        <v>196461.68999999994</v>
      </c>
      <c r="I2968" s="84">
        <f t="shared" si="145"/>
        <v>0</v>
      </c>
      <c r="J2968" s="84">
        <f t="shared" si="146"/>
        <v>0</v>
      </c>
    </row>
    <row r="2969" spans="2:10" ht="25.15" customHeight="1">
      <c r="B2969" s="108"/>
      <c r="C2969" s="98"/>
      <c r="D2969" s="99"/>
      <c r="E2969" s="94"/>
      <c r="F2969" s="95"/>
      <c r="G2969" s="101"/>
      <c r="H2969" s="100">
        <f t="shared" si="147"/>
        <v>196461.68999999994</v>
      </c>
      <c r="I2969" s="84">
        <f t="shared" si="145"/>
        <v>0</v>
      </c>
      <c r="J2969" s="84">
        <f t="shared" si="146"/>
        <v>0</v>
      </c>
    </row>
    <row r="2970" spans="2:10" ht="25.15" customHeight="1">
      <c r="B2970" s="108"/>
      <c r="C2970" s="98"/>
      <c r="D2970" s="99"/>
      <c r="E2970" s="94"/>
      <c r="F2970" s="95"/>
      <c r="G2970" s="101"/>
      <c r="H2970" s="100">
        <f t="shared" si="147"/>
        <v>196461.68999999994</v>
      </c>
      <c r="I2970" s="84">
        <f t="shared" si="145"/>
        <v>0</v>
      </c>
      <c r="J2970" s="84">
        <f t="shared" si="146"/>
        <v>0</v>
      </c>
    </row>
    <row r="2971" spans="2:10" ht="25.15" customHeight="1">
      <c r="B2971" s="108"/>
      <c r="C2971" s="98"/>
      <c r="D2971" s="99"/>
      <c r="E2971" s="94"/>
      <c r="F2971" s="95"/>
      <c r="G2971" s="101"/>
      <c r="H2971" s="100">
        <f t="shared" si="147"/>
        <v>196461.68999999994</v>
      </c>
      <c r="I2971" s="84">
        <f t="shared" si="145"/>
        <v>0</v>
      </c>
      <c r="J2971" s="84">
        <f t="shared" si="146"/>
        <v>0</v>
      </c>
    </row>
    <row r="2972" spans="2:10" ht="25.15" customHeight="1">
      <c r="B2972" s="108"/>
      <c r="C2972" s="98"/>
      <c r="D2972" s="99"/>
      <c r="E2972" s="94"/>
      <c r="F2972" s="95"/>
      <c r="G2972" s="101"/>
      <c r="H2972" s="100">
        <f t="shared" si="147"/>
        <v>196461.68999999994</v>
      </c>
      <c r="I2972" s="84">
        <f t="shared" si="145"/>
        <v>0</v>
      </c>
      <c r="J2972" s="84">
        <f t="shared" si="146"/>
        <v>0</v>
      </c>
    </row>
    <row r="2973" spans="2:10" ht="25.15" customHeight="1">
      <c r="B2973" s="108"/>
      <c r="C2973" s="98"/>
      <c r="D2973" s="99"/>
      <c r="E2973" s="94"/>
      <c r="F2973" s="95"/>
      <c r="G2973" s="101"/>
      <c r="H2973" s="100">
        <f t="shared" si="147"/>
        <v>196461.68999999994</v>
      </c>
      <c r="I2973" s="84">
        <f t="shared" si="145"/>
        <v>0</v>
      </c>
      <c r="J2973" s="84">
        <f t="shared" si="146"/>
        <v>0</v>
      </c>
    </row>
    <row r="2974" spans="2:10" ht="25.15" customHeight="1">
      <c r="B2974" s="108"/>
      <c r="C2974" s="98"/>
      <c r="D2974" s="99"/>
      <c r="E2974" s="94"/>
      <c r="F2974" s="95"/>
      <c r="G2974" s="101"/>
      <c r="H2974" s="100">
        <f t="shared" si="147"/>
        <v>196461.68999999994</v>
      </c>
      <c r="I2974" s="84">
        <f t="shared" si="145"/>
        <v>0</v>
      </c>
      <c r="J2974" s="84">
        <f t="shared" si="146"/>
        <v>0</v>
      </c>
    </row>
    <row r="2975" spans="2:10" ht="25.15" customHeight="1">
      <c r="B2975" s="108"/>
      <c r="C2975" s="98"/>
      <c r="D2975" s="99"/>
      <c r="E2975" s="94"/>
      <c r="F2975" s="95"/>
      <c r="G2975" s="101"/>
      <c r="H2975" s="100">
        <f t="shared" si="147"/>
        <v>196461.68999999994</v>
      </c>
      <c r="I2975" s="84">
        <f t="shared" si="145"/>
        <v>0</v>
      </c>
      <c r="J2975" s="84">
        <f t="shared" si="146"/>
        <v>0</v>
      </c>
    </row>
    <row r="2976" spans="2:10" ht="25.15" customHeight="1">
      <c r="B2976" s="108"/>
      <c r="C2976" s="98"/>
      <c r="D2976" s="99"/>
      <c r="E2976" s="94"/>
      <c r="F2976" s="95"/>
      <c r="G2976" s="101"/>
      <c r="H2976" s="100">
        <f t="shared" si="147"/>
        <v>196461.68999999994</v>
      </c>
      <c r="I2976" s="84">
        <f t="shared" si="145"/>
        <v>0</v>
      </c>
      <c r="J2976" s="84">
        <f t="shared" si="146"/>
        <v>0</v>
      </c>
    </row>
    <row r="2977" spans="2:10" ht="25.15" customHeight="1">
      <c r="B2977" s="108"/>
      <c r="C2977" s="98"/>
      <c r="D2977" s="99"/>
      <c r="E2977" s="94"/>
      <c r="F2977" s="95"/>
      <c r="G2977" s="101"/>
      <c r="H2977" s="100">
        <f t="shared" si="147"/>
        <v>196461.68999999994</v>
      </c>
      <c r="I2977" s="84">
        <f t="shared" si="145"/>
        <v>0</v>
      </c>
      <c r="J2977" s="84">
        <f t="shared" si="146"/>
        <v>0</v>
      </c>
    </row>
    <row r="2978" spans="2:10" ht="25.15" customHeight="1">
      <c r="B2978" s="108"/>
      <c r="C2978" s="98"/>
      <c r="D2978" s="99"/>
      <c r="E2978" s="94"/>
      <c r="F2978" s="95"/>
      <c r="G2978" s="101"/>
      <c r="H2978" s="100">
        <f t="shared" si="147"/>
        <v>196461.68999999994</v>
      </c>
      <c r="I2978" s="84">
        <f t="shared" si="145"/>
        <v>0</v>
      </c>
      <c r="J2978" s="84">
        <f t="shared" si="146"/>
        <v>0</v>
      </c>
    </row>
    <row r="2979" spans="2:10" ht="25.15" customHeight="1">
      <c r="B2979" s="108"/>
      <c r="C2979" s="98"/>
      <c r="D2979" s="99"/>
      <c r="E2979" s="94"/>
      <c r="F2979" s="95"/>
      <c r="G2979" s="101"/>
      <c r="H2979" s="100">
        <f t="shared" si="147"/>
        <v>196461.68999999994</v>
      </c>
      <c r="I2979" s="84">
        <f t="shared" si="145"/>
        <v>0</v>
      </c>
      <c r="J2979" s="84">
        <f t="shared" si="146"/>
        <v>0</v>
      </c>
    </row>
    <row r="2980" spans="2:10" ht="25.15" customHeight="1">
      <c r="B2980" s="108"/>
      <c r="C2980" s="98"/>
      <c r="D2980" s="99"/>
      <c r="E2980" s="94"/>
      <c r="F2980" s="95"/>
      <c r="G2980" s="101"/>
      <c r="H2980" s="100">
        <f t="shared" si="147"/>
        <v>196461.68999999994</v>
      </c>
      <c r="I2980" s="84">
        <f t="shared" si="145"/>
        <v>0</v>
      </c>
      <c r="J2980" s="84">
        <f t="shared" si="146"/>
        <v>0</v>
      </c>
    </row>
    <row r="2981" spans="2:10" ht="25.15" customHeight="1">
      <c r="B2981" s="108"/>
      <c r="C2981" s="98"/>
      <c r="D2981" s="99"/>
      <c r="E2981" s="94"/>
      <c r="F2981" s="95"/>
      <c r="G2981" s="101"/>
      <c r="H2981" s="100">
        <f t="shared" si="147"/>
        <v>196461.68999999994</v>
      </c>
      <c r="I2981" s="84">
        <f t="shared" si="145"/>
        <v>0</v>
      </c>
      <c r="J2981" s="84">
        <f t="shared" si="146"/>
        <v>0</v>
      </c>
    </row>
    <row r="2982" spans="2:10" ht="25.15" customHeight="1">
      <c r="B2982" s="108"/>
      <c r="C2982" s="98"/>
      <c r="D2982" s="99"/>
      <c r="E2982" s="94"/>
      <c r="F2982" s="95"/>
      <c r="G2982" s="101"/>
      <c r="H2982" s="100">
        <f t="shared" si="147"/>
        <v>196461.68999999994</v>
      </c>
      <c r="I2982" s="84">
        <f t="shared" si="145"/>
        <v>0</v>
      </c>
      <c r="J2982" s="84">
        <f t="shared" si="146"/>
        <v>0</v>
      </c>
    </row>
    <row r="2983" spans="2:10" ht="25.15" customHeight="1">
      <c r="B2983" s="108"/>
      <c r="C2983" s="98"/>
      <c r="D2983" s="99"/>
      <c r="E2983" s="94"/>
      <c r="F2983" s="95"/>
      <c r="G2983" s="101"/>
      <c r="H2983" s="100">
        <f t="shared" si="147"/>
        <v>196461.68999999994</v>
      </c>
      <c r="I2983" s="84">
        <f t="shared" si="145"/>
        <v>0</v>
      </c>
      <c r="J2983" s="84">
        <f t="shared" si="146"/>
        <v>0</v>
      </c>
    </row>
    <row r="2984" spans="2:10" ht="25.15" customHeight="1">
      <c r="B2984" s="108"/>
      <c r="C2984" s="98"/>
      <c r="D2984" s="99"/>
      <c r="E2984" s="94"/>
      <c r="F2984" s="95"/>
      <c r="G2984" s="101"/>
      <c r="H2984" s="100">
        <f t="shared" si="147"/>
        <v>196461.68999999994</v>
      </c>
      <c r="I2984" s="84">
        <f t="shared" si="145"/>
        <v>0</v>
      </c>
      <c r="J2984" s="84">
        <f t="shared" si="146"/>
        <v>0</v>
      </c>
    </row>
    <row r="2985" spans="2:10" ht="25.15" customHeight="1">
      <c r="B2985" s="108"/>
      <c r="C2985" s="98"/>
      <c r="D2985" s="99"/>
      <c r="E2985" s="94"/>
      <c r="F2985" s="95"/>
      <c r="G2985" s="101"/>
      <c r="H2985" s="100">
        <f t="shared" si="147"/>
        <v>196461.68999999994</v>
      </c>
      <c r="I2985" s="84">
        <f t="shared" si="145"/>
        <v>0</v>
      </c>
      <c r="J2985" s="84">
        <f t="shared" si="146"/>
        <v>0</v>
      </c>
    </row>
    <row r="2986" spans="2:10" ht="25.15" customHeight="1">
      <c r="B2986" s="108"/>
      <c r="C2986" s="98"/>
      <c r="D2986" s="99"/>
      <c r="E2986" s="94"/>
      <c r="F2986" s="95"/>
      <c r="G2986" s="101"/>
      <c r="H2986" s="100">
        <f t="shared" si="147"/>
        <v>196461.68999999994</v>
      </c>
      <c r="I2986" s="84">
        <f t="shared" si="145"/>
        <v>0</v>
      </c>
      <c r="J2986" s="84">
        <f t="shared" si="146"/>
        <v>0</v>
      </c>
    </row>
    <row r="2987" spans="2:10" ht="25.15" customHeight="1">
      <c r="B2987" s="108"/>
      <c r="C2987" s="98"/>
      <c r="D2987" s="99"/>
      <c r="E2987" s="94"/>
      <c r="F2987" s="95"/>
      <c r="G2987" s="101"/>
      <c r="H2987" s="100">
        <f t="shared" si="147"/>
        <v>196461.68999999994</v>
      </c>
      <c r="I2987" s="84">
        <f t="shared" si="145"/>
        <v>0</v>
      </c>
      <c r="J2987" s="84">
        <f t="shared" si="146"/>
        <v>0</v>
      </c>
    </row>
    <row r="2988" spans="2:10" ht="25.15" customHeight="1">
      <c r="B2988" s="108"/>
      <c r="C2988" s="98"/>
      <c r="D2988" s="99"/>
      <c r="E2988" s="94"/>
      <c r="F2988" s="95"/>
      <c r="G2988" s="101"/>
      <c r="H2988" s="100">
        <f t="shared" si="147"/>
        <v>196461.68999999994</v>
      </c>
      <c r="I2988" s="84">
        <f t="shared" si="145"/>
        <v>0</v>
      </c>
      <c r="J2988" s="84">
        <f t="shared" si="146"/>
        <v>0</v>
      </c>
    </row>
    <row r="2989" spans="2:10" ht="25.15" customHeight="1">
      <c r="B2989" s="108"/>
      <c r="C2989" s="98"/>
      <c r="D2989" s="99"/>
      <c r="E2989" s="94"/>
      <c r="F2989" s="95"/>
      <c r="G2989" s="101"/>
      <c r="H2989" s="100">
        <f t="shared" si="147"/>
        <v>196461.68999999994</v>
      </c>
      <c r="I2989" s="84">
        <f t="shared" si="145"/>
        <v>0</v>
      </c>
      <c r="J2989" s="84">
        <f t="shared" si="146"/>
        <v>0</v>
      </c>
    </row>
    <row r="2990" spans="2:10" ht="25.15" customHeight="1">
      <c r="B2990" s="108"/>
      <c r="C2990" s="98"/>
      <c r="D2990" s="99"/>
      <c r="E2990" s="94"/>
      <c r="F2990" s="95"/>
      <c r="G2990" s="101"/>
      <c r="H2990" s="100">
        <f t="shared" si="147"/>
        <v>196461.68999999994</v>
      </c>
      <c r="I2990" s="84">
        <f t="shared" si="145"/>
        <v>0</v>
      </c>
      <c r="J2990" s="84">
        <f t="shared" si="146"/>
        <v>0</v>
      </c>
    </row>
    <row r="2991" spans="2:10" ht="25.15" customHeight="1">
      <c r="B2991" s="108"/>
      <c r="C2991" s="98"/>
      <c r="D2991" s="99"/>
      <c r="E2991" s="94"/>
      <c r="F2991" s="95"/>
      <c r="G2991" s="101"/>
      <c r="H2991" s="100">
        <f t="shared" si="147"/>
        <v>196461.68999999994</v>
      </c>
      <c r="I2991" s="84">
        <f t="shared" si="145"/>
        <v>0</v>
      </c>
      <c r="J2991" s="84">
        <f t="shared" si="146"/>
        <v>0</v>
      </c>
    </row>
    <row r="2992" spans="2:10" ht="25.15" customHeight="1">
      <c r="B2992" s="108"/>
      <c r="C2992" s="98"/>
      <c r="D2992" s="99"/>
      <c r="E2992" s="94"/>
      <c r="F2992" s="95"/>
      <c r="G2992" s="101"/>
      <c r="H2992" s="100">
        <f t="shared" si="147"/>
        <v>196461.68999999994</v>
      </c>
      <c r="I2992" s="84">
        <f t="shared" si="145"/>
        <v>0</v>
      </c>
      <c r="J2992" s="84">
        <f t="shared" si="146"/>
        <v>0</v>
      </c>
    </row>
    <row r="2993" spans="2:10" ht="25.15" customHeight="1">
      <c r="B2993" s="108"/>
      <c r="C2993" s="98"/>
      <c r="D2993" s="99"/>
      <c r="E2993" s="94"/>
      <c r="F2993" s="95"/>
      <c r="G2993" s="101"/>
      <c r="H2993" s="100">
        <f t="shared" si="147"/>
        <v>196461.68999999994</v>
      </c>
      <c r="I2993" s="84">
        <f t="shared" si="145"/>
        <v>0</v>
      </c>
      <c r="J2993" s="84">
        <f t="shared" si="146"/>
        <v>0</v>
      </c>
    </row>
    <row r="2994" spans="2:10" ht="25.15" customHeight="1">
      <c r="B2994" s="108"/>
      <c r="C2994" s="98"/>
      <c r="D2994" s="99"/>
      <c r="E2994" s="94"/>
      <c r="F2994" s="95"/>
      <c r="G2994" s="101"/>
      <c r="H2994" s="100">
        <f t="shared" si="147"/>
        <v>196461.68999999994</v>
      </c>
      <c r="I2994" s="84">
        <f t="shared" si="145"/>
        <v>0</v>
      </c>
      <c r="J2994" s="84">
        <f t="shared" si="146"/>
        <v>0</v>
      </c>
    </row>
    <row r="2995" spans="2:10" ht="25.15" customHeight="1">
      <c r="B2995" s="108"/>
      <c r="C2995" s="98"/>
      <c r="D2995" s="99"/>
      <c r="E2995" s="94"/>
      <c r="F2995" s="95"/>
      <c r="G2995" s="101"/>
      <c r="H2995" s="100">
        <f t="shared" si="147"/>
        <v>196461.68999999994</v>
      </c>
      <c r="I2995" s="84">
        <f t="shared" si="145"/>
        <v>0</v>
      </c>
      <c r="J2995" s="84">
        <f t="shared" si="146"/>
        <v>0</v>
      </c>
    </row>
    <row r="2996" spans="2:10" ht="25.15" customHeight="1">
      <c r="B2996" s="108"/>
      <c r="C2996" s="98"/>
      <c r="D2996" s="99"/>
      <c r="E2996" s="94"/>
      <c r="F2996" s="95"/>
      <c r="G2996" s="101"/>
      <c r="H2996" s="100">
        <f t="shared" si="147"/>
        <v>196461.68999999994</v>
      </c>
      <c r="I2996" s="84">
        <f t="shared" si="145"/>
        <v>0</v>
      </c>
      <c r="J2996" s="84">
        <f t="shared" si="146"/>
        <v>0</v>
      </c>
    </row>
    <row r="2997" spans="2:10" ht="25.15" customHeight="1">
      <c r="B2997" s="108"/>
      <c r="C2997" s="98"/>
      <c r="D2997" s="99"/>
      <c r="E2997" s="94"/>
      <c r="F2997" s="95"/>
      <c r="G2997" s="101"/>
      <c r="H2997" s="100">
        <f t="shared" si="147"/>
        <v>196461.68999999994</v>
      </c>
      <c r="I2997" s="84">
        <f t="shared" si="145"/>
        <v>0</v>
      </c>
      <c r="J2997" s="84">
        <f t="shared" si="146"/>
        <v>0</v>
      </c>
    </row>
    <row r="2998" spans="2:10" ht="25.15" customHeight="1">
      <c r="B2998" s="108"/>
      <c r="C2998" s="98"/>
      <c r="D2998" s="99"/>
      <c r="E2998" s="94"/>
      <c r="F2998" s="95"/>
      <c r="G2998" s="101"/>
      <c r="H2998" s="100">
        <f t="shared" si="147"/>
        <v>196461.68999999994</v>
      </c>
      <c r="I2998" s="84">
        <f t="shared" si="145"/>
        <v>0</v>
      </c>
      <c r="J2998" s="84">
        <f t="shared" si="146"/>
        <v>0</v>
      </c>
    </row>
    <row r="2999" spans="2:10" ht="25.15" customHeight="1">
      <c r="B2999" s="108"/>
      <c r="C2999" s="98"/>
      <c r="D2999" s="99"/>
      <c r="E2999" s="94"/>
      <c r="F2999" s="95"/>
      <c r="G2999" s="101"/>
      <c r="H2999" s="100">
        <f t="shared" si="147"/>
        <v>196461.68999999994</v>
      </c>
      <c r="I2999" s="84">
        <f t="shared" si="145"/>
        <v>0</v>
      </c>
      <c r="J2999" s="84">
        <f t="shared" si="146"/>
        <v>0</v>
      </c>
    </row>
    <row r="3000" spans="2:10" ht="25.15" customHeight="1">
      <c r="B3000" s="108"/>
      <c r="C3000" s="98"/>
      <c r="D3000" s="99"/>
      <c r="E3000" s="94"/>
      <c r="F3000" s="95"/>
      <c r="G3000" s="101"/>
      <c r="H3000" s="100">
        <f t="shared" si="147"/>
        <v>196461.68999999994</v>
      </c>
      <c r="I3000" s="84">
        <f t="shared" ref="I3000:I3063" si="148">IF(B3000="",0,MONTH(B3000))</f>
        <v>0</v>
      </c>
      <c r="J3000" s="84">
        <f t="shared" ref="J3000:J3063" si="149">IF(B3000="",0,DAY(B3000))</f>
        <v>0</v>
      </c>
    </row>
    <row r="3001" spans="2:10" ht="25.15" customHeight="1">
      <c r="B3001" s="108"/>
      <c r="C3001" s="98"/>
      <c r="D3001" s="99"/>
      <c r="E3001" s="94"/>
      <c r="F3001" s="95"/>
      <c r="G3001" s="101"/>
      <c r="H3001" s="100">
        <f t="shared" si="147"/>
        <v>196461.68999999994</v>
      </c>
      <c r="I3001" s="84">
        <f t="shared" si="148"/>
        <v>0</v>
      </c>
      <c r="J3001" s="84">
        <f t="shared" si="149"/>
        <v>0</v>
      </c>
    </row>
    <row r="3002" spans="2:10" ht="25.15" customHeight="1">
      <c r="B3002" s="108"/>
      <c r="C3002" s="98"/>
      <c r="D3002" s="99"/>
      <c r="E3002" s="94"/>
      <c r="F3002" s="95"/>
      <c r="G3002" s="101"/>
      <c r="H3002" s="100">
        <f t="shared" si="147"/>
        <v>196461.68999999994</v>
      </c>
      <c r="I3002" s="84">
        <f t="shared" si="148"/>
        <v>0</v>
      </c>
      <c r="J3002" s="84">
        <f t="shared" si="149"/>
        <v>0</v>
      </c>
    </row>
    <row r="3003" spans="2:10" ht="25.15" customHeight="1">
      <c r="B3003" s="108"/>
      <c r="C3003" s="98"/>
      <c r="D3003" s="99"/>
      <c r="E3003" s="94"/>
      <c r="F3003" s="95"/>
      <c r="G3003" s="101"/>
      <c r="H3003" s="100">
        <f t="shared" si="147"/>
        <v>196461.68999999994</v>
      </c>
      <c r="I3003" s="84">
        <f t="shared" si="148"/>
        <v>0</v>
      </c>
      <c r="J3003" s="84">
        <f t="shared" si="149"/>
        <v>0</v>
      </c>
    </row>
    <row r="3004" spans="2:10" ht="25.15" customHeight="1">
      <c r="B3004" s="108"/>
      <c r="C3004" s="98"/>
      <c r="D3004" s="99"/>
      <c r="E3004" s="94"/>
      <c r="F3004" s="95"/>
      <c r="G3004" s="101"/>
      <c r="H3004" s="100">
        <f t="shared" si="147"/>
        <v>196461.68999999994</v>
      </c>
      <c r="I3004" s="84">
        <f t="shared" si="148"/>
        <v>0</v>
      </c>
      <c r="J3004" s="84">
        <f t="shared" si="149"/>
        <v>0</v>
      </c>
    </row>
    <row r="3005" spans="2:10" ht="25.15" customHeight="1">
      <c r="B3005" s="108"/>
      <c r="C3005" s="98"/>
      <c r="D3005" s="99"/>
      <c r="E3005" s="94"/>
      <c r="F3005" s="95"/>
      <c r="G3005" s="101"/>
      <c r="H3005" s="100">
        <f t="shared" si="147"/>
        <v>196461.68999999994</v>
      </c>
      <c r="I3005" s="84">
        <f t="shared" si="148"/>
        <v>0</v>
      </c>
      <c r="J3005" s="84">
        <f t="shared" si="149"/>
        <v>0</v>
      </c>
    </row>
    <row r="3006" spans="2:10" ht="25.15" customHeight="1">
      <c r="B3006" s="108"/>
      <c r="C3006" s="98"/>
      <c r="D3006" s="99"/>
      <c r="E3006" s="94"/>
      <c r="F3006" s="95"/>
      <c r="G3006" s="101"/>
      <c r="H3006" s="100">
        <f t="shared" si="147"/>
        <v>196461.68999999994</v>
      </c>
      <c r="I3006" s="84">
        <f t="shared" si="148"/>
        <v>0</v>
      </c>
      <c r="J3006" s="84">
        <f t="shared" si="149"/>
        <v>0</v>
      </c>
    </row>
    <row r="3007" spans="2:10" ht="25.15" customHeight="1">
      <c r="B3007" s="108"/>
      <c r="C3007" s="98"/>
      <c r="D3007" s="99"/>
      <c r="E3007" s="94"/>
      <c r="F3007" s="95"/>
      <c r="G3007" s="101"/>
      <c r="H3007" s="100">
        <f t="shared" si="147"/>
        <v>196461.68999999994</v>
      </c>
      <c r="I3007" s="84">
        <f t="shared" si="148"/>
        <v>0</v>
      </c>
      <c r="J3007" s="84">
        <f t="shared" si="149"/>
        <v>0</v>
      </c>
    </row>
    <row r="3008" spans="2:10" ht="25.15" customHeight="1">
      <c r="B3008" s="108"/>
      <c r="C3008" s="98"/>
      <c r="D3008" s="99"/>
      <c r="E3008" s="94"/>
      <c r="F3008" s="95"/>
      <c r="G3008" s="101"/>
      <c r="H3008" s="100">
        <f t="shared" si="147"/>
        <v>196461.68999999994</v>
      </c>
      <c r="I3008" s="84">
        <f t="shared" si="148"/>
        <v>0</v>
      </c>
      <c r="J3008" s="84">
        <f t="shared" si="149"/>
        <v>0</v>
      </c>
    </row>
    <row r="3009" spans="2:10" ht="25.15" customHeight="1">
      <c r="B3009" s="108"/>
      <c r="C3009" s="98"/>
      <c r="D3009" s="99"/>
      <c r="E3009" s="94"/>
      <c r="F3009" s="95"/>
      <c r="G3009" s="101"/>
      <c r="H3009" s="100">
        <f t="shared" si="147"/>
        <v>196461.68999999994</v>
      </c>
      <c r="I3009" s="84">
        <f t="shared" si="148"/>
        <v>0</v>
      </c>
      <c r="J3009" s="84">
        <f t="shared" si="149"/>
        <v>0</v>
      </c>
    </row>
    <row r="3010" spans="2:10" ht="25.15" customHeight="1">
      <c r="B3010" s="108"/>
      <c r="C3010" s="98"/>
      <c r="D3010" s="99"/>
      <c r="E3010" s="94"/>
      <c r="F3010" s="95"/>
      <c r="G3010" s="101"/>
      <c r="H3010" s="100">
        <f t="shared" si="147"/>
        <v>196461.68999999994</v>
      </c>
      <c r="I3010" s="84">
        <f t="shared" si="148"/>
        <v>0</v>
      </c>
      <c r="J3010" s="84">
        <f t="shared" si="149"/>
        <v>0</v>
      </c>
    </row>
    <row r="3011" spans="2:10" ht="25.15" customHeight="1">
      <c r="B3011" s="108"/>
      <c r="C3011" s="98"/>
      <c r="D3011" s="99"/>
      <c r="E3011" s="94"/>
      <c r="F3011" s="95"/>
      <c r="G3011" s="101"/>
      <c r="H3011" s="100">
        <f t="shared" si="147"/>
        <v>196461.68999999994</v>
      </c>
      <c r="I3011" s="84">
        <f t="shared" si="148"/>
        <v>0</v>
      </c>
      <c r="J3011" s="84">
        <f t="shared" si="149"/>
        <v>0</v>
      </c>
    </row>
    <row r="3012" spans="2:10" ht="25.15" customHeight="1">
      <c r="B3012" s="108"/>
      <c r="C3012" s="98"/>
      <c r="D3012" s="99"/>
      <c r="E3012" s="94"/>
      <c r="F3012" s="95"/>
      <c r="G3012" s="101"/>
      <c r="H3012" s="100">
        <f t="shared" si="147"/>
        <v>196461.68999999994</v>
      </c>
      <c r="I3012" s="84">
        <f t="shared" si="148"/>
        <v>0</v>
      </c>
      <c r="J3012" s="84">
        <f t="shared" si="149"/>
        <v>0</v>
      </c>
    </row>
    <row r="3013" spans="2:10" ht="25.15" customHeight="1">
      <c r="B3013" s="108"/>
      <c r="C3013" s="98"/>
      <c r="D3013" s="99"/>
      <c r="E3013" s="94"/>
      <c r="F3013" s="95"/>
      <c r="G3013" s="101"/>
      <c r="H3013" s="100">
        <f t="shared" si="147"/>
        <v>196461.68999999994</v>
      </c>
      <c r="I3013" s="84">
        <f t="shared" si="148"/>
        <v>0</v>
      </c>
      <c r="J3013" s="84">
        <f t="shared" si="149"/>
        <v>0</v>
      </c>
    </row>
    <row r="3014" spans="2:10" ht="25.15" customHeight="1">
      <c r="B3014" s="108"/>
      <c r="C3014" s="98"/>
      <c r="D3014" s="99"/>
      <c r="E3014" s="94"/>
      <c r="F3014" s="95"/>
      <c r="G3014" s="101"/>
      <c r="H3014" s="100">
        <f t="shared" si="147"/>
        <v>196461.68999999994</v>
      </c>
      <c r="I3014" s="84">
        <f t="shared" si="148"/>
        <v>0</v>
      </c>
      <c r="J3014" s="84">
        <f t="shared" si="149"/>
        <v>0</v>
      </c>
    </row>
    <row r="3015" spans="2:10" ht="25.15" customHeight="1">
      <c r="B3015" s="108"/>
      <c r="C3015" s="98"/>
      <c r="D3015" s="99"/>
      <c r="E3015" s="94"/>
      <c r="F3015" s="95"/>
      <c r="G3015" s="101"/>
      <c r="H3015" s="100">
        <f t="shared" si="147"/>
        <v>196461.68999999994</v>
      </c>
      <c r="I3015" s="84">
        <f t="shared" si="148"/>
        <v>0</v>
      </c>
      <c r="J3015" s="84">
        <f t="shared" si="149"/>
        <v>0</v>
      </c>
    </row>
    <row r="3016" spans="2:10" ht="25.15" customHeight="1">
      <c r="B3016" s="108"/>
      <c r="C3016" s="98"/>
      <c r="D3016" s="99"/>
      <c r="E3016" s="94"/>
      <c r="F3016" s="95"/>
      <c r="G3016" s="101"/>
      <c r="H3016" s="100">
        <f t="shared" ref="H3016:H3079" si="150">IF(F3016="pago",H3015+G3016,H3015)</f>
        <v>196461.68999999994</v>
      </c>
      <c r="I3016" s="84">
        <f t="shared" si="148"/>
        <v>0</v>
      </c>
      <c r="J3016" s="84">
        <f t="shared" si="149"/>
        <v>0</v>
      </c>
    </row>
    <row r="3017" spans="2:10" ht="25.15" customHeight="1">
      <c r="B3017" s="108"/>
      <c r="C3017" s="98"/>
      <c r="D3017" s="99"/>
      <c r="E3017" s="94"/>
      <c r="F3017" s="95"/>
      <c r="G3017" s="101"/>
      <c r="H3017" s="100">
        <f t="shared" si="150"/>
        <v>196461.68999999994</v>
      </c>
      <c r="I3017" s="84">
        <f t="shared" si="148"/>
        <v>0</v>
      </c>
      <c r="J3017" s="84">
        <f t="shared" si="149"/>
        <v>0</v>
      </c>
    </row>
    <row r="3018" spans="2:10" ht="25.15" customHeight="1">
      <c r="B3018" s="108"/>
      <c r="C3018" s="98"/>
      <c r="D3018" s="99"/>
      <c r="E3018" s="94"/>
      <c r="F3018" s="95"/>
      <c r="G3018" s="101"/>
      <c r="H3018" s="100">
        <f t="shared" si="150"/>
        <v>196461.68999999994</v>
      </c>
      <c r="I3018" s="84">
        <f t="shared" si="148"/>
        <v>0</v>
      </c>
      <c r="J3018" s="84">
        <f t="shared" si="149"/>
        <v>0</v>
      </c>
    </row>
    <row r="3019" spans="2:10" ht="25.15" customHeight="1">
      <c r="B3019" s="108"/>
      <c r="C3019" s="98"/>
      <c r="D3019" s="99"/>
      <c r="E3019" s="94"/>
      <c r="F3019" s="95"/>
      <c r="G3019" s="101"/>
      <c r="H3019" s="100">
        <f t="shared" si="150"/>
        <v>196461.68999999994</v>
      </c>
      <c r="I3019" s="84">
        <f t="shared" si="148"/>
        <v>0</v>
      </c>
      <c r="J3019" s="84">
        <f t="shared" si="149"/>
        <v>0</v>
      </c>
    </row>
    <row r="3020" spans="2:10" ht="25.15" customHeight="1">
      <c r="B3020" s="108"/>
      <c r="C3020" s="98"/>
      <c r="D3020" s="99"/>
      <c r="E3020" s="94"/>
      <c r="F3020" s="95"/>
      <c r="G3020" s="101"/>
      <c r="H3020" s="100">
        <f t="shared" si="150"/>
        <v>196461.68999999994</v>
      </c>
      <c r="I3020" s="84">
        <f t="shared" si="148"/>
        <v>0</v>
      </c>
      <c r="J3020" s="84">
        <f t="shared" si="149"/>
        <v>0</v>
      </c>
    </row>
    <row r="3021" spans="2:10" ht="25.15" customHeight="1">
      <c r="B3021" s="108"/>
      <c r="C3021" s="98"/>
      <c r="D3021" s="99"/>
      <c r="E3021" s="94"/>
      <c r="F3021" s="95"/>
      <c r="G3021" s="101"/>
      <c r="H3021" s="100">
        <f t="shared" si="150"/>
        <v>196461.68999999994</v>
      </c>
      <c r="I3021" s="84">
        <f t="shared" si="148"/>
        <v>0</v>
      </c>
      <c r="J3021" s="84">
        <f t="shared" si="149"/>
        <v>0</v>
      </c>
    </row>
    <row r="3022" spans="2:10" ht="25.15" customHeight="1">
      <c r="B3022" s="108"/>
      <c r="C3022" s="98"/>
      <c r="D3022" s="99"/>
      <c r="E3022" s="94"/>
      <c r="F3022" s="95"/>
      <c r="G3022" s="101"/>
      <c r="H3022" s="100">
        <f t="shared" si="150"/>
        <v>196461.68999999994</v>
      </c>
      <c r="I3022" s="84">
        <f t="shared" si="148"/>
        <v>0</v>
      </c>
      <c r="J3022" s="84">
        <f t="shared" si="149"/>
        <v>0</v>
      </c>
    </row>
    <row r="3023" spans="2:10" ht="25.15" customHeight="1">
      <c r="B3023" s="108"/>
      <c r="C3023" s="98"/>
      <c r="D3023" s="99"/>
      <c r="E3023" s="94"/>
      <c r="F3023" s="95"/>
      <c r="G3023" s="101"/>
      <c r="H3023" s="100">
        <f t="shared" si="150"/>
        <v>196461.68999999994</v>
      </c>
      <c r="I3023" s="84">
        <f t="shared" si="148"/>
        <v>0</v>
      </c>
      <c r="J3023" s="84">
        <f t="shared" si="149"/>
        <v>0</v>
      </c>
    </row>
    <row r="3024" spans="2:10" ht="25.15" customHeight="1">
      <c r="B3024" s="108"/>
      <c r="C3024" s="98"/>
      <c r="D3024" s="99"/>
      <c r="E3024" s="94"/>
      <c r="F3024" s="95"/>
      <c r="G3024" s="101"/>
      <c r="H3024" s="100">
        <f t="shared" si="150"/>
        <v>196461.68999999994</v>
      </c>
      <c r="I3024" s="84">
        <f t="shared" si="148"/>
        <v>0</v>
      </c>
      <c r="J3024" s="84">
        <f t="shared" si="149"/>
        <v>0</v>
      </c>
    </row>
    <row r="3025" spans="2:10" ht="25.15" customHeight="1">
      <c r="B3025" s="108"/>
      <c r="C3025" s="98"/>
      <c r="D3025" s="99"/>
      <c r="E3025" s="94"/>
      <c r="F3025" s="95"/>
      <c r="G3025" s="101"/>
      <c r="H3025" s="100">
        <f t="shared" si="150"/>
        <v>196461.68999999994</v>
      </c>
      <c r="I3025" s="84">
        <f t="shared" si="148"/>
        <v>0</v>
      </c>
      <c r="J3025" s="84">
        <f t="shared" si="149"/>
        <v>0</v>
      </c>
    </row>
    <row r="3026" spans="2:10" ht="25.15" customHeight="1">
      <c r="B3026" s="108"/>
      <c r="C3026" s="98"/>
      <c r="D3026" s="99"/>
      <c r="E3026" s="94"/>
      <c r="F3026" s="95"/>
      <c r="G3026" s="101"/>
      <c r="H3026" s="100">
        <f t="shared" si="150"/>
        <v>196461.68999999994</v>
      </c>
      <c r="I3026" s="84">
        <f t="shared" si="148"/>
        <v>0</v>
      </c>
      <c r="J3026" s="84">
        <f t="shared" si="149"/>
        <v>0</v>
      </c>
    </row>
    <row r="3027" spans="2:10" ht="25.15" customHeight="1">
      <c r="B3027" s="108"/>
      <c r="C3027" s="98"/>
      <c r="D3027" s="99"/>
      <c r="E3027" s="94"/>
      <c r="F3027" s="95"/>
      <c r="G3027" s="101"/>
      <c r="H3027" s="100">
        <f t="shared" si="150"/>
        <v>196461.68999999994</v>
      </c>
      <c r="I3027" s="84">
        <f t="shared" si="148"/>
        <v>0</v>
      </c>
      <c r="J3027" s="84">
        <f t="shared" si="149"/>
        <v>0</v>
      </c>
    </row>
    <row r="3028" spans="2:10" ht="25.15" customHeight="1">
      <c r="B3028" s="108"/>
      <c r="C3028" s="98"/>
      <c r="D3028" s="99"/>
      <c r="E3028" s="94"/>
      <c r="F3028" s="95"/>
      <c r="G3028" s="101"/>
      <c r="H3028" s="100">
        <f t="shared" si="150"/>
        <v>196461.68999999994</v>
      </c>
      <c r="I3028" s="84">
        <f t="shared" si="148"/>
        <v>0</v>
      </c>
      <c r="J3028" s="84">
        <f t="shared" si="149"/>
        <v>0</v>
      </c>
    </row>
    <row r="3029" spans="2:10" ht="25.15" customHeight="1">
      <c r="B3029" s="108"/>
      <c r="C3029" s="98"/>
      <c r="D3029" s="99"/>
      <c r="E3029" s="94"/>
      <c r="F3029" s="95"/>
      <c r="G3029" s="101"/>
      <c r="H3029" s="100">
        <f t="shared" si="150"/>
        <v>196461.68999999994</v>
      </c>
      <c r="I3029" s="84">
        <f t="shared" si="148"/>
        <v>0</v>
      </c>
      <c r="J3029" s="84">
        <f t="shared" si="149"/>
        <v>0</v>
      </c>
    </row>
    <row r="3030" spans="2:10" ht="25.15" customHeight="1">
      <c r="B3030" s="108"/>
      <c r="C3030" s="98"/>
      <c r="D3030" s="99"/>
      <c r="E3030" s="94"/>
      <c r="F3030" s="95"/>
      <c r="G3030" s="101"/>
      <c r="H3030" s="100">
        <f t="shared" si="150"/>
        <v>196461.68999999994</v>
      </c>
      <c r="I3030" s="84">
        <f t="shared" si="148"/>
        <v>0</v>
      </c>
      <c r="J3030" s="84">
        <f t="shared" si="149"/>
        <v>0</v>
      </c>
    </row>
    <row r="3031" spans="2:10" ht="25.15" customHeight="1">
      <c r="B3031" s="108"/>
      <c r="C3031" s="98"/>
      <c r="D3031" s="99"/>
      <c r="E3031" s="94"/>
      <c r="F3031" s="95"/>
      <c r="G3031" s="101"/>
      <c r="H3031" s="100">
        <f t="shared" si="150"/>
        <v>196461.68999999994</v>
      </c>
      <c r="I3031" s="84">
        <f t="shared" si="148"/>
        <v>0</v>
      </c>
      <c r="J3031" s="84">
        <f t="shared" si="149"/>
        <v>0</v>
      </c>
    </row>
    <row r="3032" spans="2:10" ht="25.15" customHeight="1">
      <c r="B3032" s="108"/>
      <c r="C3032" s="98"/>
      <c r="D3032" s="99"/>
      <c r="E3032" s="94"/>
      <c r="F3032" s="95"/>
      <c r="G3032" s="101"/>
      <c r="H3032" s="100">
        <f t="shared" si="150"/>
        <v>196461.68999999994</v>
      </c>
      <c r="I3032" s="84">
        <f t="shared" si="148"/>
        <v>0</v>
      </c>
      <c r="J3032" s="84">
        <f t="shared" si="149"/>
        <v>0</v>
      </c>
    </row>
    <row r="3033" spans="2:10" ht="25.15" customHeight="1">
      <c r="B3033" s="108"/>
      <c r="C3033" s="98"/>
      <c r="D3033" s="99"/>
      <c r="E3033" s="94"/>
      <c r="F3033" s="95"/>
      <c r="G3033" s="101"/>
      <c r="H3033" s="100">
        <f t="shared" si="150"/>
        <v>196461.68999999994</v>
      </c>
      <c r="I3033" s="84">
        <f t="shared" si="148"/>
        <v>0</v>
      </c>
      <c r="J3033" s="84">
        <f t="shared" si="149"/>
        <v>0</v>
      </c>
    </row>
    <row r="3034" spans="2:10" ht="25.15" customHeight="1">
      <c r="B3034" s="108"/>
      <c r="C3034" s="98"/>
      <c r="D3034" s="99"/>
      <c r="E3034" s="94"/>
      <c r="F3034" s="95"/>
      <c r="G3034" s="101"/>
      <c r="H3034" s="100">
        <f t="shared" si="150"/>
        <v>196461.68999999994</v>
      </c>
      <c r="I3034" s="84">
        <f t="shared" si="148"/>
        <v>0</v>
      </c>
      <c r="J3034" s="84">
        <f t="shared" si="149"/>
        <v>0</v>
      </c>
    </row>
    <row r="3035" spans="2:10" ht="25.15" customHeight="1">
      <c r="B3035" s="108"/>
      <c r="C3035" s="98"/>
      <c r="D3035" s="99"/>
      <c r="E3035" s="94"/>
      <c r="F3035" s="95"/>
      <c r="G3035" s="101"/>
      <c r="H3035" s="100">
        <f t="shared" si="150"/>
        <v>196461.68999999994</v>
      </c>
      <c r="I3035" s="84">
        <f t="shared" si="148"/>
        <v>0</v>
      </c>
      <c r="J3035" s="84">
        <f t="shared" si="149"/>
        <v>0</v>
      </c>
    </row>
    <row r="3036" spans="2:10" ht="25.15" customHeight="1">
      <c r="B3036" s="108"/>
      <c r="C3036" s="98"/>
      <c r="D3036" s="99"/>
      <c r="E3036" s="94"/>
      <c r="F3036" s="95"/>
      <c r="G3036" s="101"/>
      <c r="H3036" s="100">
        <f t="shared" si="150"/>
        <v>196461.68999999994</v>
      </c>
      <c r="I3036" s="84">
        <f t="shared" si="148"/>
        <v>0</v>
      </c>
      <c r="J3036" s="84">
        <f t="shared" si="149"/>
        <v>0</v>
      </c>
    </row>
    <row r="3037" spans="2:10" ht="25.15" customHeight="1">
      <c r="B3037" s="108"/>
      <c r="C3037" s="98"/>
      <c r="D3037" s="99"/>
      <c r="E3037" s="94"/>
      <c r="F3037" s="95"/>
      <c r="G3037" s="101"/>
      <c r="H3037" s="100">
        <f t="shared" si="150"/>
        <v>196461.68999999994</v>
      </c>
      <c r="I3037" s="84">
        <f t="shared" si="148"/>
        <v>0</v>
      </c>
      <c r="J3037" s="84">
        <f t="shared" si="149"/>
        <v>0</v>
      </c>
    </row>
    <row r="3038" spans="2:10" ht="25.15" customHeight="1">
      <c r="B3038" s="108"/>
      <c r="C3038" s="98"/>
      <c r="D3038" s="99"/>
      <c r="E3038" s="94"/>
      <c r="F3038" s="95"/>
      <c r="G3038" s="101"/>
      <c r="H3038" s="100">
        <f t="shared" si="150"/>
        <v>196461.68999999994</v>
      </c>
      <c r="I3038" s="84">
        <f t="shared" si="148"/>
        <v>0</v>
      </c>
      <c r="J3038" s="84">
        <f t="shared" si="149"/>
        <v>0</v>
      </c>
    </row>
    <row r="3039" spans="2:10" ht="25.15" customHeight="1">
      <c r="B3039" s="108"/>
      <c r="C3039" s="98"/>
      <c r="D3039" s="99"/>
      <c r="E3039" s="94"/>
      <c r="F3039" s="95"/>
      <c r="G3039" s="101"/>
      <c r="H3039" s="100">
        <f t="shared" si="150"/>
        <v>196461.68999999994</v>
      </c>
      <c r="I3039" s="84">
        <f t="shared" si="148"/>
        <v>0</v>
      </c>
      <c r="J3039" s="84">
        <f t="shared" si="149"/>
        <v>0</v>
      </c>
    </row>
    <row r="3040" spans="2:10" ht="25.15" customHeight="1">
      <c r="B3040" s="108"/>
      <c r="C3040" s="98"/>
      <c r="D3040" s="99"/>
      <c r="E3040" s="94"/>
      <c r="F3040" s="95"/>
      <c r="G3040" s="101"/>
      <c r="H3040" s="100">
        <f t="shared" si="150"/>
        <v>196461.68999999994</v>
      </c>
      <c r="I3040" s="84">
        <f t="shared" si="148"/>
        <v>0</v>
      </c>
      <c r="J3040" s="84">
        <f t="shared" si="149"/>
        <v>0</v>
      </c>
    </row>
    <row r="3041" spans="2:10" ht="25.15" customHeight="1">
      <c r="B3041" s="108"/>
      <c r="C3041" s="98"/>
      <c r="D3041" s="99"/>
      <c r="E3041" s="94"/>
      <c r="F3041" s="95"/>
      <c r="G3041" s="101"/>
      <c r="H3041" s="100">
        <f t="shared" si="150"/>
        <v>196461.68999999994</v>
      </c>
      <c r="I3041" s="84">
        <f t="shared" si="148"/>
        <v>0</v>
      </c>
      <c r="J3041" s="84">
        <f t="shared" si="149"/>
        <v>0</v>
      </c>
    </row>
    <row r="3042" spans="2:10" ht="25.15" customHeight="1">
      <c r="B3042" s="108"/>
      <c r="C3042" s="98"/>
      <c r="D3042" s="99"/>
      <c r="E3042" s="94"/>
      <c r="F3042" s="95"/>
      <c r="G3042" s="101"/>
      <c r="H3042" s="100">
        <f t="shared" si="150"/>
        <v>196461.68999999994</v>
      </c>
      <c r="I3042" s="84">
        <f t="shared" si="148"/>
        <v>0</v>
      </c>
      <c r="J3042" s="84">
        <f t="shared" si="149"/>
        <v>0</v>
      </c>
    </row>
    <row r="3043" spans="2:10" ht="25.15" customHeight="1">
      <c r="B3043" s="108"/>
      <c r="C3043" s="98"/>
      <c r="D3043" s="99"/>
      <c r="E3043" s="94"/>
      <c r="F3043" s="95"/>
      <c r="G3043" s="101"/>
      <c r="H3043" s="100">
        <f t="shared" si="150"/>
        <v>196461.68999999994</v>
      </c>
      <c r="I3043" s="84">
        <f t="shared" si="148"/>
        <v>0</v>
      </c>
      <c r="J3043" s="84">
        <f t="shared" si="149"/>
        <v>0</v>
      </c>
    </row>
    <row r="3044" spans="2:10" ht="25.15" customHeight="1">
      <c r="B3044" s="108"/>
      <c r="C3044" s="98"/>
      <c r="D3044" s="99"/>
      <c r="E3044" s="94"/>
      <c r="F3044" s="95"/>
      <c r="G3044" s="101"/>
      <c r="H3044" s="100">
        <f t="shared" si="150"/>
        <v>196461.68999999994</v>
      </c>
      <c r="I3044" s="84">
        <f t="shared" si="148"/>
        <v>0</v>
      </c>
      <c r="J3044" s="84">
        <f t="shared" si="149"/>
        <v>0</v>
      </c>
    </row>
    <row r="3045" spans="2:10" ht="25.15" customHeight="1">
      <c r="B3045" s="108"/>
      <c r="C3045" s="98"/>
      <c r="D3045" s="99"/>
      <c r="E3045" s="94"/>
      <c r="F3045" s="95"/>
      <c r="G3045" s="101"/>
      <c r="H3045" s="100">
        <f t="shared" si="150"/>
        <v>196461.68999999994</v>
      </c>
      <c r="I3045" s="84">
        <f t="shared" si="148"/>
        <v>0</v>
      </c>
      <c r="J3045" s="84">
        <f t="shared" si="149"/>
        <v>0</v>
      </c>
    </row>
    <row r="3046" spans="2:10" ht="25.15" customHeight="1">
      <c r="B3046" s="108"/>
      <c r="C3046" s="98"/>
      <c r="D3046" s="99"/>
      <c r="E3046" s="94"/>
      <c r="F3046" s="95"/>
      <c r="G3046" s="101"/>
      <c r="H3046" s="100">
        <f t="shared" si="150"/>
        <v>196461.68999999994</v>
      </c>
      <c r="I3046" s="84">
        <f t="shared" si="148"/>
        <v>0</v>
      </c>
      <c r="J3046" s="84">
        <f t="shared" si="149"/>
        <v>0</v>
      </c>
    </row>
    <row r="3047" spans="2:10" ht="25.15" customHeight="1">
      <c r="B3047" s="108"/>
      <c r="C3047" s="98"/>
      <c r="D3047" s="99"/>
      <c r="E3047" s="94"/>
      <c r="F3047" s="95"/>
      <c r="G3047" s="101"/>
      <c r="H3047" s="100">
        <f t="shared" si="150"/>
        <v>196461.68999999994</v>
      </c>
      <c r="I3047" s="84">
        <f t="shared" si="148"/>
        <v>0</v>
      </c>
      <c r="J3047" s="84">
        <f t="shared" si="149"/>
        <v>0</v>
      </c>
    </row>
    <row r="3048" spans="2:10" ht="25.15" customHeight="1">
      <c r="B3048" s="108"/>
      <c r="C3048" s="98"/>
      <c r="D3048" s="99"/>
      <c r="E3048" s="94"/>
      <c r="F3048" s="95"/>
      <c r="G3048" s="101"/>
      <c r="H3048" s="100">
        <f t="shared" si="150"/>
        <v>196461.68999999994</v>
      </c>
      <c r="I3048" s="84">
        <f t="shared" si="148"/>
        <v>0</v>
      </c>
      <c r="J3048" s="84">
        <f t="shared" si="149"/>
        <v>0</v>
      </c>
    </row>
    <row r="3049" spans="2:10" ht="25.15" customHeight="1">
      <c r="B3049" s="108"/>
      <c r="C3049" s="98"/>
      <c r="D3049" s="99"/>
      <c r="E3049" s="94"/>
      <c r="F3049" s="95"/>
      <c r="G3049" s="101"/>
      <c r="H3049" s="100">
        <f t="shared" si="150"/>
        <v>196461.68999999994</v>
      </c>
      <c r="I3049" s="84">
        <f t="shared" si="148"/>
        <v>0</v>
      </c>
      <c r="J3049" s="84">
        <f t="shared" si="149"/>
        <v>0</v>
      </c>
    </row>
    <row r="3050" spans="2:10" ht="25.15" customHeight="1">
      <c r="B3050" s="108"/>
      <c r="C3050" s="98"/>
      <c r="D3050" s="99"/>
      <c r="E3050" s="94"/>
      <c r="F3050" s="95"/>
      <c r="G3050" s="101"/>
      <c r="H3050" s="100">
        <f t="shared" si="150"/>
        <v>196461.68999999994</v>
      </c>
      <c r="I3050" s="84">
        <f t="shared" si="148"/>
        <v>0</v>
      </c>
      <c r="J3050" s="84">
        <f t="shared" si="149"/>
        <v>0</v>
      </c>
    </row>
    <row r="3051" spans="2:10" ht="25.15" customHeight="1">
      <c r="B3051" s="108"/>
      <c r="C3051" s="98"/>
      <c r="D3051" s="99"/>
      <c r="E3051" s="94"/>
      <c r="F3051" s="95"/>
      <c r="G3051" s="101"/>
      <c r="H3051" s="100">
        <f t="shared" si="150"/>
        <v>196461.68999999994</v>
      </c>
      <c r="I3051" s="84">
        <f t="shared" si="148"/>
        <v>0</v>
      </c>
      <c r="J3051" s="84">
        <f t="shared" si="149"/>
        <v>0</v>
      </c>
    </row>
    <row r="3052" spans="2:10" ht="25.15" customHeight="1">
      <c r="B3052" s="108"/>
      <c r="C3052" s="98"/>
      <c r="D3052" s="99"/>
      <c r="E3052" s="94"/>
      <c r="F3052" s="95"/>
      <c r="G3052" s="101"/>
      <c r="H3052" s="100">
        <f t="shared" si="150"/>
        <v>196461.68999999994</v>
      </c>
      <c r="I3052" s="84">
        <f t="shared" si="148"/>
        <v>0</v>
      </c>
      <c r="J3052" s="84">
        <f t="shared" si="149"/>
        <v>0</v>
      </c>
    </row>
    <row r="3053" spans="2:10" ht="25.15" customHeight="1">
      <c r="B3053" s="108"/>
      <c r="C3053" s="98"/>
      <c r="D3053" s="99"/>
      <c r="E3053" s="94"/>
      <c r="F3053" s="95"/>
      <c r="G3053" s="101"/>
      <c r="H3053" s="100">
        <f t="shared" si="150"/>
        <v>196461.68999999994</v>
      </c>
      <c r="I3053" s="84">
        <f t="shared" si="148"/>
        <v>0</v>
      </c>
      <c r="J3053" s="84">
        <f t="shared" si="149"/>
        <v>0</v>
      </c>
    </row>
    <row r="3054" spans="2:10" ht="25.15" customHeight="1">
      <c r="B3054" s="108"/>
      <c r="C3054" s="98"/>
      <c r="D3054" s="99"/>
      <c r="E3054" s="94"/>
      <c r="F3054" s="95"/>
      <c r="G3054" s="101"/>
      <c r="H3054" s="100">
        <f t="shared" si="150"/>
        <v>196461.68999999994</v>
      </c>
      <c r="I3054" s="84">
        <f t="shared" si="148"/>
        <v>0</v>
      </c>
      <c r="J3054" s="84">
        <f t="shared" si="149"/>
        <v>0</v>
      </c>
    </row>
    <row r="3055" spans="2:10" ht="25.15" customHeight="1">
      <c r="B3055" s="108"/>
      <c r="C3055" s="98"/>
      <c r="D3055" s="99"/>
      <c r="E3055" s="94"/>
      <c r="F3055" s="95"/>
      <c r="G3055" s="101"/>
      <c r="H3055" s="100">
        <f t="shared" si="150"/>
        <v>196461.68999999994</v>
      </c>
      <c r="I3055" s="84">
        <f t="shared" si="148"/>
        <v>0</v>
      </c>
      <c r="J3055" s="84">
        <f t="shared" si="149"/>
        <v>0</v>
      </c>
    </row>
    <row r="3056" spans="2:10" ht="25.15" customHeight="1">
      <c r="B3056" s="108"/>
      <c r="C3056" s="98"/>
      <c r="D3056" s="99"/>
      <c r="E3056" s="94"/>
      <c r="F3056" s="95"/>
      <c r="G3056" s="101"/>
      <c r="H3056" s="100">
        <f t="shared" si="150"/>
        <v>196461.68999999994</v>
      </c>
      <c r="I3056" s="84">
        <f t="shared" si="148"/>
        <v>0</v>
      </c>
      <c r="J3056" s="84">
        <f t="shared" si="149"/>
        <v>0</v>
      </c>
    </row>
    <row r="3057" spans="2:10" ht="25.15" customHeight="1">
      <c r="B3057" s="108"/>
      <c r="C3057" s="98"/>
      <c r="D3057" s="99"/>
      <c r="E3057" s="94"/>
      <c r="F3057" s="95"/>
      <c r="G3057" s="101"/>
      <c r="H3057" s="100">
        <f t="shared" si="150"/>
        <v>196461.68999999994</v>
      </c>
      <c r="I3057" s="84">
        <f t="shared" si="148"/>
        <v>0</v>
      </c>
      <c r="J3057" s="84">
        <f t="shared" si="149"/>
        <v>0</v>
      </c>
    </row>
    <row r="3058" spans="2:10" ht="25.15" customHeight="1">
      <c r="B3058" s="108"/>
      <c r="C3058" s="98"/>
      <c r="D3058" s="99"/>
      <c r="E3058" s="94"/>
      <c r="F3058" s="95"/>
      <c r="G3058" s="101"/>
      <c r="H3058" s="100">
        <f t="shared" si="150"/>
        <v>196461.68999999994</v>
      </c>
      <c r="I3058" s="84">
        <f t="shared" si="148"/>
        <v>0</v>
      </c>
      <c r="J3058" s="84">
        <f t="shared" si="149"/>
        <v>0</v>
      </c>
    </row>
    <row r="3059" spans="2:10" ht="25.15" customHeight="1">
      <c r="B3059" s="108"/>
      <c r="C3059" s="98"/>
      <c r="D3059" s="99"/>
      <c r="E3059" s="94"/>
      <c r="F3059" s="95"/>
      <c r="G3059" s="101"/>
      <c r="H3059" s="100">
        <f t="shared" si="150"/>
        <v>196461.68999999994</v>
      </c>
      <c r="I3059" s="84">
        <f t="shared" si="148"/>
        <v>0</v>
      </c>
      <c r="J3059" s="84">
        <f t="shared" si="149"/>
        <v>0</v>
      </c>
    </row>
    <row r="3060" spans="2:10" ht="25.15" customHeight="1">
      <c r="B3060" s="108"/>
      <c r="C3060" s="98"/>
      <c r="D3060" s="99"/>
      <c r="E3060" s="94"/>
      <c r="F3060" s="95"/>
      <c r="G3060" s="101"/>
      <c r="H3060" s="100">
        <f t="shared" si="150"/>
        <v>196461.68999999994</v>
      </c>
      <c r="I3060" s="84">
        <f t="shared" si="148"/>
        <v>0</v>
      </c>
      <c r="J3060" s="84">
        <f t="shared" si="149"/>
        <v>0</v>
      </c>
    </row>
    <row r="3061" spans="2:10" ht="25.15" customHeight="1">
      <c r="B3061" s="108"/>
      <c r="C3061" s="98"/>
      <c r="D3061" s="99"/>
      <c r="E3061" s="94"/>
      <c r="F3061" s="95"/>
      <c r="G3061" s="101"/>
      <c r="H3061" s="100">
        <f t="shared" si="150"/>
        <v>196461.68999999994</v>
      </c>
      <c r="I3061" s="84">
        <f t="shared" si="148"/>
        <v>0</v>
      </c>
      <c r="J3061" s="84">
        <f t="shared" si="149"/>
        <v>0</v>
      </c>
    </row>
    <row r="3062" spans="2:10" ht="25.15" customHeight="1">
      <c r="B3062" s="108"/>
      <c r="C3062" s="98"/>
      <c r="D3062" s="99"/>
      <c r="E3062" s="94"/>
      <c r="F3062" s="95"/>
      <c r="G3062" s="101"/>
      <c r="H3062" s="100">
        <f t="shared" si="150"/>
        <v>196461.68999999994</v>
      </c>
      <c r="I3062" s="84">
        <f t="shared" si="148"/>
        <v>0</v>
      </c>
      <c r="J3062" s="84">
        <f t="shared" si="149"/>
        <v>0</v>
      </c>
    </row>
    <row r="3063" spans="2:10" ht="25.15" customHeight="1">
      <c r="B3063" s="108"/>
      <c r="C3063" s="98"/>
      <c r="D3063" s="99"/>
      <c r="E3063" s="94"/>
      <c r="F3063" s="95"/>
      <c r="G3063" s="101"/>
      <c r="H3063" s="100">
        <f t="shared" si="150"/>
        <v>196461.68999999994</v>
      </c>
      <c r="I3063" s="84">
        <f t="shared" si="148"/>
        <v>0</v>
      </c>
      <c r="J3063" s="84">
        <f t="shared" si="149"/>
        <v>0</v>
      </c>
    </row>
    <row r="3064" spans="2:10" ht="25.15" customHeight="1">
      <c r="B3064" s="108"/>
      <c r="C3064" s="98"/>
      <c r="D3064" s="99"/>
      <c r="E3064" s="94"/>
      <c r="F3064" s="95"/>
      <c r="G3064" s="101"/>
      <c r="H3064" s="100">
        <f t="shared" si="150"/>
        <v>196461.68999999994</v>
      </c>
      <c r="I3064" s="84">
        <f t="shared" ref="I3064:I3127" si="151">IF(B3064="",0,MONTH(B3064))</f>
        <v>0</v>
      </c>
      <c r="J3064" s="84">
        <f t="shared" ref="J3064:J3127" si="152">IF(B3064="",0,DAY(B3064))</f>
        <v>0</v>
      </c>
    </row>
    <row r="3065" spans="2:10" ht="25.15" customHeight="1">
      <c r="B3065" s="108"/>
      <c r="C3065" s="98"/>
      <c r="D3065" s="99"/>
      <c r="E3065" s="94"/>
      <c r="F3065" s="95"/>
      <c r="G3065" s="101"/>
      <c r="H3065" s="100">
        <f t="shared" si="150"/>
        <v>196461.68999999994</v>
      </c>
      <c r="I3065" s="84">
        <f t="shared" si="151"/>
        <v>0</v>
      </c>
      <c r="J3065" s="84">
        <f t="shared" si="152"/>
        <v>0</v>
      </c>
    </row>
    <row r="3066" spans="2:10" ht="25.15" customHeight="1">
      <c r="B3066" s="108"/>
      <c r="C3066" s="98"/>
      <c r="D3066" s="99"/>
      <c r="E3066" s="94"/>
      <c r="F3066" s="95"/>
      <c r="G3066" s="101"/>
      <c r="H3066" s="100">
        <f t="shared" si="150"/>
        <v>196461.68999999994</v>
      </c>
      <c r="I3066" s="84">
        <f t="shared" si="151"/>
        <v>0</v>
      </c>
      <c r="J3066" s="84">
        <f t="shared" si="152"/>
        <v>0</v>
      </c>
    </row>
    <row r="3067" spans="2:10" ht="25.15" customHeight="1">
      <c r="B3067" s="108"/>
      <c r="C3067" s="98"/>
      <c r="D3067" s="99"/>
      <c r="E3067" s="94"/>
      <c r="F3067" s="95"/>
      <c r="G3067" s="101"/>
      <c r="H3067" s="100">
        <f t="shared" si="150"/>
        <v>196461.68999999994</v>
      </c>
      <c r="I3067" s="84">
        <f t="shared" si="151"/>
        <v>0</v>
      </c>
      <c r="J3067" s="84">
        <f t="shared" si="152"/>
        <v>0</v>
      </c>
    </row>
    <row r="3068" spans="2:10" ht="25.15" customHeight="1">
      <c r="B3068" s="108"/>
      <c r="C3068" s="98"/>
      <c r="D3068" s="99"/>
      <c r="E3068" s="94"/>
      <c r="F3068" s="95"/>
      <c r="G3068" s="101"/>
      <c r="H3068" s="100">
        <f t="shared" si="150"/>
        <v>196461.68999999994</v>
      </c>
      <c r="I3068" s="84">
        <f t="shared" si="151"/>
        <v>0</v>
      </c>
      <c r="J3068" s="84">
        <f t="shared" si="152"/>
        <v>0</v>
      </c>
    </row>
    <row r="3069" spans="2:10" ht="25.15" customHeight="1">
      <c r="B3069" s="108"/>
      <c r="C3069" s="98"/>
      <c r="D3069" s="99"/>
      <c r="E3069" s="94"/>
      <c r="F3069" s="95"/>
      <c r="G3069" s="101"/>
      <c r="H3069" s="100">
        <f t="shared" si="150"/>
        <v>196461.68999999994</v>
      </c>
      <c r="I3069" s="84">
        <f t="shared" si="151"/>
        <v>0</v>
      </c>
      <c r="J3069" s="84">
        <f t="shared" si="152"/>
        <v>0</v>
      </c>
    </row>
    <row r="3070" spans="2:10" ht="25.15" customHeight="1">
      <c r="B3070" s="108"/>
      <c r="C3070" s="98"/>
      <c r="D3070" s="99"/>
      <c r="E3070" s="94"/>
      <c r="F3070" s="95"/>
      <c r="G3070" s="101"/>
      <c r="H3070" s="100">
        <f t="shared" si="150"/>
        <v>196461.68999999994</v>
      </c>
      <c r="I3070" s="84">
        <f t="shared" si="151"/>
        <v>0</v>
      </c>
      <c r="J3070" s="84">
        <f t="shared" si="152"/>
        <v>0</v>
      </c>
    </row>
    <row r="3071" spans="2:10" ht="25.15" customHeight="1">
      <c r="B3071" s="108"/>
      <c r="C3071" s="98"/>
      <c r="D3071" s="99"/>
      <c r="E3071" s="94"/>
      <c r="F3071" s="95"/>
      <c r="G3071" s="101"/>
      <c r="H3071" s="100">
        <f t="shared" si="150"/>
        <v>196461.68999999994</v>
      </c>
      <c r="I3071" s="84">
        <f t="shared" si="151"/>
        <v>0</v>
      </c>
      <c r="J3071" s="84">
        <f t="shared" si="152"/>
        <v>0</v>
      </c>
    </row>
    <row r="3072" spans="2:10" ht="25.15" customHeight="1">
      <c r="B3072" s="108"/>
      <c r="C3072" s="98"/>
      <c r="D3072" s="99"/>
      <c r="E3072" s="94"/>
      <c r="F3072" s="95"/>
      <c r="G3072" s="101"/>
      <c r="H3072" s="100">
        <f t="shared" si="150"/>
        <v>196461.68999999994</v>
      </c>
      <c r="I3072" s="84">
        <f t="shared" si="151"/>
        <v>0</v>
      </c>
      <c r="J3072" s="84">
        <f t="shared" si="152"/>
        <v>0</v>
      </c>
    </row>
    <row r="3073" spans="2:10" ht="25.15" customHeight="1">
      <c r="B3073" s="108"/>
      <c r="C3073" s="98"/>
      <c r="D3073" s="99"/>
      <c r="E3073" s="94"/>
      <c r="F3073" s="95"/>
      <c r="G3073" s="101"/>
      <c r="H3073" s="100">
        <f t="shared" si="150"/>
        <v>196461.68999999994</v>
      </c>
      <c r="I3073" s="84">
        <f t="shared" si="151"/>
        <v>0</v>
      </c>
      <c r="J3073" s="84">
        <f t="shared" si="152"/>
        <v>0</v>
      </c>
    </row>
    <row r="3074" spans="2:10" ht="25.15" customHeight="1">
      <c r="B3074" s="108"/>
      <c r="C3074" s="98"/>
      <c r="D3074" s="99"/>
      <c r="E3074" s="94"/>
      <c r="F3074" s="95"/>
      <c r="G3074" s="101"/>
      <c r="H3074" s="100">
        <f t="shared" si="150"/>
        <v>196461.68999999994</v>
      </c>
      <c r="I3074" s="84">
        <f t="shared" si="151"/>
        <v>0</v>
      </c>
      <c r="J3074" s="84">
        <f t="shared" si="152"/>
        <v>0</v>
      </c>
    </row>
    <row r="3075" spans="2:10" ht="25.15" customHeight="1">
      <c r="B3075" s="108"/>
      <c r="C3075" s="98"/>
      <c r="D3075" s="99"/>
      <c r="E3075" s="94"/>
      <c r="F3075" s="95"/>
      <c r="G3075" s="101"/>
      <c r="H3075" s="100">
        <f t="shared" si="150"/>
        <v>196461.68999999994</v>
      </c>
      <c r="I3075" s="84">
        <f t="shared" si="151"/>
        <v>0</v>
      </c>
      <c r="J3075" s="84">
        <f t="shared" si="152"/>
        <v>0</v>
      </c>
    </row>
    <row r="3076" spans="2:10" ht="25.15" customHeight="1">
      <c r="B3076" s="108"/>
      <c r="C3076" s="98"/>
      <c r="D3076" s="99"/>
      <c r="E3076" s="94"/>
      <c r="F3076" s="95"/>
      <c r="G3076" s="101"/>
      <c r="H3076" s="100">
        <f t="shared" si="150"/>
        <v>196461.68999999994</v>
      </c>
      <c r="I3076" s="84">
        <f t="shared" si="151"/>
        <v>0</v>
      </c>
      <c r="J3076" s="84">
        <f t="shared" si="152"/>
        <v>0</v>
      </c>
    </row>
    <row r="3077" spans="2:10" ht="25.15" customHeight="1">
      <c r="B3077" s="108"/>
      <c r="C3077" s="98"/>
      <c r="D3077" s="99"/>
      <c r="E3077" s="94"/>
      <c r="F3077" s="95"/>
      <c r="G3077" s="101"/>
      <c r="H3077" s="100">
        <f t="shared" si="150"/>
        <v>196461.68999999994</v>
      </c>
      <c r="I3077" s="84">
        <f t="shared" si="151"/>
        <v>0</v>
      </c>
      <c r="J3077" s="84">
        <f t="shared" si="152"/>
        <v>0</v>
      </c>
    </row>
    <row r="3078" spans="2:10" ht="25.15" customHeight="1">
      <c r="B3078" s="108"/>
      <c r="C3078" s="98"/>
      <c r="D3078" s="99"/>
      <c r="E3078" s="94"/>
      <c r="F3078" s="95"/>
      <c r="G3078" s="101"/>
      <c r="H3078" s="100">
        <f t="shared" si="150"/>
        <v>196461.68999999994</v>
      </c>
      <c r="I3078" s="84">
        <f t="shared" si="151"/>
        <v>0</v>
      </c>
      <c r="J3078" s="84">
        <f t="shared" si="152"/>
        <v>0</v>
      </c>
    </row>
    <row r="3079" spans="2:10" ht="25.15" customHeight="1">
      <c r="B3079" s="108"/>
      <c r="C3079" s="98"/>
      <c r="D3079" s="99"/>
      <c r="E3079" s="94"/>
      <c r="F3079" s="95"/>
      <c r="G3079" s="101"/>
      <c r="H3079" s="100">
        <f t="shared" si="150"/>
        <v>196461.68999999994</v>
      </c>
      <c r="I3079" s="84">
        <f t="shared" si="151"/>
        <v>0</v>
      </c>
      <c r="J3079" s="84">
        <f t="shared" si="152"/>
        <v>0</v>
      </c>
    </row>
    <row r="3080" spans="2:10" ht="25.15" customHeight="1">
      <c r="B3080" s="108"/>
      <c r="C3080" s="98"/>
      <c r="D3080" s="99"/>
      <c r="E3080" s="94"/>
      <c r="F3080" s="95"/>
      <c r="G3080" s="101"/>
      <c r="H3080" s="100">
        <f t="shared" ref="H3080:H3143" si="153">IF(F3080="pago",H3079+G3080,H3079)</f>
        <v>196461.68999999994</v>
      </c>
      <c r="I3080" s="84">
        <f t="shared" si="151"/>
        <v>0</v>
      </c>
      <c r="J3080" s="84">
        <f t="shared" si="152"/>
        <v>0</v>
      </c>
    </row>
    <row r="3081" spans="2:10" ht="25.15" customHeight="1">
      <c r="B3081" s="108"/>
      <c r="C3081" s="98"/>
      <c r="D3081" s="99"/>
      <c r="E3081" s="94"/>
      <c r="F3081" s="95"/>
      <c r="G3081" s="101"/>
      <c r="H3081" s="100">
        <f t="shared" si="153"/>
        <v>196461.68999999994</v>
      </c>
      <c r="I3081" s="84">
        <f t="shared" si="151"/>
        <v>0</v>
      </c>
      <c r="J3081" s="84">
        <f t="shared" si="152"/>
        <v>0</v>
      </c>
    </row>
    <row r="3082" spans="2:10" ht="25.15" customHeight="1">
      <c r="B3082" s="108"/>
      <c r="C3082" s="98"/>
      <c r="D3082" s="99"/>
      <c r="E3082" s="94"/>
      <c r="F3082" s="95"/>
      <c r="G3082" s="101"/>
      <c r="H3082" s="100">
        <f t="shared" si="153"/>
        <v>196461.68999999994</v>
      </c>
      <c r="I3082" s="84">
        <f t="shared" si="151"/>
        <v>0</v>
      </c>
      <c r="J3082" s="84">
        <f t="shared" si="152"/>
        <v>0</v>
      </c>
    </row>
    <row r="3083" spans="2:10" ht="25.15" customHeight="1">
      <c r="B3083" s="108"/>
      <c r="C3083" s="98"/>
      <c r="D3083" s="99"/>
      <c r="E3083" s="94"/>
      <c r="F3083" s="95"/>
      <c r="G3083" s="101"/>
      <c r="H3083" s="100">
        <f t="shared" si="153"/>
        <v>196461.68999999994</v>
      </c>
      <c r="I3083" s="84">
        <f t="shared" si="151"/>
        <v>0</v>
      </c>
      <c r="J3083" s="84">
        <f t="shared" si="152"/>
        <v>0</v>
      </c>
    </row>
    <row r="3084" spans="2:10" ht="25.15" customHeight="1">
      <c r="B3084" s="108"/>
      <c r="C3084" s="98"/>
      <c r="D3084" s="99"/>
      <c r="E3084" s="94"/>
      <c r="F3084" s="95"/>
      <c r="G3084" s="101"/>
      <c r="H3084" s="100">
        <f t="shared" si="153"/>
        <v>196461.68999999994</v>
      </c>
      <c r="I3084" s="84">
        <f t="shared" si="151"/>
        <v>0</v>
      </c>
      <c r="J3084" s="84">
        <f t="shared" si="152"/>
        <v>0</v>
      </c>
    </row>
    <row r="3085" spans="2:10" ht="25.15" customHeight="1">
      <c r="B3085" s="108"/>
      <c r="C3085" s="98"/>
      <c r="D3085" s="99"/>
      <c r="E3085" s="94"/>
      <c r="F3085" s="95"/>
      <c r="G3085" s="101"/>
      <c r="H3085" s="100">
        <f t="shared" si="153"/>
        <v>196461.68999999994</v>
      </c>
      <c r="I3085" s="84">
        <f t="shared" si="151"/>
        <v>0</v>
      </c>
      <c r="J3085" s="84">
        <f t="shared" si="152"/>
        <v>0</v>
      </c>
    </row>
    <row r="3086" spans="2:10" ht="25.15" customHeight="1">
      <c r="B3086" s="108"/>
      <c r="C3086" s="98"/>
      <c r="D3086" s="99"/>
      <c r="E3086" s="94"/>
      <c r="F3086" s="95"/>
      <c r="G3086" s="101"/>
      <c r="H3086" s="100">
        <f t="shared" si="153"/>
        <v>196461.68999999994</v>
      </c>
      <c r="I3086" s="84">
        <f t="shared" si="151"/>
        <v>0</v>
      </c>
      <c r="J3086" s="84">
        <f t="shared" si="152"/>
        <v>0</v>
      </c>
    </row>
    <row r="3087" spans="2:10" ht="25.15" customHeight="1">
      <c r="B3087" s="108"/>
      <c r="C3087" s="98"/>
      <c r="D3087" s="99"/>
      <c r="E3087" s="94"/>
      <c r="F3087" s="95"/>
      <c r="G3087" s="101"/>
      <c r="H3087" s="100">
        <f t="shared" si="153"/>
        <v>196461.68999999994</v>
      </c>
      <c r="I3087" s="84">
        <f t="shared" si="151"/>
        <v>0</v>
      </c>
      <c r="J3087" s="84">
        <f t="shared" si="152"/>
        <v>0</v>
      </c>
    </row>
    <row r="3088" spans="2:10" ht="25.15" customHeight="1">
      <c r="B3088" s="108"/>
      <c r="C3088" s="98"/>
      <c r="D3088" s="99"/>
      <c r="E3088" s="94"/>
      <c r="F3088" s="95"/>
      <c r="G3088" s="101"/>
      <c r="H3088" s="100">
        <f t="shared" si="153"/>
        <v>196461.68999999994</v>
      </c>
      <c r="I3088" s="84">
        <f t="shared" si="151"/>
        <v>0</v>
      </c>
      <c r="J3088" s="84">
        <f t="shared" si="152"/>
        <v>0</v>
      </c>
    </row>
    <row r="3089" spans="2:10" ht="25.15" customHeight="1">
      <c r="B3089" s="108"/>
      <c r="C3089" s="98"/>
      <c r="D3089" s="99"/>
      <c r="E3089" s="94"/>
      <c r="F3089" s="95"/>
      <c r="G3089" s="101"/>
      <c r="H3089" s="100">
        <f t="shared" si="153"/>
        <v>196461.68999999994</v>
      </c>
      <c r="I3089" s="84">
        <f t="shared" si="151"/>
        <v>0</v>
      </c>
      <c r="J3089" s="84">
        <f t="shared" si="152"/>
        <v>0</v>
      </c>
    </row>
    <row r="3090" spans="2:10" ht="25.15" customHeight="1">
      <c r="B3090" s="108"/>
      <c r="C3090" s="98"/>
      <c r="D3090" s="99"/>
      <c r="E3090" s="94"/>
      <c r="F3090" s="95"/>
      <c r="G3090" s="101"/>
      <c r="H3090" s="100">
        <f t="shared" si="153"/>
        <v>196461.68999999994</v>
      </c>
      <c r="I3090" s="84">
        <f t="shared" si="151"/>
        <v>0</v>
      </c>
      <c r="J3090" s="84">
        <f t="shared" si="152"/>
        <v>0</v>
      </c>
    </row>
    <row r="3091" spans="2:10" ht="25.15" customHeight="1">
      <c r="B3091" s="108"/>
      <c r="C3091" s="98"/>
      <c r="D3091" s="99"/>
      <c r="E3091" s="94"/>
      <c r="F3091" s="95"/>
      <c r="G3091" s="101"/>
      <c r="H3091" s="100">
        <f t="shared" si="153"/>
        <v>196461.68999999994</v>
      </c>
      <c r="I3091" s="84">
        <f t="shared" si="151"/>
        <v>0</v>
      </c>
      <c r="J3091" s="84">
        <f t="shared" si="152"/>
        <v>0</v>
      </c>
    </row>
    <row r="3092" spans="2:10" ht="25.15" customHeight="1">
      <c r="B3092" s="108"/>
      <c r="C3092" s="98"/>
      <c r="D3092" s="99"/>
      <c r="E3092" s="94"/>
      <c r="F3092" s="95"/>
      <c r="G3092" s="101"/>
      <c r="H3092" s="100">
        <f t="shared" si="153"/>
        <v>196461.68999999994</v>
      </c>
      <c r="I3092" s="84">
        <f t="shared" si="151"/>
        <v>0</v>
      </c>
      <c r="J3092" s="84">
        <f t="shared" si="152"/>
        <v>0</v>
      </c>
    </row>
    <row r="3093" spans="2:10" ht="25.15" customHeight="1">
      <c r="B3093" s="108"/>
      <c r="C3093" s="98"/>
      <c r="D3093" s="99"/>
      <c r="E3093" s="94"/>
      <c r="F3093" s="95"/>
      <c r="G3093" s="101"/>
      <c r="H3093" s="100">
        <f t="shared" si="153"/>
        <v>196461.68999999994</v>
      </c>
      <c r="I3093" s="84">
        <f t="shared" si="151"/>
        <v>0</v>
      </c>
      <c r="J3093" s="84">
        <f t="shared" si="152"/>
        <v>0</v>
      </c>
    </row>
    <row r="3094" spans="2:10" ht="25.15" customHeight="1">
      <c r="B3094" s="108"/>
      <c r="C3094" s="98"/>
      <c r="D3094" s="99"/>
      <c r="E3094" s="94"/>
      <c r="F3094" s="95"/>
      <c r="G3094" s="101"/>
      <c r="H3094" s="100">
        <f t="shared" si="153"/>
        <v>196461.68999999994</v>
      </c>
      <c r="I3094" s="84">
        <f t="shared" si="151"/>
        <v>0</v>
      </c>
      <c r="J3094" s="84">
        <f t="shared" si="152"/>
        <v>0</v>
      </c>
    </row>
    <row r="3095" spans="2:10" ht="25.15" customHeight="1">
      <c r="B3095" s="108"/>
      <c r="C3095" s="98"/>
      <c r="D3095" s="99"/>
      <c r="E3095" s="94"/>
      <c r="F3095" s="95"/>
      <c r="G3095" s="101"/>
      <c r="H3095" s="100">
        <f t="shared" si="153"/>
        <v>196461.68999999994</v>
      </c>
      <c r="I3095" s="84">
        <f t="shared" si="151"/>
        <v>0</v>
      </c>
      <c r="J3095" s="84">
        <f t="shared" si="152"/>
        <v>0</v>
      </c>
    </row>
    <row r="3096" spans="2:10" ht="25.15" customHeight="1">
      <c r="B3096" s="108"/>
      <c r="C3096" s="98"/>
      <c r="D3096" s="99"/>
      <c r="E3096" s="94"/>
      <c r="F3096" s="95"/>
      <c r="G3096" s="101"/>
      <c r="H3096" s="100">
        <f t="shared" si="153"/>
        <v>196461.68999999994</v>
      </c>
      <c r="I3096" s="84">
        <f t="shared" si="151"/>
        <v>0</v>
      </c>
      <c r="J3096" s="84">
        <f t="shared" si="152"/>
        <v>0</v>
      </c>
    </row>
    <row r="3097" spans="2:10" ht="25.15" customHeight="1">
      <c r="B3097" s="108"/>
      <c r="C3097" s="98"/>
      <c r="D3097" s="99"/>
      <c r="E3097" s="94"/>
      <c r="F3097" s="95"/>
      <c r="G3097" s="101"/>
      <c r="H3097" s="100">
        <f t="shared" si="153"/>
        <v>196461.68999999994</v>
      </c>
      <c r="I3097" s="84">
        <f t="shared" si="151"/>
        <v>0</v>
      </c>
      <c r="J3097" s="84">
        <f t="shared" si="152"/>
        <v>0</v>
      </c>
    </row>
    <row r="3098" spans="2:10" ht="25.15" customHeight="1">
      <c r="B3098" s="108"/>
      <c r="C3098" s="98"/>
      <c r="D3098" s="99"/>
      <c r="E3098" s="94"/>
      <c r="F3098" s="95"/>
      <c r="G3098" s="101"/>
      <c r="H3098" s="100">
        <f t="shared" si="153"/>
        <v>196461.68999999994</v>
      </c>
      <c r="I3098" s="84">
        <f t="shared" si="151"/>
        <v>0</v>
      </c>
      <c r="J3098" s="84">
        <f t="shared" si="152"/>
        <v>0</v>
      </c>
    </row>
    <row r="3099" spans="2:10" ht="25.15" customHeight="1">
      <c r="B3099" s="108"/>
      <c r="C3099" s="98"/>
      <c r="D3099" s="99"/>
      <c r="E3099" s="94"/>
      <c r="F3099" s="95"/>
      <c r="G3099" s="101"/>
      <c r="H3099" s="100">
        <f t="shared" si="153"/>
        <v>196461.68999999994</v>
      </c>
      <c r="I3099" s="84">
        <f t="shared" si="151"/>
        <v>0</v>
      </c>
      <c r="J3099" s="84">
        <f t="shared" si="152"/>
        <v>0</v>
      </c>
    </row>
    <row r="3100" spans="2:10" ht="25.15" customHeight="1">
      <c r="B3100" s="108"/>
      <c r="C3100" s="98"/>
      <c r="D3100" s="99"/>
      <c r="E3100" s="94"/>
      <c r="F3100" s="95"/>
      <c r="G3100" s="101"/>
      <c r="H3100" s="100">
        <f t="shared" si="153"/>
        <v>196461.68999999994</v>
      </c>
      <c r="I3100" s="84">
        <f t="shared" si="151"/>
        <v>0</v>
      </c>
      <c r="J3100" s="84">
        <f t="shared" si="152"/>
        <v>0</v>
      </c>
    </row>
    <row r="3101" spans="2:10" ht="25.15" customHeight="1">
      <c r="B3101" s="108"/>
      <c r="C3101" s="98"/>
      <c r="D3101" s="99"/>
      <c r="E3101" s="94"/>
      <c r="F3101" s="95"/>
      <c r="G3101" s="101"/>
      <c r="H3101" s="100">
        <f t="shared" si="153"/>
        <v>196461.68999999994</v>
      </c>
      <c r="I3101" s="84">
        <f t="shared" si="151"/>
        <v>0</v>
      </c>
      <c r="J3101" s="84">
        <f t="shared" si="152"/>
        <v>0</v>
      </c>
    </row>
    <row r="3102" spans="2:10" ht="25.15" customHeight="1">
      <c r="B3102" s="108"/>
      <c r="C3102" s="98"/>
      <c r="D3102" s="99"/>
      <c r="E3102" s="94"/>
      <c r="F3102" s="95"/>
      <c r="G3102" s="101"/>
      <c r="H3102" s="100">
        <f t="shared" si="153"/>
        <v>196461.68999999994</v>
      </c>
      <c r="I3102" s="84">
        <f t="shared" si="151"/>
        <v>0</v>
      </c>
      <c r="J3102" s="84">
        <f t="shared" si="152"/>
        <v>0</v>
      </c>
    </row>
    <row r="3103" spans="2:10" ht="25.15" customHeight="1">
      <c r="B3103" s="108"/>
      <c r="C3103" s="98"/>
      <c r="D3103" s="99"/>
      <c r="E3103" s="94"/>
      <c r="F3103" s="95"/>
      <c r="G3103" s="101"/>
      <c r="H3103" s="100">
        <f t="shared" si="153"/>
        <v>196461.68999999994</v>
      </c>
      <c r="I3103" s="84">
        <f t="shared" si="151"/>
        <v>0</v>
      </c>
      <c r="J3103" s="84">
        <f t="shared" si="152"/>
        <v>0</v>
      </c>
    </row>
    <row r="3104" spans="2:10" ht="25.15" customHeight="1">
      <c r="B3104" s="108"/>
      <c r="C3104" s="98"/>
      <c r="D3104" s="99"/>
      <c r="E3104" s="94"/>
      <c r="F3104" s="95"/>
      <c r="G3104" s="101"/>
      <c r="H3104" s="100">
        <f t="shared" si="153"/>
        <v>196461.68999999994</v>
      </c>
      <c r="I3104" s="84">
        <f t="shared" si="151"/>
        <v>0</v>
      </c>
      <c r="J3104" s="84">
        <f t="shared" si="152"/>
        <v>0</v>
      </c>
    </row>
    <row r="3105" spans="2:10" ht="25.15" customHeight="1">
      <c r="B3105" s="108"/>
      <c r="C3105" s="98"/>
      <c r="D3105" s="99"/>
      <c r="E3105" s="94"/>
      <c r="F3105" s="95"/>
      <c r="G3105" s="101"/>
      <c r="H3105" s="100">
        <f t="shared" si="153"/>
        <v>196461.68999999994</v>
      </c>
      <c r="I3105" s="84">
        <f t="shared" si="151"/>
        <v>0</v>
      </c>
      <c r="J3105" s="84">
        <f t="shared" si="152"/>
        <v>0</v>
      </c>
    </row>
    <row r="3106" spans="2:10" ht="25.15" customHeight="1">
      <c r="B3106" s="108"/>
      <c r="C3106" s="98"/>
      <c r="D3106" s="99"/>
      <c r="E3106" s="94"/>
      <c r="F3106" s="95"/>
      <c r="G3106" s="101"/>
      <c r="H3106" s="100">
        <f t="shared" si="153"/>
        <v>196461.68999999994</v>
      </c>
      <c r="I3106" s="84">
        <f t="shared" si="151"/>
        <v>0</v>
      </c>
      <c r="J3106" s="84">
        <f t="shared" si="152"/>
        <v>0</v>
      </c>
    </row>
    <row r="3107" spans="2:10" ht="25.15" customHeight="1">
      <c r="B3107" s="108"/>
      <c r="C3107" s="98"/>
      <c r="D3107" s="99"/>
      <c r="E3107" s="94"/>
      <c r="F3107" s="95"/>
      <c r="G3107" s="101"/>
      <c r="H3107" s="100">
        <f t="shared" si="153"/>
        <v>196461.68999999994</v>
      </c>
      <c r="I3107" s="84">
        <f t="shared" si="151"/>
        <v>0</v>
      </c>
      <c r="J3107" s="84">
        <f t="shared" si="152"/>
        <v>0</v>
      </c>
    </row>
    <row r="3108" spans="2:10" ht="25.15" customHeight="1">
      <c r="B3108" s="108"/>
      <c r="C3108" s="98"/>
      <c r="D3108" s="99"/>
      <c r="E3108" s="94"/>
      <c r="F3108" s="95"/>
      <c r="G3108" s="101"/>
      <c r="H3108" s="100">
        <f t="shared" si="153"/>
        <v>196461.68999999994</v>
      </c>
      <c r="I3108" s="84">
        <f t="shared" si="151"/>
        <v>0</v>
      </c>
      <c r="J3108" s="84">
        <f t="shared" si="152"/>
        <v>0</v>
      </c>
    </row>
    <row r="3109" spans="2:10" ht="25.15" customHeight="1">
      <c r="B3109" s="108"/>
      <c r="C3109" s="98"/>
      <c r="D3109" s="99"/>
      <c r="E3109" s="94"/>
      <c r="F3109" s="95"/>
      <c r="G3109" s="101"/>
      <c r="H3109" s="100">
        <f t="shared" si="153"/>
        <v>196461.68999999994</v>
      </c>
      <c r="I3109" s="84">
        <f t="shared" si="151"/>
        <v>0</v>
      </c>
      <c r="J3109" s="84">
        <f t="shared" si="152"/>
        <v>0</v>
      </c>
    </row>
    <row r="3110" spans="2:10" ht="25.15" customHeight="1">
      <c r="B3110" s="108"/>
      <c r="C3110" s="98"/>
      <c r="D3110" s="99"/>
      <c r="E3110" s="94"/>
      <c r="F3110" s="95"/>
      <c r="G3110" s="101"/>
      <c r="H3110" s="100">
        <f t="shared" si="153"/>
        <v>196461.68999999994</v>
      </c>
      <c r="I3110" s="84">
        <f t="shared" si="151"/>
        <v>0</v>
      </c>
      <c r="J3110" s="84">
        <f t="shared" si="152"/>
        <v>0</v>
      </c>
    </row>
    <row r="3111" spans="2:10" ht="25.15" customHeight="1">
      <c r="B3111" s="108"/>
      <c r="C3111" s="98"/>
      <c r="D3111" s="99"/>
      <c r="E3111" s="94"/>
      <c r="F3111" s="95"/>
      <c r="G3111" s="101"/>
      <c r="H3111" s="100">
        <f t="shared" si="153"/>
        <v>196461.68999999994</v>
      </c>
      <c r="I3111" s="84">
        <f t="shared" si="151"/>
        <v>0</v>
      </c>
      <c r="J3111" s="84">
        <f t="shared" si="152"/>
        <v>0</v>
      </c>
    </row>
    <row r="3112" spans="2:10" ht="25.15" customHeight="1">
      <c r="B3112" s="108"/>
      <c r="C3112" s="98"/>
      <c r="D3112" s="99"/>
      <c r="E3112" s="94"/>
      <c r="F3112" s="95"/>
      <c r="G3112" s="101"/>
      <c r="H3112" s="100">
        <f t="shared" si="153"/>
        <v>196461.68999999994</v>
      </c>
      <c r="I3112" s="84">
        <f t="shared" si="151"/>
        <v>0</v>
      </c>
      <c r="J3112" s="84">
        <f t="shared" si="152"/>
        <v>0</v>
      </c>
    </row>
    <row r="3113" spans="2:10" ht="25.15" customHeight="1">
      <c r="B3113" s="108"/>
      <c r="C3113" s="98"/>
      <c r="D3113" s="99"/>
      <c r="E3113" s="94"/>
      <c r="F3113" s="95"/>
      <c r="G3113" s="101"/>
      <c r="H3113" s="100">
        <f t="shared" si="153"/>
        <v>196461.68999999994</v>
      </c>
      <c r="I3113" s="84">
        <f t="shared" si="151"/>
        <v>0</v>
      </c>
      <c r="J3113" s="84">
        <f t="shared" si="152"/>
        <v>0</v>
      </c>
    </row>
    <row r="3114" spans="2:10" ht="25.15" customHeight="1">
      <c r="B3114" s="108"/>
      <c r="C3114" s="98"/>
      <c r="D3114" s="99"/>
      <c r="E3114" s="94"/>
      <c r="F3114" s="95"/>
      <c r="G3114" s="101"/>
      <c r="H3114" s="100">
        <f t="shared" si="153"/>
        <v>196461.68999999994</v>
      </c>
      <c r="I3114" s="84">
        <f t="shared" si="151"/>
        <v>0</v>
      </c>
      <c r="J3114" s="84">
        <f t="shared" si="152"/>
        <v>0</v>
      </c>
    </row>
    <row r="3115" spans="2:10" ht="25.15" customHeight="1">
      <c r="B3115" s="108"/>
      <c r="C3115" s="98"/>
      <c r="D3115" s="99"/>
      <c r="E3115" s="94"/>
      <c r="F3115" s="95"/>
      <c r="G3115" s="101"/>
      <c r="H3115" s="100">
        <f t="shared" si="153"/>
        <v>196461.68999999994</v>
      </c>
      <c r="I3115" s="84">
        <f t="shared" si="151"/>
        <v>0</v>
      </c>
      <c r="J3115" s="84">
        <f t="shared" si="152"/>
        <v>0</v>
      </c>
    </row>
    <row r="3116" spans="2:10" ht="25.15" customHeight="1">
      <c r="B3116" s="108"/>
      <c r="C3116" s="98"/>
      <c r="D3116" s="99"/>
      <c r="E3116" s="94"/>
      <c r="F3116" s="95"/>
      <c r="G3116" s="101"/>
      <c r="H3116" s="100">
        <f t="shared" si="153"/>
        <v>196461.68999999994</v>
      </c>
      <c r="I3116" s="84">
        <f t="shared" si="151"/>
        <v>0</v>
      </c>
      <c r="J3116" s="84">
        <f t="shared" si="152"/>
        <v>0</v>
      </c>
    </row>
    <row r="3117" spans="2:10" ht="25.15" customHeight="1">
      <c r="B3117" s="108"/>
      <c r="C3117" s="98"/>
      <c r="D3117" s="99"/>
      <c r="E3117" s="94"/>
      <c r="F3117" s="95"/>
      <c r="G3117" s="101"/>
      <c r="H3117" s="100">
        <f t="shared" si="153"/>
        <v>196461.68999999994</v>
      </c>
      <c r="I3117" s="84">
        <f t="shared" si="151"/>
        <v>0</v>
      </c>
      <c r="J3117" s="84">
        <f t="shared" si="152"/>
        <v>0</v>
      </c>
    </row>
    <row r="3118" spans="2:10" ht="25.15" customHeight="1">
      <c r="B3118" s="108"/>
      <c r="C3118" s="98"/>
      <c r="D3118" s="99"/>
      <c r="E3118" s="94"/>
      <c r="F3118" s="95"/>
      <c r="G3118" s="101"/>
      <c r="H3118" s="100">
        <f t="shared" si="153"/>
        <v>196461.68999999994</v>
      </c>
      <c r="I3118" s="84">
        <f t="shared" si="151"/>
        <v>0</v>
      </c>
      <c r="J3118" s="84">
        <f t="shared" si="152"/>
        <v>0</v>
      </c>
    </row>
    <row r="3119" spans="2:10" ht="25.15" customHeight="1">
      <c r="B3119" s="108"/>
      <c r="C3119" s="98"/>
      <c r="D3119" s="99"/>
      <c r="E3119" s="94"/>
      <c r="F3119" s="95"/>
      <c r="G3119" s="101"/>
      <c r="H3119" s="100">
        <f t="shared" si="153"/>
        <v>196461.68999999994</v>
      </c>
      <c r="I3119" s="84">
        <f t="shared" si="151"/>
        <v>0</v>
      </c>
      <c r="J3119" s="84">
        <f t="shared" si="152"/>
        <v>0</v>
      </c>
    </row>
    <row r="3120" spans="2:10" ht="25.15" customHeight="1">
      <c r="B3120" s="108"/>
      <c r="C3120" s="98"/>
      <c r="D3120" s="99"/>
      <c r="E3120" s="94"/>
      <c r="F3120" s="95"/>
      <c r="G3120" s="101"/>
      <c r="H3120" s="100">
        <f t="shared" si="153"/>
        <v>196461.68999999994</v>
      </c>
      <c r="I3120" s="84">
        <f t="shared" si="151"/>
        <v>0</v>
      </c>
      <c r="J3120" s="84">
        <f t="shared" si="152"/>
        <v>0</v>
      </c>
    </row>
    <row r="3121" spans="2:10" ht="25.15" customHeight="1">
      <c r="B3121" s="108"/>
      <c r="C3121" s="98"/>
      <c r="D3121" s="99"/>
      <c r="E3121" s="94"/>
      <c r="F3121" s="95"/>
      <c r="G3121" s="101"/>
      <c r="H3121" s="100">
        <f t="shared" si="153"/>
        <v>196461.68999999994</v>
      </c>
      <c r="I3121" s="84">
        <f t="shared" si="151"/>
        <v>0</v>
      </c>
      <c r="J3121" s="84">
        <f t="shared" si="152"/>
        <v>0</v>
      </c>
    </row>
    <row r="3122" spans="2:10" ht="25.15" customHeight="1">
      <c r="B3122" s="108"/>
      <c r="C3122" s="98"/>
      <c r="D3122" s="99"/>
      <c r="E3122" s="94"/>
      <c r="F3122" s="95"/>
      <c r="G3122" s="101"/>
      <c r="H3122" s="100">
        <f t="shared" si="153"/>
        <v>196461.68999999994</v>
      </c>
      <c r="I3122" s="84">
        <f t="shared" si="151"/>
        <v>0</v>
      </c>
      <c r="J3122" s="84">
        <f t="shared" si="152"/>
        <v>0</v>
      </c>
    </row>
    <row r="3123" spans="2:10" ht="25.15" customHeight="1">
      <c r="B3123" s="108"/>
      <c r="C3123" s="98"/>
      <c r="D3123" s="99"/>
      <c r="E3123" s="94"/>
      <c r="F3123" s="95"/>
      <c r="G3123" s="101"/>
      <c r="H3123" s="100">
        <f t="shared" si="153"/>
        <v>196461.68999999994</v>
      </c>
      <c r="I3123" s="84">
        <f t="shared" si="151"/>
        <v>0</v>
      </c>
      <c r="J3123" s="84">
        <f t="shared" si="152"/>
        <v>0</v>
      </c>
    </row>
    <row r="3124" spans="2:10" ht="25.15" customHeight="1">
      <c r="B3124" s="108"/>
      <c r="C3124" s="98"/>
      <c r="D3124" s="99"/>
      <c r="E3124" s="94"/>
      <c r="F3124" s="95"/>
      <c r="G3124" s="101"/>
      <c r="H3124" s="100">
        <f t="shared" si="153"/>
        <v>196461.68999999994</v>
      </c>
      <c r="I3124" s="84">
        <f t="shared" si="151"/>
        <v>0</v>
      </c>
      <c r="J3124" s="84">
        <f t="shared" si="152"/>
        <v>0</v>
      </c>
    </row>
    <row r="3125" spans="2:10" ht="25.15" customHeight="1">
      <c r="B3125" s="108"/>
      <c r="C3125" s="98"/>
      <c r="D3125" s="99"/>
      <c r="E3125" s="94"/>
      <c r="F3125" s="95"/>
      <c r="G3125" s="101"/>
      <c r="H3125" s="100">
        <f t="shared" si="153"/>
        <v>196461.68999999994</v>
      </c>
      <c r="I3125" s="84">
        <f t="shared" si="151"/>
        <v>0</v>
      </c>
      <c r="J3125" s="84">
        <f t="shared" si="152"/>
        <v>0</v>
      </c>
    </row>
    <row r="3126" spans="2:10" ht="25.15" customHeight="1">
      <c r="B3126" s="108"/>
      <c r="C3126" s="98"/>
      <c r="D3126" s="99"/>
      <c r="E3126" s="94"/>
      <c r="F3126" s="95"/>
      <c r="G3126" s="101"/>
      <c r="H3126" s="100">
        <f t="shared" si="153"/>
        <v>196461.68999999994</v>
      </c>
      <c r="I3126" s="84">
        <f t="shared" si="151"/>
        <v>0</v>
      </c>
      <c r="J3126" s="84">
        <f t="shared" si="152"/>
        <v>0</v>
      </c>
    </row>
    <row r="3127" spans="2:10" ht="25.15" customHeight="1">
      <c r="B3127" s="108"/>
      <c r="C3127" s="98"/>
      <c r="D3127" s="99"/>
      <c r="E3127" s="94"/>
      <c r="F3127" s="95"/>
      <c r="G3127" s="101"/>
      <c r="H3127" s="100">
        <f t="shared" si="153"/>
        <v>196461.68999999994</v>
      </c>
      <c r="I3127" s="84">
        <f t="shared" si="151"/>
        <v>0</v>
      </c>
      <c r="J3127" s="84">
        <f t="shared" si="152"/>
        <v>0</v>
      </c>
    </row>
    <row r="3128" spans="2:10" ht="25.15" customHeight="1">
      <c r="B3128" s="108"/>
      <c r="C3128" s="98"/>
      <c r="D3128" s="99"/>
      <c r="E3128" s="94"/>
      <c r="F3128" s="95"/>
      <c r="G3128" s="101"/>
      <c r="H3128" s="100">
        <f t="shared" si="153"/>
        <v>196461.68999999994</v>
      </c>
      <c r="I3128" s="84">
        <f t="shared" ref="I3128:I3191" si="154">IF(B3128="",0,MONTH(B3128))</f>
        <v>0</v>
      </c>
      <c r="J3128" s="84">
        <f t="shared" ref="J3128:J3191" si="155">IF(B3128="",0,DAY(B3128))</f>
        <v>0</v>
      </c>
    </row>
    <row r="3129" spans="2:10" ht="25.15" customHeight="1">
      <c r="B3129" s="108"/>
      <c r="C3129" s="98"/>
      <c r="D3129" s="99"/>
      <c r="E3129" s="94"/>
      <c r="F3129" s="95"/>
      <c r="G3129" s="101"/>
      <c r="H3129" s="100">
        <f t="shared" si="153"/>
        <v>196461.68999999994</v>
      </c>
      <c r="I3129" s="84">
        <f t="shared" si="154"/>
        <v>0</v>
      </c>
      <c r="J3129" s="84">
        <f t="shared" si="155"/>
        <v>0</v>
      </c>
    </row>
    <row r="3130" spans="2:10" ht="25.15" customHeight="1">
      <c r="B3130" s="108"/>
      <c r="C3130" s="98"/>
      <c r="D3130" s="99"/>
      <c r="E3130" s="94"/>
      <c r="F3130" s="95"/>
      <c r="G3130" s="101"/>
      <c r="H3130" s="100">
        <f t="shared" si="153"/>
        <v>196461.68999999994</v>
      </c>
      <c r="I3130" s="84">
        <f t="shared" si="154"/>
        <v>0</v>
      </c>
      <c r="J3130" s="84">
        <f t="shared" si="155"/>
        <v>0</v>
      </c>
    </row>
    <row r="3131" spans="2:10" ht="25.15" customHeight="1">
      <c r="B3131" s="108"/>
      <c r="C3131" s="98"/>
      <c r="D3131" s="99"/>
      <c r="E3131" s="94"/>
      <c r="F3131" s="95"/>
      <c r="G3131" s="101"/>
      <c r="H3131" s="100">
        <f t="shared" si="153"/>
        <v>196461.68999999994</v>
      </c>
      <c r="I3131" s="84">
        <f t="shared" si="154"/>
        <v>0</v>
      </c>
      <c r="J3131" s="84">
        <f t="shared" si="155"/>
        <v>0</v>
      </c>
    </row>
    <row r="3132" spans="2:10" ht="25.15" customHeight="1">
      <c r="B3132" s="108"/>
      <c r="C3132" s="98"/>
      <c r="D3132" s="99"/>
      <c r="E3132" s="94"/>
      <c r="F3132" s="95"/>
      <c r="G3132" s="101"/>
      <c r="H3132" s="100">
        <f t="shared" si="153"/>
        <v>196461.68999999994</v>
      </c>
      <c r="I3132" s="84">
        <f t="shared" si="154"/>
        <v>0</v>
      </c>
      <c r="J3132" s="84">
        <f t="shared" si="155"/>
        <v>0</v>
      </c>
    </row>
    <row r="3133" spans="2:10" ht="25.15" customHeight="1">
      <c r="B3133" s="108"/>
      <c r="C3133" s="98"/>
      <c r="D3133" s="99"/>
      <c r="E3133" s="94"/>
      <c r="F3133" s="95"/>
      <c r="G3133" s="101"/>
      <c r="H3133" s="100">
        <f t="shared" si="153"/>
        <v>196461.68999999994</v>
      </c>
      <c r="I3133" s="84">
        <f t="shared" si="154"/>
        <v>0</v>
      </c>
      <c r="J3133" s="84">
        <f t="shared" si="155"/>
        <v>0</v>
      </c>
    </row>
    <row r="3134" spans="2:10" ht="25.15" customHeight="1">
      <c r="B3134" s="108"/>
      <c r="C3134" s="98"/>
      <c r="D3134" s="99"/>
      <c r="E3134" s="94"/>
      <c r="F3134" s="95"/>
      <c r="G3134" s="101"/>
      <c r="H3134" s="100">
        <f t="shared" si="153"/>
        <v>196461.68999999994</v>
      </c>
      <c r="I3134" s="84">
        <f t="shared" si="154"/>
        <v>0</v>
      </c>
      <c r="J3134" s="84">
        <f t="shared" si="155"/>
        <v>0</v>
      </c>
    </row>
    <row r="3135" spans="2:10" ht="25.15" customHeight="1">
      <c r="B3135" s="108"/>
      <c r="C3135" s="98"/>
      <c r="D3135" s="99"/>
      <c r="E3135" s="94"/>
      <c r="F3135" s="95"/>
      <c r="G3135" s="101"/>
      <c r="H3135" s="100">
        <f t="shared" si="153"/>
        <v>196461.68999999994</v>
      </c>
      <c r="I3135" s="84">
        <f t="shared" si="154"/>
        <v>0</v>
      </c>
      <c r="J3135" s="84">
        <f t="shared" si="155"/>
        <v>0</v>
      </c>
    </row>
    <row r="3136" spans="2:10" ht="25.15" customHeight="1">
      <c r="B3136" s="108"/>
      <c r="C3136" s="98"/>
      <c r="D3136" s="99"/>
      <c r="E3136" s="94"/>
      <c r="F3136" s="95"/>
      <c r="G3136" s="101"/>
      <c r="H3136" s="100">
        <f t="shared" si="153"/>
        <v>196461.68999999994</v>
      </c>
      <c r="I3136" s="84">
        <f t="shared" si="154"/>
        <v>0</v>
      </c>
      <c r="J3136" s="84">
        <f t="shared" si="155"/>
        <v>0</v>
      </c>
    </row>
    <row r="3137" spans="2:10" ht="25.15" customHeight="1">
      <c r="B3137" s="108"/>
      <c r="C3137" s="98"/>
      <c r="D3137" s="99"/>
      <c r="E3137" s="94"/>
      <c r="F3137" s="95"/>
      <c r="G3137" s="101"/>
      <c r="H3137" s="100">
        <f t="shared" si="153"/>
        <v>196461.68999999994</v>
      </c>
      <c r="I3137" s="84">
        <f t="shared" si="154"/>
        <v>0</v>
      </c>
      <c r="J3137" s="84">
        <f t="shared" si="155"/>
        <v>0</v>
      </c>
    </row>
    <row r="3138" spans="2:10" ht="25.15" customHeight="1">
      <c r="B3138" s="108"/>
      <c r="C3138" s="98"/>
      <c r="D3138" s="99"/>
      <c r="E3138" s="94"/>
      <c r="F3138" s="95"/>
      <c r="G3138" s="101"/>
      <c r="H3138" s="100">
        <f t="shared" si="153"/>
        <v>196461.68999999994</v>
      </c>
      <c r="I3138" s="84">
        <f t="shared" si="154"/>
        <v>0</v>
      </c>
      <c r="J3138" s="84">
        <f t="shared" si="155"/>
        <v>0</v>
      </c>
    </row>
    <row r="3139" spans="2:10" ht="25.15" customHeight="1">
      <c r="B3139" s="108"/>
      <c r="C3139" s="98"/>
      <c r="D3139" s="99"/>
      <c r="E3139" s="94"/>
      <c r="F3139" s="95"/>
      <c r="G3139" s="101"/>
      <c r="H3139" s="100">
        <f t="shared" si="153"/>
        <v>196461.68999999994</v>
      </c>
      <c r="I3139" s="84">
        <f t="shared" si="154"/>
        <v>0</v>
      </c>
      <c r="J3139" s="84">
        <f t="shared" si="155"/>
        <v>0</v>
      </c>
    </row>
    <row r="3140" spans="2:10" ht="25.15" customHeight="1">
      <c r="B3140" s="108"/>
      <c r="C3140" s="98"/>
      <c r="D3140" s="99"/>
      <c r="E3140" s="94"/>
      <c r="F3140" s="95"/>
      <c r="G3140" s="101"/>
      <c r="H3140" s="100">
        <f t="shared" si="153"/>
        <v>196461.68999999994</v>
      </c>
      <c r="I3140" s="84">
        <f t="shared" si="154"/>
        <v>0</v>
      </c>
      <c r="J3140" s="84">
        <f t="shared" si="155"/>
        <v>0</v>
      </c>
    </row>
    <row r="3141" spans="2:10" ht="25.15" customHeight="1">
      <c r="B3141" s="108"/>
      <c r="C3141" s="98"/>
      <c r="D3141" s="99"/>
      <c r="E3141" s="94"/>
      <c r="F3141" s="95"/>
      <c r="G3141" s="101"/>
      <c r="H3141" s="100">
        <f t="shared" si="153"/>
        <v>196461.68999999994</v>
      </c>
      <c r="I3141" s="84">
        <f t="shared" si="154"/>
        <v>0</v>
      </c>
      <c r="J3141" s="84">
        <f t="shared" si="155"/>
        <v>0</v>
      </c>
    </row>
    <row r="3142" spans="2:10" ht="25.15" customHeight="1">
      <c r="B3142" s="108"/>
      <c r="C3142" s="98"/>
      <c r="D3142" s="99"/>
      <c r="E3142" s="94"/>
      <c r="F3142" s="95"/>
      <c r="G3142" s="101"/>
      <c r="H3142" s="100">
        <f t="shared" si="153"/>
        <v>196461.68999999994</v>
      </c>
      <c r="I3142" s="84">
        <f t="shared" si="154"/>
        <v>0</v>
      </c>
      <c r="J3142" s="84">
        <f t="shared" si="155"/>
        <v>0</v>
      </c>
    </row>
    <row r="3143" spans="2:10" ht="25.15" customHeight="1">
      <c r="B3143" s="108"/>
      <c r="C3143" s="98"/>
      <c r="D3143" s="99"/>
      <c r="E3143" s="94"/>
      <c r="F3143" s="95"/>
      <c r="G3143" s="101"/>
      <c r="H3143" s="100">
        <f t="shared" si="153"/>
        <v>196461.68999999994</v>
      </c>
      <c r="I3143" s="84">
        <f t="shared" si="154"/>
        <v>0</v>
      </c>
      <c r="J3143" s="84">
        <f t="shared" si="155"/>
        <v>0</v>
      </c>
    </row>
    <row r="3144" spans="2:10" ht="25.15" customHeight="1">
      <c r="B3144" s="108"/>
      <c r="C3144" s="98"/>
      <c r="D3144" s="99"/>
      <c r="E3144" s="94"/>
      <c r="F3144" s="95"/>
      <c r="G3144" s="101"/>
      <c r="H3144" s="100">
        <f t="shared" ref="H3144:H3207" si="156">IF(F3144="pago",H3143+G3144,H3143)</f>
        <v>196461.68999999994</v>
      </c>
      <c r="I3144" s="84">
        <f t="shared" si="154"/>
        <v>0</v>
      </c>
      <c r="J3144" s="84">
        <f t="shared" si="155"/>
        <v>0</v>
      </c>
    </row>
    <row r="3145" spans="2:10" ht="25.15" customHeight="1">
      <c r="B3145" s="108"/>
      <c r="C3145" s="98"/>
      <c r="D3145" s="99"/>
      <c r="E3145" s="94"/>
      <c r="F3145" s="95"/>
      <c r="G3145" s="101"/>
      <c r="H3145" s="100">
        <f t="shared" si="156"/>
        <v>196461.68999999994</v>
      </c>
      <c r="I3145" s="84">
        <f t="shared" si="154"/>
        <v>0</v>
      </c>
      <c r="J3145" s="84">
        <f t="shared" si="155"/>
        <v>0</v>
      </c>
    </row>
    <row r="3146" spans="2:10" ht="25.15" customHeight="1">
      <c r="B3146" s="108"/>
      <c r="C3146" s="98"/>
      <c r="D3146" s="99"/>
      <c r="E3146" s="94"/>
      <c r="F3146" s="95"/>
      <c r="G3146" s="101"/>
      <c r="H3146" s="100">
        <f t="shared" si="156"/>
        <v>196461.68999999994</v>
      </c>
      <c r="I3146" s="84">
        <f t="shared" si="154"/>
        <v>0</v>
      </c>
      <c r="J3146" s="84">
        <f t="shared" si="155"/>
        <v>0</v>
      </c>
    </row>
    <row r="3147" spans="2:10" ht="25.15" customHeight="1">
      <c r="B3147" s="108"/>
      <c r="C3147" s="98"/>
      <c r="D3147" s="99"/>
      <c r="E3147" s="94"/>
      <c r="F3147" s="95"/>
      <c r="G3147" s="101"/>
      <c r="H3147" s="100">
        <f t="shared" si="156"/>
        <v>196461.68999999994</v>
      </c>
      <c r="I3147" s="84">
        <f t="shared" si="154"/>
        <v>0</v>
      </c>
      <c r="J3147" s="84">
        <f t="shared" si="155"/>
        <v>0</v>
      </c>
    </row>
    <row r="3148" spans="2:10" ht="25.15" customHeight="1">
      <c r="B3148" s="108"/>
      <c r="C3148" s="98"/>
      <c r="D3148" s="99"/>
      <c r="E3148" s="94"/>
      <c r="F3148" s="95"/>
      <c r="G3148" s="101"/>
      <c r="H3148" s="100">
        <f t="shared" si="156"/>
        <v>196461.68999999994</v>
      </c>
      <c r="I3148" s="84">
        <f t="shared" si="154"/>
        <v>0</v>
      </c>
      <c r="J3148" s="84">
        <f t="shared" si="155"/>
        <v>0</v>
      </c>
    </row>
    <row r="3149" spans="2:10" ht="25.15" customHeight="1">
      <c r="B3149" s="108"/>
      <c r="C3149" s="98"/>
      <c r="D3149" s="99"/>
      <c r="E3149" s="94"/>
      <c r="F3149" s="95"/>
      <c r="G3149" s="101"/>
      <c r="H3149" s="100">
        <f t="shared" si="156"/>
        <v>196461.68999999994</v>
      </c>
      <c r="I3149" s="84">
        <f t="shared" si="154"/>
        <v>0</v>
      </c>
      <c r="J3149" s="84">
        <f t="shared" si="155"/>
        <v>0</v>
      </c>
    </row>
    <row r="3150" spans="2:10" ht="25.15" customHeight="1">
      <c r="B3150" s="108"/>
      <c r="C3150" s="98"/>
      <c r="D3150" s="99"/>
      <c r="E3150" s="94"/>
      <c r="F3150" s="95"/>
      <c r="G3150" s="101"/>
      <c r="H3150" s="100">
        <f t="shared" si="156"/>
        <v>196461.68999999994</v>
      </c>
      <c r="I3150" s="84">
        <f t="shared" si="154"/>
        <v>0</v>
      </c>
      <c r="J3150" s="84">
        <f t="shared" si="155"/>
        <v>0</v>
      </c>
    </row>
    <row r="3151" spans="2:10" ht="25.15" customHeight="1">
      <c r="B3151" s="108"/>
      <c r="C3151" s="98"/>
      <c r="D3151" s="99"/>
      <c r="E3151" s="94"/>
      <c r="F3151" s="95"/>
      <c r="G3151" s="101"/>
      <c r="H3151" s="100">
        <f t="shared" si="156"/>
        <v>196461.68999999994</v>
      </c>
      <c r="I3151" s="84">
        <f t="shared" si="154"/>
        <v>0</v>
      </c>
      <c r="J3151" s="84">
        <f t="shared" si="155"/>
        <v>0</v>
      </c>
    </row>
    <row r="3152" spans="2:10" ht="25.15" customHeight="1">
      <c r="B3152" s="108"/>
      <c r="C3152" s="98"/>
      <c r="D3152" s="99"/>
      <c r="E3152" s="94"/>
      <c r="F3152" s="95"/>
      <c r="G3152" s="101"/>
      <c r="H3152" s="100">
        <f t="shared" si="156"/>
        <v>196461.68999999994</v>
      </c>
      <c r="I3152" s="84">
        <f t="shared" si="154"/>
        <v>0</v>
      </c>
      <c r="J3152" s="84">
        <f t="shared" si="155"/>
        <v>0</v>
      </c>
    </row>
    <row r="3153" spans="2:10" ht="25.15" customHeight="1">
      <c r="B3153" s="108"/>
      <c r="C3153" s="98"/>
      <c r="D3153" s="99"/>
      <c r="E3153" s="94"/>
      <c r="F3153" s="95"/>
      <c r="G3153" s="101"/>
      <c r="H3153" s="100">
        <f t="shared" si="156"/>
        <v>196461.68999999994</v>
      </c>
      <c r="I3153" s="84">
        <f t="shared" si="154"/>
        <v>0</v>
      </c>
      <c r="J3153" s="84">
        <f t="shared" si="155"/>
        <v>0</v>
      </c>
    </row>
    <row r="3154" spans="2:10" ht="25.15" customHeight="1">
      <c r="B3154" s="108"/>
      <c r="C3154" s="98"/>
      <c r="D3154" s="99"/>
      <c r="E3154" s="94"/>
      <c r="F3154" s="95"/>
      <c r="G3154" s="101"/>
      <c r="H3154" s="100">
        <f t="shared" si="156"/>
        <v>196461.68999999994</v>
      </c>
      <c r="I3154" s="84">
        <f t="shared" si="154"/>
        <v>0</v>
      </c>
      <c r="J3154" s="84">
        <f t="shared" si="155"/>
        <v>0</v>
      </c>
    </row>
    <row r="3155" spans="2:10" ht="25.15" customHeight="1">
      <c r="B3155" s="108"/>
      <c r="C3155" s="98"/>
      <c r="D3155" s="99"/>
      <c r="E3155" s="94"/>
      <c r="F3155" s="95"/>
      <c r="G3155" s="101"/>
      <c r="H3155" s="100">
        <f t="shared" si="156"/>
        <v>196461.68999999994</v>
      </c>
      <c r="I3155" s="84">
        <f t="shared" si="154"/>
        <v>0</v>
      </c>
      <c r="J3155" s="84">
        <f t="shared" si="155"/>
        <v>0</v>
      </c>
    </row>
    <row r="3156" spans="2:10" ht="25.15" customHeight="1">
      <c r="B3156" s="108"/>
      <c r="C3156" s="98"/>
      <c r="D3156" s="99"/>
      <c r="E3156" s="94"/>
      <c r="F3156" s="95"/>
      <c r="G3156" s="101"/>
      <c r="H3156" s="100">
        <f t="shared" si="156"/>
        <v>196461.68999999994</v>
      </c>
      <c r="I3156" s="84">
        <f t="shared" si="154"/>
        <v>0</v>
      </c>
      <c r="J3156" s="84">
        <f t="shared" si="155"/>
        <v>0</v>
      </c>
    </row>
    <row r="3157" spans="2:10" ht="25.15" customHeight="1">
      <c r="B3157" s="108"/>
      <c r="C3157" s="98"/>
      <c r="D3157" s="99"/>
      <c r="E3157" s="94"/>
      <c r="F3157" s="95"/>
      <c r="G3157" s="101"/>
      <c r="H3157" s="100">
        <f t="shared" si="156"/>
        <v>196461.68999999994</v>
      </c>
      <c r="I3157" s="84">
        <f t="shared" si="154"/>
        <v>0</v>
      </c>
      <c r="J3157" s="84">
        <f t="shared" si="155"/>
        <v>0</v>
      </c>
    </row>
    <row r="3158" spans="2:10" ht="25.15" customHeight="1">
      <c r="B3158" s="108"/>
      <c r="C3158" s="98"/>
      <c r="D3158" s="99"/>
      <c r="E3158" s="94"/>
      <c r="F3158" s="95"/>
      <c r="G3158" s="101"/>
      <c r="H3158" s="100">
        <f t="shared" si="156"/>
        <v>196461.68999999994</v>
      </c>
      <c r="I3158" s="84">
        <f t="shared" si="154"/>
        <v>0</v>
      </c>
      <c r="J3158" s="84">
        <f t="shared" si="155"/>
        <v>0</v>
      </c>
    </row>
    <row r="3159" spans="2:10" ht="25.15" customHeight="1">
      <c r="B3159" s="108"/>
      <c r="C3159" s="98"/>
      <c r="D3159" s="99"/>
      <c r="E3159" s="94"/>
      <c r="F3159" s="95"/>
      <c r="G3159" s="101"/>
      <c r="H3159" s="100">
        <f t="shared" si="156"/>
        <v>196461.68999999994</v>
      </c>
      <c r="I3159" s="84">
        <f t="shared" si="154"/>
        <v>0</v>
      </c>
      <c r="J3159" s="84">
        <f t="shared" si="155"/>
        <v>0</v>
      </c>
    </row>
    <row r="3160" spans="2:10" ht="25.15" customHeight="1">
      <c r="B3160" s="108"/>
      <c r="C3160" s="98"/>
      <c r="D3160" s="99"/>
      <c r="E3160" s="94"/>
      <c r="F3160" s="95"/>
      <c r="G3160" s="101"/>
      <c r="H3160" s="100">
        <f t="shared" si="156"/>
        <v>196461.68999999994</v>
      </c>
      <c r="I3160" s="84">
        <f t="shared" si="154"/>
        <v>0</v>
      </c>
      <c r="J3160" s="84">
        <f t="shared" si="155"/>
        <v>0</v>
      </c>
    </row>
    <row r="3161" spans="2:10" ht="25.15" customHeight="1">
      <c r="B3161" s="108"/>
      <c r="C3161" s="98"/>
      <c r="D3161" s="99"/>
      <c r="E3161" s="94"/>
      <c r="F3161" s="95"/>
      <c r="G3161" s="101"/>
      <c r="H3161" s="100">
        <f t="shared" si="156"/>
        <v>196461.68999999994</v>
      </c>
      <c r="I3161" s="84">
        <f t="shared" si="154"/>
        <v>0</v>
      </c>
      <c r="J3161" s="84">
        <f t="shared" si="155"/>
        <v>0</v>
      </c>
    </row>
    <row r="3162" spans="2:10" ht="25.15" customHeight="1">
      <c r="B3162" s="108"/>
      <c r="C3162" s="98"/>
      <c r="D3162" s="99"/>
      <c r="E3162" s="94"/>
      <c r="F3162" s="95"/>
      <c r="G3162" s="101"/>
      <c r="H3162" s="100">
        <f t="shared" si="156"/>
        <v>196461.68999999994</v>
      </c>
      <c r="I3162" s="84">
        <f t="shared" si="154"/>
        <v>0</v>
      </c>
      <c r="J3162" s="84">
        <f t="shared" si="155"/>
        <v>0</v>
      </c>
    </row>
    <row r="3163" spans="2:10" ht="25.15" customHeight="1">
      <c r="B3163" s="108"/>
      <c r="C3163" s="98"/>
      <c r="D3163" s="99"/>
      <c r="E3163" s="94"/>
      <c r="F3163" s="95"/>
      <c r="G3163" s="101"/>
      <c r="H3163" s="100">
        <f t="shared" si="156"/>
        <v>196461.68999999994</v>
      </c>
      <c r="I3163" s="84">
        <f t="shared" si="154"/>
        <v>0</v>
      </c>
      <c r="J3163" s="84">
        <f t="shared" si="155"/>
        <v>0</v>
      </c>
    </row>
    <row r="3164" spans="2:10" ht="25.15" customHeight="1">
      <c r="B3164" s="108"/>
      <c r="C3164" s="98"/>
      <c r="D3164" s="99"/>
      <c r="E3164" s="94"/>
      <c r="F3164" s="95"/>
      <c r="G3164" s="101"/>
      <c r="H3164" s="100">
        <f t="shared" si="156"/>
        <v>196461.68999999994</v>
      </c>
      <c r="I3164" s="84">
        <f t="shared" si="154"/>
        <v>0</v>
      </c>
      <c r="J3164" s="84">
        <f t="shared" si="155"/>
        <v>0</v>
      </c>
    </row>
    <row r="3165" spans="2:10" ht="25.15" customHeight="1">
      <c r="B3165" s="108"/>
      <c r="C3165" s="98"/>
      <c r="D3165" s="99"/>
      <c r="E3165" s="94"/>
      <c r="F3165" s="95"/>
      <c r="G3165" s="101"/>
      <c r="H3165" s="100">
        <f t="shared" si="156"/>
        <v>196461.68999999994</v>
      </c>
      <c r="I3165" s="84">
        <f t="shared" si="154"/>
        <v>0</v>
      </c>
      <c r="J3165" s="84">
        <f t="shared" si="155"/>
        <v>0</v>
      </c>
    </row>
    <row r="3166" spans="2:10" ht="25.15" customHeight="1">
      <c r="B3166" s="108"/>
      <c r="C3166" s="98"/>
      <c r="D3166" s="99"/>
      <c r="E3166" s="94"/>
      <c r="F3166" s="95"/>
      <c r="G3166" s="101"/>
      <c r="H3166" s="100">
        <f t="shared" si="156"/>
        <v>196461.68999999994</v>
      </c>
      <c r="I3166" s="84">
        <f t="shared" si="154"/>
        <v>0</v>
      </c>
      <c r="J3166" s="84">
        <f t="shared" si="155"/>
        <v>0</v>
      </c>
    </row>
    <row r="3167" spans="2:10" ht="25.15" customHeight="1">
      <c r="B3167" s="108"/>
      <c r="C3167" s="98"/>
      <c r="D3167" s="99"/>
      <c r="E3167" s="94"/>
      <c r="F3167" s="95"/>
      <c r="G3167" s="101"/>
      <c r="H3167" s="100">
        <f t="shared" si="156"/>
        <v>196461.68999999994</v>
      </c>
      <c r="I3167" s="84">
        <f t="shared" si="154"/>
        <v>0</v>
      </c>
      <c r="J3167" s="84">
        <f t="shared" si="155"/>
        <v>0</v>
      </c>
    </row>
    <row r="3168" spans="2:10" ht="25.15" customHeight="1">
      <c r="B3168" s="108"/>
      <c r="C3168" s="98"/>
      <c r="D3168" s="99"/>
      <c r="E3168" s="94"/>
      <c r="F3168" s="95"/>
      <c r="G3168" s="101"/>
      <c r="H3168" s="100">
        <f t="shared" si="156"/>
        <v>196461.68999999994</v>
      </c>
      <c r="I3168" s="84">
        <f t="shared" si="154"/>
        <v>0</v>
      </c>
      <c r="J3168" s="84">
        <f t="shared" si="155"/>
        <v>0</v>
      </c>
    </row>
    <row r="3169" spans="2:10" ht="25.15" customHeight="1">
      <c r="B3169" s="108"/>
      <c r="C3169" s="98"/>
      <c r="D3169" s="99"/>
      <c r="E3169" s="94"/>
      <c r="F3169" s="95"/>
      <c r="G3169" s="101"/>
      <c r="H3169" s="100">
        <f t="shared" si="156"/>
        <v>196461.68999999994</v>
      </c>
      <c r="I3169" s="84">
        <f t="shared" si="154"/>
        <v>0</v>
      </c>
      <c r="J3169" s="84">
        <f t="shared" si="155"/>
        <v>0</v>
      </c>
    </row>
    <row r="3170" spans="2:10" ht="25.15" customHeight="1">
      <c r="B3170" s="108"/>
      <c r="C3170" s="98"/>
      <c r="D3170" s="99"/>
      <c r="E3170" s="94"/>
      <c r="F3170" s="95"/>
      <c r="G3170" s="101"/>
      <c r="H3170" s="100">
        <f t="shared" si="156"/>
        <v>196461.68999999994</v>
      </c>
      <c r="I3170" s="84">
        <f t="shared" si="154"/>
        <v>0</v>
      </c>
      <c r="J3170" s="84">
        <f t="shared" si="155"/>
        <v>0</v>
      </c>
    </row>
    <row r="3171" spans="2:10" ht="25.15" customHeight="1">
      <c r="B3171" s="108"/>
      <c r="C3171" s="98"/>
      <c r="D3171" s="99"/>
      <c r="E3171" s="94"/>
      <c r="F3171" s="95"/>
      <c r="G3171" s="101"/>
      <c r="H3171" s="100">
        <f t="shared" si="156"/>
        <v>196461.68999999994</v>
      </c>
      <c r="I3171" s="84">
        <f t="shared" si="154"/>
        <v>0</v>
      </c>
      <c r="J3171" s="84">
        <f t="shared" si="155"/>
        <v>0</v>
      </c>
    </row>
    <row r="3172" spans="2:10" ht="25.15" customHeight="1">
      <c r="B3172" s="108"/>
      <c r="C3172" s="98"/>
      <c r="D3172" s="99"/>
      <c r="E3172" s="94"/>
      <c r="F3172" s="95"/>
      <c r="G3172" s="101"/>
      <c r="H3172" s="100">
        <f t="shared" si="156"/>
        <v>196461.68999999994</v>
      </c>
      <c r="I3172" s="84">
        <f t="shared" si="154"/>
        <v>0</v>
      </c>
      <c r="J3172" s="84">
        <f t="shared" si="155"/>
        <v>0</v>
      </c>
    </row>
    <row r="3173" spans="2:10" ht="25.15" customHeight="1">
      <c r="B3173" s="108"/>
      <c r="C3173" s="98"/>
      <c r="D3173" s="99"/>
      <c r="E3173" s="94"/>
      <c r="F3173" s="95"/>
      <c r="G3173" s="101"/>
      <c r="H3173" s="100">
        <f t="shared" si="156"/>
        <v>196461.68999999994</v>
      </c>
      <c r="I3173" s="84">
        <f t="shared" si="154"/>
        <v>0</v>
      </c>
      <c r="J3173" s="84">
        <f t="shared" si="155"/>
        <v>0</v>
      </c>
    </row>
    <row r="3174" spans="2:10" ht="25.15" customHeight="1">
      <c r="B3174" s="108"/>
      <c r="C3174" s="98"/>
      <c r="D3174" s="99"/>
      <c r="E3174" s="94"/>
      <c r="F3174" s="95"/>
      <c r="G3174" s="101"/>
      <c r="H3174" s="100">
        <f t="shared" si="156"/>
        <v>196461.68999999994</v>
      </c>
      <c r="I3174" s="84">
        <f t="shared" si="154"/>
        <v>0</v>
      </c>
      <c r="J3174" s="84">
        <f t="shared" si="155"/>
        <v>0</v>
      </c>
    </row>
    <row r="3175" spans="2:10" ht="25.15" customHeight="1">
      <c r="B3175" s="108"/>
      <c r="C3175" s="98"/>
      <c r="D3175" s="99"/>
      <c r="E3175" s="94"/>
      <c r="F3175" s="95"/>
      <c r="G3175" s="101"/>
      <c r="H3175" s="100">
        <f t="shared" si="156"/>
        <v>196461.68999999994</v>
      </c>
      <c r="I3175" s="84">
        <f t="shared" si="154"/>
        <v>0</v>
      </c>
      <c r="J3175" s="84">
        <f t="shared" si="155"/>
        <v>0</v>
      </c>
    </row>
    <row r="3176" spans="2:10" ht="25.15" customHeight="1">
      <c r="B3176" s="108"/>
      <c r="C3176" s="98"/>
      <c r="D3176" s="99"/>
      <c r="E3176" s="94"/>
      <c r="F3176" s="95"/>
      <c r="G3176" s="101"/>
      <c r="H3176" s="100">
        <f t="shared" si="156"/>
        <v>196461.68999999994</v>
      </c>
      <c r="I3176" s="84">
        <f t="shared" si="154"/>
        <v>0</v>
      </c>
      <c r="J3176" s="84">
        <f t="shared" si="155"/>
        <v>0</v>
      </c>
    </row>
    <row r="3177" spans="2:10" ht="25.15" customHeight="1">
      <c r="B3177" s="108"/>
      <c r="C3177" s="98"/>
      <c r="D3177" s="99"/>
      <c r="E3177" s="94"/>
      <c r="F3177" s="95"/>
      <c r="G3177" s="101"/>
      <c r="H3177" s="100">
        <f t="shared" si="156"/>
        <v>196461.68999999994</v>
      </c>
      <c r="I3177" s="84">
        <f t="shared" si="154"/>
        <v>0</v>
      </c>
      <c r="J3177" s="84">
        <f t="shared" si="155"/>
        <v>0</v>
      </c>
    </row>
    <row r="3178" spans="2:10" ht="25.15" customHeight="1">
      <c r="B3178" s="108"/>
      <c r="C3178" s="98"/>
      <c r="D3178" s="99"/>
      <c r="E3178" s="94"/>
      <c r="F3178" s="95"/>
      <c r="G3178" s="101"/>
      <c r="H3178" s="100">
        <f t="shared" si="156"/>
        <v>196461.68999999994</v>
      </c>
      <c r="I3178" s="84">
        <f t="shared" si="154"/>
        <v>0</v>
      </c>
      <c r="J3178" s="84">
        <f t="shared" si="155"/>
        <v>0</v>
      </c>
    </row>
    <row r="3179" spans="2:10" ht="25.15" customHeight="1">
      <c r="B3179" s="108"/>
      <c r="C3179" s="98"/>
      <c r="D3179" s="99"/>
      <c r="E3179" s="94"/>
      <c r="F3179" s="95"/>
      <c r="G3179" s="101"/>
      <c r="H3179" s="100">
        <f t="shared" si="156"/>
        <v>196461.68999999994</v>
      </c>
      <c r="I3179" s="84">
        <f t="shared" si="154"/>
        <v>0</v>
      </c>
      <c r="J3179" s="84">
        <f t="shared" si="155"/>
        <v>0</v>
      </c>
    </row>
    <row r="3180" spans="2:10" ht="25.15" customHeight="1">
      <c r="B3180" s="108"/>
      <c r="C3180" s="98"/>
      <c r="D3180" s="99"/>
      <c r="E3180" s="94"/>
      <c r="F3180" s="95"/>
      <c r="G3180" s="101"/>
      <c r="H3180" s="100">
        <f t="shared" si="156"/>
        <v>196461.68999999994</v>
      </c>
      <c r="I3180" s="84">
        <f t="shared" si="154"/>
        <v>0</v>
      </c>
      <c r="J3180" s="84">
        <f t="shared" si="155"/>
        <v>0</v>
      </c>
    </row>
    <row r="3181" spans="2:10" ht="25.15" customHeight="1">
      <c r="B3181" s="108"/>
      <c r="C3181" s="98"/>
      <c r="D3181" s="99"/>
      <c r="E3181" s="94"/>
      <c r="F3181" s="95"/>
      <c r="G3181" s="101"/>
      <c r="H3181" s="100">
        <f t="shared" si="156"/>
        <v>196461.68999999994</v>
      </c>
      <c r="I3181" s="84">
        <f t="shared" si="154"/>
        <v>0</v>
      </c>
      <c r="J3181" s="84">
        <f t="shared" si="155"/>
        <v>0</v>
      </c>
    </row>
    <row r="3182" spans="2:10" ht="25.15" customHeight="1">
      <c r="B3182" s="108"/>
      <c r="C3182" s="98"/>
      <c r="D3182" s="99"/>
      <c r="E3182" s="94"/>
      <c r="F3182" s="95"/>
      <c r="G3182" s="101"/>
      <c r="H3182" s="100">
        <f t="shared" si="156"/>
        <v>196461.68999999994</v>
      </c>
      <c r="I3182" s="84">
        <f t="shared" si="154"/>
        <v>0</v>
      </c>
      <c r="J3182" s="84">
        <f t="shared" si="155"/>
        <v>0</v>
      </c>
    </row>
    <row r="3183" spans="2:10" ht="25.15" customHeight="1">
      <c r="B3183" s="108"/>
      <c r="C3183" s="98"/>
      <c r="D3183" s="99"/>
      <c r="E3183" s="94"/>
      <c r="F3183" s="95"/>
      <c r="G3183" s="101"/>
      <c r="H3183" s="100">
        <f t="shared" si="156"/>
        <v>196461.68999999994</v>
      </c>
      <c r="I3183" s="84">
        <f t="shared" si="154"/>
        <v>0</v>
      </c>
      <c r="J3183" s="84">
        <f t="shared" si="155"/>
        <v>0</v>
      </c>
    </row>
    <row r="3184" spans="2:10" ht="25.15" customHeight="1">
      <c r="B3184" s="108"/>
      <c r="C3184" s="98"/>
      <c r="D3184" s="99"/>
      <c r="E3184" s="94"/>
      <c r="F3184" s="95"/>
      <c r="G3184" s="101"/>
      <c r="H3184" s="100">
        <f t="shared" si="156"/>
        <v>196461.68999999994</v>
      </c>
      <c r="I3184" s="84">
        <f t="shared" si="154"/>
        <v>0</v>
      </c>
      <c r="J3184" s="84">
        <f t="shared" si="155"/>
        <v>0</v>
      </c>
    </row>
    <row r="3185" spans="2:10" ht="25.15" customHeight="1">
      <c r="B3185" s="108"/>
      <c r="C3185" s="98"/>
      <c r="D3185" s="99"/>
      <c r="E3185" s="94"/>
      <c r="F3185" s="95"/>
      <c r="G3185" s="101"/>
      <c r="H3185" s="100">
        <f t="shared" si="156"/>
        <v>196461.68999999994</v>
      </c>
      <c r="I3185" s="84">
        <f t="shared" si="154"/>
        <v>0</v>
      </c>
      <c r="J3185" s="84">
        <f t="shared" si="155"/>
        <v>0</v>
      </c>
    </row>
    <row r="3186" spans="2:10" ht="25.15" customHeight="1">
      <c r="B3186" s="108"/>
      <c r="C3186" s="98"/>
      <c r="D3186" s="99"/>
      <c r="E3186" s="94"/>
      <c r="F3186" s="95"/>
      <c r="G3186" s="101"/>
      <c r="H3186" s="100">
        <f t="shared" si="156"/>
        <v>196461.68999999994</v>
      </c>
      <c r="I3186" s="84">
        <f t="shared" si="154"/>
        <v>0</v>
      </c>
      <c r="J3186" s="84">
        <f t="shared" si="155"/>
        <v>0</v>
      </c>
    </row>
    <row r="3187" spans="2:10" ht="25.15" customHeight="1">
      <c r="B3187" s="108"/>
      <c r="C3187" s="98"/>
      <c r="D3187" s="99"/>
      <c r="E3187" s="94"/>
      <c r="F3187" s="95"/>
      <c r="G3187" s="101"/>
      <c r="H3187" s="100">
        <f t="shared" si="156"/>
        <v>196461.68999999994</v>
      </c>
      <c r="I3187" s="84">
        <f t="shared" si="154"/>
        <v>0</v>
      </c>
      <c r="J3187" s="84">
        <f t="shared" si="155"/>
        <v>0</v>
      </c>
    </row>
    <row r="3188" spans="2:10" ht="25.15" customHeight="1">
      <c r="B3188" s="108"/>
      <c r="C3188" s="98"/>
      <c r="D3188" s="99"/>
      <c r="E3188" s="94"/>
      <c r="F3188" s="95"/>
      <c r="G3188" s="101"/>
      <c r="H3188" s="100">
        <f t="shared" si="156"/>
        <v>196461.68999999994</v>
      </c>
      <c r="I3188" s="84">
        <f t="shared" si="154"/>
        <v>0</v>
      </c>
      <c r="J3188" s="84">
        <f t="shared" si="155"/>
        <v>0</v>
      </c>
    </row>
    <row r="3189" spans="2:10" ht="25.15" customHeight="1">
      <c r="B3189" s="108"/>
      <c r="C3189" s="98"/>
      <c r="D3189" s="99"/>
      <c r="E3189" s="94"/>
      <c r="F3189" s="95"/>
      <c r="G3189" s="101"/>
      <c r="H3189" s="100">
        <f t="shared" si="156"/>
        <v>196461.68999999994</v>
      </c>
      <c r="I3189" s="84">
        <f t="shared" si="154"/>
        <v>0</v>
      </c>
      <c r="J3189" s="84">
        <f t="shared" si="155"/>
        <v>0</v>
      </c>
    </row>
    <row r="3190" spans="2:10" ht="25.15" customHeight="1">
      <c r="B3190" s="108"/>
      <c r="C3190" s="98"/>
      <c r="D3190" s="99"/>
      <c r="E3190" s="94"/>
      <c r="F3190" s="95"/>
      <c r="G3190" s="101"/>
      <c r="H3190" s="100">
        <f t="shared" si="156"/>
        <v>196461.68999999994</v>
      </c>
      <c r="I3190" s="84">
        <f t="shared" si="154"/>
        <v>0</v>
      </c>
      <c r="J3190" s="84">
        <f t="shared" si="155"/>
        <v>0</v>
      </c>
    </row>
    <row r="3191" spans="2:10" ht="25.15" customHeight="1">
      <c r="B3191" s="108"/>
      <c r="C3191" s="98"/>
      <c r="D3191" s="99"/>
      <c r="E3191" s="94"/>
      <c r="F3191" s="95"/>
      <c r="G3191" s="101"/>
      <c r="H3191" s="100">
        <f t="shared" si="156"/>
        <v>196461.68999999994</v>
      </c>
      <c r="I3191" s="84">
        <f t="shared" si="154"/>
        <v>0</v>
      </c>
      <c r="J3191" s="84">
        <f t="shared" si="155"/>
        <v>0</v>
      </c>
    </row>
    <row r="3192" spans="2:10" ht="25.15" customHeight="1">
      <c r="B3192" s="108"/>
      <c r="C3192" s="98"/>
      <c r="D3192" s="99"/>
      <c r="E3192" s="94"/>
      <c r="F3192" s="95"/>
      <c r="G3192" s="101"/>
      <c r="H3192" s="100">
        <f t="shared" si="156"/>
        <v>196461.68999999994</v>
      </c>
      <c r="I3192" s="84">
        <f t="shared" ref="I3192:I3255" si="157">IF(B3192="",0,MONTH(B3192))</f>
        <v>0</v>
      </c>
      <c r="J3192" s="84">
        <f t="shared" ref="J3192:J3255" si="158">IF(B3192="",0,DAY(B3192))</f>
        <v>0</v>
      </c>
    </row>
    <row r="3193" spans="2:10" ht="25.15" customHeight="1">
      <c r="B3193" s="108"/>
      <c r="C3193" s="98"/>
      <c r="D3193" s="99"/>
      <c r="E3193" s="94"/>
      <c r="F3193" s="95"/>
      <c r="G3193" s="101"/>
      <c r="H3193" s="100">
        <f t="shared" si="156"/>
        <v>196461.68999999994</v>
      </c>
      <c r="I3193" s="84">
        <f t="shared" si="157"/>
        <v>0</v>
      </c>
      <c r="J3193" s="84">
        <f t="shared" si="158"/>
        <v>0</v>
      </c>
    </row>
    <row r="3194" spans="2:10" ht="25.15" customHeight="1">
      <c r="B3194" s="108"/>
      <c r="C3194" s="98"/>
      <c r="D3194" s="99"/>
      <c r="E3194" s="94"/>
      <c r="F3194" s="95"/>
      <c r="G3194" s="101"/>
      <c r="H3194" s="100">
        <f t="shared" si="156"/>
        <v>196461.68999999994</v>
      </c>
      <c r="I3194" s="84">
        <f t="shared" si="157"/>
        <v>0</v>
      </c>
      <c r="J3194" s="84">
        <f t="shared" si="158"/>
        <v>0</v>
      </c>
    </row>
    <row r="3195" spans="2:10" ht="25.15" customHeight="1">
      <c r="B3195" s="108"/>
      <c r="C3195" s="98"/>
      <c r="D3195" s="99"/>
      <c r="E3195" s="94"/>
      <c r="F3195" s="95"/>
      <c r="G3195" s="101"/>
      <c r="H3195" s="100">
        <f t="shared" si="156"/>
        <v>196461.68999999994</v>
      </c>
      <c r="I3195" s="84">
        <f t="shared" si="157"/>
        <v>0</v>
      </c>
      <c r="J3195" s="84">
        <f t="shared" si="158"/>
        <v>0</v>
      </c>
    </row>
    <row r="3196" spans="2:10" ht="25.15" customHeight="1">
      <c r="B3196" s="108"/>
      <c r="C3196" s="98"/>
      <c r="D3196" s="99"/>
      <c r="E3196" s="94"/>
      <c r="F3196" s="95"/>
      <c r="G3196" s="101"/>
      <c r="H3196" s="100">
        <f t="shared" si="156"/>
        <v>196461.68999999994</v>
      </c>
      <c r="I3196" s="84">
        <f t="shared" si="157"/>
        <v>0</v>
      </c>
      <c r="J3196" s="84">
        <f t="shared" si="158"/>
        <v>0</v>
      </c>
    </row>
    <row r="3197" spans="2:10" ht="25.15" customHeight="1">
      <c r="B3197" s="108"/>
      <c r="C3197" s="98"/>
      <c r="D3197" s="99"/>
      <c r="E3197" s="94"/>
      <c r="F3197" s="95"/>
      <c r="G3197" s="101"/>
      <c r="H3197" s="100">
        <f t="shared" si="156"/>
        <v>196461.68999999994</v>
      </c>
      <c r="I3197" s="84">
        <f t="shared" si="157"/>
        <v>0</v>
      </c>
      <c r="J3197" s="84">
        <f t="shared" si="158"/>
        <v>0</v>
      </c>
    </row>
    <row r="3198" spans="2:10" ht="25.15" customHeight="1">
      <c r="B3198" s="108"/>
      <c r="C3198" s="98"/>
      <c r="D3198" s="99"/>
      <c r="E3198" s="94"/>
      <c r="F3198" s="95"/>
      <c r="G3198" s="101"/>
      <c r="H3198" s="100">
        <f t="shared" si="156"/>
        <v>196461.68999999994</v>
      </c>
      <c r="I3198" s="84">
        <f t="shared" si="157"/>
        <v>0</v>
      </c>
      <c r="J3198" s="84">
        <f t="shared" si="158"/>
        <v>0</v>
      </c>
    </row>
    <row r="3199" spans="2:10" ht="25.15" customHeight="1">
      <c r="B3199" s="108"/>
      <c r="C3199" s="98"/>
      <c r="D3199" s="99"/>
      <c r="E3199" s="94"/>
      <c r="F3199" s="95"/>
      <c r="G3199" s="101"/>
      <c r="H3199" s="100">
        <f t="shared" si="156"/>
        <v>196461.68999999994</v>
      </c>
      <c r="I3199" s="84">
        <f t="shared" si="157"/>
        <v>0</v>
      </c>
      <c r="J3199" s="84">
        <f t="shared" si="158"/>
        <v>0</v>
      </c>
    </row>
    <row r="3200" spans="2:10" ht="25.15" customHeight="1">
      <c r="B3200" s="108"/>
      <c r="C3200" s="98"/>
      <c r="D3200" s="99"/>
      <c r="E3200" s="94"/>
      <c r="F3200" s="95"/>
      <c r="G3200" s="101"/>
      <c r="H3200" s="100">
        <f t="shared" si="156"/>
        <v>196461.68999999994</v>
      </c>
      <c r="I3200" s="84">
        <f t="shared" si="157"/>
        <v>0</v>
      </c>
      <c r="J3200" s="84">
        <f t="shared" si="158"/>
        <v>0</v>
      </c>
    </row>
    <row r="3201" spans="2:10" ht="25.15" customHeight="1">
      <c r="B3201" s="108"/>
      <c r="C3201" s="98"/>
      <c r="D3201" s="99"/>
      <c r="E3201" s="94"/>
      <c r="F3201" s="95"/>
      <c r="G3201" s="101"/>
      <c r="H3201" s="100">
        <f t="shared" si="156"/>
        <v>196461.68999999994</v>
      </c>
      <c r="I3201" s="84">
        <f t="shared" si="157"/>
        <v>0</v>
      </c>
      <c r="J3201" s="84">
        <f t="shared" si="158"/>
        <v>0</v>
      </c>
    </row>
    <row r="3202" spans="2:10" ht="25.15" customHeight="1">
      <c r="B3202" s="108"/>
      <c r="C3202" s="98"/>
      <c r="D3202" s="99"/>
      <c r="E3202" s="94"/>
      <c r="F3202" s="95"/>
      <c r="G3202" s="101"/>
      <c r="H3202" s="100">
        <f t="shared" si="156"/>
        <v>196461.68999999994</v>
      </c>
      <c r="I3202" s="84">
        <f t="shared" si="157"/>
        <v>0</v>
      </c>
      <c r="J3202" s="84">
        <f t="shared" si="158"/>
        <v>0</v>
      </c>
    </row>
    <row r="3203" spans="2:10" ht="25.15" customHeight="1">
      <c r="B3203" s="108"/>
      <c r="C3203" s="98"/>
      <c r="D3203" s="99"/>
      <c r="E3203" s="94"/>
      <c r="F3203" s="95"/>
      <c r="G3203" s="101"/>
      <c r="H3203" s="100">
        <f t="shared" si="156"/>
        <v>196461.68999999994</v>
      </c>
      <c r="I3203" s="84">
        <f t="shared" si="157"/>
        <v>0</v>
      </c>
      <c r="J3203" s="84">
        <f t="shared" si="158"/>
        <v>0</v>
      </c>
    </row>
    <row r="3204" spans="2:10" ht="25.15" customHeight="1">
      <c r="B3204" s="108"/>
      <c r="C3204" s="98"/>
      <c r="D3204" s="99"/>
      <c r="E3204" s="94"/>
      <c r="F3204" s="95"/>
      <c r="G3204" s="101"/>
      <c r="H3204" s="100">
        <f t="shared" si="156"/>
        <v>196461.68999999994</v>
      </c>
      <c r="I3204" s="84">
        <f t="shared" si="157"/>
        <v>0</v>
      </c>
      <c r="J3204" s="84">
        <f t="shared" si="158"/>
        <v>0</v>
      </c>
    </row>
    <row r="3205" spans="2:10" ht="25.15" customHeight="1">
      <c r="B3205" s="108"/>
      <c r="C3205" s="98"/>
      <c r="D3205" s="99"/>
      <c r="E3205" s="94"/>
      <c r="F3205" s="95"/>
      <c r="G3205" s="101"/>
      <c r="H3205" s="100">
        <f t="shared" si="156"/>
        <v>196461.68999999994</v>
      </c>
      <c r="I3205" s="84">
        <f t="shared" si="157"/>
        <v>0</v>
      </c>
      <c r="J3205" s="84">
        <f t="shared" si="158"/>
        <v>0</v>
      </c>
    </row>
    <row r="3206" spans="2:10" ht="25.15" customHeight="1">
      <c r="B3206" s="108"/>
      <c r="C3206" s="98"/>
      <c r="D3206" s="99"/>
      <c r="E3206" s="94"/>
      <c r="F3206" s="95"/>
      <c r="G3206" s="101"/>
      <c r="H3206" s="100">
        <f t="shared" si="156"/>
        <v>196461.68999999994</v>
      </c>
      <c r="I3206" s="84">
        <f t="shared" si="157"/>
        <v>0</v>
      </c>
      <c r="J3206" s="84">
        <f t="shared" si="158"/>
        <v>0</v>
      </c>
    </row>
    <row r="3207" spans="2:10" ht="25.15" customHeight="1">
      <c r="B3207" s="108"/>
      <c r="C3207" s="98"/>
      <c r="D3207" s="99"/>
      <c r="E3207" s="94"/>
      <c r="F3207" s="95"/>
      <c r="G3207" s="101"/>
      <c r="H3207" s="100">
        <f t="shared" si="156"/>
        <v>196461.68999999994</v>
      </c>
      <c r="I3207" s="84">
        <f t="shared" si="157"/>
        <v>0</v>
      </c>
      <c r="J3207" s="84">
        <f t="shared" si="158"/>
        <v>0</v>
      </c>
    </row>
    <row r="3208" spans="2:10" ht="25.15" customHeight="1">
      <c r="B3208" s="108"/>
      <c r="C3208" s="98"/>
      <c r="D3208" s="99"/>
      <c r="E3208" s="94"/>
      <c r="F3208" s="95"/>
      <c r="G3208" s="101"/>
      <c r="H3208" s="100">
        <f t="shared" ref="H3208:H3271" si="159">IF(F3208="pago",H3207+G3208,H3207)</f>
        <v>196461.68999999994</v>
      </c>
      <c r="I3208" s="84">
        <f t="shared" si="157"/>
        <v>0</v>
      </c>
      <c r="J3208" s="84">
        <f t="shared" si="158"/>
        <v>0</v>
      </c>
    </row>
    <row r="3209" spans="2:10" ht="25.15" customHeight="1">
      <c r="B3209" s="108"/>
      <c r="C3209" s="98"/>
      <c r="D3209" s="99"/>
      <c r="E3209" s="94"/>
      <c r="F3209" s="95"/>
      <c r="G3209" s="101"/>
      <c r="H3209" s="100">
        <f t="shared" si="159"/>
        <v>196461.68999999994</v>
      </c>
      <c r="I3209" s="84">
        <f t="shared" si="157"/>
        <v>0</v>
      </c>
      <c r="J3209" s="84">
        <f t="shared" si="158"/>
        <v>0</v>
      </c>
    </row>
    <row r="3210" spans="2:10" ht="25.15" customHeight="1">
      <c r="B3210" s="108"/>
      <c r="C3210" s="98"/>
      <c r="D3210" s="99"/>
      <c r="E3210" s="94"/>
      <c r="F3210" s="95"/>
      <c r="G3210" s="101"/>
      <c r="H3210" s="100">
        <f t="shared" si="159"/>
        <v>196461.68999999994</v>
      </c>
      <c r="I3210" s="84">
        <f t="shared" si="157"/>
        <v>0</v>
      </c>
      <c r="J3210" s="84">
        <f t="shared" si="158"/>
        <v>0</v>
      </c>
    </row>
    <row r="3211" spans="2:10" ht="25.15" customHeight="1">
      <c r="B3211" s="108"/>
      <c r="C3211" s="98"/>
      <c r="D3211" s="99"/>
      <c r="E3211" s="94"/>
      <c r="F3211" s="95"/>
      <c r="G3211" s="101"/>
      <c r="H3211" s="100">
        <f t="shared" si="159"/>
        <v>196461.68999999994</v>
      </c>
      <c r="I3211" s="84">
        <f t="shared" si="157"/>
        <v>0</v>
      </c>
      <c r="J3211" s="84">
        <f t="shared" si="158"/>
        <v>0</v>
      </c>
    </row>
    <row r="3212" spans="2:10" ht="25.15" customHeight="1">
      <c r="B3212" s="108"/>
      <c r="C3212" s="98"/>
      <c r="D3212" s="99"/>
      <c r="E3212" s="94"/>
      <c r="F3212" s="95"/>
      <c r="G3212" s="101"/>
      <c r="H3212" s="100">
        <f t="shared" si="159"/>
        <v>196461.68999999994</v>
      </c>
      <c r="I3212" s="84">
        <f t="shared" si="157"/>
        <v>0</v>
      </c>
      <c r="J3212" s="84">
        <f t="shared" si="158"/>
        <v>0</v>
      </c>
    </row>
    <row r="3213" spans="2:10" ht="25.15" customHeight="1">
      <c r="B3213" s="108"/>
      <c r="C3213" s="98"/>
      <c r="D3213" s="99"/>
      <c r="E3213" s="94"/>
      <c r="F3213" s="95"/>
      <c r="G3213" s="101"/>
      <c r="H3213" s="100">
        <f t="shared" si="159"/>
        <v>196461.68999999994</v>
      </c>
      <c r="I3213" s="84">
        <f t="shared" si="157"/>
        <v>0</v>
      </c>
      <c r="J3213" s="84">
        <f t="shared" si="158"/>
        <v>0</v>
      </c>
    </row>
    <row r="3214" spans="2:10" ht="25.15" customHeight="1">
      <c r="B3214" s="108"/>
      <c r="C3214" s="98"/>
      <c r="D3214" s="99"/>
      <c r="E3214" s="94"/>
      <c r="F3214" s="95"/>
      <c r="G3214" s="101"/>
      <c r="H3214" s="100">
        <f t="shared" si="159"/>
        <v>196461.68999999994</v>
      </c>
      <c r="I3214" s="84">
        <f t="shared" si="157"/>
        <v>0</v>
      </c>
      <c r="J3214" s="84">
        <f t="shared" si="158"/>
        <v>0</v>
      </c>
    </row>
    <row r="3215" spans="2:10" ht="25.15" customHeight="1">
      <c r="B3215" s="108"/>
      <c r="C3215" s="98"/>
      <c r="D3215" s="99"/>
      <c r="E3215" s="94"/>
      <c r="F3215" s="95"/>
      <c r="G3215" s="101"/>
      <c r="H3215" s="100">
        <f t="shared" si="159"/>
        <v>196461.68999999994</v>
      </c>
      <c r="I3215" s="84">
        <f t="shared" si="157"/>
        <v>0</v>
      </c>
      <c r="J3215" s="84">
        <f t="shared" si="158"/>
        <v>0</v>
      </c>
    </row>
    <row r="3216" spans="2:10" ht="25.15" customHeight="1">
      <c r="B3216" s="108"/>
      <c r="C3216" s="98"/>
      <c r="D3216" s="99"/>
      <c r="E3216" s="94"/>
      <c r="F3216" s="95"/>
      <c r="G3216" s="101"/>
      <c r="H3216" s="100">
        <f t="shared" si="159"/>
        <v>196461.68999999994</v>
      </c>
      <c r="I3216" s="84">
        <f t="shared" si="157"/>
        <v>0</v>
      </c>
      <c r="J3216" s="84">
        <f t="shared" si="158"/>
        <v>0</v>
      </c>
    </row>
    <row r="3217" spans="2:10" ht="25.15" customHeight="1">
      <c r="B3217" s="108"/>
      <c r="C3217" s="98"/>
      <c r="D3217" s="99"/>
      <c r="E3217" s="94"/>
      <c r="F3217" s="95"/>
      <c r="G3217" s="101"/>
      <c r="H3217" s="100">
        <f t="shared" si="159"/>
        <v>196461.68999999994</v>
      </c>
      <c r="I3217" s="84">
        <f t="shared" si="157"/>
        <v>0</v>
      </c>
      <c r="J3217" s="84">
        <f t="shared" si="158"/>
        <v>0</v>
      </c>
    </row>
    <row r="3218" spans="2:10" ht="25.15" customHeight="1">
      <c r="B3218" s="108"/>
      <c r="C3218" s="98"/>
      <c r="D3218" s="99"/>
      <c r="E3218" s="94"/>
      <c r="F3218" s="95"/>
      <c r="G3218" s="101"/>
      <c r="H3218" s="100">
        <f t="shared" si="159"/>
        <v>196461.68999999994</v>
      </c>
      <c r="I3218" s="84">
        <f t="shared" si="157"/>
        <v>0</v>
      </c>
      <c r="J3218" s="84">
        <f t="shared" si="158"/>
        <v>0</v>
      </c>
    </row>
    <row r="3219" spans="2:10" ht="25.15" customHeight="1">
      <c r="B3219" s="108"/>
      <c r="C3219" s="98"/>
      <c r="D3219" s="99"/>
      <c r="E3219" s="94"/>
      <c r="F3219" s="95"/>
      <c r="G3219" s="101"/>
      <c r="H3219" s="100">
        <f t="shared" si="159"/>
        <v>196461.68999999994</v>
      </c>
      <c r="I3219" s="84">
        <f t="shared" si="157"/>
        <v>0</v>
      </c>
      <c r="J3219" s="84">
        <f t="shared" si="158"/>
        <v>0</v>
      </c>
    </row>
    <row r="3220" spans="2:10" ht="25.15" customHeight="1">
      <c r="B3220" s="108"/>
      <c r="C3220" s="98"/>
      <c r="D3220" s="99"/>
      <c r="E3220" s="94"/>
      <c r="F3220" s="95"/>
      <c r="G3220" s="101"/>
      <c r="H3220" s="100">
        <f t="shared" si="159"/>
        <v>196461.68999999994</v>
      </c>
      <c r="I3220" s="84">
        <f t="shared" si="157"/>
        <v>0</v>
      </c>
      <c r="J3220" s="84">
        <f t="shared" si="158"/>
        <v>0</v>
      </c>
    </row>
    <row r="3221" spans="2:10" ht="25.15" customHeight="1">
      <c r="B3221" s="108"/>
      <c r="C3221" s="98"/>
      <c r="D3221" s="99"/>
      <c r="E3221" s="94"/>
      <c r="F3221" s="95"/>
      <c r="G3221" s="101"/>
      <c r="H3221" s="100">
        <f t="shared" si="159"/>
        <v>196461.68999999994</v>
      </c>
      <c r="I3221" s="84">
        <f t="shared" si="157"/>
        <v>0</v>
      </c>
      <c r="J3221" s="84">
        <f t="shared" si="158"/>
        <v>0</v>
      </c>
    </row>
    <row r="3222" spans="2:10" ht="25.15" customHeight="1">
      <c r="B3222" s="108"/>
      <c r="C3222" s="98"/>
      <c r="D3222" s="99"/>
      <c r="E3222" s="94"/>
      <c r="F3222" s="95"/>
      <c r="G3222" s="101"/>
      <c r="H3222" s="100">
        <f t="shared" si="159"/>
        <v>196461.68999999994</v>
      </c>
      <c r="I3222" s="84">
        <f t="shared" si="157"/>
        <v>0</v>
      </c>
      <c r="J3222" s="84">
        <f t="shared" si="158"/>
        <v>0</v>
      </c>
    </row>
    <row r="3223" spans="2:10" ht="25.15" customHeight="1">
      <c r="B3223" s="108"/>
      <c r="C3223" s="98"/>
      <c r="D3223" s="99"/>
      <c r="E3223" s="94"/>
      <c r="F3223" s="95"/>
      <c r="G3223" s="101"/>
      <c r="H3223" s="100">
        <f t="shared" si="159"/>
        <v>196461.68999999994</v>
      </c>
      <c r="I3223" s="84">
        <f t="shared" si="157"/>
        <v>0</v>
      </c>
      <c r="J3223" s="84">
        <f t="shared" si="158"/>
        <v>0</v>
      </c>
    </row>
    <row r="3224" spans="2:10" ht="25.15" customHeight="1">
      <c r="B3224" s="108"/>
      <c r="C3224" s="98"/>
      <c r="D3224" s="99"/>
      <c r="E3224" s="94"/>
      <c r="F3224" s="95"/>
      <c r="G3224" s="101"/>
      <c r="H3224" s="100">
        <f t="shared" si="159"/>
        <v>196461.68999999994</v>
      </c>
      <c r="I3224" s="84">
        <f t="shared" si="157"/>
        <v>0</v>
      </c>
      <c r="J3224" s="84">
        <f t="shared" si="158"/>
        <v>0</v>
      </c>
    </row>
    <row r="3225" spans="2:10" ht="25.15" customHeight="1">
      <c r="B3225" s="108"/>
      <c r="C3225" s="98"/>
      <c r="D3225" s="99"/>
      <c r="E3225" s="94"/>
      <c r="F3225" s="95"/>
      <c r="G3225" s="101"/>
      <c r="H3225" s="100">
        <f t="shared" si="159"/>
        <v>196461.68999999994</v>
      </c>
      <c r="I3225" s="84">
        <f t="shared" si="157"/>
        <v>0</v>
      </c>
      <c r="J3225" s="84">
        <f t="shared" si="158"/>
        <v>0</v>
      </c>
    </row>
    <row r="3226" spans="2:10" ht="25.15" customHeight="1">
      <c r="B3226" s="108"/>
      <c r="C3226" s="98"/>
      <c r="D3226" s="99"/>
      <c r="E3226" s="94"/>
      <c r="F3226" s="95"/>
      <c r="G3226" s="101"/>
      <c r="H3226" s="100">
        <f t="shared" si="159"/>
        <v>196461.68999999994</v>
      </c>
      <c r="I3226" s="84">
        <f t="shared" si="157"/>
        <v>0</v>
      </c>
      <c r="J3226" s="84">
        <f t="shared" si="158"/>
        <v>0</v>
      </c>
    </row>
    <row r="3227" spans="2:10" ht="25.15" customHeight="1">
      <c r="B3227" s="108"/>
      <c r="C3227" s="98"/>
      <c r="D3227" s="99"/>
      <c r="E3227" s="94"/>
      <c r="F3227" s="95"/>
      <c r="G3227" s="101"/>
      <c r="H3227" s="100">
        <f t="shared" si="159"/>
        <v>196461.68999999994</v>
      </c>
      <c r="I3227" s="84">
        <f t="shared" si="157"/>
        <v>0</v>
      </c>
      <c r="J3227" s="84">
        <f t="shared" si="158"/>
        <v>0</v>
      </c>
    </row>
    <row r="3228" spans="2:10" ht="25.15" customHeight="1">
      <c r="B3228" s="108"/>
      <c r="C3228" s="98"/>
      <c r="D3228" s="99"/>
      <c r="E3228" s="94"/>
      <c r="F3228" s="95"/>
      <c r="G3228" s="101"/>
      <c r="H3228" s="100">
        <f t="shared" si="159"/>
        <v>196461.68999999994</v>
      </c>
      <c r="I3228" s="84">
        <f t="shared" si="157"/>
        <v>0</v>
      </c>
      <c r="J3228" s="84">
        <f t="shared" si="158"/>
        <v>0</v>
      </c>
    </row>
    <row r="3229" spans="2:10" ht="25.15" customHeight="1">
      <c r="B3229" s="108"/>
      <c r="C3229" s="98"/>
      <c r="D3229" s="99"/>
      <c r="E3229" s="94"/>
      <c r="F3229" s="95"/>
      <c r="G3229" s="101"/>
      <c r="H3229" s="100">
        <f t="shared" si="159"/>
        <v>196461.68999999994</v>
      </c>
      <c r="I3229" s="84">
        <f t="shared" si="157"/>
        <v>0</v>
      </c>
      <c r="J3229" s="84">
        <f t="shared" si="158"/>
        <v>0</v>
      </c>
    </row>
    <row r="3230" spans="2:10" ht="25.15" customHeight="1">
      <c r="B3230" s="108"/>
      <c r="C3230" s="98"/>
      <c r="D3230" s="99"/>
      <c r="E3230" s="94"/>
      <c r="F3230" s="95"/>
      <c r="G3230" s="101"/>
      <c r="H3230" s="100">
        <f t="shared" si="159"/>
        <v>196461.68999999994</v>
      </c>
      <c r="I3230" s="84">
        <f t="shared" si="157"/>
        <v>0</v>
      </c>
      <c r="J3230" s="84">
        <f t="shared" si="158"/>
        <v>0</v>
      </c>
    </row>
    <row r="3231" spans="2:10" ht="25.15" customHeight="1">
      <c r="B3231" s="108"/>
      <c r="C3231" s="98"/>
      <c r="D3231" s="99"/>
      <c r="E3231" s="94"/>
      <c r="F3231" s="95"/>
      <c r="G3231" s="101"/>
      <c r="H3231" s="100">
        <f t="shared" si="159"/>
        <v>196461.68999999994</v>
      </c>
      <c r="I3231" s="84">
        <f t="shared" si="157"/>
        <v>0</v>
      </c>
      <c r="J3231" s="84">
        <f t="shared" si="158"/>
        <v>0</v>
      </c>
    </row>
    <row r="3232" spans="2:10" ht="25.15" customHeight="1">
      <c r="B3232" s="108"/>
      <c r="C3232" s="98"/>
      <c r="D3232" s="99"/>
      <c r="E3232" s="94"/>
      <c r="F3232" s="95"/>
      <c r="G3232" s="101"/>
      <c r="H3232" s="100">
        <f t="shared" si="159"/>
        <v>196461.68999999994</v>
      </c>
      <c r="I3232" s="84">
        <f t="shared" si="157"/>
        <v>0</v>
      </c>
      <c r="J3232" s="84">
        <f t="shared" si="158"/>
        <v>0</v>
      </c>
    </row>
    <row r="3233" spans="2:10" ht="25.15" customHeight="1">
      <c r="B3233" s="108"/>
      <c r="C3233" s="98"/>
      <c r="D3233" s="99"/>
      <c r="E3233" s="94"/>
      <c r="F3233" s="95"/>
      <c r="G3233" s="101"/>
      <c r="H3233" s="100">
        <f t="shared" si="159"/>
        <v>196461.68999999994</v>
      </c>
      <c r="I3233" s="84">
        <f t="shared" si="157"/>
        <v>0</v>
      </c>
      <c r="J3233" s="84">
        <f t="shared" si="158"/>
        <v>0</v>
      </c>
    </row>
    <row r="3234" spans="2:10" ht="25.15" customHeight="1">
      <c r="B3234" s="108"/>
      <c r="C3234" s="98"/>
      <c r="D3234" s="99"/>
      <c r="E3234" s="94"/>
      <c r="F3234" s="95"/>
      <c r="G3234" s="101"/>
      <c r="H3234" s="100">
        <f t="shared" si="159"/>
        <v>196461.68999999994</v>
      </c>
      <c r="I3234" s="84">
        <f t="shared" si="157"/>
        <v>0</v>
      </c>
      <c r="J3234" s="84">
        <f t="shared" si="158"/>
        <v>0</v>
      </c>
    </row>
    <row r="3235" spans="2:10" ht="25.15" customHeight="1">
      <c r="B3235" s="108"/>
      <c r="C3235" s="98"/>
      <c r="D3235" s="99"/>
      <c r="E3235" s="94"/>
      <c r="F3235" s="95"/>
      <c r="G3235" s="101"/>
      <c r="H3235" s="100">
        <f t="shared" si="159"/>
        <v>196461.68999999994</v>
      </c>
      <c r="I3235" s="84">
        <f t="shared" si="157"/>
        <v>0</v>
      </c>
      <c r="J3235" s="84">
        <f t="shared" si="158"/>
        <v>0</v>
      </c>
    </row>
    <row r="3236" spans="2:10" ht="25.15" customHeight="1">
      <c r="B3236" s="108"/>
      <c r="C3236" s="98"/>
      <c r="D3236" s="99"/>
      <c r="E3236" s="94"/>
      <c r="F3236" s="95"/>
      <c r="G3236" s="101"/>
      <c r="H3236" s="100">
        <f t="shared" si="159"/>
        <v>196461.68999999994</v>
      </c>
      <c r="I3236" s="84">
        <f t="shared" si="157"/>
        <v>0</v>
      </c>
      <c r="J3236" s="84">
        <f t="shared" si="158"/>
        <v>0</v>
      </c>
    </row>
    <row r="3237" spans="2:10" ht="25.15" customHeight="1">
      <c r="B3237" s="108"/>
      <c r="C3237" s="98"/>
      <c r="D3237" s="99"/>
      <c r="E3237" s="94"/>
      <c r="F3237" s="95"/>
      <c r="G3237" s="101"/>
      <c r="H3237" s="100">
        <f t="shared" si="159"/>
        <v>196461.68999999994</v>
      </c>
      <c r="I3237" s="84">
        <f t="shared" si="157"/>
        <v>0</v>
      </c>
      <c r="J3237" s="84">
        <f t="shared" si="158"/>
        <v>0</v>
      </c>
    </row>
    <row r="3238" spans="2:10" ht="25.15" customHeight="1">
      <c r="B3238" s="108"/>
      <c r="C3238" s="98"/>
      <c r="D3238" s="99"/>
      <c r="E3238" s="94"/>
      <c r="F3238" s="95"/>
      <c r="G3238" s="101"/>
      <c r="H3238" s="100">
        <f t="shared" si="159"/>
        <v>196461.68999999994</v>
      </c>
      <c r="I3238" s="84">
        <f t="shared" si="157"/>
        <v>0</v>
      </c>
      <c r="J3238" s="84">
        <f t="shared" si="158"/>
        <v>0</v>
      </c>
    </row>
    <row r="3239" spans="2:10" ht="25.15" customHeight="1">
      <c r="B3239" s="108"/>
      <c r="C3239" s="98"/>
      <c r="D3239" s="99"/>
      <c r="E3239" s="94"/>
      <c r="F3239" s="95"/>
      <c r="G3239" s="101"/>
      <c r="H3239" s="100">
        <f t="shared" si="159"/>
        <v>196461.68999999994</v>
      </c>
      <c r="I3239" s="84">
        <f t="shared" si="157"/>
        <v>0</v>
      </c>
      <c r="J3239" s="84">
        <f t="shared" si="158"/>
        <v>0</v>
      </c>
    </row>
    <row r="3240" spans="2:10" ht="25.15" customHeight="1">
      <c r="B3240" s="108"/>
      <c r="C3240" s="98"/>
      <c r="D3240" s="99"/>
      <c r="E3240" s="94"/>
      <c r="F3240" s="95"/>
      <c r="G3240" s="101"/>
      <c r="H3240" s="100">
        <f t="shared" si="159"/>
        <v>196461.68999999994</v>
      </c>
      <c r="I3240" s="84">
        <f t="shared" si="157"/>
        <v>0</v>
      </c>
      <c r="J3240" s="84">
        <f t="shared" si="158"/>
        <v>0</v>
      </c>
    </row>
    <row r="3241" spans="2:10" ht="25.15" customHeight="1">
      <c r="B3241" s="108"/>
      <c r="C3241" s="98"/>
      <c r="D3241" s="99"/>
      <c r="E3241" s="94"/>
      <c r="F3241" s="95"/>
      <c r="G3241" s="101"/>
      <c r="H3241" s="100">
        <f t="shared" si="159"/>
        <v>196461.68999999994</v>
      </c>
      <c r="I3241" s="84">
        <f t="shared" si="157"/>
        <v>0</v>
      </c>
      <c r="J3241" s="84">
        <f t="shared" si="158"/>
        <v>0</v>
      </c>
    </row>
    <row r="3242" spans="2:10" ht="25.15" customHeight="1">
      <c r="B3242" s="108"/>
      <c r="C3242" s="98"/>
      <c r="D3242" s="99"/>
      <c r="E3242" s="94"/>
      <c r="F3242" s="95"/>
      <c r="G3242" s="101"/>
      <c r="H3242" s="100">
        <f t="shared" si="159"/>
        <v>196461.68999999994</v>
      </c>
      <c r="I3242" s="84">
        <f t="shared" si="157"/>
        <v>0</v>
      </c>
      <c r="J3242" s="84">
        <f t="shared" si="158"/>
        <v>0</v>
      </c>
    </row>
    <row r="3243" spans="2:10" ht="25.15" customHeight="1">
      <c r="B3243" s="108"/>
      <c r="C3243" s="98"/>
      <c r="D3243" s="99"/>
      <c r="E3243" s="94"/>
      <c r="F3243" s="95"/>
      <c r="G3243" s="101"/>
      <c r="H3243" s="100">
        <f t="shared" si="159"/>
        <v>196461.68999999994</v>
      </c>
      <c r="I3243" s="84">
        <f t="shared" si="157"/>
        <v>0</v>
      </c>
      <c r="J3243" s="84">
        <f t="shared" si="158"/>
        <v>0</v>
      </c>
    </row>
    <row r="3244" spans="2:10" ht="25.15" customHeight="1">
      <c r="B3244" s="108"/>
      <c r="C3244" s="98"/>
      <c r="D3244" s="99"/>
      <c r="E3244" s="94"/>
      <c r="F3244" s="95"/>
      <c r="G3244" s="101"/>
      <c r="H3244" s="100">
        <f t="shared" si="159"/>
        <v>196461.68999999994</v>
      </c>
      <c r="I3244" s="84">
        <f t="shared" si="157"/>
        <v>0</v>
      </c>
      <c r="J3244" s="84">
        <f t="shared" si="158"/>
        <v>0</v>
      </c>
    </row>
    <row r="3245" spans="2:10" ht="25.15" customHeight="1">
      <c r="B3245" s="108"/>
      <c r="C3245" s="98"/>
      <c r="D3245" s="99"/>
      <c r="E3245" s="94"/>
      <c r="F3245" s="95"/>
      <c r="G3245" s="101"/>
      <c r="H3245" s="100">
        <f t="shared" si="159"/>
        <v>196461.68999999994</v>
      </c>
      <c r="I3245" s="84">
        <f t="shared" si="157"/>
        <v>0</v>
      </c>
      <c r="J3245" s="84">
        <f t="shared" si="158"/>
        <v>0</v>
      </c>
    </row>
    <row r="3246" spans="2:10" ht="25.15" customHeight="1">
      <c r="B3246" s="108"/>
      <c r="C3246" s="98"/>
      <c r="D3246" s="99"/>
      <c r="E3246" s="94"/>
      <c r="F3246" s="95"/>
      <c r="G3246" s="101"/>
      <c r="H3246" s="100">
        <f t="shared" si="159"/>
        <v>196461.68999999994</v>
      </c>
      <c r="I3246" s="84">
        <f t="shared" si="157"/>
        <v>0</v>
      </c>
      <c r="J3246" s="84">
        <f t="shared" si="158"/>
        <v>0</v>
      </c>
    </row>
    <row r="3247" spans="2:10" ht="25.15" customHeight="1">
      <c r="B3247" s="108"/>
      <c r="C3247" s="98"/>
      <c r="D3247" s="99"/>
      <c r="E3247" s="94"/>
      <c r="F3247" s="95"/>
      <c r="G3247" s="101"/>
      <c r="H3247" s="100">
        <f t="shared" si="159"/>
        <v>196461.68999999994</v>
      </c>
      <c r="I3247" s="84">
        <f t="shared" si="157"/>
        <v>0</v>
      </c>
      <c r="J3247" s="84">
        <f t="shared" si="158"/>
        <v>0</v>
      </c>
    </row>
    <row r="3248" spans="2:10" ht="25.15" customHeight="1">
      <c r="B3248" s="108"/>
      <c r="C3248" s="98"/>
      <c r="D3248" s="99"/>
      <c r="E3248" s="94"/>
      <c r="F3248" s="95"/>
      <c r="G3248" s="101"/>
      <c r="H3248" s="100">
        <f t="shared" si="159"/>
        <v>196461.68999999994</v>
      </c>
      <c r="I3248" s="84">
        <f t="shared" si="157"/>
        <v>0</v>
      </c>
      <c r="J3248" s="84">
        <f t="shared" si="158"/>
        <v>0</v>
      </c>
    </row>
    <row r="3249" spans="2:10" ht="25.15" customHeight="1">
      <c r="B3249" s="108"/>
      <c r="C3249" s="98"/>
      <c r="D3249" s="99"/>
      <c r="E3249" s="94"/>
      <c r="F3249" s="95"/>
      <c r="G3249" s="101"/>
      <c r="H3249" s="100">
        <f t="shared" si="159"/>
        <v>196461.68999999994</v>
      </c>
      <c r="I3249" s="84">
        <f t="shared" si="157"/>
        <v>0</v>
      </c>
      <c r="J3249" s="84">
        <f t="shared" si="158"/>
        <v>0</v>
      </c>
    </row>
    <row r="3250" spans="2:10" ht="25.15" customHeight="1">
      <c r="B3250" s="108"/>
      <c r="C3250" s="98"/>
      <c r="D3250" s="99"/>
      <c r="E3250" s="94"/>
      <c r="F3250" s="95"/>
      <c r="G3250" s="101"/>
      <c r="H3250" s="100">
        <f t="shared" si="159"/>
        <v>196461.68999999994</v>
      </c>
      <c r="I3250" s="84">
        <f t="shared" si="157"/>
        <v>0</v>
      </c>
      <c r="J3250" s="84">
        <f t="shared" si="158"/>
        <v>0</v>
      </c>
    </row>
    <row r="3251" spans="2:10" ht="25.15" customHeight="1">
      <c r="B3251" s="108"/>
      <c r="C3251" s="98"/>
      <c r="D3251" s="99"/>
      <c r="E3251" s="94"/>
      <c r="F3251" s="95"/>
      <c r="G3251" s="101"/>
      <c r="H3251" s="100">
        <f t="shared" si="159"/>
        <v>196461.68999999994</v>
      </c>
      <c r="I3251" s="84">
        <f t="shared" si="157"/>
        <v>0</v>
      </c>
      <c r="J3251" s="84">
        <f t="shared" si="158"/>
        <v>0</v>
      </c>
    </row>
    <row r="3252" spans="2:10" ht="25.15" customHeight="1">
      <c r="B3252" s="108"/>
      <c r="C3252" s="98"/>
      <c r="D3252" s="99"/>
      <c r="E3252" s="94"/>
      <c r="F3252" s="95"/>
      <c r="G3252" s="101"/>
      <c r="H3252" s="100">
        <f t="shared" si="159"/>
        <v>196461.68999999994</v>
      </c>
      <c r="I3252" s="84">
        <f t="shared" si="157"/>
        <v>0</v>
      </c>
      <c r="J3252" s="84">
        <f t="shared" si="158"/>
        <v>0</v>
      </c>
    </row>
    <row r="3253" spans="2:10" ht="25.15" customHeight="1">
      <c r="B3253" s="108"/>
      <c r="C3253" s="98"/>
      <c r="D3253" s="99"/>
      <c r="E3253" s="94"/>
      <c r="F3253" s="95"/>
      <c r="G3253" s="101"/>
      <c r="H3253" s="100">
        <f t="shared" si="159"/>
        <v>196461.68999999994</v>
      </c>
      <c r="I3253" s="84">
        <f t="shared" si="157"/>
        <v>0</v>
      </c>
      <c r="J3253" s="84">
        <f t="shared" si="158"/>
        <v>0</v>
      </c>
    </row>
    <row r="3254" spans="2:10" ht="25.15" customHeight="1">
      <c r="B3254" s="108"/>
      <c r="C3254" s="98"/>
      <c r="D3254" s="99"/>
      <c r="E3254" s="94"/>
      <c r="F3254" s="95"/>
      <c r="G3254" s="101"/>
      <c r="H3254" s="100">
        <f t="shared" si="159"/>
        <v>196461.68999999994</v>
      </c>
      <c r="I3254" s="84">
        <f t="shared" si="157"/>
        <v>0</v>
      </c>
      <c r="J3254" s="84">
        <f t="shared" si="158"/>
        <v>0</v>
      </c>
    </row>
    <row r="3255" spans="2:10" ht="25.15" customHeight="1">
      <c r="B3255" s="108"/>
      <c r="C3255" s="98"/>
      <c r="D3255" s="99"/>
      <c r="E3255" s="94"/>
      <c r="F3255" s="95"/>
      <c r="G3255" s="101"/>
      <c r="H3255" s="100">
        <f t="shared" si="159"/>
        <v>196461.68999999994</v>
      </c>
      <c r="I3255" s="84">
        <f t="shared" si="157"/>
        <v>0</v>
      </c>
      <c r="J3255" s="84">
        <f t="shared" si="158"/>
        <v>0</v>
      </c>
    </row>
    <row r="3256" spans="2:10" ht="25.15" customHeight="1">
      <c r="B3256" s="108"/>
      <c r="C3256" s="98"/>
      <c r="D3256" s="99"/>
      <c r="E3256" s="94"/>
      <c r="F3256" s="95"/>
      <c r="G3256" s="101"/>
      <c r="H3256" s="100">
        <f t="shared" si="159"/>
        <v>196461.68999999994</v>
      </c>
      <c r="I3256" s="84">
        <f t="shared" ref="I3256:I3319" si="160">IF(B3256="",0,MONTH(B3256))</f>
        <v>0</v>
      </c>
      <c r="J3256" s="84">
        <f t="shared" ref="J3256:J3319" si="161">IF(B3256="",0,DAY(B3256))</f>
        <v>0</v>
      </c>
    </row>
    <row r="3257" spans="2:10" ht="25.15" customHeight="1">
      <c r="B3257" s="108"/>
      <c r="C3257" s="98"/>
      <c r="D3257" s="99"/>
      <c r="E3257" s="94"/>
      <c r="F3257" s="95"/>
      <c r="G3257" s="101"/>
      <c r="H3257" s="100">
        <f t="shared" si="159"/>
        <v>196461.68999999994</v>
      </c>
      <c r="I3257" s="84">
        <f t="shared" si="160"/>
        <v>0</v>
      </c>
      <c r="J3257" s="84">
        <f t="shared" si="161"/>
        <v>0</v>
      </c>
    </row>
    <row r="3258" spans="2:10" ht="25.15" customHeight="1">
      <c r="B3258" s="108"/>
      <c r="C3258" s="98"/>
      <c r="D3258" s="99"/>
      <c r="E3258" s="94"/>
      <c r="F3258" s="95"/>
      <c r="G3258" s="101"/>
      <c r="H3258" s="100">
        <f t="shared" si="159"/>
        <v>196461.68999999994</v>
      </c>
      <c r="I3258" s="84">
        <f t="shared" si="160"/>
        <v>0</v>
      </c>
      <c r="J3258" s="84">
        <f t="shared" si="161"/>
        <v>0</v>
      </c>
    </row>
    <row r="3259" spans="2:10" ht="25.15" customHeight="1">
      <c r="B3259" s="108"/>
      <c r="C3259" s="98"/>
      <c r="D3259" s="99"/>
      <c r="E3259" s="94"/>
      <c r="F3259" s="95"/>
      <c r="G3259" s="101"/>
      <c r="H3259" s="100">
        <f t="shared" si="159"/>
        <v>196461.68999999994</v>
      </c>
      <c r="I3259" s="84">
        <f t="shared" si="160"/>
        <v>0</v>
      </c>
      <c r="J3259" s="84">
        <f t="shared" si="161"/>
        <v>0</v>
      </c>
    </row>
    <row r="3260" spans="2:10" ht="25.15" customHeight="1">
      <c r="B3260" s="108"/>
      <c r="C3260" s="98"/>
      <c r="D3260" s="99"/>
      <c r="E3260" s="94"/>
      <c r="F3260" s="95"/>
      <c r="G3260" s="101"/>
      <c r="H3260" s="100">
        <f t="shared" si="159"/>
        <v>196461.68999999994</v>
      </c>
      <c r="I3260" s="84">
        <f t="shared" si="160"/>
        <v>0</v>
      </c>
      <c r="J3260" s="84">
        <f t="shared" si="161"/>
        <v>0</v>
      </c>
    </row>
    <row r="3261" spans="2:10" ht="25.15" customHeight="1">
      <c r="B3261" s="108"/>
      <c r="C3261" s="98"/>
      <c r="D3261" s="99"/>
      <c r="E3261" s="94"/>
      <c r="F3261" s="95"/>
      <c r="G3261" s="101"/>
      <c r="H3261" s="100">
        <f t="shared" si="159"/>
        <v>196461.68999999994</v>
      </c>
      <c r="I3261" s="84">
        <f t="shared" si="160"/>
        <v>0</v>
      </c>
      <c r="J3261" s="84">
        <f t="shared" si="161"/>
        <v>0</v>
      </c>
    </row>
    <row r="3262" spans="2:10" ht="25.15" customHeight="1">
      <c r="B3262" s="108"/>
      <c r="C3262" s="98"/>
      <c r="D3262" s="99"/>
      <c r="E3262" s="94"/>
      <c r="F3262" s="95"/>
      <c r="G3262" s="101"/>
      <c r="H3262" s="100">
        <f t="shared" si="159"/>
        <v>196461.68999999994</v>
      </c>
      <c r="I3262" s="84">
        <f t="shared" si="160"/>
        <v>0</v>
      </c>
      <c r="J3262" s="84">
        <f t="shared" si="161"/>
        <v>0</v>
      </c>
    </row>
    <row r="3263" spans="2:10" ht="25.15" customHeight="1">
      <c r="B3263" s="108"/>
      <c r="C3263" s="98"/>
      <c r="D3263" s="99"/>
      <c r="E3263" s="94"/>
      <c r="F3263" s="95"/>
      <c r="G3263" s="101"/>
      <c r="H3263" s="100">
        <f t="shared" si="159"/>
        <v>196461.68999999994</v>
      </c>
      <c r="I3263" s="84">
        <f t="shared" si="160"/>
        <v>0</v>
      </c>
      <c r="J3263" s="84">
        <f t="shared" si="161"/>
        <v>0</v>
      </c>
    </row>
    <row r="3264" spans="2:10" ht="25.15" customHeight="1">
      <c r="B3264" s="108"/>
      <c r="C3264" s="98"/>
      <c r="D3264" s="99"/>
      <c r="E3264" s="94"/>
      <c r="F3264" s="95"/>
      <c r="G3264" s="101"/>
      <c r="H3264" s="100">
        <f t="shared" si="159"/>
        <v>196461.68999999994</v>
      </c>
      <c r="I3264" s="84">
        <f t="shared" si="160"/>
        <v>0</v>
      </c>
      <c r="J3264" s="84">
        <f t="shared" si="161"/>
        <v>0</v>
      </c>
    </row>
    <row r="3265" spans="2:10" ht="25.15" customHeight="1">
      <c r="B3265" s="108"/>
      <c r="C3265" s="98"/>
      <c r="D3265" s="99"/>
      <c r="E3265" s="94"/>
      <c r="F3265" s="95"/>
      <c r="G3265" s="101"/>
      <c r="H3265" s="100">
        <f t="shared" si="159"/>
        <v>196461.68999999994</v>
      </c>
      <c r="I3265" s="84">
        <f t="shared" si="160"/>
        <v>0</v>
      </c>
      <c r="J3265" s="84">
        <f t="shared" si="161"/>
        <v>0</v>
      </c>
    </row>
    <row r="3266" spans="2:10" ht="25.15" customHeight="1">
      <c r="B3266" s="108"/>
      <c r="C3266" s="98"/>
      <c r="D3266" s="99"/>
      <c r="E3266" s="94"/>
      <c r="F3266" s="95"/>
      <c r="G3266" s="101"/>
      <c r="H3266" s="100">
        <f t="shared" si="159"/>
        <v>196461.68999999994</v>
      </c>
      <c r="I3266" s="84">
        <f t="shared" si="160"/>
        <v>0</v>
      </c>
      <c r="J3266" s="84">
        <f t="shared" si="161"/>
        <v>0</v>
      </c>
    </row>
    <row r="3267" spans="2:10" ht="25.15" customHeight="1">
      <c r="B3267" s="108"/>
      <c r="C3267" s="98"/>
      <c r="D3267" s="99"/>
      <c r="E3267" s="94"/>
      <c r="F3267" s="95"/>
      <c r="G3267" s="101"/>
      <c r="H3267" s="100">
        <f t="shared" si="159"/>
        <v>196461.68999999994</v>
      </c>
      <c r="I3267" s="84">
        <f t="shared" si="160"/>
        <v>0</v>
      </c>
      <c r="J3267" s="84">
        <f t="shared" si="161"/>
        <v>0</v>
      </c>
    </row>
    <row r="3268" spans="2:10" ht="25.15" customHeight="1">
      <c r="B3268" s="108"/>
      <c r="C3268" s="98"/>
      <c r="D3268" s="99"/>
      <c r="E3268" s="94"/>
      <c r="F3268" s="95"/>
      <c r="G3268" s="101"/>
      <c r="H3268" s="100">
        <f t="shared" si="159"/>
        <v>196461.68999999994</v>
      </c>
      <c r="I3268" s="84">
        <f t="shared" si="160"/>
        <v>0</v>
      </c>
      <c r="J3268" s="84">
        <f t="shared" si="161"/>
        <v>0</v>
      </c>
    </row>
    <row r="3269" spans="2:10" ht="25.15" customHeight="1">
      <c r="B3269" s="108"/>
      <c r="C3269" s="98"/>
      <c r="D3269" s="99"/>
      <c r="E3269" s="94"/>
      <c r="F3269" s="95"/>
      <c r="G3269" s="101"/>
      <c r="H3269" s="100">
        <f t="shared" si="159"/>
        <v>196461.68999999994</v>
      </c>
      <c r="I3269" s="84">
        <f t="shared" si="160"/>
        <v>0</v>
      </c>
      <c r="J3269" s="84">
        <f t="shared" si="161"/>
        <v>0</v>
      </c>
    </row>
    <row r="3270" spans="2:10" ht="25.15" customHeight="1">
      <c r="B3270" s="108"/>
      <c r="C3270" s="98"/>
      <c r="D3270" s="99"/>
      <c r="E3270" s="94"/>
      <c r="F3270" s="95"/>
      <c r="G3270" s="101"/>
      <c r="H3270" s="100">
        <f t="shared" si="159"/>
        <v>196461.68999999994</v>
      </c>
      <c r="I3270" s="84">
        <f t="shared" si="160"/>
        <v>0</v>
      </c>
      <c r="J3270" s="84">
        <f t="shared" si="161"/>
        <v>0</v>
      </c>
    </row>
    <row r="3271" spans="2:10" ht="25.15" customHeight="1">
      <c r="B3271" s="108"/>
      <c r="C3271" s="98"/>
      <c r="D3271" s="99"/>
      <c r="E3271" s="94"/>
      <c r="F3271" s="95"/>
      <c r="G3271" s="101"/>
      <c r="H3271" s="100">
        <f t="shared" si="159"/>
        <v>196461.68999999994</v>
      </c>
      <c r="I3271" s="84">
        <f t="shared" si="160"/>
        <v>0</v>
      </c>
      <c r="J3271" s="84">
        <f t="shared" si="161"/>
        <v>0</v>
      </c>
    </row>
    <row r="3272" spans="2:10" ht="25.15" customHeight="1">
      <c r="B3272" s="108"/>
      <c r="C3272" s="98"/>
      <c r="D3272" s="99"/>
      <c r="E3272" s="94"/>
      <c r="F3272" s="95"/>
      <c r="G3272" s="101"/>
      <c r="H3272" s="100">
        <f t="shared" ref="H3272:H3335" si="162">IF(F3272="pago",H3271+G3272,H3271)</f>
        <v>196461.68999999994</v>
      </c>
      <c r="I3272" s="84">
        <f t="shared" si="160"/>
        <v>0</v>
      </c>
      <c r="J3272" s="84">
        <f t="shared" si="161"/>
        <v>0</v>
      </c>
    </row>
    <row r="3273" spans="2:10" ht="25.15" customHeight="1">
      <c r="B3273" s="108"/>
      <c r="C3273" s="98"/>
      <c r="D3273" s="99"/>
      <c r="E3273" s="94"/>
      <c r="F3273" s="95"/>
      <c r="G3273" s="101"/>
      <c r="H3273" s="100">
        <f t="shared" si="162"/>
        <v>196461.68999999994</v>
      </c>
      <c r="I3273" s="84">
        <f t="shared" si="160"/>
        <v>0</v>
      </c>
      <c r="J3273" s="84">
        <f t="shared" si="161"/>
        <v>0</v>
      </c>
    </row>
    <row r="3274" spans="2:10" ht="25.15" customHeight="1">
      <c r="B3274" s="108"/>
      <c r="C3274" s="98"/>
      <c r="D3274" s="99"/>
      <c r="E3274" s="94"/>
      <c r="F3274" s="95"/>
      <c r="G3274" s="101"/>
      <c r="H3274" s="100">
        <f t="shared" si="162"/>
        <v>196461.68999999994</v>
      </c>
      <c r="I3274" s="84">
        <f t="shared" si="160"/>
        <v>0</v>
      </c>
      <c r="J3274" s="84">
        <f t="shared" si="161"/>
        <v>0</v>
      </c>
    </row>
    <row r="3275" spans="2:10" ht="25.15" customHeight="1">
      <c r="B3275" s="108"/>
      <c r="C3275" s="98"/>
      <c r="D3275" s="99"/>
      <c r="E3275" s="94"/>
      <c r="F3275" s="95"/>
      <c r="G3275" s="101"/>
      <c r="H3275" s="100">
        <f t="shared" si="162"/>
        <v>196461.68999999994</v>
      </c>
      <c r="I3275" s="84">
        <f t="shared" si="160"/>
        <v>0</v>
      </c>
      <c r="J3275" s="84">
        <f t="shared" si="161"/>
        <v>0</v>
      </c>
    </row>
    <row r="3276" spans="2:10" ht="25.15" customHeight="1">
      <c r="B3276" s="108"/>
      <c r="C3276" s="98"/>
      <c r="D3276" s="99"/>
      <c r="E3276" s="94"/>
      <c r="F3276" s="95"/>
      <c r="G3276" s="101"/>
      <c r="H3276" s="100">
        <f t="shared" si="162"/>
        <v>196461.68999999994</v>
      </c>
      <c r="I3276" s="84">
        <f t="shared" si="160"/>
        <v>0</v>
      </c>
      <c r="J3276" s="84">
        <f t="shared" si="161"/>
        <v>0</v>
      </c>
    </row>
    <row r="3277" spans="2:10" ht="25.15" customHeight="1">
      <c r="B3277" s="108"/>
      <c r="C3277" s="98"/>
      <c r="D3277" s="99"/>
      <c r="E3277" s="94"/>
      <c r="F3277" s="95"/>
      <c r="G3277" s="101"/>
      <c r="H3277" s="100">
        <f t="shared" si="162"/>
        <v>196461.68999999994</v>
      </c>
      <c r="I3277" s="84">
        <f t="shared" si="160"/>
        <v>0</v>
      </c>
      <c r="J3277" s="84">
        <f t="shared" si="161"/>
        <v>0</v>
      </c>
    </row>
    <row r="3278" spans="2:10" ht="25.15" customHeight="1">
      <c r="B3278" s="108"/>
      <c r="C3278" s="98"/>
      <c r="D3278" s="99"/>
      <c r="E3278" s="94"/>
      <c r="F3278" s="95"/>
      <c r="G3278" s="101"/>
      <c r="H3278" s="100">
        <f t="shared" si="162"/>
        <v>196461.68999999994</v>
      </c>
      <c r="I3278" s="84">
        <f t="shared" si="160"/>
        <v>0</v>
      </c>
      <c r="J3278" s="84">
        <f t="shared" si="161"/>
        <v>0</v>
      </c>
    </row>
    <row r="3279" spans="2:10" ht="25.15" customHeight="1">
      <c r="B3279" s="108"/>
      <c r="C3279" s="98"/>
      <c r="D3279" s="99"/>
      <c r="E3279" s="94"/>
      <c r="F3279" s="95"/>
      <c r="G3279" s="101"/>
      <c r="H3279" s="100">
        <f t="shared" si="162"/>
        <v>196461.68999999994</v>
      </c>
      <c r="I3279" s="84">
        <f t="shared" si="160"/>
        <v>0</v>
      </c>
      <c r="J3279" s="84">
        <f t="shared" si="161"/>
        <v>0</v>
      </c>
    </row>
    <row r="3280" spans="2:10" ht="25.15" customHeight="1">
      <c r="B3280" s="108"/>
      <c r="C3280" s="98"/>
      <c r="D3280" s="99"/>
      <c r="E3280" s="94"/>
      <c r="F3280" s="95"/>
      <c r="G3280" s="101"/>
      <c r="H3280" s="100">
        <f t="shared" si="162"/>
        <v>196461.68999999994</v>
      </c>
      <c r="I3280" s="84">
        <f t="shared" si="160"/>
        <v>0</v>
      </c>
      <c r="J3280" s="84">
        <f t="shared" si="161"/>
        <v>0</v>
      </c>
    </row>
    <row r="3281" spans="2:10" ht="25.15" customHeight="1">
      <c r="B3281" s="108"/>
      <c r="C3281" s="98"/>
      <c r="D3281" s="99"/>
      <c r="E3281" s="94"/>
      <c r="F3281" s="95"/>
      <c r="G3281" s="101"/>
      <c r="H3281" s="100">
        <f t="shared" si="162"/>
        <v>196461.68999999994</v>
      </c>
      <c r="I3281" s="84">
        <f t="shared" si="160"/>
        <v>0</v>
      </c>
      <c r="J3281" s="84">
        <f t="shared" si="161"/>
        <v>0</v>
      </c>
    </row>
    <row r="3282" spans="2:10" ht="25.15" customHeight="1">
      <c r="B3282" s="108"/>
      <c r="C3282" s="98"/>
      <c r="D3282" s="99"/>
      <c r="E3282" s="94"/>
      <c r="F3282" s="95"/>
      <c r="G3282" s="101"/>
      <c r="H3282" s="100">
        <f t="shared" si="162"/>
        <v>196461.68999999994</v>
      </c>
      <c r="I3282" s="84">
        <f t="shared" si="160"/>
        <v>0</v>
      </c>
      <c r="J3282" s="84">
        <f t="shared" si="161"/>
        <v>0</v>
      </c>
    </row>
    <row r="3283" spans="2:10" ht="25.15" customHeight="1">
      <c r="B3283" s="108"/>
      <c r="C3283" s="98"/>
      <c r="D3283" s="99"/>
      <c r="E3283" s="94"/>
      <c r="F3283" s="95"/>
      <c r="G3283" s="101"/>
      <c r="H3283" s="100">
        <f t="shared" si="162"/>
        <v>196461.68999999994</v>
      </c>
      <c r="I3283" s="84">
        <f t="shared" si="160"/>
        <v>0</v>
      </c>
      <c r="J3283" s="84">
        <f t="shared" si="161"/>
        <v>0</v>
      </c>
    </row>
    <row r="3284" spans="2:10" ht="25.15" customHeight="1">
      <c r="B3284" s="108"/>
      <c r="C3284" s="98"/>
      <c r="D3284" s="99"/>
      <c r="E3284" s="94"/>
      <c r="F3284" s="95"/>
      <c r="G3284" s="101"/>
      <c r="H3284" s="100">
        <f t="shared" si="162"/>
        <v>196461.68999999994</v>
      </c>
      <c r="I3284" s="84">
        <f t="shared" si="160"/>
        <v>0</v>
      </c>
      <c r="J3284" s="84">
        <f t="shared" si="161"/>
        <v>0</v>
      </c>
    </row>
    <row r="3285" spans="2:10" ht="25.15" customHeight="1">
      <c r="B3285" s="108"/>
      <c r="C3285" s="98"/>
      <c r="D3285" s="99"/>
      <c r="E3285" s="94"/>
      <c r="F3285" s="95"/>
      <c r="G3285" s="101"/>
      <c r="H3285" s="100">
        <f t="shared" si="162"/>
        <v>196461.68999999994</v>
      </c>
      <c r="I3285" s="84">
        <f t="shared" si="160"/>
        <v>0</v>
      </c>
      <c r="J3285" s="84">
        <f t="shared" si="161"/>
        <v>0</v>
      </c>
    </row>
    <row r="3286" spans="2:10" ht="25.15" customHeight="1">
      <c r="B3286" s="108"/>
      <c r="C3286" s="98"/>
      <c r="D3286" s="99"/>
      <c r="E3286" s="94"/>
      <c r="F3286" s="95"/>
      <c r="G3286" s="101"/>
      <c r="H3286" s="100">
        <f t="shared" si="162"/>
        <v>196461.68999999994</v>
      </c>
      <c r="I3286" s="84">
        <f t="shared" si="160"/>
        <v>0</v>
      </c>
      <c r="J3286" s="84">
        <f t="shared" si="161"/>
        <v>0</v>
      </c>
    </row>
    <row r="3287" spans="2:10" ht="25.15" customHeight="1">
      <c r="B3287" s="108"/>
      <c r="C3287" s="98"/>
      <c r="D3287" s="99"/>
      <c r="E3287" s="94"/>
      <c r="F3287" s="95"/>
      <c r="G3287" s="101"/>
      <c r="H3287" s="100">
        <f t="shared" si="162"/>
        <v>196461.68999999994</v>
      </c>
      <c r="I3287" s="84">
        <f t="shared" si="160"/>
        <v>0</v>
      </c>
      <c r="J3287" s="84">
        <f t="shared" si="161"/>
        <v>0</v>
      </c>
    </row>
    <row r="3288" spans="2:10" ht="25.15" customHeight="1">
      <c r="B3288" s="108"/>
      <c r="C3288" s="98"/>
      <c r="D3288" s="99"/>
      <c r="E3288" s="94"/>
      <c r="F3288" s="95"/>
      <c r="G3288" s="101"/>
      <c r="H3288" s="100">
        <f t="shared" si="162"/>
        <v>196461.68999999994</v>
      </c>
      <c r="I3288" s="84">
        <f t="shared" si="160"/>
        <v>0</v>
      </c>
      <c r="J3288" s="84">
        <f t="shared" si="161"/>
        <v>0</v>
      </c>
    </row>
    <row r="3289" spans="2:10" ht="25.15" customHeight="1">
      <c r="B3289" s="108"/>
      <c r="C3289" s="98"/>
      <c r="D3289" s="99"/>
      <c r="E3289" s="94"/>
      <c r="F3289" s="95"/>
      <c r="G3289" s="101"/>
      <c r="H3289" s="100">
        <f t="shared" si="162"/>
        <v>196461.68999999994</v>
      </c>
      <c r="I3289" s="84">
        <f t="shared" si="160"/>
        <v>0</v>
      </c>
      <c r="J3289" s="84">
        <f t="shared" si="161"/>
        <v>0</v>
      </c>
    </row>
    <row r="3290" spans="2:10" ht="25.15" customHeight="1">
      <c r="B3290" s="108"/>
      <c r="C3290" s="98"/>
      <c r="D3290" s="99"/>
      <c r="E3290" s="94"/>
      <c r="F3290" s="95"/>
      <c r="G3290" s="101"/>
      <c r="H3290" s="100">
        <f t="shared" si="162"/>
        <v>196461.68999999994</v>
      </c>
      <c r="I3290" s="84">
        <f t="shared" si="160"/>
        <v>0</v>
      </c>
      <c r="J3290" s="84">
        <f t="shared" si="161"/>
        <v>0</v>
      </c>
    </row>
    <row r="3291" spans="2:10" ht="25.15" customHeight="1">
      <c r="B3291" s="108"/>
      <c r="C3291" s="98"/>
      <c r="D3291" s="99"/>
      <c r="E3291" s="94"/>
      <c r="F3291" s="95"/>
      <c r="G3291" s="101"/>
      <c r="H3291" s="100">
        <f t="shared" si="162"/>
        <v>196461.68999999994</v>
      </c>
      <c r="I3291" s="84">
        <f t="shared" si="160"/>
        <v>0</v>
      </c>
      <c r="J3291" s="84">
        <f t="shared" si="161"/>
        <v>0</v>
      </c>
    </row>
    <row r="3292" spans="2:10" ht="25.15" customHeight="1">
      <c r="B3292" s="108"/>
      <c r="C3292" s="98"/>
      <c r="D3292" s="99"/>
      <c r="E3292" s="94"/>
      <c r="F3292" s="95"/>
      <c r="G3292" s="101"/>
      <c r="H3292" s="100">
        <f t="shared" si="162"/>
        <v>196461.68999999994</v>
      </c>
      <c r="I3292" s="84">
        <f t="shared" si="160"/>
        <v>0</v>
      </c>
      <c r="J3292" s="84">
        <f t="shared" si="161"/>
        <v>0</v>
      </c>
    </row>
    <row r="3293" spans="2:10" ht="25.15" customHeight="1">
      <c r="B3293" s="108"/>
      <c r="C3293" s="98"/>
      <c r="D3293" s="99"/>
      <c r="E3293" s="94"/>
      <c r="F3293" s="95"/>
      <c r="G3293" s="101"/>
      <c r="H3293" s="100">
        <f t="shared" si="162"/>
        <v>196461.68999999994</v>
      </c>
      <c r="I3293" s="84">
        <f t="shared" si="160"/>
        <v>0</v>
      </c>
      <c r="J3293" s="84">
        <f t="shared" si="161"/>
        <v>0</v>
      </c>
    </row>
    <row r="3294" spans="2:10" ht="25.15" customHeight="1">
      <c r="B3294" s="108"/>
      <c r="C3294" s="98"/>
      <c r="D3294" s="99"/>
      <c r="E3294" s="94"/>
      <c r="F3294" s="95"/>
      <c r="G3294" s="101"/>
      <c r="H3294" s="100">
        <f t="shared" si="162"/>
        <v>196461.68999999994</v>
      </c>
      <c r="I3294" s="84">
        <f t="shared" si="160"/>
        <v>0</v>
      </c>
      <c r="J3294" s="84">
        <f t="shared" si="161"/>
        <v>0</v>
      </c>
    </row>
    <row r="3295" spans="2:10" ht="25.15" customHeight="1">
      <c r="B3295" s="108"/>
      <c r="C3295" s="98"/>
      <c r="D3295" s="99"/>
      <c r="E3295" s="94"/>
      <c r="F3295" s="95"/>
      <c r="G3295" s="101"/>
      <c r="H3295" s="100">
        <f t="shared" si="162"/>
        <v>196461.68999999994</v>
      </c>
      <c r="I3295" s="84">
        <f t="shared" si="160"/>
        <v>0</v>
      </c>
      <c r="J3295" s="84">
        <f t="shared" si="161"/>
        <v>0</v>
      </c>
    </row>
    <row r="3296" spans="2:10" ht="25.15" customHeight="1">
      <c r="B3296" s="108"/>
      <c r="C3296" s="98"/>
      <c r="D3296" s="99"/>
      <c r="E3296" s="94"/>
      <c r="F3296" s="95"/>
      <c r="G3296" s="101"/>
      <c r="H3296" s="100">
        <f t="shared" si="162"/>
        <v>196461.68999999994</v>
      </c>
      <c r="I3296" s="84">
        <f t="shared" si="160"/>
        <v>0</v>
      </c>
      <c r="J3296" s="84">
        <f t="shared" si="161"/>
        <v>0</v>
      </c>
    </row>
    <row r="3297" spans="2:10" ht="25.15" customHeight="1">
      <c r="B3297" s="108"/>
      <c r="C3297" s="98"/>
      <c r="D3297" s="99"/>
      <c r="E3297" s="94"/>
      <c r="F3297" s="95"/>
      <c r="G3297" s="101"/>
      <c r="H3297" s="100">
        <f t="shared" si="162"/>
        <v>196461.68999999994</v>
      </c>
      <c r="I3297" s="84">
        <f t="shared" si="160"/>
        <v>0</v>
      </c>
      <c r="J3297" s="84">
        <f t="shared" si="161"/>
        <v>0</v>
      </c>
    </row>
    <row r="3298" spans="2:10" ht="25.15" customHeight="1">
      <c r="B3298" s="108"/>
      <c r="C3298" s="98"/>
      <c r="D3298" s="99"/>
      <c r="E3298" s="94"/>
      <c r="F3298" s="95"/>
      <c r="G3298" s="101"/>
      <c r="H3298" s="100">
        <f t="shared" si="162"/>
        <v>196461.68999999994</v>
      </c>
      <c r="I3298" s="84">
        <f t="shared" si="160"/>
        <v>0</v>
      </c>
      <c r="J3298" s="84">
        <f t="shared" si="161"/>
        <v>0</v>
      </c>
    </row>
    <row r="3299" spans="2:10" ht="25.15" customHeight="1">
      <c r="B3299" s="108"/>
      <c r="C3299" s="98"/>
      <c r="D3299" s="99"/>
      <c r="E3299" s="94"/>
      <c r="F3299" s="95"/>
      <c r="G3299" s="101"/>
      <c r="H3299" s="100">
        <f t="shared" si="162"/>
        <v>196461.68999999994</v>
      </c>
      <c r="I3299" s="84">
        <f t="shared" si="160"/>
        <v>0</v>
      </c>
      <c r="J3299" s="84">
        <f t="shared" si="161"/>
        <v>0</v>
      </c>
    </row>
    <row r="3300" spans="2:10" ht="25.15" customHeight="1">
      <c r="B3300" s="108"/>
      <c r="C3300" s="98"/>
      <c r="D3300" s="99"/>
      <c r="E3300" s="94"/>
      <c r="F3300" s="95"/>
      <c r="G3300" s="101"/>
      <c r="H3300" s="100">
        <f t="shared" si="162"/>
        <v>196461.68999999994</v>
      </c>
      <c r="I3300" s="84">
        <f t="shared" si="160"/>
        <v>0</v>
      </c>
      <c r="J3300" s="84">
        <f t="shared" si="161"/>
        <v>0</v>
      </c>
    </row>
    <row r="3301" spans="2:10" ht="25.15" customHeight="1">
      <c r="B3301" s="108"/>
      <c r="C3301" s="98"/>
      <c r="D3301" s="99"/>
      <c r="E3301" s="94"/>
      <c r="F3301" s="95"/>
      <c r="G3301" s="101"/>
      <c r="H3301" s="100">
        <f t="shared" si="162"/>
        <v>196461.68999999994</v>
      </c>
      <c r="I3301" s="84">
        <f t="shared" si="160"/>
        <v>0</v>
      </c>
      <c r="J3301" s="84">
        <f t="shared" si="161"/>
        <v>0</v>
      </c>
    </row>
    <row r="3302" spans="2:10" ht="25.15" customHeight="1">
      <c r="B3302" s="108"/>
      <c r="C3302" s="98"/>
      <c r="D3302" s="99"/>
      <c r="E3302" s="94"/>
      <c r="F3302" s="95"/>
      <c r="G3302" s="101"/>
      <c r="H3302" s="100">
        <f t="shared" si="162"/>
        <v>196461.68999999994</v>
      </c>
      <c r="I3302" s="84">
        <f t="shared" si="160"/>
        <v>0</v>
      </c>
      <c r="J3302" s="84">
        <f t="shared" si="161"/>
        <v>0</v>
      </c>
    </row>
    <row r="3303" spans="2:10" ht="25.15" customHeight="1">
      <c r="B3303" s="108"/>
      <c r="C3303" s="98"/>
      <c r="D3303" s="99"/>
      <c r="E3303" s="94"/>
      <c r="F3303" s="95"/>
      <c r="G3303" s="101"/>
      <c r="H3303" s="100">
        <f t="shared" si="162"/>
        <v>196461.68999999994</v>
      </c>
      <c r="I3303" s="84">
        <f t="shared" si="160"/>
        <v>0</v>
      </c>
      <c r="J3303" s="84">
        <f t="shared" si="161"/>
        <v>0</v>
      </c>
    </row>
    <row r="3304" spans="2:10" ht="25.15" customHeight="1">
      <c r="B3304" s="108"/>
      <c r="C3304" s="98"/>
      <c r="D3304" s="99"/>
      <c r="E3304" s="94"/>
      <c r="F3304" s="95"/>
      <c r="G3304" s="101"/>
      <c r="H3304" s="100">
        <f t="shared" si="162"/>
        <v>196461.68999999994</v>
      </c>
      <c r="I3304" s="84">
        <f t="shared" si="160"/>
        <v>0</v>
      </c>
      <c r="J3304" s="84">
        <f t="shared" si="161"/>
        <v>0</v>
      </c>
    </row>
    <row r="3305" spans="2:10" ht="25.15" customHeight="1">
      <c r="B3305" s="108"/>
      <c r="C3305" s="98"/>
      <c r="D3305" s="99"/>
      <c r="E3305" s="94"/>
      <c r="F3305" s="95"/>
      <c r="G3305" s="101"/>
      <c r="H3305" s="100">
        <f t="shared" si="162"/>
        <v>196461.68999999994</v>
      </c>
      <c r="I3305" s="84">
        <f t="shared" si="160"/>
        <v>0</v>
      </c>
      <c r="J3305" s="84">
        <f t="shared" si="161"/>
        <v>0</v>
      </c>
    </row>
    <row r="3306" spans="2:10" ht="25.15" customHeight="1">
      <c r="B3306" s="108"/>
      <c r="C3306" s="98"/>
      <c r="D3306" s="99"/>
      <c r="E3306" s="94"/>
      <c r="F3306" s="95"/>
      <c r="G3306" s="101"/>
      <c r="H3306" s="100">
        <f t="shared" si="162"/>
        <v>196461.68999999994</v>
      </c>
      <c r="I3306" s="84">
        <f t="shared" si="160"/>
        <v>0</v>
      </c>
      <c r="J3306" s="84">
        <f t="shared" si="161"/>
        <v>0</v>
      </c>
    </row>
    <row r="3307" spans="2:10" ht="25.15" customHeight="1">
      <c r="B3307" s="108"/>
      <c r="C3307" s="98"/>
      <c r="D3307" s="99"/>
      <c r="E3307" s="94"/>
      <c r="F3307" s="95"/>
      <c r="G3307" s="101"/>
      <c r="H3307" s="100">
        <f t="shared" si="162"/>
        <v>196461.68999999994</v>
      </c>
      <c r="I3307" s="84">
        <f t="shared" si="160"/>
        <v>0</v>
      </c>
      <c r="J3307" s="84">
        <f t="shared" si="161"/>
        <v>0</v>
      </c>
    </row>
    <row r="3308" spans="2:10" ht="25.15" customHeight="1">
      <c r="B3308" s="108"/>
      <c r="C3308" s="98"/>
      <c r="D3308" s="99"/>
      <c r="E3308" s="94"/>
      <c r="F3308" s="95"/>
      <c r="G3308" s="101"/>
      <c r="H3308" s="100">
        <f t="shared" si="162"/>
        <v>196461.68999999994</v>
      </c>
      <c r="I3308" s="84">
        <f t="shared" si="160"/>
        <v>0</v>
      </c>
      <c r="J3308" s="84">
        <f t="shared" si="161"/>
        <v>0</v>
      </c>
    </row>
    <row r="3309" spans="2:10" ht="25.15" customHeight="1">
      <c r="B3309" s="108"/>
      <c r="C3309" s="98"/>
      <c r="D3309" s="99"/>
      <c r="E3309" s="94"/>
      <c r="F3309" s="95"/>
      <c r="G3309" s="101"/>
      <c r="H3309" s="100">
        <f t="shared" si="162"/>
        <v>196461.68999999994</v>
      </c>
      <c r="I3309" s="84">
        <f t="shared" si="160"/>
        <v>0</v>
      </c>
      <c r="J3309" s="84">
        <f t="shared" si="161"/>
        <v>0</v>
      </c>
    </row>
    <row r="3310" spans="2:10" ht="25.15" customHeight="1">
      <c r="B3310" s="108"/>
      <c r="C3310" s="98"/>
      <c r="D3310" s="99"/>
      <c r="E3310" s="94"/>
      <c r="F3310" s="95"/>
      <c r="G3310" s="101"/>
      <c r="H3310" s="100">
        <f t="shared" si="162"/>
        <v>196461.68999999994</v>
      </c>
      <c r="I3310" s="84">
        <f t="shared" si="160"/>
        <v>0</v>
      </c>
      <c r="J3310" s="84">
        <f t="shared" si="161"/>
        <v>0</v>
      </c>
    </row>
    <row r="3311" spans="2:10" ht="25.15" customHeight="1">
      <c r="B3311" s="108"/>
      <c r="C3311" s="98"/>
      <c r="D3311" s="99"/>
      <c r="E3311" s="94"/>
      <c r="F3311" s="95"/>
      <c r="G3311" s="101"/>
      <c r="H3311" s="100">
        <f t="shared" si="162"/>
        <v>196461.68999999994</v>
      </c>
      <c r="I3311" s="84">
        <f t="shared" si="160"/>
        <v>0</v>
      </c>
      <c r="J3311" s="84">
        <f t="shared" si="161"/>
        <v>0</v>
      </c>
    </row>
    <row r="3312" spans="2:10" ht="25.15" customHeight="1">
      <c r="B3312" s="108"/>
      <c r="C3312" s="98"/>
      <c r="D3312" s="99"/>
      <c r="E3312" s="94"/>
      <c r="F3312" s="95"/>
      <c r="G3312" s="101"/>
      <c r="H3312" s="100">
        <f t="shared" si="162"/>
        <v>196461.68999999994</v>
      </c>
      <c r="I3312" s="84">
        <f t="shared" si="160"/>
        <v>0</v>
      </c>
      <c r="J3312" s="84">
        <f t="shared" si="161"/>
        <v>0</v>
      </c>
    </row>
    <row r="3313" spans="2:10" ht="25.15" customHeight="1">
      <c r="B3313" s="108"/>
      <c r="C3313" s="98"/>
      <c r="D3313" s="99"/>
      <c r="E3313" s="94"/>
      <c r="F3313" s="95"/>
      <c r="G3313" s="101"/>
      <c r="H3313" s="100">
        <f t="shared" si="162"/>
        <v>196461.68999999994</v>
      </c>
      <c r="I3313" s="84">
        <f t="shared" si="160"/>
        <v>0</v>
      </c>
      <c r="J3313" s="84">
        <f t="shared" si="161"/>
        <v>0</v>
      </c>
    </row>
    <row r="3314" spans="2:10" ht="25.15" customHeight="1">
      <c r="B3314" s="108"/>
      <c r="C3314" s="98"/>
      <c r="D3314" s="99"/>
      <c r="E3314" s="94"/>
      <c r="F3314" s="95"/>
      <c r="G3314" s="101"/>
      <c r="H3314" s="100">
        <f t="shared" si="162"/>
        <v>196461.68999999994</v>
      </c>
      <c r="I3314" s="84">
        <f t="shared" si="160"/>
        <v>0</v>
      </c>
      <c r="J3314" s="84">
        <f t="shared" si="161"/>
        <v>0</v>
      </c>
    </row>
    <row r="3315" spans="2:10" ht="25.15" customHeight="1">
      <c r="B3315" s="108"/>
      <c r="C3315" s="98"/>
      <c r="D3315" s="99"/>
      <c r="E3315" s="94"/>
      <c r="F3315" s="95"/>
      <c r="G3315" s="101"/>
      <c r="H3315" s="100">
        <f t="shared" si="162"/>
        <v>196461.68999999994</v>
      </c>
      <c r="I3315" s="84">
        <f t="shared" si="160"/>
        <v>0</v>
      </c>
      <c r="J3315" s="84">
        <f t="shared" si="161"/>
        <v>0</v>
      </c>
    </row>
    <row r="3316" spans="2:10" ht="25.15" customHeight="1">
      <c r="B3316" s="108"/>
      <c r="C3316" s="98"/>
      <c r="D3316" s="99"/>
      <c r="E3316" s="94"/>
      <c r="F3316" s="95"/>
      <c r="G3316" s="101"/>
      <c r="H3316" s="100">
        <f t="shared" si="162"/>
        <v>196461.68999999994</v>
      </c>
      <c r="I3316" s="84">
        <f t="shared" si="160"/>
        <v>0</v>
      </c>
      <c r="J3316" s="84">
        <f t="shared" si="161"/>
        <v>0</v>
      </c>
    </row>
    <row r="3317" spans="2:10" ht="25.15" customHeight="1">
      <c r="B3317" s="108"/>
      <c r="C3317" s="98"/>
      <c r="D3317" s="99"/>
      <c r="E3317" s="94"/>
      <c r="F3317" s="95"/>
      <c r="G3317" s="101"/>
      <c r="H3317" s="100">
        <f t="shared" si="162"/>
        <v>196461.68999999994</v>
      </c>
      <c r="I3317" s="84">
        <f t="shared" si="160"/>
        <v>0</v>
      </c>
      <c r="J3317" s="84">
        <f t="shared" si="161"/>
        <v>0</v>
      </c>
    </row>
    <row r="3318" spans="2:10" ht="25.15" customHeight="1">
      <c r="B3318" s="108"/>
      <c r="C3318" s="98"/>
      <c r="D3318" s="99"/>
      <c r="E3318" s="94"/>
      <c r="F3318" s="95"/>
      <c r="G3318" s="101"/>
      <c r="H3318" s="100">
        <f t="shared" si="162"/>
        <v>196461.68999999994</v>
      </c>
      <c r="I3318" s="84">
        <f t="shared" si="160"/>
        <v>0</v>
      </c>
      <c r="J3318" s="84">
        <f t="shared" si="161"/>
        <v>0</v>
      </c>
    </row>
    <row r="3319" spans="2:10" ht="25.15" customHeight="1">
      <c r="B3319" s="108"/>
      <c r="C3319" s="98"/>
      <c r="D3319" s="99"/>
      <c r="E3319" s="94"/>
      <c r="F3319" s="95"/>
      <c r="G3319" s="101"/>
      <c r="H3319" s="100">
        <f t="shared" si="162"/>
        <v>196461.68999999994</v>
      </c>
      <c r="I3319" s="84">
        <f t="shared" si="160"/>
        <v>0</v>
      </c>
      <c r="J3319" s="84">
        <f t="shared" si="161"/>
        <v>0</v>
      </c>
    </row>
    <row r="3320" spans="2:10" ht="25.15" customHeight="1">
      <c r="B3320" s="108"/>
      <c r="C3320" s="98"/>
      <c r="D3320" s="99"/>
      <c r="E3320" s="94"/>
      <c r="F3320" s="95"/>
      <c r="G3320" s="101"/>
      <c r="H3320" s="100">
        <f t="shared" si="162"/>
        <v>196461.68999999994</v>
      </c>
      <c r="I3320" s="84">
        <f t="shared" ref="I3320:I3383" si="163">IF(B3320="",0,MONTH(B3320))</f>
        <v>0</v>
      </c>
      <c r="J3320" s="84">
        <f t="shared" ref="J3320:J3383" si="164">IF(B3320="",0,DAY(B3320))</f>
        <v>0</v>
      </c>
    </row>
    <row r="3321" spans="2:10" ht="25.15" customHeight="1">
      <c r="B3321" s="108"/>
      <c r="C3321" s="98"/>
      <c r="D3321" s="99"/>
      <c r="E3321" s="94"/>
      <c r="F3321" s="95"/>
      <c r="G3321" s="101"/>
      <c r="H3321" s="100">
        <f t="shared" si="162"/>
        <v>196461.68999999994</v>
      </c>
      <c r="I3321" s="84">
        <f t="shared" si="163"/>
        <v>0</v>
      </c>
      <c r="J3321" s="84">
        <f t="shared" si="164"/>
        <v>0</v>
      </c>
    </row>
    <row r="3322" spans="2:10" ht="25.15" customHeight="1">
      <c r="B3322" s="108"/>
      <c r="C3322" s="98"/>
      <c r="D3322" s="99"/>
      <c r="E3322" s="94"/>
      <c r="F3322" s="95"/>
      <c r="G3322" s="101"/>
      <c r="H3322" s="100">
        <f t="shared" si="162"/>
        <v>196461.68999999994</v>
      </c>
      <c r="I3322" s="84">
        <f t="shared" si="163"/>
        <v>0</v>
      </c>
      <c r="J3322" s="84">
        <f t="shared" si="164"/>
        <v>0</v>
      </c>
    </row>
    <row r="3323" spans="2:10" ht="25.15" customHeight="1">
      <c r="B3323" s="108"/>
      <c r="C3323" s="98"/>
      <c r="D3323" s="99"/>
      <c r="E3323" s="94"/>
      <c r="F3323" s="95"/>
      <c r="G3323" s="101"/>
      <c r="H3323" s="100">
        <f t="shared" si="162"/>
        <v>196461.68999999994</v>
      </c>
      <c r="I3323" s="84">
        <f t="shared" si="163"/>
        <v>0</v>
      </c>
      <c r="J3323" s="84">
        <f t="shared" si="164"/>
        <v>0</v>
      </c>
    </row>
    <row r="3324" spans="2:10" ht="25.15" customHeight="1">
      <c r="B3324" s="108"/>
      <c r="C3324" s="98"/>
      <c r="D3324" s="99"/>
      <c r="E3324" s="94"/>
      <c r="F3324" s="95"/>
      <c r="G3324" s="101"/>
      <c r="H3324" s="100">
        <f t="shared" si="162"/>
        <v>196461.68999999994</v>
      </c>
      <c r="I3324" s="84">
        <f t="shared" si="163"/>
        <v>0</v>
      </c>
      <c r="J3324" s="84">
        <f t="shared" si="164"/>
        <v>0</v>
      </c>
    </row>
    <row r="3325" spans="2:10" ht="25.15" customHeight="1">
      <c r="B3325" s="108"/>
      <c r="C3325" s="98"/>
      <c r="D3325" s="99"/>
      <c r="E3325" s="94"/>
      <c r="F3325" s="95"/>
      <c r="G3325" s="101"/>
      <c r="H3325" s="100">
        <f t="shared" si="162"/>
        <v>196461.68999999994</v>
      </c>
      <c r="I3325" s="84">
        <f t="shared" si="163"/>
        <v>0</v>
      </c>
      <c r="J3325" s="84">
        <f t="shared" si="164"/>
        <v>0</v>
      </c>
    </row>
    <row r="3326" spans="2:10" ht="25.15" customHeight="1">
      <c r="B3326" s="108"/>
      <c r="C3326" s="98"/>
      <c r="D3326" s="99"/>
      <c r="E3326" s="94"/>
      <c r="F3326" s="95"/>
      <c r="G3326" s="101"/>
      <c r="H3326" s="100">
        <f t="shared" si="162"/>
        <v>196461.68999999994</v>
      </c>
      <c r="I3326" s="84">
        <f t="shared" si="163"/>
        <v>0</v>
      </c>
      <c r="J3326" s="84">
        <f t="shared" si="164"/>
        <v>0</v>
      </c>
    </row>
    <row r="3327" spans="2:10" ht="25.15" customHeight="1">
      <c r="B3327" s="108"/>
      <c r="C3327" s="98"/>
      <c r="D3327" s="99"/>
      <c r="E3327" s="94"/>
      <c r="F3327" s="95"/>
      <c r="G3327" s="101"/>
      <c r="H3327" s="100">
        <f t="shared" si="162"/>
        <v>196461.68999999994</v>
      </c>
      <c r="I3327" s="84">
        <f t="shared" si="163"/>
        <v>0</v>
      </c>
      <c r="J3327" s="84">
        <f t="shared" si="164"/>
        <v>0</v>
      </c>
    </row>
    <row r="3328" spans="2:10" ht="25.15" customHeight="1">
      <c r="B3328" s="108"/>
      <c r="C3328" s="98"/>
      <c r="D3328" s="99"/>
      <c r="E3328" s="94"/>
      <c r="F3328" s="95"/>
      <c r="G3328" s="101"/>
      <c r="H3328" s="100">
        <f t="shared" si="162"/>
        <v>196461.68999999994</v>
      </c>
      <c r="I3328" s="84">
        <f t="shared" si="163"/>
        <v>0</v>
      </c>
      <c r="J3328" s="84">
        <f t="shared" si="164"/>
        <v>0</v>
      </c>
    </row>
    <row r="3329" spans="2:10" ht="25.15" customHeight="1">
      <c r="B3329" s="108"/>
      <c r="C3329" s="98"/>
      <c r="D3329" s="99"/>
      <c r="E3329" s="94"/>
      <c r="F3329" s="95"/>
      <c r="G3329" s="101"/>
      <c r="H3329" s="100">
        <f t="shared" si="162"/>
        <v>196461.68999999994</v>
      </c>
      <c r="I3329" s="84">
        <f t="shared" si="163"/>
        <v>0</v>
      </c>
      <c r="J3329" s="84">
        <f t="shared" si="164"/>
        <v>0</v>
      </c>
    </row>
    <row r="3330" spans="2:10" ht="25.15" customHeight="1">
      <c r="B3330" s="108"/>
      <c r="C3330" s="98"/>
      <c r="D3330" s="99"/>
      <c r="E3330" s="94"/>
      <c r="F3330" s="95"/>
      <c r="G3330" s="101"/>
      <c r="H3330" s="100">
        <f t="shared" si="162"/>
        <v>196461.68999999994</v>
      </c>
      <c r="I3330" s="84">
        <f t="shared" si="163"/>
        <v>0</v>
      </c>
      <c r="J3330" s="84">
        <f t="shared" si="164"/>
        <v>0</v>
      </c>
    </row>
    <row r="3331" spans="2:10" ht="25.15" customHeight="1">
      <c r="B3331" s="108"/>
      <c r="C3331" s="98"/>
      <c r="D3331" s="99"/>
      <c r="E3331" s="94"/>
      <c r="F3331" s="95"/>
      <c r="G3331" s="101"/>
      <c r="H3331" s="100">
        <f t="shared" si="162"/>
        <v>196461.68999999994</v>
      </c>
      <c r="I3331" s="84">
        <f t="shared" si="163"/>
        <v>0</v>
      </c>
      <c r="J3331" s="84">
        <f t="shared" si="164"/>
        <v>0</v>
      </c>
    </row>
    <row r="3332" spans="2:10" ht="25.15" customHeight="1">
      <c r="B3332" s="108"/>
      <c r="C3332" s="98"/>
      <c r="D3332" s="99"/>
      <c r="E3332" s="94"/>
      <c r="F3332" s="95"/>
      <c r="G3332" s="101"/>
      <c r="H3332" s="100">
        <f t="shared" si="162"/>
        <v>196461.68999999994</v>
      </c>
      <c r="I3332" s="84">
        <f t="shared" si="163"/>
        <v>0</v>
      </c>
      <c r="J3332" s="84">
        <f t="shared" si="164"/>
        <v>0</v>
      </c>
    </row>
    <row r="3333" spans="2:10" ht="25.15" customHeight="1">
      <c r="B3333" s="108"/>
      <c r="C3333" s="98"/>
      <c r="D3333" s="99"/>
      <c r="E3333" s="94"/>
      <c r="F3333" s="95"/>
      <c r="G3333" s="101"/>
      <c r="H3333" s="100">
        <f t="shared" si="162"/>
        <v>196461.68999999994</v>
      </c>
      <c r="I3333" s="84">
        <f t="shared" si="163"/>
        <v>0</v>
      </c>
      <c r="J3333" s="84">
        <f t="shared" si="164"/>
        <v>0</v>
      </c>
    </row>
    <row r="3334" spans="2:10" ht="25.15" customHeight="1">
      <c r="B3334" s="108"/>
      <c r="C3334" s="98"/>
      <c r="D3334" s="99"/>
      <c r="E3334" s="94"/>
      <c r="F3334" s="95"/>
      <c r="G3334" s="101"/>
      <c r="H3334" s="100">
        <f t="shared" si="162"/>
        <v>196461.68999999994</v>
      </c>
      <c r="I3334" s="84">
        <f t="shared" si="163"/>
        <v>0</v>
      </c>
      <c r="J3334" s="84">
        <f t="shared" si="164"/>
        <v>0</v>
      </c>
    </row>
    <row r="3335" spans="2:10" ht="25.15" customHeight="1">
      <c r="B3335" s="108"/>
      <c r="C3335" s="98"/>
      <c r="D3335" s="99"/>
      <c r="E3335" s="94"/>
      <c r="F3335" s="95"/>
      <c r="G3335" s="101"/>
      <c r="H3335" s="100">
        <f t="shared" si="162"/>
        <v>196461.68999999994</v>
      </c>
      <c r="I3335" s="84">
        <f t="shared" si="163"/>
        <v>0</v>
      </c>
      <c r="J3335" s="84">
        <f t="shared" si="164"/>
        <v>0</v>
      </c>
    </row>
    <row r="3336" spans="2:10" ht="25.15" customHeight="1">
      <c r="B3336" s="108"/>
      <c r="C3336" s="98"/>
      <c r="D3336" s="99"/>
      <c r="E3336" s="94"/>
      <c r="F3336" s="95"/>
      <c r="G3336" s="101"/>
      <c r="H3336" s="100">
        <f t="shared" ref="H3336:H3399" si="165">IF(F3336="pago",H3335+G3336,H3335)</f>
        <v>196461.68999999994</v>
      </c>
      <c r="I3336" s="84">
        <f t="shared" si="163"/>
        <v>0</v>
      </c>
      <c r="J3336" s="84">
        <f t="shared" si="164"/>
        <v>0</v>
      </c>
    </row>
    <row r="3337" spans="2:10" ht="25.15" customHeight="1">
      <c r="B3337" s="108"/>
      <c r="C3337" s="98"/>
      <c r="D3337" s="99"/>
      <c r="E3337" s="94"/>
      <c r="F3337" s="95"/>
      <c r="G3337" s="101"/>
      <c r="H3337" s="100">
        <f t="shared" si="165"/>
        <v>196461.68999999994</v>
      </c>
      <c r="I3337" s="84">
        <f t="shared" si="163"/>
        <v>0</v>
      </c>
      <c r="J3337" s="84">
        <f t="shared" si="164"/>
        <v>0</v>
      </c>
    </row>
    <row r="3338" spans="2:10" ht="25.15" customHeight="1">
      <c r="B3338" s="108"/>
      <c r="C3338" s="98"/>
      <c r="D3338" s="99"/>
      <c r="E3338" s="94"/>
      <c r="F3338" s="95"/>
      <c r="G3338" s="101"/>
      <c r="H3338" s="100">
        <f t="shared" si="165"/>
        <v>196461.68999999994</v>
      </c>
      <c r="I3338" s="84">
        <f t="shared" si="163"/>
        <v>0</v>
      </c>
      <c r="J3338" s="84">
        <f t="shared" si="164"/>
        <v>0</v>
      </c>
    </row>
    <row r="3339" spans="2:10" ht="25.15" customHeight="1">
      <c r="B3339" s="108"/>
      <c r="C3339" s="98"/>
      <c r="D3339" s="99"/>
      <c r="E3339" s="94"/>
      <c r="F3339" s="95"/>
      <c r="G3339" s="101"/>
      <c r="H3339" s="100">
        <f t="shared" si="165"/>
        <v>196461.68999999994</v>
      </c>
      <c r="I3339" s="84">
        <f t="shared" si="163"/>
        <v>0</v>
      </c>
      <c r="J3339" s="84">
        <f t="shared" si="164"/>
        <v>0</v>
      </c>
    </row>
    <row r="3340" spans="2:10" ht="25.15" customHeight="1">
      <c r="B3340" s="108"/>
      <c r="C3340" s="98"/>
      <c r="D3340" s="99"/>
      <c r="E3340" s="94"/>
      <c r="F3340" s="95"/>
      <c r="G3340" s="101"/>
      <c r="H3340" s="100">
        <f t="shared" si="165"/>
        <v>196461.68999999994</v>
      </c>
      <c r="I3340" s="84">
        <f t="shared" si="163"/>
        <v>0</v>
      </c>
      <c r="J3340" s="84">
        <f t="shared" si="164"/>
        <v>0</v>
      </c>
    </row>
    <row r="3341" spans="2:10" ht="25.15" customHeight="1">
      <c r="B3341" s="108"/>
      <c r="C3341" s="98"/>
      <c r="D3341" s="99"/>
      <c r="E3341" s="94"/>
      <c r="F3341" s="95"/>
      <c r="G3341" s="101"/>
      <c r="H3341" s="100">
        <f t="shared" si="165"/>
        <v>196461.68999999994</v>
      </c>
      <c r="I3341" s="84">
        <f t="shared" si="163"/>
        <v>0</v>
      </c>
      <c r="J3341" s="84">
        <f t="shared" si="164"/>
        <v>0</v>
      </c>
    </row>
    <row r="3342" spans="2:10" ht="25.15" customHeight="1">
      <c r="B3342" s="108"/>
      <c r="C3342" s="98"/>
      <c r="D3342" s="99"/>
      <c r="E3342" s="94"/>
      <c r="F3342" s="95"/>
      <c r="G3342" s="101"/>
      <c r="H3342" s="100">
        <f t="shared" si="165"/>
        <v>196461.68999999994</v>
      </c>
      <c r="I3342" s="84">
        <f t="shared" si="163"/>
        <v>0</v>
      </c>
      <c r="J3342" s="84">
        <f t="shared" si="164"/>
        <v>0</v>
      </c>
    </row>
    <row r="3343" spans="2:10" ht="25.15" customHeight="1">
      <c r="B3343" s="108"/>
      <c r="C3343" s="98"/>
      <c r="D3343" s="99"/>
      <c r="E3343" s="94"/>
      <c r="F3343" s="95"/>
      <c r="G3343" s="101"/>
      <c r="H3343" s="100">
        <f t="shared" si="165"/>
        <v>196461.68999999994</v>
      </c>
      <c r="I3343" s="84">
        <f t="shared" si="163"/>
        <v>0</v>
      </c>
      <c r="J3343" s="84">
        <f t="shared" si="164"/>
        <v>0</v>
      </c>
    </row>
    <row r="3344" spans="2:10" ht="25.15" customHeight="1">
      <c r="B3344" s="108"/>
      <c r="C3344" s="98"/>
      <c r="D3344" s="99"/>
      <c r="E3344" s="94"/>
      <c r="F3344" s="95"/>
      <c r="G3344" s="101"/>
      <c r="H3344" s="100">
        <f t="shared" si="165"/>
        <v>196461.68999999994</v>
      </c>
      <c r="I3344" s="84">
        <f t="shared" si="163"/>
        <v>0</v>
      </c>
      <c r="J3344" s="84">
        <f t="shared" si="164"/>
        <v>0</v>
      </c>
    </row>
    <row r="3345" spans="2:10" ht="25.15" customHeight="1">
      <c r="B3345" s="108"/>
      <c r="C3345" s="98"/>
      <c r="D3345" s="99"/>
      <c r="E3345" s="94"/>
      <c r="F3345" s="95"/>
      <c r="G3345" s="101"/>
      <c r="H3345" s="100">
        <f t="shared" si="165"/>
        <v>196461.68999999994</v>
      </c>
      <c r="I3345" s="84">
        <f t="shared" si="163"/>
        <v>0</v>
      </c>
      <c r="J3345" s="84">
        <f t="shared" si="164"/>
        <v>0</v>
      </c>
    </row>
    <row r="3346" spans="2:10" ht="25.15" customHeight="1">
      <c r="B3346" s="108"/>
      <c r="C3346" s="98"/>
      <c r="D3346" s="99"/>
      <c r="E3346" s="94"/>
      <c r="F3346" s="95"/>
      <c r="G3346" s="101"/>
      <c r="H3346" s="100">
        <f t="shared" si="165"/>
        <v>196461.68999999994</v>
      </c>
      <c r="I3346" s="84">
        <f t="shared" si="163"/>
        <v>0</v>
      </c>
      <c r="J3346" s="84">
        <f t="shared" si="164"/>
        <v>0</v>
      </c>
    </row>
    <row r="3347" spans="2:10" ht="25.15" customHeight="1">
      <c r="B3347" s="108"/>
      <c r="C3347" s="98"/>
      <c r="D3347" s="99"/>
      <c r="E3347" s="94"/>
      <c r="F3347" s="95"/>
      <c r="G3347" s="101"/>
      <c r="H3347" s="100">
        <f t="shared" si="165"/>
        <v>196461.68999999994</v>
      </c>
      <c r="I3347" s="84">
        <f t="shared" si="163"/>
        <v>0</v>
      </c>
      <c r="J3347" s="84">
        <f t="shared" si="164"/>
        <v>0</v>
      </c>
    </row>
    <row r="3348" spans="2:10" ht="25.15" customHeight="1">
      <c r="B3348" s="108"/>
      <c r="C3348" s="98"/>
      <c r="D3348" s="99"/>
      <c r="E3348" s="94"/>
      <c r="F3348" s="95"/>
      <c r="G3348" s="101"/>
      <c r="H3348" s="100">
        <f t="shared" si="165"/>
        <v>196461.68999999994</v>
      </c>
      <c r="I3348" s="84">
        <f t="shared" si="163"/>
        <v>0</v>
      </c>
      <c r="J3348" s="84">
        <f t="shared" si="164"/>
        <v>0</v>
      </c>
    </row>
    <row r="3349" spans="2:10" ht="25.15" customHeight="1">
      <c r="B3349" s="108"/>
      <c r="C3349" s="98"/>
      <c r="D3349" s="99"/>
      <c r="E3349" s="94"/>
      <c r="F3349" s="95"/>
      <c r="G3349" s="101"/>
      <c r="H3349" s="100">
        <f t="shared" si="165"/>
        <v>196461.68999999994</v>
      </c>
      <c r="I3349" s="84">
        <f t="shared" si="163"/>
        <v>0</v>
      </c>
      <c r="J3349" s="84">
        <f t="shared" si="164"/>
        <v>0</v>
      </c>
    </row>
    <row r="3350" spans="2:10" ht="25.15" customHeight="1">
      <c r="B3350" s="108"/>
      <c r="C3350" s="98"/>
      <c r="D3350" s="99"/>
      <c r="E3350" s="94"/>
      <c r="F3350" s="95"/>
      <c r="G3350" s="101"/>
      <c r="H3350" s="100">
        <f t="shared" si="165"/>
        <v>196461.68999999994</v>
      </c>
      <c r="I3350" s="84">
        <f t="shared" si="163"/>
        <v>0</v>
      </c>
      <c r="J3350" s="84">
        <f t="shared" si="164"/>
        <v>0</v>
      </c>
    </row>
    <row r="3351" spans="2:10" ht="25.15" customHeight="1">
      <c r="B3351" s="108"/>
      <c r="C3351" s="98"/>
      <c r="D3351" s="99"/>
      <c r="E3351" s="94"/>
      <c r="F3351" s="95"/>
      <c r="G3351" s="101"/>
      <c r="H3351" s="100">
        <f t="shared" si="165"/>
        <v>196461.68999999994</v>
      </c>
      <c r="I3351" s="84">
        <f t="shared" si="163"/>
        <v>0</v>
      </c>
      <c r="J3351" s="84">
        <f t="shared" si="164"/>
        <v>0</v>
      </c>
    </row>
    <row r="3352" spans="2:10" ht="25.15" customHeight="1">
      <c r="B3352" s="108"/>
      <c r="C3352" s="98"/>
      <c r="D3352" s="99"/>
      <c r="E3352" s="94"/>
      <c r="F3352" s="95"/>
      <c r="G3352" s="101"/>
      <c r="H3352" s="100">
        <f t="shared" si="165"/>
        <v>196461.68999999994</v>
      </c>
      <c r="I3352" s="84">
        <f t="shared" si="163"/>
        <v>0</v>
      </c>
      <c r="J3352" s="84">
        <f t="shared" si="164"/>
        <v>0</v>
      </c>
    </row>
    <row r="3353" spans="2:10" ht="25.15" customHeight="1">
      <c r="B3353" s="108"/>
      <c r="C3353" s="98"/>
      <c r="D3353" s="99"/>
      <c r="E3353" s="94"/>
      <c r="F3353" s="95"/>
      <c r="G3353" s="101"/>
      <c r="H3353" s="100">
        <f t="shared" si="165"/>
        <v>196461.68999999994</v>
      </c>
      <c r="I3353" s="84">
        <f t="shared" si="163"/>
        <v>0</v>
      </c>
      <c r="J3353" s="84">
        <f t="shared" si="164"/>
        <v>0</v>
      </c>
    </row>
    <row r="3354" spans="2:10" ht="25.15" customHeight="1">
      <c r="B3354" s="108"/>
      <c r="C3354" s="98"/>
      <c r="D3354" s="99"/>
      <c r="E3354" s="94"/>
      <c r="F3354" s="95"/>
      <c r="G3354" s="101"/>
      <c r="H3354" s="100">
        <f t="shared" si="165"/>
        <v>196461.68999999994</v>
      </c>
      <c r="I3354" s="84">
        <f t="shared" si="163"/>
        <v>0</v>
      </c>
      <c r="J3354" s="84">
        <f t="shared" si="164"/>
        <v>0</v>
      </c>
    </row>
    <row r="3355" spans="2:10" ht="25.15" customHeight="1">
      <c r="B3355" s="108"/>
      <c r="C3355" s="98"/>
      <c r="D3355" s="99"/>
      <c r="E3355" s="94"/>
      <c r="F3355" s="95"/>
      <c r="G3355" s="101"/>
      <c r="H3355" s="100">
        <f t="shared" si="165"/>
        <v>196461.68999999994</v>
      </c>
      <c r="I3355" s="84">
        <f t="shared" si="163"/>
        <v>0</v>
      </c>
      <c r="J3355" s="84">
        <f t="shared" si="164"/>
        <v>0</v>
      </c>
    </row>
    <row r="3356" spans="2:10" ht="25.15" customHeight="1">
      <c r="B3356" s="108"/>
      <c r="C3356" s="98"/>
      <c r="D3356" s="99"/>
      <c r="E3356" s="94"/>
      <c r="F3356" s="95"/>
      <c r="G3356" s="101"/>
      <c r="H3356" s="100">
        <f t="shared" si="165"/>
        <v>196461.68999999994</v>
      </c>
      <c r="I3356" s="84">
        <f t="shared" si="163"/>
        <v>0</v>
      </c>
      <c r="J3356" s="84">
        <f t="shared" si="164"/>
        <v>0</v>
      </c>
    </row>
    <row r="3357" spans="2:10" ht="25.15" customHeight="1">
      <c r="B3357" s="108"/>
      <c r="C3357" s="98"/>
      <c r="D3357" s="99"/>
      <c r="E3357" s="94"/>
      <c r="F3357" s="95"/>
      <c r="G3357" s="101"/>
      <c r="H3357" s="100">
        <f t="shared" si="165"/>
        <v>196461.68999999994</v>
      </c>
      <c r="I3357" s="84">
        <f t="shared" si="163"/>
        <v>0</v>
      </c>
      <c r="J3357" s="84">
        <f t="shared" si="164"/>
        <v>0</v>
      </c>
    </row>
    <row r="3358" spans="2:10" ht="25.15" customHeight="1">
      <c r="B3358" s="108"/>
      <c r="C3358" s="98"/>
      <c r="D3358" s="99"/>
      <c r="E3358" s="94"/>
      <c r="F3358" s="95"/>
      <c r="G3358" s="101"/>
      <c r="H3358" s="100">
        <f t="shared" si="165"/>
        <v>196461.68999999994</v>
      </c>
      <c r="I3358" s="84">
        <f t="shared" si="163"/>
        <v>0</v>
      </c>
      <c r="J3358" s="84">
        <f t="shared" si="164"/>
        <v>0</v>
      </c>
    </row>
    <row r="3359" spans="2:10" ht="25.15" customHeight="1">
      <c r="B3359" s="108"/>
      <c r="C3359" s="98"/>
      <c r="D3359" s="99"/>
      <c r="E3359" s="94"/>
      <c r="F3359" s="95"/>
      <c r="G3359" s="101"/>
      <c r="H3359" s="100">
        <f t="shared" si="165"/>
        <v>196461.68999999994</v>
      </c>
      <c r="I3359" s="84">
        <f t="shared" si="163"/>
        <v>0</v>
      </c>
      <c r="J3359" s="84">
        <f t="shared" si="164"/>
        <v>0</v>
      </c>
    </row>
    <row r="3360" spans="2:10" ht="25.15" customHeight="1">
      <c r="B3360" s="108"/>
      <c r="C3360" s="98"/>
      <c r="D3360" s="99"/>
      <c r="E3360" s="94"/>
      <c r="F3360" s="95"/>
      <c r="G3360" s="101"/>
      <c r="H3360" s="100">
        <f t="shared" si="165"/>
        <v>196461.68999999994</v>
      </c>
      <c r="I3360" s="84">
        <f t="shared" si="163"/>
        <v>0</v>
      </c>
      <c r="J3360" s="84">
        <f t="shared" si="164"/>
        <v>0</v>
      </c>
    </row>
    <row r="3361" spans="2:10" ht="25.15" customHeight="1">
      <c r="B3361" s="108"/>
      <c r="C3361" s="98"/>
      <c r="D3361" s="99"/>
      <c r="E3361" s="94"/>
      <c r="F3361" s="95"/>
      <c r="G3361" s="101"/>
      <c r="H3361" s="100">
        <f t="shared" si="165"/>
        <v>196461.68999999994</v>
      </c>
      <c r="I3361" s="84">
        <f t="shared" si="163"/>
        <v>0</v>
      </c>
      <c r="J3361" s="84">
        <f t="shared" si="164"/>
        <v>0</v>
      </c>
    </row>
    <row r="3362" spans="2:10" ht="25.15" customHeight="1">
      <c r="B3362" s="108"/>
      <c r="C3362" s="98"/>
      <c r="D3362" s="99"/>
      <c r="E3362" s="94"/>
      <c r="F3362" s="95"/>
      <c r="G3362" s="101"/>
      <c r="H3362" s="100">
        <f t="shared" si="165"/>
        <v>196461.68999999994</v>
      </c>
      <c r="I3362" s="84">
        <f t="shared" si="163"/>
        <v>0</v>
      </c>
      <c r="J3362" s="84">
        <f t="shared" si="164"/>
        <v>0</v>
      </c>
    </row>
    <row r="3363" spans="2:10" ht="25.15" customHeight="1">
      <c r="B3363" s="108"/>
      <c r="C3363" s="98"/>
      <c r="D3363" s="99"/>
      <c r="E3363" s="94"/>
      <c r="F3363" s="95"/>
      <c r="G3363" s="101"/>
      <c r="H3363" s="100">
        <f t="shared" si="165"/>
        <v>196461.68999999994</v>
      </c>
      <c r="I3363" s="84">
        <f t="shared" si="163"/>
        <v>0</v>
      </c>
      <c r="J3363" s="84">
        <f t="shared" si="164"/>
        <v>0</v>
      </c>
    </row>
    <row r="3364" spans="2:10" ht="25.15" customHeight="1">
      <c r="B3364" s="108"/>
      <c r="C3364" s="98"/>
      <c r="D3364" s="99"/>
      <c r="E3364" s="94"/>
      <c r="F3364" s="95"/>
      <c r="G3364" s="101"/>
      <c r="H3364" s="100">
        <f t="shared" si="165"/>
        <v>196461.68999999994</v>
      </c>
      <c r="I3364" s="84">
        <f t="shared" si="163"/>
        <v>0</v>
      </c>
      <c r="J3364" s="84">
        <f t="shared" si="164"/>
        <v>0</v>
      </c>
    </row>
    <row r="3365" spans="2:10" ht="25.15" customHeight="1">
      <c r="B3365" s="108"/>
      <c r="C3365" s="98"/>
      <c r="D3365" s="99"/>
      <c r="E3365" s="94"/>
      <c r="F3365" s="95"/>
      <c r="G3365" s="101"/>
      <c r="H3365" s="100">
        <f t="shared" si="165"/>
        <v>196461.68999999994</v>
      </c>
      <c r="I3365" s="84">
        <f t="shared" si="163"/>
        <v>0</v>
      </c>
      <c r="J3365" s="84">
        <f t="shared" si="164"/>
        <v>0</v>
      </c>
    </row>
    <row r="3366" spans="2:10" ht="25.15" customHeight="1">
      <c r="B3366" s="108"/>
      <c r="C3366" s="98"/>
      <c r="D3366" s="99"/>
      <c r="E3366" s="94"/>
      <c r="F3366" s="95"/>
      <c r="G3366" s="101"/>
      <c r="H3366" s="100">
        <f t="shared" si="165"/>
        <v>196461.68999999994</v>
      </c>
      <c r="I3366" s="84">
        <f t="shared" si="163"/>
        <v>0</v>
      </c>
      <c r="J3366" s="84">
        <f t="shared" si="164"/>
        <v>0</v>
      </c>
    </row>
    <row r="3367" spans="2:10" ht="25.15" customHeight="1">
      <c r="B3367" s="108"/>
      <c r="C3367" s="98"/>
      <c r="D3367" s="99"/>
      <c r="E3367" s="94"/>
      <c r="F3367" s="95"/>
      <c r="G3367" s="101"/>
      <c r="H3367" s="100">
        <f t="shared" si="165"/>
        <v>196461.68999999994</v>
      </c>
      <c r="I3367" s="84">
        <f t="shared" si="163"/>
        <v>0</v>
      </c>
      <c r="J3367" s="84">
        <f t="shared" si="164"/>
        <v>0</v>
      </c>
    </row>
    <row r="3368" spans="2:10" ht="25.15" customHeight="1">
      <c r="B3368" s="108"/>
      <c r="C3368" s="98"/>
      <c r="D3368" s="99"/>
      <c r="E3368" s="94"/>
      <c r="F3368" s="95"/>
      <c r="G3368" s="101"/>
      <c r="H3368" s="100">
        <f t="shared" si="165"/>
        <v>196461.68999999994</v>
      </c>
      <c r="I3368" s="84">
        <f t="shared" si="163"/>
        <v>0</v>
      </c>
      <c r="J3368" s="84">
        <f t="shared" si="164"/>
        <v>0</v>
      </c>
    </row>
    <row r="3369" spans="2:10" ht="25.15" customHeight="1">
      <c r="B3369" s="108"/>
      <c r="C3369" s="98"/>
      <c r="D3369" s="99"/>
      <c r="E3369" s="94"/>
      <c r="F3369" s="95"/>
      <c r="G3369" s="101"/>
      <c r="H3369" s="100">
        <f t="shared" si="165"/>
        <v>196461.68999999994</v>
      </c>
      <c r="I3369" s="84">
        <f t="shared" si="163"/>
        <v>0</v>
      </c>
      <c r="J3369" s="84">
        <f t="shared" si="164"/>
        <v>0</v>
      </c>
    </row>
    <row r="3370" spans="2:10" ht="25.15" customHeight="1">
      <c r="B3370" s="108"/>
      <c r="C3370" s="98"/>
      <c r="D3370" s="99"/>
      <c r="E3370" s="94"/>
      <c r="F3370" s="95"/>
      <c r="G3370" s="101"/>
      <c r="H3370" s="100">
        <f t="shared" si="165"/>
        <v>196461.68999999994</v>
      </c>
      <c r="I3370" s="84">
        <f t="shared" si="163"/>
        <v>0</v>
      </c>
      <c r="J3370" s="84">
        <f t="shared" si="164"/>
        <v>0</v>
      </c>
    </row>
    <row r="3371" spans="2:10" ht="25.15" customHeight="1">
      <c r="B3371" s="108"/>
      <c r="C3371" s="98"/>
      <c r="D3371" s="99"/>
      <c r="E3371" s="94"/>
      <c r="F3371" s="95"/>
      <c r="G3371" s="101"/>
      <c r="H3371" s="100">
        <f t="shared" si="165"/>
        <v>196461.68999999994</v>
      </c>
      <c r="I3371" s="84">
        <f t="shared" si="163"/>
        <v>0</v>
      </c>
      <c r="J3371" s="84">
        <f t="shared" si="164"/>
        <v>0</v>
      </c>
    </row>
    <row r="3372" spans="2:10" ht="25.15" customHeight="1">
      <c r="B3372" s="108"/>
      <c r="C3372" s="98"/>
      <c r="D3372" s="99"/>
      <c r="E3372" s="94"/>
      <c r="F3372" s="95"/>
      <c r="G3372" s="101"/>
      <c r="H3372" s="100">
        <f t="shared" si="165"/>
        <v>196461.68999999994</v>
      </c>
      <c r="I3372" s="84">
        <f t="shared" si="163"/>
        <v>0</v>
      </c>
      <c r="J3372" s="84">
        <f t="shared" si="164"/>
        <v>0</v>
      </c>
    </row>
    <row r="3373" spans="2:10" ht="25.15" customHeight="1">
      <c r="B3373" s="108"/>
      <c r="C3373" s="98"/>
      <c r="D3373" s="99"/>
      <c r="E3373" s="94"/>
      <c r="F3373" s="95"/>
      <c r="G3373" s="101"/>
      <c r="H3373" s="100">
        <f t="shared" si="165"/>
        <v>196461.68999999994</v>
      </c>
      <c r="I3373" s="84">
        <f t="shared" si="163"/>
        <v>0</v>
      </c>
      <c r="J3373" s="84">
        <f t="shared" si="164"/>
        <v>0</v>
      </c>
    </row>
    <row r="3374" spans="2:10" ht="25.15" customHeight="1">
      <c r="B3374" s="108"/>
      <c r="C3374" s="98"/>
      <c r="D3374" s="99"/>
      <c r="E3374" s="94"/>
      <c r="F3374" s="95"/>
      <c r="G3374" s="101"/>
      <c r="H3374" s="100">
        <f t="shared" si="165"/>
        <v>196461.68999999994</v>
      </c>
      <c r="I3374" s="84">
        <f t="shared" si="163"/>
        <v>0</v>
      </c>
      <c r="J3374" s="84">
        <f t="shared" si="164"/>
        <v>0</v>
      </c>
    </row>
    <row r="3375" spans="2:10" ht="25.15" customHeight="1">
      <c r="B3375" s="108"/>
      <c r="C3375" s="98"/>
      <c r="D3375" s="99"/>
      <c r="E3375" s="94"/>
      <c r="F3375" s="95"/>
      <c r="G3375" s="101"/>
      <c r="H3375" s="100">
        <f t="shared" si="165"/>
        <v>196461.68999999994</v>
      </c>
      <c r="I3375" s="84">
        <f t="shared" si="163"/>
        <v>0</v>
      </c>
      <c r="J3375" s="84">
        <f t="shared" si="164"/>
        <v>0</v>
      </c>
    </row>
    <row r="3376" spans="2:10" ht="25.15" customHeight="1">
      <c r="B3376" s="108"/>
      <c r="C3376" s="98"/>
      <c r="D3376" s="99"/>
      <c r="E3376" s="94"/>
      <c r="F3376" s="95"/>
      <c r="G3376" s="101"/>
      <c r="H3376" s="100">
        <f t="shared" si="165"/>
        <v>196461.68999999994</v>
      </c>
      <c r="I3376" s="84">
        <f t="shared" si="163"/>
        <v>0</v>
      </c>
      <c r="J3376" s="84">
        <f t="shared" si="164"/>
        <v>0</v>
      </c>
    </row>
    <row r="3377" spans="2:10" ht="25.15" customHeight="1">
      <c r="B3377" s="108"/>
      <c r="C3377" s="98"/>
      <c r="D3377" s="99"/>
      <c r="E3377" s="94"/>
      <c r="F3377" s="95"/>
      <c r="G3377" s="101"/>
      <c r="H3377" s="100">
        <f t="shared" si="165"/>
        <v>196461.68999999994</v>
      </c>
      <c r="I3377" s="84">
        <f t="shared" si="163"/>
        <v>0</v>
      </c>
      <c r="J3377" s="84">
        <f t="shared" si="164"/>
        <v>0</v>
      </c>
    </row>
    <row r="3378" spans="2:10" ht="25.15" customHeight="1">
      <c r="B3378" s="108"/>
      <c r="C3378" s="98"/>
      <c r="D3378" s="99"/>
      <c r="E3378" s="94"/>
      <c r="F3378" s="95"/>
      <c r="G3378" s="101"/>
      <c r="H3378" s="100">
        <f t="shared" si="165"/>
        <v>196461.68999999994</v>
      </c>
      <c r="I3378" s="84">
        <f t="shared" si="163"/>
        <v>0</v>
      </c>
      <c r="J3378" s="84">
        <f t="shared" si="164"/>
        <v>0</v>
      </c>
    </row>
    <row r="3379" spans="2:10" ht="25.15" customHeight="1">
      <c r="B3379" s="108"/>
      <c r="C3379" s="98"/>
      <c r="D3379" s="99"/>
      <c r="E3379" s="94"/>
      <c r="F3379" s="95"/>
      <c r="G3379" s="101"/>
      <c r="H3379" s="100">
        <f t="shared" si="165"/>
        <v>196461.68999999994</v>
      </c>
      <c r="I3379" s="84">
        <f t="shared" si="163"/>
        <v>0</v>
      </c>
      <c r="J3379" s="84">
        <f t="shared" si="164"/>
        <v>0</v>
      </c>
    </row>
    <row r="3380" spans="2:10" ht="25.15" customHeight="1">
      <c r="B3380" s="108"/>
      <c r="C3380" s="98"/>
      <c r="D3380" s="99"/>
      <c r="E3380" s="94"/>
      <c r="F3380" s="95"/>
      <c r="G3380" s="101"/>
      <c r="H3380" s="100">
        <f t="shared" si="165"/>
        <v>196461.68999999994</v>
      </c>
      <c r="I3380" s="84">
        <f t="shared" si="163"/>
        <v>0</v>
      </c>
      <c r="J3380" s="84">
        <f t="shared" si="164"/>
        <v>0</v>
      </c>
    </row>
    <row r="3381" spans="2:10" ht="25.15" customHeight="1">
      <c r="B3381" s="108"/>
      <c r="C3381" s="98"/>
      <c r="D3381" s="99"/>
      <c r="E3381" s="94"/>
      <c r="F3381" s="95"/>
      <c r="G3381" s="101"/>
      <c r="H3381" s="100">
        <f t="shared" si="165"/>
        <v>196461.68999999994</v>
      </c>
      <c r="I3381" s="84">
        <f t="shared" si="163"/>
        <v>0</v>
      </c>
      <c r="J3381" s="84">
        <f t="shared" si="164"/>
        <v>0</v>
      </c>
    </row>
    <row r="3382" spans="2:10" ht="25.15" customHeight="1">
      <c r="B3382" s="108"/>
      <c r="C3382" s="98"/>
      <c r="D3382" s="99"/>
      <c r="E3382" s="94"/>
      <c r="F3382" s="95"/>
      <c r="G3382" s="101"/>
      <c r="H3382" s="100">
        <f t="shared" si="165"/>
        <v>196461.68999999994</v>
      </c>
      <c r="I3382" s="84">
        <f t="shared" si="163"/>
        <v>0</v>
      </c>
      <c r="J3382" s="84">
        <f t="shared" si="164"/>
        <v>0</v>
      </c>
    </row>
    <row r="3383" spans="2:10" ht="25.15" customHeight="1">
      <c r="B3383" s="108"/>
      <c r="C3383" s="98"/>
      <c r="D3383" s="99"/>
      <c r="E3383" s="94"/>
      <c r="F3383" s="95"/>
      <c r="G3383" s="101"/>
      <c r="H3383" s="100">
        <f t="shared" si="165"/>
        <v>196461.68999999994</v>
      </c>
      <c r="I3383" s="84">
        <f t="shared" si="163"/>
        <v>0</v>
      </c>
      <c r="J3383" s="84">
        <f t="shared" si="164"/>
        <v>0</v>
      </c>
    </row>
    <row r="3384" spans="2:10" ht="25.15" customHeight="1">
      <c r="B3384" s="108"/>
      <c r="C3384" s="98"/>
      <c r="D3384" s="99"/>
      <c r="E3384" s="94"/>
      <c r="F3384" s="95"/>
      <c r="G3384" s="101"/>
      <c r="H3384" s="100">
        <f t="shared" si="165"/>
        <v>196461.68999999994</v>
      </c>
      <c r="I3384" s="84">
        <f t="shared" ref="I3384:I3447" si="166">IF(B3384="",0,MONTH(B3384))</f>
        <v>0</v>
      </c>
      <c r="J3384" s="84">
        <f t="shared" ref="J3384:J3447" si="167">IF(B3384="",0,DAY(B3384))</f>
        <v>0</v>
      </c>
    </row>
    <row r="3385" spans="2:10" ht="25.15" customHeight="1">
      <c r="B3385" s="108"/>
      <c r="C3385" s="98"/>
      <c r="D3385" s="99"/>
      <c r="E3385" s="94"/>
      <c r="F3385" s="95"/>
      <c r="G3385" s="101"/>
      <c r="H3385" s="100">
        <f t="shared" si="165"/>
        <v>196461.68999999994</v>
      </c>
      <c r="I3385" s="84">
        <f t="shared" si="166"/>
        <v>0</v>
      </c>
      <c r="J3385" s="84">
        <f t="shared" si="167"/>
        <v>0</v>
      </c>
    </row>
    <row r="3386" spans="2:10" ht="25.15" customHeight="1">
      <c r="B3386" s="108"/>
      <c r="C3386" s="98"/>
      <c r="D3386" s="99"/>
      <c r="E3386" s="94"/>
      <c r="F3386" s="95"/>
      <c r="G3386" s="101"/>
      <c r="H3386" s="100">
        <f t="shared" si="165"/>
        <v>196461.68999999994</v>
      </c>
      <c r="I3386" s="84">
        <f t="shared" si="166"/>
        <v>0</v>
      </c>
      <c r="J3386" s="84">
        <f t="shared" si="167"/>
        <v>0</v>
      </c>
    </row>
    <row r="3387" spans="2:10" ht="25.15" customHeight="1">
      <c r="B3387" s="108"/>
      <c r="C3387" s="98"/>
      <c r="D3387" s="99"/>
      <c r="E3387" s="94"/>
      <c r="F3387" s="95"/>
      <c r="G3387" s="101"/>
      <c r="H3387" s="100">
        <f t="shared" si="165"/>
        <v>196461.68999999994</v>
      </c>
      <c r="I3387" s="84">
        <f t="shared" si="166"/>
        <v>0</v>
      </c>
      <c r="J3387" s="84">
        <f t="shared" si="167"/>
        <v>0</v>
      </c>
    </row>
    <row r="3388" spans="2:10" ht="25.15" customHeight="1">
      <c r="B3388" s="108"/>
      <c r="C3388" s="98"/>
      <c r="D3388" s="99"/>
      <c r="E3388" s="94"/>
      <c r="F3388" s="95"/>
      <c r="G3388" s="101"/>
      <c r="H3388" s="100">
        <f t="shared" si="165"/>
        <v>196461.68999999994</v>
      </c>
      <c r="I3388" s="84">
        <f t="shared" si="166"/>
        <v>0</v>
      </c>
      <c r="J3388" s="84">
        <f t="shared" si="167"/>
        <v>0</v>
      </c>
    </row>
    <row r="3389" spans="2:10" ht="25.15" customHeight="1">
      <c r="B3389" s="108"/>
      <c r="C3389" s="98"/>
      <c r="D3389" s="99"/>
      <c r="E3389" s="94"/>
      <c r="F3389" s="95"/>
      <c r="G3389" s="101"/>
      <c r="H3389" s="100">
        <f t="shared" si="165"/>
        <v>196461.68999999994</v>
      </c>
      <c r="I3389" s="84">
        <f t="shared" si="166"/>
        <v>0</v>
      </c>
      <c r="J3389" s="84">
        <f t="shared" si="167"/>
        <v>0</v>
      </c>
    </row>
    <row r="3390" spans="2:10" ht="25.15" customHeight="1">
      <c r="B3390" s="108"/>
      <c r="C3390" s="98"/>
      <c r="D3390" s="99"/>
      <c r="E3390" s="94"/>
      <c r="F3390" s="95"/>
      <c r="G3390" s="101"/>
      <c r="H3390" s="100">
        <f t="shared" si="165"/>
        <v>196461.68999999994</v>
      </c>
      <c r="I3390" s="84">
        <f t="shared" si="166"/>
        <v>0</v>
      </c>
      <c r="J3390" s="84">
        <f t="shared" si="167"/>
        <v>0</v>
      </c>
    </row>
    <row r="3391" spans="2:10" ht="25.15" customHeight="1">
      <c r="B3391" s="108"/>
      <c r="C3391" s="98"/>
      <c r="D3391" s="99"/>
      <c r="E3391" s="94"/>
      <c r="F3391" s="95"/>
      <c r="G3391" s="101"/>
      <c r="H3391" s="100">
        <f t="shared" si="165"/>
        <v>196461.68999999994</v>
      </c>
      <c r="I3391" s="84">
        <f t="shared" si="166"/>
        <v>0</v>
      </c>
      <c r="J3391" s="84">
        <f t="shared" si="167"/>
        <v>0</v>
      </c>
    </row>
    <row r="3392" spans="2:10" ht="25.15" customHeight="1">
      <c r="B3392" s="108"/>
      <c r="C3392" s="98"/>
      <c r="D3392" s="99"/>
      <c r="E3392" s="94"/>
      <c r="F3392" s="95"/>
      <c r="G3392" s="101"/>
      <c r="H3392" s="100">
        <f t="shared" si="165"/>
        <v>196461.68999999994</v>
      </c>
      <c r="I3392" s="84">
        <f t="shared" si="166"/>
        <v>0</v>
      </c>
      <c r="J3392" s="84">
        <f t="shared" si="167"/>
        <v>0</v>
      </c>
    </row>
    <row r="3393" spans="2:10" ht="25.15" customHeight="1">
      <c r="B3393" s="108"/>
      <c r="C3393" s="98"/>
      <c r="D3393" s="99"/>
      <c r="E3393" s="94"/>
      <c r="F3393" s="95"/>
      <c r="G3393" s="101"/>
      <c r="H3393" s="100">
        <f t="shared" si="165"/>
        <v>196461.68999999994</v>
      </c>
      <c r="I3393" s="84">
        <f t="shared" si="166"/>
        <v>0</v>
      </c>
      <c r="J3393" s="84">
        <f t="shared" si="167"/>
        <v>0</v>
      </c>
    </row>
    <row r="3394" spans="2:10" ht="25.15" customHeight="1">
      <c r="B3394" s="108"/>
      <c r="C3394" s="98"/>
      <c r="D3394" s="99"/>
      <c r="E3394" s="94"/>
      <c r="F3394" s="95"/>
      <c r="G3394" s="101"/>
      <c r="H3394" s="100">
        <f t="shared" si="165"/>
        <v>196461.68999999994</v>
      </c>
      <c r="I3394" s="84">
        <f t="shared" si="166"/>
        <v>0</v>
      </c>
      <c r="J3394" s="84">
        <f t="shared" si="167"/>
        <v>0</v>
      </c>
    </row>
    <row r="3395" spans="2:10" ht="25.15" customHeight="1">
      <c r="B3395" s="108"/>
      <c r="C3395" s="98"/>
      <c r="D3395" s="99"/>
      <c r="E3395" s="94"/>
      <c r="F3395" s="95"/>
      <c r="G3395" s="101"/>
      <c r="H3395" s="100">
        <f t="shared" si="165"/>
        <v>196461.68999999994</v>
      </c>
      <c r="I3395" s="84">
        <f t="shared" si="166"/>
        <v>0</v>
      </c>
      <c r="J3395" s="84">
        <f t="shared" si="167"/>
        <v>0</v>
      </c>
    </row>
    <row r="3396" spans="2:10" ht="25.15" customHeight="1">
      <c r="B3396" s="108"/>
      <c r="C3396" s="98"/>
      <c r="D3396" s="99"/>
      <c r="E3396" s="94"/>
      <c r="F3396" s="95"/>
      <c r="G3396" s="101"/>
      <c r="H3396" s="100">
        <f t="shared" si="165"/>
        <v>196461.68999999994</v>
      </c>
      <c r="I3396" s="84">
        <f t="shared" si="166"/>
        <v>0</v>
      </c>
      <c r="J3396" s="84">
        <f t="shared" si="167"/>
        <v>0</v>
      </c>
    </row>
    <row r="3397" spans="2:10" ht="25.15" customHeight="1">
      <c r="B3397" s="108"/>
      <c r="C3397" s="98"/>
      <c r="D3397" s="99"/>
      <c r="E3397" s="94"/>
      <c r="F3397" s="95"/>
      <c r="G3397" s="101"/>
      <c r="H3397" s="100">
        <f t="shared" si="165"/>
        <v>196461.68999999994</v>
      </c>
      <c r="I3397" s="84">
        <f t="shared" si="166"/>
        <v>0</v>
      </c>
      <c r="J3397" s="84">
        <f t="shared" si="167"/>
        <v>0</v>
      </c>
    </row>
    <row r="3398" spans="2:10" ht="25.15" customHeight="1">
      <c r="B3398" s="108"/>
      <c r="C3398" s="98"/>
      <c r="D3398" s="99"/>
      <c r="E3398" s="94"/>
      <c r="F3398" s="95"/>
      <c r="G3398" s="101"/>
      <c r="H3398" s="100">
        <f t="shared" si="165"/>
        <v>196461.68999999994</v>
      </c>
      <c r="I3398" s="84">
        <f t="shared" si="166"/>
        <v>0</v>
      </c>
      <c r="J3398" s="84">
        <f t="shared" si="167"/>
        <v>0</v>
      </c>
    </row>
    <row r="3399" spans="2:10" ht="25.15" customHeight="1">
      <c r="B3399" s="108"/>
      <c r="C3399" s="98"/>
      <c r="D3399" s="99"/>
      <c r="E3399" s="94"/>
      <c r="F3399" s="95"/>
      <c r="G3399" s="101"/>
      <c r="H3399" s="100">
        <f t="shared" si="165"/>
        <v>196461.68999999994</v>
      </c>
      <c r="I3399" s="84">
        <f t="shared" si="166"/>
        <v>0</v>
      </c>
      <c r="J3399" s="84">
        <f t="shared" si="167"/>
        <v>0</v>
      </c>
    </row>
    <row r="3400" spans="2:10" ht="25.15" customHeight="1">
      <c r="B3400" s="108"/>
      <c r="C3400" s="98"/>
      <c r="D3400" s="99"/>
      <c r="E3400" s="94"/>
      <c r="F3400" s="95"/>
      <c r="G3400" s="101"/>
      <c r="H3400" s="100">
        <f t="shared" ref="H3400:H3463" si="168">IF(F3400="pago",H3399+G3400,H3399)</f>
        <v>196461.68999999994</v>
      </c>
      <c r="I3400" s="84">
        <f t="shared" si="166"/>
        <v>0</v>
      </c>
      <c r="J3400" s="84">
        <f t="shared" si="167"/>
        <v>0</v>
      </c>
    </row>
    <row r="3401" spans="2:10" ht="25.15" customHeight="1">
      <c r="B3401" s="108"/>
      <c r="C3401" s="98"/>
      <c r="D3401" s="99"/>
      <c r="E3401" s="94"/>
      <c r="F3401" s="95"/>
      <c r="G3401" s="101"/>
      <c r="H3401" s="100">
        <f t="shared" si="168"/>
        <v>196461.68999999994</v>
      </c>
      <c r="I3401" s="84">
        <f t="shared" si="166"/>
        <v>0</v>
      </c>
      <c r="J3401" s="84">
        <f t="shared" si="167"/>
        <v>0</v>
      </c>
    </row>
    <row r="3402" spans="2:10" ht="25.15" customHeight="1">
      <c r="B3402" s="108"/>
      <c r="C3402" s="98"/>
      <c r="D3402" s="99"/>
      <c r="E3402" s="94"/>
      <c r="F3402" s="95"/>
      <c r="G3402" s="101"/>
      <c r="H3402" s="100">
        <f t="shared" si="168"/>
        <v>196461.68999999994</v>
      </c>
      <c r="I3402" s="84">
        <f t="shared" si="166"/>
        <v>0</v>
      </c>
      <c r="J3402" s="84">
        <f t="shared" si="167"/>
        <v>0</v>
      </c>
    </row>
    <row r="3403" spans="2:10" ht="25.15" customHeight="1">
      <c r="B3403" s="108"/>
      <c r="C3403" s="98"/>
      <c r="D3403" s="99"/>
      <c r="E3403" s="94"/>
      <c r="F3403" s="95"/>
      <c r="G3403" s="101"/>
      <c r="H3403" s="100">
        <f t="shared" si="168"/>
        <v>196461.68999999994</v>
      </c>
      <c r="I3403" s="84">
        <f t="shared" si="166"/>
        <v>0</v>
      </c>
      <c r="J3403" s="84">
        <f t="shared" si="167"/>
        <v>0</v>
      </c>
    </row>
    <row r="3404" spans="2:10" ht="25.15" customHeight="1">
      <c r="B3404" s="108"/>
      <c r="C3404" s="98"/>
      <c r="D3404" s="99"/>
      <c r="E3404" s="94"/>
      <c r="F3404" s="95"/>
      <c r="G3404" s="101"/>
      <c r="H3404" s="100">
        <f t="shared" si="168"/>
        <v>196461.68999999994</v>
      </c>
      <c r="I3404" s="84">
        <f t="shared" si="166"/>
        <v>0</v>
      </c>
      <c r="J3404" s="84">
        <f t="shared" si="167"/>
        <v>0</v>
      </c>
    </row>
    <row r="3405" spans="2:10" ht="25.15" customHeight="1">
      <c r="B3405" s="108"/>
      <c r="C3405" s="98"/>
      <c r="D3405" s="99"/>
      <c r="E3405" s="94"/>
      <c r="F3405" s="95"/>
      <c r="G3405" s="101"/>
      <c r="H3405" s="100">
        <f t="shared" si="168"/>
        <v>196461.68999999994</v>
      </c>
      <c r="I3405" s="84">
        <f t="shared" si="166"/>
        <v>0</v>
      </c>
      <c r="J3405" s="84">
        <f t="shared" si="167"/>
        <v>0</v>
      </c>
    </row>
    <row r="3406" spans="2:10" ht="25.15" customHeight="1">
      <c r="B3406" s="108"/>
      <c r="C3406" s="98"/>
      <c r="D3406" s="99"/>
      <c r="E3406" s="94"/>
      <c r="F3406" s="95"/>
      <c r="G3406" s="101"/>
      <c r="H3406" s="100">
        <f t="shared" si="168"/>
        <v>196461.68999999994</v>
      </c>
      <c r="I3406" s="84">
        <f t="shared" si="166"/>
        <v>0</v>
      </c>
      <c r="J3406" s="84">
        <f t="shared" si="167"/>
        <v>0</v>
      </c>
    </row>
    <row r="3407" spans="2:10" ht="25.15" customHeight="1">
      <c r="B3407" s="108"/>
      <c r="C3407" s="98"/>
      <c r="D3407" s="99"/>
      <c r="E3407" s="94"/>
      <c r="F3407" s="95"/>
      <c r="G3407" s="101"/>
      <c r="H3407" s="100">
        <f t="shared" si="168"/>
        <v>196461.68999999994</v>
      </c>
      <c r="I3407" s="84">
        <f t="shared" si="166"/>
        <v>0</v>
      </c>
      <c r="J3407" s="84">
        <f t="shared" si="167"/>
        <v>0</v>
      </c>
    </row>
    <row r="3408" spans="2:10" ht="25.15" customHeight="1">
      <c r="B3408" s="108"/>
      <c r="C3408" s="98"/>
      <c r="D3408" s="99"/>
      <c r="E3408" s="94"/>
      <c r="F3408" s="95"/>
      <c r="G3408" s="101"/>
      <c r="H3408" s="100">
        <f t="shared" si="168"/>
        <v>196461.68999999994</v>
      </c>
      <c r="I3408" s="84">
        <f t="shared" si="166"/>
        <v>0</v>
      </c>
      <c r="J3408" s="84">
        <f t="shared" si="167"/>
        <v>0</v>
      </c>
    </row>
    <row r="3409" spans="2:10" ht="25.15" customHeight="1">
      <c r="B3409" s="108"/>
      <c r="C3409" s="98"/>
      <c r="D3409" s="99"/>
      <c r="E3409" s="94"/>
      <c r="F3409" s="95"/>
      <c r="G3409" s="101"/>
      <c r="H3409" s="100">
        <f t="shared" si="168"/>
        <v>196461.68999999994</v>
      </c>
      <c r="I3409" s="84">
        <f t="shared" si="166"/>
        <v>0</v>
      </c>
      <c r="J3409" s="84">
        <f t="shared" si="167"/>
        <v>0</v>
      </c>
    </row>
    <row r="3410" spans="2:10" ht="25.15" customHeight="1">
      <c r="B3410" s="108"/>
      <c r="C3410" s="98"/>
      <c r="D3410" s="99"/>
      <c r="E3410" s="94"/>
      <c r="F3410" s="95"/>
      <c r="G3410" s="101"/>
      <c r="H3410" s="100">
        <f t="shared" si="168"/>
        <v>196461.68999999994</v>
      </c>
      <c r="I3410" s="84">
        <f t="shared" si="166"/>
        <v>0</v>
      </c>
      <c r="J3410" s="84">
        <f t="shared" si="167"/>
        <v>0</v>
      </c>
    </row>
    <row r="3411" spans="2:10" ht="25.15" customHeight="1">
      <c r="B3411" s="108"/>
      <c r="C3411" s="98"/>
      <c r="D3411" s="99"/>
      <c r="E3411" s="94"/>
      <c r="F3411" s="95"/>
      <c r="G3411" s="101"/>
      <c r="H3411" s="100">
        <f t="shared" si="168"/>
        <v>196461.68999999994</v>
      </c>
      <c r="I3411" s="84">
        <f t="shared" si="166"/>
        <v>0</v>
      </c>
      <c r="J3411" s="84">
        <f t="shared" si="167"/>
        <v>0</v>
      </c>
    </row>
    <row r="3412" spans="2:10" ht="25.15" customHeight="1">
      <c r="B3412" s="108"/>
      <c r="C3412" s="98"/>
      <c r="D3412" s="99"/>
      <c r="E3412" s="94"/>
      <c r="F3412" s="95"/>
      <c r="G3412" s="101"/>
      <c r="H3412" s="100">
        <f t="shared" si="168"/>
        <v>196461.68999999994</v>
      </c>
      <c r="I3412" s="84">
        <f t="shared" si="166"/>
        <v>0</v>
      </c>
      <c r="J3412" s="84">
        <f t="shared" si="167"/>
        <v>0</v>
      </c>
    </row>
    <row r="3413" spans="2:10" ht="25.15" customHeight="1">
      <c r="B3413" s="108"/>
      <c r="C3413" s="98"/>
      <c r="D3413" s="99"/>
      <c r="E3413" s="94"/>
      <c r="F3413" s="95"/>
      <c r="G3413" s="101"/>
      <c r="H3413" s="100">
        <f t="shared" si="168"/>
        <v>196461.68999999994</v>
      </c>
      <c r="I3413" s="84">
        <f t="shared" si="166"/>
        <v>0</v>
      </c>
      <c r="J3413" s="84">
        <f t="shared" si="167"/>
        <v>0</v>
      </c>
    </row>
    <row r="3414" spans="2:10" ht="25.15" customHeight="1">
      <c r="B3414" s="108"/>
      <c r="C3414" s="98"/>
      <c r="D3414" s="99"/>
      <c r="E3414" s="94"/>
      <c r="F3414" s="95"/>
      <c r="G3414" s="101"/>
      <c r="H3414" s="100">
        <f t="shared" si="168"/>
        <v>196461.68999999994</v>
      </c>
      <c r="I3414" s="84">
        <f t="shared" si="166"/>
        <v>0</v>
      </c>
      <c r="J3414" s="84">
        <f t="shared" si="167"/>
        <v>0</v>
      </c>
    </row>
    <row r="3415" spans="2:10" ht="25.15" customHeight="1">
      <c r="B3415" s="108"/>
      <c r="C3415" s="98"/>
      <c r="D3415" s="99"/>
      <c r="E3415" s="94"/>
      <c r="F3415" s="95"/>
      <c r="G3415" s="101"/>
      <c r="H3415" s="100">
        <f t="shared" si="168"/>
        <v>196461.68999999994</v>
      </c>
      <c r="I3415" s="84">
        <f t="shared" si="166"/>
        <v>0</v>
      </c>
      <c r="J3415" s="84">
        <f t="shared" si="167"/>
        <v>0</v>
      </c>
    </row>
    <row r="3416" spans="2:10" ht="25.15" customHeight="1">
      <c r="B3416" s="108"/>
      <c r="C3416" s="98"/>
      <c r="D3416" s="99"/>
      <c r="E3416" s="94"/>
      <c r="F3416" s="95"/>
      <c r="G3416" s="101"/>
      <c r="H3416" s="100">
        <f t="shared" si="168"/>
        <v>196461.68999999994</v>
      </c>
      <c r="I3416" s="84">
        <f t="shared" si="166"/>
        <v>0</v>
      </c>
      <c r="J3416" s="84">
        <f t="shared" si="167"/>
        <v>0</v>
      </c>
    </row>
    <row r="3417" spans="2:10" ht="25.15" customHeight="1">
      <c r="B3417" s="108"/>
      <c r="C3417" s="98"/>
      <c r="D3417" s="99"/>
      <c r="E3417" s="94"/>
      <c r="F3417" s="95"/>
      <c r="G3417" s="101"/>
      <c r="H3417" s="100">
        <f t="shared" si="168"/>
        <v>196461.68999999994</v>
      </c>
      <c r="I3417" s="84">
        <f t="shared" si="166"/>
        <v>0</v>
      </c>
      <c r="J3417" s="84">
        <f t="shared" si="167"/>
        <v>0</v>
      </c>
    </row>
    <row r="3418" spans="2:10" ht="25.15" customHeight="1">
      <c r="B3418" s="108"/>
      <c r="C3418" s="98"/>
      <c r="D3418" s="99"/>
      <c r="E3418" s="94"/>
      <c r="F3418" s="95"/>
      <c r="G3418" s="101"/>
      <c r="H3418" s="100">
        <f t="shared" si="168"/>
        <v>196461.68999999994</v>
      </c>
      <c r="I3418" s="84">
        <f t="shared" si="166"/>
        <v>0</v>
      </c>
      <c r="J3418" s="84">
        <f t="shared" si="167"/>
        <v>0</v>
      </c>
    </row>
    <row r="3419" spans="2:10" ht="25.15" customHeight="1">
      <c r="B3419" s="108"/>
      <c r="C3419" s="98"/>
      <c r="D3419" s="99"/>
      <c r="E3419" s="94"/>
      <c r="F3419" s="95"/>
      <c r="G3419" s="101"/>
      <c r="H3419" s="100">
        <f t="shared" si="168"/>
        <v>196461.68999999994</v>
      </c>
      <c r="I3419" s="84">
        <f t="shared" si="166"/>
        <v>0</v>
      </c>
      <c r="J3419" s="84">
        <f t="shared" si="167"/>
        <v>0</v>
      </c>
    </row>
    <row r="3420" spans="2:10" ht="25.15" customHeight="1">
      <c r="B3420" s="108"/>
      <c r="C3420" s="98"/>
      <c r="D3420" s="99"/>
      <c r="E3420" s="94"/>
      <c r="F3420" s="95"/>
      <c r="G3420" s="101"/>
      <c r="H3420" s="100">
        <f t="shared" si="168"/>
        <v>196461.68999999994</v>
      </c>
      <c r="I3420" s="84">
        <f t="shared" si="166"/>
        <v>0</v>
      </c>
      <c r="J3420" s="84">
        <f t="shared" si="167"/>
        <v>0</v>
      </c>
    </row>
    <row r="3421" spans="2:10" ht="25.15" customHeight="1">
      <c r="B3421" s="108"/>
      <c r="C3421" s="98"/>
      <c r="D3421" s="99"/>
      <c r="E3421" s="94"/>
      <c r="F3421" s="95"/>
      <c r="G3421" s="101"/>
      <c r="H3421" s="100">
        <f t="shared" si="168"/>
        <v>196461.68999999994</v>
      </c>
      <c r="I3421" s="84">
        <f t="shared" si="166"/>
        <v>0</v>
      </c>
      <c r="J3421" s="84">
        <f t="shared" si="167"/>
        <v>0</v>
      </c>
    </row>
    <row r="3422" spans="2:10" ht="25.15" customHeight="1">
      <c r="B3422" s="108"/>
      <c r="C3422" s="98"/>
      <c r="D3422" s="99"/>
      <c r="E3422" s="94"/>
      <c r="F3422" s="95"/>
      <c r="G3422" s="101"/>
      <c r="H3422" s="100">
        <f t="shared" si="168"/>
        <v>196461.68999999994</v>
      </c>
      <c r="I3422" s="84">
        <f t="shared" si="166"/>
        <v>0</v>
      </c>
      <c r="J3422" s="84">
        <f t="shared" si="167"/>
        <v>0</v>
      </c>
    </row>
    <row r="3423" spans="2:10" ht="25.15" customHeight="1">
      <c r="B3423" s="108"/>
      <c r="C3423" s="98"/>
      <c r="D3423" s="99"/>
      <c r="E3423" s="94"/>
      <c r="F3423" s="95"/>
      <c r="G3423" s="101"/>
      <c r="H3423" s="100">
        <f t="shared" si="168"/>
        <v>196461.68999999994</v>
      </c>
      <c r="I3423" s="84">
        <f t="shared" si="166"/>
        <v>0</v>
      </c>
      <c r="J3423" s="84">
        <f t="shared" si="167"/>
        <v>0</v>
      </c>
    </row>
    <row r="3424" spans="2:10" ht="25.15" customHeight="1">
      <c r="B3424" s="108"/>
      <c r="C3424" s="98"/>
      <c r="D3424" s="99"/>
      <c r="E3424" s="94"/>
      <c r="F3424" s="95"/>
      <c r="G3424" s="101"/>
      <c r="H3424" s="100">
        <f t="shared" si="168"/>
        <v>196461.68999999994</v>
      </c>
      <c r="I3424" s="84">
        <f t="shared" si="166"/>
        <v>0</v>
      </c>
      <c r="J3424" s="84">
        <f t="shared" si="167"/>
        <v>0</v>
      </c>
    </row>
    <row r="3425" spans="2:10" ht="25.15" customHeight="1">
      <c r="B3425" s="108"/>
      <c r="C3425" s="98"/>
      <c r="D3425" s="99"/>
      <c r="E3425" s="94"/>
      <c r="F3425" s="95"/>
      <c r="G3425" s="101"/>
      <c r="H3425" s="100">
        <f t="shared" si="168"/>
        <v>196461.68999999994</v>
      </c>
      <c r="I3425" s="84">
        <f t="shared" si="166"/>
        <v>0</v>
      </c>
      <c r="J3425" s="84">
        <f t="shared" si="167"/>
        <v>0</v>
      </c>
    </row>
    <row r="3426" spans="2:10" ht="25.15" customHeight="1">
      <c r="B3426" s="108"/>
      <c r="C3426" s="98"/>
      <c r="D3426" s="99"/>
      <c r="E3426" s="94"/>
      <c r="F3426" s="95"/>
      <c r="G3426" s="101"/>
      <c r="H3426" s="100">
        <f t="shared" si="168"/>
        <v>196461.68999999994</v>
      </c>
      <c r="I3426" s="84">
        <f t="shared" si="166"/>
        <v>0</v>
      </c>
      <c r="J3426" s="84">
        <f t="shared" si="167"/>
        <v>0</v>
      </c>
    </row>
    <row r="3427" spans="2:10" ht="25.15" customHeight="1">
      <c r="B3427" s="108"/>
      <c r="C3427" s="98"/>
      <c r="D3427" s="99"/>
      <c r="E3427" s="94"/>
      <c r="F3427" s="95"/>
      <c r="G3427" s="101"/>
      <c r="H3427" s="100">
        <f t="shared" si="168"/>
        <v>196461.68999999994</v>
      </c>
      <c r="I3427" s="84">
        <f t="shared" si="166"/>
        <v>0</v>
      </c>
      <c r="J3427" s="84">
        <f t="shared" si="167"/>
        <v>0</v>
      </c>
    </row>
    <row r="3428" spans="2:10" ht="25.15" customHeight="1">
      <c r="B3428" s="108"/>
      <c r="C3428" s="98"/>
      <c r="D3428" s="99"/>
      <c r="E3428" s="94"/>
      <c r="F3428" s="95"/>
      <c r="G3428" s="101"/>
      <c r="H3428" s="100">
        <f t="shared" si="168"/>
        <v>196461.68999999994</v>
      </c>
      <c r="I3428" s="84">
        <f t="shared" si="166"/>
        <v>0</v>
      </c>
      <c r="J3428" s="84">
        <f t="shared" si="167"/>
        <v>0</v>
      </c>
    </row>
    <row r="3429" spans="2:10" ht="25.15" customHeight="1">
      <c r="B3429" s="108"/>
      <c r="C3429" s="98"/>
      <c r="D3429" s="99"/>
      <c r="E3429" s="94"/>
      <c r="F3429" s="95"/>
      <c r="G3429" s="101"/>
      <c r="H3429" s="100">
        <f t="shared" si="168"/>
        <v>196461.68999999994</v>
      </c>
      <c r="I3429" s="84">
        <f t="shared" si="166"/>
        <v>0</v>
      </c>
      <c r="J3429" s="84">
        <f t="shared" si="167"/>
        <v>0</v>
      </c>
    </row>
    <row r="3430" spans="2:10" ht="25.15" customHeight="1">
      <c r="B3430" s="108"/>
      <c r="C3430" s="98"/>
      <c r="D3430" s="99"/>
      <c r="E3430" s="94"/>
      <c r="F3430" s="95"/>
      <c r="G3430" s="101"/>
      <c r="H3430" s="100">
        <f t="shared" si="168"/>
        <v>196461.68999999994</v>
      </c>
      <c r="I3430" s="84">
        <f t="shared" si="166"/>
        <v>0</v>
      </c>
      <c r="J3430" s="84">
        <f t="shared" si="167"/>
        <v>0</v>
      </c>
    </row>
    <row r="3431" spans="2:10" ht="25.15" customHeight="1">
      <c r="B3431" s="108"/>
      <c r="C3431" s="98"/>
      <c r="D3431" s="99"/>
      <c r="E3431" s="94"/>
      <c r="F3431" s="95"/>
      <c r="G3431" s="101"/>
      <c r="H3431" s="100">
        <f t="shared" si="168"/>
        <v>196461.68999999994</v>
      </c>
      <c r="I3431" s="84">
        <f t="shared" si="166"/>
        <v>0</v>
      </c>
      <c r="J3431" s="84">
        <f t="shared" si="167"/>
        <v>0</v>
      </c>
    </row>
    <row r="3432" spans="2:10" ht="25.15" customHeight="1">
      <c r="B3432" s="108"/>
      <c r="C3432" s="98"/>
      <c r="D3432" s="99"/>
      <c r="E3432" s="94"/>
      <c r="F3432" s="95"/>
      <c r="G3432" s="101"/>
      <c r="H3432" s="100">
        <f t="shared" si="168"/>
        <v>196461.68999999994</v>
      </c>
      <c r="I3432" s="84">
        <f t="shared" si="166"/>
        <v>0</v>
      </c>
      <c r="J3432" s="84">
        <f t="shared" si="167"/>
        <v>0</v>
      </c>
    </row>
    <row r="3433" spans="2:10" ht="25.15" customHeight="1">
      <c r="B3433" s="108"/>
      <c r="C3433" s="98"/>
      <c r="D3433" s="99"/>
      <c r="E3433" s="94"/>
      <c r="F3433" s="95"/>
      <c r="G3433" s="101"/>
      <c r="H3433" s="100">
        <f t="shared" si="168"/>
        <v>196461.68999999994</v>
      </c>
      <c r="I3433" s="84">
        <f t="shared" si="166"/>
        <v>0</v>
      </c>
      <c r="J3433" s="84">
        <f t="shared" si="167"/>
        <v>0</v>
      </c>
    </row>
    <row r="3434" spans="2:10" ht="25.15" customHeight="1">
      <c r="B3434" s="108"/>
      <c r="C3434" s="98"/>
      <c r="D3434" s="99"/>
      <c r="E3434" s="94"/>
      <c r="F3434" s="95"/>
      <c r="G3434" s="101"/>
      <c r="H3434" s="100">
        <f t="shared" si="168"/>
        <v>196461.68999999994</v>
      </c>
      <c r="I3434" s="84">
        <f t="shared" si="166"/>
        <v>0</v>
      </c>
      <c r="J3434" s="84">
        <f t="shared" si="167"/>
        <v>0</v>
      </c>
    </row>
    <row r="3435" spans="2:10" ht="25.15" customHeight="1">
      <c r="B3435" s="108"/>
      <c r="C3435" s="98"/>
      <c r="D3435" s="99"/>
      <c r="E3435" s="94"/>
      <c r="F3435" s="95"/>
      <c r="G3435" s="101"/>
      <c r="H3435" s="100">
        <f t="shared" si="168"/>
        <v>196461.68999999994</v>
      </c>
      <c r="I3435" s="84">
        <f t="shared" si="166"/>
        <v>0</v>
      </c>
      <c r="J3435" s="84">
        <f t="shared" si="167"/>
        <v>0</v>
      </c>
    </row>
    <row r="3436" spans="2:10" ht="25.15" customHeight="1">
      <c r="B3436" s="108"/>
      <c r="C3436" s="98"/>
      <c r="D3436" s="99"/>
      <c r="E3436" s="94"/>
      <c r="F3436" s="95"/>
      <c r="G3436" s="101"/>
      <c r="H3436" s="100">
        <f t="shared" si="168"/>
        <v>196461.68999999994</v>
      </c>
      <c r="I3436" s="84">
        <f t="shared" si="166"/>
        <v>0</v>
      </c>
      <c r="J3436" s="84">
        <f t="shared" si="167"/>
        <v>0</v>
      </c>
    </row>
    <row r="3437" spans="2:10" ht="25.15" customHeight="1">
      <c r="B3437" s="108"/>
      <c r="C3437" s="98"/>
      <c r="D3437" s="99"/>
      <c r="E3437" s="94"/>
      <c r="F3437" s="95"/>
      <c r="G3437" s="101"/>
      <c r="H3437" s="100">
        <f t="shared" si="168"/>
        <v>196461.68999999994</v>
      </c>
      <c r="I3437" s="84">
        <f t="shared" si="166"/>
        <v>0</v>
      </c>
      <c r="J3437" s="84">
        <f t="shared" si="167"/>
        <v>0</v>
      </c>
    </row>
    <row r="3438" spans="2:10" ht="25.15" customHeight="1">
      <c r="B3438" s="108"/>
      <c r="C3438" s="98"/>
      <c r="D3438" s="99"/>
      <c r="E3438" s="94"/>
      <c r="F3438" s="95"/>
      <c r="G3438" s="101"/>
      <c r="H3438" s="100">
        <f t="shared" si="168"/>
        <v>196461.68999999994</v>
      </c>
      <c r="I3438" s="84">
        <f t="shared" si="166"/>
        <v>0</v>
      </c>
      <c r="J3438" s="84">
        <f t="shared" si="167"/>
        <v>0</v>
      </c>
    </row>
    <row r="3439" spans="2:10" ht="25.15" customHeight="1">
      <c r="B3439" s="108"/>
      <c r="C3439" s="98"/>
      <c r="D3439" s="99"/>
      <c r="E3439" s="94"/>
      <c r="F3439" s="95"/>
      <c r="G3439" s="101"/>
      <c r="H3439" s="100">
        <f t="shared" si="168"/>
        <v>196461.68999999994</v>
      </c>
      <c r="I3439" s="84">
        <f t="shared" si="166"/>
        <v>0</v>
      </c>
      <c r="J3439" s="84">
        <f t="shared" si="167"/>
        <v>0</v>
      </c>
    </row>
    <row r="3440" spans="2:10" ht="25.15" customHeight="1">
      <c r="B3440" s="108"/>
      <c r="C3440" s="98"/>
      <c r="D3440" s="99"/>
      <c r="E3440" s="94"/>
      <c r="F3440" s="95"/>
      <c r="G3440" s="101"/>
      <c r="H3440" s="100">
        <f t="shared" si="168"/>
        <v>196461.68999999994</v>
      </c>
      <c r="I3440" s="84">
        <f t="shared" si="166"/>
        <v>0</v>
      </c>
      <c r="J3440" s="84">
        <f t="shared" si="167"/>
        <v>0</v>
      </c>
    </row>
    <row r="3441" spans="2:10" ht="25.15" customHeight="1">
      <c r="B3441" s="108"/>
      <c r="C3441" s="98"/>
      <c r="D3441" s="99"/>
      <c r="E3441" s="94"/>
      <c r="F3441" s="95"/>
      <c r="G3441" s="101"/>
      <c r="H3441" s="100">
        <f t="shared" si="168"/>
        <v>196461.68999999994</v>
      </c>
      <c r="I3441" s="84">
        <f t="shared" si="166"/>
        <v>0</v>
      </c>
      <c r="J3441" s="84">
        <f t="shared" si="167"/>
        <v>0</v>
      </c>
    </row>
    <row r="3442" spans="2:10" ht="25.15" customHeight="1">
      <c r="B3442" s="108"/>
      <c r="C3442" s="98"/>
      <c r="D3442" s="99"/>
      <c r="E3442" s="94"/>
      <c r="F3442" s="95"/>
      <c r="G3442" s="101"/>
      <c r="H3442" s="100">
        <f t="shared" si="168"/>
        <v>196461.68999999994</v>
      </c>
      <c r="I3442" s="84">
        <f t="shared" si="166"/>
        <v>0</v>
      </c>
      <c r="J3442" s="84">
        <f t="shared" si="167"/>
        <v>0</v>
      </c>
    </row>
    <row r="3443" spans="2:10" ht="25.15" customHeight="1">
      <c r="B3443" s="108"/>
      <c r="C3443" s="98"/>
      <c r="D3443" s="99"/>
      <c r="E3443" s="94"/>
      <c r="F3443" s="95"/>
      <c r="G3443" s="101"/>
      <c r="H3443" s="100">
        <f t="shared" si="168"/>
        <v>196461.68999999994</v>
      </c>
      <c r="I3443" s="84">
        <f t="shared" si="166"/>
        <v>0</v>
      </c>
      <c r="J3443" s="84">
        <f t="shared" si="167"/>
        <v>0</v>
      </c>
    </row>
    <row r="3444" spans="2:10" ht="25.15" customHeight="1">
      <c r="B3444" s="108"/>
      <c r="C3444" s="98"/>
      <c r="D3444" s="99"/>
      <c r="E3444" s="94"/>
      <c r="F3444" s="95"/>
      <c r="G3444" s="101"/>
      <c r="H3444" s="100">
        <f t="shared" si="168"/>
        <v>196461.68999999994</v>
      </c>
      <c r="I3444" s="84">
        <f t="shared" si="166"/>
        <v>0</v>
      </c>
      <c r="J3444" s="84">
        <f t="shared" si="167"/>
        <v>0</v>
      </c>
    </row>
    <row r="3445" spans="2:10" ht="25.15" customHeight="1">
      <c r="B3445" s="108"/>
      <c r="C3445" s="98"/>
      <c r="D3445" s="99"/>
      <c r="E3445" s="94"/>
      <c r="F3445" s="95"/>
      <c r="G3445" s="101"/>
      <c r="H3445" s="100">
        <f t="shared" si="168"/>
        <v>196461.68999999994</v>
      </c>
      <c r="I3445" s="84">
        <f t="shared" si="166"/>
        <v>0</v>
      </c>
      <c r="J3445" s="84">
        <f t="shared" si="167"/>
        <v>0</v>
      </c>
    </row>
    <row r="3446" spans="2:10" ht="25.15" customHeight="1">
      <c r="B3446" s="108"/>
      <c r="C3446" s="98"/>
      <c r="D3446" s="99"/>
      <c r="E3446" s="94"/>
      <c r="F3446" s="95"/>
      <c r="G3446" s="101"/>
      <c r="H3446" s="100">
        <f t="shared" si="168"/>
        <v>196461.68999999994</v>
      </c>
      <c r="I3446" s="84">
        <f t="shared" si="166"/>
        <v>0</v>
      </c>
      <c r="J3446" s="84">
        <f t="shared" si="167"/>
        <v>0</v>
      </c>
    </row>
    <row r="3447" spans="2:10" ht="25.15" customHeight="1">
      <c r="B3447" s="108"/>
      <c r="C3447" s="98"/>
      <c r="D3447" s="99"/>
      <c r="E3447" s="94"/>
      <c r="F3447" s="95"/>
      <c r="G3447" s="101"/>
      <c r="H3447" s="100">
        <f t="shared" si="168"/>
        <v>196461.68999999994</v>
      </c>
      <c r="I3447" s="84">
        <f t="shared" si="166"/>
        <v>0</v>
      </c>
      <c r="J3447" s="84">
        <f t="shared" si="167"/>
        <v>0</v>
      </c>
    </row>
    <row r="3448" spans="2:10" ht="25.15" customHeight="1">
      <c r="B3448" s="108"/>
      <c r="C3448" s="98"/>
      <c r="D3448" s="99"/>
      <c r="E3448" s="94"/>
      <c r="F3448" s="95"/>
      <c r="G3448" s="101"/>
      <c r="H3448" s="100">
        <f t="shared" si="168"/>
        <v>196461.68999999994</v>
      </c>
      <c r="I3448" s="84">
        <f t="shared" ref="I3448:I3511" si="169">IF(B3448="",0,MONTH(B3448))</f>
        <v>0</v>
      </c>
      <c r="J3448" s="84">
        <f t="shared" ref="J3448:J3511" si="170">IF(B3448="",0,DAY(B3448))</f>
        <v>0</v>
      </c>
    </row>
    <row r="3449" spans="2:10" ht="25.15" customHeight="1">
      <c r="B3449" s="108"/>
      <c r="C3449" s="98"/>
      <c r="D3449" s="99"/>
      <c r="E3449" s="94"/>
      <c r="F3449" s="95"/>
      <c r="G3449" s="101"/>
      <c r="H3449" s="100">
        <f t="shared" si="168"/>
        <v>196461.68999999994</v>
      </c>
      <c r="I3449" s="84">
        <f t="shared" si="169"/>
        <v>0</v>
      </c>
      <c r="J3449" s="84">
        <f t="shared" si="170"/>
        <v>0</v>
      </c>
    </row>
    <row r="3450" spans="2:10" ht="25.15" customHeight="1">
      <c r="B3450" s="108"/>
      <c r="C3450" s="98"/>
      <c r="D3450" s="99"/>
      <c r="E3450" s="94"/>
      <c r="F3450" s="95"/>
      <c r="G3450" s="101"/>
      <c r="H3450" s="100">
        <f t="shared" si="168"/>
        <v>196461.68999999994</v>
      </c>
      <c r="I3450" s="84">
        <f t="shared" si="169"/>
        <v>0</v>
      </c>
      <c r="J3450" s="84">
        <f t="shared" si="170"/>
        <v>0</v>
      </c>
    </row>
    <row r="3451" spans="2:10" ht="25.15" customHeight="1">
      <c r="B3451" s="108"/>
      <c r="C3451" s="98"/>
      <c r="D3451" s="99"/>
      <c r="E3451" s="94"/>
      <c r="F3451" s="95"/>
      <c r="G3451" s="101"/>
      <c r="H3451" s="100">
        <f t="shared" si="168"/>
        <v>196461.68999999994</v>
      </c>
      <c r="I3451" s="84">
        <f t="shared" si="169"/>
        <v>0</v>
      </c>
      <c r="J3451" s="84">
        <f t="shared" si="170"/>
        <v>0</v>
      </c>
    </row>
    <row r="3452" spans="2:10" ht="25.15" customHeight="1">
      <c r="B3452" s="108"/>
      <c r="C3452" s="98"/>
      <c r="D3452" s="99"/>
      <c r="E3452" s="94"/>
      <c r="F3452" s="95"/>
      <c r="G3452" s="101"/>
      <c r="H3452" s="100">
        <f t="shared" si="168"/>
        <v>196461.68999999994</v>
      </c>
      <c r="I3452" s="84">
        <f t="shared" si="169"/>
        <v>0</v>
      </c>
      <c r="J3452" s="84">
        <f t="shared" si="170"/>
        <v>0</v>
      </c>
    </row>
    <row r="3453" spans="2:10" ht="25.15" customHeight="1">
      <c r="B3453" s="108"/>
      <c r="C3453" s="98"/>
      <c r="D3453" s="99"/>
      <c r="E3453" s="94"/>
      <c r="F3453" s="95"/>
      <c r="G3453" s="101"/>
      <c r="H3453" s="100">
        <f t="shared" si="168"/>
        <v>196461.68999999994</v>
      </c>
      <c r="I3453" s="84">
        <f t="shared" si="169"/>
        <v>0</v>
      </c>
      <c r="J3453" s="84">
        <f t="shared" si="170"/>
        <v>0</v>
      </c>
    </row>
    <row r="3454" spans="2:10" ht="25.15" customHeight="1">
      <c r="B3454" s="108"/>
      <c r="C3454" s="98"/>
      <c r="D3454" s="99"/>
      <c r="E3454" s="94"/>
      <c r="F3454" s="95"/>
      <c r="G3454" s="101"/>
      <c r="H3454" s="100">
        <f t="shared" si="168"/>
        <v>196461.68999999994</v>
      </c>
      <c r="I3454" s="84">
        <f t="shared" si="169"/>
        <v>0</v>
      </c>
      <c r="J3454" s="84">
        <f t="shared" si="170"/>
        <v>0</v>
      </c>
    </row>
    <row r="3455" spans="2:10" ht="25.15" customHeight="1">
      <c r="B3455" s="108"/>
      <c r="C3455" s="98"/>
      <c r="D3455" s="99"/>
      <c r="E3455" s="94"/>
      <c r="F3455" s="95"/>
      <c r="G3455" s="101"/>
      <c r="H3455" s="100">
        <f t="shared" si="168"/>
        <v>196461.68999999994</v>
      </c>
      <c r="I3455" s="84">
        <f t="shared" si="169"/>
        <v>0</v>
      </c>
      <c r="J3455" s="84">
        <f t="shared" si="170"/>
        <v>0</v>
      </c>
    </row>
    <row r="3456" spans="2:10" ht="25.15" customHeight="1">
      <c r="B3456" s="108"/>
      <c r="C3456" s="98"/>
      <c r="D3456" s="99"/>
      <c r="E3456" s="94"/>
      <c r="F3456" s="95"/>
      <c r="G3456" s="101"/>
      <c r="H3456" s="100">
        <f t="shared" si="168"/>
        <v>196461.68999999994</v>
      </c>
      <c r="I3456" s="84">
        <f t="shared" si="169"/>
        <v>0</v>
      </c>
      <c r="J3456" s="84">
        <f t="shared" si="170"/>
        <v>0</v>
      </c>
    </row>
    <row r="3457" spans="2:10" ht="25.15" customHeight="1">
      <c r="B3457" s="108"/>
      <c r="C3457" s="98"/>
      <c r="D3457" s="99"/>
      <c r="E3457" s="94"/>
      <c r="F3457" s="95"/>
      <c r="G3457" s="101"/>
      <c r="H3457" s="100">
        <f t="shared" si="168"/>
        <v>196461.68999999994</v>
      </c>
      <c r="I3457" s="84">
        <f t="shared" si="169"/>
        <v>0</v>
      </c>
      <c r="J3457" s="84">
        <f t="shared" si="170"/>
        <v>0</v>
      </c>
    </row>
    <row r="3458" spans="2:10" ht="25.15" customHeight="1">
      <c r="B3458" s="108"/>
      <c r="C3458" s="98"/>
      <c r="D3458" s="99"/>
      <c r="E3458" s="94"/>
      <c r="F3458" s="95"/>
      <c r="G3458" s="101"/>
      <c r="H3458" s="100">
        <f t="shared" si="168"/>
        <v>196461.68999999994</v>
      </c>
      <c r="I3458" s="84">
        <f t="shared" si="169"/>
        <v>0</v>
      </c>
      <c r="J3458" s="84">
        <f t="shared" si="170"/>
        <v>0</v>
      </c>
    </row>
    <row r="3459" spans="2:10" ht="25.15" customHeight="1">
      <c r="B3459" s="108"/>
      <c r="C3459" s="98"/>
      <c r="D3459" s="99"/>
      <c r="E3459" s="94"/>
      <c r="F3459" s="95"/>
      <c r="G3459" s="101"/>
      <c r="H3459" s="100">
        <f t="shared" si="168"/>
        <v>196461.68999999994</v>
      </c>
      <c r="I3459" s="84">
        <f t="shared" si="169"/>
        <v>0</v>
      </c>
      <c r="J3459" s="84">
        <f t="shared" si="170"/>
        <v>0</v>
      </c>
    </row>
    <row r="3460" spans="2:10" ht="25.15" customHeight="1">
      <c r="B3460" s="108"/>
      <c r="C3460" s="98"/>
      <c r="D3460" s="99"/>
      <c r="E3460" s="94"/>
      <c r="F3460" s="95"/>
      <c r="G3460" s="101"/>
      <c r="H3460" s="100">
        <f t="shared" si="168"/>
        <v>196461.68999999994</v>
      </c>
      <c r="I3460" s="84">
        <f t="shared" si="169"/>
        <v>0</v>
      </c>
      <c r="J3460" s="84">
        <f t="shared" si="170"/>
        <v>0</v>
      </c>
    </row>
    <row r="3461" spans="2:10" ht="25.15" customHeight="1">
      <c r="B3461" s="108"/>
      <c r="C3461" s="98"/>
      <c r="D3461" s="99"/>
      <c r="E3461" s="94"/>
      <c r="F3461" s="95"/>
      <c r="G3461" s="101"/>
      <c r="H3461" s="100">
        <f t="shared" si="168"/>
        <v>196461.68999999994</v>
      </c>
      <c r="I3461" s="84">
        <f t="shared" si="169"/>
        <v>0</v>
      </c>
      <c r="J3461" s="84">
        <f t="shared" si="170"/>
        <v>0</v>
      </c>
    </row>
    <row r="3462" spans="2:10" ht="25.15" customHeight="1">
      <c r="B3462" s="108"/>
      <c r="C3462" s="98"/>
      <c r="D3462" s="99"/>
      <c r="E3462" s="94"/>
      <c r="F3462" s="95"/>
      <c r="G3462" s="101"/>
      <c r="H3462" s="100">
        <f t="shared" si="168"/>
        <v>196461.68999999994</v>
      </c>
      <c r="I3462" s="84">
        <f t="shared" si="169"/>
        <v>0</v>
      </c>
      <c r="J3462" s="84">
        <f t="shared" si="170"/>
        <v>0</v>
      </c>
    </row>
    <row r="3463" spans="2:10" ht="25.15" customHeight="1">
      <c r="B3463" s="108"/>
      <c r="C3463" s="98"/>
      <c r="D3463" s="99"/>
      <c r="E3463" s="94"/>
      <c r="F3463" s="95"/>
      <c r="G3463" s="101"/>
      <c r="H3463" s="100">
        <f t="shared" si="168"/>
        <v>196461.68999999994</v>
      </c>
      <c r="I3463" s="84">
        <f t="shared" si="169"/>
        <v>0</v>
      </c>
      <c r="J3463" s="84">
        <f t="shared" si="170"/>
        <v>0</v>
      </c>
    </row>
    <row r="3464" spans="2:10" ht="25.15" customHeight="1">
      <c r="B3464" s="108"/>
      <c r="C3464" s="98"/>
      <c r="D3464" s="99"/>
      <c r="E3464" s="94"/>
      <c r="F3464" s="95"/>
      <c r="G3464" s="101"/>
      <c r="H3464" s="100">
        <f t="shared" ref="H3464:H3527" si="171">IF(F3464="pago",H3463+G3464,H3463)</f>
        <v>196461.68999999994</v>
      </c>
      <c r="I3464" s="84">
        <f t="shared" si="169"/>
        <v>0</v>
      </c>
      <c r="J3464" s="84">
        <f t="shared" si="170"/>
        <v>0</v>
      </c>
    </row>
    <row r="3465" spans="2:10" ht="25.15" customHeight="1">
      <c r="B3465" s="108"/>
      <c r="C3465" s="98"/>
      <c r="D3465" s="99"/>
      <c r="E3465" s="94"/>
      <c r="F3465" s="95"/>
      <c r="G3465" s="101"/>
      <c r="H3465" s="100">
        <f t="shared" si="171"/>
        <v>196461.68999999994</v>
      </c>
      <c r="I3465" s="84">
        <f t="shared" si="169"/>
        <v>0</v>
      </c>
      <c r="J3465" s="84">
        <f t="shared" si="170"/>
        <v>0</v>
      </c>
    </row>
    <row r="3466" spans="2:10" ht="25.15" customHeight="1">
      <c r="B3466" s="108"/>
      <c r="C3466" s="98"/>
      <c r="D3466" s="99"/>
      <c r="E3466" s="94"/>
      <c r="F3466" s="95"/>
      <c r="G3466" s="101"/>
      <c r="H3466" s="100">
        <f t="shared" si="171"/>
        <v>196461.68999999994</v>
      </c>
      <c r="I3466" s="84">
        <f t="shared" si="169"/>
        <v>0</v>
      </c>
      <c r="J3466" s="84">
        <f t="shared" si="170"/>
        <v>0</v>
      </c>
    </row>
    <row r="3467" spans="2:10" ht="25.15" customHeight="1">
      <c r="B3467" s="108"/>
      <c r="C3467" s="98"/>
      <c r="D3467" s="99"/>
      <c r="E3467" s="94"/>
      <c r="F3467" s="95"/>
      <c r="G3467" s="101"/>
      <c r="H3467" s="100">
        <f t="shared" si="171"/>
        <v>196461.68999999994</v>
      </c>
      <c r="I3467" s="84">
        <f t="shared" si="169"/>
        <v>0</v>
      </c>
      <c r="J3467" s="84">
        <f t="shared" si="170"/>
        <v>0</v>
      </c>
    </row>
    <row r="3468" spans="2:10" ht="25.15" customHeight="1">
      <c r="B3468" s="108"/>
      <c r="C3468" s="98"/>
      <c r="D3468" s="99"/>
      <c r="E3468" s="94"/>
      <c r="F3468" s="95"/>
      <c r="G3468" s="101"/>
      <c r="H3468" s="100">
        <f t="shared" si="171"/>
        <v>196461.68999999994</v>
      </c>
      <c r="I3468" s="84">
        <f t="shared" si="169"/>
        <v>0</v>
      </c>
      <c r="J3468" s="84">
        <f t="shared" si="170"/>
        <v>0</v>
      </c>
    </row>
    <row r="3469" spans="2:10" ht="25.15" customHeight="1">
      <c r="B3469" s="108"/>
      <c r="C3469" s="98"/>
      <c r="D3469" s="99"/>
      <c r="E3469" s="94"/>
      <c r="F3469" s="95"/>
      <c r="G3469" s="101"/>
      <c r="H3469" s="100">
        <f t="shared" si="171"/>
        <v>196461.68999999994</v>
      </c>
      <c r="I3469" s="84">
        <f t="shared" si="169"/>
        <v>0</v>
      </c>
      <c r="J3469" s="84">
        <f t="shared" si="170"/>
        <v>0</v>
      </c>
    </row>
    <row r="3470" spans="2:10" ht="25.15" customHeight="1">
      <c r="B3470" s="108"/>
      <c r="C3470" s="98"/>
      <c r="D3470" s="99"/>
      <c r="E3470" s="94"/>
      <c r="F3470" s="95"/>
      <c r="G3470" s="101"/>
      <c r="H3470" s="100">
        <f t="shared" si="171"/>
        <v>196461.68999999994</v>
      </c>
      <c r="I3470" s="84">
        <f t="shared" si="169"/>
        <v>0</v>
      </c>
      <c r="J3470" s="84">
        <f t="shared" si="170"/>
        <v>0</v>
      </c>
    </row>
    <row r="3471" spans="2:10" ht="25.15" customHeight="1">
      <c r="B3471" s="108"/>
      <c r="C3471" s="98"/>
      <c r="D3471" s="99"/>
      <c r="E3471" s="94"/>
      <c r="F3471" s="95"/>
      <c r="G3471" s="101"/>
      <c r="H3471" s="100">
        <f t="shared" si="171"/>
        <v>196461.68999999994</v>
      </c>
      <c r="I3471" s="84">
        <f t="shared" si="169"/>
        <v>0</v>
      </c>
      <c r="J3471" s="84">
        <f t="shared" si="170"/>
        <v>0</v>
      </c>
    </row>
    <row r="3472" spans="2:10" ht="25.15" customHeight="1">
      <c r="B3472" s="108"/>
      <c r="C3472" s="98"/>
      <c r="D3472" s="99"/>
      <c r="E3472" s="94"/>
      <c r="F3472" s="95"/>
      <c r="G3472" s="101"/>
      <c r="H3472" s="100">
        <f t="shared" si="171"/>
        <v>196461.68999999994</v>
      </c>
      <c r="I3472" s="84">
        <f t="shared" si="169"/>
        <v>0</v>
      </c>
      <c r="J3472" s="84">
        <f t="shared" si="170"/>
        <v>0</v>
      </c>
    </row>
    <row r="3473" spans="2:10" ht="25.15" customHeight="1">
      <c r="B3473" s="108"/>
      <c r="C3473" s="98"/>
      <c r="D3473" s="99"/>
      <c r="E3473" s="94"/>
      <c r="F3473" s="95"/>
      <c r="G3473" s="101"/>
      <c r="H3473" s="100">
        <f t="shared" si="171"/>
        <v>196461.68999999994</v>
      </c>
      <c r="I3473" s="84">
        <f t="shared" si="169"/>
        <v>0</v>
      </c>
      <c r="J3473" s="84">
        <f t="shared" si="170"/>
        <v>0</v>
      </c>
    </row>
    <row r="3474" spans="2:10" ht="25.15" customHeight="1">
      <c r="B3474" s="108"/>
      <c r="C3474" s="98"/>
      <c r="D3474" s="99"/>
      <c r="E3474" s="94"/>
      <c r="F3474" s="95"/>
      <c r="G3474" s="101"/>
      <c r="H3474" s="100">
        <f t="shared" si="171"/>
        <v>196461.68999999994</v>
      </c>
      <c r="I3474" s="84">
        <f t="shared" si="169"/>
        <v>0</v>
      </c>
      <c r="J3474" s="84">
        <f t="shared" si="170"/>
        <v>0</v>
      </c>
    </row>
    <row r="3475" spans="2:10" ht="25.15" customHeight="1">
      <c r="B3475" s="108"/>
      <c r="C3475" s="98"/>
      <c r="D3475" s="99"/>
      <c r="E3475" s="94"/>
      <c r="F3475" s="95"/>
      <c r="G3475" s="101"/>
      <c r="H3475" s="100">
        <f t="shared" si="171"/>
        <v>196461.68999999994</v>
      </c>
      <c r="I3475" s="84">
        <f t="shared" si="169"/>
        <v>0</v>
      </c>
      <c r="J3475" s="84">
        <f t="shared" si="170"/>
        <v>0</v>
      </c>
    </row>
    <row r="3476" spans="2:10" ht="25.15" customHeight="1">
      <c r="B3476" s="108"/>
      <c r="C3476" s="98"/>
      <c r="D3476" s="99"/>
      <c r="E3476" s="94"/>
      <c r="F3476" s="95"/>
      <c r="G3476" s="101"/>
      <c r="H3476" s="100">
        <f t="shared" si="171"/>
        <v>196461.68999999994</v>
      </c>
      <c r="I3476" s="84">
        <f t="shared" si="169"/>
        <v>0</v>
      </c>
      <c r="J3476" s="84">
        <f t="shared" si="170"/>
        <v>0</v>
      </c>
    </row>
    <row r="3477" spans="2:10" ht="25.15" customHeight="1">
      <c r="B3477" s="108"/>
      <c r="C3477" s="98"/>
      <c r="D3477" s="99"/>
      <c r="E3477" s="94"/>
      <c r="F3477" s="95"/>
      <c r="G3477" s="101"/>
      <c r="H3477" s="100">
        <f t="shared" si="171"/>
        <v>196461.68999999994</v>
      </c>
      <c r="I3477" s="84">
        <f t="shared" si="169"/>
        <v>0</v>
      </c>
      <c r="J3477" s="84">
        <f t="shared" si="170"/>
        <v>0</v>
      </c>
    </row>
    <row r="3478" spans="2:10" ht="25.15" customHeight="1">
      <c r="B3478" s="108"/>
      <c r="C3478" s="98"/>
      <c r="D3478" s="99"/>
      <c r="E3478" s="94"/>
      <c r="F3478" s="95"/>
      <c r="G3478" s="101"/>
      <c r="H3478" s="100">
        <f t="shared" si="171"/>
        <v>196461.68999999994</v>
      </c>
      <c r="I3478" s="84">
        <f t="shared" si="169"/>
        <v>0</v>
      </c>
      <c r="J3478" s="84">
        <f t="shared" si="170"/>
        <v>0</v>
      </c>
    </row>
    <row r="3479" spans="2:10" ht="25.15" customHeight="1">
      <c r="B3479" s="108"/>
      <c r="C3479" s="98"/>
      <c r="D3479" s="99"/>
      <c r="E3479" s="94"/>
      <c r="F3479" s="95"/>
      <c r="G3479" s="101"/>
      <c r="H3479" s="100">
        <f t="shared" si="171"/>
        <v>196461.68999999994</v>
      </c>
      <c r="I3479" s="84">
        <f t="shared" si="169"/>
        <v>0</v>
      </c>
      <c r="J3479" s="84">
        <f t="shared" si="170"/>
        <v>0</v>
      </c>
    </row>
    <row r="3480" spans="2:10" ht="25.15" customHeight="1">
      <c r="B3480" s="108"/>
      <c r="C3480" s="98"/>
      <c r="D3480" s="99"/>
      <c r="E3480" s="94"/>
      <c r="F3480" s="95"/>
      <c r="G3480" s="101"/>
      <c r="H3480" s="100">
        <f t="shared" si="171"/>
        <v>196461.68999999994</v>
      </c>
      <c r="I3480" s="84">
        <f t="shared" si="169"/>
        <v>0</v>
      </c>
      <c r="J3480" s="84">
        <f t="shared" si="170"/>
        <v>0</v>
      </c>
    </row>
    <row r="3481" spans="2:10" ht="25.15" customHeight="1">
      <c r="B3481" s="108"/>
      <c r="C3481" s="98"/>
      <c r="D3481" s="99"/>
      <c r="E3481" s="94"/>
      <c r="F3481" s="95"/>
      <c r="G3481" s="101"/>
      <c r="H3481" s="100">
        <f t="shared" si="171"/>
        <v>196461.68999999994</v>
      </c>
      <c r="I3481" s="84">
        <f t="shared" si="169"/>
        <v>0</v>
      </c>
      <c r="J3481" s="84">
        <f t="shared" si="170"/>
        <v>0</v>
      </c>
    </row>
    <row r="3482" spans="2:10" ht="25.15" customHeight="1">
      <c r="B3482" s="108"/>
      <c r="C3482" s="98"/>
      <c r="D3482" s="99"/>
      <c r="E3482" s="94"/>
      <c r="F3482" s="95"/>
      <c r="G3482" s="101"/>
      <c r="H3482" s="100">
        <f t="shared" si="171"/>
        <v>196461.68999999994</v>
      </c>
      <c r="I3482" s="84">
        <f t="shared" si="169"/>
        <v>0</v>
      </c>
      <c r="J3482" s="84">
        <f t="shared" si="170"/>
        <v>0</v>
      </c>
    </row>
    <row r="3483" spans="2:10" ht="25.15" customHeight="1">
      <c r="B3483" s="108"/>
      <c r="C3483" s="98"/>
      <c r="D3483" s="99"/>
      <c r="E3483" s="94"/>
      <c r="F3483" s="95"/>
      <c r="G3483" s="101"/>
      <c r="H3483" s="100">
        <f t="shared" si="171"/>
        <v>196461.68999999994</v>
      </c>
      <c r="I3483" s="84">
        <f t="shared" si="169"/>
        <v>0</v>
      </c>
      <c r="J3483" s="84">
        <f t="shared" si="170"/>
        <v>0</v>
      </c>
    </row>
    <row r="3484" spans="2:10" ht="25.15" customHeight="1">
      <c r="B3484" s="108"/>
      <c r="C3484" s="98"/>
      <c r="D3484" s="99"/>
      <c r="E3484" s="94"/>
      <c r="F3484" s="95"/>
      <c r="G3484" s="101"/>
      <c r="H3484" s="100">
        <f t="shared" si="171"/>
        <v>196461.68999999994</v>
      </c>
      <c r="I3484" s="84">
        <f t="shared" si="169"/>
        <v>0</v>
      </c>
      <c r="J3484" s="84">
        <f t="shared" si="170"/>
        <v>0</v>
      </c>
    </row>
    <row r="3485" spans="2:10" ht="25.15" customHeight="1">
      <c r="B3485" s="108"/>
      <c r="C3485" s="98"/>
      <c r="D3485" s="99"/>
      <c r="E3485" s="94"/>
      <c r="F3485" s="95"/>
      <c r="G3485" s="101"/>
      <c r="H3485" s="100">
        <f t="shared" si="171"/>
        <v>196461.68999999994</v>
      </c>
      <c r="I3485" s="84">
        <f t="shared" si="169"/>
        <v>0</v>
      </c>
      <c r="J3485" s="84">
        <f t="shared" si="170"/>
        <v>0</v>
      </c>
    </row>
    <row r="3486" spans="2:10" ht="25.15" customHeight="1">
      <c r="B3486" s="108"/>
      <c r="C3486" s="98"/>
      <c r="D3486" s="99"/>
      <c r="E3486" s="94"/>
      <c r="F3486" s="95"/>
      <c r="G3486" s="101"/>
      <c r="H3486" s="100">
        <f t="shared" si="171"/>
        <v>196461.68999999994</v>
      </c>
      <c r="I3486" s="84">
        <f t="shared" si="169"/>
        <v>0</v>
      </c>
      <c r="J3486" s="84">
        <f t="shared" si="170"/>
        <v>0</v>
      </c>
    </row>
    <row r="3487" spans="2:10" ht="25.15" customHeight="1">
      <c r="B3487" s="108"/>
      <c r="C3487" s="98"/>
      <c r="D3487" s="99"/>
      <c r="E3487" s="94"/>
      <c r="F3487" s="95"/>
      <c r="G3487" s="101"/>
      <c r="H3487" s="100">
        <f t="shared" si="171"/>
        <v>196461.68999999994</v>
      </c>
      <c r="I3487" s="84">
        <f t="shared" si="169"/>
        <v>0</v>
      </c>
      <c r="J3487" s="84">
        <f t="shared" si="170"/>
        <v>0</v>
      </c>
    </row>
    <row r="3488" spans="2:10" ht="25.15" customHeight="1">
      <c r="B3488" s="108"/>
      <c r="C3488" s="98"/>
      <c r="D3488" s="99"/>
      <c r="E3488" s="94"/>
      <c r="F3488" s="95"/>
      <c r="G3488" s="101"/>
      <c r="H3488" s="100">
        <f t="shared" si="171"/>
        <v>196461.68999999994</v>
      </c>
      <c r="I3488" s="84">
        <f t="shared" si="169"/>
        <v>0</v>
      </c>
      <c r="J3488" s="84">
        <f t="shared" si="170"/>
        <v>0</v>
      </c>
    </row>
    <row r="3489" spans="2:10" ht="25.15" customHeight="1">
      <c r="B3489" s="108"/>
      <c r="C3489" s="98"/>
      <c r="D3489" s="99"/>
      <c r="E3489" s="94"/>
      <c r="F3489" s="95"/>
      <c r="G3489" s="101"/>
      <c r="H3489" s="100">
        <f t="shared" si="171"/>
        <v>196461.68999999994</v>
      </c>
      <c r="I3489" s="84">
        <f t="shared" si="169"/>
        <v>0</v>
      </c>
      <c r="J3489" s="84">
        <f t="shared" si="170"/>
        <v>0</v>
      </c>
    </row>
    <row r="3490" spans="2:10" ht="25.15" customHeight="1">
      <c r="B3490" s="108"/>
      <c r="C3490" s="98"/>
      <c r="D3490" s="99"/>
      <c r="E3490" s="94"/>
      <c r="F3490" s="95"/>
      <c r="G3490" s="101"/>
      <c r="H3490" s="100">
        <f t="shared" si="171"/>
        <v>196461.68999999994</v>
      </c>
      <c r="I3490" s="84">
        <f t="shared" si="169"/>
        <v>0</v>
      </c>
      <c r="J3490" s="84">
        <f t="shared" si="170"/>
        <v>0</v>
      </c>
    </row>
    <row r="3491" spans="2:10" ht="25.15" customHeight="1">
      <c r="B3491" s="108"/>
      <c r="C3491" s="98"/>
      <c r="D3491" s="99"/>
      <c r="E3491" s="94"/>
      <c r="F3491" s="95"/>
      <c r="G3491" s="101"/>
      <c r="H3491" s="100">
        <f t="shared" si="171"/>
        <v>196461.68999999994</v>
      </c>
      <c r="I3491" s="84">
        <f t="shared" si="169"/>
        <v>0</v>
      </c>
      <c r="J3491" s="84">
        <f t="shared" si="170"/>
        <v>0</v>
      </c>
    </row>
    <row r="3492" spans="2:10" ht="25.15" customHeight="1">
      <c r="B3492" s="108"/>
      <c r="C3492" s="98"/>
      <c r="D3492" s="99"/>
      <c r="E3492" s="94"/>
      <c r="F3492" s="95"/>
      <c r="G3492" s="101"/>
      <c r="H3492" s="100">
        <f t="shared" si="171"/>
        <v>196461.68999999994</v>
      </c>
      <c r="I3492" s="84">
        <f t="shared" si="169"/>
        <v>0</v>
      </c>
      <c r="J3492" s="84">
        <f t="shared" si="170"/>
        <v>0</v>
      </c>
    </row>
    <row r="3493" spans="2:10" ht="25.15" customHeight="1">
      <c r="B3493" s="108"/>
      <c r="C3493" s="98"/>
      <c r="D3493" s="99"/>
      <c r="E3493" s="94"/>
      <c r="F3493" s="95"/>
      <c r="G3493" s="101"/>
      <c r="H3493" s="100">
        <f t="shared" si="171"/>
        <v>196461.68999999994</v>
      </c>
      <c r="I3493" s="84">
        <f t="shared" si="169"/>
        <v>0</v>
      </c>
      <c r="J3493" s="84">
        <f t="shared" si="170"/>
        <v>0</v>
      </c>
    </row>
    <row r="3494" spans="2:10" ht="25.15" customHeight="1">
      <c r="B3494" s="108"/>
      <c r="C3494" s="98"/>
      <c r="D3494" s="99"/>
      <c r="E3494" s="94"/>
      <c r="F3494" s="95"/>
      <c r="G3494" s="101"/>
      <c r="H3494" s="100">
        <f t="shared" si="171"/>
        <v>196461.68999999994</v>
      </c>
      <c r="I3494" s="84">
        <f t="shared" si="169"/>
        <v>0</v>
      </c>
      <c r="J3494" s="84">
        <f t="shared" si="170"/>
        <v>0</v>
      </c>
    </row>
    <row r="3495" spans="2:10" ht="25.15" customHeight="1">
      <c r="B3495" s="108"/>
      <c r="C3495" s="98"/>
      <c r="D3495" s="99"/>
      <c r="E3495" s="94"/>
      <c r="F3495" s="95"/>
      <c r="G3495" s="101"/>
      <c r="H3495" s="100">
        <f t="shared" si="171"/>
        <v>196461.68999999994</v>
      </c>
      <c r="I3495" s="84">
        <f t="shared" si="169"/>
        <v>0</v>
      </c>
      <c r="J3495" s="84">
        <f t="shared" si="170"/>
        <v>0</v>
      </c>
    </row>
    <row r="3496" spans="2:10" ht="25.15" customHeight="1">
      <c r="B3496" s="108"/>
      <c r="C3496" s="98"/>
      <c r="D3496" s="99"/>
      <c r="E3496" s="94"/>
      <c r="F3496" s="95"/>
      <c r="G3496" s="101"/>
      <c r="H3496" s="100">
        <f t="shared" si="171"/>
        <v>196461.68999999994</v>
      </c>
      <c r="I3496" s="84">
        <f t="shared" si="169"/>
        <v>0</v>
      </c>
      <c r="J3496" s="84">
        <f t="shared" si="170"/>
        <v>0</v>
      </c>
    </row>
    <row r="3497" spans="2:10" ht="25.15" customHeight="1">
      <c r="B3497" s="108"/>
      <c r="C3497" s="98"/>
      <c r="D3497" s="99"/>
      <c r="E3497" s="94"/>
      <c r="F3497" s="95"/>
      <c r="G3497" s="101"/>
      <c r="H3497" s="100">
        <f t="shared" si="171"/>
        <v>196461.68999999994</v>
      </c>
      <c r="I3497" s="84">
        <f t="shared" si="169"/>
        <v>0</v>
      </c>
      <c r="J3497" s="84">
        <f t="shared" si="170"/>
        <v>0</v>
      </c>
    </row>
    <row r="3498" spans="2:10" ht="25.15" customHeight="1">
      <c r="B3498" s="108"/>
      <c r="C3498" s="98"/>
      <c r="D3498" s="99"/>
      <c r="E3498" s="94"/>
      <c r="F3498" s="95"/>
      <c r="G3498" s="101"/>
      <c r="H3498" s="100">
        <f t="shared" si="171"/>
        <v>196461.68999999994</v>
      </c>
      <c r="I3498" s="84">
        <f t="shared" si="169"/>
        <v>0</v>
      </c>
      <c r="J3498" s="84">
        <f t="shared" si="170"/>
        <v>0</v>
      </c>
    </row>
    <row r="3499" spans="2:10" ht="25.15" customHeight="1">
      <c r="B3499" s="108"/>
      <c r="C3499" s="98"/>
      <c r="D3499" s="99"/>
      <c r="E3499" s="94"/>
      <c r="F3499" s="95"/>
      <c r="G3499" s="101"/>
      <c r="H3499" s="100">
        <f t="shared" si="171"/>
        <v>196461.68999999994</v>
      </c>
      <c r="I3499" s="84">
        <f t="shared" si="169"/>
        <v>0</v>
      </c>
      <c r="J3499" s="84">
        <f t="shared" si="170"/>
        <v>0</v>
      </c>
    </row>
    <row r="3500" spans="2:10" ht="25.15" customHeight="1">
      <c r="B3500" s="108"/>
      <c r="C3500" s="98"/>
      <c r="D3500" s="99"/>
      <c r="E3500" s="94"/>
      <c r="F3500" s="95"/>
      <c r="G3500" s="101"/>
      <c r="H3500" s="100">
        <f t="shared" si="171"/>
        <v>196461.68999999994</v>
      </c>
      <c r="I3500" s="84">
        <f t="shared" si="169"/>
        <v>0</v>
      </c>
      <c r="J3500" s="84">
        <f t="shared" si="170"/>
        <v>0</v>
      </c>
    </row>
    <row r="3501" spans="2:10" ht="25.15" customHeight="1">
      <c r="B3501" s="108"/>
      <c r="C3501" s="98"/>
      <c r="D3501" s="99"/>
      <c r="E3501" s="94"/>
      <c r="F3501" s="95"/>
      <c r="G3501" s="101"/>
      <c r="H3501" s="100">
        <f t="shared" si="171"/>
        <v>196461.68999999994</v>
      </c>
      <c r="I3501" s="84">
        <f t="shared" si="169"/>
        <v>0</v>
      </c>
      <c r="J3501" s="84">
        <f t="shared" si="170"/>
        <v>0</v>
      </c>
    </row>
    <row r="3502" spans="2:10" ht="25.15" customHeight="1">
      <c r="B3502" s="108"/>
      <c r="C3502" s="98"/>
      <c r="D3502" s="99"/>
      <c r="E3502" s="94"/>
      <c r="F3502" s="95"/>
      <c r="G3502" s="101"/>
      <c r="H3502" s="100">
        <f t="shared" si="171"/>
        <v>196461.68999999994</v>
      </c>
      <c r="I3502" s="84">
        <f t="shared" si="169"/>
        <v>0</v>
      </c>
      <c r="J3502" s="84">
        <f t="shared" si="170"/>
        <v>0</v>
      </c>
    </row>
    <row r="3503" spans="2:10" ht="25.15" customHeight="1">
      <c r="B3503" s="108"/>
      <c r="C3503" s="98"/>
      <c r="D3503" s="99"/>
      <c r="E3503" s="94"/>
      <c r="F3503" s="95"/>
      <c r="G3503" s="101"/>
      <c r="H3503" s="100">
        <f t="shared" si="171"/>
        <v>196461.68999999994</v>
      </c>
      <c r="I3503" s="84">
        <f t="shared" si="169"/>
        <v>0</v>
      </c>
      <c r="J3503" s="84">
        <f t="shared" si="170"/>
        <v>0</v>
      </c>
    </row>
    <row r="3504" spans="2:10" ht="25.15" customHeight="1">
      <c r="B3504" s="108"/>
      <c r="C3504" s="98"/>
      <c r="D3504" s="99"/>
      <c r="E3504" s="94"/>
      <c r="F3504" s="95"/>
      <c r="G3504" s="101"/>
      <c r="H3504" s="100">
        <f t="shared" si="171"/>
        <v>196461.68999999994</v>
      </c>
      <c r="I3504" s="84">
        <f t="shared" si="169"/>
        <v>0</v>
      </c>
      <c r="J3504" s="84">
        <f t="shared" si="170"/>
        <v>0</v>
      </c>
    </row>
    <row r="3505" spans="2:10" ht="25.15" customHeight="1">
      <c r="B3505" s="108"/>
      <c r="C3505" s="98"/>
      <c r="D3505" s="99"/>
      <c r="E3505" s="94"/>
      <c r="F3505" s="95"/>
      <c r="G3505" s="101"/>
      <c r="H3505" s="100">
        <f t="shared" si="171"/>
        <v>196461.68999999994</v>
      </c>
      <c r="I3505" s="84">
        <f t="shared" si="169"/>
        <v>0</v>
      </c>
      <c r="J3505" s="84">
        <f t="shared" si="170"/>
        <v>0</v>
      </c>
    </row>
    <row r="3506" spans="2:10" ht="25.15" customHeight="1">
      <c r="B3506" s="108"/>
      <c r="C3506" s="98"/>
      <c r="D3506" s="99"/>
      <c r="E3506" s="94"/>
      <c r="F3506" s="95"/>
      <c r="G3506" s="101"/>
      <c r="H3506" s="100">
        <f t="shared" si="171"/>
        <v>196461.68999999994</v>
      </c>
      <c r="I3506" s="84">
        <f t="shared" si="169"/>
        <v>0</v>
      </c>
      <c r="J3506" s="84">
        <f t="shared" si="170"/>
        <v>0</v>
      </c>
    </row>
    <row r="3507" spans="2:10" ht="25.15" customHeight="1">
      <c r="B3507" s="108"/>
      <c r="C3507" s="98"/>
      <c r="D3507" s="99"/>
      <c r="E3507" s="94"/>
      <c r="F3507" s="95"/>
      <c r="G3507" s="101"/>
      <c r="H3507" s="100">
        <f t="shared" si="171"/>
        <v>196461.68999999994</v>
      </c>
      <c r="I3507" s="84">
        <f t="shared" si="169"/>
        <v>0</v>
      </c>
      <c r="J3507" s="84">
        <f t="shared" si="170"/>
        <v>0</v>
      </c>
    </row>
    <row r="3508" spans="2:10" ht="25.15" customHeight="1">
      <c r="B3508" s="108"/>
      <c r="C3508" s="98"/>
      <c r="D3508" s="99"/>
      <c r="E3508" s="94"/>
      <c r="F3508" s="95"/>
      <c r="G3508" s="101"/>
      <c r="H3508" s="100">
        <f t="shared" si="171"/>
        <v>196461.68999999994</v>
      </c>
      <c r="I3508" s="84">
        <f t="shared" si="169"/>
        <v>0</v>
      </c>
      <c r="J3508" s="84">
        <f t="shared" si="170"/>
        <v>0</v>
      </c>
    </row>
    <row r="3509" spans="2:10" ht="25.15" customHeight="1">
      <c r="B3509" s="108"/>
      <c r="C3509" s="98"/>
      <c r="D3509" s="99"/>
      <c r="E3509" s="94"/>
      <c r="F3509" s="95"/>
      <c r="G3509" s="101"/>
      <c r="H3509" s="100">
        <f t="shared" si="171"/>
        <v>196461.68999999994</v>
      </c>
      <c r="I3509" s="84">
        <f t="shared" si="169"/>
        <v>0</v>
      </c>
      <c r="J3509" s="84">
        <f t="shared" si="170"/>
        <v>0</v>
      </c>
    </row>
    <row r="3510" spans="2:10" ht="25.15" customHeight="1">
      <c r="B3510" s="108"/>
      <c r="C3510" s="98"/>
      <c r="D3510" s="99"/>
      <c r="E3510" s="94"/>
      <c r="F3510" s="95"/>
      <c r="G3510" s="101"/>
      <c r="H3510" s="100">
        <f t="shared" si="171"/>
        <v>196461.68999999994</v>
      </c>
      <c r="I3510" s="84">
        <f t="shared" si="169"/>
        <v>0</v>
      </c>
      <c r="J3510" s="84">
        <f t="shared" si="170"/>
        <v>0</v>
      </c>
    </row>
    <row r="3511" spans="2:10" ht="25.15" customHeight="1">
      <c r="B3511" s="108"/>
      <c r="C3511" s="98"/>
      <c r="D3511" s="99"/>
      <c r="E3511" s="94"/>
      <c r="F3511" s="95"/>
      <c r="G3511" s="101"/>
      <c r="H3511" s="100">
        <f t="shared" si="171"/>
        <v>196461.68999999994</v>
      </c>
      <c r="I3511" s="84">
        <f t="shared" si="169"/>
        <v>0</v>
      </c>
      <c r="J3511" s="84">
        <f t="shared" si="170"/>
        <v>0</v>
      </c>
    </row>
    <row r="3512" spans="2:10" ht="25.15" customHeight="1">
      <c r="B3512" s="108"/>
      <c r="C3512" s="98"/>
      <c r="D3512" s="99"/>
      <c r="E3512" s="94"/>
      <c r="F3512" s="95"/>
      <c r="G3512" s="101"/>
      <c r="H3512" s="100">
        <f t="shared" si="171"/>
        <v>196461.68999999994</v>
      </c>
      <c r="I3512" s="84">
        <f t="shared" ref="I3512:I3575" si="172">IF(B3512="",0,MONTH(B3512))</f>
        <v>0</v>
      </c>
      <c r="J3512" s="84">
        <f t="shared" ref="J3512:J3575" si="173">IF(B3512="",0,DAY(B3512))</f>
        <v>0</v>
      </c>
    </row>
    <row r="3513" spans="2:10" ht="25.15" customHeight="1">
      <c r="B3513" s="108"/>
      <c r="C3513" s="98"/>
      <c r="D3513" s="99"/>
      <c r="E3513" s="94"/>
      <c r="F3513" s="95"/>
      <c r="G3513" s="101"/>
      <c r="H3513" s="100">
        <f t="shared" si="171"/>
        <v>196461.68999999994</v>
      </c>
      <c r="I3513" s="84">
        <f t="shared" si="172"/>
        <v>0</v>
      </c>
      <c r="J3513" s="84">
        <f t="shared" si="173"/>
        <v>0</v>
      </c>
    </row>
    <row r="3514" spans="2:10" ht="25.15" customHeight="1">
      <c r="B3514" s="108"/>
      <c r="C3514" s="98"/>
      <c r="D3514" s="99"/>
      <c r="E3514" s="94"/>
      <c r="F3514" s="95"/>
      <c r="G3514" s="101"/>
      <c r="H3514" s="100">
        <f t="shared" si="171"/>
        <v>196461.68999999994</v>
      </c>
      <c r="I3514" s="84">
        <f t="shared" si="172"/>
        <v>0</v>
      </c>
      <c r="J3514" s="84">
        <f t="shared" si="173"/>
        <v>0</v>
      </c>
    </row>
    <row r="3515" spans="2:10" ht="25.15" customHeight="1">
      <c r="B3515" s="108"/>
      <c r="C3515" s="98"/>
      <c r="D3515" s="99"/>
      <c r="E3515" s="94"/>
      <c r="F3515" s="95"/>
      <c r="G3515" s="101"/>
      <c r="H3515" s="100">
        <f t="shared" si="171"/>
        <v>196461.68999999994</v>
      </c>
      <c r="I3515" s="84">
        <f t="shared" si="172"/>
        <v>0</v>
      </c>
      <c r="J3515" s="84">
        <f t="shared" si="173"/>
        <v>0</v>
      </c>
    </row>
    <row r="3516" spans="2:10" ht="25.15" customHeight="1">
      <c r="B3516" s="108"/>
      <c r="C3516" s="98"/>
      <c r="D3516" s="99"/>
      <c r="E3516" s="94"/>
      <c r="F3516" s="95"/>
      <c r="G3516" s="101"/>
      <c r="H3516" s="100">
        <f t="shared" si="171"/>
        <v>196461.68999999994</v>
      </c>
      <c r="I3516" s="84">
        <f t="shared" si="172"/>
        <v>0</v>
      </c>
      <c r="J3516" s="84">
        <f t="shared" si="173"/>
        <v>0</v>
      </c>
    </row>
    <row r="3517" spans="2:10" ht="25.15" customHeight="1">
      <c r="B3517" s="108"/>
      <c r="C3517" s="98"/>
      <c r="D3517" s="99"/>
      <c r="E3517" s="94"/>
      <c r="F3517" s="95"/>
      <c r="G3517" s="101"/>
      <c r="H3517" s="100">
        <f t="shared" si="171"/>
        <v>196461.68999999994</v>
      </c>
      <c r="I3517" s="84">
        <f t="shared" si="172"/>
        <v>0</v>
      </c>
      <c r="J3517" s="84">
        <f t="shared" si="173"/>
        <v>0</v>
      </c>
    </row>
    <row r="3518" spans="2:10" ht="25.15" customHeight="1">
      <c r="B3518" s="108"/>
      <c r="C3518" s="98"/>
      <c r="D3518" s="99"/>
      <c r="E3518" s="94"/>
      <c r="F3518" s="95"/>
      <c r="G3518" s="101"/>
      <c r="H3518" s="100">
        <f t="shared" si="171"/>
        <v>196461.68999999994</v>
      </c>
      <c r="I3518" s="84">
        <f t="shared" si="172"/>
        <v>0</v>
      </c>
      <c r="J3518" s="84">
        <f t="shared" si="173"/>
        <v>0</v>
      </c>
    </row>
    <row r="3519" spans="2:10" ht="25.15" customHeight="1">
      <c r="B3519" s="108"/>
      <c r="C3519" s="98"/>
      <c r="D3519" s="99"/>
      <c r="E3519" s="94"/>
      <c r="F3519" s="95"/>
      <c r="G3519" s="101"/>
      <c r="H3519" s="100">
        <f t="shared" si="171"/>
        <v>196461.68999999994</v>
      </c>
      <c r="I3519" s="84">
        <f t="shared" si="172"/>
        <v>0</v>
      </c>
      <c r="J3519" s="84">
        <f t="shared" si="173"/>
        <v>0</v>
      </c>
    </row>
    <row r="3520" spans="2:10" ht="25.15" customHeight="1">
      <c r="B3520" s="108"/>
      <c r="C3520" s="98"/>
      <c r="D3520" s="99"/>
      <c r="E3520" s="94"/>
      <c r="F3520" s="95"/>
      <c r="G3520" s="101"/>
      <c r="H3520" s="100">
        <f t="shared" si="171"/>
        <v>196461.68999999994</v>
      </c>
      <c r="I3520" s="84">
        <f t="shared" si="172"/>
        <v>0</v>
      </c>
      <c r="J3520" s="84">
        <f t="shared" si="173"/>
        <v>0</v>
      </c>
    </row>
    <row r="3521" spans="2:10" ht="25.15" customHeight="1">
      <c r="B3521" s="108"/>
      <c r="C3521" s="98"/>
      <c r="D3521" s="99"/>
      <c r="E3521" s="94"/>
      <c r="F3521" s="95"/>
      <c r="G3521" s="101"/>
      <c r="H3521" s="100">
        <f t="shared" si="171"/>
        <v>196461.68999999994</v>
      </c>
      <c r="I3521" s="84">
        <f t="shared" si="172"/>
        <v>0</v>
      </c>
      <c r="J3521" s="84">
        <f t="shared" si="173"/>
        <v>0</v>
      </c>
    </row>
    <row r="3522" spans="2:10" ht="25.15" customHeight="1">
      <c r="B3522" s="108"/>
      <c r="C3522" s="98"/>
      <c r="D3522" s="99"/>
      <c r="E3522" s="94"/>
      <c r="F3522" s="95"/>
      <c r="G3522" s="101"/>
      <c r="H3522" s="100">
        <f t="shared" si="171"/>
        <v>196461.68999999994</v>
      </c>
      <c r="I3522" s="84">
        <f t="shared" si="172"/>
        <v>0</v>
      </c>
      <c r="J3522" s="84">
        <f t="shared" si="173"/>
        <v>0</v>
      </c>
    </row>
    <row r="3523" spans="2:10" ht="25.15" customHeight="1">
      <c r="B3523" s="108"/>
      <c r="C3523" s="98"/>
      <c r="D3523" s="99"/>
      <c r="E3523" s="94"/>
      <c r="F3523" s="95"/>
      <c r="G3523" s="101"/>
      <c r="H3523" s="100">
        <f t="shared" si="171"/>
        <v>196461.68999999994</v>
      </c>
      <c r="I3523" s="84">
        <f t="shared" si="172"/>
        <v>0</v>
      </c>
      <c r="J3523" s="84">
        <f t="shared" si="173"/>
        <v>0</v>
      </c>
    </row>
    <row r="3524" spans="2:10" ht="25.15" customHeight="1">
      <c r="B3524" s="108"/>
      <c r="C3524" s="98"/>
      <c r="D3524" s="99"/>
      <c r="E3524" s="94"/>
      <c r="F3524" s="95"/>
      <c r="G3524" s="101"/>
      <c r="H3524" s="100">
        <f t="shared" si="171"/>
        <v>196461.68999999994</v>
      </c>
      <c r="I3524" s="84">
        <f t="shared" si="172"/>
        <v>0</v>
      </c>
      <c r="J3524" s="84">
        <f t="shared" si="173"/>
        <v>0</v>
      </c>
    </row>
    <row r="3525" spans="2:10" ht="25.15" customHeight="1">
      <c r="B3525" s="108"/>
      <c r="C3525" s="98"/>
      <c r="D3525" s="99"/>
      <c r="E3525" s="94"/>
      <c r="F3525" s="95"/>
      <c r="G3525" s="101"/>
      <c r="H3525" s="100">
        <f t="shared" si="171"/>
        <v>196461.68999999994</v>
      </c>
      <c r="I3525" s="84">
        <f t="shared" si="172"/>
        <v>0</v>
      </c>
      <c r="J3525" s="84">
        <f t="shared" si="173"/>
        <v>0</v>
      </c>
    </row>
    <row r="3526" spans="2:10" ht="25.15" customHeight="1">
      <c r="B3526" s="108"/>
      <c r="C3526" s="98"/>
      <c r="D3526" s="99"/>
      <c r="E3526" s="94"/>
      <c r="F3526" s="95"/>
      <c r="G3526" s="101"/>
      <c r="H3526" s="100">
        <f t="shared" si="171"/>
        <v>196461.68999999994</v>
      </c>
      <c r="I3526" s="84">
        <f t="shared" si="172"/>
        <v>0</v>
      </c>
      <c r="J3526" s="84">
        <f t="shared" si="173"/>
        <v>0</v>
      </c>
    </row>
    <row r="3527" spans="2:10" ht="25.15" customHeight="1">
      <c r="B3527" s="108"/>
      <c r="C3527" s="98"/>
      <c r="D3527" s="99"/>
      <c r="E3527" s="94"/>
      <c r="F3527" s="95"/>
      <c r="G3527" s="101"/>
      <c r="H3527" s="100">
        <f t="shared" si="171"/>
        <v>196461.68999999994</v>
      </c>
      <c r="I3527" s="84">
        <f t="shared" si="172"/>
        <v>0</v>
      </c>
      <c r="J3527" s="84">
        <f t="shared" si="173"/>
        <v>0</v>
      </c>
    </row>
    <row r="3528" spans="2:10" ht="25.15" customHeight="1">
      <c r="B3528" s="108"/>
      <c r="C3528" s="98"/>
      <c r="D3528" s="99"/>
      <c r="E3528" s="94"/>
      <c r="F3528" s="95"/>
      <c r="G3528" s="101"/>
      <c r="H3528" s="100">
        <f t="shared" ref="H3528:H3591" si="174">IF(F3528="pago",H3527+G3528,H3527)</f>
        <v>196461.68999999994</v>
      </c>
      <c r="I3528" s="84">
        <f t="shared" si="172"/>
        <v>0</v>
      </c>
      <c r="J3528" s="84">
        <f t="shared" si="173"/>
        <v>0</v>
      </c>
    </row>
    <row r="3529" spans="2:10" ht="25.15" customHeight="1">
      <c r="B3529" s="108"/>
      <c r="C3529" s="98"/>
      <c r="D3529" s="99"/>
      <c r="E3529" s="94"/>
      <c r="F3529" s="95"/>
      <c r="G3529" s="101"/>
      <c r="H3529" s="100">
        <f t="shared" si="174"/>
        <v>196461.68999999994</v>
      </c>
      <c r="I3529" s="84">
        <f t="shared" si="172"/>
        <v>0</v>
      </c>
      <c r="J3529" s="84">
        <f t="shared" si="173"/>
        <v>0</v>
      </c>
    </row>
    <row r="3530" spans="2:10" ht="25.15" customHeight="1">
      <c r="B3530" s="108"/>
      <c r="C3530" s="98"/>
      <c r="D3530" s="99"/>
      <c r="E3530" s="94"/>
      <c r="F3530" s="95"/>
      <c r="G3530" s="101"/>
      <c r="H3530" s="100">
        <f t="shared" si="174"/>
        <v>196461.68999999994</v>
      </c>
      <c r="I3530" s="84">
        <f t="shared" si="172"/>
        <v>0</v>
      </c>
      <c r="J3530" s="84">
        <f t="shared" si="173"/>
        <v>0</v>
      </c>
    </row>
    <row r="3531" spans="2:10" ht="25.15" customHeight="1">
      <c r="B3531" s="108"/>
      <c r="C3531" s="98"/>
      <c r="D3531" s="99"/>
      <c r="E3531" s="94"/>
      <c r="F3531" s="95"/>
      <c r="G3531" s="101"/>
      <c r="H3531" s="100">
        <f t="shared" si="174"/>
        <v>196461.68999999994</v>
      </c>
      <c r="I3531" s="84">
        <f t="shared" si="172"/>
        <v>0</v>
      </c>
      <c r="J3531" s="84">
        <f t="shared" si="173"/>
        <v>0</v>
      </c>
    </row>
    <row r="3532" spans="2:10" ht="25.15" customHeight="1">
      <c r="B3532" s="108"/>
      <c r="C3532" s="98"/>
      <c r="D3532" s="99"/>
      <c r="E3532" s="94"/>
      <c r="F3532" s="95"/>
      <c r="G3532" s="101"/>
      <c r="H3532" s="100">
        <f t="shared" si="174"/>
        <v>196461.68999999994</v>
      </c>
      <c r="I3532" s="84">
        <f t="shared" si="172"/>
        <v>0</v>
      </c>
      <c r="J3532" s="84">
        <f t="shared" si="173"/>
        <v>0</v>
      </c>
    </row>
    <row r="3533" spans="2:10" ht="25.15" customHeight="1">
      <c r="B3533" s="108"/>
      <c r="C3533" s="98"/>
      <c r="D3533" s="99"/>
      <c r="E3533" s="94"/>
      <c r="F3533" s="95"/>
      <c r="G3533" s="101"/>
      <c r="H3533" s="100">
        <f t="shared" si="174"/>
        <v>196461.68999999994</v>
      </c>
      <c r="I3533" s="84">
        <f t="shared" si="172"/>
        <v>0</v>
      </c>
      <c r="J3533" s="84">
        <f t="shared" si="173"/>
        <v>0</v>
      </c>
    </row>
    <row r="3534" spans="2:10" ht="25.15" customHeight="1">
      <c r="B3534" s="108"/>
      <c r="C3534" s="98"/>
      <c r="D3534" s="99"/>
      <c r="E3534" s="94"/>
      <c r="F3534" s="95"/>
      <c r="G3534" s="101"/>
      <c r="H3534" s="100">
        <f t="shared" si="174"/>
        <v>196461.68999999994</v>
      </c>
      <c r="I3534" s="84">
        <f t="shared" si="172"/>
        <v>0</v>
      </c>
      <c r="J3534" s="84">
        <f t="shared" si="173"/>
        <v>0</v>
      </c>
    </row>
    <row r="3535" spans="2:10" ht="25.15" customHeight="1">
      <c r="B3535" s="108"/>
      <c r="C3535" s="98"/>
      <c r="D3535" s="99"/>
      <c r="E3535" s="94"/>
      <c r="F3535" s="95"/>
      <c r="G3535" s="101"/>
      <c r="H3535" s="100">
        <f t="shared" si="174"/>
        <v>196461.68999999994</v>
      </c>
      <c r="I3535" s="84">
        <f t="shared" si="172"/>
        <v>0</v>
      </c>
      <c r="J3535" s="84">
        <f t="shared" si="173"/>
        <v>0</v>
      </c>
    </row>
    <row r="3536" spans="2:10" ht="25.15" customHeight="1">
      <c r="B3536" s="108"/>
      <c r="C3536" s="98"/>
      <c r="D3536" s="99"/>
      <c r="E3536" s="94"/>
      <c r="F3536" s="95"/>
      <c r="G3536" s="101"/>
      <c r="H3536" s="100">
        <f t="shared" si="174"/>
        <v>196461.68999999994</v>
      </c>
      <c r="I3536" s="84">
        <f t="shared" si="172"/>
        <v>0</v>
      </c>
      <c r="J3536" s="84">
        <f t="shared" si="173"/>
        <v>0</v>
      </c>
    </row>
    <row r="3537" spans="2:10" ht="25.15" customHeight="1">
      <c r="B3537" s="108"/>
      <c r="C3537" s="98"/>
      <c r="D3537" s="99"/>
      <c r="E3537" s="94"/>
      <c r="F3537" s="95"/>
      <c r="G3537" s="101"/>
      <c r="H3537" s="100">
        <f t="shared" si="174"/>
        <v>196461.68999999994</v>
      </c>
      <c r="I3537" s="84">
        <f t="shared" si="172"/>
        <v>0</v>
      </c>
      <c r="J3537" s="84">
        <f t="shared" si="173"/>
        <v>0</v>
      </c>
    </row>
    <row r="3538" spans="2:10" ht="25.15" customHeight="1">
      <c r="B3538" s="108"/>
      <c r="C3538" s="98"/>
      <c r="D3538" s="99"/>
      <c r="E3538" s="94"/>
      <c r="F3538" s="95"/>
      <c r="G3538" s="101"/>
      <c r="H3538" s="100">
        <f t="shared" si="174"/>
        <v>196461.68999999994</v>
      </c>
      <c r="I3538" s="84">
        <f t="shared" si="172"/>
        <v>0</v>
      </c>
      <c r="J3538" s="84">
        <f t="shared" si="173"/>
        <v>0</v>
      </c>
    </row>
    <row r="3539" spans="2:10" ht="25.15" customHeight="1">
      <c r="B3539" s="108"/>
      <c r="C3539" s="98"/>
      <c r="D3539" s="99"/>
      <c r="E3539" s="94"/>
      <c r="F3539" s="95"/>
      <c r="G3539" s="101"/>
      <c r="H3539" s="100">
        <f t="shared" si="174"/>
        <v>196461.68999999994</v>
      </c>
      <c r="I3539" s="84">
        <f t="shared" si="172"/>
        <v>0</v>
      </c>
      <c r="J3539" s="84">
        <f t="shared" si="173"/>
        <v>0</v>
      </c>
    </row>
    <row r="3540" spans="2:10" ht="25.15" customHeight="1">
      <c r="B3540" s="108"/>
      <c r="C3540" s="98"/>
      <c r="D3540" s="99"/>
      <c r="E3540" s="94"/>
      <c r="F3540" s="95"/>
      <c r="G3540" s="101"/>
      <c r="H3540" s="100">
        <f t="shared" si="174"/>
        <v>196461.68999999994</v>
      </c>
      <c r="I3540" s="84">
        <f t="shared" si="172"/>
        <v>0</v>
      </c>
      <c r="J3540" s="84">
        <f t="shared" si="173"/>
        <v>0</v>
      </c>
    </row>
    <row r="3541" spans="2:10" ht="25.15" customHeight="1">
      <c r="B3541" s="108"/>
      <c r="C3541" s="98"/>
      <c r="D3541" s="99"/>
      <c r="E3541" s="94"/>
      <c r="F3541" s="95"/>
      <c r="G3541" s="101"/>
      <c r="H3541" s="100">
        <f t="shared" si="174"/>
        <v>196461.68999999994</v>
      </c>
      <c r="I3541" s="84">
        <f t="shared" si="172"/>
        <v>0</v>
      </c>
      <c r="J3541" s="84">
        <f t="shared" si="173"/>
        <v>0</v>
      </c>
    </row>
    <row r="3542" spans="2:10" ht="25.15" customHeight="1">
      <c r="B3542" s="108"/>
      <c r="C3542" s="98"/>
      <c r="D3542" s="99"/>
      <c r="E3542" s="94"/>
      <c r="F3542" s="95"/>
      <c r="G3542" s="101"/>
      <c r="H3542" s="100">
        <f t="shared" si="174"/>
        <v>196461.68999999994</v>
      </c>
      <c r="I3542" s="84">
        <f t="shared" si="172"/>
        <v>0</v>
      </c>
      <c r="J3542" s="84">
        <f t="shared" si="173"/>
        <v>0</v>
      </c>
    </row>
    <row r="3543" spans="2:10" ht="25.15" customHeight="1">
      <c r="B3543" s="108"/>
      <c r="C3543" s="98"/>
      <c r="D3543" s="99"/>
      <c r="E3543" s="94"/>
      <c r="F3543" s="95"/>
      <c r="G3543" s="101"/>
      <c r="H3543" s="100">
        <f t="shared" si="174"/>
        <v>196461.68999999994</v>
      </c>
      <c r="I3543" s="84">
        <f t="shared" si="172"/>
        <v>0</v>
      </c>
      <c r="J3543" s="84">
        <f t="shared" si="173"/>
        <v>0</v>
      </c>
    </row>
    <row r="3544" spans="2:10" ht="25.15" customHeight="1">
      <c r="B3544" s="108"/>
      <c r="C3544" s="98"/>
      <c r="D3544" s="99"/>
      <c r="E3544" s="94"/>
      <c r="F3544" s="95"/>
      <c r="G3544" s="101"/>
      <c r="H3544" s="100">
        <f t="shared" si="174"/>
        <v>196461.68999999994</v>
      </c>
      <c r="I3544" s="84">
        <f t="shared" si="172"/>
        <v>0</v>
      </c>
      <c r="J3544" s="84">
        <f t="shared" si="173"/>
        <v>0</v>
      </c>
    </row>
    <row r="3545" spans="2:10" ht="25.15" customHeight="1">
      <c r="B3545" s="108"/>
      <c r="C3545" s="98"/>
      <c r="D3545" s="99"/>
      <c r="E3545" s="94"/>
      <c r="F3545" s="95"/>
      <c r="G3545" s="101"/>
      <c r="H3545" s="100">
        <f t="shared" si="174"/>
        <v>196461.68999999994</v>
      </c>
      <c r="I3545" s="84">
        <f t="shared" si="172"/>
        <v>0</v>
      </c>
      <c r="J3545" s="84">
        <f t="shared" si="173"/>
        <v>0</v>
      </c>
    </row>
    <row r="3546" spans="2:10" ht="25.15" customHeight="1">
      <c r="B3546" s="108"/>
      <c r="C3546" s="98"/>
      <c r="D3546" s="99"/>
      <c r="E3546" s="94"/>
      <c r="F3546" s="95"/>
      <c r="G3546" s="101"/>
      <c r="H3546" s="100">
        <f t="shared" si="174"/>
        <v>196461.68999999994</v>
      </c>
      <c r="I3546" s="84">
        <f t="shared" si="172"/>
        <v>0</v>
      </c>
      <c r="J3546" s="84">
        <f t="shared" si="173"/>
        <v>0</v>
      </c>
    </row>
    <row r="3547" spans="2:10" ht="25.15" customHeight="1">
      <c r="B3547" s="108"/>
      <c r="C3547" s="98"/>
      <c r="D3547" s="99"/>
      <c r="E3547" s="94"/>
      <c r="F3547" s="95"/>
      <c r="G3547" s="101"/>
      <c r="H3547" s="100">
        <f t="shared" si="174"/>
        <v>196461.68999999994</v>
      </c>
      <c r="I3547" s="84">
        <f t="shared" si="172"/>
        <v>0</v>
      </c>
      <c r="J3547" s="84">
        <f t="shared" si="173"/>
        <v>0</v>
      </c>
    </row>
    <row r="3548" spans="2:10" ht="25.15" customHeight="1">
      <c r="B3548" s="108"/>
      <c r="C3548" s="98"/>
      <c r="D3548" s="99"/>
      <c r="E3548" s="94"/>
      <c r="F3548" s="95"/>
      <c r="G3548" s="101"/>
      <c r="H3548" s="100">
        <f t="shared" si="174"/>
        <v>196461.68999999994</v>
      </c>
      <c r="I3548" s="84">
        <f t="shared" si="172"/>
        <v>0</v>
      </c>
      <c r="J3548" s="84">
        <f t="shared" si="173"/>
        <v>0</v>
      </c>
    </row>
    <row r="3549" spans="2:10" ht="25.15" customHeight="1">
      <c r="B3549" s="108"/>
      <c r="C3549" s="98"/>
      <c r="D3549" s="99"/>
      <c r="E3549" s="94"/>
      <c r="F3549" s="95"/>
      <c r="G3549" s="101"/>
      <c r="H3549" s="100">
        <f t="shared" si="174"/>
        <v>196461.68999999994</v>
      </c>
      <c r="I3549" s="84">
        <f t="shared" si="172"/>
        <v>0</v>
      </c>
      <c r="J3549" s="84">
        <f t="shared" si="173"/>
        <v>0</v>
      </c>
    </row>
    <row r="3550" spans="2:10" ht="25.15" customHeight="1">
      <c r="B3550" s="108"/>
      <c r="C3550" s="98"/>
      <c r="D3550" s="99"/>
      <c r="E3550" s="94"/>
      <c r="F3550" s="95"/>
      <c r="G3550" s="101"/>
      <c r="H3550" s="100">
        <f t="shared" si="174"/>
        <v>196461.68999999994</v>
      </c>
      <c r="I3550" s="84">
        <f t="shared" si="172"/>
        <v>0</v>
      </c>
      <c r="J3550" s="84">
        <f t="shared" si="173"/>
        <v>0</v>
      </c>
    </row>
    <row r="3551" spans="2:10" ht="25.15" customHeight="1">
      <c r="B3551" s="108"/>
      <c r="C3551" s="98"/>
      <c r="D3551" s="99"/>
      <c r="E3551" s="94"/>
      <c r="F3551" s="95"/>
      <c r="G3551" s="101"/>
      <c r="H3551" s="100">
        <f t="shared" si="174"/>
        <v>196461.68999999994</v>
      </c>
      <c r="I3551" s="84">
        <f t="shared" si="172"/>
        <v>0</v>
      </c>
      <c r="J3551" s="84">
        <f t="shared" si="173"/>
        <v>0</v>
      </c>
    </row>
    <row r="3552" spans="2:10" ht="25.15" customHeight="1">
      <c r="B3552" s="108"/>
      <c r="C3552" s="98"/>
      <c r="D3552" s="99"/>
      <c r="E3552" s="94"/>
      <c r="F3552" s="95"/>
      <c r="G3552" s="101"/>
      <c r="H3552" s="100">
        <f t="shared" si="174"/>
        <v>196461.68999999994</v>
      </c>
      <c r="I3552" s="84">
        <f t="shared" si="172"/>
        <v>0</v>
      </c>
      <c r="J3552" s="84">
        <f t="shared" si="173"/>
        <v>0</v>
      </c>
    </row>
    <row r="3553" spans="2:10" ht="25.15" customHeight="1">
      <c r="B3553" s="108"/>
      <c r="C3553" s="98"/>
      <c r="D3553" s="99"/>
      <c r="E3553" s="94"/>
      <c r="F3553" s="95"/>
      <c r="G3553" s="101"/>
      <c r="H3553" s="100">
        <f t="shared" si="174"/>
        <v>196461.68999999994</v>
      </c>
      <c r="I3553" s="84">
        <f t="shared" si="172"/>
        <v>0</v>
      </c>
      <c r="J3553" s="84">
        <f t="shared" si="173"/>
        <v>0</v>
      </c>
    </row>
    <row r="3554" spans="2:10" ht="25.15" customHeight="1">
      <c r="B3554" s="108"/>
      <c r="C3554" s="98"/>
      <c r="D3554" s="99"/>
      <c r="E3554" s="94"/>
      <c r="F3554" s="95"/>
      <c r="G3554" s="101"/>
      <c r="H3554" s="100">
        <f t="shared" si="174"/>
        <v>196461.68999999994</v>
      </c>
      <c r="I3554" s="84">
        <f t="shared" si="172"/>
        <v>0</v>
      </c>
      <c r="J3554" s="84">
        <f t="shared" si="173"/>
        <v>0</v>
      </c>
    </row>
    <row r="3555" spans="2:10" ht="25.15" customHeight="1">
      <c r="B3555" s="108"/>
      <c r="C3555" s="98"/>
      <c r="D3555" s="99"/>
      <c r="E3555" s="94"/>
      <c r="F3555" s="95"/>
      <c r="G3555" s="101"/>
      <c r="H3555" s="100">
        <f t="shared" si="174"/>
        <v>196461.68999999994</v>
      </c>
      <c r="I3555" s="84">
        <f t="shared" si="172"/>
        <v>0</v>
      </c>
      <c r="J3555" s="84">
        <f t="shared" si="173"/>
        <v>0</v>
      </c>
    </row>
    <row r="3556" spans="2:10" ht="25.15" customHeight="1">
      <c r="B3556" s="108"/>
      <c r="C3556" s="98"/>
      <c r="D3556" s="99"/>
      <c r="E3556" s="94"/>
      <c r="F3556" s="95"/>
      <c r="G3556" s="101"/>
      <c r="H3556" s="100">
        <f t="shared" si="174"/>
        <v>196461.68999999994</v>
      </c>
      <c r="I3556" s="84">
        <f t="shared" si="172"/>
        <v>0</v>
      </c>
      <c r="J3556" s="84">
        <f t="shared" si="173"/>
        <v>0</v>
      </c>
    </row>
    <row r="3557" spans="2:10" ht="25.15" customHeight="1">
      <c r="B3557" s="108"/>
      <c r="C3557" s="98"/>
      <c r="D3557" s="99"/>
      <c r="E3557" s="94"/>
      <c r="F3557" s="95"/>
      <c r="G3557" s="101"/>
      <c r="H3557" s="100">
        <f t="shared" si="174"/>
        <v>196461.68999999994</v>
      </c>
      <c r="I3557" s="84">
        <f t="shared" si="172"/>
        <v>0</v>
      </c>
      <c r="J3557" s="84">
        <f t="shared" si="173"/>
        <v>0</v>
      </c>
    </row>
    <row r="3558" spans="2:10" ht="25.15" customHeight="1">
      <c r="B3558" s="108"/>
      <c r="C3558" s="98"/>
      <c r="D3558" s="99"/>
      <c r="E3558" s="94"/>
      <c r="F3558" s="95"/>
      <c r="G3558" s="101"/>
      <c r="H3558" s="100">
        <f t="shared" si="174"/>
        <v>196461.68999999994</v>
      </c>
      <c r="I3558" s="84">
        <f t="shared" si="172"/>
        <v>0</v>
      </c>
      <c r="J3558" s="84">
        <f t="shared" si="173"/>
        <v>0</v>
      </c>
    </row>
    <row r="3559" spans="2:10" ht="25.15" customHeight="1">
      <c r="B3559" s="108"/>
      <c r="C3559" s="98"/>
      <c r="D3559" s="99"/>
      <c r="E3559" s="94"/>
      <c r="F3559" s="95"/>
      <c r="G3559" s="101"/>
      <c r="H3559" s="100">
        <f t="shared" si="174"/>
        <v>196461.68999999994</v>
      </c>
      <c r="I3559" s="84">
        <f t="shared" si="172"/>
        <v>0</v>
      </c>
      <c r="J3559" s="84">
        <f t="shared" si="173"/>
        <v>0</v>
      </c>
    </row>
    <row r="3560" spans="2:10" ht="25.15" customHeight="1">
      <c r="B3560" s="108"/>
      <c r="C3560" s="98"/>
      <c r="D3560" s="99"/>
      <c r="E3560" s="94"/>
      <c r="F3560" s="95"/>
      <c r="G3560" s="101"/>
      <c r="H3560" s="100">
        <f t="shared" si="174"/>
        <v>196461.68999999994</v>
      </c>
      <c r="I3560" s="84">
        <f t="shared" si="172"/>
        <v>0</v>
      </c>
      <c r="J3560" s="84">
        <f t="shared" si="173"/>
        <v>0</v>
      </c>
    </row>
    <row r="3561" spans="2:10" ht="25.15" customHeight="1">
      <c r="B3561" s="108"/>
      <c r="C3561" s="98"/>
      <c r="D3561" s="99"/>
      <c r="E3561" s="94"/>
      <c r="F3561" s="95"/>
      <c r="G3561" s="101"/>
      <c r="H3561" s="100">
        <f t="shared" si="174"/>
        <v>196461.68999999994</v>
      </c>
      <c r="I3561" s="84">
        <f t="shared" si="172"/>
        <v>0</v>
      </c>
      <c r="J3561" s="84">
        <f t="shared" si="173"/>
        <v>0</v>
      </c>
    </row>
    <row r="3562" spans="2:10" ht="25.15" customHeight="1">
      <c r="B3562" s="108"/>
      <c r="C3562" s="98"/>
      <c r="D3562" s="99"/>
      <c r="E3562" s="94"/>
      <c r="F3562" s="95"/>
      <c r="G3562" s="101"/>
      <c r="H3562" s="100">
        <f t="shared" si="174"/>
        <v>196461.68999999994</v>
      </c>
      <c r="I3562" s="84">
        <f t="shared" si="172"/>
        <v>0</v>
      </c>
      <c r="J3562" s="84">
        <f t="shared" si="173"/>
        <v>0</v>
      </c>
    </row>
    <row r="3563" spans="2:10" ht="25.15" customHeight="1">
      <c r="B3563" s="108"/>
      <c r="C3563" s="98"/>
      <c r="D3563" s="99"/>
      <c r="E3563" s="94"/>
      <c r="F3563" s="95"/>
      <c r="G3563" s="101"/>
      <c r="H3563" s="100">
        <f t="shared" si="174"/>
        <v>196461.68999999994</v>
      </c>
      <c r="I3563" s="84">
        <f t="shared" si="172"/>
        <v>0</v>
      </c>
      <c r="J3563" s="84">
        <f t="shared" si="173"/>
        <v>0</v>
      </c>
    </row>
    <row r="3564" spans="2:10" ht="25.15" customHeight="1">
      <c r="B3564" s="108"/>
      <c r="C3564" s="98"/>
      <c r="D3564" s="99"/>
      <c r="E3564" s="94"/>
      <c r="F3564" s="95"/>
      <c r="G3564" s="101"/>
      <c r="H3564" s="100">
        <f t="shared" si="174"/>
        <v>196461.68999999994</v>
      </c>
      <c r="I3564" s="84">
        <f t="shared" si="172"/>
        <v>0</v>
      </c>
      <c r="J3564" s="84">
        <f t="shared" si="173"/>
        <v>0</v>
      </c>
    </row>
    <row r="3565" spans="2:10" ht="25.15" customHeight="1">
      <c r="B3565" s="108"/>
      <c r="C3565" s="98"/>
      <c r="D3565" s="99"/>
      <c r="E3565" s="94"/>
      <c r="F3565" s="95"/>
      <c r="G3565" s="101"/>
      <c r="H3565" s="100">
        <f t="shared" si="174"/>
        <v>196461.68999999994</v>
      </c>
      <c r="I3565" s="84">
        <f t="shared" si="172"/>
        <v>0</v>
      </c>
      <c r="J3565" s="84">
        <f t="shared" si="173"/>
        <v>0</v>
      </c>
    </row>
    <row r="3566" spans="2:10" ht="25.15" customHeight="1">
      <c r="B3566" s="108"/>
      <c r="C3566" s="98"/>
      <c r="D3566" s="99"/>
      <c r="E3566" s="94"/>
      <c r="F3566" s="95"/>
      <c r="G3566" s="101"/>
      <c r="H3566" s="100">
        <f t="shared" si="174"/>
        <v>196461.68999999994</v>
      </c>
      <c r="I3566" s="84">
        <f t="shared" si="172"/>
        <v>0</v>
      </c>
      <c r="J3566" s="84">
        <f t="shared" si="173"/>
        <v>0</v>
      </c>
    </row>
    <row r="3567" spans="2:10" ht="25.15" customHeight="1">
      <c r="B3567" s="108"/>
      <c r="C3567" s="98"/>
      <c r="D3567" s="99"/>
      <c r="E3567" s="94"/>
      <c r="F3567" s="95"/>
      <c r="G3567" s="101"/>
      <c r="H3567" s="100">
        <f t="shared" si="174"/>
        <v>196461.68999999994</v>
      </c>
      <c r="I3567" s="84">
        <f t="shared" si="172"/>
        <v>0</v>
      </c>
      <c r="J3567" s="84">
        <f t="shared" si="173"/>
        <v>0</v>
      </c>
    </row>
    <row r="3568" spans="2:10" ht="25.15" customHeight="1">
      <c r="B3568" s="108"/>
      <c r="C3568" s="98"/>
      <c r="D3568" s="99"/>
      <c r="E3568" s="94"/>
      <c r="F3568" s="95"/>
      <c r="G3568" s="101"/>
      <c r="H3568" s="100">
        <f t="shared" si="174"/>
        <v>196461.68999999994</v>
      </c>
      <c r="I3568" s="84">
        <f t="shared" si="172"/>
        <v>0</v>
      </c>
      <c r="J3568" s="84">
        <f t="shared" si="173"/>
        <v>0</v>
      </c>
    </row>
    <row r="3569" spans="2:10" ht="25.15" customHeight="1">
      <c r="B3569" s="108"/>
      <c r="C3569" s="98"/>
      <c r="D3569" s="99"/>
      <c r="E3569" s="94"/>
      <c r="F3569" s="95"/>
      <c r="G3569" s="101"/>
      <c r="H3569" s="100">
        <f t="shared" si="174"/>
        <v>196461.68999999994</v>
      </c>
      <c r="I3569" s="84">
        <f t="shared" si="172"/>
        <v>0</v>
      </c>
      <c r="J3569" s="84">
        <f t="shared" si="173"/>
        <v>0</v>
      </c>
    </row>
    <row r="3570" spans="2:10" ht="25.15" customHeight="1">
      <c r="B3570" s="108"/>
      <c r="C3570" s="98"/>
      <c r="D3570" s="99"/>
      <c r="E3570" s="94"/>
      <c r="F3570" s="95"/>
      <c r="G3570" s="101"/>
      <c r="H3570" s="100">
        <f t="shared" si="174"/>
        <v>196461.68999999994</v>
      </c>
      <c r="I3570" s="84">
        <f t="shared" si="172"/>
        <v>0</v>
      </c>
      <c r="J3570" s="84">
        <f t="shared" si="173"/>
        <v>0</v>
      </c>
    </row>
    <row r="3571" spans="2:10" ht="25.15" customHeight="1">
      <c r="B3571" s="108"/>
      <c r="C3571" s="98"/>
      <c r="D3571" s="99"/>
      <c r="E3571" s="94"/>
      <c r="F3571" s="95"/>
      <c r="G3571" s="101"/>
      <c r="H3571" s="100">
        <f t="shared" si="174"/>
        <v>196461.68999999994</v>
      </c>
      <c r="I3571" s="84">
        <f t="shared" si="172"/>
        <v>0</v>
      </c>
      <c r="J3571" s="84">
        <f t="shared" si="173"/>
        <v>0</v>
      </c>
    </row>
    <row r="3572" spans="2:10" ht="25.15" customHeight="1">
      <c r="B3572" s="108"/>
      <c r="C3572" s="98"/>
      <c r="D3572" s="99"/>
      <c r="E3572" s="94"/>
      <c r="F3572" s="95"/>
      <c r="G3572" s="101"/>
      <c r="H3572" s="100">
        <f t="shared" si="174"/>
        <v>196461.68999999994</v>
      </c>
      <c r="I3572" s="84">
        <f t="shared" si="172"/>
        <v>0</v>
      </c>
      <c r="J3572" s="84">
        <f t="shared" si="173"/>
        <v>0</v>
      </c>
    </row>
    <row r="3573" spans="2:10" ht="25.15" customHeight="1">
      <c r="B3573" s="108"/>
      <c r="C3573" s="98"/>
      <c r="D3573" s="99"/>
      <c r="E3573" s="94"/>
      <c r="F3573" s="95"/>
      <c r="G3573" s="101"/>
      <c r="H3573" s="100">
        <f t="shared" si="174"/>
        <v>196461.68999999994</v>
      </c>
      <c r="I3573" s="84">
        <f t="shared" si="172"/>
        <v>0</v>
      </c>
      <c r="J3573" s="84">
        <f t="shared" si="173"/>
        <v>0</v>
      </c>
    </row>
    <row r="3574" spans="2:10" ht="25.15" customHeight="1">
      <c r="B3574" s="108"/>
      <c r="C3574" s="98"/>
      <c r="D3574" s="99"/>
      <c r="E3574" s="94"/>
      <c r="F3574" s="95"/>
      <c r="G3574" s="101"/>
      <c r="H3574" s="100">
        <f t="shared" si="174"/>
        <v>196461.68999999994</v>
      </c>
      <c r="I3574" s="84">
        <f t="shared" si="172"/>
        <v>0</v>
      </c>
      <c r="J3574" s="84">
        <f t="shared" si="173"/>
        <v>0</v>
      </c>
    </row>
    <row r="3575" spans="2:10" ht="25.15" customHeight="1">
      <c r="B3575" s="108"/>
      <c r="C3575" s="98"/>
      <c r="D3575" s="99"/>
      <c r="E3575" s="94"/>
      <c r="F3575" s="95"/>
      <c r="G3575" s="101"/>
      <c r="H3575" s="100">
        <f t="shared" si="174"/>
        <v>196461.68999999994</v>
      </c>
      <c r="I3575" s="84">
        <f t="shared" si="172"/>
        <v>0</v>
      </c>
      <c r="J3575" s="84">
        <f t="shared" si="173"/>
        <v>0</v>
      </c>
    </row>
    <row r="3576" spans="2:10" ht="25.15" customHeight="1">
      <c r="B3576" s="108"/>
      <c r="C3576" s="98"/>
      <c r="D3576" s="99"/>
      <c r="E3576" s="94"/>
      <c r="F3576" s="95"/>
      <c r="G3576" s="101"/>
      <c r="H3576" s="100">
        <f t="shared" si="174"/>
        <v>196461.68999999994</v>
      </c>
      <c r="I3576" s="84">
        <f t="shared" ref="I3576:I3639" si="175">IF(B3576="",0,MONTH(B3576))</f>
        <v>0</v>
      </c>
      <c r="J3576" s="84">
        <f t="shared" ref="J3576:J3639" si="176">IF(B3576="",0,DAY(B3576))</f>
        <v>0</v>
      </c>
    </row>
    <row r="3577" spans="2:10" ht="25.15" customHeight="1">
      <c r="B3577" s="108"/>
      <c r="C3577" s="98"/>
      <c r="D3577" s="99"/>
      <c r="E3577" s="94"/>
      <c r="F3577" s="95"/>
      <c r="G3577" s="101"/>
      <c r="H3577" s="100">
        <f t="shared" si="174"/>
        <v>196461.68999999994</v>
      </c>
      <c r="I3577" s="84">
        <f t="shared" si="175"/>
        <v>0</v>
      </c>
      <c r="J3577" s="84">
        <f t="shared" si="176"/>
        <v>0</v>
      </c>
    </row>
    <row r="3578" spans="2:10" ht="25.15" customHeight="1">
      <c r="B3578" s="108"/>
      <c r="C3578" s="98"/>
      <c r="D3578" s="99"/>
      <c r="E3578" s="94"/>
      <c r="F3578" s="95"/>
      <c r="G3578" s="101"/>
      <c r="H3578" s="100">
        <f t="shared" si="174"/>
        <v>196461.68999999994</v>
      </c>
      <c r="I3578" s="84">
        <f t="shared" si="175"/>
        <v>0</v>
      </c>
      <c r="J3578" s="84">
        <f t="shared" si="176"/>
        <v>0</v>
      </c>
    </row>
    <row r="3579" spans="2:10" ht="25.15" customHeight="1">
      <c r="B3579" s="108"/>
      <c r="C3579" s="98"/>
      <c r="D3579" s="99"/>
      <c r="E3579" s="94"/>
      <c r="F3579" s="95"/>
      <c r="G3579" s="101"/>
      <c r="H3579" s="100">
        <f t="shared" si="174"/>
        <v>196461.68999999994</v>
      </c>
      <c r="I3579" s="84">
        <f t="shared" si="175"/>
        <v>0</v>
      </c>
      <c r="J3579" s="84">
        <f t="shared" si="176"/>
        <v>0</v>
      </c>
    </row>
    <row r="3580" spans="2:10" ht="25.15" customHeight="1">
      <c r="B3580" s="108"/>
      <c r="C3580" s="98"/>
      <c r="D3580" s="99"/>
      <c r="E3580" s="94"/>
      <c r="F3580" s="95"/>
      <c r="G3580" s="101"/>
      <c r="H3580" s="100">
        <f t="shared" si="174"/>
        <v>196461.68999999994</v>
      </c>
      <c r="I3580" s="84">
        <f t="shared" si="175"/>
        <v>0</v>
      </c>
      <c r="J3580" s="84">
        <f t="shared" si="176"/>
        <v>0</v>
      </c>
    </row>
    <row r="3581" spans="2:10" ht="25.15" customHeight="1">
      <c r="B3581" s="108"/>
      <c r="C3581" s="98"/>
      <c r="D3581" s="99"/>
      <c r="E3581" s="94"/>
      <c r="F3581" s="95"/>
      <c r="G3581" s="101"/>
      <c r="H3581" s="100">
        <f t="shared" si="174"/>
        <v>196461.68999999994</v>
      </c>
      <c r="I3581" s="84">
        <f t="shared" si="175"/>
        <v>0</v>
      </c>
      <c r="J3581" s="84">
        <f t="shared" si="176"/>
        <v>0</v>
      </c>
    </row>
    <row r="3582" spans="2:10" ht="25.15" customHeight="1">
      <c r="B3582" s="108"/>
      <c r="C3582" s="98"/>
      <c r="D3582" s="99"/>
      <c r="E3582" s="94"/>
      <c r="F3582" s="95"/>
      <c r="G3582" s="101"/>
      <c r="H3582" s="100">
        <f t="shared" si="174"/>
        <v>196461.68999999994</v>
      </c>
      <c r="I3582" s="84">
        <f t="shared" si="175"/>
        <v>0</v>
      </c>
      <c r="J3582" s="84">
        <f t="shared" si="176"/>
        <v>0</v>
      </c>
    </row>
    <row r="3583" spans="2:10" ht="25.15" customHeight="1">
      <c r="B3583" s="108"/>
      <c r="C3583" s="98"/>
      <c r="D3583" s="99"/>
      <c r="E3583" s="94"/>
      <c r="F3583" s="95"/>
      <c r="G3583" s="101"/>
      <c r="H3583" s="100">
        <f t="shared" si="174"/>
        <v>196461.68999999994</v>
      </c>
      <c r="I3583" s="84">
        <f t="shared" si="175"/>
        <v>0</v>
      </c>
      <c r="J3583" s="84">
        <f t="shared" si="176"/>
        <v>0</v>
      </c>
    </row>
    <row r="3584" spans="2:10" ht="25.15" customHeight="1">
      <c r="B3584" s="108"/>
      <c r="C3584" s="98"/>
      <c r="D3584" s="99"/>
      <c r="E3584" s="94"/>
      <c r="F3584" s="95"/>
      <c r="G3584" s="101"/>
      <c r="H3584" s="100">
        <f t="shared" si="174"/>
        <v>196461.68999999994</v>
      </c>
      <c r="I3584" s="84">
        <f t="shared" si="175"/>
        <v>0</v>
      </c>
      <c r="J3584" s="84">
        <f t="shared" si="176"/>
        <v>0</v>
      </c>
    </row>
    <row r="3585" spans="2:10" ht="25.15" customHeight="1">
      <c r="B3585" s="108"/>
      <c r="C3585" s="98"/>
      <c r="D3585" s="99"/>
      <c r="E3585" s="94"/>
      <c r="F3585" s="95"/>
      <c r="G3585" s="101"/>
      <c r="H3585" s="100">
        <f t="shared" si="174"/>
        <v>196461.68999999994</v>
      </c>
      <c r="I3585" s="84">
        <f t="shared" si="175"/>
        <v>0</v>
      </c>
      <c r="J3585" s="84">
        <f t="shared" si="176"/>
        <v>0</v>
      </c>
    </row>
    <row r="3586" spans="2:10" ht="25.15" customHeight="1">
      <c r="B3586" s="108"/>
      <c r="C3586" s="98"/>
      <c r="D3586" s="99"/>
      <c r="E3586" s="94"/>
      <c r="F3586" s="95"/>
      <c r="G3586" s="101"/>
      <c r="H3586" s="100">
        <f t="shared" si="174"/>
        <v>196461.68999999994</v>
      </c>
      <c r="I3586" s="84">
        <f t="shared" si="175"/>
        <v>0</v>
      </c>
      <c r="J3586" s="84">
        <f t="shared" si="176"/>
        <v>0</v>
      </c>
    </row>
    <row r="3587" spans="2:10" ht="25.15" customHeight="1">
      <c r="B3587" s="108"/>
      <c r="C3587" s="98"/>
      <c r="D3587" s="99"/>
      <c r="E3587" s="94"/>
      <c r="F3587" s="95"/>
      <c r="G3587" s="101"/>
      <c r="H3587" s="100">
        <f t="shared" si="174"/>
        <v>196461.68999999994</v>
      </c>
      <c r="I3587" s="84">
        <f t="shared" si="175"/>
        <v>0</v>
      </c>
      <c r="J3587" s="84">
        <f t="shared" si="176"/>
        <v>0</v>
      </c>
    </row>
    <row r="3588" spans="2:10" ht="25.15" customHeight="1">
      <c r="B3588" s="108"/>
      <c r="C3588" s="98"/>
      <c r="D3588" s="99"/>
      <c r="E3588" s="94"/>
      <c r="F3588" s="95"/>
      <c r="G3588" s="101"/>
      <c r="H3588" s="100">
        <f t="shared" si="174"/>
        <v>196461.68999999994</v>
      </c>
      <c r="I3588" s="84">
        <f t="shared" si="175"/>
        <v>0</v>
      </c>
      <c r="J3588" s="84">
        <f t="shared" si="176"/>
        <v>0</v>
      </c>
    </row>
    <row r="3589" spans="2:10" ht="25.15" customHeight="1">
      <c r="B3589" s="108"/>
      <c r="C3589" s="98"/>
      <c r="D3589" s="99"/>
      <c r="E3589" s="94"/>
      <c r="F3589" s="95"/>
      <c r="G3589" s="101"/>
      <c r="H3589" s="100">
        <f t="shared" si="174"/>
        <v>196461.68999999994</v>
      </c>
      <c r="I3589" s="84">
        <f t="shared" si="175"/>
        <v>0</v>
      </c>
      <c r="J3589" s="84">
        <f t="shared" si="176"/>
        <v>0</v>
      </c>
    </row>
    <row r="3590" spans="2:10" ht="25.15" customHeight="1">
      <c r="B3590" s="108"/>
      <c r="C3590" s="98"/>
      <c r="D3590" s="99"/>
      <c r="E3590" s="94"/>
      <c r="F3590" s="95"/>
      <c r="G3590" s="101"/>
      <c r="H3590" s="100">
        <f t="shared" si="174"/>
        <v>196461.68999999994</v>
      </c>
      <c r="I3590" s="84">
        <f t="shared" si="175"/>
        <v>0</v>
      </c>
      <c r="J3590" s="84">
        <f t="shared" si="176"/>
        <v>0</v>
      </c>
    </row>
    <row r="3591" spans="2:10" ht="25.15" customHeight="1">
      <c r="B3591" s="108"/>
      <c r="C3591" s="98"/>
      <c r="D3591" s="99"/>
      <c r="E3591" s="94"/>
      <c r="F3591" s="95"/>
      <c r="G3591" s="101"/>
      <c r="H3591" s="100">
        <f t="shared" si="174"/>
        <v>196461.68999999994</v>
      </c>
      <c r="I3591" s="84">
        <f t="shared" si="175"/>
        <v>0</v>
      </c>
      <c r="J3591" s="84">
        <f t="shared" si="176"/>
        <v>0</v>
      </c>
    </row>
    <row r="3592" spans="2:10" ht="25.15" customHeight="1">
      <c r="B3592" s="108"/>
      <c r="C3592" s="98"/>
      <c r="D3592" s="99"/>
      <c r="E3592" s="94"/>
      <c r="F3592" s="95"/>
      <c r="G3592" s="101"/>
      <c r="H3592" s="100">
        <f t="shared" ref="H3592:H3655" si="177">IF(F3592="pago",H3591+G3592,H3591)</f>
        <v>196461.68999999994</v>
      </c>
      <c r="I3592" s="84">
        <f t="shared" si="175"/>
        <v>0</v>
      </c>
      <c r="J3592" s="84">
        <f t="shared" si="176"/>
        <v>0</v>
      </c>
    </row>
    <row r="3593" spans="2:10" ht="25.15" customHeight="1">
      <c r="B3593" s="108"/>
      <c r="C3593" s="98"/>
      <c r="D3593" s="99"/>
      <c r="E3593" s="94"/>
      <c r="F3593" s="95"/>
      <c r="G3593" s="101"/>
      <c r="H3593" s="100">
        <f t="shared" si="177"/>
        <v>196461.68999999994</v>
      </c>
      <c r="I3593" s="84">
        <f t="shared" si="175"/>
        <v>0</v>
      </c>
      <c r="J3593" s="84">
        <f t="shared" si="176"/>
        <v>0</v>
      </c>
    </row>
    <row r="3594" spans="2:10" ht="25.15" customHeight="1">
      <c r="B3594" s="108"/>
      <c r="C3594" s="98"/>
      <c r="D3594" s="99"/>
      <c r="E3594" s="94"/>
      <c r="F3594" s="95"/>
      <c r="G3594" s="101"/>
      <c r="H3594" s="100">
        <f t="shared" si="177"/>
        <v>196461.68999999994</v>
      </c>
      <c r="I3594" s="84">
        <f t="shared" si="175"/>
        <v>0</v>
      </c>
      <c r="J3594" s="84">
        <f t="shared" si="176"/>
        <v>0</v>
      </c>
    </row>
    <row r="3595" spans="2:10" ht="25.15" customHeight="1">
      <c r="B3595" s="108"/>
      <c r="C3595" s="98"/>
      <c r="D3595" s="99"/>
      <c r="E3595" s="94"/>
      <c r="F3595" s="95"/>
      <c r="G3595" s="101"/>
      <c r="H3595" s="100">
        <f t="shared" si="177"/>
        <v>196461.68999999994</v>
      </c>
      <c r="I3595" s="84">
        <f t="shared" si="175"/>
        <v>0</v>
      </c>
      <c r="J3595" s="84">
        <f t="shared" si="176"/>
        <v>0</v>
      </c>
    </row>
    <row r="3596" spans="2:10" ht="25.15" customHeight="1">
      <c r="B3596" s="108"/>
      <c r="C3596" s="98"/>
      <c r="D3596" s="99"/>
      <c r="E3596" s="94"/>
      <c r="F3596" s="95"/>
      <c r="G3596" s="101"/>
      <c r="H3596" s="100">
        <f t="shared" si="177"/>
        <v>196461.68999999994</v>
      </c>
      <c r="I3596" s="84">
        <f t="shared" si="175"/>
        <v>0</v>
      </c>
      <c r="J3596" s="84">
        <f t="shared" si="176"/>
        <v>0</v>
      </c>
    </row>
    <row r="3597" spans="2:10" ht="25.15" customHeight="1">
      <c r="B3597" s="108"/>
      <c r="C3597" s="98"/>
      <c r="D3597" s="99"/>
      <c r="E3597" s="94"/>
      <c r="F3597" s="95"/>
      <c r="G3597" s="101"/>
      <c r="H3597" s="100">
        <f t="shared" si="177"/>
        <v>196461.68999999994</v>
      </c>
      <c r="I3597" s="84">
        <f t="shared" si="175"/>
        <v>0</v>
      </c>
      <c r="J3597" s="84">
        <f t="shared" si="176"/>
        <v>0</v>
      </c>
    </row>
    <row r="3598" spans="2:10" ht="25.15" customHeight="1">
      <c r="B3598" s="108"/>
      <c r="C3598" s="98"/>
      <c r="D3598" s="99"/>
      <c r="E3598" s="94"/>
      <c r="F3598" s="95"/>
      <c r="G3598" s="101"/>
      <c r="H3598" s="100">
        <f t="shared" si="177"/>
        <v>196461.68999999994</v>
      </c>
      <c r="I3598" s="84">
        <f t="shared" si="175"/>
        <v>0</v>
      </c>
      <c r="J3598" s="84">
        <f t="shared" si="176"/>
        <v>0</v>
      </c>
    </row>
    <row r="3599" spans="2:10" ht="25.15" customHeight="1">
      <c r="B3599" s="108"/>
      <c r="C3599" s="98"/>
      <c r="D3599" s="99"/>
      <c r="E3599" s="94"/>
      <c r="F3599" s="95"/>
      <c r="G3599" s="101"/>
      <c r="H3599" s="100">
        <f t="shared" si="177"/>
        <v>196461.68999999994</v>
      </c>
      <c r="I3599" s="84">
        <f t="shared" si="175"/>
        <v>0</v>
      </c>
      <c r="J3599" s="84">
        <f t="shared" si="176"/>
        <v>0</v>
      </c>
    </row>
    <row r="3600" spans="2:10" ht="25.15" customHeight="1">
      <c r="B3600" s="108"/>
      <c r="C3600" s="98"/>
      <c r="D3600" s="99"/>
      <c r="E3600" s="94"/>
      <c r="F3600" s="95"/>
      <c r="G3600" s="101"/>
      <c r="H3600" s="100">
        <f t="shared" si="177"/>
        <v>196461.68999999994</v>
      </c>
      <c r="I3600" s="84">
        <f t="shared" si="175"/>
        <v>0</v>
      </c>
      <c r="J3600" s="84">
        <f t="shared" si="176"/>
        <v>0</v>
      </c>
    </row>
    <row r="3601" spans="2:10" ht="25.15" customHeight="1">
      <c r="B3601" s="108"/>
      <c r="C3601" s="98"/>
      <c r="D3601" s="99"/>
      <c r="E3601" s="94"/>
      <c r="F3601" s="95"/>
      <c r="G3601" s="101"/>
      <c r="H3601" s="100">
        <f t="shared" si="177"/>
        <v>196461.68999999994</v>
      </c>
      <c r="I3601" s="84">
        <f t="shared" si="175"/>
        <v>0</v>
      </c>
      <c r="J3601" s="84">
        <f t="shared" si="176"/>
        <v>0</v>
      </c>
    </row>
    <row r="3602" spans="2:10" ht="25.15" customHeight="1">
      <c r="B3602" s="108"/>
      <c r="C3602" s="98"/>
      <c r="D3602" s="99"/>
      <c r="E3602" s="94"/>
      <c r="F3602" s="95"/>
      <c r="G3602" s="101"/>
      <c r="H3602" s="100">
        <f t="shared" si="177"/>
        <v>196461.68999999994</v>
      </c>
      <c r="I3602" s="84">
        <f t="shared" si="175"/>
        <v>0</v>
      </c>
      <c r="J3602" s="84">
        <f t="shared" si="176"/>
        <v>0</v>
      </c>
    </row>
    <row r="3603" spans="2:10" ht="25.15" customHeight="1">
      <c r="B3603" s="108"/>
      <c r="C3603" s="98"/>
      <c r="D3603" s="99"/>
      <c r="E3603" s="94"/>
      <c r="F3603" s="95"/>
      <c r="G3603" s="101"/>
      <c r="H3603" s="100">
        <f t="shared" si="177"/>
        <v>196461.68999999994</v>
      </c>
      <c r="I3603" s="84">
        <f t="shared" si="175"/>
        <v>0</v>
      </c>
      <c r="J3603" s="84">
        <f t="shared" si="176"/>
        <v>0</v>
      </c>
    </row>
    <row r="3604" spans="2:10" ht="25.15" customHeight="1">
      <c r="B3604" s="108"/>
      <c r="C3604" s="98"/>
      <c r="D3604" s="99"/>
      <c r="E3604" s="94"/>
      <c r="F3604" s="95"/>
      <c r="G3604" s="101"/>
      <c r="H3604" s="100">
        <f t="shared" si="177"/>
        <v>196461.68999999994</v>
      </c>
      <c r="I3604" s="84">
        <f t="shared" si="175"/>
        <v>0</v>
      </c>
      <c r="J3604" s="84">
        <f t="shared" si="176"/>
        <v>0</v>
      </c>
    </row>
    <row r="3605" spans="2:10" ht="25.15" customHeight="1">
      <c r="B3605" s="108"/>
      <c r="C3605" s="98"/>
      <c r="D3605" s="99"/>
      <c r="E3605" s="94"/>
      <c r="F3605" s="95"/>
      <c r="G3605" s="101"/>
      <c r="H3605" s="100">
        <f t="shared" si="177"/>
        <v>196461.68999999994</v>
      </c>
      <c r="I3605" s="84">
        <f t="shared" si="175"/>
        <v>0</v>
      </c>
      <c r="J3605" s="84">
        <f t="shared" si="176"/>
        <v>0</v>
      </c>
    </row>
    <row r="3606" spans="2:10" ht="25.15" customHeight="1">
      <c r="B3606" s="108"/>
      <c r="C3606" s="98"/>
      <c r="D3606" s="99"/>
      <c r="E3606" s="94"/>
      <c r="F3606" s="95"/>
      <c r="G3606" s="101"/>
      <c r="H3606" s="100">
        <f t="shared" si="177"/>
        <v>196461.68999999994</v>
      </c>
      <c r="I3606" s="84">
        <f t="shared" si="175"/>
        <v>0</v>
      </c>
      <c r="J3606" s="84">
        <f t="shared" si="176"/>
        <v>0</v>
      </c>
    </row>
    <row r="3607" spans="2:10" ht="25.15" customHeight="1">
      <c r="B3607" s="108"/>
      <c r="C3607" s="98"/>
      <c r="D3607" s="99"/>
      <c r="E3607" s="94"/>
      <c r="F3607" s="95"/>
      <c r="G3607" s="101"/>
      <c r="H3607" s="100">
        <f t="shared" si="177"/>
        <v>196461.68999999994</v>
      </c>
      <c r="I3607" s="84">
        <f t="shared" si="175"/>
        <v>0</v>
      </c>
      <c r="J3607" s="84">
        <f t="shared" si="176"/>
        <v>0</v>
      </c>
    </row>
    <row r="3608" spans="2:10" ht="25.15" customHeight="1">
      <c r="B3608" s="108"/>
      <c r="C3608" s="98"/>
      <c r="D3608" s="99"/>
      <c r="E3608" s="94"/>
      <c r="F3608" s="95"/>
      <c r="G3608" s="101"/>
      <c r="H3608" s="100">
        <f t="shared" si="177"/>
        <v>196461.68999999994</v>
      </c>
      <c r="I3608" s="84">
        <f t="shared" si="175"/>
        <v>0</v>
      </c>
      <c r="J3608" s="84">
        <f t="shared" si="176"/>
        <v>0</v>
      </c>
    </row>
    <row r="3609" spans="2:10" ht="25.15" customHeight="1">
      <c r="B3609" s="108"/>
      <c r="C3609" s="98"/>
      <c r="D3609" s="99"/>
      <c r="E3609" s="94"/>
      <c r="F3609" s="95"/>
      <c r="G3609" s="101"/>
      <c r="H3609" s="100">
        <f t="shared" si="177"/>
        <v>196461.68999999994</v>
      </c>
      <c r="I3609" s="84">
        <f t="shared" si="175"/>
        <v>0</v>
      </c>
      <c r="J3609" s="84">
        <f t="shared" si="176"/>
        <v>0</v>
      </c>
    </row>
    <row r="3610" spans="2:10" ht="25.15" customHeight="1">
      <c r="B3610" s="108"/>
      <c r="C3610" s="98"/>
      <c r="D3610" s="99"/>
      <c r="E3610" s="94"/>
      <c r="F3610" s="95"/>
      <c r="G3610" s="101"/>
      <c r="H3610" s="100">
        <f t="shared" si="177"/>
        <v>196461.68999999994</v>
      </c>
      <c r="I3610" s="84">
        <f t="shared" si="175"/>
        <v>0</v>
      </c>
      <c r="J3610" s="84">
        <f t="shared" si="176"/>
        <v>0</v>
      </c>
    </row>
    <row r="3611" spans="2:10" ht="25.15" customHeight="1">
      <c r="B3611" s="108"/>
      <c r="C3611" s="98"/>
      <c r="D3611" s="99"/>
      <c r="E3611" s="94"/>
      <c r="F3611" s="95"/>
      <c r="G3611" s="101"/>
      <c r="H3611" s="100">
        <f t="shared" si="177"/>
        <v>196461.68999999994</v>
      </c>
      <c r="I3611" s="84">
        <f t="shared" si="175"/>
        <v>0</v>
      </c>
      <c r="J3611" s="84">
        <f t="shared" si="176"/>
        <v>0</v>
      </c>
    </row>
    <row r="3612" spans="2:10" ht="25.15" customHeight="1">
      <c r="B3612" s="108"/>
      <c r="C3612" s="98"/>
      <c r="D3612" s="99"/>
      <c r="E3612" s="94"/>
      <c r="F3612" s="95"/>
      <c r="G3612" s="101"/>
      <c r="H3612" s="100">
        <f t="shared" si="177"/>
        <v>196461.68999999994</v>
      </c>
      <c r="I3612" s="84">
        <f t="shared" si="175"/>
        <v>0</v>
      </c>
      <c r="J3612" s="84">
        <f t="shared" si="176"/>
        <v>0</v>
      </c>
    </row>
    <row r="3613" spans="2:10" ht="25.15" customHeight="1">
      <c r="B3613" s="108"/>
      <c r="C3613" s="98"/>
      <c r="D3613" s="99"/>
      <c r="E3613" s="94"/>
      <c r="F3613" s="95"/>
      <c r="G3613" s="101"/>
      <c r="H3613" s="100">
        <f t="shared" si="177"/>
        <v>196461.68999999994</v>
      </c>
      <c r="I3613" s="84">
        <f t="shared" si="175"/>
        <v>0</v>
      </c>
      <c r="J3613" s="84">
        <f t="shared" si="176"/>
        <v>0</v>
      </c>
    </row>
    <row r="3614" spans="2:10" ht="25.15" customHeight="1">
      <c r="B3614" s="108"/>
      <c r="C3614" s="98"/>
      <c r="D3614" s="99"/>
      <c r="E3614" s="94"/>
      <c r="F3614" s="95"/>
      <c r="G3614" s="101"/>
      <c r="H3614" s="100">
        <f t="shared" si="177"/>
        <v>196461.68999999994</v>
      </c>
      <c r="I3614" s="84">
        <f t="shared" si="175"/>
        <v>0</v>
      </c>
      <c r="J3614" s="84">
        <f t="shared" si="176"/>
        <v>0</v>
      </c>
    </row>
    <row r="3615" spans="2:10" ht="25.15" customHeight="1">
      <c r="B3615" s="108"/>
      <c r="C3615" s="98"/>
      <c r="D3615" s="99"/>
      <c r="E3615" s="94"/>
      <c r="F3615" s="95"/>
      <c r="G3615" s="101"/>
      <c r="H3615" s="100">
        <f t="shared" si="177"/>
        <v>196461.68999999994</v>
      </c>
      <c r="I3615" s="84">
        <f t="shared" si="175"/>
        <v>0</v>
      </c>
      <c r="J3615" s="84">
        <f t="shared" si="176"/>
        <v>0</v>
      </c>
    </row>
    <row r="3616" spans="2:10" ht="25.15" customHeight="1">
      <c r="B3616" s="108"/>
      <c r="C3616" s="98"/>
      <c r="D3616" s="99"/>
      <c r="E3616" s="94"/>
      <c r="F3616" s="95"/>
      <c r="G3616" s="101"/>
      <c r="H3616" s="100">
        <f t="shared" si="177"/>
        <v>196461.68999999994</v>
      </c>
      <c r="I3616" s="84">
        <f t="shared" si="175"/>
        <v>0</v>
      </c>
      <c r="J3616" s="84">
        <f t="shared" si="176"/>
        <v>0</v>
      </c>
    </row>
    <row r="3617" spans="2:10" ht="25.15" customHeight="1">
      <c r="B3617" s="108"/>
      <c r="C3617" s="98"/>
      <c r="D3617" s="99"/>
      <c r="E3617" s="94"/>
      <c r="F3617" s="95"/>
      <c r="G3617" s="101"/>
      <c r="H3617" s="100">
        <f t="shared" si="177"/>
        <v>196461.68999999994</v>
      </c>
      <c r="I3617" s="84">
        <f t="shared" si="175"/>
        <v>0</v>
      </c>
      <c r="J3617" s="84">
        <f t="shared" si="176"/>
        <v>0</v>
      </c>
    </row>
    <row r="3618" spans="2:10" ht="25.15" customHeight="1">
      <c r="B3618" s="108"/>
      <c r="C3618" s="98"/>
      <c r="D3618" s="99"/>
      <c r="E3618" s="94"/>
      <c r="F3618" s="95"/>
      <c r="G3618" s="101"/>
      <c r="H3618" s="100">
        <f t="shared" si="177"/>
        <v>196461.68999999994</v>
      </c>
      <c r="I3618" s="84">
        <f t="shared" si="175"/>
        <v>0</v>
      </c>
      <c r="J3618" s="84">
        <f t="shared" si="176"/>
        <v>0</v>
      </c>
    </row>
    <row r="3619" spans="2:10" ht="25.15" customHeight="1">
      <c r="B3619" s="108"/>
      <c r="C3619" s="98"/>
      <c r="D3619" s="99"/>
      <c r="E3619" s="94"/>
      <c r="F3619" s="95"/>
      <c r="G3619" s="101"/>
      <c r="H3619" s="100">
        <f t="shared" si="177"/>
        <v>196461.68999999994</v>
      </c>
      <c r="I3619" s="84">
        <f t="shared" si="175"/>
        <v>0</v>
      </c>
      <c r="J3619" s="84">
        <f t="shared" si="176"/>
        <v>0</v>
      </c>
    </row>
    <row r="3620" spans="2:10" ht="25.15" customHeight="1">
      <c r="B3620" s="108"/>
      <c r="C3620" s="98"/>
      <c r="D3620" s="99"/>
      <c r="E3620" s="94"/>
      <c r="F3620" s="95"/>
      <c r="G3620" s="101"/>
      <c r="H3620" s="100">
        <f t="shared" si="177"/>
        <v>196461.68999999994</v>
      </c>
      <c r="I3620" s="84">
        <f t="shared" si="175"/>
        <v>0</v>
      </c>
      <c r="J3620" s="84">
        <f t="shared" si="176"/>
        <v>0</v>
      </c>
    </row>
    <row r="3621" spans="2:10" ht="25.15" customHeight="1">
      <c r="B3621" s="108"/>
      <c r="C3621" s="98"/>
      <c r="D3621" s="99"/>
      <c r="E3621" s="94"/>
      <c r="F3621" s="95"/>
      <c r="G3621" s="101"/>
      <c r="H3621" s="100">
        <f t="shared" si="177"/>
        <v>196461.68999999994</v>
      </c>
      <c r="I3621" s="84">
        <f t="shared" si="175"/>
        <v>0</v>
      </c>
      <c r="J3621" s="84">
        <f t="shared" si="176"/>
        <v>0</v>
      </c>
    </row>
    <row r="3622" spans="2:10" ht="25.15" customHeight="1">
      <c r="B3622" s="108"/>
      <c r="C3622" s="98"/>
      <c r="D3622" s="99"/>
      <c r="E3622" s="94"/>
      <c r="F3622" s="95"/>
      <c r="G3622" s="101"/>
      <c r="H3622" s="100">
        <f t="shared" si="177"/>
        <v>196461.68999999994</v>
      </c>
      <c r="I3622" s="84">
        <f t="shared" si="175"/>
        <v>0</v>
      </c>
      <c r="J3622" s="84">
        <f t="shared" si="176"/>
        <v>0</v>
      </c>
    </row>
    <row r="3623" spans="2:10" ht="25.15" customHeight="1">
      <c r="B3623" s="108"/>
      <c r="C3623" s="98"/>
      <c r="D3623" s="99"/>
      <c r="E3623" s="94"/>
      <c r="F3623" s="95"/>
      <c r="G3623" s="101"/>
      <c r="H3623" s="100">
        <f t="shared" si="177"/>
        <v>196461.68999999994</v>
      </c>
      <c r="I3623" s="84">
        <f t="shared" si="175"/>
        <v>0</v>
      </c>
      <c r="J3623" s="84">
        <f t="shared" si="176"/>
        <v>0</v>
      </c>
    </row>
    <row r="3624" spans="2:10" ht="25.15" customHeight="1">
      <c r="B3624" s="108"/>
      <c r="C3624" s="98"/>
      <c r="D3624" s="99"/>
      <c r="E3624" s="94"/>
      <c r="F3624" s="95"/>
      <c r="G3624" s="101"/>
      <c r="H3624" s="100">
        <f t="shared" si="177"/>
        <v>196461.68999999994</v>
      </c>
      <c r="I3624" s="84">
        <f t="shared" si="175"/>
        <v>0</v>
      </c>
      <c r="J3624" s="84">
        <f t="shared" si="176"/>
        <v>0</v>
      </c>
    </row>
    <row r="3625" spans="2:10" ht="25.15" customHeight="1">
      <c r="B3625" s="108"/>
      <c r="C3625" s="98"/>
      <c r="D3625" s="99"/>
      <c r="E3625" s="94"/>
      <c r="F3625" s="95"/>
      <c r="G3625" s="101"/>
      <c r="H3625" s="100">
        <f t="shared" si="177"/>
        <v>196461.68999999994</v>
      </c>
      <c r="I3625" s="84">
        <f t="shared" si="175"/>
        <v>0</v>
      </c>
      <c r="J3625" s="84">
        <f t="shared" si="176"/>
        <v>0</v>
      </c>
    </row>
    <row r="3626" spans="2:10" ht="25.15" customHeight="1">
      <c r="B3626" s="108"/>
      <c r="C3626" s="98"/>
      <c r="D3626" s="99"/>
      <c r="E3626" s="94"/>
      <c r="F3626" s="95"/>
      <c r="G3626" s="101"/>
      <c r="H3626" s="100">
        <f t="shared" si="177"/>
        <v>196461.68999999994</v>
      </c>
      <c r="I3626" s="84">
        <f t="shared" si="175"/>
        <v>0</v>
      </c>
      <c r="J3626" s="84">
        <f t="shared" si="176"/>
        <v>0</v>
      </c>
    </row>
    <row r="3627" spans="2:10" ht="25.15" customHeight="1">
      <c r="B3627" s="108"/>
      <c r="C3627" s="98"/>
      <c r="D3627" s="99"/>
      <c r="E3627" s="94"/>
      <c r="F3627" s="95"/>
      <c r="G3627" s="101"/>
      <c r="H3627" s="100">
        <f t="shared" si="177"/>
        <v>196461.68999999994</v>
      </c>
      <c r="I3627" s="84">
        <f t="shared" si="175"/>
        <v>0</v>
      </c>
      <c r="J3627" s="84">
        <f t="shared" si="176"/>
        <v>0</v>
      </c>
    </row>
    <row r="3628" spans="2:10" ht="25.15" customHeight="1">
      <c r="B3628" s="108"/>
      <c r="C3628" s="98"/>
      <c r="D3628" s="99"/>
      <c r="E3628" s="94"/>
      <c r="F3628" s="95"/>
      <c r="G3628" s="101"/>
      <c r="H3628" s="100">
        <f t="shared" si="177"/>
        <v>196461.68999999994</v>
      </c>
      <c r="I3628" s="84">
        <f t="shared" si="175"/>
        <v>0</v>
      </c>
      <c r="J3628" s="84">
        <f t="shared" si="176"/>
        <v>0</v>
      </c>
    </row>
    <row r="3629" spans="2:10" ht="25.15" customHeight="1">
      <c r="B3629" s="108"/>
      <c r="C3629" s="98"/>
      <c r="D3629" s="99"/>
      <c r="E3629" s="94"/>
      <c r="F3629" s="95"/>
      <c r="G3629" s="101"/>
      <c r="H3629" s="100">
        <f t="shared" si="177"/>
        <v>196461.68999999994</v>
      </c>
      <c r="I3629" s="84">
        <f t="shared" si="175"/>
        <v>0</v>
      </c>
      <c r="J3629" s="84">
        <f t="shared" si="176"/>
        <v>0</v>
      </c>
    </row>
    <row r="3630" spans="2:10" ht="25.15" customHeight="1">
      <c r="B3630" s="108"/>
      <c r="C3630" s="98"/>
      <c r="D3630" s="99"/>
      <c r="E3630" s="94"/>
      <c r="F3630" s="95"/>
      <c r="G3630" s="101"/>
      <c r="H3630" s="100">
        <f t="shared" si="177"/>
        <v>196461.68999999994</v>
      </c>
      <c r="I3630" s="84">
        <f t="shared" si="175"/>
        <v>0</v>
      </c>
      <c r="J3630" s="84">
        <f t="shared" si="176"/>
        <v>0</v>
      </c>
    </row>
    <row r="3631" spans="2:10" ht="25.15" customHeight="1">
      <c r="B3631" s="108"/>
      <c r="C3631" s="98"/>
      <c r="D3631" s="99"/>
      <c r="E3631" s="94"/>
      <c r="F3631" s="95"/>
      <c r="G3631" s="101"/>
      <c r="H3631" s="100">
        <f t="shared" si="177"/>
        <v>196461.68999999994</v>
      </c>
      <c r="I3631" s="84">
        <f t="shared" si="175"/>
        <v>0</v>
      </c>
      <c r="J3631" s="84">
        <f t="shared" si="176"/>
        <v>0</v>
      </c>
    </row>
    <row r="3632" spans="2:10" ht="25.15" customHeight="1">
      <c r="B3632" s="108"/>
      <c r="C3632" s="98"/>
      <c r="D3632" s="99"/>
      <c r="E3632" s="94"/>
      <c r="F3632" s="95"/>
      <c r="G3632" s="101"/>
      <c r="H3632" s="100">
        <f t="shared" si="177"/>
        <v>196461.68999999994</v>
      </c>
      <c r="I3632" s="84">
        <f t="shared" si="175"/>
        <v>0</v>
      </c>
      <c r="J3632" s="84">
        <f t="shared" si="176"/>
        <v>0</v>
      </c>
    </row>
    <row r="3633" spans="2:10" ht="25.15" customHeight="1">
      <c r="B3633" s="108"/>
      <c r="C3633" s="98"/>
      <c r="D3633" s="99"/>
      <c r="E3633" s="94"/>
      <c r="F3633" s="95"/>
      <c r="G3633" s="101"/>
      <c r="H3633" s="100">
        <f t="shared" si="177"/>
        <v>196461.68999999994</v>
      </c>
      <c r="I3633" s="84">
        <f t="shared" si="175"/>
        <v>0</v>
      </c>
      <c r="J3633" s="84">
        <f t="shared" si="176"/>
        <v>0</v>
      </c>
    </row>
    <row r="3634" spans="2:10" ht="25.15" customHeight="1">
      <c r="B3634" s="108"/>
      <c r="C3634" s="98"/>
      <c r="D3634" s="99"/>
      <c r="E3634" s="94"/>
      <c r="F3634" s="95"/>
      <c r="G3634" s="101"/>
      <c r="H3634" s="100">
        <f t="shared" si="177"/>
        <v>196461.68999999994</v>
      </c>
      <c r="I3634" s="84">
        <f t="shared" si="175"/>
        <v>0</v>
      </c>
      <c r="J3634" s="84">
        <f t="shared" si="176"/>
        <v>0</v>
      </c>
    </row>
    <row r="3635" spans="2:10" ht="25.15" customHeight="1">
      <c r="B3635" s="108"/>
      <c r="C3635" s="98"/>
      <c r="D3635" s="99"/>
      <c r="E3635" s="94"/>
      <c r="F3635" s="95"/>
      <c r="G3635" s="101"/>
      <c r="H3635" s="100">
        <f t="shared" si="177"/>
        <v>196461.68999999994</v>
      </c>
      <c r="I3635" s="84">
        <f t="shared" si="175"/>
        <v>0</v>
      </c>
      <c r="J3635" s="84">
        <f t="shared" si="176"/>
        <v>0</v>
      </c>
    </row>
    <row r="3636" spans="2:10" ht="25.15" customHeight="1">
      <c r="B3636" s="108"/>
      <c r="C3636" s="98"/>
      <c r="D3636" s="99"/>
      <c r="E3636" s="94"/>
      <c r="F3636" s="95"/>
      <c r="G3636" s="101"/>
      <c r="H3636" s="100">
        <f t="shared" si="177"/>
        <v>196461.68999999994</v>
      </c>
      <c r="I3636" s="84">
        <f t="shared" si="175"/>
        <v>0</v>
      </c>
      <c r="J3636" s="84">
        <f t="shared" si="176"/>
        <v>0</v>
      </c>
    </row>
    <row r="3637" spans="2:10" ht="25.15" customHeight="1">
      <c r="B3637" s="108"/>
      <c r="C3637" s="98"/>
      <c r="D3637" s="99"/>
      <c r="E3637" s="94"/>
      <c r="F3637" s="95"/>
      <c r="G3637" s="101"/>
      <c r="H3637" s="100">
        <f t="shared" si="177"/>
        <v>196461.68999999994</v>
      </c>
      <c r="I3637" s="84">
        <f t="shared" si="175"/>
        <v>0</v>
      </c>
      <c r="J3637" s="84">
        <f t="shared" si="176"/>
        <v>0</v>
      </c>
    </row>
    <row r="3638" spans="2:10" ht="25.15" customHeight="1">
      <c r="B3638" s="108"/>
      <c r="C3638" s="98"/>
      <c r="D3638" s="99"/>
      <c r="E3638" s="94"/>
      <c r="F3638" s="95"/>
      <c r="G3638" s="101"/>
      <c r="H3638" s="100">
        <f t="shared" si="177"/>
        <v>196461.68999999994</v>
      </c>
      <c r="I3638" s="84">
        <f t="shared" si="175"/>
        <v>0</v>
      </c>
      <c r="J3638" s="84">
        <f t="shared" si="176"/>
        <v>0</v>
      </c>
    </row>
    <row r="3639" spans="2:10" ht="25.15" customHeight="1">
      <c r="B3639" s="108"/>
      <c r="C3639" s="98"/>
      <c r="D3639" s="99"/>
      <c r="E3639" s="94"/>
      <c r="F3639" s="95"/>
      <c r="G3639" s="101"/>
      <c r="H3639" s="100">
        <f t="shared" si="177"/>
        <v>196461.68999999994</v>
      </c>
      <c r="I3639" s="84">
        <f t="shared" si="175"/>
        <v>0</v>
      </c>
      <c r="J3639" s="84">
        <f t="shared" si="176"/>
        <v>0</v>
      </c>
    </row>
    <row r="3640" spans="2:10" ht="25.15" customHeight="1">
      <c r="B3640" s="108"/>
      <c r="C3640" s="98"/>
      <c r="D3640" s="99"/>
      <c r="E3640" s="94"/>
      <c r="F3640" s="95"/>
      <c r="G3640" s="101"/>
      <c r="H3640" s="100">
        <f t="shared" si="177"/>
        <v>196461.68999999994</v>
      </c>
      <c r="I3640" s="84">
        <f t="shared" ref="I3640:I3703" si="178">IF(B3640="",0,MONTH(B3640))</f>
        <v>0</v>
      </c>
      <c r="J3640" s="84">
        <f t="shared" ref="J3640:J3703" si="179">IF(B3640="",0,DAY(B3640))</f>
        <v>0</v>
      </c>
    </row>
    <row r="3641" spans="2:10" ht="25.15" customHeight="1">
      <c r="B3641" s="108"/>
      <c r="C3641" s="98"/>
      <c r="D3641" s="99"/>
      <c r="E3641" s="94"/>
      <c r="F3641" s="95"/>
      <c r="G3641" s="101"/>
      <c r="H3641" s="100">
        <f t="shared" si="177"/>
        <v>196461.68999999994</v>
      </c>
      <c r="I3641" s="84">
        <f t="shared" si="178"/>
        <v>0</v>
      </c>
      <c r="J3641" s="84">
        <f t="shared" si="179"/>
        <v>0</v>
      </c>
    </row>
    <row r="3642" spans="2:10" ht="25.15" customHeight="1">
      <c r="B3642" s="108"/>
      <c r="C3642" s="98"/>
      <c r="D3642" s="99"/>
      <c r="E3642" s="94"/>
      <c r="F3642" s="95"/>
      <c r="G3642" s="101"/>
      <c r="H3642" s="100">
        <f t="shared" si="177"/>
        <v>196461.68999999994</v>
      </c>
      <c r="I3642" s="84">
        <f t="shared" si="178"/>
        <v>0</v>
      </c>
      <c r="J3642" s="84">
        <f t="shared" si="179"/>
        <v>0</v>
      </c>
    </row>
    <row r="3643" spans="2:10" ht="25.15" customHeight="1">
      <c r="B3643" s="108"/>
      <c r="C3643" s="98"/>
      <c r="D3643" s="99"/>
      <c r="E3643" s="94"/>
      <c r="F3643" s="95"/>
      <c r="G3643" s="101"/>
      <c r="H3643" s="100">
        <f t="shared" si="177"/>
        <v>196461.68999999994</v>
      </c>
      <c r="I3643" s="84">
        <f t="shared" si="178"/>
        <v>0</v>
      </c>
      <c r="J3643" s="84">
        <f t="shared" si="179"/>
        <v>0</v>
      </c>
    </row>
    <row r="3644" spans="2:10" ht="25.15" customHeight="1">
      <c r="B3644" s="108"/>
      <c r="C3644" s="98"/>
      <c r="D3644" s="99"/>
      <c r="E3644" s="94"/>
      <c r="F3644" s="95"/>
      <c r="G3644" s="101"/>
      <c r="H3644" s="100">
        <f t="shared" si="177"/>
        <v>196461.68999999994</v>
      </c>
      <c r="I3644" s="84">
        <f t="shared" si="178"/>
        <v>0</v>
      </c>
      <c r="J3644" s="84">
        <f t="shared" si="179"/>
        <v>0</v>
      </c>
    </row>
    <row r="3645" spans="2:10" ht="25.15" customHeight="1">
      <c r="B3645" s="108"/>
      <c r="C3645" s="98"/>
      <c r="D3645" s="99"/>
      <c r="E3645" s="94"/>
      <c r="F3645" s="95"/>
      <c r="G3645" s="101"/>
      <c r="H3645" s="100">
        <f t="shared" si="177"/>
        <v>196461.68999999994</v>
      </c>
      <c r="I3645" s="84">
        <f t="shared" si="178"/>
        <v>0</v>
      </c>
      <c r="J3645" s="84">
        <f t="shared" si="179"/>
        <v>0</v>
      </c>
    </row>
    <row r="3646" spans="2:10" ht="25.15" customHeight="1">
      <c r="B3646" s="108"/>
      <c r="C3646" s="98"/>
      <c r="D3646" s="99"/>
      <c r="E3646" s="94"/>
      <c r="F3646" s="95"/>
      <c r="G3646" s="101"/>
      <c r="H3646" s="100">
        <f t="shared" si="177"/>
        <v>196461.68999999994</v>
      </c>
      <c r="I3646" s="84">
        <f t="shared" si="178"/>
        <v>0</v>
      </c>
      <c r="J3646" s="84">
        <f t="shared" si="179"/>
        <v>0</v>
      </c>
    </row>
    <row r="3647" spans="2:10" ht="25.15" customHeight="1">
      <c r="B3647" s="108"/>
      <c r="C3647" s="98"/>
      <c r="D3647" s="99"/>
      <c r="E3647" s="94"/>
      <c r="F3647" s="95"/>
      <c r="G3647" s="101"/>
      <c r="H3647" s="100">
        <f t="shared" si="177"/>
        <v>196461.68999999994</v>
      </c>
      <c r="I3647" s="84">
        <f t="shared" si="178"/>
        <v>0</v>
      </c>
      <c r="J3647" s="84">
        <f t="shared" si="179"/>
        <v>0</v>
      </c>
    </row>
    <row r="3648" spans="2:10" ht="25.15" customHeight="1">
      <c r="B3648" s="108"/>
      <c r="C3648" s="98"/>
      <c r="D3648" s="99"/>
      <c r="E3648" s="94"/>
      <c r="F3648" s="95"/>
      <c r="G3648" s="101"/>
      <c r="H3648" s="100">
        <f t="shared" si="177"/>
        <v>196461.68999999994</v>
      </c>
      <c r="I3648" s="84">
        <f t="shared" si="178"/>
        <v>0</v>
      </c>
      <c r="J3648" s="84">
        <f t="shared" si="179"/>
        <v>0</v>
      </c>
    </row>
    <row r="3649" spans="2:10" ht="25.15" customHeight="1">
      <c r="B3649" s="108"/>
      <c r="C3649" s="98"/>
      <c r="D3649" s="99"/>
      <c r="E3649" s="94"/>
      <c r="F3649" s="95"/>
      <c r="G3649" s="101"/>
      <c r="H3649" s="100">
        <f t="shared" si="177"/>
        <v>196461.68999999994</v>
      </c>
      <c r="I3649" s="84">
        <f t="shared" si="178"/>
        <v>0</v>
      </c>
      <c r="J3649" s="84">
        <f t="shared" si="179"/>
        <v>0</v>
      </c>
    </row>
    <row r="3650" spans="2:10" ht="25.15" customHeight="1">
      <c r="B3650" s="108"/>
      <c r="C3650" s="98"/>
      <c r="D3650" s="99"/>
      <c r="E3650" s="94"/>
      <c r="F3650" s="95"/>
      <c r="G3650" s="101"/>
      <c r="H3650" s="100">
        <f t="shared" si="177"/>
        <v>196461.68999999994</v>
      </c>
      <c r="I3650" s="84">
        <f t="shared" si="178"/>
        <v>0</v>
      </c>
      <c r="J3650" s="84">
        <f t="shared" si="179"/>
        <v>0</v>
      </c>
    </row>
    <row r="3651" spans="2:10" ht="25.15" customHeight="1">
      <c r="B3651" s="108"/>
      <c r="C3651" s="98"/>
      <c r="D3651" s="99"/>
      <c r="E3651" s="94"/>
      <c r="F3651" s="95"/>
      <c r="G3651" s="101"/>
      <c r="H3651" s="100">
        <f t="shared" si="177"/>
        <v>196461.68999999994</v>
      </c>
      <c r="I3651" s="84">
        <f t="shared" si="178"/>
        <v>0</v>
      </c>
      <c r="J3651" s="84">
        <f t="shared" si="179"/>
        <v>0</v>
      </c>
    </row>
    <row r="3652" spans="2:10" ht="25.15" customHeight="1">
      <c r="B3652" s="108"/>
      <c r="C3652" s="98"/>
      <c r="D3652" s="99"/>
      <c r="E3652" s="94"/>
      <c r="F3652" s="95"/>
      <c r="G3652" s="101"/>
      <c r="H3652" s="100">
        <f t="shared" si="177"/>
        <v>196461.68999999994</v>
      </c>
      <c r="I3652" s="84">
        <f t="shared" si="178"/>
        <v>0</v>
      </c>
      <c r="J3652" s="84">
        <f t="shared" si="179"/>
        <v>0</v>
      </c>
    </row>
    <row r="3653" spans="2:10" ht="25.15" customHeight="1">
      <c r="B3653" s="108"/>
      <c r="C3653" s="98"/>
      <c r="D3653" s="99"/>
      <c r="E3653" s="94"/>
      <c r="F3653" s="95"/>
      <c r="G3653" s="101"/>
      <c r="H3653" s="100">
        <f t="shared" si="177"/>
        <v>196461.68999999994</v>
      </c>
      <c r="I3653" s="84">
        <f t="shared" si="178"/>
        <v>0</v>
      </c>
      <c r="J3653" s="84">
        <f t="shared" si="179"/>
        <v>0</v>
      </c>
    </row>
    <row r="3654" spans="2:10" ht="25.15" customHeight="1">
      <c r="B3654" s="108"/>
      <c r="C3654" s="98"/>
      <c r="D3654" s="99"/>
      <c r="E3654" s="94"/>
      <c r="F3654" s="95"/>
      <c r="G3654" s="101"/>
      <c r="H3654" s="100">
        <f t="shared" si="177"/>
        <v>196461.68999999994</v>
      </c>
      <c r="I3654" s="84">
        <f t="shared" si="178"/>
        <v>0</v>
      </c>
      <c r="J3654" s="84">
        <f t="shared" si="179"/>
        <v>0</v>
      </c>
    </row>
    <row r="3655" spans="2:10" ht="25.15" customHeight="1">
      <c r="B3655" s="108"/>
      <c r="C3655" s="98"/>
      <c r="D3655" s="99"/>
      <c r="E3655" s="94"/>
      <c r="F3655" s="95"/>
      <c r="G3655" s="101"/>
      <c r="H3655" s="100">
        <f t="shared" si="177"/>
        <v>196461.68999999994</v>
      </c>
      <c r="I3655" s="84">
        <f t="shared" si="178"/>
        <v>0</v>
      </c>
      <c r="J3655" s="84">
        <f t="shared" si="179"/>
        <v>0</v>
      </c>
    </row>
    <row r="3656" spans="2:10" ht="25.15" customHeight="1">
      <c r="B3656" s="108"/>
      <c r="C3656" s="98"/>
      <c r="D3656" s="99"/>
      <c r="E3656" s="94"/>
      <c r="F3656" s="95"/>
      <c r="G3656" s="101"/>
      <c r="H3656" s="100">
        <f t="shared" ref="H3656:H3719" si="180">IF(F3656="pago",H3655+G3656,H3655)</f>
        <v>196461.68999999994</v>
      </c>
      <c r="I3656" s="84">
        <f t="shared" si="178"/>
        <v>0</v>
      </c>
      <c r="J3656" s="84">
        <f t="shared" si="179"/>
        <v>0</v>
      </c>
    </row>
    <row r="3657" spans="2:10" ht="25.15" customHeight="1">
      <c r="B3657" s="108"/>
      <c r="C3657" s="98"/>
      <c r="D3657" s="99"/>
      <c r="E3657" s="94"/>
      <c r="F3657" s="95"/>
      <c r="G3657" s="101"/>
      <c r="H3657" s="100">
        <f t="shared" si="180"/>
        <v>196461.68999999994</v>
      </c>
      <c r="I3657" s="84">
        <f t="shared" si="178"/>
        <v>0</v>
      </c>
      <c r="J3657" s="84">
        <f t="shared" si="179"/>
        <v>0</v>
      </c>
    </row>
    <row r="3658" spans="2:10" ht="25.15" customHeight="1">
      <c r="B3658" s="108"/>
      <c r="C3658" s="98"/>
      <c r="D3658" s="99"/>
      <c r="E3658" s="94"/>
      <c r="F3658" s="95"/>
      <c r="G3658" s="101"/>
      <c r="H3658" s="100">
        <f t="shared" si="180"/>
        <v>196461.68999999994</v>
      </c>
      <c r="I3658" s="84">
        <f t="shared" si="178"/>
        <v>0</v>
      </c>
      <c r="J3658" s="84">
        <f t="shared" si="179"/>
        <v>0</v>
      </c>
    </row>
    <row r="3659" spans="2:10" ht="25.15" customHeight="1">
      <c r="B3659" s="108"/>
      <c r="C3659" s="98"/>
      <c r="D3659" s="99"/>
      <c r="E3659" s="94"/>
      <c r="F3659" s="95"/>
      <c r="G3659" s="101"/>
      <c r="H3659" s="100">
        <f t="shared" si="180"/>
        <v>196461.68999999994</v>
      </c>
      <c r="I3659" s="84">
        <f t="shared" si="178"/>
        <v>0</v>
      </c>
      <c r="J3659" s="84">
        <f t="shared" si="179"/>
        <v>0</v>
      </c>
    </row>
    <row r="3660" spans="2:10" ht="25.15" customHeight="1">
      <c r="B3660" s="108"/>
      <c r="C3660" s="98"/>
      <c r="D3660" s="99"/>
      <c r="E3660" s="94"/>
      <c r="F3660" s="95"/>
      <c r="G3660" s="101"/>
      <c r="H3660" s="100">
        <f t="shared" si="180"/>
        <v>196461.68999999994</v>
      </c>
      <c r="I3660" s="84">
        <f t="shared" si="178"/>
        <v>0</v>
      </c>
      <c r="J3660" s="84">
        <f t="shared" si="179"/>
        <v>0</v>
      </c>
    </row>
    <row r="3661" spans="2:10" ht="25.15" customHeight="1">
      <c r="B3661" s="108"/>
      <c r="C3661" s="98"/>
      <c r="D3661" s="99"/>
      <c r="E3661" s="94"/>
      <c r="F3661" s="95"/>
      <c r="G3661" s="101"/>
      <c r="H3661" s="100">
        <f t="shared" si="180"/>
        <v>196461.68999999994</v>
      </c>
      <c r="I3661" s="84">
        <f t="shared" si="178"/>
        <v>0</v>
      </c>
      <c r="J3661" s="84">
        <f t="shared" si="179"/>
        <v>0</v>
      </c>
    </row>
    <row r="3662" spans="2:10" ht="25.15" customHeight="1">
      <c r="B3662" s="108"/>
      <c r="C3662" s="98"/>
      <c r="D3662" s="99"/>
      <c r="E3662" s="94"/>
      <c r="F3662" s="95"/>
      <c r="G3662" s="101"/>
      <c r="H3662" s="100">
        <f t="shared" si="180"/>
        <v>196461.68999999994</v>
      </c>
      <c r="I3662" s="84">
        <f t="shared" si="178"/>
        <v>0</v>
      </c>
      <c r="J3662" s="84">
        <f t="shared" si="179"/>
        <v>0</v>
      </c>
    </row>
    <row r="3663" spans="2:10" ht="25.15" customHeight="1">
      <c r="B3663" s="108"/>
      <c r="C3663" s="98"/>
      <c r="D3663" s="99"/>
      <c r="E3663" s="94"/>
      <c r="F3663" s="95"/>
      <c r="G3663" s="101"/>
      <c r="H3663" s="100">
        <f t="shared" si="180"/>
        <v>196461.68999999994</v>
      </c>
      <c r="I3663" s="84">
        <f t="shared" si="178"/>
        <v>0</v>
      </c>
      <c r="J3663" s="84">
        <f t="shared" si="179"/>
        <v>0</v>
      </c>
    </row>
    <row r="3664" spans="2:10" ht="25.15" customHeight="1">
      <c r="B3664" s="108"/>
      <c r="C3664" s="98"/>
      <c r="D3664" s="99"/>
      <c r="E3664" s="94"/>
      <c r="F3664" s="95"/>
      <c r="G3664" s="101"/>
      <c r="H3664" s="100">
        <f t="shared" si="180"/>
        <v>196461.68999999994</v>
      </c>
      <c r="I3664" s="84">
        <f t="shared" si="178"/>
        <v>0</v>
      </c>
      <c r="J3664" s="84">
        <f t="shared" si="179"/>
        <v>0</v>
      </c>
    </row>
    <row r="3665" spans="2:10" ht="25.15" customHeight="1">
      <c r="B3665" s="108"/>
      <c r="C3665" s="98"/>
      <c r="D3665" s="99"/>
      <c r="E3665" s="94"/>
      <c r="F3665" s="95"/>
      <c r="G3665" s="101"/>
      <c r="H3665" s="100">
        <f t="shared" si="180"/>
        <v>196461.68999999994</v>
      </c>
      <c r="I3665" s="84">
        <f t="shared" si="178"/>
        <v>0</v>
      </c>
      <c r="J3665" s="84">
        <f t="shared" si="179"/>
        <v>0</v>
      </c>
    </row>
    <row r="3666" spans="2:10" ht="25.15" customHeight="1">
      <c r="B3666" s="108"/>
      <c r="C3666" s="98"/>
      <c r="D3666" s="99"/>
      <c r="E3666" s="94"/>
      <c r="F3666" s="95"/>
      <c r="G3666" s="101"/>
      <c r="H3666" s="100">
        <f t="shared" si="180"/>
        <v>196461.68999999994</v>
      </c>
      <c r="I3666" s="84">
        <f t="shared" si="178"/>
        <v>0</v>
      </c>
      <c r="J3666" s="84">
        <f t="shared" si="179"/>
        <v>0</v>
      </c>
    </row>
    <row r="3667" spans="2:10" ht="25.15" customHeight="1">
      <c r="B3667" s="108"/>
      <c r="C3667" s="98"/>
      <c r="D3667" s="99"/>
      <c r="E3667" s="94"/>
      <c r="F3667" s="95"/>
      <c r="G3667" s="101"/>
      <c r="H3667" s="100">
        <f t="shared" si="180"/>
        <v>196461.68999999994</v>
      </c>
      <c r="I3667" s="84">
        <f t="shared" si="178"/>
        <v>0</v>
      </c>
      <c r="J3667" s="84">
        <f t="shared" si="179"/>
        <v>0</v>
      </c>
    </row>
    <row r="3668" spans="2:10" ht="25.15" customHeight="1">
      <c r="B3668" s="108"/>
      <c r="C3668" s="98"/>
      <c r="D3668" s="99"/>
      <c r="E3668" s="94"/>
      <c r="F3668" s="95"/>
      <c r="G3668" s="101"/>
      <c r="H3668" s="100">
        <f t="shared" si="180"/>
        <v>196461.68999999994</v>
      </c>
      <c r="I3668" s="84">
        <f t="shared" si="178"/>
        <v>0</v>
      </c>
      <c r="J3668" s="84">
        <f t="shared" si="179"/>
        <v>0</v>
      </c>
    </row>
    <row r="3669" spans="2:10" ht="25.15" customHeight="1">
      <c r="B3669" s="108"/>
      <c r="C3669" s="98"/>
      <c r="D3669" s="99"/>
      <c r="E3669" s="94"/>
      <c r="F3669" s="95"/>
      <c r="G3669" s="101"/>
      <c r="H3669" s="100">
        <f t="shared" si="180"/>
        <v>196461.68999999994</v>
      </c>
      <c r="I3669" s="84">
        <f t="shared" si="178"/>
        <v>0</v>
      </c>
      <c r="J3669" s="84">
        <f t="shared" si="179"/>
        <v>0</v>
      </c>
    </row>
    <row r="3670" spans="2:10" ht="25.15" customHeight="1">
      <c r="B3670" s="108"/>
      <c r="C3670" s="98"/>
      <c r="D3670" s="99"/>
      <c r="E3670" s="94"/>
      <c r="F3670" s="95"/>
      <c r="G3670" s="101"/>
      <c r="H3670" s="100">
        <f t="shared" si="180"/>
        <v>196461.68999999994</v>
      </c>
      <c r="I3670" s="84">
        <f t="shared" si="178"/>
        <v>0</v>
      </c>
      <c r="J3670" s="84">
        <f t="shared" si="179"/>
        <v>0</v>
      </c>
    </row>
    <row r="3671" spans="2:10" ht="25.15" customHeight="1">
      <c r="B3671" s="108"/>
      <c r="C3671" s="98"/>
      <c r="D3671" s="99"/>
      <c r="E3671" s="94"/>
      <c r="F3671" s="95"/>
      <c r="G3671" s="101"/>
      <c r="H3671" s="100">
        <f t="shared" si="180"/>
        <v>196461.68999999994</v>
      </c>
      <c r="I3671" s="84">
        <f t="shared" si="178"/>
        <v>0</v>
      </c>
      <c r="J3671" s="84">
        <f t="shared" si="179"/>
        <v>0</v>
      </c>
    </row>
    <row r="3672" spans="2:10" ht="25.15" customHeight="1">
      <c r="B3672" s="108"/>
      <c r="C3672" s="98"/>
      <c r="D3672" s="99"/>
      <c r="E3672" s="94"/>
      <c r="F3672" s="95"/>
      <c r="G3672" s="101"/>
      <c r="H3672" s="100">
        <f t="shared" si="180"/>
        <v>196461.68999999994</v>
      </c>
      <c r="I3672" s="84">
        <f t="shared" si="178"/>
        <v>0</v>
      </c>
      <c r="J3672" s="84">
        <f t="shared" si="179"/>
        <v>0</v>
      </c>
    </row>
    <row r="3673" spans="2:10" ht="25.15" customHeight="1">
      <c r="B3673" s="108"/>
      <c r="C3673" s="98"/>
      <c r="D3673" s="99"/>
      <c r="E3673" s="94"/>
      <c r="F3673" s="95"/>
      <c r="G3673" s="101"/>
      <c r="H3673" s="100">
        <f t="shared" si="180"/>
        <v>196461.68999999994</v>
      </c>
      <c r="I3673" s="84">
        <f t="shared" si="178"/>
        <v>0</v>
      </c>
      <c r="J3673" s="84">
        <f t="shared" si="179"/>
        <v>0</v>
      </c>
    </row>
    <row r="3674" spans="2:10" ht="25.15" customHeight="1">
      <c r="B3674" s="108"/>
      <c r="C3674" s="98"/>
      <c r="D3674" s="99"/>
      <c r="E3674" s="94"/>
      <c r="F3674" s="95"/>
      <c r="G3674" s="101"/>
      <c r="H3674" s="100">
        <f t="shared" si="180"/>
        <v>196461.68999999994</v>
      </c>
      <c r="I3674" s="84">
        <f t="shared" si="178"/>
        <v>0</v>
      </c>
      <c r="J3674" s="84">
        <f t="shared" si="179"/>
        <v>0</v>
      </c>
    </row>
    <row r="3675" spans="2:10" ht="25.15" customHeight="1">
      <c r="B3675" s="108"/>
      <c r="C3675" s="98"/>
      <c r="D3675" s="99"/>
      <c r="E3675" s="94"/>
      <c r="F3675" s="95"/>
      <c r="G3675" s="101"/>
      <c r="H3675" s="100">
        <f t="shared" si="180"/>
        <v>196461.68999999994</v>
      </c>
      <c r="I3675" s="84">
        <f t="shared" si="178"/>
        <v>0</v>
      </c>
      <c r="J3675" s="84">
        <f t="shared" si="179"/>
        <v>0</v>
      </c>
    </row>
    <row r="3676" spans="2:10" ht="25.15" customHeight="1">
      <c r="B3676" s="108"/>
      <c r="C3676" s="98"/>
      <c r="D3676" s="99"/>
      <c r="E3676" s="94"/>
      <c r="F3676" s="95"/>
      <c r="G3676" s="101"/>
      <c r="H3676" s="100">
        <f t="shared" si="180"/>
        <v>196461.68999999994</v>
      </c>
      <c r="I3676" s="84">
        <f t="shared" si="178"/>
        <v>0</v>
      </c>
      <c r="J3676" s="84">
        <f t="shared" si="179"/>
        <v>0</v>
      </c>
    </row>
    <row r="3677" spans="2:10" ht="25.15" customHeight="1">
      <c r="B3677" s="108"/>
      <c r="C3677" s="98"/>
      <c r="D3677" s="99"/>
      <c r="E3677" s="94"/>
      <c r="F3677" s="95"/>
      <c r="G3677" s="101"/>
      <c r="H3677" s="100">
        <f t="shared" si="180"/>
        <v>196461.68999999994</v>
      </c>
      <c r="I3677" s="84">
        <f t="shared" si="178"/>
        <v>0</v>
      </c>
      <c r="J3677" s="84">
        <f t="shared" si="179"/>
        <v>0</v>
      </c>
    </row>
    <row r="3678" spans="2:10" ht="25.15" customHeight="1">
      <c r="B3678" s="108"/>
      <c r="C3678" s="98"/>
      <c r="D3678" s="99"/>
      <c r="E3678" s="94"/>
      <c r="F3678" s="95"/>
      <c r="G3678" s="101"/>
      <c r="H3678" s="100">
        <f t="shared" si="180"/>
        <v>196461.68999999994</v>
      </c>
      <c r="I3678" s="84">
        <f t="shared" si="178"/>
        <v>0</v>
      </c>
      <c r="J3678" s="84">
        <f t="shared" si="179"/>
        <v>0</v>
      </c>
    </row>
    <row r="3679" spans="2:10" ht="25.15" customHeight="1">
      <c r="B3679" s="108"/>
      <c r="C3679" s="98"/>
      <c r="D3679" s="99"/>
      <c r="E3679" s="94"/>
      <c r="F3679" s="95"/>
      <c r="G3679" s="101"/>
      <c r="H3679" s="100">
        <f t="shared" si="180"/>
        <v>196461.68999999994</v>
      </c>
      <c r="I3679" s="84">
        <f t="shared" si="178"/>
        <v>0</v>
      </c>
      <c r="J3679" s="84">
        <f t="shared" si="179"/>
        <v>0</v>
      </c>
    </row>
    <row r="3680" spans="2:10" ht="25.15" customHeight="1">
      <c r="B3680" s="108"/>
      <c r="C3680" s="98"/>
      <c r="D3680" s="99"/>
      <c r="E3680" s="94"/>
      <c r="F3680" s="95"/>
      <c r="G3680" s="101"/>
      <c r="H3680" s="100">
        <f t="shared" si="180"/>
        <v>196461.68999999994</v>
      </c>
      <c r="I3680" s="84">
        <f t="shared" si="178"/>
        <v>0</v>
      </c>
      <c r="J3680" s="84">
        <f t="shared" si="179"/>
        <v>0</v>
      </c>
    </row>
    <row r="3681" spans="2:10" ht="25.15" customHeight="1">
      <c r="B3681" s="108"/>
      <c r="C3681" s="98"/>
      <c r="D3681" s="99"/>
      <c r="E3681" s="94"/>
      <c r="F3681" s="95"/>
      <c r="G3681" s="101"/>
      <c r="H3681" s="100">
        <f t="shared" si="180"/>
        <v>196461.68999999994</v>
      </c>
      <c r="I3681" s="84">
        <f t="shared" si="178"/>
        <v>0</v>
      </c>
      <c r="J3681" s="84">
        <f t="shared" si="179"/>
        <v>0</v>
      </c>
    </row>
    <row r="3682" spans="2:10" ht="25.15" customHeight="1">
      <c r="B3682" s="108"/>
      <c r="C3682" s="98"/>
      <c r="D3682" s="99"/>
      <c r="E3682" s="94"/>
      <c r="F3682" s="95"/>
      <c r="G3682" s="101"/>
      <c r="H3682" s="100">
        <f t="shared" si="180"/>
        <v>196461.68999999994</v>
      </c>
      <c r="I3682" s="84">
        <f t="shared" si="178"/>
        <v>0</v>
      </c>
      <c r="J3682" s="84">
        <f t="shared" si="179"/>
        <v>0</v>
      </c>
    </row>
    <row r="3683" spans="2:10" ht="25.15" customHeight="1">
      <c r="B3683" s="108"/>
      <c r="C3683" s="98"/>
      <c r="D3683" s="99"/>
      <c r="E3683" s="94"/>
      <c r="F3683" s="95"/>
      <c r="G3683" s="101"/>
      <c r="H3683" s="100">
        <f t="shared" si="180"/>
        <v>196461.68999999994</v>
      </c>
      <c r="I3683" s="84">
        <f t="shared" si="178"/>
        <v>0</v>
      </c>
      <c r="J3683" s="84">
        <f t="shared" si="179"/>
        <v>0</v>
      </c>
    </row>
    <row r="3684" spans="2:10" ht="25.15" customHeight="1">
      <c r="B3684" s="108"/>
      <c r="C3684" s="98"/>
      <c r="D3684" s="99"/>
      <c r="E3684" s="94"/>
      <c r="F3684" s="95"/>
      <c r="G3684" s="101"/>
      <c r="H3684" s="100">
        <f t="shared" si="180"/>
        <v>196461.68999999994</v>
      </c>
      <c r="I3684" s="84">
        <f t="shared" si="178"/>
        <v>0</v>
      </c>
      <c r="J3684" s="84">
        <f t="shared" si="179"/>
        <v>0</v>
      </c>
    </row>
    <row r="3685" spans="2:10" ht="25.15" customHeight="1">
      <c r="B3685" s="108"/>
      <c r="C3685" s="98"/>
      <c r="D3685" s="99"/>
      <c r="E3685" s="94"/>
      <c r="F3685" s="95"/>
      <c r="G3685" s="101"/>
      <c r="H3685" s="100">
        <f t="shared" si="180"/>
        <v>196461.68999999994</v>
      </c>
      <c r="I3685" s="84">
        <f t="shared" si="178"/>
        <v>0</v>
      </c>
      <c r="J3685" s="84">
        <f t="shared" si="179"/>
        <v>0</v>
      </c>
    </row>
    <row r="3686" spans="2:10" ht="25.15" customHeight="1">
      <c r="B3686" s="108"/>
      <c r="C3686" s="98"/>
      <c r="D3686" s="99"/>
      <c r="E3686" s="94"/>
      <c r="F3686" s="95"/>
      <c r="G3686" s="101"/>
      <c r="H3686" s="100">
        <f t="shared" si="180"/>
        <v>196461.68999999994</v>
      </c>
      <c r="I3686" s="84">
        <f t="shared" si="178"/>
        <v>0</v>
      </c>
      <c r="J3686" s="84">
        <f t="shared" si="179"/>
        <v>0</v>
      </c>
    </row>
    <row r="3687" spans="2:10" ht="25.15" customHeight="1">
      <c r="B3687" s="108"/>
      <c r="C3687" s="98"/>
      <c r="D3687" s="99"/>
      <c r="E3687" s="94"/>
      <c r="F3687" s="95"/>
      <c r="G3687" s="101"/>
      <c r="H3687" s="100">
        <f t="shared" si="180"/>
        <v>196461.68999999994</v>
      </c>
      <c r="I3687" s="84">
        <f t="shared" si="178"/>
        <v>0</v>
      </c>
      <c r="J3687" s="84">
        <f t="shared" si="179"/>
        <v>0</v>
      </c>
    </row>
    <row r="3688" spans="2:10" ht="25.15" customHeight="1">
      <c r="B3688" s="108"/>
      <c r="C3688" s="98"/>
      <c r="D3688" s="99"/>
      <c r="E3688" s="94"/>
      <c r="F3688" s="95"/>
      <c r="G3688" s="101"/>
      <c r="H3688" s="100">
        <f t="shared" si="180"/>
        <v>196461.68999999994</v>
      </c>
      <c r="I3688" s="84">
        <f t="shared" si="178"/>
        <v>0</v>
      </c>
      <c r="J3688" s="84">
        <f t="shared" si="179"/>
        <v>0</v>
      </c>
    </row>
    <row r="3689" spans="2:10" ht="25.15" customHeight="1">
      <c r="B3689" s="108"/>
      <c r="C3689" s="98"/>
      <c r="D3689" s="99"/>
      <c r="E3689" s="94"/>
      <c r="F3689" s="95"/>
      <c r="G3689" s="101"/>
      <c r="H3689" s="100">
        <f t="shared" si="180"/>
        <v>196461.68999999994</v>
      </c>
      <c r="I3689" s="84">
        <f t="shared" si="178"/>
        <v>0</v>
      </c>
      <c r="J3689" s="84">
        <f t="shared" si="179"/>
        <v>0</v>
      </c>
    </row>
    <row r="3690" spans="2:10" ht="25.15" customHeight="1">
      <c r="B3690" s="108"/>
      <c r="C3690" s="98"/>
      <c r="D3690" s="99"/>
      <c r="E3690" s="94"/>
      <c r="F3690" s="95"/>
      <c r="G3690" s="101"/>
      <c r="H3690" s="100">
        <f t="shared" si="180"/>
        <v>196461.68999999994</v>
      </c>
      <c r="I3690" s="84">
        <f t="shared" si="178"/>
        <v>0</v>
      </c>
      <c r="J3690" s="84">
        <f t="shared" si="179"/>
        <v>0</v>
      </c>
    </row>
    <row r="3691" spans="2:10" ht="25.15" customHeight="1">
      <c r="B3691" s="108"/>
      <c r="C3691" s="98"/>
      <c r="D3691" s="99"/>
      <c r="E3691" s="94"/>
      <c r="F3691" s="95"/>
      <c r="G3691" s="101"/>
      <c r="H3691" s="100">
        <f t="shared" si="180"/>
        <v>196461.68999999994</v>
      </c>
      <c r="I3691" s="84">
        <f t="shared" si="178"/>
        <v>0</v>
      </c>
      <c r="J3691" s="84">
        <f t="shared" si="179"/>
        <v>0</v>
      </c>
    </row>
    <row r="3692" spans="2:10" ht="25.15" customHeight="1">
      <c r="B3692" s="108"/>
      <c r="C3692" s="98"/>
      <c r="D3692" s="99"/>
      <c r="E3692" s="94"/>
      <c r="F3692" s="95"/>
      <c r="G3692" s="101"/>
      <c r="H3692" s="100">
        <f t="shared" si="180"/>
        <v>196461.68999999994</v>
      </c>
      <c r="I3692" s="84">
        <f t="shared" si="178"/>
        <v>0</v>
      </c>
      <c r="J3692" s="84">
        <f t="shared" si="179"/>
        <v>0</v>
      </c>
    </row>
    <row r="3693" spans="2:10" ht="25.15" customHeight="1">
      <c r="B3693" s="108"/>
      <c r="C3693" s="98"/>
      <c r="D3693" s="99"/>
      <c r="E3693" s="94"/>
      <c r="F3693" s="95"/>
      <c r="G3693" s="101"/>
      <c r="H3693" s="100">
        <f t="shared" si="180"/>
        <v>196461.68999999994</v>
      </c>
      <c r="I3693" s="84">
        <f t="shared" si="178"/>
        <v>0</v>
      </c>
      <c r="J3693" s="84">
        <f t="shared" si="179"/>
        <v>0</v>
      </c>
    </row>
    <row r="3694" spans="2:10" ht="25.15" customHeight="1">
      <c r="B3694" s="108"/>
      <c r="C3694" s="98"/>
      <c r="D3694" s="99"/>
      <c r="E3694" s="94"/>
      <c r="F3694" s="95"/>
      <c r="G3694" s="101"/>
      <c r="H3694" s="100">
        <f t="shared" si="180"/>
        <v>196461.68999999994</v>
      </c>
      <c r="I3694" s="84">
        <f t="shared" si="178"/>
        <v>0</v>
      </c>
      <c r="J3694" s="84">
        <f t="shared" si="179"/>
        <v>0</v>
      </c>
    </row>
    <row r="3695" spans="2:10" ht="25.15" customHeight="1">
      <c r="B3695" s="108"/>
      <c r="C3695" s="98"/>
      <c r="D3695" s="99"/>
      <c r="E3695" s="94"/>
      <c r="F3695" s="95"/>
      <c r="G3695" s="101"/>
      <c r="H3695" s="100">
        <f t="shared" si="180"/>
        <v>196461.68999999994</v>
      </c>
      <c r="I3695" s="84">
        <f t="shared" si="178"/>
        <v>0</v>
      </c>
      <c r="J3695" s="84">
        <f t="shared" si="179"/>
        <v>0</v>
      </c>
    </row>
    <row r="3696" spans="2:10" ht="25.15" customHeight="1">
      <c r="B3696" s="108"/>
      <c r="C3696" s="98"/>
      <c r="D3696" s="99"/>
      <c r="E3696" s="94"/>
      <c r="F3696" s="95"/>
      <c r="G3696" s="101"/>
      <c r="H3696" s="100">
        <f t="shared" si="180"/>
        <v>196461.68999999994</v>
      </c>
      <c r="I3696" s="84">
        <f t="shared" si="178"/>
        <v>0</v>
      </c>
      <c r="J3696" s="84">
        <f t="shared" si="179"/>
        <v>0</v>
      </c>
    </row>
    <row r="3697" spans="2:10" ht="25.15" customHeight="1">
      <c r="B3697" s="108"/>
      <c r="C3697" s="98"/>
      <c r="D3697" s="99"/>
      <c r="E3697" s="94"/>
      <c r="F3697" s="95"/>
      <c r="G3697" s="101"/>
      <c r="H3697" s="100">
        <f t="shared" si="180"/>
        <v>196461.68999999994</v>
      </c>
      <c r="I3697" s="84">
        <f t="shared" si="178"/>
        <v>0</v>
      </c>
      <c r="J3697" s="84">
        <f t="shared" si="179"/>
        <v>0</v>
      </c>
    </row>
    <row r="3698" spans="2:10" ht="25.15" customHeight="1">
      <c r="B3698" s="108"/>
      <c r="C3698" s="98"/>
      <c r="D3698" s="99"/>
      <c r="E3698" s="94"/>
      <c r="F3698" s="95"/>
      <c r="G3698" s="101"/>
      <c r="H3698" s="100">
        <f t="shared" si="180"/>
        <v>196461.68999999994</v>
      </c>
      <c r="I3698" s="84">
        <f t="shared" si="178"/>
        <v>0</v>
      </c>
      <c r="J3698" s="84">
        <f t="shared" si="179"/>
        <v>0</v>
      </c>
    </row>
    <row r="3699" spans="2:10" ht="25.15" customHeight="1">
      <c r="B3699" s="108"/>
      <c r="C3699" s="98"/>
      <c r="D3699" s="99"/>
      <c r="E3699" s="94"/>
      <c r="F3699" s="95"/>
      <c r="G3699" s="101"/>
      <c r="H3699" s="100">
        <f t="shared" si="180"/>
        <v>196461.68999999994</v>
      </c>
      <c r="I3699" s="84">
        <f t="shared" si="178"/>
        <v>0</v>
      </c>
      <c r="J3699" s="84">
        <f t="shared" si="179"/>
        <v>0</v>
      </c>
    </row>
    <row r="3700" spans="2:10" ht="25.15" customHeight="1">
      <c r="B3700" s="108"/>
      <c r="C3700" s="98"/>
      <c r="D3700" s="99"/>
      <c r="E3700" s="94"/>
      <c r="F3700" s="95"/>
      <c r="G3700" s="101"/>
      <c r="H3700" s="100">
        <f t="shared" si="180"/>
        <v>196461.68999999994</v>
      </c>
      <c r="I3700" s="84">
        <f t="shared" si="178"/>
        <v>0</v>
      </c>
      <c r="J3700" s="84">
        <f t="shared" si="179"/>
        <v>0</v>
      </c>
    </row>
    <row r="3701" spans="2:10" ht="25.15" customHeight="1">
      <c r="B3701" s="108"/>
      <c r="C3701" s="98"/>
      <c r="D3701" s="99"/>
      <c r="E3701" s="94"/>
      <c r="F3701" s="95"/>
      <c r="G3701" s="101"/>
      <c r="H3701" s="100">
        <f t="shared" si="180"/>
        <v>196461.68999999994</v>
      </c>
      <c r="I3701" s="84">
        <f t="shared" si="178"/>
        <v>0</v>
      </c>
      <c r="J3701" s="84">
        <f t="shared" si="179"/>
        <v>0</v>
      </c>
    </row>
    <row r="3702" spans="2:10" ht="25.15" customHeight="1">
      <c r="B3702" s="108"/>
      <c r="C3702" s="98"/>
      <c r="D3702" s="99"/>
      <c r="E3702" s="94"/>
      <c r="F3702" s="95"/>
      <c r="G3702" s="101"/>
      <c r="H3702" s="100">
        <f t="shared" si="180"/>
        <v>196461.68999999994</v>
      </c>
      <c r="I3702" s="84">
        <f t="shared" si="178"/>
        <v>0</v>
      </c>
      <c r="J3702" s="84">
        <f t="shared" si="179"/>
        <v>0</v>
      </c>
    </row>
    <row r="3703" spans="2:10" ht="25.15" customHeight="1">
      <c r="B3703" s="108"/>
      <c r="C3703" s="98"/>
      <c r="D3703" s="99"/>
      <c r="E3703" s="94"/>
      <c r="F3703" s="95"/>
      <c r="G3703" s="101"/>
      <c r="H3703" s="100">
        <f t="shared" si="180"/>
        <v>196461.68999999994</v>
      </c>
      <c r="I3703" s="84">
        <f t="shared" si="178"/>
        <v>0</v>
      </c>
      <c r="J3703" s="84">
        <f t="shared" si="179"/>
        <v>0</v>
      </c>
    </row>
    <row r="3704" spans="2:10" ht="25.15" customHeight="1">
      <c r="B3704" s="108"/>
      <c r="C3704" s="98"/>
      <c r="D3704" s="99"/>
      <c r="E3704" s="94"/>
      <c r="F3704" s="95"/>
      <c r="G3704" s="101"/>
      <c r="H3704" s="100">
        <f t="shared" si="180"/>
        <v>196461.68999999994</v>
      </c>
      <c r="I3704" s="84">
        <f t="shared" ref="I3704:I3767" si="181">IF(B3704="",0,MONTH(B3704))</f>
        <v>0</v>
      </c>
      <c r="J3704" s="84">
        <f t="shared" ref="J3704:J3767" si="182">IF(B3704="",0,DAY(B3704))</f>
        <v>0</v>
      </c>
    </row>
    <row r="3705" spans="2:10" ht="25.15" customHeight="1">
      <c r="B3705" s="108"/>
      <c r="C3705" s="98"/>
      <c r="D3705" s="99"/>
      <c r="E3705" s="94"/>
      <c r="F3705" s="95"/>
      <c r="G3705" s="101"/>
      <c r="H3705" s="100">
        <f t="shared" si="180"/>
        <v>196461.68999999994</v>
      </c>
      <c r="I3705" s="84">
        <f t="shared" si="181"/>
        <v>0</v>
      </c>
      <c r="J3705" s="84">
        <f t="shared" si="182"/>
        <v>0</v>
      </c>
    </row>
    <row r="3706" spans="2:10" ht="25.15" customHeight="1">
      <c r="B3706" s="108"/>
      <c r="C3706" s="98"/>
      <c r="D3706" s="99"/>
      <c r="E3706" s="94"/>
      <c r="F3706" s="95"/>
      <c r="G3706" s="101"/>
      <c r="H3706" s="100">
        <f t="shared" si="180"/>
        <v>196461.68999999994</v>
      </c>
      <c r="I3706" s="84">
        <f t="shared" si="181"/>
        <v>0</v>
      </c>
      <c r="J3706" s="84">
        <f t="shared" si="182"/>
        <v>0</v>
      </c>
    </row>
    <row r="3707" spans="2:10" ht="25.15" customHeight="1">
      <c r="B3707" s="108"/>
      <c r="C3707" s="98"/>
      <c r="D3707" s="99"/>
      <c r="E3707" s="94"/>
      <c r="F3707" s="95"/>
      <c r="G3707" s="101"/>
      <c r="H3707" s="100">
        <f t="shared" si="180"/>
        <v>196461.68999999994</v>
      </c>
      <c r="I3707" s="84">
        <f t="shared" si="181"/>
        <v>0</v>
      </c>
      <c r="J3707" s="84">
        <f t="shared" si="182"/>
        <v>0</v>
      </c>
    </row>
    <row r="3708" spans="2:10" ht="25.15" customHeight="1">
      <c r="B3708" s="108"/>
      <c r="C3708" s="98"/>
      <c r="D3708" s="99"/>
      <c r="E3708" s="94"/>
      <c r="F3708" s="95"/>
      <c r="G3708" s="101"/>
      <c r="H3708" s="100">
        <f t="shared" si="180"/>
        <v>196461.68999999994</v>
      </c>
      <c r="I3708" s="84">
        <f t="shared" si="181"/>
        <v>0</v>
      </c>
      <c r="J3708" s="84">
        <f t="shared" si="182"/>
        <v>0</v>
      </c>
    </row>
    <row r="3709" spans="2:10" ht="25.15" customHeight="1">
      <c r="B3709" s="108"/>
      <c r="C3709" s="98"/>
      <c r="D3709" s="99"/>
      <c r="E3709" s="94"/>
      <c r="F3709" s="95"/>
      <c r="G3709" s="101"/>
      <c r="H3709" s="100">
        <f t="shared" si="180"/>
        <v>196461.68999999994</v>
      </c>
      <c r="I3709" s="84">
        <f t="shared" si="181"/>
        <v>0</v>
      </c>
      <c r="J3709" s="84">
        <f t="shared" si="182"/>
        <v>0</v>
      </c>
    </row>
    <row r="3710" spans="2:10" ht="25.15" customHeight="1">
      <c r="B3710" s="108"/>
      <c r="C3710" s="98"/>
      <c r="D3710" s="99"/>
      <c r="E3710" s="94"/>
      <c r="F3710" s="95"/>
      <c r="G3710" s="101"/>
      <c r="H3710" s="100">
        <f t="shared" si="180"/>
        <v>196461.68999999994</v>
      </c>
      <c r="I3710" s="84">
        <f t="shared" si="181"/>
        <v>0</v>
      </c>
      <c r="J3710" s="84">
        <f t="shared" si="182"/>
        <v>0</v>
      </c>
    </row>
    <row r="3711" spans="2:10" ht="25.15" customHeight="1">
      <c r="B3711" s="108"/>
      <c r="C3711" s="98"/>
      <c r="D3711" s="99"/>
      <c r="E3711" s="94"/>
      <c r="F3711" s="95"/>
      <c r="G3711" s="101"/>
      <c r="H3711" s="100">
        <f t="shared" si="180"/>
        <v>196461.68999999994</v>
      </c>
      <c r="I3711" s="84">
        <f t="shared" si="181"/>
        <v>0</v>
      </c>
      <c r="J3711" s="84">
        <f t="shared" si="182"/>
        <v>0</v>
      </c>
    </row>
    <row r="3712" spans="2:10" ht="25.15" customHeight="1">
      <c r="B3712" s="108"/>
      <c r="C3712" s="98"/>
      <c r="D3712" s="99"/>
      <c r="E3712" s="94"/>
      <c r="F3712" s="95"/>
      <c r="G3712" s="101"/>
      <c r="H3712" s="100">
        <f t="shared" si="180"/>
        <v>196461.68999999994</v>
      </c>
      <c r="I3712" s="84">
        <f t="shared" si="181"/>
        <v>0</v>
      </c>
      <c r="J3712" s="84">
        <f t="shared" si="182"/>
        <v>0</v>
      </c>
    </row>
    <row r="3713" spans="2:10" ht="25.15" customHeight="1">
      <c r="B3713" s="108"/>
      <c r="C3713" s="98"/>
      <c r="D3713" s="99"/>
      <c r="E3713" s="94"/>
      <c r="F3713" s="95"/>
      <c r="G3713" s="101"/>
      <c r="H3713" s="100">
        <f t="shared" si="180"/>
        <v>196461.68999999994</v>
      </c>
      <c r="I3713" s="84">
        <f t="shared" si="181"/>
        <v>0</v>
      </c>
      <c r="J3713" s="84">
        <f t="shared" si="182"/>
        <v>0</v>
      </c>
    </row>
    <row r="3714" spans="2:10" ht="25.15" customHeight="1">
      <c r="B3714" s="108"/>
      <c r="C3714" s="98"/>
      <c r="D3714" s="99"/>
      <c r="E3714" s="94"/>
      <c r="F3714" s="95"/>
      <c r="G3714" s="101"/>
      <c r="H3714" s="100">
        <f t="shared" si="180"/>
        <v>196461.68999999994</v>
      </c>
      <c r="I3714" s="84">
        <f t="shared" si="181"/>
        <v>0</v>
      </c>
      <c r="J3714" s="84">
        <f t="shared" si="182"/>
        <v>0</v>
      </c>
    </row>
    <row r="3715" spans="2:10" ht="25.15" customHeight="1">
      <c r="B3715" s="108"/>
      <c r="C3715" s="98"/>
      <c r="D3715" s="99"/>
      <c r="E3715" s="94"/>
      <c r="F3715" s="95"/>
      <c r="G3715" s="101"/>
      <c r="H3715" s="100">
        <f t="shared" si="180"/>
        <v>196461.68999999994</v>
      </c>
      <c r="I3715" s="84">
        <f t="shared" si="181"/>
        <v>0</v>
      </c>
      <c r="J3715" s="84">
        <f t="shared" si="182"/>
        <v>0</v>
      </c>
    </row>
    <row r="3716" spans="2:10" ht="25.15" customHeight="1">
      <c r="B3716" s="108"/>
      <c r="C3716" s="98"/>
      <c r="D3716" s="99"/>
      <c r="E3716" s="94"/>
      <c r="F3716" s="95"/>
      <c r="G3716" s="101"/>
      <c r="H3716" s="100">
        <f t="shared" si="180"/>
        <v>196461.68999999994</v>
      </c>
      <c r="I3716" s="84">
        <f t="shared" si="181"/>
        <v>0</v>
      </c>
      <c r="J3716" s="84">
        <f t="shared" si="182"/>
        <v>0</v>
      </c>
    </row>
    <row r="3717" spans="2:10" ht="25.15" customHeight="1">
      <c r="B3717" s="108"/>
      <c r="C3717" s="98"/>
      <c r="D3717" s="99"/>
      <c r="E3717" s="94"/>
      <c r="F3717" s="95"/>
      <c r="G3717" s="101"/>
      <c r="H3717" s="100">
        <f t="shared" si="180"/>
        <v>196461.68999999994</v>
      </c>
      <c r="I3717" s="84">
        <f t="shared" si="181"/>
        <v>0</v>
      </c>
      <c r="J3717" s="84">
        <f t="shared" si="182"/>
        <v>0</v>
      </c>
    </row>
    <row r="3718" spans="2:10" ht="25.15" customHeight="1">
      <c r="B3718" s="108"/>
      <c r="C3718" s="98"/>
      <c r="D3718" s="99"/>
      <c r="E3718" s="94"/>
      <c r="F3718" s="95"/>
      <c r="G3718" s="101"/>
      <c r="H3718" s="100">
        <f t="shared" si="180"/>
        <v>196461.68999999994</v>
      </c>
      <c r="I3718" s="84">
        <f t="shared" si="181"/>
        <v>0</v>
      </c>
      <c r="J3718" s="84">
        <f t="shared" si="182"/>
        <v>0</v>
      </c>
    </row>
    <row r="3719" spans="2:10" ht="25.15" customHeight="1">
      <c r="B3719" s="108"/>
      <c r="C3719" s="98"/>
      <c r="D3719" s="99"/>
      <c r="E3719" s="94"/>
      <c r="F3719" s="95"/>
      <c r="G3719" s="101"/>
      <c r="H3719" s="100">
        <f t="shared" si="180"/>
        <v>196461.68999999994</v>
      </c>
      <c r="I3719" s="84">
        <f t="shared" si="181"/>
        <v>0</v>
      </c>
      <c r="J3719" s="84">
        <f t="shared" si="182"/>
        <v>0</v>
      </c>
    </row>
    <row r="3720" spans="2:10" ht="25.15" customHeight="1">
      <c r="B3720" s="108"/>
      <c r="C3720" s="98"/>
      <c r="D3720" s="99"/>
      <c r="E3720" s="94"/>
      <c r="F3720" s="95"/>
      <c r="G3720" s="101"/>
      <c r="H3720" s="100">
        <f t="shared" ref="H3720:H3783" si="183">IF(F3720="pago",H3719+G3720,H3719)</f>
        <v>196461.68999999994</v>
      </c>
      <c r="I3720" s="84">
        <f t="shared" si="181"/>
        <v>0</v>
      </c>
      <c r="J3720" s="84">
        <f t="shared" si="182"/>
        <v>0</v>
      </c>
    </row>
    <row r="3721" spans="2:10" ht="25.15" customHeight="1">
      <c r="B3721" s="108"/>
      <c r="C3721" s="98"/>
      <c r="D3721" s="99"/>
      <c r="E3721" s="94"/>
      <c r="F3721" s="95"/>
      <c r="G3721" s="101"/>
      <c r="H3721" s="100">
        <f t="shared" si="183"/>
        <v>196461.68999999994</v>
      </c>
      <c r="I3721" s="84">
        <f t="shared" si="181"/>
        <v>0</v>
      </c>
      <c r="J3721" s="84">
        <f t="shared" si="182"/>
        <v>0</v>
      </c>
    </row>
    <row r="3722" spans="2:10" ht="25.15" customHeight="1">
      <c r="B3722" s="108"/>
      <c r="C3722" s="98"/>
      <c r="D3722" s="99"/>
      <c r="E3722" s="94"/>
      <c r="F3722" s="95"/>
      <c r="G3722" s="101"/>
      <c r="H3722" s="100">
        <f t="shared" si="183"/>
        <v>196461.68999999994</v>
      </c>
      <c r="I3722" s="84">
        <f t="shared" si="181"/>
        <v>0</v>
      </c>
      <c r="J3722" s="84">
        <f t="shared" si="182"/>
        <v>0</v>
      </c>
    </row>
    <row r="3723" spans="2:10" ht="25.15" customHeight="1">
      <c r="B3723" s="108"/>
      <c r="C3723" s="98"/>
      <c r="D3723" s="99"/>
      <c r="E3723" s="94"/>
      <c r="F3723" s="95"/>
      <c r="G3723" s="101"/>
      <c r="H3723" s="100">
        <f t="shared" si="183"/>
        <v>196461.68999999994</v>
      </c>
      <c r="I3723" s="84">
        <f t="shared" si="181"/>
        <v>0</v>
      </c>
      <c r="J3723" s="84">
        <f t="shared" si="182"/>
        <v>0</v>
      </c>
    </row>
    <row r="3724" spans="2:10" ht="25.15" customHeight="1">
      <c r="B3724" s="108"/>
      <c r="C3724" s="98"/>
      <c r="D3724" s="99"/>
      <c r="E3724" s="94"/>
      <c r="F3724" s="95"/>
      <c r="G3724" s="101"/>
      <c r="H3724" s="100">
        <f t="shared" si="183"/>
        <v>196461.68999999994</v>
      </c>
      <c r="I3724" s="84">
        <f t="shared" si="181"/>
        <v>0</v>
      </c>
      <c r="J3724" s="84">
        <f t="shared" si="182"/>
        <v>0</v>
      </c>
    </row>
    <row r="3725" spans="2:10" ht="25.15" customHeight="1">
      <c r="B3725" s="108"/>
      <c r="C3725" s="98"/>
      <c r="D3725" s="99"/>
      <c r="E3725" s="94"/>
      <c r="F3725" s="95"/>
      <c r="G3725" s="101"/>
      <c r="H3725" s="100">
        <f t="shared" si="183"/>
        <v>196461.68999999994</v>
      </c>
      <c r="I3725" s="84">
        <f t="shared" si="181"/>
        <v>0</v>
      </c>
      <c r="J3725" s="84">
        <f t="shared" si="182"/>
        <v>0</v>
      </c>
    </row>
    <row r="3726" spans="2:10" ht="25.15" customHeight="1">
      <c r="B3726" s="108"/>
      <c r="C3726" s="98"/>
      <c r="D3726" s="99"/>
      <c r="E3726" s="94"/>
      <c r="F3726" s="95"/>
      <c r="G3726" s="101"/>
      <c r="H3726" s="100">
        <f t="shared" si="183"/>
        <v>196461.68999999994</v>
      </c>
      <c r="I3726" s="84">
        <f t="shared" si="181"/>
        <v>0</v>
      </c>
      <c r="J3726" s="84">
        <f t="shared" si="182"/>
        <v>0</v>
      </c>
    </row>
    <row r="3727" spans="2:10" ht="25.15" customHeight="1">
      <c r="B3727" s="108"/>
      <c r="C3727" s="98"/>
      <c r="D3727" s="99"/>
      <c r="E3727" s="94"/>
      <c r="F3727" s="95"/>
      <c r="G3727" s="101"/>
      <c r="H3727" s="100">
        <f t="shared" si="183"/>
        <v>196461.68999999994</v>
      </c>
      <c r="I3727" s="84">
        <f t="shared" si="181"/>
        <v>0</v>
      </c>
      <c r="J3727" s="84">
        <f t="shared" si="182"/>
        <v>0</v>
      </c>
    </row>
    <row r="3728" spans="2:10" ht="25.15" customHeight="1">
      <c r="B3728" s="108"/>
      <c r="C3728" s="98"/>
      <c r="D3728" s="99"/>
      <c r="E3728" s="94"/>
      <c r="F3728" s="95"/>
      <c r="G3728" s="101"/>
      <c r="H3728" s="100">
        <f t="shared" si="183"/>
        <v>196461.68999999994</v>
      </c>
      <c r="I3728" s="84">
        <f t="shared" si="181"/>
        <v>0</v>
      </c>
      <c r="J3728" s="84">
        <f t="shared" si="182"/>
        <v>0</v>
      </c>
    </row>
    <row r="3729" spans="2:10" ht="25.15" customHeight="1">
      <c r="B3729" s="108"/>
      <c r="C3729" s="98"/>
      <c r="D3729" s="99"/>
      <c r="E3729" s="94"/>
      <c r="F3729" s="95"/>
      <c r="G3729" s="101"/>
      <c r="H3729" s="100">
        <f t="shared" si="183"/>
        <v>196461.68999999994</v>
      </c>
      <c r="I3729" s="84">
        <f t="shared" si="181"/>
        <v>0</v>
      </c>
      <c r="J3729" s="84">
        <f t="shared" si="182"/>
        <v>0</v>
      </c>
    </row>
    <row r="3730" spans="2:10" ht="25.15" customHeight="1">
      <c r="B3730" s="108"/>
      <c r="C3730" s="98"/>
      <c r="D3730" s="99"/>
      <c r="E3730" s="94"/>
      <c r="F3730" s="95"/>
      <c r="G3730" s="101"/>
      <c r="H3730" s="100">
        <f t="shared" si="183"/>
        <v>196461.68999999994</v>
      </c>
      <c r="I3730" s="84">
        <f t="shared" si="181"/>
        <v>0</v>
      </c>
      <c r="J3730" s="84">
        <f t="shared" si="182"/>
        <v>0</v>
      </c>
    </row>
    <row r="3731" spans="2:10" ht="25.15" customHeight="1">
      <c r="B3731" s="108"/>
      <c r="C3731" s="98"/>
      <c r="D3731" s="99"/>
      <c r="E3731" s="94"/>
      <c r="F3731" s="95"/>
      <c r="G3731" s="101"/>
      <c r="H3731" s="100">
        <f t="shared" si="183"/>
        <v>196461.68999999994</v>
      </c>
      <c r="I3731" s="84">
        <f t="shared" si="181"/>
        <v>0</v>
      </c>
      <c r="J3731" s="84">
        <f t="shared" si="182"/>
        <v>0</v>
      </c>
    </row>
    <row r="3732" spans="2:10" ht="25.15" customHeight="1">
      <c r="B3732" s="108"/>
      <c r="C3732" s="98"/>
      <c r="D3732" s="99"/>
      <c r="E3732" s="94"/>
      <c r="F3732" s="95"/>
      <c r="G3732" s="101"/>
      <c r="H3732" s="100">
        <f t="shared" si="183"/>
        <v>196461.68999999994</v>
      </c>
      <c r="I3732" s="84">
        <f t="shared" si="181"/>
        <v>0</v>
      </c>
      <c r="J3732" s="84">
        <f t="shared" si="182"/>
        <v>0</v>
      </c>
    </row>
    <row r="3733" spans="2:10" ht="25.15" customHeight="1">
      <c r="B3733" s="108"/>
      <c r="C3733" s="98"/>
      <c r="D3733" s="99"/>
      <c r="E3733" s="94"/>
      <c r="F3733" s="95"/>
      <c r="G3733" s="101"/>
      <c r="H3733" s="100">
        <f t="shared" si="183"/>
        <v>196461.68999999994</v>
      </c>
      <c r="I3733" s="84">
        <f t="shared" si="181"/>
        <v>0</v>
      </c>
      <c r="J3733" s="84">
        <f t="shared" si="182"/>
        <v>0</v>
      </c>
    </row>
    <row r="3734" spans="2:10" ht="25.15" customHeight="1">
      <c r="B3734" s="108"/>
      <c r="C3734" s="98"/>
      <c r="D3734" s="99"/>
      <c r="E3734" s="94"/>
      <c r="F3734" s="95"/>
      <c r="G3734" s="101"/>
      <c r="H3734" s="100">
        <f t="shared" si="183"/>
        <v>196461.68999999994</v>
      </c>
      <c r="I3734" s="84">
        <f t="shared" si="181"/>
        <v>0</v>
      </c>
      <c r="J3734" s="84">
        <f t="shared" si="182"/>
        <v>0</v>
      </c>
    </row>
    <row r="3735" spans="2:10" ht="25.15" customHeight="1">
      <c r="B3735" s="108"/>
      <c r="C3735" s="98"/>
      <c r="D3735" s="99"/>
      <c r="E3735" s="94"/>
      <c r="F3735" s="95"/>
      <c r="G3735" s="101"/>
      <c r="H3735" s="100">
        <f t="shared" si="183"/>
        <v>196461.68999999994</v>
      </c>
      <c r="I3735" s="84">
        <f t="shared" si="181"/>
        <v>0</v>
      </c>
      <c r="J3735" s="84">
        <f t="shared" si="182"/>
        <v>0</v>
      </c>
    </row>
    <row r="3736" spans="2:10" ht="25.15" customHeight="1">
      <c r="B3736" s="108"/>
      <c r="C3736" s="98"/>
      <c r="D3736" s="99"/>
      <c r="E3736" s="94"/>
      <c r="F3736" s="95"/>
      <c r="G3736" s="101"/>
      <c r="H3736" s="100">
        <f t="shared" si="183"/>
        <v>196461.68999999994</v>
      </c>
      <c r="I3736" s="84">
        <f t="shared" si="181"/>
        <v>0</v>
      </c>
      <c r="J3736" s="84">
        <f t="shared" si="182"/>
        <v>0</v>
      </c>
    </row>
    <row r="3737" spans="2:10" ht="25.15" customHeight="1">
      <c r="B3737" s="108"/>
      <c r="C3737" s="98"/>
      <c r="D3737" s="99"/>
      <c r="E3737" s="94"/>
      <c r="F3737" s="95"/>
      <c r="G3737" s="101"/>
      <c r="H3737" s="100">
        <f t="shared" si="183"/>
        <v>196461.68999999994</v>
      </c>
      <c r="I3737" s="84">
        <f t="shared" si="181"/>
        <v>0</v>
      </c>
      <c r="J3737" s="84">
        <f t="shared" si="182"/>
        <v>0</v>
      </c>
    </row>
    <row r="3738" spans="2:10" ht="25.15" customHeight="1">
      <c r="B3738" s="108"/>
      <c r="C3738" s="98"/>
      <c r="D3738" s="99"/>
      <c r="E3738" s="94"/>
      <c r="F3738" s="95"/>
      <c r="G3738" s="101"/>
      <c r="H3738" s="100">
        <f t="shared" si="183"/>
        <v>196461.68999999994</v>
      </c>
      <c r="I3738" s="84">
        <f t="shared" si="181"/>
        <v>0</v>
      </c>
      <c r="J3738" s="84">
        <f t="shared" si="182"/>
        <v>0</v>
      </c>
    </row>
    <row r="3739" spans="2:10" ht="25.15" customHeight="1">
      <c r="B3739" s="108"/>
      <c r="C3739" s="98"/>
      <c r="D3739" s="99"/>
      <c r="E3739" s="94"/>
      <c r="F3739" s="95"/>
      <c r="G3739" s="101"/>
      <c r="H3739" s="100">
        <f t="shared" si="183"/>
        <v>196461.68999999994</v>
      </c>
      <c r="I3739" s="84">
        <f t="shared" si="181"/>
        <v>0</v>
      </c>
      <c r="J3739" s="84">
        <f t="shared" si="182"/>
        <v>0</v>
      </c>
    </row>
    <row r="3740" spans="2:10" ht="25.15" customHeight="1">
      <c r="B3740" s="108"/>
      <c r="C3740" s="98"/>
      <c r="D3740" s="99"/>
      <c r="E3740" s="94"/>
      <c r="F3740" s="95"/>
      <c r="G3740" s="101"/>
      <c r="H3740" s="100">
        <f t="shared" si="183"/>
        <v>196461.68999999994</v>
      </c>
      <c r="I3740" s="84">
        <f t="shared" si="181"/>
        <v>0</v>
      </c>
      <c r="J3740" s="84">
        <f t="shared" si="182"/>
        <v>0</v>
      </c>
    </row>
    <row r="3741" spans="2:10" ht="25.15" customHeight="1">
      <c r="B3741" s="108"/>
      <c r="C3741" s="98"/>
      <c r="D3741" s="99"/>
      <c r="E3741" s="94"/>
      <c r="F3741" s="95"/>
      <c r="G3741" s="101"/>
      <c r="H3741" s="100">
        <f t="shared" si="183"/>
        <v>196461.68999999994</v>
      </c>
      <c r="I3741" s="84">
        <f t="shared" si="181"/>
        <v>0</v>
      </c>
      <c r="J3741" s="84">
        <f t="shared" si="182"/>
        <v>0</v>
      </c>
    </row>
    <row r="3742" spans="2:10" ht="25.15" customHeight="1">
      <c r="B3742" s="108"/>
      <c r="C3742" s="98"/>
      <c r="D3742" s="99"/>
      <c r="E3742" s="94"/>
      <c r="F3742" s="95"/>
      <c r="G3742" s="101"/>
      <c r="H3742" s="100">
        <f t="shared" si="183"/>
        <v>196461.68999999994</v>
      </c>
      <c r="I3742" s="84">
        <f t="shared" si="181"/>
        <v>0</v>
      </c>
      <c r="J3742" s="84">
        <f t="shared" si="182"/>
        <v>0</v>
      </c>
    </row>
    <row r="3743" spans="2:10" ht="25.15" customHeight="1">
      <c r="B3743" s="108"/>
      <c r="C3743" s="98"/>
      <c r="D3743" s="99"/>
      <c r="E3743" s="94"/>
      <c r="F3743" s="95"/>
      <c r="G3743" s="101"/>
      <c r="H3743" s="100">
        <f t="shared" si="183"/>
        <v>196461.68999999994</v>
      </c>
      <c r="I3743" s="84">
        <f t="shared" si="181"/>
        <v>0</v>
      </c>
      <c r="J3743" s="84">
        <f t="shared" si="182"/>
        <v>0</v>
      </c>
    </row>
    <row r="3744" spans="2:10" ht="25.15" customHeight="1">
      <c r="B3744" s="108"/>
      <c r="C3744" s="98"/>
      <c r="D3744" s="99"/>
      <c r="E3744" s="94"/>
      <c r="F3744" s="95"/>
      <c r="G3744" s="101"/>
      <c r="H3744" s="100">
        <f t="shared" si="183"/>
        <v>196461.68999999994</v>
      </c>
      <c r="I3744" s="84">
        <f t="shared" si="181"/>
        <v>0</v>
      </c>
      <c r="J3744" s="84">
        <f t="shared" si="182"/>
        <v>0</v>
      </c>
    </row>
    <row r="3745" spans="2:10" ht="25.15" customHeight="1">
      <c r="B3745" s="108"/>
      <c r="C3745" s="98"/>
      <c r="D3745" s="99"/>
      <c r="E3745" s="94"/>
      <c r="F3745" s="95"/>
      <c r="G3745" s="101"/>
      <c r="H3745" s="100">
        <f t="shared" si="183"/>
        <v>196461.68999999994</v>
      </c>
      <c r="I3745" s="84">
        <f t="shared" si="181"/>
        <v>0</v>
      </c>
      <c r="J3745" s="84">
        <f t="shared" si="182"/>
        <v>0</v>
      </c>
    </row>
    <row r="3746" spans="2:10" ht="25.15" customHeight="1">
      <c r="B3746" s="108"/>
      <c r="C3746" s="98"/>
      <c r="D3746" s="99"/>
      <c r="E3746" s="94"/>
      <c r="F3746" s="95"/>
      <c r="G3746" s="101"/>
      <c r="H3746" s="100">
        <f t="shared" si="183"/>
        <v>196461.68999999994</v>
      </c>
      <c r="I3746" s="84">
        <f t="shared" si="181"/>
        <v>0</v>
      </c>
      <c r="J3746" s="84">
        <f t="shared" si="182"/>
        <v>0</v>
      </c>
    </row>
    <row r="3747" spans="2:10" ht="25.15" customHeight="1">
      <c r="B3747" s="108"/>
      <c r="C3747" s="98"/>
      <c r="D3747" s="99"/>
      <c r="E3747" s="94"/>
      <c r="F3747" s="95"/>
      <c r="G3747" s="101"/>
      <c r="H3747" s="100">
        <f t="shared" si="183"/>
        <v>196461.68999999994</v>
      </c>
      <c r="I3747" s="84">
        <f t="shared" si="181"/>
        <v>0</v>
      </c>
      <c r="J3747" s="84">
        <f t="shared" si="182"/>
        <v>0</v>
      </c>
    </row>
    <row r="3748" spans="2:10" ht="25.15" customHeight="1">
      <c r="B3748" s="108"/>
      <c r="C3748" s="98"/>
      <c r="D3748" s="99"/>
      <c r="E3748" s="94"/>
      <c r="F3748" s="95"/>
      <c r="G3748" s="101"/>
      <c r="H3748" s="100">
        <f t="shared" si="183"/>
        <v>196461.68999999994</v>
      </c>
      <c r="I3748" s="84">
        <f t="shared" si="181"/>
        <v>0</v>
      </c>
      <c r="J3748" s="84">
        <f t="shared" si="182"/>
        <v>0</v>
      </c>
    </row>
    <row r="3749" spans="2:10" ht="25.15" customHeight="1">
      <c r="B3749" s="108"/>
      <c r="C3749" s="98"/>
      <c r="D3749" s="99"/>
      <c r="E3749" s="94"/>
      <c r="F3749" s="95"/>
      <c r="G3749" s="101"/>
      <c r="H3749" s="100">
        <f t="shared" si="183"/>
        <v>196461.68999999994</v>
      </c>
      <c r="I3749" s="84">
        <f t="shared" si="181"/>
        <v>0</v>
      </c>
      <c r="J3749" s="84">
        <f t="shared" si="182"/>
        <v>0</v>
      </c>
    </row>
    <row r="3750" spans="2:10" ht="25.15" customHeight="1">
      <c r="B3750" s="108"/>
      <c r="C3750" s="98"/>
      <c r="D3750" s="99"/>
      <c r="E3750" s="94"/>
      <c r="F3750" s="95"/>
      <c r="G3750" s="101"/>
      <c r="H3750" s="100">
        <f t="shared" si="183"/>
        <v>196461.68999999994</v>
      </c>
      <c r="I3750" s="84">
        <f t="shared" si="181"/>
        <v>0</v>
      </c>
      <c r="J3750" s="84">
        <f t="shared" si="182"/>
        <v>0</v>
      </c>
    </row>
    <row r="3751" spans="2:10" ht="25.15" customHeight="1">
      <c r="B3751" s="108"/>
      <c r="C3751" s="98"/>
      <c r="D3751" s="99"/>
      <c r="E3751" s="94"/>
      <c r="F3751" s="95"/>
      <c r="G3751" s="101"/>
      <c r="H3751" s="100">
        <f t="shared" si="183"/>
        <v>196461.68999999994</v>
      </c>
      <c r="I3751" s="84">
        <f t="shared" si="181"/>
        <v>0</v>
      </c>
      <c r="J3751" s="84">
        <f t="shared" si="182"/>
        <v>0</v>
      </c>
    </row>
    <row r="3752" spans="2:10" ht="25.15" customHeight="1">
      <c r="B3752" s="108"/>
      <c r="C3752" s="98"/>
      <c r="D3752" s="99"/>
      <c r="E3752" s="94"/>
      <c r="F3752" s="95"/>
      <c r="G3752" s="101"/>
      <c r="H3752" s="100">
        <f t="shared" si="183"/>
        <v>196461.68999999994</v>
      </c>
      <c r="I3752" s="84">
        <f t="shared" si="181"/>
        <v>0</v>
      </c>
      <c r="J3752" s="84">
        <f t="shared" si="182"/>
        <v>0</v>
      </c>
    </row>
    <row r="3753" spans="2:10" ht="25.15" customHeight="1">
      <c r="B3753" s="108"/>
      <c r="C3753" s="98"/>
      <c r="D3753" s="99"/>
      <c r="E3753" s="94"/>
      <c r="F3753" s="95"/>
      <c r="G3753" s="101"/>
      <c r="H3753" s="100">
        <f t="shared" si="183"/>
        <v>196461.68999999994</v>
      </c>
      <c r="I3753" s="84">
        <f t="shared" si="181"/>
        <v>0</v>
      </c>
      <c r="J3753" s="84">
        <f t="shared" si="182"/>
        <v>0</v>
      </c>
    </row>
    <row r="3754" spans="2:10" ht="25.15" customHeight="1">
      <c r="B3754" s="108"/>
      <c r="C3754" s="98"/>
      <c r="D3754" s="99"/>
      <c r="E3754" s="94"/>
      <c r="F3754" s="95"/>
      <c r="G3754" s="101"/>
      <c r="H3754" s="100">
        <f t="shared" si="183"/>
        <v>196461.68999999994</v>
      </c>
      <c r="I3754" s="84">
        <f t="shared" si="181"/>
        <v>0</v>
      </c>
      <c r="J3754" s="84">
        <f t="shared" si="182"/>
        <v>0</v>
      </c>
    </row>
    <row r="3755" spans="2:10" ht="25.15" customHeight="1">
      <c r="B3755" s="108"/>
      <c r="C3755" s="98"/>
      <c r="D3755" s="99"/>
      <c r="E3755" s="94"/>
      <c r="F3755" s="95"/>
      <c r="G3755" s="101"/>
      <c r="H3755" s="100">
        <f t="shared" si="183"/>
        <v>196461.68999999994</v>
      </c>
      <c r="I3755" s="84">
        <f t="shared" si="181"/>
        <v>0</v>
      </c>
      <c r="J3755" s="84">
        <f t="shared" si="182"/>
        <v>0</v>
      </c>
    </row>
    <row r="3756" spans="2:10" ht="25.15" customHeight="1">
      <c r="B3756" s="108"/>
      <c r="C3756" s="98"/>
      <c r="D3756" s="99"/>
      <c r="E3756" s="94"/>
      <c r="F3756" s="95"/>
      <c r="G3756" s="101"/>
      <c r="H3756" s="100">
        <f t="shared" si="183"/>
        <v>196461.68999999994</v>
      </c>
      <c r="I3756" s="84">
        <f t="shared" si="181"/>
        <v>0</v>
      </c>
      <c r="J3756" s="84">
        <f t="shared" si="182"/>
        <v>0</v>
      </c>
    </row>
    <row r="3757" spans="2:10" ht="25.15" customHeight="1">
      <c r="B3757" s="108"/>
      <c r="C3757" s="98"/>
      <c r="D3757" s="99"/>
      <c r="E3757" s="94"/>
      <c r="F3757" s="95"/>
      <c r="G3757" s="101"/>
      <c r="H3757" s="100">
        <f t="shared" si="183"/>
        <v>196461.68999999994</v>
      </c>
      <c r="I3757" s="84">
        <f t="shared" si="181"/>
        <v>0</v>
      </c>
      <c r="J3757" s="84">
        <f t="shared" si="182"/>
        <v>0</v>
      </c>
    </row>
    <row r="3758" spans="2:10" ht="25.15" customHeight="1">
      <c r="B3758" s="108"/>
      <c r="C3758" s="98"/>
      <c r="D3758" s="99"/>
      <c r="E3758" s="94"/>
      <c r="F3758" s="95"/>
      <c r="G3758" s="101"/>
      <c r="H3758" s="100">
        <f t="shared" si="183"/>
        <v>196461.68999999994</v>
      </c>
      <c r="I3758" s="84">
        <f t="shared" si="181"/>
        <v>0</v>
      </c>
      <c r="J3758" s="84">
        <f t="shared" si="182"/>
        <v>0</v>
      </c>
    </row>
    <row r="3759" spans="2:10" ht="25.15" customHeight="1">
      <c r="B3759" s="108"/>
      <c r="C3759" s="98"/>
      <c r="D3759" s="99"/>
      <c r="E3759" s="94"/>
      <c r="F3759" s="95"/>
      <c r="G3759" s="101"/>
      <c r="H3759" s="100">
        <f t="shared" si="183"/>
        <v>196461.68999999994</v>
      </c>
      <c r="I3759" s="84">
        <f t="shared" si="181"/>
        <v>0</v>
      </c>
      <c r="J3759" s="84">
        <f t="shared" si="182"/>
        <v>0</v>
      </c>
    </row>
    <row r="3760" spans="2:10" ht="25.15" customHeight="1">
      <c r="B3760" s="108"/>
      <c r="C3760" s="98"/>
      <c r="D3760" s="99"/>
      <c r="E3760" s="94"/>
      <c r="F3760" s="95"/>
      <c r="G3760" s="101"/>
      <c r="H3760" s="100">
        <f t="shared" si="183"/>
        <v>196461.68999999994</v>
      </c>
      <c r="I3760" s="84">
        <f t="shared" si="181"/>
        <v>0</v>
      </c>
      <c r="J3760" s="84">
        <f t="shared" si="182"/>
        <v>0</v>
      </c>
    </row>
    <row r="3761" spans="2:10" ht="25.15" customHeight="1">
      <c r="B3761" s="108"/>
      <c r="C3761" s="98"/>
      <c r="D3761" s="99"/>
      <c r="E3761" s="94"/>
      <c r="F3761" s="95"/>
      <c r="G3761" s="101"/>
      <c r="H3761" s="100">
        <f t="shared" si="183"/>
        <v>196461.68999999994</v>
      </c>
      <c r="I3761" s="84">
        <f t="shared" si="181"/>
        <v>0</v>
      </c>
      <c r="J3761" s="84">
        <f t="shared" si="182"/>
        <v>0</v>
      </c>
    </row>
    <row r="3762" spans="2:10" ht="25.15" customHeight="1">
      <c r="B3762" s="108"/>
      <c r="C3762" s="98"/>
      <c r="D3762" s="99"/>
      <c r="E3762" s="94"/>
      <c r="F3762" s="95"/>
      <c r="G3762" s="101"/>
      <c r="H3762" s="100">
        <f t="shared" si="183"/>
        <v>196461.68999999994</v>
      </c>
      <c r="I3762" s="84">
        <f t="shared" si="181"/>
        <v>0</v>
      </c>
      <c r="J3762" s="84">
        <f t="shared" si="182"/>
        <v>0</v>
      </c>
    </row>
    <row r="3763" spans="2:10" ht="25.15" customHeight="1">
      <c r="B3763" s="108"/>
      <c r="C3763" s="98"/>
      <c r="D3763" s="99"/>
      <c r="E3763" s="94"/>
      <c r="F3763" s="95"/>
      <c r="G3763" s="101"/>
      <c r="H3763" s="100">
        <f t="shared" si="183"/>
        <v>196461.68999999994</v>
      </c>
      <c r="I3763" s="84">
        <f t="shared" si="181"/>
        <v>0</v>
      </c>
      <c r="J3763" s="84">
        <f t="shared" si="182"/>
        <v>0</v>
      </c>
    </row>
    <row r="3764" spans="2:10" ht="25.15" customHeight="1">
      <c r="B3764" s="108"/>
      <c r="C3764" s="98"/>
      <c r="D3764" s="99"/>
      <c r="E3764" s="94"/>
      <c r="F3764" s="95"/>
      <c r="G3764" s="101"/>
      <c r="H3764" s="100">
        <f t="shared" si="183"/>
        <v>196461.68999999994</v>
      </c>
      <c r="I3764" s="84">
        <f t="shared" si="181"/>
        <v>0</v>
      </c>
      <c r="J3764" s="84">
        <f t="shared" si="182"/>
        <v>0</v>
      </c>
    </row>
    <row r="3765" spans="2:10" ht="25.15" customHeight="1">
      <c r="B3765" s="108"/>
      <c r="C3765" s="98"/>
      <c r="D3765" s="99"/>
      <c r="E3765" s="94"/>
      <c r="F3765" s="95"/>
      <c r="G3765" s="101"/>
      <c r="H3765" s="100">
        <f t="shared" si="183"/>
        <v>196461.68999999994</v>
      </c>
      <c r="I3765" s="84">
        <f t="shared" si="181"/>
        <v>0</v>
      </c>
      <c r="J3765" s="84">
        <f t="shared" si="182"/>
        <v>0</v>
      </c>
    </row>
    <row r="3766" spans="2:10" ht="25.15" customHeight="1">
      <c r="B3766" s="108"/>
      <c r="C3766" s="98"/>
      <c r="D3766" s="99"/>
      <c r="E3766" s="94"/>
      <c r="F3766" s="95"/>
      <c r="G3766" s="101"/>
      <c r="H3766" s="100">
        <f t="shared" si="183"/>
        <v>196461.68999999994</v>
      </c>
      <c r="I3766" s="84">
        <f t="shared" si="181"/>
        <v>0</v>
      </c>
      <c r="J3766" s="84">
        <f t="shared" si="182"/>
        <v>0</v>
      </c>
    </row>
    <row r="3767" spans="2:10" ht="25.15" customHeight="1">
      <c r="B3767" s="108"/>
      <c r="C3767" s="98"/>
      <c r="D3767" s="99"/>
      <c r="E3767" s="94"/>
      <c r="F3767" s="95"/>
      <c r="G3767" s="101"/>
      <c r="H3767" s="100">
        <f t="shared" si="183"/>
        <v>196461.68999999994</v>
      </c>
      <c r="I3767" s="84">
        <f t="shared" si="181"/>
        <v>0</v>
      </c>
      <c r="J3767" s="84">
        <f t="shared" si="182"/>
        <v>0</v>
      </c>
    </row>
    <row r="3768" spans="2:10" ht="25.15" customHeight="1">
      <c r="B3768" s="108"/>
      <c r="C3768" s="98"/>
      <c r="D3768" s="99"/>
      <c r="E3768" s="94"/>
      <c r="F3768" s="95"/>
      <c r="G3768" s="101"/>
      <c r="H3768" s="100">
        <f t="shared" si="183"/>
        <v>196461.68999999994</v>
      </c>
      <c r="I3768" s="84">
        <f t="shared" ref="I3768:I3831" si="184">IF(B3768="",0,MONTH(B3768))</f>
        <v>0</v>
      </c>
      <c r="J3768" s="84">
        <f t="shared" ref="J3768:J3831" si="185">IF(B3768="",0,DAY(B3768))</f>
        <v>0</v>
      </c>
    </row>
    <row r="3769" spans="2:10" ht="25.15" customHeight="1">
      <c r="B3769" s="108"/>
      <c r="C3769" s="98"/>
      <c r="D3769" s="99"/>
      <c r="E3769" s="94"/>
      <c r="F3769" s="95"/>
      <c r="G3769" s="101"/>
      <c r="H3769" s="100">
        <f t="shared" si="183"/>
        <v>196461.68999999994</v>
      </c>
      <c r="I3769" s="84">
        <f t="shared" si="184"/>
        <v>0</v>
      </c>
      <c r="J3769" s="84">
        <f t="shared" si="185"/>
        <v>0</v>
      </c>
    </row>
    <row r="3770" spans="2:10" ht="25.15" customHeight="1">
      <c r="B3770" s="108"/>
      <c r="C3770" s="98"/>
      <c r="D3770" s="99"/>
      <c r="E3770" s="94"/>
      <c r="F3770" s="95"/>
      <c r="G3770" s="101"/>
      <c r="H3770" s="100">
        <f t="shared" si="183"/>
        <v>196461.68999999994</v>
      </c>
      <c r="I3770" s="84">
        <f t="shared" si="184"/>
        <v>0</v>
      </c>
      <c r="J3770" s="84">
        <f t="shared" si="185"/>
        <v>0</v>
      </c>
    </row>
    <row r="3771" spans="2:10" ht="25.15" customHeight="1">
      <c r="B3771" s="108"/>
      <c r="C3771" s="98"/>
      <c r="D3771" s="99"/>
      <c r="E3771" s="94"/>
      <c r="F3771" s="95"/>
      <c r="G3771" s="101"/>
      <c r="H3771" s="100">
        <f t="shared" si="183"/>
        <v>196461.68999999994</v>
      </c>
      <c r="I3771" s="84">
        <f t="shared" si="184"/>
        <v>0</v>
      </c>
      <c r="J3771" s="84">
        <f t="shared" si="185"/>
        <v>0</v>
      </c>
    </row>
    <row r="3772" spans="2:10" ht="25.15" customHeight="1">
      <c r="B3772" s="108"/>
      <c r="C3772" s="98"/>
      <c r="D3772" s="99"/>
      <c r="E3772" s="94"/>
      <c r="F3772" s="95"/>
      <c r="G3772" s="101"/>
      <c r="H3772" s="100">
        <f t="shared" si="183"/>
        <v>196461.68999999994</v>
      </c>
      <c r="I3772" s="84">
        <f t="shared" si="184"/>
        <v>0</v>
      </c>
      <c r="J3772" s="84">
        <f t="shared" si="185"/>
        <v>0</v>
      </c>
    </row>
    <row r="3773" spans="2:10" ht="25.15" customHeight="1">
      <c r="B3773" s="108"/>
      <c r="C3773" s="98"/>
      <c r="D3773" s="99"/>
      <c r="E3773" s="94"/>
      <c r="F3773" s="95"/>
      <c r="G3773" s="101"/>
      <c r="H3773" s="100">
        <f t="shared" si="183"/>
        <v>196461.68999999994</v>
      </c>
      <c r="I3773" s="84">
        <f t="shared" si="184"/>
        <v>0</v>
      </c>
      <c r="J3773" s="84">
        <f t="shared" si="185"/>
        <v>0</v>
      </c>
    </row>
    <row r="3774" spans="2:10" ht="25.15" customHeight="1">
      <c r="B3774" s="108"/>
      <c r="C3774" s="98"/>
      <c r="D3774" s="99"/>
      <c r="E3774" s="94"/>
      <c r="F3774" s="95"/>
      <c r="G3774" s="101"/>
      <c r="H3774" s="100">
        <f t="shared" si="183"/>
        <v>196461.68999999994</v>
      </c>
      <c r="I3774" s="84">
        <f t="shared" si="184"/>
        <v>0</v>
      </c>
      <c r="J3774" s="84">
        <f t="shared" si="185"/>
        <v>0</v>
      </c>
    </row>
    <row r="3775" spans="2:10" ht="25.15" customHeight="1">
      <c r="B3775" s="108"/>
      <c r="C3775" s="98"/>
      <c r="D3775" s="99"/>
      <c r="E3775" s="94"/>
      <c r="F3775" s="95"/>
      <c r="G3775" s="101"/>
      <c r="H3775" s="100">
        <f t="shared" si="183"/>
        <v>196461.68999999994</v>
      </c>
      <c r="I3775" s="84">
        <f t="shared" si="184"/>
        <v>0</v>
      </c>
      <c r="J3775" s="84">
        <f t="shared" si="185"/>
        <v>0</v>
      </c>
    </row>
    <row r="3776" spans="2:10" ht="25.15" customHeight="1">
      <c r="B3776" s="108"/>
      <c r="C3776" s="98"/>
      <c r="D3776" s="99"/>
      <c r="E3776" s="94"/>
      <c r="F3776" s="95"/>
      <c r="G3776" s="101"/>
      <c r="H3776" s="100">
        <f t="shared" si="183"/>
        <v>196461.68999999994</v>
      </c>
      <c r="I3776" s="84">
        <f t="shared" si="184"/>
        <v>0</v>
      </c>
      <c r="J3776" s="84">
        <f t="shared" si="185"/>
        <v>0</v>
      </c>
    </row>
    <row r="3777" spans="2:10" ht="25.15" customHeight="1">
      <c r="B3777" s="108"/>
      <c r="C3777" s="98"/>
      <c r="D3777" s="99"/>
      <c r="E3777" s="94"/>
      <c r="F3777" s="95"/>
      <c r="G3777" s="101"/>
      <c r="H3777" s="100">
        <f t="shared" si="183"/>
        <v>196461.68999999994</v>
      </c>
      <c r="I3777" s="84">
        <f t="shared" si="184"/>
        <v>0</v>
      </c>
      <c r="J3777" s="84">
        <f t="shared" si="185"/>
        <v>0</v>
      </c>
    </row>
    <row r="3778" spans="2:10" ht="25.15" customHeight="1">
      <c r="B3778" s="108"/>
      <c r="C3778" s="98"/>
      <c r="D3778" s="99"/>
      <c r="E3778" s="94"/>
      <c r="F3778" s="95"/>
      <c r="G3778" s="101"/>
      <c r="H3778" s="100">
        <f t="shared" si="183"/>
        <v>196461.68999999994</v>
      </c>
      <c r="I3778" s="84">
        <f t="shared" si="184"/>
        <v>0</v>
      </c>
      <c r="J3778" s="84">
        <f t="shared" si="185"/>
        <v>0</v>
      </c>
    </row>
    <row r="3779" spans="2:10" ht="25.15" customHeight="1">
      <c r="B3779" s="108"/>
      <c r="C3779" s="98"/>
      <c r="D3779" s="99"/>
      <c r="E3779" s="94"/>
      <c r="F3779" s="95"/>
      <c r="G3779" s="101"/>
      <c r="H3779" s="100">
        <f t="shared" si="183"/>
        <v>196461.68999999994</v>
      </c>
      <c r="I3779" s="84">
        <f t="shared" si="184"/>
        <v>0</v>
      </c>
      <c r="J3779" s="84">
        <f t="shared" si="185"/>
        <v>0</v>
      </c>
    </row>
    <row r="3780" spans="2:10" ht="25.15" customHeight="1">
      <c r="B3780" s="108"/>
      <c r="C3780" s="98"/>
      <c r="D3780" s="99"/>
      <c r="E3780" s="94"/>
      <c r="F3780" s="95"/>
      <c r="G3780" s="101"/>
      <c r="H3780" s="100">
        <f t="shared" si="183"/>
        <v>196461.68999999994</v>
      </c>
      <c r="I3780" s="84">
        <f t="shared" si="184"/>
        <v>0</v>
      </c>
      <c r="J3780" s="84">
        <f t="shared" si="185"/>
        <v>0</v>
      </c>
    </row>
    <row r="3781" spans="2:10" ht="25.15" customHeight="1">
      <c r="B3781" s="108"/>
      <c r="C3781" s="98"/>
      <c r="D3781" s="99"/>
      <c r="E3781" s="94"/>
      <c r="F3781" s="95"/>
      <c r="G3781" s="101"/>
      <c r="H3781" s="100">
        <f t="shared" si="183"/>
        <v>196461.68999999994</v>
      </c>
      <c r="I3781" s="84">
        <f t="shared" si="184"/>
        <v>0</v>
      </c>
      <c r="J3781" s="84">
        <f t="shared" si="185"/>
        <v>0</v>
      </c>
    </row>
    <row r="3782" spans="2:10" ht="25.15" customHeight="1">
      <c r="B3782" s="108"/>
      <c r="C3782" s="98"/>
      <c r="D3782" s="99"/>
      <c r="E3782" s="94"/>
      <c r="F3782" s="95"/>
      <c r="G3782" s="101"/>
      <c r="H3782" s="100">
        <f t="shared" si="183"/>
        <v>196461.68999999994</v>
      </c>
      <c r="I3782" s="84">
        <f t="shared" si="184"/>
        <v>0</v>
      </c>
      <c r="J3782" s="84">
        <f t="shared" si="185"/>
        <v>0</v>
      </c>
    </row>
    <row r="3783" spans="2:10" ht="25.15" customHeight="1">
      <c r="B3783" s="108"/>
      <c r="C3783" s="98"/>
      <c r="D3783" s="99"/>
      <c r="E3783" s="94"/>
      <c r="F3783" s="95"/>
      <c r="G3783" s="101"/>
      <c r="H3783" s="100">
        <f t="shared" si="183"/>
        <v>196461.68999999994</v>
      </c>
      <c r="I3783" s="84">
        <f t="shared" si="184"/>
        <v>0</v>
      </c>
      <c r="J3783" s="84">
        <f t="shared" si="185"/>
        <v>0</v>
      </c>
    </row>
    <row r="3784" spans="2:10" ht="25.15" customHeight="1">
      <c r="B3784" s="108"/>
      <c r="C3784" s="98"/>
      <c r="D3784" s="99"/>
      <c r="E3784" s="94"/>
      <c r="F3784" s="95"/>
      <c r="G3784" s="101"/>
      <c r="H3784" s="100">
        <f t="shared" ref="H3784:H3847" si="186">IF(F3784="pago",H3783+G3784,H3783)</f>
        <v>196461.68999999994</v>
      </c>
      <c r="I3784" s="84">
        <f t="shared" si="184"/>
        <v>0</v>
      </c>
      <c r="J3784" s="84">
        <f t="shared" si="185"/>
        <v>0</v>
      </c>
    </row>
    <row r="3785" spans="2:10" ht="25.15" customHeight="1">
      <c r="B3785" s="108"/>
      <c r="C3785" s="98"/>
      <c r="D3785" s="99"/>
      <c r="E3785" s="94"/>
      <c r="F3785" s="95"/>
      <c r="G3785" s="101"/>
      <c r="H3785" s="100">
        <f t="shared" si="186"/>
        <v>196461.68999999994</v>
      </c>
      <c r="I3785" s="84">
        <f t="shared" si="184"/>
        <v>0</v>
      </c>
      <c r="J3785" s="84">
        <f t="shared" si="185"/>
        <v>0</v>
      </c>
    </row>
    <row r="3786" spans="2:10" ht="25.15" customHeight="1">
      <c r="B3786" s="108"/>
      <c r="C3786" s="98"/>
      <c r="D3786" s="99"/>
      <c r="E3786" s="94"/>
      <c r="F3786" s="95"/>
      <c r="G3786" s="101"/>
      <c r="H3786" s="100">
        <f t="shared" si="186"/>
        <v>196461.68999999994</v>
      </c>
      <c r="I3786" s="84">
        <f t="shared" si="184"/>
        <v>0</v>
      </c>
      <c r="J3786" s="84">
        <f t="shared" si="185"/>
        <v>0</v>
      </c>
    </row>
    <row r="3787" spans="2:10" ht="25.15" customHeight="1">
      <c r="B3787" s="108"/>
      <c r="C3787" s="98"/>
      <c r="D3787" s="99"/>
      <c r="E3787" s="94"/>
      <c r="F3787" s="95"/>
      <c r="G3787" s="101"/>
      <c r="H3787" s="100">
        <f t="shared" si="186"/>
        <v>196461.68999999994</v>
      </c>
      <c r="I3787" s="84">
        <f t="shared" si="184"/>
        <v>0</v>
      </c>
      <c r="J3787" s="84">
        <f t="shared" si="185"/>
        <v>0</v>
      </c>
    </row>
    <row r="3788" spans="2:10" ht="25.15" customHeight="1">
      <c r="B3788" s="108"/>
      <c r="C3788" s="98"/>
      <c r="D3788" s="99"/>
      <c r="E3788" s="94"/>
      <c r="F3788" s="95"/>
      <c r="G3788" s="101"/>
      <c r="H3788" s="100">
        <f t="shared" si="186"/>
        <v>196461.68999999994</v>
      </c>
      <c r="I3788" s="84">
        <f t="shared" si="184"/>
        <v>0</v>
      </c>
      <c r="J3788" s="84">
        <f t="shared" si="185"/>
        <v>0</v>
      </c>
    </row>
    <row r="3789" spans="2:10" ht="25.15" customHeight="1">
      <c r="B3789" s="108"/>
      <c r="C3789" s="98"/>
      <c r="D3789" s="99"/>
      <c r="E3789" s="94"/>
      <c r="F3789" s="95"/>
      <c r="G3789" s="101"/>
      <c r="H3789" s="100">
        <f t="shared" si="186"/>
        <v>196461.68999999994</v>
      </c>
      <c r="I3789" s="84">
        <f t="shared" si="184"/>
        <v>0</v>
      </c>
      <c r="J3789" s="84">
        <f t="shared" si="185"/>
        <v>0</v>
      </c>
    </row>
    <row r="3790" spans="2:10" ht="25.15" customHeight="1">
      <c r="B3790" s="108"/>
      <c r="C3790" s="98"/>
      <c r="D3790" s="99"/>
      <c r="E3790" s="94"/>
      <c r="F3790" s="95"/>
      <c r="G3790" s="101"/>
      <c r="H3790" s="100">
        <f t="shared" si="186"/>
        <v>196461.68999999994</v>
      </c>
      <c r="I3790" s="84">
        <f t="shared" si="184"/>
        <v>0</v>
      </c>
      <c r="J3790" s="84">
        <f t="shared" si="185"/>
        <v>0</v>
      </c>
    </row>
    <row r="3791" spans="2:10" ht="25.15" customHeight="1">
      <c r="B3791" s="108"/>
      <c r="C3791" s="98"/>
      <c r="D3791" s="99"/>
      <c r="E3791" s="94"/>
      <c r="F3791" s="95"/>
      <c r="G3791" s="101"/>
      <c r="H3791" s="100">
        <f t="shared" si="186"/>
        <v>196461.68999999994</v>
      </c>
      <c r="I3791" s="84">
        <f t="shared" si="184"/>
        <v>0</v>
      </c>
      <c r="J3791" s="84">
        <f t="shared" si="185"/>
        <v>0</v>
      </c>
    </row>
    <row r="3792" spans="2:10" ht="25.15" customHeight="1">
      <c r="B3792" s="108"/>
      <c r="C3792" s="98"/>
      <c r="D3792" s="99"/>
      <c r="E3792" s="94"/>
      <c r="F3792" s="95"/>
      <c r="G3792" s="101"/>
      <c r="H3792" s="100">
        <f t="shared" si="186"/>
        <v>196461.68999999994</v>
      </c>
      <c r="I3792" s="84">
        <f t="shared" si="184"/>
        <v>0</v>
      </c>
      <c r="J3792" s="84">
        <f t="shared" si="185"/>
        <v>0</v>
      </c>
    </row>
    <row r="3793" spans="2:10" ht="25.15" customHeight="1">
      <c r="B3793" s="108"/>
      <c r="C3793" s="98"/>
      <c r="D3793" s="99"/>
      <c r="E3793" s="94"/>
      <c r="F3793" s="95"/>
      <c r="G3793" s="101"/>
      <c r="H3793" s="100">
        <f t="shared" si="186"/>
        <v>196461.68999999994</v>
      </c>
      <c r="I3793" s="84">
        <f t="shared" si="184"/>
        <v>0</v>
      </c>
      <c r="J3793" s="84">
        <f t="shared" si="185"/>
        <v>0</v>
      </c>
    </row>
    <row r="3794" spans="2:10" ht="25.15" customHeight="1">
      <c r="B3794" s="108"/>
      <c r="C3794" s="98"/>
      <c r="D3794" s="99"/>
      <c r="E3794" s="94"/>
      <c r="F3794" s="95"/>
      <c r="G3794" s="101"/>
      <c r="H3794" s="100">
        <f t="shared" si="186"/>
        <v>196461.68999999994</v>
      </c>
      <c r="I3794" s="84">
        <f t="shared" si="184"/>
        <v>0</v>
      </c>
      <c r="J3794" s="84">
        <f t="shared" si="185"/>
        <v>0</v>
      </c>
    </row>
    <row r="3795" spans="2:10" ht="25.15" customHeight="1">
      <c r="B3795" s="108"/>
      <c r="C3795" s="98"/>
      <c r="D3795" s="99"/>
      <c r="E3795" s="94"/>
      <c r="F3795" s="95"/>
      <c r="G3795" s="101"/>
      <c r="H3795" s="100">
        <f t="shared" si="186"/>
        <v>196461.68999999994</v>
      </c>
      <c r="I3795" s="84">
        <f t="shared" si="184"/>
        <v>0</v>
      </c>
      <c r="J3795" s="84">
        <f t="shared" si="185"/>
        <v>0</v>
      </c>
    </row>
    <row r="3796" spans="2:10" ht="25.15" customHeight="1">
      <c r="B3796" s="108"/>
      <c r="C3796" s="98"/>
      <c r="D3796" s="99"/>
      <c r="E3796" s="94"/>
      <c r="F3796" s="95"/>
      <c r="G3796" s="101"/>
      <c r="H3796" s="100">
        <f t="shared" si="186"/>
        <v>196461.68999999994</v>
      </c>
      <c r="I3796" s="84">
        <f t="shared" si="184"/>
        <v>0</v>
      </c>
      <c r="J3796" s="84">
        <f t="shared" si="185"/>
        <v>0</v>
      </c>
    </row>
    <row r="3797" spans="2:10" ht="25.15" customHeight="1">
      <c r="B3797" s="108"/>
      <c r="C3797" s="98"/>
      <c r="D3797" s="99"/>
      <c r="E3797" s="94"/>
      <c r="F3797" s="95"/>
      <c r="G3797" s="101"/>
      <c r="H3797" s="100">
        <f t="shared" si="186"/>
        <v>196461.68999999994</v>
      </c>
      <c r="I3797" s="84">
        <f t="shared" si="184"/>
        <v>0</v>
      </c>
      <c r="J3797" s="84">
        <f t="shared" si="185"/>
        <v>0</v>
      </c>
    </row>
    <row r="3798" spans="2:10" ht="25.15" customHeight="1">
      <c r="B3798" s="108"/>
      <c r="C3798" s="98"/>
      <c r="D3798" s="99"/>
      <c r="E3798" s="94"/>
      <c r="F3798" s="95"/>
      <c r="G3798" s="101"/>
      <c r="H3798" s="100">
        <f t="shared" si="186"/>
        <v>196461.68999999994</v>
      </c>
      <c r="I3798" s="84">
        <f t="shared" si="184"/>
        <v>0</v>
      </c>
      <c r="J3798" s="84">
        <f t="shared" si="185"/>
        <v>0</v>
      </c>
    </row>
    <row r="3799" spans="2:10" ht="25.15" customHeight="1">
      <c r="B3799" s="108"/>
      <c r="C3799" s="98"/>
      <c r="D3799" s="99"/>
      <c r="E3799" s="94"/>
      <c r="F3799" s="95"/>
      <c r="G3799" s="101"/>
      <c r="H3799" s="100">
        <f t="shared" si="186"/>
        <v>196461.68999999994</v>
      </c>
      <c r="I3799" s="84">
        <f t="shared" si="184"/>
        <v>0</v>
      </c>
      <c r="J3799" s="84">
        <f t="shared" si="185"/>
        <v>0</v>
      </c>
    </row>
    <row r="3800" spans="2:10" ht="25.15" customHeight="1">
      <c r="B3800" s="108"/>
      <c r="C3800" s="98"/>
      <c r="D3800" s="99"/>
      <c r="E3800" s="94"/>
      <c r="F3800" s="95"/>
      <c r="G3800" s="101"/>
      <c r="H3800" s="100">
        <f t="shared" si="186"/>
        <v>196461.68999999994</v>
      </c>
      <c r="I3800" s="84">
        <f t="shared" si="184"/>
        <v>0</v>
      </c>
      <c r="J3800" s="84">
        <f t="shared" si="185"/>
        <v>0</v>
      </c>
    </row>
    <row r="3801" spans="2:10" ht="25.15" customHeight="1">
      <c r="B3801" s="108"/>
      <c r="C3801" s="98"/>
      <c r="D3801" s="99"/>
      <c r="E3801" s="94"/>
      <c r="F3801" s="95"/>
      <c r="G3801" s="101"/>
      <c r="H3801" s="100">
        <f t="shared" si="186"/>
        <v>196461.68999999994</v>
      </c>
      <c r="I3801" s="84">
        <f t="shared" si="184"/>
        <v>0</v>
      </c>
      <c r="J3801" s="84">
        <f t="shared" si="185"/>
        <v>0</v>
      </c>
    </row>
    <row r="3802" spans="2:10" ht="25.15" customHeight="1">
      <c r="B3802" s="108"/>
      <c r="C3802" s="98"/>
      <c r="D3802" s="99"/>
      <c r="E3802" s="94"/>
      <c r="F3802" s="95"/>
      <c r="G3802" s="101"/>
      <c r="H3802" s="100">
        <f t="shared" si="186"/>
        <v>196461.68999999994</v>
      </c>
      <c r="I3802" s="84">
        <f t="shared" si="184"/>
        <v>0</v>
      </c>
      <c r="J3802" s="84">
        <f t="shared" si="185"/>
        <v>0</v>
      </c>
    </row>
    <row r="3803" spans="2:10" ht="25.15" customHeight="1">
      <c r="B3803" s="108"/>
      <c r="C3803" s="98"/>
      <c r="D3803" s="99"/>
      <c r="E3803" s="94"/>
      <c r="F3803" s="95"/>
      <c r="G3803" s="101"/>
      <c r="H3803" s="100">
        <f t="shared" si="186"/>
        <v>196461.68999999994</v>
      </c>
      <c r="I3803" s="84">
        <f t="shared" si="184"/>
        <v>0</v>
      </c>
      <c r="J3803" s="84">
        <f t="shared" si="185"/>
        <v>0</v>
      </c>
    </row>
    <row r="3804" spans="2:10" ht="25.15" customHeight="1">
      <c r="B3804" s="108"/>
      <c r="C3804" s="98"/>
      <c r="D3804" s="99"/>
      <c r="E3804" s="94"/>
      <c r="F3804" s="95"/>
      <c r="G3804" s="101"/>
      <c r="H3804" s="100">
        <f t="shared" si="186"/>
        <v>196461.68999999994</v>
      </c>
      <c r="I3804" s="84">
        <f t="shared" si="184"/>
        <v>0</v>
      </c>
      <c r="J3804" s="84">
        <f t="shared" si="185"/>
        <v>0</v>
      </c>
    </row>
    <row r="3805" spans="2:10" ht="25.15" customHeight="1">
      <c r="B3805" s="108"/>
      <c r="C3805" s="98"/>
      <c r="D3805" s="99"/>
      <c r="E3805" s="94"/>
      <c r="F3805" s="95"/>
      <c r="G3805" s="101"/>
      <c r="H3805" s="100">
        <f t="shared" si="186"/>
        <v>196461.68999999994</v>
      </c>
      <c r="I3805" s="84">
        <f t="shared" si="184"/>
        <v>0</v>
      </c>
      <c r="J3805" s="84">
        <f t="shared" si="185"/>
        <v>0</v>
      </c>
    </row>
    <row r="3806" spans="2:10" ht="25.15" customHeight="1">
      <c r="B3806" s="108"/>
      <c r="C3806" s="98"/>
      <c r="D3806" s="99"/>
      <c r="E3806" s="94"/>
      <c r="F3806" s="95"/>
      <c r="G3806" s="101"/>
      <c r="H3806" s="100">
        <f t="shared" si="186"/>
        <v>196461.68999999994</v>
      </c>
      <c r="I3806" s="84">
        <f t="shared" si="184"/>
        <v>0</v>
      </c>
      <c r="J3806" s="84">
        <f t="shared" si="185"/>
        <v>0</v>
      </c>
    </row>
    <row r="3807" spans="2:10" ht="25.15" customHeight="1">
      <c r="B3807" s="108"/>
      <c r="C3807" s="98"/>
      <c r="D3807" s="99"/>
      <c r="E3807" s="94"/>
      <c r="F3807" s="95"/>
      <c r="G3807" s="101"/>
      <c r="H3807" s="100">
        <f t="shared" si="186"/>
        <v>196461.68999999994</v>
      </c>
      <c r="I3807" s="84">
        <f t="shared" si="184"/>
        <v>0</v>
      </c>
      <c r="J3807" s="84">
        <f t="shared" si="185"/>
        <v>0</v>
      </c>
    </row>
    <row r="3808" spans="2:10" ht="25.15" customHeight="1">
      <c r="B3808" s="108"/>
      <c r="C3808" s="98"/>
      <c r="D3808" s="99"/>
      <c r="E3808" s="94"/>
      <c r="F3808" s="95"/>
      <c r="G3808" s="101"/>
      <c r="H3808" s="100">
        <f t="shared" si="186"/>
        <v>196461.68999999994</v>
      </c>
      <c r="I3808" s="84">
        <f t="shared" si="184"/>
        <v>0</v>
      </c>
      <c r="J3808" s="84">
        <f t="shared" si="185"/>
        <v>0</v>
      </c>
    </row>
    <row r="3809" spans="2:10" ht="25.15" customHeight="1">
      <c r="B3809" s="108"/>
      <c r="C3809" s="98"/>
      <c r="D3809" s="99"/>
      <c r="E3809" s="94"/>
      <c r="F3809" s="95"/>
      <c r="G3809" s="101"/>
      <c r="H3809" s="100">
        <f t="shared" si="186"/>
        <v>196461.68999999994</v>
      </c>
      <c r="I3809" s="84">
        <f t="shared" si="184"/>
        <v>0</v>
      </c>
      <c r="J3809" s="84">
        <f t="shared" si="185"/>
        <v>0</v>
      </c>
    </row>
    <row r="3810" spans="2:10" ht="25.15" customHeight="1">
      <c r="B3810" s="108"/>
      <c r="C3810" s="98"/>
      <c r="D3810" s="99"/>
      <c r="E3810" s="94"/>
      <c r="F3810" s="95"/>
      <c r="G3810" s="101"/>
      <c r="H3810" s="100">
        <f t="shared" si="186"/>
        <v>196461.68999999994</v>
      </c>
      <c r="I3810" s="84">
        <f t="shared" si="184"/>
        <v>0</v>
      </c>
      <c r="J3810" s="84">
        <f t="shared" si="185"/>
        <v>0</v>
      </c>
    </row>
    <row r="3811" spans="2:10" ht="25.15" customHeight="1">
      <c r="B3811" s="108"/>
      <c r="C3811" s="98"/>
      <c r="D3811" s="99"/>
      <c r="E3811" s="94"/>
      <c r="F3811" s="95"/>
      <c r="G3811" s="101"/>
      <c r="H3811" s="100">
        <f t="shared" si="186"/>
        <v>196461.68999999994</v>
      </c>
      <c r="I3811" s="84">
        <f t="shared" si="184"/>
        <v>0</v>
      </c>
      <c r="J3811" s="84">
        <f t="shared" si="185"/>
        <v>0</v>
      </c>
    </row>
    <row r="3812" spans="2:10" ht="25.15" customHeight="1">
      <c r="B3812" s="108"/>
      <c r="C3812" s="98"/>
      <c r="D3812" s="99"/>
      <c r="E3812" s="94"/>
      <c r="F3812" s="95"/>
      <c r="G3812" s="101"/>
      <c r="H3812" s="100">
        <f t="shared" si="186"/>
        <v>196461.68999999994</v>
      </c>
      <c r="I3812" s="84">
        <f t="shared" si="184"/>
        <v>0</v>
      </c>
      <c r="J3812" s="84">
        <f t="shared" si="185"/>
        <v>0</v>
      </c>
    </row>
    <row r="3813" spans="2:10" ht="25.15" customHeight="1">
      <c r="B3813" s="108"/>
      <c r="C3813" s="98"/>
      <c r="D3813" s="99"/>
      <c r="E3813" s="94"/>
      <c r="F3813" s="95"/>
      <c r="G3813" s="101"/>
      <c r="H3813" s="100">
        <f t="shared" si="186"/>
        <v>196461.68999999994</v>
      </c>
      <c r="I3813" s="84">
        <f t="shared" si="184"/>
        <v>0</v>
      </c>
      <c r="J3813" s="84">
        <f t="shared" si="185"/>
        <v>0</v>
      </c>
    </row>
    <row r="3814" spans="2:10" ht="25.15" customHeight="1">
      <c r="B3814" s="108"/>
      <c r="C3814" s="98"/>
      <c r="D3814" s="99"/>
      <c r="E3814" s="94"/>
      <c r="F3814" s="95"/>
      <c r="G3814" s="101"/>
      <c r="H3814" s="100">
        <f t="shared" si="186"/>
        <v>196461.68999999994</v>
      </c>
      <c r="I3814" s="84">
        <f t="shared" si="184"/>
        <v>0</v>
      </c>
      <c r="J3814" s="84">
        <f t="shared" si="185"/>
        <v>0</v>
      </c>
    </row>
    <row r="3815" spans="2:10" ht="25.15" customHeight="1">
      <c r="B3815" s="108"/>
      <c r="C3815" s="98"/>
      <c r="D3815" s="99"/>
      <c r="E3815" s="94"/>
      <c r="F3815" s="95"/>
      <c r="G3815" s="101"/>
      <c r="H3815" s="100">
        <f t="shared" si="186"/>
        <v>196461.68999999994</v>
      </c>
      <c r="I3815" s="84">
        <f t="shared" si="184"/>
        <v>0</v>
      </c>
      <c r="J3815" s="84">
        <f t="shared" si="185"/>
        <v>0</v>
      </c>
    </row>
    <row r="3816" spans="2:10" ht="25.15" customHeight="1">
      <c r="B3816" s="108"/>
      <c r="C3816" s="98"/>
      <c r="D3816" s="99"/>
      <c r="E3816" s="94"/>
      <c r="F3816" s="95"/>
      <c r="G3816" s="101"/>
      <c r="H3816" s="100">
        <f t="shared" si="186"/>
        <v>196461.68999999994</v>
      </c>
      <c r="I3816" s="84">
        <f t="shared" si="184"/>
        <v>0</v>
      </c>
      <c r="J3816" s="84">
        <f t="shared" si="185"/>
        <v>0</v>
      </c>
    </row>
    <row r="3817" spans="2:10" ht="25.15" customHeight="1">
      <c r="B3817" s="108"/>
      <c r="C3817" s="98"/>
      <c r="D3817" s="99"/>
      <c r="E3817" s="94"/>
      <c r="F3817" s="95"/>
      <c r="G3817" s="101"/>
      <c r="H3817" s="100">
        <f t="shared" si="186"/>
        <v>196461.68999999994</v>
      </c>
      <c r="I3817" s="84">
        <f t="shared" si="184"/>
        <v>0</v>
      </c>
      <c r="J3817" s="84">
        <f t="shared" si="185"/>
        <v>0</v>
      </c>
    </row>
    <row r="3818" spans="2:10" ht="25.15" customHeight="1">
      <c r="B3818" s="108"/>
      <c r="C3818" s="98"/>
      <c r="D3818" s="99"/>
      <c r="E3818" s="94"/>
      <c r="F3818" s="95"/>
      <c r="G3818" s="101"/>
      <c r="H3818" s="100">
        <f t="shared" si="186"/>
        <v>196461.68999999994</v>
      </c>
      <c r="I3818" s="84">
        <f t="shared" si="184"/>
        <v>0</v>
      </c>
      <c r="J3818" s="84">
        <f t="shared" si="185"/>
        <v>0</v>
      </c>
    </row>
    <row r="3819" spans="2:10" ht="25.15" customHeight="1">
      <c r="B3819" s="108"/>
      <c r="C3819" s="98"/>
      <c r="D3819" s="99"/>
      <c r="E3819" s="94"/>
      <c r="F3819" s="95"/>
      <c r="G3819" s="101"/>
      <c r="H3819" s="100">
        <f t="shared" si="186"/>
        <v>196461.68999999994</v>
      </c>
      <c r="I3819" s="84">
        <f t="shared" si="184"/>
        <v>0</v>
      </c>
      <c r="J3819" s="84">
        <f t="shared" si="185"/>
        <v>0</v>
      </c>
    </row>
    <row r="3820" spans="2:10" ht="25.15" customHeight="1">
      <c r="B3820" s="108"/>
      <c r="C3820" s="98"/>
      <c r="D3820" s="99"/>
      <c r="E3820" s="94"/>
      <c r="F3820" s="95"/>
      <c r="G3820" s="101"/>
      <c r="H3820" s="100">
        <f t="shared" si="186"/>
        <v>196461.68999999994</v>
      </c>
      <c r="I3820" s="84">
        <f t="shared" si="184"/>
        <v>0</v>
      </c>
      <c r="J3820" s="84">
        <f t="shared" si="185"/>
        <v>0</v>
      </c>
    </row>
    <row r="3821" spans="2:10" ht="25.15" customHeight="1">
      <c r="B3821" s="108"/>
      <c r="C3821" s="98"/>
      <c r="D3821" s="99"/>
      <c r="E3821" s="94"/>
      <c r="F3821" s="95"/>
      <c r="G3821" s="101"/>
      <c r="H3821" s="100">
        <f t="shared" si="186"/>
        <v>196461.68999999994</v>
      </c>
      <c r="I3821" s="84">
        <f t="shared" si="184"/>
        <v>0</v>
      </c>
      <c r="J3821" s="84">
        <f t="shared" si="185"/>
        <v>0</v>
      </c>
    </row>
    <row r="3822" spans="2:10" ht="25.15" customHeight="1">
      <c r="B3822" s="108"/>
      <c r="C3822" s="98"/>
      <c r="D3822" s="99"/>
      <c r="E3822" s="94"/>
      <c r="F3822" s="95"/>
      <c r="G3822" s="101"/>
      <c r="H3822" s="100">
        <f t="shared" si="186"/>
        <v>196461.68999999994</v>
      </c>
      <c r="I3822" s="84">
        <f t="shared" si="184"/>
        <v>0</v>
      </c>
      <c r="J3822" s="84">
        <f t="shared" si="185"/>
        <v>0</v>
      </c>
    </row>
    <row r="3823" spans="2:10" ht="25.15" customHeight="1">
      <c r="B3823" s="108"/>
      <c r="C3823" s="98"/>
      <c r="D3823" s="99"/>
      <c r="E3823" s="94"/>
      <c r="F3823" s="95"/>
      <c r="G3823" s="101"/>
      <c r="H3823" s="100">
        <f t="shared" si="186"/>
        <v>196461.68999999994</v>
      </c>
      <c r="I3823" s="84">
        <f t="shared" si="184"/>
        <v>0</v>
      </c>
      <c r="J3823" s="84">
        <f t="shared" si="185"/>
        <v>0</v>
      </c>
    </row>
    <row r="3824" spans="2:10" ht="25.15" customHeight="1">
      <c r="B3824" s="108"/>
      <c r="C3824" s="98"/>
      <c r="D3824" s="99"/>
      <c r="E3824" s="94"/>
      <c r="F3824" s="95"/>
      <c r="G3824" s="101"/>
      <c r="H3824" s="100">
        <f t="shared" si="186"/>
        <v>196461.68999999994</v>
      </c>
      <c r="I3824" s="84">
        <f t="shared" si="184"/>
        <v>0</v>
      </c>
      <c r="J3824" s="84">
        <f t="shared" si="185"/>
        <v>0</v>
      </c>
    </row>
    <row r="3825" spans="2:10" ht="25.15" customHeight="1">
      <c r="B3825" s="108"/>
      <c r="C3825" s="98"/>
      <c r="D3825" s="99"/>
      <c r="E3825" s="94"/>
      <c r="F3825" s="95"/>
      <c r="G3825" s="101"/>
      <c r="H3825" s="100">
        <f t="shared" si="186"/>
        <v>196461.68999999994</v>
      </c>
      <c r="I3825" s="84">
        <f t="shared" si="184"/>
        <v>0</v>
      </c>
      <c r="J3825" s="84">
        <f t="shared" si="185"/>
        <v>0</v>
      </c>
    </row>
    <row r="3826" spans="2:10" ht="25.15" customHeight="1">
      <c r="B3826" s="108"/>
      <c r="C3826" s="98"/>
      <c r="D3826" s="99"/>
      <c r="E3826" s="94"/>
      <c r="F3826" s="95"/>
      <c r="G3826" s="101"/>
      <c r="H3826" s="100">
        <f t="shared" si="186"/>
        <v>196461.68999999994</v>
      </c>
      <c r="I3826" s="84">
        <f t="shared" si="184"/>
        <v>0</v>
      </c>
      <c r="J3826" s="84">
        <f t="shared" si="185"/>
        <v>0</v>
      </c>
    </row>
    <row r="3827" spans="2:10" ht="25.15" customHeight="1">
      <c r="B3827" s="108"/>
      <c r="C3827" s="98"/>
      <c r="D3827" s="99"/>
      <c r="E3827" s="94"/>
      <c r="F3827" s="95"/>
      <c r="G3827" s="101"/>
      <c r="H3827" s="100">
        <f t="shared" si="186"/>
        <v>196461.68999999994</v>
      </c>
      <c r="I3827" s="84">
        <f t="shared" si="184"/>
        <v>0</v>
      </c>
      <c r="J3827" s="84">
        <f t="shared" si="185"/>
        <v>0</v>
      </c>
    </row>
    <row r="3828" spans="2:10" ht="25.15" customHeight="1">
      <c r="B3828" s="108"/>
      <c r="C3828" s="98"/>
      <c r="D3828" s="99"/>
      <c r="E3828" s="94"/>
      <c r="F3828" s="95"/>
      <c r="G3828" s="101"/>
      <c r="H3828" s="100">
        <f t="shared" si="186"/>
        <v>196461.68999999994</v>
      </c>
      <c r="I3828" s="84">
        <f t="shared" si="184"/>
        <v>0</v>
      </c>
      <c r="J3828" s="84">
        <f t="shared" si="185"/>
        <v>0</v>
      </c>
    </row>
    <row r="3829" spans="2:10" ht="25.15" customHeight="1">
      <c r="B3829" s="108"/>
      <c r="C3829" s="98"/>
      <c r="D3829" s="99"/>
      <c r="E3829" s="94"/>
      <c r="F3829" s="95"/>
      <c r="G3829" s="101"/>
      <c r="H3829" s="100">
        <f t="shared" si="186"/>
        <v>196461.68999999994</v>
      </c>
      <c r="I3829" s="84">
        <f t="shared" si="184"/>
        <v>0</v>
      </c>
      <c r="J3829" s="84">
        <f t="shared" si="185"/>
        <v>0</v>
      </c>
    </row>
    <row r="3830" spans="2:10" ht="25.15" customHeight="1">
      <c r="B3830" s="108"/>
      <c r="C3830" s="98"/>
      <c r="D3830" s="99"/>
      <c r="E3830" s="94"/>
      <c r="F3830" s="95"/>
      <c r="G3830" s="101"/>
      <c r="H3830" s="100">
        <f t="shared" si="186"/>
        <v>196461.68999999994</v>
      </c>
      <c r="I3830" s="84">
        <f t="shared" si="184"/>
        <v>0</v>
      </c>
      <c r="J3830" s="84">
        <f t="shared" si="185"/>
        <v>0</v>
      </c>
    </row>
    <row r="3831" spans="2:10" ht="25.15" customHeight="1">
      <c r="B3831" s="108"/>
      <c r="C3831" s="98"/>
      <c r="D3831" s="99"/>
      <c r="E3831" s="94"/>
      <c r="F3831" s="95"/>
      <c r="G3831" s="101"/>
      <c r="H3831" s="100">
        <f t="shared" si="186"/>
        <v>196461.68999999994</v>
      </c>
      <c r="I3831" s="84">
        <f t="shared" si="184"/>
        <v>0</v>
      </c>
      <c r="J3831" s="84">
        <f t="shared" si="185"/>
        <v>0</v>
      </c>
    </row>
    <row r="3832" spans="2:10" ht="25.15" customHeight="1">
      <c r="B3832" s="108"/>
      <c r="C3832" s="98"/>
      <c r="D3832" s="99"/>
      <c r="E3832" s="94"/>
      <c r="F3832" s="95"/>
      <c r="G3832" s="101"/>
      <c r="H3832" s="100">
        <f t="shared" si="186"/>
        <v>196461.68999999994</v>
      </c>
      <c r="I3832" s="84">
        <f t="shared" ref="I3832:I3895" si="187">IF(B3832="",0,MONTH(B3832))</f>
        <v>0</v>
      </c>
      <c r="J3832" s="84">
        <f t="shared" ref="J3832:J3895" si="188">IF(B3832="",0,DAY(B3832))</f>
        <v>0</v>
      </c>
    </row>
    <row r="3833" spans="2:10" ht="25.15" customHeight="1">
      <c r="B3833" s="108"/>
      <c r="C3833" s="98"/>
      <c r="D3833" s="99"/>
      <c r="E3833" s="94"/>
      <c r="F3833" s="95"/>
      <c r="G3833" s="101"/>
      <c r="H3833" s="100">
        <f t="shared" si="186"/>
        <v>196461.68999999994</v>
      </c>
      <c r="I3833" s="84">
        <f t="shared" si="187"/>
        <v>0</v>
      </c>
      <c r="J3833" s="84">
        <f t="shared" si="188"/>
        <v>0</v>
      </c>
    </row>
    <row r="3834" spans="2:10" ht="25.15" customHeight="1">
      <c r="B3834" s="108"/>
      <c r="C3834" s="98"/>
      <c r="D3834" s="99"/>
      <c r="E3834" s="94"/>
      <c r="F3834" s="95"/>
      <c r="G3834" s="101"/>
      <c r="H3834" s="100">
        <f t="shared" si="186"/>
        <v>196461.68999999994</v>
      </c>
      <c r="I3834" s="84">
        <f t="shared" si="187"/>
        <v>0</v>
      </c>
      <c r="J3834" s="84">
        <f t="shared" si="188"/>
        <v>0</v>
      </c>
    </row>
    <row r="3835" spans="2:10" ht="25.15" customHeight="1">
      <c r="B3835" s="108"/>
      <c r="C3835" s="98"/>
      <c r="D3835" s="99"/>
      <c r="E3835" s="94"/>
      <c r="F3835" s="95"/>
      <c r="G3835" s="101"/>
      <c r="H3835" s="100">
        <f t="shared" si="186"/>
        <v>196461.68999999994</v>
      </c>
      <c r="I3835" s="84">
        <f t="shared" si="187"/>
        <v>0</v>
      </c>
      <c r="J3835" s="84">
        <f t="shared" si="188"/>
        <v>0</v>
      </c>
    </row>
    <row r="3836" spans="2:10" ht="25.15" customHeight="1">
      <c r="B3836" s="108"/>
      <c r="C3836" s="98"/>
      <c r="D3836" s="99"/>
      <c r="E3836" s="94"/>
      <c r="F3836" s="95"/>
      <c r="G3836" s="101"/>
      <c r="H3836" s="100">
        <f t="shared" si="186"/>
        <v>196461.68999999994</v>
      </c>
      <c r="I3836" s="84">
        <f t="shared" si="187"/>
        <v>0</v>
      </c>
      <c r="J3836" s="84">
        <f t="shared" si="188"/>
        <v>0</v>
      </c>
    </row>
    <row r="3837" spans="2:10" ht="25.15" customHeight="1">
      <c r="B3837" s="108"/>
      <c r="C3837" s="98"/>
      <c r="D3837" s="99"/>
      <c r="E3837" s="94"/>
      <c r="F3837" s="95"/>
      <c r="G3837" s="101"/>
      <c r="H3837" s="100">
        <f t="shared" si="186"/>
        <v>196461.68999999994</v>
      </c>
      <c r="I3837" s="84">
        <f t="shared" si="187"/>
        <v>0</v>
      </c>
      <c r="J3837" s="84">
        <f t="shared" si="188"/>
        <v>0</v>
      </c>
    </row>
    <row r="3838" spans="2:10" ht="25.15" customHeight="1">
      <c r="B3838" s="108"/>
      <c r="C3838" s="98"/>
      <c r="D3838" s="99"/>
      <c r="E3838" s="94"/>
      <c r="F3838" s="95"/>
      <c r="G3838" s="101"/>
      <c r="H3838" s="100">
        <f t="shared" si="186"/>
        <v>196461.68999999994</v>
      </c>
      <c r="I3838" s="84">
        <f t="shared" si="187"/>
        <v>0</v>
      </c>
      <c r="J3838" s="84">
        <f t="shared" si="188"/>
        <v>0</v>
      </c>
    </row>
    <row r="3839" spans="2:10" ht="25.15" customHeight="1">
      <c r="B3839" s="108"/>
      <c r="C3839" s="98"/>
      <c r="D3839" s="99"/>
      <c r="E3839" s="94"/>
      <c r="F3839" s="95"/>
      <c r="G3839" s="101"/>
      <c r="H3839" s="100">
        <f t="shared" si="186"/>
        <v>196461.68999999994</v>
      </c>
      <c r="I3839" s="84">
        <f t="shared" si="187"/>
        <v>0</v>
      </c>
      <c r="J3839" s="84">
        <f t="shared" si="188"/>
        <v>0</v>
      </c>
    </row>
    <row r="3840" spans="2:10" ht="25.15" customHeight="1">
      <c r="B3840" s="108"/>
      <c r="C3840" s="98"/>
      <c r="D3840" s="99"/>
      <c r="E3840" s="94"/>
      <c r="F3840" s="95"/>
      <c r="G3840" s="101"/>
      <c r="H3840" s="100">
        <f t="shared" si="186"/>
        <v>196461.68999999994</v>
      </c>
      <c r="I3840" s="84">
        <f t="shared" si="187"/>
        <v>0</v>
      </c>
      <c r="J3840" s="84">
        <f t="shared" si="188"/>
        <v>0</v>
      </c>
    </row>
    <row r="3841" spans="2:10" ht="25.15" customHeight="1">
      <c r="B3841" s="108"/>
      <c r="C3841" s="98"/>
      <c r="D3841" s="99"/>
      <c r="E3841" s="94"/>
      <c r="F3841" s="95"/>
      <c r="G3841" s="101"/>
      <c r="H3841" s="100">
        <f t="shared" si="186"/>
        <v>196461.68999999994</v>
      </c>
      <c r="I3841" s="84">
        <f t="shared" si="187"/>
        <v>0</v>
      </c>
      <c r="J3841" s="84">
        <f t="shared" si="188"/>
        <v>0</v>
      </c>
    </row>
    <row r="3842" spans="2:10" ht="25.15" customHeight="1">
      <c r="B3842" s="108"/>
      <c r="C3842" s="98"/>
      <c r="D3842" s="99"/>
      <c r="E3842" s="94"/>
      <c r="F3842" s="95"/>
      <c r="G3842" s="101"/>
      <c r="H3842" s="100">
        <f t="shared" si="186"/>
        <v>196461.68999999994</v>
      </c>
      <c r="I3842" s="84">
        <f t="shared" si="187"/>
        <v>0</v>
      </c>
      <c r="J3842" s="84">
        <f t="shared" si="188"/>
        <v>0</v>
      </c>
    </row>
    <row r="3843" spans="2:10" ht="25.15" customHeight="1">
      <c r="B3843" s="108"/>
      <c r="C3843" s="98"/>
      <c r="D3843" s="99"/>
      <c r="E3843" s="94"/>
      <c r="F3843" s="95"/>
      <c r="G3843" s="101"/>
      <c r="H3843" s="100">
        <f t="shared" si="186"/>
        <v>196461.68999999994</v>
      </c>
      <c r="I3843" s="84">
        <f t="shared" si="187"/>
        <v>0</v>
      </c>
      <c r="J3843" s="84">
        <f t="shared" si="188"/>
        <v>0</v>
      </c>
    </row>
    <row r="3844" spans="2:10" ht="25.15" customHeight="1">
      <c r="B3844" s="108"/>
      <c r="C3844" s="98"/>
      <c r="D3844" s="99"/>
      <c r="E3844" s="94"/>
      <c r="F3844" s="95"/>
      <c r="G3844" s="101"/>
      <c r="H3844" s="100">
        <f t="shared" si="186"/>
        <v>196461.68999999994</v>
      </c>
      <c r="I3844" s="84">
        <f t="shared" si="187"/>
        <v>0</v>
      </c>
      <c r="J3844" s="84">
        <f t="shared" si="188"/>
        <v>0</v>
      </c>
    </row>
    <row r="3845" spans="2:10" ht="25.15" customHeight="1">
      <c r="B3845" s="108"/>
      <c r="C3845" s="98"/>
      <c r="D3845" s="99"/>
      <c r="E3845" s="94"/>
      <c r="F3845" s="95"/>
      <c r="G3845" s="101"/>
      <c r="H3845" s="100">
        <f t="shared" si="186"/>
        <v>196461.68999999994</v>
      </c>
      <c r="I3845" s="84">
        <f t="shared" si="187"/>
        <v>0</v>
      </c>
      <c r="J3845" s="84">
        <f t="shared" si="188"/>
        <v>0</v>
      </c>
    </row>
    <row r="3846" spans="2:10" ht="25.15" customHeight="1">
      <c r="B3846" s="108"/>
      <c r="C3846" s="98"/>
      <c r="D3846" s="99"/>
      <c r="E3846" s="94"/>
      <c r="F3846" s="95"/>
      <c r="G3846" s="101"/>
      <c r="H3846" s="100">
        <f t="shared" si="186"/>
        <v>196461.68999999994</v>
      </c>
      <c r="I3846" s="84">
        <f t="shared" si="187"/>
        <v>0</v>
      </c>
      <c r="J3846" s="84">
        <f t="shared" si="188"/>
        <v>0</v>
      </c>
    </row>
    <row r="3847" spans="2:10" ht="25.15" customHeight="1">
      <c r="B3847" s="108"/>
      <c r="C3847" s="98"/>
      <c r="D3847" s="99"/>
      <c r="E3847" s="94"/>
      <c r="F3847" s="95"/>
      <c r="G3847" s="101"/>
      <c r="H3847" s="100">
        <f t="shared" si="186"/>
        <v>196461.68999999994</v>
      </c>
      <c r="I3847" s="84">
        <f t="shared" si="187"/>
        <v>0</v>
      </c>
      <c r="J3847" s="84">
        <f t="shared" si="188"/>
        <v>0</v>
      </c>
    </row>
    <row r="3848" spans="2:10" ht="25.15" customHeight="1">
      <c r="B3848" s="108"/>
      <c r="C3848" s="98"/>
      <c r="D3848" s="99"/>
      <c r="E3848" s="94"/>
      <c r="F3848" s="95"/>
      <c r="G3848" s="101"/>
      <c r="H3848" s="100">
        <f t="shared" ref="H3848:H3911" si="189">IF(F3848="pago",H3847+G3848,H3847)</f>
        <v>196461.68999999994</v>
      </c>
      <c r="I3848" s="84">
        <f t="shared" si="187"/>
        <v>0</v>
      </c>
      <c r="J3848" s="84">
        <f t="shared" si="188"/>
        <v>0</v>
      </c>
    </row>
    <row r="3849" spans="2:10" ht="25.15" customHeight="1">
      <c r="B3849" s="108"/>
      <c r="C3849" s="98"/>
      <c r="D3849" s="99"/>
      <c r="E3849" s="94"/>
      <c r="F3849" s="95"/>
      <c r="G3849" s="101"/>
      <c r="H3849" s="100">
        <f t="shared" si="189"/>
        <v>196461.68999999994</v>
      </c>
      <c r="I3849" s="84">
        <f t="shared" si="187"/>
        <v>0</v>
      </c>
      <c r="J3849" s="84">
        <f t="shared" si="188"/>
        <v>0</v>
      </c>
    </row>
    <row r="3850" spans="2:10" ht="25.15" customHeight="1">
      <c r="B3850" s="108"/>
      <c r="C3850" s="98"/>
      <c r="D3850" s="99"/>
      <c r="E3850" s="94"/>
      <c r="F3850" s="95"/>
      <c r="G3850" s="101"/>
      <c r="H3850" s="100">
        <f t="shared" si="189"/>
        <v>196461.68999999994</v>
      </c>
      <c r="I3850" s="84">
        <f t="shared" si="187"/>
        <v>0</v>
      </c>
      <c r="J3850" s="84">
        <f t="shared" si="188"/>
        <v>0</v>
      </c>
    </row>
    <row r="3851" spans="2:10" ht="25.15" customHeight="1">
      <c r="B3851" s="108"/>
      <c r="C3851" s="98"/>
      <c r="D3851" s="99"/>
      <c r="E3851" s="94"/>
      <c r="F3851" s="95"/>
      <c r="G3851" s="101"/>
      <c r="H3851" s="100">
        <f t="shared" si="189"/>
        <v>196461.68999999994</v>
      </c>
      <c r="I3851" s="84">
        <f t="shared" si="187"/>
        <v>0</v>
      </c>
      <c r="J3851" s="84">
        <f t="shared" si="188"/>
        <v>0</v>
      </c>
    </row>
    <row r="3852" spans="2:10" ht="25.15" customHeight="1">
      <c r="B3852" s="108"/>
      <c r="C3852" s="98"/>
      <c r="D3852" s="99"/>
      <c r="E3852" s="94"/>
      <c r="F3852" s="95"/>
      <c r="G3852" s="101"/>
      <c r="H3852" s="100">
        <f t="shared" si="189"/>
        <v>196461.68999999994</v>
      </c>
      <c r="I3852" s="84">
        <f t="shared" si="187"/>
        <v>0</v>
      </c>
      <c r="J3852" s="84">
        <f t="shared" si="188"/>
        <v>0</v>
      </c>
    </row>
    <row r="3853" spans="2:10" ht="25.15" customHeight="1">
      <c r="B3853" s="108"/>
      <c r="C3853" s="98"/>
      <c r="D3853" s="99"/>
      <c r="E3853" s="94"/>
      <c r="F3853" s="95"/>
      <c r="G3853" s="101"/>
      <c r="H3853" s="100">
        <f t="shared" si="189"/>
        <v>196461.68999999994</v>
      </c>
      <c r="I3853" s="84">
        <f t="shared" si="187"/>
        <v>0</v>
      </c>
      <c r="J3853" s="84">
        <f t="shared" si="188"/>
        <v>0</v>
      </c>
    </row>
    <row r="3854" spans="2:10" ht="25.15" customHeight="1">
      <c r="B3854" s="108"/>
      <c r="C3854" s="98"/>
      <c r="D3854" s="99"/>
      <c r="E3854" s="94"/>
      <c r="F3854" s="95"/>
      <c r="G3854" s="101"/>
      <c r="H3854" s="100">
        <f t="shared" si="189"/>
        <v>196461.68999999994</v>
      </c>
      <c r="I3854" s="84">
        <f t="shared" si="187"/>
        <v>0</v>
      </c>
      <c r="J3854" s="84">
        <f t="shared" si="188"/>
        <v>0</v>
      </c>
    </row>
    <row r="3855" spans="2:10" ht="25.15" customHeight="1">
      <c r="B3855" s="108"/>
      <c r="C3855" s="98"/>
      <c r="D3855" s="99"/>
      <c r="E3855" s="94"/>
      <c r="F3855" s="95"/>
      <c r="G3855" s="101"/>
      <c r="H3855" s="100">
        <f t="shared" si="189"/>
        <v>196461.68999999994</v>
      </c>
      <c r="I3855" s="84">
        <f t="shared" si="187"/>
        <v>0</v>
      </c>
      <c r="J3855" s="84">
        <f t="shared" si="188"/>
        <v>0</v>
      </c>
    </row>
    <row r="3856" spans="2:10" ht="25.15" customHeight="1">
      <c r="B3856" s="108"/>
      <c r="C3856" s="98"/>
      <c r="D3856" s="99"/>
      <c r="E3856" s="94"/>
      <c r="F3856" s="95"/>
      <c r="G3856" s="101"/>
      <c r="H3856" s="100">
        <f t="shared" si="189"/>
        <v>196461.68999999994</v>
      </c>
      <c r="I3856" s="84">
        <f t="shared" si="187"/>
        <v>0</v>
      </c>
      <c r="J3856" s="84">
        <f t="shared" si="188"/>
        <v>0</v>
      </c>
    </row>
    <row r="3857" spans="2:10" ht="25.15" customHeight="1">
      <c r="B3857" s="108"/>
      <c r="C3857" s="98"/>
      <c r="D3857" s="99"/>
      <c r="E3857" s="94"/>
      <c r="F3857" s="95"/>
      <c r="G3857" s="101"/>
      <c r="H3857" s="100">
        <f t="shared" si="189"/>
        <v>196461.68999999994</v>
      </c>
      <c r="I3857" s="84">
        <f t="shared" si="187"/>
        <v>0</v>
      </c>
      <c r="J3857" s="84">
        <f t="shared" si="188"/>
        <v>0</v>
      </c>
    </row>
    <row r="3858" spans="2:10" ht="25.15" customHeight="1">
      <c r="B3858" s="108"/>
      <c r="C3858" s="98"/>
      <c r="D3858" s="99"/>
      <c r="E3858" s="94"/>
      <c r="F3858" s="95"/>
      <c r="G3858" s="101"/>
      <c r="H3858" s="100">
        <f t="shared" si="189"/>
        <v>196461.68999999994</v>
      </c>
      <c r="I3858" s="84">
        <f t="shared" si="187"/>
        <v>0</v>
      </c>
      <c r="J3858" s="84">
        <f t="shared" si="188"/>
        <v>0</v>
      </c>
    </row>
    <row r="3859" spans="2:10" ht="25.15" customHeight="1">
      <c r="B3859" s="108"/>
      <c r="C3859" s="98"/>
      <c r="D3859" s="99"/>
      <c r="E3859" s="94"/>
      <c r="F3859" s="95"/>
      <c r="G3859" s="101"/>
      <c r="H3859" s="100">
        <f t="shared" si="189"/>
        <v>196461.68999999994</v>
      </c>
      <c r="I3859" s="84">
        <f t="shared" si="187"/>
        <v>0</v>
      </c>
      <c r="J3859" s="84">
        <f t="shared" si="188"/>
        <v>0</v>
      </c>
    </row>
    <row r="3860" spans="2:10" ht="25.15" customHeight="1">
      <c r="B3860" s="108"/>
      <c r="C3860" s="98"/>
      <c r="D3860" s="99"/>
      <c r="E3860" s="94"/>
      <c r="F3860" s="95"/>
      <c r="G3860" s="101"/>
      <c r="H3860" s="100">
        <f t="shared" si="189"/>
        <v>196461.68999999994</v>
      </c>
      <c r="I3860" s="84">
        <f t="shared" si="187"/>
        <v>0</v>
      </c>
      <c r="J3860" s="84">
        <f t="shared" si="188"/>
        <v>0</v>
      </c>
    </row>
    <row r="3861" spans="2:10" ht="25.15" customHeight="1">
      <c r="B3861" s="108"/>
      <c r="C3861" s="98"/>
      <c r="D3861" s="99"/>
      <c r="E3861" s="94"/>
      <c r="F3861" s="95"/>
      <c r="G3861" s="101"/>
      <c r="H3861" s="100">
        <f t="shared" si="189"/>
        <v>196461.68999999994</v>
      </c>
      <c r="I3861" s="84">
        <f t="shared" si="187"/>
        <v>0</v>
      </c>
      <c r="J3861" s="84">
        <f t="shared" si="188"/>
        <v>0</v>
      </c>
    </row>
    <row r="3862" spans="2:10" ht="25.15" customHeight="1">
      <c r="B3862" s="108"/>
      <c r="C3862" s="98"/>
      <c r="D3862" s="99"/>
      <c r="E3862" s="94"/>
      <c r="F3862" s="95"/>
      <c r="G3862" s="101"/>
      <c r="H3862" s="100">
        <f t="shared" si="189"/>
        <v>196461.68999999994</v>
      </c>
      <c r="I3862" s="84">
        <f t="shared" si="187"/>
        <v>0</v>
      </c>
      <c r="J3862" s="84">
        <f t="shared" si="188"/>
        <v>0</v>
      </c>
    </row>
    <row r="3863" spans="2:10" ht="25.15" customHeight="1">
      <c r="B3863" s="108"/>
      <c r="C3863" s="98"/>
      <c r="D3863" s="99"/>
      <c r="E3863" s="94"/>
      <c r="F3863" s="95"/>
      <c r="G3863" s="101"/>
      <c r="H3863" s="100">
        <f t="shared" si="189"/>
        <v>196461.68999999994</v>
      </c>
      <c r="I3863" s="84">
        <f t="shared" si="187"/>
        <v>0</v>
      </c>
      <c r="J3863" s="84">
        <f t="shared" si="188"/>
        <v>0</v>
      </c>
    </row>
    <row r="3864" spans="2:10" ht="25.15" customHeight="1">
      <c r="B3864" s="108"/>
      <c r="C3864" s="98"/>
      <c r="D3864" s="99"/>
      <c r="E3864" s="94"/>
      <c r="F3864" s="95"/>
      <c r="G3864" s="101"/>
      <c r="H3864" s="100">
        <f t="shared" si="189"/>
        <v>196461.68999999994</v>
      </c>
      <c r="I3864" s="84">
        <f t="shared" si="187"/>
        <v>0</v>
      </c>
      <c r="J3864" s="84">
        <f t="shared" si="188"/>
        <v>0</v>
      </c>
    </row>
    <row r="3865" spans="2:10" ht="25.15" customHeight="1">
      <c r="B3865" s="108"/>
      <c r="C3865" s="98"/>
      <c r="D3865" s="99"/>
      <c r="E3865" s="94"/>
      <c r="F3865" s="95"/>
      <c r="G3865" s="101"/>
      <c r="H3865" s="100">
        <f t="shared" si="189"/>
        <v>196461.68999999994</v>
      </c>
      <c r="I3865" s="84">
        <f t="shared" si="187"/>
        <v>0</v>
      </c>
      <c r="J3865" s="84">
        <f t="shared" si="188"/>
        <v>0</v>
      </c>
    </row>
    <row r="3866" spans="2:10" ht="25.15" customHeight="1">
      <c r="B3866" s="108"/>
      <c r="C3866" s="98"/>
      <c r="D3866" s="99"/>
      <c r="E3866" s="94"/>
      <c r="F3866" s="95"/>
      <c r="G3866" s="101"/>
      <c r="H3866" s="100">
        <f t="shared" si="189"/>
        <v>196461.68999999994</v>
      </c>
      <c r="I3866" s="84">
        <f t="shared" si="187"/>
        <v>0</v>
      </c>
      <c r="J3866" s="84">
        <f t="shared" si="188"/>
        <v>0</v>
      </c>
    </row>
    <row r="3867" spans="2:10" ht="25.15" customHeight="1">
      <c r="B3867" s="108"/>
      <c r="C3867" s="98"/>
      <c r="D3867" s="99"/>
      <c r="E3867" s="94"/>
      <c r="F3867" s="95"/>
      <c r="G3867" s="101"/>
      <c r="H3867" s="100">
        <f t="shared" si="189"/>
        <v>196461.68999999994</v>
      </c>
      <c r="I3867" s="84">
        <f t="shared" si="187"/>
        <v>0</v>
      </c>
      <c r="J3867" s="84">
        <f t="shared" si="188"/>
        <v>0</v>
      </c>
    </row>
    <row r="3868" spans="2:10" ht="25.15" customHeight="1">
      <c r="B3868" s="108"/>
      <c r="C3868" s="98"/>
      <c r="D3868" s="99"/>
      <c r="E3868" s="94"/>
      <c r="F3868" s="95"/>
      <c r="G3868" s="101"/>
      <c r="H3868" s="100">
        <f t="shared" si="189"/>
        <v>196461.68999999994</v>
      </c>
      <c r="I3868" s="84">
        <f t="shared" si="187"/>
        <v>0</v>
      </c>
      <c r="J3868" s="84">
        <f t="shared" si="188"/>
        <v>0</v>
      </c>
    </row>
    <row r="3869" spans="2:10" ht="25.15" customHeight="1">
      <c r="B3869" s="108"/>
      <c r="C3869" s="98"/>
      <c r="D3869" s="99"/>
      <c r="E3869" s="94"/>
      <c r="F3869" s="95"/>
      <c r="G3869" s="101"/>
      <c r="H3869" s="100">
        <f t="shared" si="189"/>
        <v>196461.68999999994</v>
      </c>
      <c r="I3869" s="84">
        <f t="shared" si="187"/>
        <v>0</v>
      </c>
      <c r="J3869" s="84">
        <f t="shared" si="188"/>
        <v>0</v>
      </c>
    </row>
    <row r="3870" spans="2:10" ht="25.15" customHeight="1">
      <c r="B3870" s="108"/>
      <c r="C3870" s="98"/>
      <c r="D3870" s="99"/>
      <c r="E3870" s="94"/>
      <c r="F3870" s="95"/>
      <c r="G3870" s="101"/>
      <c r="H3870" s="100">
        <f t="shared" si="189"/>
        <v>196461.68999999994</v>
      </c>
      <c r="I3870" s="84">
        <f t="shared" si="187"/>
        <v>0</v>
      </c>
      <c r="J3870" s="84">
        <f t="shared" si="188"/>
        <v>0</v>
      </c>
    </row>
    <row r="3871" spans="2:10" ht="25.15" customHeight="1">
      <c r="B3871" s="108"/>
      <c r="C3871" s="98"/>
      <c r="D3871" s="99"/>
      <c r="E3871" s="94"/>
      <c r="F3871" s="95"/>
      <c r="G3871" s="101"/>
      <c r="H3871" s="100">
        <f t="shared" si="189"/>
        <v>196461.68999999994</v>
      </c>
      <c r="I3871" s="84">
        <f t="shared" si="187"/>
        <v>0</v>
      </c>
      <c r="J3871" s="84">
        <f t="shared" si="188"/>
        <v>0</v>
      </c>
    </row>
    <row r="3872" spans="2:10" ht="25.15" customHeight="1">
      <c r="B3872" s="108"/>
      <c r="C3872" s="98"/>
      <c r="D3872" s="99"/>
      <c r="E3872" s="94"/>
      <c r="F3872" s="95"/>
      <c r="G3872" s="101"/>
      <c r="H3872" s="100">
        <f t="shared" si="189"/>
        <v>196461.68999999994</v>
      </c>
      <c r="I3872" s="84">
        <f t="shared" si="187"/>
        <v>0</v>
      </c>
      <c r="J3872" s="84">
        <f t="shared" si="188"/>
        <v>0</v>
      </c>
    </row>
    <row r="3873" spans="2:10" ht="25.15" customHeight="1">
      <c r="B3873" s="108"/>
      <c r="C3873" s="98"/>
      <c r="D3873" s="99"/>
      <c r="E3873" s="94"/>
      <c r="F3873" s="95"/>
      <c r="G3873" s="101"/>
      <c r="H3873" s="100">
        <f t="shared" si="189"/>
        <v>196461.68999999994</v>
      </c>
      <c r="I3873" s="84">
        <f t="shared" si="187"/>
        <v>0</v>
      </c>
      <c r="J3873" s="84">
        <f t="shared" si="188"/>
        <v>0</v>
      </c>
    </row>
    <row r="3874" spans="2:10" ht="25.15" customHeight="1">
      <c r="B3874" s="108"/>
      <c r="C3874" s="98"/>
      <c r="D3874" s="99"/>
      <c r="E3874" s="94"/>
      <c r="F3874" s="95"/>
      <c r="G3874" s="101"/>
      <c r="H3874" s="100">
        <f t="shared" si="189"/>
        <v>196461.68999999994</v>
      </c>
      <c r="I3874" s="84">
        <f t="shared" si="187"/>
        <v>0</v>
      </c>
      <c r="J3874" s="84">
        <f t="shared" si="188"/>
        <v>0</v>
      </c>
    </row>
    <row r="3875" spans="2:10" ht="25.15" customHeight="1">
      <c r="B3875" s="108"/>
      <c r="C3875" s="98"/>
      <c r="D3875" s="99"/>
      <c r="E3875" s="94"/>
      <c r="F3875" s="95"/>
      <c r="G3875" s="101"/>
      <c r="H3875" s="100">
        <f t="shared" si="189"/>
        <v>196461.68999999994</v>
      </c>
      <c r="I3875" s="84">
        <f t="shared" si="187"/>
        <v>0</v>
      </c>
      <c r="J3875" s="84">
        <f t="shared" si="188"/>
        <v>0</v>
      </c>
    </row>
    <row r="3876" spans="2:10" ht="25.15" customHeight="1">
      <c r="B3876" s="108"/>
      <c r="C3876" s="98"/>
      <c r="D3876" s="99"/>
      <c r="E3876" s="94"/>
      <c r="F3876" s="95"/>
      <c r="G3876" s="101"/>
      <c r="H3876" s="100">
        <f t="shared" si="189"/>
        <v>196461.68999999994</v>
      </c>
      <c r="I3876" s="84">
        <f t="shared" si="187"/>
        <v>0</v>
      </c>
      <c r="J3876" s="84">
        <f t="shared" si="188"/>
        <v>0</v>
      </c>
    </row>
    <row r="3877" spans="2:10" ht="25.15" customHeight="1">
      <c r="B3877" s="108"/>
      <c r="C3877" s="98"/>
      <c r="D3877" s="99"/>
      <c r="E3877" s="94"/>
      <c r="F3877" s="95"/>
      <c r="G3877" s="101"/>
      <c r="H3877" s="100">
        <f t="shared" si="189"/>
        <v>196461.68999999994</v>
      </c>
      <c r="I3877" s="84">
        <f t="shared" si="187"/>
        <v>0</v>
      </c>
      <c r="J3877" s="84">
        <f t="shared" si="188"/>
        <v>0</v>
      </c>
    </row>
    <row r="3878" spans="2:10" ht="25.15" customHeight="1">
      <c r="B3878" s="108"/>
      <c r="C3878" s="98"/>
      <c r="D3878" s="99"/>
      <c r="E3878" s="94"/>
      <c r="F3878" s="95"/>
      <c r="G3878" s="101"/>
      <c r="H3878" s="100">
        <f t="shared" si="189"/>
        <v>196461.68999999994</v>
      </c>
      <c r="I3878" s="84">
        <f t="shared" si="187"/>
        <v>0</v>
      </c>
      <c r="J3878" s="84">
        <f t="shared" si="188"/>
        <v>0</v>
      </c>
    </row>
    <row r="3879" spans="2:10" ht="25.15" customHeight="1">
      <c r="B3879" s="108"/>
      <c r="C3879" s="98"/>
      <c r="D3879" s="99"/>
      <c r="E3879" s="94"/>
      <c r="F3879" s="95"/>
      <c r="G3879" s="101"/>
      <c r="H3879" s="100">
        <f t="shared" si="189"/>
        <v>196461.68999999994</v>
      </c>
      <c r="I3879" s="84">
        <f t="shared" si="187"/>
        <v>0</v>
      </c>
      <c r="J3879" s="84">
        <f t="shared" si="188"/>
        <v>0</v>
      </c>
    </row>
    <row r="3880" spans="2:10" ht="25.15" customHeight="1">
      <c r="B3880" s="108"/>
      <c r="C3880" s="98"/>
      <c r="D3880" s="99"/>
      <c r="E3880" s="94"/>
      <c r="F3880" s="95"/>
      <c r="G3880" s="101"/>
      <c r="H3880" s="100">
        <f t="shared" si="189"/>
        <v>196461.68999999994</v>
      </c>
      <c r="I3880" s="84">
        <f t="shared" si="187"/>
        <v>0</v>
      </c>
      <c r="J3880" s="84">
        <f t="shared" si="188"/>
        <v>0</v>
      </c>
    </row>
    <row r="3881" spans="2:10" ht="25.15" customHeight="1">
      <c r="B3881" s="108"/>
      <c r="C3881" s="98"/>
      <c r="D3881" s="99"/>
      <c r="E3881" s="94"/>
      <c r="F3881" s="95"/>
      <c r="G3881" s="101"/>
      <c r="H3881" s="100">
        <f t="shared" si="189"/>
        <v>196461.68999999994</v>
      </c>
      <c r="I3881" s="84">
        <f t="shared" si="187"/>
        <v>0</v>
      </c>
      <c r="J3881" s="84">
        <f t="shared" si="188"/>
        <v>0</v>
      </c>
    </row>
    <row r="3882" spans="2:10" ht="25.15" customHeight="1">
      <c r="B3882" s="108"/>
      <c r="C3882" s="98"/>
      <c r="D3882" s="99"/>
      <c r="E3882" s="94"/>
      <c r="F3882" s="95"/>
      <c r="G3882" s="101"/>
      <c r="H3882" s="100">
        <f t="shared" si="189"/>
        <v>196461.68999999994</v>
      </c>
      <c r="I3882" s="84">
        <f t="shared" si="187"/>
        <v>0</v>
      </c>
      <c r="J3882" s="84">
        <f t="shared" si="188"/>
        <v>0</v>
      </c>
    </row>
    <row r="3883" spans="2:10" ht="25.15" customHeight="1">
      <c r="B3883" s="108"/>
      <c r="C3883" s="98"/>
      <c r="D3883" s="99"/>
      <c r="E3883" s="94"/>
      <c r="F3883" s="95"/>
      <c r="G3883" s="101"/>
      <c r="H3883" s="100">
        <f t="shared" si="189"/>
        <v>196461.68999999994</v>
      </c>
      <c r="I3883" s="84">
        <f t="shared" si="187"/>
        <v>0</v>
      </c>
      <c r="J3883" s="84">
        <f t="shared" si="188"/>
        <v>0</v>
      </c>
    </row>
    <row r="3884" spans="2:10" ht="25.15" customHeight="1">
      <c r="B3884" s="108"/>
      <c r="C3884" s="98"/>
      <c r="D3884" s="99"/>
      <c r="E3884" s="94"/>
      <c r="F3884" s="95"/>
      <c r="G3884" s="101"/>
      <c r="H3884" s="100">
        <f t="shared" si="189"/>
        <v>196461.68999999994</v>
      </c>
      <c r="I3884" s="84">
        <f t="shared" si="187"/>
        <v>0</v>
      </c>
      <c r="J3884" s="84">
        <f t="shared" si="188"/>
        <v>0</v>
      </c>
    </row>
    <row r="3885" spans="2:10" ht="25.15" customHeight="1">
      <c r="B3885" s="108"/>
      <c r="C3885" s="98"/>
      <c r="D3885" s="99"/>
      <c r="E3885" s="94"/>
      <c r="F3885" s="95"/>
      <c r="G3885" s="101"/>
      <c r="H3885" s="100">
        <f t="shared" si="189"/>
        <v>196461.68999999994</v>
      </c>
      <c r="I3885" s="84">
        <f t="shared" si="187"/>
        <v>0</v>
      </c>
      <c r="J3885" s="84">
        <f t="shared" si="188"/>
        <v>0</v>
      </c>
    </row>
    <row r="3886" spans="2:10" ht="25.15" customHeight="1">
      <c r="B3886" s="108"/>
      <c r="C3886" s="98"/>
      <c r="D3886" s="99"/>
      <c r="E3886" s="94"/>
      <c r="F3886" s="95"/>
      <c r="G3886" s="101"/>
      <c r="H3886" s="100">
        <f t="shared" si="189"/>
        <v>196461.68999999994</v>
      </c>
      <c r="I3886" s="84">
        <f t="shared" si="187"/>
        <v>0</v>
      </c>
      <c r="J3886" s="84">
        <f t="shared" si="188"/>
        <v>0</v>
      </c>
    </row>
    <row r="3887" spans="2:10" ht="25.15" customHeight="1">
      <c r="B3887" s="108"/>
      <c r="C3887" s="98"/>
      <c r="D3887" s="99"/>
      <c r="E3887" s="94"/>
      <c r="F3887" s="95"/>
      <c r="G3887" s="101"/>
      <c r="H3887" s="100">
        <f t="shared" si="189"/>
        <v>196461.68999999994</v>
      </c>
      <c r="I3887" s="84">
        <f t="shared" si="187"/>
        <v>0</v>
      </c>
      <c r="J3887" s="84">
        <f t="shared" si="188"/>
        <v>0</v>
      </c>
    </row>
    <row r="3888" spans="2:10" ht="25.15" customHeight="1">
      <c r="B3888" s="108"/>
      <c r="C3888" s="98"/>
      <c r="D3888" s="99"/>
      <c r="E3888" s="94"/>
      <c r="F3888" s="95"/>
      <c r="G3888" s="101"/>
      <c r="H3888" s="100">
        <f t="shared" si="189"/>
        <v>196461.68999999994</v>
      </c>
      <c r="I3888" s="84">
        <f t="shared" si="187"/>
        <v>0</v>
      </c>
      <c r="J3888" s="84">
        <f t="shared" si="188"/>
        <v>0</v>
      </c>
    </row>
    <row r="3889" spans="2:10" ht="25.15" customHeight="1">
      <c r="B3889" s="108"/>
      <c r="C3889" s="98"/>
      <c r="D3889" s="99"/>
      <c r="E3889" s="94"/>
      <c r="F3889" s="95"/>
      <c r="G3889" s="101"/>
      <c r="H3889" s="100">
        <f t="shared" si="189"/>
        <v>196461.68999999994</v>
      </c>
      <c r="I3889" s="84">
        <f t="shared" si="187"/>
        <v>0</v>
      </c>
      <c r="J3889" s="84">
        <f t="shared" si="188"/>
        <v>0</v>
      </c>
    </row>
    <row r="3890" spans="2:10" ht="25.15" customHeight="1">
      <c r="B3890" s="108"/>
      <c r="C3890" s="98"/>
      <c r="D3890" s="99"/>
      <c r="E3890" s="94"/>
      <c r="F3890" s="95"/>
      <c r="G3890" s="101"/>
      <c r="H3890" s="100">
        <f t="shared" si="189"/>
        <v>196461.68999999994</v>
      </c>
      <c r="I3890" s="84">
        <f t="shared" si="187"/>
        <v>0</v>
      </c>
      <c r="J3890" s="84">
        <f t="shared" si="188"/>
        <v>0</v>
      </c>
    </row>
    <row r="3891" spans="2:10" ht="25.15" customHeight="1">
      <c r="B3891" s="108"/>
      <c r="C3891" s="98"/>
      <c r="D3891" s="99"/>
      <c r="E3891" s="94"/>
      <c r="F3891" s="95"/>
      <c r="G3891" s="101"/>
      <c r="H3891" s="100">
        <f t="shared" si="189"/>
        <v>196461.68999999994</v>
      </c>
      <c r="I3891" s="84">
        <f t="shared" si="187"/>
        <v>0</v>
      </c>
      <c r="J3891" s="84">
        <f t="shared" si="188"/>
        <v>0</v>
      </c>
    </row>
    <row r="3892" spans="2:10" ht="25.15" customHeight="1">
      <c r="B3892" s="108"/>
      <c r="C3892" s="98"/>
      <c r="D3892" s="99"/>
      <c r="E3892" s="94"/>
      <c r="F3892" s="95"/>
      <c r="G3892" s="101"/>
      <c r="H3892" s="100">
        <f t="shared" si="189"/>
        <v>196461.68999999994</v>
      </c>
      <c r="I3892" s="84">
        <f t="shared" si="187"/>
        <v>0</v>
      </c>
      <c r="J3892" s="84">
        <f t="shared" si="188"/>
        <v>0</v>
      </c>
    </row>
    <row r="3893" spans="2:10" ht="25.15" customHeight="1">
      <c r="B3893" s="108"/>
      <c r="C3893" s="98"/>
      <c r="D3893" s="99"/>
      <c r="E3893" s="94"/>
      <c r="F3893" s="95"/>
      <c r="G3893" s="101"/>
      <c r="H3893" s="100">
        <f t="shared" si="189"/>
        <v>196461.68999999994</v>
      </c>
      <c r="I3893" s="84">
        <f t="shared" si="187"/>
        <v>0</v>
      </c>
      <c r="J3893" s="84">
        <f t="shared" si="188"/>
        <v>0</v>
      </c>
    </row>
    <row r="3894" spans="2:10" ht="25.15" customHeight="1">
      <c r="B3894" s="108"/>
      <c r="C3894" s="98"/>
      <c r="D3894" s="99"/>
      <c r="E3894" s="94"/>
      <c r="F3894" s="95"/>
      <c r="G3894" s="101"/>
      <c r="H3894" s="100">
        <f t="shared" si="189"/>
        <v>196461.68999999994</v>
      </c>
      <c r="I3894" s="84">
        <f t="shared" si="187"/>
        <v>0</v>
      </c>
      <c r="J3894" s="84">
        <f t="shared" si="188"/>
        <v>0</v>
      </c>
    </row>
    <row r="3895" spans="2:10" ht="25.15" customHeight="1">
      <c r="B3895" s="108"/>
      <c r="C3895" s="98"/>
      <c r="D3895" s="99"/>
      <c r="E3895" s="94"/>
      <c r="F3895" s="95"/>
      <c r="G3895" s="101"/>
      <c r="H3895" s="100">
        <f t="shared" si="189"/>
        <v>196461.68999999994</v>
      </c>
      <c r="I3895" s="84">
        <f t="shared" si="187"/>
        <v>0</v>
      </c>
      <c r="J3895" s="84">
        <f t="shared" si="188"/>
        <v>0</v>
      </c>
    </row>
    <row r="3896" spans="2:10" ht="25.15" customHeight="1">
      <c r="B3896" s="108"/>
      <c r="C3896" s="98"/>
      <c r="D3896" s="99"/>
      <c r="E3896" s="94"/>
      <c r="F3896" s="95"/>
      <c r="G3896" s="101"/>
      <c r="H3896" s="100">
        <f t="shared" si="189"/>
        <v>196461.68999999994</v>
      </c>
      <c r="I3896" s="84">
        <f t="shared" ref="I3896:I3959" si="190">IF(B3896="",0,MONTH(B3896))</f>
        <v>0</v>
      </c>
      <c r="J3896" s="84">
        <f t="shared" ref="J3896:J3959" si="191">IF(B3896="",0,DAY(B3896))</f>
        <v>0</v>
      </c>
    </row>
    <row r="3897" spans="2:10" ht="25.15" customHeight="1">
      <c r="B3897" s="108"/>
      <c r="C3897" s="98"/>
      <c r="D3897" s="99"/>
      <c r="E3897" s="94"/>
      <c r="F3897" s="95"/>
      <c r="G3897" s="101"/>
      <c r="H3897" s="100">
        <f t="shared" si="189"/>
        <v>196461.68999999994</v>
      </c>
      <c r="I3897" s="84">
        <f t="shared" si="190"/>
        <v>0</v>
      </c>
      <c r="J3897" s="84">
        <f t="shared" si="191"/>
        <v>0</v>
      </c>
    </row>
    <row r="3898" spans="2:10" ht="25.15" customHeight="1">
      <c r="B3898" s="108"/>
      <c r="C3898" s="98"/>
      <c r="D3898" s="99"/>
      <c r="E3898" s="94"/>
      <c r="F3898" s="95"/>
      <c r="G3898" s="101"/>
      <c r="H3898" s="100">
        <f t="shared" si="189"/>
        <v>196461.68999999994</v>
      </c>
      <c r="I3898" s="84">
        <f t="shared" si="190"/>
        <v>0</v>
      </c>
      <c r="J3898" s="84">
        <f t="shared" si="191"/>
        <v>0</v>
      </c>
    </row>
    <row r="3899" spans="2:10" ht="25.15" customHeight="1">
      <c r="B3899" s="108"/>
      <c r="C3899" s="98"/>
      <c r="D3899" s="99"/>
      <c r="E3899" s="94"/>
      <c r="F3899" s="95"/>
      <c r="G3899" s="101"/>
      <c r="H3899" s="100">
        <f t="shared" si="189"/>
        <v>196461.68999999994</v>
      </c>
      <c r="I3899" s="84">
        <f t="shared" si="190"/>
        <v>0</v>
      </c>
      <c r="J3899" s="84">
        <f t="shared" si="191"/>
        <v>0</v>
      </c>
    </row>
    <row r="3900" spans="2:10" ht="25.15" customHeight="1">
      <c r="B3900" s="108"/>
      <c r="C3900" s="98"/>
      <c r="D3900" s="99"/>
      <c r="E3900" s="94"/>
      <c r="F3900" s="95"/>
      <c r="G3900" s="101"/>
      <c r="H3900" s="100">
        <f t="shared" si="189"/>
        <v>196461.68999999994</v>
      </c>
      <c r="I3900" s="84">
        <f t="shared" si="190"/>
        <v>0</v>
      </c>
      <c r="J3900" s="84">
        <f t="shared" si="191"/>
        <v>0</v>
      </c>
    </row>
    <row r="3901" spans="2:10" ht="25.15" customHeight="1">
      <c r="B3901" s="108"/>
      <c r="C3901" s="98"/>
      <c r="D3901" s="99"/>
      <c r="E3901" s="94"/>
      <c r="F3901" s="95"/>
      <c r="G3901" s="101"/>
      <c r="H3901" s="100">
        <f t="shared" si="189"/>
        <v>196461.68999999994</v>
      </c>
      <c r="I3901" s="84">
        <f t="shared" si="190"/>
        <v>0</v>
      </c>
      <c r="J3901" s="84">
        <f t="shared" si="191"/>
        <v>0</v>
      </c>
    </row>
    <row r="3902" spans="2:10" ht="25.15" customHeight="1">
      <c r="B3902" s="108"/>
      <c r="C3902" s="98"/>
      <c r="D3902" s="99"/>
      <c r="E3902" s="94"/>
      <c r="F3902" s="95"/>
      <c r="G3902" s="101"/>
      <c r="H3902" s="100">
        <f t="shared" si="189"/>
        <v>196461.68999999994</v>
      </c>
      <c r="I3902" s="84">
        <f t="shared" si="190"/>
        <v>0</v>
      </c>
      <c r="J3902" s="84">
        <f t="shared" si="191"/>
        <v>0</v>
      </c>
    </row>
    <row r="3903" spans="2:10" ht="25.15" customHeight="1">
      <c r="B3903" s="108"/>
      <c r="C3903" s="98"/>
      <c r="D3903" s="99"/>
      <c r="E3903" s="94"/>
      <c r="F3903" s="95"/>
      <c r="G3903" s="101"/>
      <c r="H3903" s="100">
        <f t="shared" si="189"/>
        <v>196461.68999999994</v>
      </c>
      <c r="I3903" s="84">
        <f t="shared" si="190"/>
        <v>0</v>
      </c>
      <c r="J3903" s="84">
        <f t="shared" si="191"/>
        <v>0</v>
      </c>
    </row>
    <row r="3904" spans="2:10" ht="25.15" customHeight="1">
      <c r="B3904" s="108"/>
      <c r="C3904" s="98"/>
      <c r="D3904" s="99"/>
      <c r="E3904" s="94"/>
      <c r="F3904" s="95"/>
      <c r="G3904" s="101"/>
      <c r="H3904" s="100">
        <f t="shared" si="189"/>
        <v>196461.68999999994</v>
      </c>
      <c r="I3904" s="84">
        <f t="shared" si="190"/>
        <v>0</v>
      </c>
      <c r="J3904" s="84">
        <f t="shared" si="191"/>
        <v>0</v>
      </c>
    </row>
    <row r="3905" spans="2:10" ht="25.15" customHeight="1">
      <c r="B3905" s="108"/>
      <c r="C3905" s="98"/>
      <c r="D3905" s="99"/>
      <c r="E3905" s="94"/>
      <c r="F3905" s="95"/>
      <c r="G3905" s="101"/>
      <c r="H3905" s="100">
        <f t="shared" si="189"/>
        <v>196461.68999999994</v>
      </c>
      <c r="I3905" s="84">
        <f t="shared" si="190"/>
        <v>0</v>
      </c>
      <c r="J3905" s="84">
        <f t="shared" si="191"/>
        <v>0</v>
      </c>
    </row>
    <row r="3906" spans="2:10" ht="25.15" customHeight="1">
      <c r="B3906" s="108"/>
      <c r="C3906" s="98"/>
      <c r="D3906" s="99"/>
      <c r="E3906" s="94"/>
      <c r="F3906" s="95"/>
      <c r="G3906" s="101"/>
      <c r="H3906" s="100">
        <f t="shared" si="189"/>
        <v>196461.68999999994</v>
      </c>
      <c r="I3906" s="84">
        <f t="shared" si="190"/>
        <v>0</v>
      </c>
      <c r="J3906" s="84">
        <f t="shared" si="191"/>
        <v>0</v>
      </c>
    </row>
    <row r="3907" spans="2:10" ht="25.15" customHeight="1">
      <c r="B3907" s="108"/>
      <c r="C3907" s="98"/>
      <c r="D3907" s="99"/>
      <c r="E3907" s="94"/>
      <c r="F3907" s="95"/>
      <c r="G3907" s="101"/>
      <c r="H3907" s="100">
        <f t="shared" si="189"/>
        <v>196461.68999999994</v>
      </c>
      <c r="I3907" s="84">
        <f t="shared" si="190"/>
        <v>0</v>
      </c>
      <c r="J3907" s="84">
        <f t="shared" si="191"/>
        <v>0</v>
      </c>
    </row>
    <row r="3908" spans="2:10" ht="25.15" customHeight="1">
      <c r="B3908" s="108"/>
      <c r="C3908" s="98"/>
      <c r="D3908" s="99"/>
      <c r="E3908" s="94"/>
      <c r="F3908" s="95"/>
      <c r="G3908" s="101"/>
      <c r="H3908" s="100">
        <f t="shared" si="189"/>
        <v>196461.68999999994</v>
      </c>
      <c r="I3908" s="84">
        <f t="shared" si="190"/>
        <v>0</v>
      </c>
      <c r="J3908" s="84">
        <f t="shared" si="191"/>
        <v>0</v>
      </c>
    </row>
    <row r="3909" spans="2:10" ht="25.15" customHeight="1">
      <c r="B3909" s="108"/>
      <c r="C3909" s="98"/>
      <c r="D3909" s="99"/>
      <c r="E3909" s="94"/>
      <c r="F3909" s="95"/>
      <c r="G3909" s="101"/>
      <c r="H3909" s="100">
        <f t="shared" si="189"/>
        <v>196461.68999999994</v>
      </c>
      <c r="I3909" s="84">
        <f t="shared" si="190"/>
        <v>0</v>
      </c>
      <c r="J3909" s="84">
        <f t="shared" si="191"/>
        <v>0</v>
      </c>
    </row>
    <row r="3910" spans="2:10" ht="25.15" customHeight="1">
      <c r="B3910" s="108"/>
      <c r="C3910" s="98"/>
      <c r="D3910" s="99"/>
      <c r="E3910" s="94"/>
      <c r="F3910" s="95"/>
      <c r="G3910" s="101"/>
      <c r="H3910" s="100">
        <f t="shared" si="189"/>
        <v>196461.68999999994</v>
      </c>
      <c r="I3910" s="84">
        <f t="shared" si="190"/>
        <v>0</v>
      </c>
      <c r="J3910" s="84">
        <f t="shared" si="191"/>
        <v>0</v>
      </c>
    </row>
    <row r="3911" spans="2:10" ht="25.15" customHeight="1">
      <c r="B3911" s="108"/>
      <c r="C3911" s="98"/>
      <c r="D3911" s="99"/>
      <c r="E3911" s="94"/>
      <c r="F3911" s="95"/>
      <c r="G3911" s="101"/>
      <c r="H3911" s="100">
        <f t="shared" si="189"/>
        <v>196461.68999999994</v>
      </c>
      <c r="I3911" s="84">
        <f t="shared" si="190"/>
        <v>0</v>
      </c>
      <c r="J3911" s="84">
        <f t="shared" si="191"/>
        <v>0</v>
      </c>
    </row>
    <row r="3912" spans="2:10" ht="25.15" customHeight="1">
      <c r="B3912" s="108"/>
      <c r="C3912" s="98"/>
      <c r="D3912" s="99"/>
      <c r="E3912" s="94"/>
      <c r="F3912" s="95"/>
      <c r="G3912" s="101"/>
      <c r="H3912" s="100">
        <f t="shared" ref="H3912:H3975" si="192">IF(F3912="pago",H3911+G3912,H3911)</f>
        <v>196461.68999999994</v>
      </c>
      <c r="I3912" s="84">
        <f t="shared" si="190"/>
        <v>0</v>
      </c>
      <c r="J3912" s="84">
        <f t="shared" si="191"/>
        <v>0</v>
      </c>
    </row>
    <row r="3913" spans="2:10" ht="25.15" customHeight="1">
      <c r="B3913" s="108"/>
      <c r="C3913" s="98"/>
      <c r="D3913" s="99"/>
      <c r="E3913" s="94"/>
      <c r="F3913" s="95"/>
      <c r="G3913" s="101"/>
      <c r="H3913" s="100">
        <f t="shared" si="192"/>
        <v>196461.68999999994</v>
      </c>
      <c r="I3913" s="84">
        <f t="shared" si="190"/>
        <v>0</v>
      </c>
      <c r="J3913" s="84">
        <f t="shared" si="191"/>
        <v>0</v>
      </c>
    </row>
    <row r="3914" spans="2:10" ht="25.15" customHeight="1">
      <c r="B3914" s="108"/>
      <c r="C3914" s="98"/>
      <c r="D3914" s="99"/>
      <c r="E3914" s="94"/>
      <c r="F3914" s="95"/>
      <c r="G3914" s="101"/>
      <c r="H3914" s="100">
        <f t="shared" si="192"/>
        <v>196461.68999999994</v>
      </c>
      <c r="I3914" s="84">
        <f t="shared" si="190"/>
        <v>0</v>
      </c>
      <c r="J3914" s="84">
        <f t="shared" si="191"/>
        <v>0</v>
      </c>
    </row>
    <row r="3915" spans="2:10" ht="25.15" customHeight="1">
      <c r="B3915" s="108"/>
      <c r="C3915" s="98"/>
      <c r="D3915" s="99"/>
      <c r="E3915" s="94"/>
      <c r="F3915" s="95"/>
      <c r="G3915" s="101"/>
      <c r="H3915" s="100">
        <f t="shared" si="192"/>
        <v>196461.68999999994</v>
      </c>
      <c r="I3915" s="84">
        <f t="shared" si="190"/>
        <v>0</v>
      </c>
      <c r="J3915" s="84">
        <f t="shared" si="191"/>
        <v>0</v>
      </c>
    </row>
    <row r="3916" spans="2:10" ht="25.15" customHeight="1">
      <c r="B3916" s="108"/>
      <c r="C3916" s="98"/>
      <c r="D3916" s="99"/>
      <c r="E3916" s="94"/>
      <c r="F3916" s="95"/>
      <c r="G3916" s="101"/>
      <c r="H3916" s="100">
        <f t="shared" si="192"/>
        <v>196461.68999999994</v>
      </c>
      <c r="I3916" s="84">
        <f t="shared" si="190"/>
        <v>0</v>
      </c>
      <c r="J3916" s="84">
        <f t="shared" si="191"/>
        <v>0</v>
      </c>
    </row>
    <row r="3917" spans="2:10" ht="25.15" customHeight="1">
      <c r="B3917" s="108"/>
      <c r="C3917" s="98"/>
      <c r="D3917" s="99"/>
      <c r="E3917" s="94"/>
      <c r="F3917" s="95"/>
      <c r="G3917" s="101"/>
      <c r="H3917" s="100">
        <f t="shared" si="192"/>
        <v>196461.68999999994</v>
      </c>
      <c r="I3917" s="84">
        <f t="shared" si="190"/>
        <v>0</v>
      </c>
      <c r="J3917" s="84">
        <f t="shared" si="191"/>
        <v>0</v>
      </c>
    </row>
    <row r="3918" spans="2:10" ht="25.15" customHeight="1">
      <c r="B3918" s="108"/>
      <c r="C3918" s="98"/>
      <c r="D3918" s="99"/>
      <c r="E3918" s="94"/>
      <c r="F3918" s="95"/>
      <c r="G3918" s="101"/>
      <c r="H3918" s="100">
        <f t="shared" si="192"/>
        <v>196461.68999999994</v>
      </c>
      <c r="I3918" s="84">
        <f t="shared" si="190"/>
        <v>0</v>
      </c>
      <c r="J3918" s="84">
        <f t="shared" si="191"/>
        <v>0</v>
      </c>
    </row>
    <row r="3919" spans="2:10" ht="25.15" customHeight="1">
      <c r="B3919" s="108"/>
      <c r="C3919" s="98"/>
      <c r="D3919" s="99"/>
      <c r="E3919" s="94"/>
      <c r="F3919" s="95"/>
      <c r="G3919" s="101"/>
      <c r="H3919" s="100">
        <f t="shared" si="192"/>
        <v>196461.68999999994</v>
      </c>
      <c r="I3919" s="84">
        <f t="shared" si="190"/>
        <v>0</v>
      </c>
      <c r="J3919" s="84">
        <f t="shared" si="191"/>
        <v>0</v>
      </c>
    </row>
    <row r="3920" spans="2:10" ht="25.15" customHeight="1">
      <c r="B3920" s="108"/>
      <c r="C3920" s="98"/>
      <c r="D3920" s="99"/>
      <c r="E3920" s="94"/>
      <c r="F3920" s="95"/>
      <c r="G3920" s="101"/>
      <c r="H3920" s="100">
        <f t="shared" si="192"/>
        <v>196461.68999999994</v>
      </c>
      <c r="I3920" s="84">
        <f t="shared" si="190"/>
        <v>0</v>
      </c>
      <c r="J3920" s="84">
        <f t="shared" si="191"/>
        <v>0</v>
      </c>
    </row>
    <row r="3921" spans="2:10" ht="25.15" customHeight="1">
      <c r="B3921" s="108"/>
      <c r="C3921" s="98"/>
      <c r="D3921" s="99"/>
      <c r="E3921" s="94"/>
      <c r="F3921" s="95"/>
      <c r="G3921" s="101"/>
      <c r="H3921" s="100">
        <f t="shared" si="192"/>
        <v>196461.68999999994</v>
      </c>
      <c r="I3921" s="84">
        <f t="shared" si="190"/>
        <v>0</v>
      </c>
      <c r="J3921" s="84">
        <f t="shared" si="191"/>
        <v>0</v>
      </c>
    </row>
    <row r="3922" spans="2:10" ht="25.15" customHeight="1">
      <c r="B3922" s="108"/>
      <c r="C3922" s="98"/>
      <c r="D3922" s="99"/>
      <c r="E3922" s="94"/>
      <c r="F3922" s="95"/>
      <c r="G3922" s="101"/>
      <c r="H3922" s="100">
        <f t="shared" si="192"/>
        <v>196461.68999999994</v>
      </c>
      <c r="I3922" s="84">
        <f t="shared" si="190"/>
        <v>0</v>
      </c>
      <c r="J3922" s="84">
        <f t="shared" si="191"/>
        <v>0</v>
      </c>
    </row>
    <row r="3923" spans="2:10" ht="25.15" customHeight="1">
      <c r="B3923" s="108"/>
      <c r="C3923" s="98"/>
      <c r="D3923" s="99"/>
      <c r="E3923" s="94"/>
      <c r="F3923" s="95"/>
      <c r="G3923" s="101"/>
      <c r="H3923" s="100">
        <f t="shared" si="192"/>
        <v>196461.68999999994</v>
      </c>
      <c r="I3923" s="84">
        <f t="shared" si="190"/>
        <v>0</v>
      </c>
      <c r="J3923" s="84">
        <f t="shared" si="191"/>
        <v>0</v>
      </c>
    </row>
    <row r="3924" spans="2:10" ht="25.15" customHeight="1">
      <c r="B3924" s="108"/>
      <c r="C3924" s="98"/>
      <c r="D3924" s="99"/>
      <c r="E3924" s="94"/>
      <c r="F3924" s="95"/>
      <c r="G3924" s="101"/>
      <c r="H3924" s="100">
        <f t="shared" si="192"/>
        <v>196461.68999999994</v>
      </c>
      <c r="I3924" s="84">
        <f t="shared" si="190"/>
        <v>0</v>
      </c>
      <c r="J3924" s="84">
        <f t="shared" si="191"/>
        <v>0</v>
      </c>
    </row>
    <row r="3925" spans="2:10" ht="25.15" customHeight="1">
      <c r="B3925" s="108"/>
      <c r="C3925" s="98"/>
      <c r="D3925" s="99"/>
      <c r="E3925" s="94"/>
      <c r="F3925" s="95"/>
      <c r="G3925" s="101"/>
      <c r="H3925" s="100">
        <f t="shared" si="192"/>
        <v>196461.68999999994</v>
      </c>
      <c r="I3925" s="84">
        <f t="shared" si="190"/>
        <v>0</v>
      </c>
      <c r="J3925" s="84">
        <f t="shared" si="191"/>
        <v>0</v>
      </c>
    </row>
    <row r="3926" spans="2:10" ht="25.15" customHeight="1">
      <c r="B3926" s="108"/>
      <c r="C3926" s="98"/>
      <c r="D3926" s="99"/>
      <c r="E3926" s="94"/>
      <c r="F3926" s="95"/>
      <c r="G3926" s="101"/>
      <c r="H3926" s="100">
        <f t="shared" si="192"/>
        <v>196461.68999999994</v>
      </c>
      <c r="I3926" s="84">
        <f t="shared" si="190"/>
        <v>0</v>
      </c>
      <c r="J3926" s="84">
        <f t="shared" si="191"/>
        <v>0</v>
      </c>
    </row>
    <row r="3927" spans="2:10" ht="25.15" customHeight="1">
      <c r="B3927" s="108"/>
      <c r="C3927" s="98"/>
      <c r="D3927" s="99"/>
      <c r="E3927" s="94"/>
      <c r="F3927" s="95"/>
      <c r="G3927" s="101"/>
      <c r="H3927" s="100">
        <f t="shared" si="192"/>
        <v>196461.68999999994</v>
      </c>
      <c r="I3927" s="84">
        <f t="shared" si="190"/>
        <v>0</v>
      </c>
      <c r="J3927" s="84">
        <f t="shared" si="191"/>
        <v>0</v>
      </c>
    </row>
    <row r="3928" spans="2:10" ht="25.15" customHeight="1">
      <c r="B3928" s="108"/>
      <c r="C3928" s="98"/>
      <c r="D3928" s="99"/>
      <c r="E3928" s="94"/>
      <c r="F3928" s="95"/>
      <c r="G3928" s="101"/>
      <c r="H3928" s="100">
        <f t="shared" si="192"/>
        <v>196461.68999999994</v>
      </c>
      <c r="I3928" s="84">
        <f t="shared" si="190"/>
        <v>0</v>
      </c>
      <c r="J3928" s="84">
        <f t="shared" si="191"/>
        <v>0</v>
      </c>
    </row>
    <row r="3929" spans="2:10" ht="25.15" customHeight="1">
      <c r="B3929" s="108"/>
      <c r="C3929" s="98"/>
      <c r="D3929" s="99"/>
      <c r="E3929" s="94"/>
      <c r="F3929" s="95"/>
      <c r="G3929" s="101"/>
      <c r="H3929" s="100">
        <f t="shared" si="192"/>
        <v>196461.68999999994</v>
      </c>
      <c r="I3929" s="84">
        <f t="shared" si="190"/>
        <v>0</v>
      </c>
      <c r="J3929" s="84">
        <f t="shared" si="191"/>
        <v>0</v>
      </c>
    </row>
    <row r="3930" spans="2:10" ht="25.15" customHeight="1">
      <c r="B3930" s="108"/>
      <c r="C3930" s="98"/>
      <c r="D3930" s="99"/>
      <c r="E3930" s="94"/>
      <c r="F3930" s="95"/>
      <c r="G3930" s="101"/>
      <c r="H3930" s="100">
        <f t="shared" si="192"/>
        <v>196461.68999999994</v>
      </c>
      <c r="I3930" s="84">
        <f t="shared" si="190"/>
        <v>0</v>
      </c>
      <c r="J3930" s="84">
        <f t="shared" si="191"/>
        <v>0</v>
      </c>
    </row>
    <row r="3931" spans="2:10" ht="25.15" customHeight="1">
      <c r="B3931" s="108"/>
      <c r="C3931" s="98"/>
      <c r="D3931" s="99"/>
      <c r="E3931" s="94"/>
      <c r="F3931" s="95"/>
      <c r="G3931" s="101"/>
      <c r="H3931" s="100">
        <f t="shared" si="192"/>
        <v>196461.68999999994</v>
      </c>
      <c r="I3931" s="84">
        <f t="shared" si="190"/>
        <v>0</v>
      </c>
      <c r="J3931" s="84">
        <f t="shared" si="191"/>
        <v>0</v>
      </c>
    </row>
    <row r="3932" spans="2:10" ht="25.15" customHeight="1">
      <c r="B3932" s="108"/>
      <c r="C3932" s="98"/>
      <c r="D3932" s="99"/>
      <c r="E3932" s="94"/>
      <c r="F3932" s="95"/>
      <c r="G3932" s="101"/>
      <c r="H3932" s="100">
        <f t="shared" si="192"/>
        <v>196461.68999999994</v>
      </c>
      <c r="I3932" s="84">
        <f t="shared" si="190"/>
        <v>0</v>
      </c>
      <c r="J3932" s="84">
        <f t="shared" si="191"/>
        <v>0</v>
      </c>
    </row>
    <row r="3933" spans="2:10" ht="25.15" customHeight="1">
      <c r="B3933" s="108"/>
      <c r="C3933" s="98"/>
      <c r="D3933" s="99"/>
      <c r="E3933" s="94"/>
      <c r="F3933" s="95"/>
      <c r="G3933" s="101"/>
      <c r="H3933" s="100">
        <f t="shared" si="192"/>
        <v>196461.68999999994</v>
      </c>
      <c r="I3933" s="84">
        <f t="shared" si="190"/>
        <v>0</v>
      </c>
      <c r="J3933" s="84">
        <f t="shared" si="191"/>
        <v>0</v>
      </c>
    </row>
    <row r="3934" spans="2:10" ht="25.15" customHeight="1">
      <c r="B3934" s="108"/>
      <c r="C3934" s="98"/>
      <c r="D3934" s="99"/>
      <c r="E3934" s="94"/>
      <c r="F3934" s="95"/>
      <c r="G3934" s="101"/>
      <c r="H3934" s="100">
        <f t="shared" si="192"/>
        <v>196461.68999999994</v>
      </c>
      <c r="I3934" s="84">
        <f t="shared" si="190"/>
        <v>0</v>
      </c>
      <c r="J3934" s="84">
        <f t="shared" si="191"/>
        <v>0</v>
      </c>
    </row>
    <row r="3935" spans="2:10" ht="25.15" customHeight="1">
      <c r="B3935" s="108"/>
      <c r="C3935" s="98"/>
      <c r="D3935" s="99"/>
      <c r="E3935" s="94"/>
      <c r="F3935" s="95"/>
      <c r="G3935" s="101"/>
      <c r="H3935" s="100">
        <f t="shared" si="192"/>
        <v>196461.68999999994</v>
      </c>
      <c r="I3935" s="84">
        <f t="shared" si="190"/>
        <v>0</v>
      </c>
      <c r="J3935" s="84">
        <f t="shared" si="191"/>
        <v>0</v>
      </c>
    </row>
    <row r="3936" spans="2:10" ht="25.15" customHeight="1">
      <c r="B3936" s="108"/>
      <c r="C3936" s="98"/>
      <c r="D3936" s="99"/>
      <c r="E3936" s="94"/>
      <c r="F3936" s="95"/>
      <c r="G3936" s="101"/>
      <c r="H3936" s="100">
        <f t="shared" si="192"/>
        <v>196461.68999999994</v>
      </c>
      <c r="I3936" s="84">
        <f t="shared" si="190"/>
        <v>0</v>
      </c>
      <c r="J3936" s="84">
        <f t="shared" si="191"/>
        <v>0</v>
      </c>
    </row>
    <row r="3937" spans="2:10" ht="25.15" customHeight="1">
      <c r="B3937" s="108"/>
      <c r="C3937" s="98"/>
      <c r="D3937" s="99"/>
      <c r="E3937" s="94"/>
      <c r="F3937" s="95"/>
      <c r="G3937" s="101"/>
      <c r="H3937" s="100">
        <f t="shared" si="192"/>
        <v>196461.68999999994</v>
      </c>
      <c r="I3937" s="84">
        <f t="shared" si="190"/>
        <v>0</v>
      </c>
      <c r="J3937" s="84">
        <f t="shared" si="191"/>
        <v>0</v>
      </c>
    </row>
    <row r="3938" spans="2:10" ht="25.15" customHeight="1">
      <c r="B3938" s="108"/>
      <c r="C3938" s="98"/>
      <c r="D3938" s="99"/>
      <c r="E3938" s="94"/>
      <c r="F3938" s="95"/>
      <c r="G3938" s="101"/>
      <c r="H3938" s="100">
        <f t="shared" si="192"/>
        <v>196461.68999999994</v>
      </c>
      <c r="I3938" s="84">
        <f t="shared" si="190"/>
        <v>0</v>
      </c>
      <c r="J3938" s="84">
        <f t="shared" si="191"/>
        <v>0</v>
      </c>
    </row>
    <row r="3939" spans="2:10" ht="25.15" customHeight="1">
      <c r="B3939" s="108"/>
      <c r="C3939" s="98"/>
      <c r="D3939" s="99"/>
      <c r="E3939" s="94"/>
      <c r="F3939" s="95"/>
      <c r="G3939" s="101"/>
      <c r="H3939" s="100">
        <f t="shared" si="192"/>
        <v>196461.68999999994</v>
      </c>
      <c r="I3939" s="84">
        <f t="shared" si="190"/>
        <v>0</v>
      </c>
      <c r="J3939" s="84">
        <f t="shared" si="191"/>
        <v>0</v>
      </c>
    </row>
    <row r="3940" spans="2:10" ht="25.15" customHeight="1">
      <c r="B3940" s="108"/>
      <c r="C3940" s="98"/>
      <c r="D3940" s="99"/>
      <c r="E3940" s="94"/>
      <c r="F3940" s="95"/>
      <c r="G3940" s="101"/>
      <c r="H3940" s="100">
        <f t="shared" si="192"/>
        <v>196461.68999999994</v>
      </c>
      <c r="I3940" s="84">
        <f t="shared" si="190"/>
        <v>0</v>
      </c>
      <c r="J3940" s="84">
        <f t="shared" si="191"/>
        <v>0</v>
      </c>
    </row>
    <row r="3941" spans="2:10" ht="25.15" customHeight="1">
      <c r="B3941" s="108"/>
      <c r="C3941" s="98"/>
      <c r="D3941" s="99"/>
      <c r="E3941" s="94"/>
      <c r="F3941" s="95"/>
      <c r="G3941" s="101"/>
      <c r="H3941" s="100">
        <f t="shared" si="192"/>
        <v>196461.68999999994</v>
      </c>
      <c r="I3941" s="84">
        <f t="shared" si="190"/>
        <v>0</v>
      </c>
      <c r="J3941" s="84">
        <f t="shared" si="191"/>
        <v>0</v>
      </c>
    </row>
    <row r="3942" spans="2:10" ht="25.15" customHeight="1">
      <c r="B3942" s="108"/>
      <c r="C3942" s="98"/>
      <c r="D3942" s="99"/>
      <c r="E3942" s="94"/>
      <c r="F3942" s="95"/>
      <c r="G3942" s="101"/>
      <c r="H3942" s="100">
        <f t="shared" si="192"/>
        <v>196461.68999999994</v>
      </c>
      <c r="I3942" s="84">
        <f t="shared" si="190"/>
        <v>0</v>
      </c>
      <c r="J3942" s="84">
        <f t="shared" si="191"/>
        <v>0</v>
      </c>
    </row>
    <row r="3943" spans="2:10" ht="25.15" customHeight="1">
      <c r="B3943" s="108"/>
      <c r="C3943" s="98"/>
      <c r="D3943" s="99"/>
      <c r="E3943" s="94"/>
      <c r="F3943" s="95"/>
      <c r="G3943" s="101"/>
      <c r="H3943" s="100">
        <f t="shared" si="192"/>
        <v>196461.68999999994</v>
      </c>
      <c r="I3943" s="84">
        <f t="shared" si="190"/>
        <v>0</v>
      </c>
      <c r="J3943" s="84">
        <f t="shared" si="191"/>
        <v>0</v>
      </c>
    </row>
    <row r="3944" spans="2:10" ht="25.15" customHeight="1">
      <c r="B3944" s="108"/>
      <c r="C3944" s="98"/>
      <c r="D3944" s="99"/>
      <c r="E3944" s="94"/>
      <c r="F3944" s="95"/>
      <c r="G3944" s="101"/>
      <c r="H3944" s="100">
        <f t="shared" si="192"/>
        <v>196461.68999999994</v>
      </c>
      <c r="I3944" s="84">
        <f t="shared" si="190"/>
        <v>0</v>
      </c>
      <c r="J3944" s="84">
        <f t="shared" si="191"/>
        <v>0</v>
      </c>
    </row>
    <row r="3945" spans="2:10" ht="25.15" customHeight="1">
      <c r="B3945" s="108"/>
      <c r="C3945" s="98"/>
      <c r="D3945" s="99"/>
      <c r="E3945" s="94"/>
      <c r="F3945" s="95"/>
      <c r="G3945" s="101"/>
      <c r="H3945" s="100">
        <f t="shared" si="192"/>
        <v>196461.68999999994</v>
      </c>
      <c r="I3945" s="84">
        <f t="shared" si="190"/>
        <v>0</v>
      </c>
      <c r="J3945" s="84">
        <f t="shared" si="191"/>
        <v>0</v>
      </c>
    </row>
    <row r="3946" spans="2:10" ht="25.15" customHeight="1">
      <c r="B3946" s="108"/>
      <c r="C3946" s="98"/>
      <c r="D3946" s="99"/>
      <c r="E3946" s="94"/>
      <c r="F3946" s="95"/>
      <c r="G3946" s="101"/>
      <c r="H3946" s="100">
        <f t="shared" si="192"/>
        <v>196461.68999999994</v>
      </c>
      <c r="I3946" s="84">
        <f t="shared" si="190"/>
        <v>0</v>
      </c>
      <c r="J3946" s="84">
        <f t="shared" si="191"/>
        <v>0</v>
      </c>
    </row>
    <row r="3947" spans="2:10" ht="25.15" customHeight="1">
      <c r="B3947" s="108"/>
      <c r="C3947" s="98"/>
      <c r="D3947" s="99"/>
      <c r="E3947" s="94"/>
      <c r="F3947" s="95"/>
      <c r="G3947" s="101"/>
      <c r="H3947" s="100">
        <f t="shared" si="192"/>
        <v>196461.68999999994</v>
      </c>
      <c r="I3947" s="84">
        <f t="shared" si="190"/>
        <v>0</v>
      </c>
      <c r="J3947" s="84">
        <f t="shared" si="191"/>
        <v>0</v>
      </c>
    </row>
    <row r="3948" spans="2:10" ht="25.15" customHeight="1">
      <c r="B3948" s="108"/>
      <c r="C3948" s="98"/>
      <c r="D3948" s="99"/>
      <c r="E3948" s="94"/>
      <c r="F3948" s="95"/>
      <c r="G3948" s="101"/>
      <c r="H3948" s="100">
        <f t="shared" si="192"/>
        <v>196461.68999999994</v>
      </c>
      <c r="I3948" s="84">
        <f t="shared" si="190"/>
        <v>0</v>
      </c>
      <c r="J3948" s="84">
        <f t="shared" si="191"/>
        <v>0</v>
      </c>
    </row>
    <row r="3949" spans="2:10" ht="25.15" customHeight="1">
      <c r="B3949" s="108"/>
      <c r="C3949" s="98"/>
      <c r="D3949" s="99"/>
      <c r="E3949" s="94"/>
      <c r="F3949" s="95"/>
      <c r="G3949" s="101"/>
      <c r="H3949" s="100">
        <f t="shared" si="192"/>
        <v>196461.68999999994</v>
      </c>
      <c r="I3949" s="84">
        <f t="shared" si="190"/>
        <v>0</v>
      </c>
      <c r="J3949" s="84">
        <f t="shared" si="191"/>
        <v>0</v>
      </c>
    </row>
    <row r="3950" spans="2:10" ht="25.15" customHeight="1">
      <c r="B3950" s="108"/>
      <c r="C3950" s="98"/>
      <c r="D3950" s="99"/>
      <c r="E3950" s="94"/>
      <c r="F3950" s="95"/>
      <c r="G3950" s="101"/>
      <c r="H3950" s="100">
        <f t="shared" si="192"/>
        <v>196461.68999999994</v>
      </c>
      <c r="I3950" s="84">
        <f t="shared" si="190"/>
        <v>0</v>
      </c>
      <c r="J3950" s="84">
        <f t="shared" si="191"/>
        <v>0</v>
      </c>
    </row>
    <row r="3951" spans="2:10" ht="25.15" customHeight="1">
      <c r="B3951" s="108"/>
      <c r="C3951" s="98"/>
      <c r="D3951" s="99"/>
      <c r="E3951" s="94"/>
      <c r="F3951" s="95"/>
      <c r="G3951" s="101"/>
      <c r="H3951" s="100">
        <f t="shared" si="192"/>
        <v>196461.68999999994</v>
      </c>
      <c r="I3951" s="84">
        <f t="shared" si="190"/>
        <v>0</v>
      </c>
      <c r="J3951" s="84">
        <f t="shared" si="191"/>
        <v>0</v>
      </c>
    </row>
    <row r="3952" spans="2:10" ht="25.15" customHeight="1">
      <c r="B3952" s="108"/>
      <c r="C3952" s="98"/>
      <c r="D3952" s="99"/>
      <c r="E3952" s="94"/>
      <c r="F3952" s="95"/>
      <c r="G3952" s="101"/>
      <c r="H3952" s="100">
        <f t="shared" si="192"/>
        <v>196461.68999999994</v>
      </c>
      <c r="I3952" s="84">
        <f t="shared" si="190"/>
        <v>0</v>
      </c>
      <c r="J3952" s="84">
        <f t="shared" si="191"/>
        <v>0</v>
      </c>
    </row>
    <row r="3953" spans="2:10" ht="25.15" customHeight="1">
      <c r="B3953" s="108"/>
      <c r="C3953" s="98"/>
      <c r="D3953" s="99"/>
      <c r="E3953" s="94"/>
      <c r="F3953" s="95"/>
      <c r="G3953" s="101"/>
      <c r="H3953" s="100">
        <f t="shared" si="192"/>
        <v>196461.68999999994</v>
      </c>
      <c r="I3953" s="84">
        <f t="shared" si="190"/>
        <v>0</v>
      </c>
      <c r="J3953" s="84">
        <f t="shared" si="191"/>
        <v>0</v>
      </c>
    </row>
    <row r="3954" spans="2:10" ht="25.15" customHeight="1">
      <c r="B3954" s="108"/>
      <c r="C3954" s="98"/>
      <c r="D3954" s="99"/>
      <c r="E3954" s="94"/>
      <c r="F3954" s="95"/>
      <c r="G3954" s="101"/>
      <c r="H3954" s="100">
        <f t="shared" si="192"/>
        <v>196461.68999999994</v>
      </c>
      <c r="I3954" s="84">
        <f t="shared" si="190"/>
        <v>0</v>
      </c>
      <c r="J3954" s="84">
        <f t="shared" si="191"/>
        <v>0</v>
      </c>
    </row>
    <row r="3955" spans="2:10" ht="25.15" customHeight="1">
      <c r="B3955" s="108"/>
      <c r="C3955" s="98"/>
      <c r="D3955" s="99"/>
      <c r="E3955" s="94"/>
      <c r="F3955" s="95"/>
      <c r="G3955" s="101"/>
      <c r="H3955" s="100">
        <f t="shared" si="192"/>
        <v>196461.68999999994</v>
      </c>
      <c r="I3955" s="84">
        <f t="shared" si="190"/>
        <v>0</v>
      </c>
      <c r="J3955" s="84">
        <f t="shared" si="191"/>
        <v>0</v>
      </c>
    </row>
    <row r="3956" spans="2:10" ht="25.15" customHeight="1">
      <c r="B3956" s="108"/>
      <c r="C3956" s="98"/>
      <c r="D3956" s="99"/>
      <c r="E3956" s="94"/>
      <c r="F3956" s="95"/>
      <c r="G3956" s="101"/>
      <c r="H3956" s="100">
        <f t="shared" si="192"/>
        <v>196461.68999999994</v>
      </c>
      <c r="I3956" s="84">
        <f t="shared" si="190"/>
        <v>0</v>
      </c>
      <c r="J3956" s="84">
        <f t="shared" si="191"/>
        <v>0</v>
      </c>
    </row>
    <row r="3957" spans="2:10" ht="25.15" customHeight="1">
      <c r="B3957" s="108"/>
      <c r="C3957" s="98"/>
      <c r="D3957" s="99"/>
      <c r="E3957" s="94"/>
      <c r="F3957" s="95"/>
      <c r="G3957" s="101"/>
      <c r="H3957" s="100">
        <f t="shared" si="192"/>
        <v>196461.68999999994</v>
      </c>
      <c r="I3957" s="84">
        <f t="shared" si="190"/>
        <v>0</v>
      </c>
      <c r="J3957" s="84">
        <f t="shared" si="191"/>
        <v>0</v>
      </c>
    </row>
    <row r="3958" spans="2:10" ht="25.15" customHeight="1">
      <c r="B3958" s="108"/>
      <c r="C3958" s="98"/>
      <c r="D3958" s="99"/>
      <c r="E3958" s="94"/>
      <c r="F3958" s="95"/>
      <c r="G3958" s="101"/>
      <c r="H3958" s="100">
        <f t="shared" si="192"/>
        <v>196461.68999999994</v>
      </c>
      <c r="I3958" s="84">
        <f t="shared" si="190"/>
        <v>0</v>
      </c>
      <c r="J3958" s="84">
        <f t="shared" si="191"/>
        <v>0</v>
      </c>
    </row>
    <row r="3959" spans="2:10" ht="25.15" customHeight="1">
      <c r="B3959" s="108"/>
      <c r="C3959" s="98"/>
      <c r="D3959" s="99"/>
      <c r="E3959" s="94"/>
      <c r="F3959" s="95"/>
      <c r="G3959" s="101"/>
      <c r="H3959" s="100">
        <f t="shared" si="192"/>
        <v>196461.68999999994</v>
      </c>
      <c r="I3959" s="84">
        <f t="shared" si="190"/>
        <v>0</v>
      </c>
      <c r="J3959" s="84">
        <f t="shared" si="191"/>
        <v>0</v>
      </c>
    </row>
    <row r="3960" spans="2:10" ht="25.15" customHeight="1">
      <c r="B3960" s="108"/>
      <c r="C3960" s="98"/>
      <c r="D3960" s="99"/>
      <c r="E3960" s="94"/>
      <c r="F3960" s="95"/>
      <c r="G3960" s="101"/>
      <c r="H3960" s="100">
        <f t="shared" si="192"/>
        <v>196461.68999999994</v>
      </c>
      <c r="I3960" s="84">
        <f t="shared" ref="I3960:I4023" si="193">IF(B3960="",0,MONTH(B3960))</f>
        <v>0</v>
      </c>
      <c r="J3960" s="84">
        <f t="shared" ref="J3960:J4023" si="194">IF(B3960="",0,DAY(B3960))</f>
        <v>0</v>
      </c>
    </row>
    <row r="3961" spans="2:10" ht="25.15" customHeight="1">
      <c r="B3961" s="108"/>
      <c r="C3961" s="98"/>
      <c r="D3961" s="99"/>
      <c r="E3961" s="94"/>
      <c r="F3961" s="95"/>
      <c r="G3961" s="101"/>
      <c r="H3961" s="100">
        <f t="shared" si="192"/>
        <v>196461.68999999994</v>
      </c>
      <c r="I3961" s="84">
        <f t="shared" si="193"/>
        <v>0</v>
      </c>
      <c r="J3961" s="84">
        <f t="shared" si="194"/>
        <v>0</v>
      </c>
    </row>
    <row r="3962" spans="2:10" ht="25.15" customHeight="1">
      <c r="B3962" s="108"/>
      <c r="C3962" s="98"/>
      <c r="D3962" s="99"/>
      <c r="E3962" s="94"/>
      <c r="F3962" s="95"/>
      <c r="G3962" s="101"/>
      <c r="H3962" s="100">
        <f t="shared" si="192"/>
        <v>196461.68999999994</v>
      </c>
      <c r="I3962" s="84">
        <f t="shared" si="193"/>
        <v>0</v>
      </c>
      <c r="J3962" s="84">
        <f t="shared" si="194"/>
        <v>0</v>
      </c>
    </row>
    <row r="3963" spans="2:10" ht="25.15" customHeight="1">
      <c r="B3963" s="108"/>
      <c r="C3963" s="98"/>
      <c r="D3963" s="99"/>
      <c r="E3963" s="94"/>
      <c r="F3963" s="95"/>
      <c r="G3963" s="101"/>
      <c r="H3963" s="100">
        <f t="shared" si="192"/>
        <v>196461.68999999994</v>
      </c>
      <c r="I3963" s="84">
        <f t="shared" si="193"/>
        <v>0</v>
      </c>
      <c r="J3963" s="84">
        <f t="shared" si="194"/>
        <v>0</v>
      </c>
    </row>
    <row r="3964" spans="2:10" ht="25.15" customHeight="1">
      <c r="B3964" s="108"/>
      <c r="C3964" s="98"/>
      <c r="D3964" s="99"/>
      <c r="E3964" s="94"/>
      <c r="F3964" s="95"/>
      <c r="G3964" s="101"/>
      <c r="H3964" s="100">
        <f t="shared" si="192"/>
        <v>196461.68999999994</v>
      </c>
      <c r="I3964" s="84">
        <f t="shared" si="193"/>
        <v>0</v>
      </c>
      <c r="J3964" s="84">
        <f t="shared" si="194"/>
        <v>0</v>
      </c>
    </row>
    <row r="3965" spans="2:10" ht="25.15" customHeight="1">
      <c r="B3965" s="108"/>
      <c r="C3965" s="98"/>
      <c r="D3965" s="99"/>
      <c r="E3965" s="94"/>
      <c r="F3965" s="95"/>
      <c r="G3965" s="101"/>
      <c r="H3965" s="100">
        <f t="shared" si="192"/>
        <v>196461.68999999994</v>
      </c>
      <c r="I3965" s="84">
        <f t="shared" si="193"/>
        <v>0</v>
      </c>
      <c r="J3965" s="84">
        <f t="shared" si="194"/>
        <v>0</v>
      </c>
    </row>
    <row r="3966" spans="2:10" ht="25.15" customHeight="1">
      <c r="B3966" s="108"/>
      <c r="C3966" s="98"/>
      <c r="D3966" s="99"/>
      <c r="E3966" s="94"/>
      <c r="F3966" s="95"/>
      <c r="G3966" s="101"/>
      <c r="H3966" s="100">
        <f t="shared" si="192"/>
        <v>196461.68999999994</v>
      </c>
      <c r="I3966" s="84">
        <f t="shared" si="193"/>
        <v>0</v>
      </c>
      <c r="J3966" s="84">
        <f t="shared" si="194"/>
        <v>0</v>
      </c>
    </row>
    <row r="3967" spans="2:10" ht="25.15" customHeight="1">
      <c r="B3967" s="108"/>
      <c r="C3967" s="98"/>
      <c r="D3967" s="99"/>
      <c r="E3967" s="94"/>
      <c r="F3967" s="95"/>
      <c r="G3967" s="101"/>
      <c r="H3967" s="100">
        <f t="shared" si="192"/>
        <v>196461.68999999994</v>
      </c>
      <c r="I3967" s="84">
        <f t="shared" si="193"/>
        <v>0</v>
      </c>
      <c r="J3967" s="84">
        <f t="shared" si="194"/>
        <v>0</v>
      </c>
    </row>
    <row r="3968" spans="2:10" ht="25.15" customHeight="1">
      <c r="B3968" s="108"/>
      <c r="C3968" s="98"/>
      <c r="D3968" s="99"/>
      <c r="E3968" s="94"/>
      <c r="F3968" s="95"/>
      <c r="G3968" s="101"/>
      <c r="H3968" s="100">
        <f t="shared" si="192"/>
        <v>196461.68999999994</v>
      </c>
      <c r="I3968" s="84">
        <f t="shared" si="193"/>
        <v>0</v>
      </c>
      <c r="J3968" s="84">
        <f t="shared" si="194"/>
        <v>0</v>
      </c>
    </row>
    <row r="3969" spans="2:10" ht="25.15" customHeight="1">
      <c r="B3969" s="108"/>
      <c r="C3969" s="98"/>
      <c r="D3969" s="99"/>
      <c r="E3969" s="94"/>
      <c r="F3969" s="95"/>
      <c r="G3969" s="101"/>
      <c r="H3969" s="100">
        <f t="shared" si="192"/>
        <v>196461.68999999994</v>
      </c>
      <c r="I3969" s="84">
        <f t="shared" si="193"/>
        <v>0</v>
      </c>
      <c r="J3969" s="84">
        <f t="shared" si="194"/>
        <v>0</v>
      </c>
    </row>
    <row r="3970" spans="2:10" ht="25.15" customHeight="1">
      <c r="B3970" s="108"/>
      <c r="C3970" s="98"/>
      <c r="D3970" s="99"/>
      <c r="E3970" s="94"/>
      <c r="F3970" s="95"/>
      <c r="G3970" s="101"/>
      <c r="H3970" s="100">
        <f t="shared" si="192"/>
        <v>196461.68999999994</v>
      </c>
      <c r="I3970" s="84">
        <f t="shared" si="193"/>
        <v>0</v>
      </c>
      <c r="J3970" s="84">
        <f t="shared" si="194"/>
        <v>0</v>
      </c>
    </row>
    <row r="3971" spans="2:10" ht="25.15" customHeight="1">
      <c r="B3971" s="108"/>
      <c r="C3971" s="98"/>
      <c r="D3971" s="99"/>
      <c r="E3971" s="94"/>
      <c r="F3971" s="95"/>
      <c r="G3971" s="101"/>
      <c r="H3971" s="100">
        <f t="shared" si="192"/>
        <v>196461.68999999994</v>
      </c>
      <c r="I3971" s="84">
        <f t="shared" si="193"/>
        <v>0</v>
      </c>
      <c r="J3971" s="84">
        <f t="shared" si="194"/>
        <v>0</v>
      </c>
    </row>
    <row r="3972" spans="2:10" ht="25.15" customHeight="1">
      <c r="B3972" s="108"/>
      <c r="C3972" s="98"/>
      <c r="D3972" s="99"/>
      <c r="E3972" s="94"/>
      <c r="F3972" s="95"/>
      <c r="G3972" s="101"/>
      <c r="H3972" s="100">
        <f t="shared" si="192"/>
        <v>196461.68999999994</v>
      </c>
      <c r="I3972" s="84">
        <f t="shared" si="193"/>
        <v>0</v>
      </c>
      <c r="J3972" s="84">
        <f t="shared" si="194"/>
        <v>0</v>
      </c>
    </row>
    <row r="3973" spans="2:10" ht="25.15" customHeight="1">
      <c r="B3973" s="108"/>
      <c r="C3973" s="98"/>
      <c r="D3973" s="99"/>
      <c r="E3973" s="94"/>
      <c r="F3973" s="95"/>
      <c r="G3973" s="101"/>
      <c r="H3973" s="100">
        <f t="shared" si="192"/>
        <v>196461.68999999994</v>
      </c>
      <c r="I3973" s="84">
        <f t="shared" si="193"/>
        <v>0</v>
      </c>
      <c r="J3973" s="84">
        <f t="shared" si="194"/>
        <v>0</v>
      </c>
    </row>
    <row r="3974" spans="2:10" ht="25.15" customHeight="1">
      <c r="B3974" s="108"/>
      <c r="C3974" s="98"/>
      <c r="D3974" s="99"/>
      <c r="E3974" s="94"/>
      <c r="F3974" s="95"/>
      <c r="G3974" s="101"/>
      <c r="H3974" s="100">
        <f t="shared" si="192"/>
        <v>196461.68999999994</v>
      </c>
      <c r="I3974" s="84">
        <f t="shared" si="193"/>
        <v>0</v>
      </c>
      <c r="J3974" s="84">
        <f t="shared" si="194"/>
        <v>0</v>
      </c>
    </row>
    <row r="3975" spans="2:10" ht="25.15" customHeight="1">
      <c r="B3975" s="108"/>
      <c r="C3975" s="98"/>
      <c r="D3975" s="99"/>
      <c r="E3975" s="94"/>
      <c r="F3975" s="95"/>
      <c r="G3975" s="101"/>
      <c r="H3975" s="100">
        <f t="shared" si="192"/>
        <v>196461.68999999994</v>
      </c>
      <c r="I3975" s="84">
        <f t="shared" si="193"/>
        <v>0</v>
      </c>
      <c r="J3975" s="84">
        <f t="shared" si="194"/>
        <v>0</v>
      </c>
    </row>
    <row r="3976" spans="2:10" ht="25.15" customHeight="1">
      <c r="B3976" s="108"/>
      <c r="C3976" s="98"/>
      <c r="D3976" s="99"/>
      <c r="E3976" s="94"/>
      <c r="F3976" s="95"/>
      <c r="G3976" s="101"/>
      <c r="H3976" s="100">
        <f t="shared" ref="H3976:H4039" si="195">IF(F3976="pago",H3975+G3976,H3975)</f>
        <v>196461.68999999994</v>
      </c>
      <c r="I3976" s="84">
        <f t="shared" si="193"/>
        <v>0</v>
      </c>
      <c r="J3976" s="84">
        <f t="shared" si="194"/>
        <v>0</v>
      </c>
    </row>
    <row r="3977" spans="2:10" ht="25.15" customHeight="1">
      <c r="B3977" s="108"/>
      <c r="C3977" s="98"/>
      <c r="D3977" s="99"/>
      <c r="E3977" s="94"/>
      <c r="F3977" s="95"/>
      <c r="G3977" s="101"/>
      <c r="H3977" s="100">
        <f t="shared" si="195"/>
        <v>196461.68999999994</v>
      </c>
      <c r="I3977" s="84">
        <f t="shared" si="193"/>
        <v>0</v>
      </c>
      <c r="J3977" s="84">
        <f t="shared" si="194"/>
        <v>0</v>
      </c>
    </row>
    <row r="3978" spans="2:10" ht="25.15" customHeight="1">
      <c r="B3978" s="108"/>
      <c r="C3978" s="98"/>
      <c r="D3978" s="99"/>
      <c r="E3978" s="94"/>
      <c r="F3978" s="95"/>
      <c r="G3978" s="101"/>
      <c r="H3978" s="100">
        <f t="shared" si="195"/>
        <v>196461.68999999994</v>
      </c>
      <c r="I3978" s="84">
        <f t="shared" si="193"/>
        <v>0</v>
      </c>
      <c r="J3978" s="84">
        <f t="shared" si="194"/>
        <v>0</v>
      </c>
    </row>
    <row r="3979" spans="2:10" ht="25.15" customHeight="1">
      <c r="B3979" s="108"/>
      <c r="C3979" s="98"/>
      <c r="D3979" s="99"/>
      <c r="E3979" s="94"/>
      <c r="F3979" s="95"/>
      <c r="G3979" s="101"/>
      <c r="H3979" s="100">
        <f t="shared" si="195"/>
        <v>196461.68999999994</v>
      </c>
      <c r="I3979" s="84">
        <f t="shared" si="193"/>
        <v>0</v>
      </c>
      <c r="J3979" s="84">
        <f t="shared" si="194"/>
        <v>0</v>
      </c>
    </row>
    <row r="3980" spans="2:10" ht="25.15" customHeight="1">
      <c r="B3980" s="108"/>
      <c r="C3980" s="98"/>
      <c r="D3980" s="99"/>
      <c r="E3980" s="94"/>
      <c r="F3980" s="95"/>
      <c r="G3980" s="101"/>
      <c r="H3980" s="100">
        <f t="shared" si="195"/>
        <v>196461.68999999994</v>
      </c>
      <c r="I3980" s="84">
        <f t="shared" si="193"/>
        <v>0</v>
      </c>
      <c r="J3980" s="84">
        <f t="shared" si="194"/>
        <v>0</v>
      </c>
    </row>
    <row r="3981" spans="2:10" ht="25.15" customHeight="1">
      <c r="B3981" s="108"/>
      <c r="C3981" s="98"/>
      <c r="D3981" s="99"/>
      <c r="E3981" s="94"/>
      <c r="F3981" s="95"/>
      <c r="G3981" s="101"/>
      <c r="H3981" s="100">
        <f t="shared" si="195"/>
        <v>196461.68999999994</v>
      </c>
      <c r="I3981" s="84">
        <f t="shared" si="193"/>
        <v>0</v>
      </c>
      <c r="J3981" s="84">
        <f t="shared" si="194"/>
        <v>0</v>
      </c>
    </row>
    <row r="3982" spans="2:10" ht="25.15" customHeight="1">
      <c r="B3982" s="108"/>
      <c r="C3982" s="98"/>
      <c r="D3982" s="99"/>
      <c r="E3982" s="94"/>
      <c r="F3982" s="95"/>
      <c r="G3982" s="101"/>
      <c r="H3982" s="100">
        <f t="shared" si="195"/>
        <v>196461.68999999994</v>
      </c>
      <c r="I3982" s="84">
        <f t="shared" si="193"/>
        <v>0</v>
      </c>
      <c r="J3982" s="84">
        <f t="shared" si="194"/>
        <v>0</v>
      </c>
    </row>
    <row r="3983" spans="2:10" ht="25.15" customHeight="1">
      <c r="B3983" s="108"/>
      <c r="C3983" s="98"/>
      <c r="D3983" s="99"/>
      <c r="E3983" s="94"/>
      <c r="F3983" s="95"/>
      <c r="G3983" s="101"/>
      <c r="H3983" s="100">
        <f t="shared" si="195"/>
        <v>196461.68999999994</v>
      </c>
      <c r="I3983" s="84">
        <f t="shared" si="193"/>
        <v>0</v>
      </c>
      <c r="J3983" s="84">
        <f t="shared" si="194"/>
        <v>0</v>
      </c>
    </row>
    <row r="3984" spans="2:10" ht="25.15" customHeight="1">
      <c r="B3984" s="108"/>
      <c r="C3984" s="98"/>
      <c r="D3984" s="99"/>
      <c r="E3984" s="94"/>
      <c r="F3984" s="95"/>
      <c r="G3984" s="101"/>
      <c r="H3984" s="100">
        <f t="shared" si="195"/>
        <v>196461.68999999994</v>
      </c>
      <c r="I3984" s="84">
        <f t="shared" si="193"/>
        <v>0</v>
      </c>
      <c r="J3984" s="84">
        <f t="shared" si="194"/>
        <v>0</v>
      </c>
    </row>
    <row r="3985" spans="2:10" ht="25.15" customHeight="1">
      <c r="B3985" s="108"/>
      <c r="C3985" s="98"/>
      <c r="D3985" s="99"/>
      <c r="E3985" s="94"/>
      <c r="F3985" s="95"/>
      <c r="G3985" s="101"/>
      <c r="H3985" s="100">
        <f t="shared" si="195"/>
        <v>196461.68999999994</v>
      </c>
      <c r="I3985" s="84">
        <f t="shared" si="193"/>
        <v>0</v>
      </c>
      <c r="J3985" s="84">
        <f t="shared" si="194"/>
        <v>0</v>
      </c>
    </row>
    <row r="3986" spans="2:10" ht="25.15" customHeight="1">
      <c r="B3986" s="108"/>
      <c r="C3986" s="98"/>
      <c r="D3986" s="99"/>
      <c r="E3986" s="94"/>
      <c r="F3986" s="95"/>
      <c r="G3986" s="101"/>
      <c r="H3986" s="100">
        <f t="shared" si="195"/>
        <v>196461.68999999994</v>
      </c>
      <c r="I3986" s="84">
        <f t="shared" si="193"/>
        <v>0</v>
      </c>
      <c r="J3986" s="84">
        <f t="shared" si="194"/>
        <v>0</v>
      </c>
    </row>
    <row r="3987" spans="2:10" ht="25.15" customHeight="1">
      <c r="B3987" s="108"/>
      <c r="C3987" s="98"/>
      <c r="D3987" s="99"/>
      <c r="E3987" s="94"/>
      <c r="F3987" s="95"/>
      <c r="G3987" s="101"/>
      <c r="H3987" s="100">
        <f t="shared" si="195"/>
        <v>196461.68999999994</v>
      </c>
      <c r="I3987" s="84">
        <f t="shared" si="193"/>
        <v>0</v>
      </c>
      <c r="J3987" s="84">
        <f t="shared" si="194"/>
        <v>0</v>
      </c>
    </row>
    <row r="3988" spans="2:10" ht="25.15" customHeight="1">
      <c r="B3988" s="108"/>
      <c r="C3988" s="98"/>
      <c r="D3988" s="99"/>
      <c r="E3988" s="94"/>
      <c r="F3988" s="95"/>
      <c r="G3988" s="101"/>
      <c r="H3988" s="100">
        <f t="shared" si="195"/>
        <v>196461.68999999994</v>
      </c>
      <c r="I3988" s="84">
        <f t="shared" si="193"/>
        <v>0</v>
      </c>
      <c r="J3988" s="84">
        <f t="shared" si="194"/>
        <v>0</v>
      </c>
    </row>
    <row r="3989" spans="2:10" ht="25.15" customHeight="1">
      <c r="B3989" s="108"/>
      <c r="C3989" s="98"/>
      <c r="D3989" s="99"/>
      <c r="E3989" s="94"/>
      <c r="F3989" s="95"/>
      <c r="G3989" s="101"/>
      <c r="H3989" s="100">
        <f t="shared" si="195"/>
        <v>196461.68999999994</v>
      </c>
      <c r="I3989" s="84">
        <f t="shared" si="193"/>
        <v>0</v>
      </c>
      <c r="J3989" s="84">
        <f t="shared" si="194"/>
        <v>0</v>
      </c>
    </row>
    <row r="3990" spans="2:10" ht="25.15" customHeight="1">
      <c r="B3990" s="108"/>
      <c r="C3990" s="98"/>
      <c r="D3990" s="99"/>
      <c r="E3990" s="94"/>
      <c r="F3990" s="95"/>
      <c r="G3990" s="101"/>
      <c r="H3990" s="100">
        <f t="shared" si="195"/>
        <v>196461.68999999994</v>
      </c>
      <c r="I3990" s="84">
        <f t="shared" si="193"/>
        <v>0</v>
      </c>
      <c r="J3990" s="84">
        <f t="shared" si="194"/>
        <v>0</v>
      </c>
    </row>
    <row r="3991" spans="2:10" ht="25.15" customHeight="1">
      <c r="B3991" s="108"/>
      <c r="C3991" s="98"/>
      <c r="D3991" s="99"/>
      <c r="E3991" s="94"/>
      <c r="F3991" s="95"/>
      <c r="G3991" s="101"/>
      <c r="H3991" s="100">
        <f t="shared" si="195"/>
        <v>196461.68999999994</v>
      </c>
      <c r="I3991" s="84">
        <f t="shared" si="193"/>
        <v>0</v>
      </c>
      <c r="J3991" s="84">
        <f t="shared" si="194"/>
        <v>0</v>
      </c>
    </row>
    <row r="3992" spans="2:10" ht="25.15" customHeight="1">
      <c r="B3992" s="108"/>
      <c r="C3992" s="98"/>
      <c r="D3992" s="99"/>
      <c r="E3992" s="94"/>
      <c r="F3992" s="95"/>
      <c r="G3992" s="101"/>
      <c r="H3992" s="100">
        <f t="shared" si="195"/>
        <v>196461.68999999994</v>
      </c>
      <c r="I3992" s="84">
        <f t="shared" si="193"/>
        <v>0</v>
      </c>
      <c r="J3992" s="84">
        <f t="shared" si="194"/>
        <v>0</v>
      </c>
    </row>
    <row r="3993" spans="2:10" ht="25.15" customHeight="1">
      <c r="B3993" s="108"/>
      <c r="C3993" s="98"/>
      <c r="D3993" s="99"/>
      <c r="E3993" s="94"/>
      <c r="F3993" s="95"/>
      <c r="G3993" s="101"/>
      <c r="H3993" s="100">
        <f t="shared" si="195"/>
        <v>196461.68999999994</v>
      </c>
      <c r="I3993" s="84">
        <f t="shared" si="193"/>
        <v>0</v>
      </c>
      <c r="J3993" s="84">
        <f t="shared" si="194"/>
        <v>0</v>
      </c>
    </row>
    <row r="3994" spans="2:10" ht="25.15" customHeight="1">
      <c r="B3994" s="108"/>
      <c r="C3994" s="98"/>
      <c r="D3994" s="99"/>
      <c r="E3994" s="94"/>
      <c r="F3994" s="95"/>
      <c r="G3994" s="101"/>
      <c r="H3994" s="100">
        <f t="shared" si="195"/>
        <v>196461.68999999994</v>
      </c>
      <c r="I3994" s="84">
        <f t="shared" si="193"/>
        <v>0</v>
      </c>
      <c r="J3994" s="84">
        <f t="shared" si="194"/>
        <v>0</v>
      </c>
    </row>
    <row r="3995" spans="2:10" ht="25.15" customHeight="1">
      <c r="B3995" s="108"/>
      <c r="C3995" s="98"/>
      <c r="D3995" s="99"/>
      <c r="E3995" s="94"/>
      <c r="F3995" s="95"/>
      <c r="G3995" s="101"/>
      <c r="H3995" s="100">
        <f t="shared" si="195"/>
        <v>196461.68999999994</v>
      </c>
      <c r="I3995" s="84">
        <f t="shared" si="193"/>
        <v>0</v>
      </c>
      <c r="J3995" s="84">
        <f t="shared" si="194"/>
        <v>0</v>
      </c>
    </row>
    <row r="3996" spans="2:10" ht="25.15" customHeight="1">
      <c r="B3996" s="108"/>
      <c r="C3996" s="98"/>
      <c r="D3996" s="99"/>
      <c r="E3996" s="94"/>
      <c r="F3996" s="95"/>
      <c r="G3996" s="101"/>
      <c r="H3996" s="100">
        <f t="shared" si="195"/>
        <v>196461.68999999994</v>
      </c>
      <c r="I3996" s="84">
        <f t="shared" si="193"/>
        <v>0</v>
      </c>
      <c r="J3996" s="84">
        <f t="shared" si="194"/>
        <v>0</v>
      </c>
    </row>
    <row r="3997" spans="2:10" ht="25.15" customHeight="1">
      <c r="B3997" s="108"/>
      <c r="C3997" s="98"/>
      <c r="D3997" s="99"/>
      <c r="E3997" s="94"/>
      <c r="F3997" s="95"/>
      <c r="G3997" s="101"/>
      <c r="H3997" s="100">
        <f t="shared" si="195"/>
        <v>196461.68999999994</v>
      </c>
      <c r="I3997" s="84">
        <f t="shared" si="193"/>
        <v>0</v>
      </c>
      <c r="J3997" s="84">
        <f t="shared" si="194"/>
        <v>0</v>
      </c>
    </row>
    <row r="3998" spans="2:10" ht="25.15" customHeight="1">
      <c r="B3998" s="108"/>
      <c r="C3998" s="98"/>
      <c r="D3998" s="99"/>
      <c r="E3998" s="94"/>
      <c r="F3998" s="95"/>
      <c r="G3998" s="101"/>
      <c r="H3998" s="100">
        <f t="shared" si="195"/>
        <v>196461.68999999994</v>
      </c>
      <c r="I3998" s="84">
        <f t="shared" si="193"/>
        <v>0</v>
      </c>
      <c r="J3998" s="84">
        <f t="shared" si="194"/>
        <v>0</v>
      </c>
    </row>
    <row r="3999" spans="2:10" ht="25.15" customHeight="1">
      <c r="B3999" s="108"/>
      <c r="C3999" s="98"/>
      <c r="D3999" s="99"/>
      <c r="E3999" s="94"/>
      <c r="F3999" s="95"/>
      <c r="G3999" s="101"/>
      <c r="H3999" s="100">
        <f t="shared" si="195"/>
        <v>196461.68999999994</v>
      </c>
      <c r="I3999" s="84">
        <f t="shared" si="193"/>
        <v>0</v>
      </c>
      <c r="J3999" s="84">
        <f t="shared" si="194"/>
        <v>0</v>
      </c>
    </row>
    <row r="4000" spans="2:10" ht="25.15" customHeight="1">
      <c r="B4000" s="108"/>
      <c r="C4000" s="98"/>
      <c r="D4000" s="99"/>
      <c r="E4000" s="94"/>
      <c r="F4000" s="95"/>
      <c r="G4000" s="101"/>
      <c r="H4000" s="100">
        <f t="shared" si="195"/>
        <v>196461.68999999994</v>
      </c>
      <c r="I4000" s="84">
        <f t="shared" si="193"/>
        <v>0</v>
      </c>
      <c r="J4000" s="84">
        <f t="shared" si="194"/>
        <v>0</v>
      </c>
    </row>
    <row r="4001" spans="2:10" ht="25.15" customHeight="1">
      <c r="B4001" s="108"/>
      <c r="C4001" s="98"/>
      <c r="D4001" s="99"/>
      <c r="E4001" s="94"/>
      <c r="F4001" s="95"/>
      <c r="G4001" s="101"/>
      <c r="H4001" s="100">
        <f t="shared" si="195"/>
        <v>196461.68999999994</v>
      </c>
      <c r="I4001" s="84">
        <f t="shared" si="193"/>
        <v>0</v>
      </c>
      <c r="J4001" s="84">
        <f t="shared" si="194"/>
        <v>0</v>
      </c>
    </row>
    <row r="4002" spans="2:10" ht="25.15" customHeight="1">
      <c r="B4002" s="108"/>
      <c r="C4002" s="98"/>
      <c r="D4002" s="99"/>
      <c r="E4002" s="94"/>
      <c r="F4002" s="95"/>
      <c r="G4002" s="101"/>
      <c r="H4002" s="100">
        <f t="shared" si="195"/>
        <v>196461.68999999994</v>
      </c>
      <c r="I4002" s="84">
        <f t="shared" si="193"/>
        <v>0</v>
      </c>
      <c r="J4002" s="84">
        <f t="shared" si="194"/>
        <v>0</v>
      </c>
    </row>
    <row r="4003" spans="2:10" ht="25.15" customHeight="1">
      <c r="B4003" s="108"/>
      <c r="C4003" s="98"/>
      <c r="D4003" s="99"/>
      <c r="E4003" s="94"/>
      <c r="F4003" s="95"/>
      <c r="G4003" s="101"/>
      <c r="H4003" s="100">
        <f t="shared" si="195"/>
        <v>196461.68999999994</v>
      </c>
      <c r="I4003" s="84">
        <f t="shared" si="193"/>
        <v>0</v>
      </c>
      <c r="J4003" s="84">
        <f t="shared" si="194"/>
        <v>0</v>
      </c>
    </row>
    <row r="4004" spans="2:10" ht="25.15" customHeight="1">
      <c r="B4004" s="108"/>
      <c r="C4004" s="98"/>
      <c r="D4004" s="99"/>
      <c r="E4004" s="94"/>
      <c r="F4004" s="95"/>
      <c r="G4004" s="101"/>
      <c r="H4004" s="100">
        <f t="shared" si="195"/>
        <v>196461.68999999994</v>
      </c>
      <c r="I4004" s="84">
        <f t="shared" si="193"/>
        <v>0</v>
      </c>
      <c r="J4004" s="84">
        <f t="shared" si="194"/>
        <v>0</v>
      </c>
    </row>
    <row r="4005" spans="2:10" ht="25.15" customHeight="1">
      <c r="B4005" s="108"/>
      <c r="C4005" s="98"/>
      <c r="D4005" s="99"/>
      <c r="E4005" s="94"/>
      <c r="F4005" s="95"/>
      <c r="G4005" s="101"/>
      <c r="H4005" s="100">
        <f t="shared" si="195"/>
        <v>196461.68999999994</v>
      </c>
      <c r="I4005" s="84">
        <f t="shared" si="193"/>
        <v>0</v>
      </c>
      <c r="J4005" s="84">
        <f t="shared" si="194"/>
        <v>0</v>
      </c>
    </row>
    <row r="4006" spans="2:10" ht="25.15" customHeight="1">
      <c r="B4006" s="108"/>
      <c r="C4006" s="98"/>
      <c r="D4006" s="99"/>
      <c r="E4006" s="94"/>
      <c r="F4006" s="95"/>
      <c r="G4006" s="101"/>
      <c r="H4006" s="100">
        <f t="shared" si="195"/>
        <v>196461.68999999994</v>
      </c>
      <c r="I4006" s="84">
        <f t="shared" si="193"/>
        <v>0</v>
      </c>
      <c r="J4006" s="84">
        <f t="shared" si="194"/>
        <v>0</v>
      </c>
    </row>
    <row r="4007" spans="2:10" ht="25.15" customHeight="1">
      <c r="B4007" s="108"/>
      <c r="C4007" s="98"/>
      <c r="D4007" s="99"/>
      <c r="E4007" s="94"/>
      <c r="F4007" s="95"/>
      <c r="G4007" s="101"/>
      <c r="H4007" s="100">
        <f t="shared" si="195"/>
        <v>196461.68999999994</v>
      </c>
      <c r="I4007" s="84">
        <f t="shared" si="193"/>
        <v>0</v>
      </c>
      <c r="J4007" s="84">
        <f t="shared" si="194"/>
        <v>0</v>
      </c>
    </row>
    <row r="4008" spans="2:10" ht="25.15" customHeight="1">
      <c r="B4008" s="108"/>
      <c r="C4008" s="98"/>
      <c r="D4008" s="99"/>
      <c r="E4008" s="94"/>
      <c r="F4008" s="95"/>
      <c r="G4008" s="101"/>
      <c r="H4008" s="100">
        <f t="shared" si="195"/>
        <v>196461.68999999994</v>
      </c>
      <c r="I4008" s="84">
        <f t="shared" si="193"/>
        <v>0</v>
      </c>
      <c r="J4008" s="84">
        <f t="shared" si="194"/>
        <v>0</v>
      </c>
    </row>
    <row r="4009" spans="2:10" ht="25.15" customHeight="1">
      <c r="B4009" s="108"/>
      <c r="C4009" s="98"/>
      <c r="D4009" s="99"/>
      <c r="E4009" s="94"/>
      <c r="F4009" s="95"/>
      <c r="G4009" s="101"/>
      <c r="H4009" s="100">
        <f t="shared" si="195"/>
        <v>196461.68999999994</v>
      </c>
      <c r="I4009" s="84">
        <f t="shared" si="193"/>
        <v>0</v>
      </c>
      <c r="J4009" s="84">
        <f t="shared" si="194"/>
        <v>0</v>
      </c>
    </row>
    <row r="4010" spans="2:10" ht="25.15" customHeight="1">
      <c r="B4010" s="108"/>
      <c r="C4010" s="98"/>
      <c r="D4010" s="99"/>
      <c r="E4010" s="94"/>
      <c r="F4010" s="95"/>
      <c r="G4010" s="101"/>
      <c r="H4010" s="100">
        <f t="shared" si="195"/>
        <v>196461.68999999994</v>
      </c>
      <c r="I4010" s="84">
        <f t="shared" si="193"/>
        <v>0</v>
      </c>
      <c r="J4010" s="84">
        <f t="shared" si="194"/>
        <v>0</v>
      </c>
    </row>
    <row r="4011" spans="2:10" ht="25.15" customHeight="1">
      <c r="B4011" s="108"/>
      <c r="C4011" s="98"/>
      <c r="D4011" s="99"/>
      <c r="E4011" s="94"/>
      <c r="F4011" s="95"/>
      <c r="G4011" s="101"/>
      <c r="H4011" s="100">
        <f t="shared" si="195"/>
        <v>196461.68999999994</v>
      </c>
      <c r="I4011" s="84">
        <f t="shared" si="193"/>
        <v>0</v>
      </c>
      <c r="J4011" s="84">
        <f t="shared" si="194"/>
        <v>0</v>
      </c>
    </row>
    <row r="4012" spans="2:10" ht="25.15" customHeight="1">
      <c r="B4012" s="108"/>
      <c r="C4012" s="98"/>
      <c r="D4012" s="99"/>
      <c r="E4012" s="94"/>
      <c r="F4012" s="95"/>
      <c r="G4012" s="101"/>
      <c r="H4012" s="100">
        <f t="shared" si="195"/>
        <v>196461.68999999994</v>
      </c>
      <c r="I4012" s="84">
        <f t="shared" si="193"/>
        <v>0</v>
      </c>
      <c r="J4012" s="84">
        <f t="shared" si="194"/>
        <v>0</v>
      </c>
    </row>
    <row r="4013" spans="2:10" ht="25.15" customHeight="1">
      <c r="B4013" s="108"/>
      <c r="C4013" s="98"/>
      <c r="D4013" s="99"/>
      <c r="E4013" s="94"/>
      <c r="F4013" s="95"/>
      <c r="G4013" s="101"/>
      <c r="H4013" s="100">
        <f t="shared" si="195"/>
        <v>196461.68999999994</v>
      </c>
      <c r="I4013" s="84">
        <f t="shared" si="193"/>
        <v>0</v>
      </c>
      <c r="J4013" s="84">
        <f t="shared" si="194"/>
        <v>0</v>
      </c>
    </row>
    <row r="4014" spans="2:10" ht="25.15" customHeight="1">
      <c r="B4014" s="108"/>
      <c r="C4014" s="98"/>
      <c r="D4014" s="99"/>
      <c r="E4014" s="94"/>
      <c r="F4014" s="95"/>
      <c r="G4014" s="101"/>
      <c r="H4014" s="100">
        <f t="shared" si="195"/>
        <v>196461.68999999994</v>
      </c>
      <c r="I4014" s="84">
        <f t="shared" si="193"/>
        <v>0</v>
      </c>
      <c r="J4014" s="84">
        <f t="shared" si="194"/>
        <v>0</v>
      </c>
    </row>
    <row r="4015" spans="2:10" ht="25.15" customHeight="1">
      <c r="B4015" s="108"/>
      <c r="C4015" s="98"/>
      <c r="D4015" s="99"/>
      <c r="E4015" s="94"/>
      <c r="F4015" s="95"/>
      <c r="G4015" s="101"/>
      <c r="H4015" s="100">
        <f t="shared" si="195"/>
        <v>196461.68999999994</v>
      </c>
      <c r="I4015" s="84">
        <f t="shared" si="193"/>
        <v>0</v>
      </c>
      <c r="J4015" s="84">
        <f t="shared" si="194"/>
        <v>0</v>
      </c>
    </row>
    <row r="4016" spans="2:10" ht="25.15" customHeight="1">
      <c r="B4016" s="108"/>
      <c r="C4016" s="98"/>
      <c r="D4016" s="99"/>
      <c r="E4016" s="94"/>
      <c r="F4016" s="95"/>
      <c r="G4016" s="101"/>
      <c r="H4016" s="100">
        <f t="shared" si="195"/>
        <v>196461.68999999994</v>
      </c>
      <c r="I4016" s="84">
        <f t="shared" si="193"/>
        <v>0</v>
      </c>
      <c r="J4016" s="84">
        <f t="shared" si="194"/>
        <v>0</v>
      </c>
    </row>
    <row r="4017" spans="2:10" ht="25.15" customHeight="1">
      <c r="B4017" s="108"/>
      <c r="C4017" s="98"/>
      <c r="D4017" s="99"/>
      <c r="E4017" s="94"/>
      <c r="F4017" s="95"/>
      <c r="G4017" s="101"/>
      <c r="H4017" s="100">
        <f t="shared" si="195"/>
        <v>196461.68999999994</v>
      </c>
      <c r="I4017" s="84">
        <f t="shared" si="193"/>
        <v>0</v>
      </c>
      <c r="J4017" s="84">
        <f t="shared" si="194"/>
        <v>0</v>
      </c>
    </row>
    <row r="4018" spans="2:10" ht="25.15" customHeight="1">
      <c r="B4018" s="108"/>
      <c r="C4018" s="98"/>
      <c r="D4018" s="99"/>
      <c r="E4018" s="94"/>
      <c r="F4018" s="95"/>
      <c r="G4018" s="101"/>
      <c r="H4018" s="100">
        <f t="shared" si="195"/>
        <v>196461.68999999994</v>
      </c>
      <c r="I4018" s="84">
        <f t="shared" si="193"/>
        <v>0</v>
      </c>
      <c r="J4018" s="84">
        <f t="shared" si="194"/>
        <v>0</v>
      </c>
    </row>
    <row r="4019" spans="2:10" ht="25.15" customHeight="1">
      <c r="B4019" s="108"/>
      <c r="C4019" s="98"/>
      <c r="D4019" s="99"/>
      <c r="E4019" s="94"/>
      <c r="F4019" s="95"/>
      <c r="G4019" s="101"/>
      <c r="H4019" s="100">
        <f t="shared" si="195"/>
        <v>196461.68999999994</v>
      </c>
      <c r="I4019" s="84">
        <f t="shared" si="193"/>
        <v>0</v>
      </c>
      <c r="J4019" s="84">
        <f t="shared" si="194"/>
        <v>0</v>
      </c>
    </row>
    <row r="4020" spans="2:10" ht="25.15" customHeight="1">
      <c r="B4020" s="108"/>
      <c r="C4020" s="98"/>
      <c r="D4020" s="99"/>
      <c r="E4020" s="94"/>
      <c r="F4020" s="95"/>
      <c r="G4020" s="101"/>
      <c r="H4020" s="100">
        <f t="shared" si="195"/>
        <v>196461.68999999994</v>
      </c>
      <c r="I4020" s="84">
        <f t="shared" si="193"/>
        <v>0</v>
      </c>
      <c r="J4020" s="84">
        <f t="shared" si="194"/>
        <v>0</v>
      </c>
    </row>
    <row r="4021" spans="2:10" ht="25.15" customHeight="1">
      <c r="B4021" s="108"/>
      <c r="C4021" s="98"/>
      <c r="D4021" s="99"/>
      <c r="E4021" s="94"/>
      <c r="F4021" s="95"/>
      <c r="G4021" s="101"/>
      <c r="H4021" s="100">
        <f t="shared" si="195"/>
        <v>196461.68999999994</v>
      </c>
      <c r="I4021" s="84">
        <f t="shared" si="193"/>
        <v>0</v>
      </c>
      <c r="J4021" s="84">
        <f t="shared" si="194"/>
        <v>0</v>
      </c>
    </row>
    <row r="4022" spans="2:10" ht="25.15" customHeight="1">
      <c r="B4022" s="108"/>
      <c r="C4022" s="98"/>
      <c r="D4022" s="99"/>
      <c r="E4022" s="94"/>
      <c r="F4022" s="95"/>
      <c r="G4022" s="101"/>
      <c r="H4022" s="100">
        <f t="shared" si="195"/>
        <v>196461.68999999994</v>
      </c>
      <c r="I4022" s="84">
        <f t="shared" si="193"/>
        <v>0</v>
      </c>
      <c r="J4022" s="84">
        <f t="shared" si="194"/>
        <v>0</v>
      </c>
    </row>
    <row r="4023" spans="2:10" ht="25.15" customHeight="1">
      <c r="B4023" s="108"/>
      <c r="C4023" s="98"/>
      <c r="D4023" s="99"/>
      <c r="E4023" s="94"/>
      <c r="F4023" s="95"/>
      <c r="G4023" s="101"/>
      <c r="H4023" s="100">
        <f t="shared" si="195"/>
        <v>196461.68999999994</v>
      </c>
      <c r="I4023" s="84">
        <f t="shared" si="193"/>
        <v>0</v>
      </c>
      <c r="J4023" s="84">
        <f t="shared" si="194"/>
        <v>0</v>
      </c>
    </row>
    <row r="4024" spans="2:10" ht="25.15" customHeight="1">
      <c r="B4024" s="108"/>
      <c r="C4024" s="98"/>
      <c r="D4024" s="99"/>
      <c r="E4024" s="94"/>
      <c r="F4024" s="95"/>
      <c r="G4024" s="101"/>
      <c r="H4024" s="100">
        <f t="shared" si="195"/>
        <v>196461.68999999994</v>
      </c>
      <c r="I4024" s="84">
        <f t="shared" ref="I4024:I4087" si="196">IF(B4024="",0,MONTH(B4024))</f>
        <v>0</v>
      </c>
      <c r="J4024" s="84">
        <f t="shared" ref="J4024:J4087" si="197">IF(B4024="",0,DAY(B4024))</f>
        <v>0</v>
      </c>
    </row>
    <row r="4025" spans="2:10" ht="25.15" customHeight="1">
      <c r="B4025" s="108"/>
      <c r="C4025" s="98"/>
      <c r="D4025" s="99"/>
      <c r="E4025" s="94"/>
      <c r="F4025" s="95"/>
      <c r="G4025" s="101"/>
      <c r="H4025" s="100">
        <f t="shared" si="195"/>
        <v>196461.68999999994</v>
      </c>
      <c r="I4025" s="84">
        <f t="shared" si="196"/>
        <v>0</v>
      </c>
      <c r="J4025" s="84">
        <f t="shared" si="197"/>
        <v>0</v>
      </c>
    </row>
    <row r="4026" spans="2:10" ht="25.15" customHeight="1">
      <c r="B4026" s="108"/>
      <c r="C4026" s="98"/>
      <c r="D4026" s="99"/>
      <c r="E4026" s="94"/>
      <c r="F4026" s="95"/>
      <c r="G4026" s="101"/>
      <c r="H4026" s="100">
        <f t="shared" si="195"/>
        <v>196461.68999999994</v>
      </c>
      <c r="I4026" s="84">
        <f t="shared" si="196"/>
        <v>0</v>
      </c>
      <c r="J4026" s="84">
        <f t="shared" si="197"/>
        <v>0</v>
      </c>
    </row>
    <row r="4027" spans="2:10" ht="25.15" customHeight="1">
      <c r="B4027" s="108"/>
      <c r="C4027" s="98"/>
      <c r="D4027" s="99"/>
      <c r="E4027" s="94"/>
      <c r="F4027" s="95"/>
      <c r="G4027" s="101"/>
      <c r="H4027" s="100">
        <f t="shared" si="195"/>
        <v>196461.68999999994</v>
      </c>
      <c r="I4027" s="84">
        <f t="shared" si="196"/>
        <v>0</v>
      </c>
      <c r="J4027" s="84">
        <f t="shared" si="197"/>
        <v>0</v>
      </c>
    </row>
    <row r="4028" spans="2:10" ht="25.15" customHeight="1">
      <c r="B4028" s="108"/>
      <c r="C4028" s="98"/>
      <c r="D4028" s="99"/>
      <c r="E4028" s="94"/>
      <c r="F4028" s="95"/>
      <c r="G4028" s="101"/>
      <c r="H4028" s="100">
        <f t="shared" si="195"/>
        <v>196461.68999999994</v>
      </c>
      <c r="I4028" s="84">
        <f t="shared" si="196"/>
        <v>0</v>
      </c>
      <c r="J4028" s="84">
        <f t="shared" si="197"/>
        <v>0</v>
      </c>
    </row>
    <row r="4029" spans="2:10" ht="25.15" customHeight="1">
      <c r="B4029" s="108"/>
      <c r="C4029" s="98"/>
      <c r="D4029" s="99"/>
      <c r="E4029" s="94"/>
      <c r="F4029" s="95"/>
      <c r="G4029" s="101"/>
      <c r="H4029" s="100">
        <f t="shared" si="195"/>
        <v>196461.68999999994</v>
      </c>
      <c r="I4029" s="84">
        <f t="shared" si="196"/>
        <v>0</v>
      </c>
      <c r="J4029" s="84">
        <f t="shared" si="197"/>
        <v>0</v>
      </c>
    </row>
    <row r="4030" spans="2:10" ht="25.15" customHeight="1">
      <c r="B4030" s="108"/>
      <c r="C4030" s="98"/>
      <c r="D4030" s="99"/>
      <c r="E4030" s="94"/>
      <c r="F4030" s="95"/>
      <c r="G4030" s="101"/>
      <c r="H4030" s="100">
        <f t="shared" si="195"/>
        <v>196461.68999999994</v>
      </c>
      <c r="I4030" s="84">
        <f t="shared" si="196"/>
        <v>0</v>
      </c>
      <c r="J4030" s="84">
        <f t="shared" si="197"/>
        <v>0</v>
      </c>
    </row>
    <row r="4031" spans="2:10" ht="25.15" customHeight="1">
      <c r="B4031" s="108"/>
      <c r="C4031" s="98"/>
      <c r="D4031" s="99"/>
      <c r="E4031" s="94"/>
      <c r="F4031" s="95"/>
      <c r="G4031" s="101"/>
      <c r="H4031" s="100">
        <f t="shared" si="195"/>
        <v>196461.68999999994</v>
      </c>
      <c r="I4031" s="84">
        <f t="shared" si="196"/>
        <v>0</v>
      </c>
      <c r="J4031" s="84">
        <f t="shared" si="197"/>
        <v>0</v>
      </c>
    </row>
    <row r="4032" spans="2:10" ht="25.15" customHeight="1">
      <c r="B4032" s="108"/>
      <c r="C4032" s="98"/>
      <c r="D4032" s="99"/>
      <c r="E4032" s="94"/>
      <c r="F4032" s="95"/>
      <c r="G4032" s="101"/>
      <c r="H4032" s="100">
        <f t="shared" si="195"/>
        <v>196461.68999999994</v>
      </c>
      <c r="I4032" s="84">
        <f t="shared" si="196"/>
        <v>0</v>
      </c>
      <c r="J4032" s="84">
        <f t="shared" si="197"/>
        <v>0</v>
      </c>
    </row>
    <row r="4033" spans="2:10" ht="25.15" customHeight="1">
      <c r="B4033" s="108"/>
      <c r="C4033" s="98"/>
      <c r="D4033" s="99"/>
      <c r="E4033" s="94"/>
      <c r="F4033" s="95"/>
      <c r="G4033" s="101"/>
      <c r="H4033" s="100">
        <f t="shared" si="195"/>
        <v>196461.68999999994</v>
      </c>
      <c r="I4033" s="84">
        <f t="shared" si="196"/>
        <v>0</v>
      </c>
      <c r="J4033" s="84">
        <f t="shared" si="197"/>
        <v>0</v>
      </c>
    </row>
    <row r="4034" spans="2:10" ht="25.15" customHeight="1">
      <c r="B4034" s="108"/>
      <c r="C4034" s="98"/>
      <c r="D4034" s="99"/>
      <c r="E4034" s="94"/>
      <c r="F4034" s="95"/>
      <c r="G4034" s="101"/>
      <c r="H4034" s="100">
        <f t="shared" si="195"/>
        <v>196461.68999999994</v>
      </c>
      <c r="I4034" s="84">
        <f t="shared" si="196"/>
        <v>0</v>
      </c>
      <c r="J4034" s="84">
        <f t="shared" si="197"/>
        <v>0</v>
      </c>
    </row>
    <row r="4035" spans="2:10" ht="25.15" customHeight="1">
      <c r="B4035" s="108"/>
      <c r="C4035" s="98"/>
      <c r="D4035" s="99"/>
      <c r="E4035" s="94"/>
      <c r="F4035" s="95"/>
      <c r="G4035" s="101"/>
      <c r="H4035" s="100">
        <f t="shared" si="195"/>
        <v>196461.68999999994</v>
      </c>
      <c r="I4035" s="84">
        <f t="shared" si="196"/>
        <v>0</v>
      </c>
      <c r="J4035" s="84">
        <f t="shared" si="197"/>
        <v>0</v>
      </c>
    </row>
    <row r="4036" spans="2:10" ht="25.15" customHeight="1">
      <c r="B4036" s="108"/>
      <c r="C4036" s="98"/>
      <c r="D4036" s="99"/>
      <c r="E4036" s="94"/>
      <c r="F4036" s="95"/>
      <c r="G4036" s="101"/>
      <c r="H4036" s="100">
        <f t="shared" si="195"/>
        <v>196461.68999999994</v>
      </c>
      <c r="I4036" s="84">
        <f t="shared" si="196"/>
        <v>0</v>
      </c>
      <c r="J4036" s="84">
        <f t="shared" si="197"/>
        <v>0</v>
      </c>
    </row>
    <row r="4037" spans="2:10" ht="25.15" customHeight="1">
      <c r="B4037" s="108"/>
      <c r="C4037" s="98"/>
      <c r="D4037" s="99"/>
      <c r="E4037" s="94"/>
      <c r="F4037" s="95"/>
      <c r="G4037" s="101"/>
      <c r="H4037" s="100">
        <f t="shared" si="195"/>
        <v>196461.68999999994</v>
      </c>
      <c r="I4037" s="84">
        <f t="shared" si="196"/>
        <v>0</v>
      </c>
      <c r="J4037" s="84">
        <f t="shared" si="197"/>
        <v>0</v>
      </c>
    </row>
    <row r="4038" spans="2:10" ht="25.15" customHeight="1">
      <c r="B4038" s="108"/>
      <c r="C4038" s="98"/>
      <c r="D4038" s="99"/>
      <c r="E4038" s="94"/>
      <c r="F4038" s="95"/>
      <c r="G4038" s="101"/>
      <c r="H4038" s="100">
        <f t="shared" si="195"/>
        <v>196461.68999999994</v>
      </c>
      <c r="I4038" s="84">
        <f t="shared" si="196"/>
        <v>0</v>
      </c>
      <c r="J4038" s="84">
        <f t="shared" si="197"/>
        <v>0</v>
      </c>
    </row>
    <row r="4039" spans="2:10" ht="25.15" customHeight="1">
      <c r="B4039" s="108"/>
      <c r="C4039" s="98"/>
      <c r="D4039" s="99"/>
      <c r="E4039" s="94"/>
      <c r="F4039" s="95"/>
      <c r="G4039" s="101"/>
      <c r="H4039" s="100">
        <f t="shared" si="195"/>
        <v>196461.68999999994</v>
      </c>
      <c r="I4039" s="84">
        <f t="shared" si="196"/>
        <v>0</v>
      </c>
      <c r="J4039" s="84">
        <f t="shared" si="197"/>
        <v>0</v>
      </c>
    </row>
    <row r="4040" spans="2:10" ht="25.15" customHeight="1">
      <c r="B4040" s="108"/>
      <c r="C4040" s="98"/>
      <c r="D4040" s="99"/>
      <c r="E4040" s="94"/>
      <c r="F4040" s="95"/>
      <c r="G4040" s="101"/>
      <c r="H4040" s="100">
        <f t="shared" ref="H4040:H4103" si="198">IF(F4040="pago",H4039+G4040,H4039)</f>
        <v>196461.68999999994</v>
      </c>
      <c r="I4040" s="84">
        <f t="shared" si="196"/>
        <v>0</v>
      </c>
      <c r="J4040" s="84">
        <f t="shared" si="197"/>
        <v>0</v>
      </c>
    </row>
    <row r="4041" spans="2:10" ht="25.15" customHeight="1">
      <c r="B4041" s="108"/>
      <c r="C4041" s="98"/>
      <c r="D4041" s="99"/>
      <c r="E4041" s="94"/>
      <c r="F4041" s="95"/>
      <c r="G4041" s="101"/>
      <c r="H4041" s="100">
        <f t="shared" si="198"/>
        <v>196461.68999999994</v>
      </c>
      <c r="I4041" s="84">
        <f t="shared" si="196"/>
        <v>0</v>
      </c>
      <c r="J4041" s="84">
        <f t="shared" si="197"/>
        <v>0</v>
      </c>
    </row>
    <row r="4042" spans="2:10" ht="25.15" customHeight="1">
      <c r="B4042" s="108"/>
      <c r="C4042" s="98"/>
      <c r="D4042" s="99"/>
      <c r="E4042" s="94"/>
      <c r="F4042" s="95"/>
      <c r="G4042" s="101"/>
      <c r="H4042" s="100">
        <f t="shared" si="198"/>
        <v>196461.68999999994</v>
      </c>
      <c r="I4042" s="84">
        <f t="shared" si="196"/>
        <v>0</v>
      </c>
      <c r="J4042" s="84">
        <f t="shared" si="197"/>
        <v>0</v>
      </c>
    </row>
    <row r="4043" spans="2:10" ht="25.15" customHeight="1">
      <c r="B4043" s="108"/>
      <c r="C4043" s="98"/>
      <c r="D4043" s="99"/>
      <c r="E4043" s="94"/>
      <c r="F4043" s="95"/>
      <c r="G4043" s="101"/>
      <c r="H4043" s="100">
        <f t="shared" si="198"/>
        <v>196461.68999999994</v>
      </c>
      <c r="I4043" s="84">
        <f t="shared" si="196"/>
        <v>0</v>
      </c>
      <c r="J4043" s="84">
        <f t="shared" si="197"/>
        <v>0</v>
      </c>
    </row>
    <row r="4044" spans="2:10" ht="25.15" customHeight="1">
      <c r="B4044" s="108"/>
      <c r="C4044" s="98"/>
      <c r="D4044" s="99"/>
      <c r="E4044" s="94"/>
      <c r="F4044" s="95"/>
      <c r="G4044" s="101"/>
      <c r="H4044" s="100">
        <f t="shared" si="198"/>
        <v>196461.68999999994</v>
      </c>
      <c r="I4044" s="84">
        <f t="shared" si="196"/>
        <v>0</v>
      </c>
      <c r="J4044" s="84">
        <f t="shared" si="197"/>
        <v>0</v>
      </c>
    </row>
    <row r="4045" spans="2:10" ht="25.15" customHeight="1">
      <c r="B4045" s="108"/>
      <c r="C4045" s="98"/>
      <c r="D4045" s="99"/>
      <c r="E4045" s="94"/>
      <c r="F4045" s="95"/>
      <c r="G4045" s="101"/>
      <c r="H4045" s="100">
        <f t="shared" si="198"/>
        <v>196461.68999999994</v>
      </c>
      <c r="I4045" s="84">
        <f t="shared" si="196"/>
        <v>0</v>
      </c>
      <c r="J4045" s="84">
        <f t="shared" si="197"/>
        <v>0</v>
      </c>
    </row>
    <row r="4046" spans="2:10" ht="25.15" customHeight="1">
      <c r="B4046" s="108"/>
      <c r="C4046" s="98"/>
      <c r="D4046" s="99"/>
      <c r="E4046" s="94"/>
      <c r="F4046" s="95"/>
      <c r="G4046" s="101"/>
      <c r="H4046" s="100">
        <f t="shared" si="198"/>
        <v>196461.68999999994</v>
      </c>
      <c r="I4046" s="84">
        <f t="shared" si="196"/>
        <v>0</v>
      </c>
      <c r="J4046" s="84">
        <f t="shared" si="197"/>
        <v>0</v>
      </c>
    </row>
    <row r="4047" spans="2:10" ht="25.15" customHeight="1">
      <c r="B4047" s="108"/>
      <c r="C4047" s="98"/>
      <c r="D4047" s="99"/>
      <c r="E4047" s="94"/>
      <c r="F4047" s="95"/>
      <c r="G4047" s="101"/>
      <c r="H4047" s="100">
        <f t="shared" si="198"/>
        <v>196461.68999999994</v>
      </c>
      <c r="I4047" s="84">
        <f t="shared" si="196"/>
        <v>0</v>
      </c>
      <c r="J4047" s="84">
        <f t="shared" si="197"/>
        <v>0</v>
      </c>
    </row>
    <row r="4048" spans="2:10" ht="25.15" customHeight="1">
      <c r="B4048" s="108"/>
      <c r="C4048" s="98"/>
      <c r="D4048" s="99"/>
      <c r="E4048" s="94"/>
      <c r="F4048" s="95"/>
      <c r="G4048" s="101"/>
      <c r="H4048" s="100">
        <f t="shared" si="198"/>
        <v>196461.68999999994</v>
      </c>
      <c r="I4048" s="84">
        <f t="shared" si="196"/>
        <v>0</v>
      </c>
      <c r="J4048" s="84">
        <f t="shared" si="197"/>
        <v>0</v>
      </c>
    </row>
    <row r="4049" spans="2:10" ht="25.15" customHeight="1">
      <c r="B4049" s="108"/>
      <c r="C4049" s="98"/>
      <c r="D4049" s="99"/>
      <c r="E4049" s="94"/>
      <c r="F4049" s="95"/>
      <c r="G4049" s="101"/>
      <c r="H4049" s="100">
        <f t="shared" si="198"/>
        <v>196461.68999999994</v>
      </c>
      <c r="I4049" s="84">
        <f t="shared" si="196"/>
        <v>0</v>
      </c>
      <c r="J4049" s="84">
        <f t="shared" si="197"/>
        <v>0</v>
      </c>
    </row>
    <row r="4050" spans="2:10" ht="25.15" customHeight="1">
      <c r="B4050" s="108"/>
      <c r="C4050" s="98"/>
      <c r="D4050" s="99"/>
      <c r="E4050" s="94"/>
      <c r="F4050" s="95"/>
      <c r="G4050" s="101"/>
      <c r="H4050" s="100">
        <f t="shared" si="198"/>
        <v>196461.68999999994</v>
      </c>
      <c r="I4050" s="84">
        <f t="shared" si="196"/>
        <v>0</v>
      </c>
      <c r="J4050" s="84">
        <f t="shared" si="197"/>
        <v>0</v>
      </c>
    </row>
    <row r="4051" spans="2:10" ht="25.15" customHeight="1">
      <c r="B4051" s="108"/>
      <c r="C4051" s="98"/>
      <c r="D4051" s="99"/>
      <c r="E4051" s="94"/>
      <c r="F4051" s="95"/>
      <c r="G4051" s="101"/>
      <c r="H4051" s="100">
        <f t="shared" si="198"/>
        <v>196461.68999999994</v>
      </c>
      <c r="I4051" s="84">
        <f t="shared" si="196"/>
        <v>0</v>
      </c>
      <c r="J4051" s="84">
        <f t="shared" si="197"/>
        <v>0</v>
      </c>
    </row>
    <row r="4052" spans="2:10" ht="25.15" customHeight="1">
      <c r="B4052" s="108"/>
      <c r="C4052" s="98"/>
      <c r="D4052" s="99"/>
      <c r="E4052" s="94"/>
      <c r="F4052" s="95"/>
      <c r="G4052" s="101"/>
      <c r="H4052" s="100">
        <f t="shared" si="198"/>
        <v>196461.68999999994</v>
      </c>
      <c r="I4052" s="84">
        <f t="shared" si="196"/>
        <v>0</v>
      </c>
      <c r="J4052" s="84">
        <f t="shared" si="197"/>
        <v>0</v>
      </c>
    </row>
    <row r="4053" spans="2:10" ht="25.15" customHeight="1">
      <c r="B4053" s="108"/>
      <c r="C4053" s="98"/>
      <c r="D4053" s="99"/>
      <c r="E4053" s="94"/>
      <c r="F4053" s="95"/>
      <c r="G4053" s="101"/>
      <c r="H4053" s="100">
        <f t="shared" si="198"/>
        <v>196461.68999999994</v>
      </c>
      <c r="I4053" s="84">
        <f t="shared" si="196"/>
        <v>0</v>
      </c>
      <c r="J4053" s="84">
        <f t="shared" si="197"/>
        <v>0</v>
      </c>
    </row>
    <row r="4054" spans="2:10" ht="25.15" customHeight="1">
      <c r="B4054" s="108"/>
      <c r="C4054" s="98"/>
      <c r="D4054" s="99"/>
      <c r="E4054" s="94"/>
      <c r="F4054" s="95"/>
      <c r="G4054" s="101"/>
      <c r="H4054" s="100">
        <f t="shared" si="198"/>
        <v>196461.68999999994</v>
      </c>
      <c r="I4054" s="84">
        <f t="shared" si="196"/>
        <v>0</v>
      </c>
      <c r="J4054" s="84">
        <f t="shared" si="197"/>
        <v>0</v>
      </c>
    </row>
    <row r="4055" spans="2:10" ht="25.15" customHeight="1">
      <c r="B4055" s="108"/>
      <c r="C4055" s="98"/>
      <c r="D4055" s="99"/>
      <c r="E4055" s="94"/>
      <c r="F4055" s="95"/>
      <c r="G4055" s="101"/>
      <c r="H4055" s="100">
        <f t="shared" si="198"/>
        <v>196461.68999999994</v>
      </c>
      <c r="I4055" s="84">
        <f t="shared" si="196"/>
        <v>0</v>
      </c>
      <c r="J4055" s="84">
        <f t="shared" si="197"/>
        <v>0</v>
      </c>
    </row>
    <row r="4056" spans="2:10" ht="25.15" customHeight="1">
      <c r="B4056" s="108"/>
      <c r="C4056" s="98"/>
      <c r="D4056" s="99"/>
      <c r="E4056" s="94"/>
      <c r="F4056" s="95"/>
      <c r="G4056" s="101"/>
      <c r="H4056" s="100">
        <f t="shared" si="198"/>
        <v>196461.68999999994</v>
      </c>
      <c r="I4056" s="84">
        <f t="shared" si="196"/>
        <v>0</v>
      </c>
      <c r="J4056" s="84">
        <f t="shared" si="197"/>
        <v>0</v>
      </c>
    </row>
    <row r="4057" spans="2:10" ht="25.15" customHeight="1">
      <c r="B4057" s="108"/>
      <c r="C4057" s="98"/>
      <c r="D4057" s="99"/>
      <c r="E4057" s="94"/>
      <c r="F4057" s="95"/>
      <c r="G4057" s="101"/>
      <c r="H4057" s="100">
        <f t="shared" si="198"/>
        <v>196461.68999999994</v>
      </c>
      <c r="I4057" s="84">
        <f t="shared" si="196"/>
        <v>0</v>
      </c>
      <c r="J4057" s="84">
        <f t="shared" si="197"/>
        <v>0</v>
      </c>
    </row>
    <row r="4058" spans="2:10" ht="25.15" customHeight="1">
      <c r="B4058" s="108"/>
      <c r="C4058" s="98"/>
      <c r="D4058" s="99"/>
      <c r="E4058" s="94"/>
      <c r="F4058" s="95"/>
      <c r="G4058" s="101"/>
      <c r="H4058" s="100">
        <f t="shared" si="198"/>
        <v>196461.68999999994</v>
      </c>
      <c r="I4058" s="84">
        <f t="shared" si="196"/>
        <v>0</v>
      </c>
      <c r="J4058" s="84">
        <f t="shared" si="197"/>
        <v>0</v>
      </c>
    </row>
    <row r="4059" spans="2:10" ht="25.15" customHeight="1">
      <c r="B4059" s="108"/>
      <c r="C4059" s="98"/>
      <c r="D4059" s="99"/>
      <c r="E4059" s="94"/>
      <c r="F4059" s="95"/>
      <c r="G4059" s="101"/>
      <c r="H4059" s="100">
        <f t="shared" si="198"/>
        <v>196461.68999999994</v>
      </c>
      <c r="I4059" s="84">
        <f t="shared" si="196"/>
        <v>0</v>
      </c>
      <c r="J4059" s="84">
        <f t="shared" si="197"/>
        <v>0</v>
      </c>
    </row>
    <row r="4060" spans="2:10" ht="25.15" customHeight="1">
      <c r="B4060" s="108"/>
      <c r="C4060" s="98"/>
      <c r="D4060" s="99"/>
      <c r="E4060" s="94"/>
      <c r="F4060" s="95"/>
      <c r="G4060" s="101"/>
      <c r="H4060" s="100">
        <f t="shared" si="198"/>
        <v>196461.68999999994</v>
      </c>
      <c r="I4060" s="84">
        <f t="shared" si="196"/>
        <v>0</v>
      </c>
      <c r="J4060" s="84">
        <f t="shared" si="197"/>
        <v>0</v>
      </c>
    </row>
    <row r="4061" spans="2:10" ht="25.15" customHeight="1">
      <c r="B4061" s="108"/>
      <c r="C4061" s="98"/>
      <c r="D4061" s="99"/>
      <c r="E4061" s="94"/>
      <c r="F4061" s="95"/>
      <c r="G4061" s="101"/>
      <c r="H4061" s="100">
        <f t="shared" si="198"/>
        <v>196461.68999999994</v>
      </c>
      <c r="I4061" s="84">
        <f t="shared" si="196"/>
        <v>0</v>
      </c>
      <c r="J4061" s="84">
        <f t="shared" si="197"/>
        <v>0</v>
      </c>
    </row>
    <row r="4062" spans="2:10" ht="25.15" customHeight="1">
      <c r="B4062" s="108"/>
      <c r="C4062" s="98"/>
      <c r="D4062" s="99"/>
      <c r="E4062" s="94"/>
      <c r="F4062" s="95"/>
      <c r="G4062" s="101"/>
      <c r="H4062" s="100">
        <f t="shared" si="198"/>
        <v>196461.68999999994</v>
      </c>
      <c r="I4062" s="84">
        <f t="shared" si="196"/>
        <v>0</v>
      </c>
      <c r="J4062" s="84">
        <f t="shared" si="197"/>
        <v>0</v>
      </c>
    </row>
    <row r="4063" spans="2:10" ht="25.15" customHeight="1">
      <c r="B4063" s="108"/>
      <c r="C4063" s="98"/>
      <c r="D4063" s="99"/>
      <c r="E4063" s="94"/>
      <c r="F4063" s="95"/>
      <c r="G4063" s="101"/>
      <c r="H4063" s="100">
        <f t="shared" si="198"/>
        <v>196461.68999999994</v>
      </c>
      <c r="I4063" s="84">
        <f t="shared" si="196"/>
        <v>0</v>
      </c>
      <c r="J4063" s="84">
        <f t="shared" si="197"/>
        <v>0</v>
      </c>
    </row>
    <row r="4064" spans="2:10" ht="25.15" customHeight="1">
      <c r="B4064" s="108"/>
      <c r="C4064" s="98"/>
      <c r="D4064" s="99"/>
      <c r="E4064" s="94"/>
      <c r="F4064" s="95"/>
      <c r="G4064" s="101"/>
      <c r="H4064" s="100">
        <f t="shared" si="198"/>
        <v>196461.68999999994</v>
      </c>
      <c r="I4064" s="84">
        <f t="shared" si="196"/>
        <v>0</v>
      </c>
      <c r="J4064" s="84">
        <f t="shared" si="197"/>
        <v>0</v>
      </c>
    </row>
    <row r="4065" spans="2:10" ht="25.15" customHeight="1">
      <c r="B4065" s="108"/>
      <c r="C4065" s="98"/>
      <c r="D4065" s="99"/>
      <c r="E4065" s="94"/>
      <c r="F4065" s="95"/>
      <c r="G4065" s="101"/>
      <c r="H4065" s="100">
        <f t="shared" si="198"/>
        <v>196461.68999999994</v>
      </c>
      <c r="I4065" s="84">
        <f t="shared" si="196"/>
        <v>0</v>
      </c>
      <c r="J4065" s="84">
        <f t="shared" si="197"/>
        <v>0</v>
      </c>
    </row>
    <row r="4066" spans="2:10" ht="25.15" customHeight="1">
      <c r="B4066" s="108"/>
      <c r="C4066" s="98"/>
      <c r="D4066" s="99"/>
      <c r="E4066" s="94"/>
      <c r="F4066" s="95"/>
      <c r="G4066" s="101"/>
      <c r="H4066" s="100">
        <f t="shared" si="198"/>
        <v>196461.68999999994</v>
      </c>
      <c r="I4066" s="84">
        <f t="shared" si="196"/>
        <v>0</v>
      </c>
      <c r="J4066" s="84">
        <f t="shared" si="197"/>
        <v>0</v>
      </c>
    </row>
    <row r="4067" spans="2:10" ht="25.15" customHeight="1">
      <c r="B4067" s="108"/>
      <c r="C4067" s="98"/>
      <c r="D4067" s="99"/>
      <c r="E4067" s="94"/>
      <c r="F4067" s="95"/>
      <c r="G4067" s="101"/>
      <c r="H4067" s="100">
        <f t="shared" si="198"/>
        <v>196461.68999999994</v>
      </c>
      <c r="I4067" s="84">
        <f t="shared" si="196"/>
        <v>0</v>
      </c>
      <c r="J4067" s="84">
        <f t="shared" si="197"/>
        <v>0</v>
      </c>
    </row>
    <row r="4068" spans="2:10" ht="25.15" customHeight="1">
      <c r="B4068" s="108"/>
      <c r="C4068" s="98"/>
      <c r="D4068" s="99"/>
      <c r="E4068" s="94"/>
      <c r="F4068" s="95"/>
      <c r="G4068" s="101"/>
      <c r="H4068" s="100">
        <f t="shared" si="198"/>
        <v>196461.68999999994</v>
      </c>
      <c r="I4068" s="84">
        <f t="shared" si="196"/>
        <v>0</v>
      </c>
      <c r="J4068" s="84">
        <f t="shared" si="197"/>
        <v>0</v>
      </c>
    </row>
    <row r="4069" spans="2:10" ht="25.15" customHeight="1">
      <c r="B4069" s="108"/>
      <c r="C4069" s="98"/>
      <c r="D4069" s="99"/>
      <c r="E4069" s="94"/>
      <c r="F4069" s="95"/>
      <c r="G4069" s="101"/>
      <c r="H4069" s="100">
        <f t="shared" si="198"/>
        <v>196461.68999999994</v>
      </c>
      <c r="I4069" s="84">
        <f t="shared" si="196"/>
        <v>0</v>
      </c>
      <c r="J4069" s="84">
        <f t="shared" si="197"/>
        <v>0</v>
      </c>
    </row>
    <row r="4070" spans="2:10" ht="25.15" customHeight="1">
      <c r="B4070" s="108"/>
      <c r="C4070" s="98"/>
      <c r="D4070" s="99"/>
      <c r="E4070" s="94"/>
      <c r="F4070" s="95"/>
      <c r="G4070" s="101"/>
      <c r="H4070" s="100">
        <f t="shared" si="198"/>
        <v>196461.68999999994</v>
      </c>
      <c r="I4070" s="84">
        <f t="shared" si="196"/>
        <v>0</v>
      </c>
      <c r="J4070" s="84">
        <f t="shared" si="197"/>
        <v>0</v>
      </c>
    </row>
    <row r="4071" spans="2:10" ht="25.15" customHeight="1">
      <c r="B4071" s="108"/>
      <c r="C4071" s="98"/>
      <c r="D4071" s="99"/>
      <c r="E4071" s="94"/>
      <c r="F4071" s="95"/>
      <c r="G4071" s="101"/>
      <c r="H4071" s="100">
        <f t="shared" si="198"/>
        <v>196461.68999999994</v>
      </c>
      <c r="I4071" s="84">
        <f t="shared" si="196"/>
        <v>0</v>
      </c>
      <c r="J4071" s="84">
        <f t="shared" si="197"/>
        <v>0</v>
      </c>
    </row>
    <row r="4072" spans="2:10" ht="25.15" customHeight="1">
      <c r="B4072" s="108"/>
      <c r="C4072" s="98"/>
      <c r="D4072" s="99"/>
      <c r="E4072" s="94"/>
      <c r="F4072" s="95"/>
      <c r="G4072" s="101"/>
      <c r="H4072" s="100">
        <f t="shared" si="198"/>
        <v>196461.68999999994</v>
      </c>
      <c r="I4072" s="84">
        <f t="shared" si="196"/>
        <v>0</v>
      </c>
      <c r="J4072" s="84">
        <f t="shared" si="197"/>
        <v>0</v>
      </c>
    </row>
    <row r="4073" spans="2:10" ht="25.15" customHeight="1">
      <c r="B4073" s="108"/>
      <c r="C4073" s="98"/>
      <c r="D4073" s="99"/>
      <c r="E4073" s="94"/>
      <c r="F4073" s="95"/>
      <c r="G4073" s="101"/>
      <c r="H4073" s="100">
        <f t="shared" si="198"/>
        <v>196461.68999999994</v>
      </c>
      <c r="I4073" s="84">
        <f t="shared" si="196"/>
        <v>0</v>
      </c>
      <c r="J4073" s="84">
        <f t="shared" si="197"/>
        <v>0</v>
      </c>
    </row>
    <row r="4074" spans="2:10" ht="25.15" customHeight="1">
      <c r="B4074" s="108"/>
      <c r="C4074" s="98"/>
      <c r="D4074" s="99"/>
      <c r="E4074" s="94"/>
      <c r="F4074" s="95"/>
      <c r="G4074" s="101"/>
      <c r="H4074" s="100">
        <f t="shared" si="198"/>
        <v>196461.68999999994</v>
      </c>
      <c r="I4074" s="84">
        <f t="shared" si="196"/>
        <v>0</v>
      </c>
      <c r="J4074" s="84">
        <f t="shared" si="197"/>
        <v>0</v>
      </c>
    </row>
    <row r="4075" spans="2:10" ht="25.15" customHeight="1">
      <c r="B4075" s="108"/>
      <c r="C4075" s="98"/>
      <c r="D4075" s="99"/>
      <c r="E4075" s="94"/>
      <c r="F4075" s="95"/>
      <c r="G4075" s="101"/>
      <c r="H4075" s="100">
        <f t="shared" si="198"/>
        <v>196461.68999999994</v>
      </c>
      <c r="I4075" s="84">
        <f t="shared" si="196"/>
        <v>0</v>
      </c>
      <c r="J4075" s="84">
        <f t="shared" si="197"/>
        <v>0</v>
      </c>
    </row>
    <row r="4076" spans="2:10" ht="25.15" customHeight="1">
      <c r="B4076" s="108"/>
      <c r="C4076" s="98"/>
      <c r="D4076" s="99"/>
      <c r="E4076" s="94"/>
      <c r="F4076" s="95"/>
      <c r="G4076" s="101"/>
      <c r="H4076" s="100">
        <f t="shared" si="198"/>
        <v>196461.68999999994</v>
      </c>
      <c r="I4076" s="84">
        <f t="shared" si="196"/>
        <v>0</v>
      </c>
      <c r="J4076" s="84">
        <f t="shared" si="197"/>
        <v>0</v>
      </c>
    </row>
    <row r="4077" spans="2:10" ht="25.15" customHeight="1">
      <c r="B4077" s="108"/>
      <c r="C4077" s="98"/>
      <c r="D4077" s="99"/>
      <c r="E4077" s="94"/>
      <c r="F4077" s="95"/>
      <c r="G4077" s="101"/>
      <c r="H4077" s="100">
        <f t="shared" si="198"/>
        <v>196461.68999999994</v>
      </c>
      <c r="I4077" s="84">
        <f t="shared" si="196"/>
        <v>0</v>
      </c>
      <c r="J4077" s="84">
        <f t="shared" si="197"/>
        <v>0</v>
      </c>
    </row>
    <row r="4078" spans="2:10" ht="25.15" customHeight="1">
      <c r="B4078" s="108"/>
      <c r="C4078" s="98"/>
      <c r="D4078" s="99"/>
      <c r="E4078" s="94"/>
      <c r="F4078" s="95"/>
      <c r="G4078" s="101"/>
      <c r="H4078" s="100">
        <f t="shared" si="198"/>
        <v>196461.68999999994</v>
      </c>
      <c r="I4078" s="84">
        <f t="shared" si="196"/>
        <v>0</v>
      </c>
      <c r="J4078" s="84">
        <f t="shared" si="197"/>
        <v>0</v>
      </c>
    </row>
    <row r="4079" spans="2:10" ht="25.15" customHeight="1">
      <c r="B4079" s="108"/>
      <c r="C4079" s="98"/>
      <c r="D4079" s="99"/>
      <c r="E4079" s="94"/>
      <c r="F4079" s="95"/>
      <c r="G4079" s="101"/>
      <c r="H4079" s="100">
        <f t="shared" si="198"/>
        <v>196461.68999999994</v>
      </c>
      <c r="I4079" s="84">
        <f t="shared" si="196"/>
        <v>0</v>
      </c>
      <c r="J4079" s="84">
        <f t="shared" si="197"/>
        <v>0</v>
      </c>
    </row>
    <row r="4080" spans="2:10" ht="25.15" customHeight="1">
      <c r="B4080" s="108"/>
      <c r="C4080" s="98"/>
      <c r="D4080" s="99"/>
      <c r="E4080" s="94"/>
      <c r="F4080" s="95"/>
      <c r="G4080" s="101"/>
      <c r="H4080" s="100">
        <f t="shared" si="198"/>
        <v>196461.68999999994</v>
      </c>
      <c r="I4080" s="84">
        <f t="shared" si="196"/>
        <v>0</v>
      </c>
      <c r="J4080" s="84">
        <f t="shared" si="197"/>
        <v>0</v>
      </c>
    </row>
    <row r="4081" spans="2:10" ht="25.15" customHeight="1">
      <c r="B4081" s="108"/>
      <c r="C4081" s="98"/>
      <c r="D4081" s="99"/>
      <c r="E4081" s="94"/>
      <c r="F4081" s="95"/>
      <c r="G4081" s="101"/>
      <c r="H4081" s="100">
        <f t="shared" si="198"/>
        <v>196461.68999999994</v>
      </c>
      <c r="I4081" s="84">
        <f t="shared" si="196"/>
        <v>0</v>
      </c>
      <c r="J4081" s="84">
        <f t="shared" si="197"/>
        <v>0</v>
      </c>
    </row>
    <row r="4082" spans="2:10" ht="25.15" customHeight="1">
      <c r="B4082" s="108"/>
      <c r="C4082" s="98"/>
      <c r="D4082" s="99"/>
      <c r="E4082" s="94"/>
      <c r="F4082" s="95"/>
      <c r="G4082" s="101"/>
      <c r="H4082" s="100">
        <f t="shared" si="198"/>
        <v>196461.68999999994</v>
      </c>
      <c r="I4082" s="84">
        <f t="shared" si="196"/>
        <v>0</v>
      </c>
      <c r="J4082" s="84">
        <f t="shared" si="197"/>
        <v>0</v>
      </c>
    </row>
    <row r="4083" spans="2:10" ht="25.15" customHeight="1">
      <c r="B4083" s="108"/>
      <c r="C4083" s="98"/>
      <c r="D4083" s="99"/>
      <c r="E4083" s="94"/>
      <c r="F4083" s="95"/>
      <c r="G4083" s="101"/>
      <c r="H4083" s="100">
        <f t="shared" si="198"/>
        <v>196461.68999999994</v>
      </c>
      <c r="I4083" s="84">
        <f t="shared" si="196"/>
        <v>0</v>
      </c>
      <c r="J4083" s="84">
        <f t="shared" si="197"/>
        <v>0</v>
      </c>
    </row>
    <row r="4084" spans="2:10" ht="25.15" customHeight="1">
      <c r="B4084" s="108"/>
      <c r="C4084" s="98"/>
      <c r="D4084" s="99"/>
      <c r="E4084" s="94"/>
      <c r="F4084" s="95"/>
      <c r="G4084" s="101"/>
      <c r="H4084" s="100">
        <f t="shared" si="198"/>
        <v>196461.68999999994</v>
      </c>
      <c r="I4084" s="84">
        <f t="shared" si="196"/>
        <v>0</v>
      </c>
      <c r="J4084" s="84">
        <f t="shared" si="197"/>
        <v>0</v>
      </c>
    </row>
    <row r="4085" spans="2:10" ht="25.15" customHeight="1">
      <c r="B4085" s="108"/>
      <c r="C4085" s="98"/>
      <c r="D4085" s="99"/>
      <c r="E4085" s="94"/>
      <c r="F4085" s="95"/>
      <c r="G4085" s="101"/>
      <c r="H4085" s="100">
        <f t="shared" si="198"/>
        <v>196461.68999999994</v>
      </c>
      <c r="I4085" s="84">
        <f t="shared" si="196"/>
        <v>0</v>
      </c>
      <c r="J4085" s="84">
        <f t="shared" si="197"/>
        <v>0</v>
      </c>
    </row>
    <row r="4086" spans="2:10" ht="25.15" customHeight="1">
      <c r="B4086" s="108"/>
      <c r="C4086" s="98"/>
      <c r="D4086" s="99"/>
      <c r="E4086" s="94"/>
      <c r="F4086" s="95"/>
      <c r="G4086" s="101"/>
      <c r="H4086" s="100">
        <f t="shared" si="198"/>
        <v>196461.68999999994</v>
      </c>
      <c r="I4086" s="84">
        <f t="shared" si="196"/>
        <v>0</v>
      </c>
      <c r="J4086" s="84">
        <f t="shared" si="197"/>
        <v>0</v>
      </c>
    </row>
    <row r="4087" spans="2:10" ht="25.15" customHeight="1">
      <c r="B4087" s="108"/>
      <c r="C4087" s="98"/>
      <c r="D4087" s="99"/>
      <c r="E4087" s="94"/>
      <c r="F4087" s="95"/>
      <c r="G4087" s="101"/>
      <c r="H4087" s="100">
        <f t="shared" si="198"/>
        <v>196461.68999999994</v>
      </c>
      <c r="I4087" s="84">
        <f t="shared" si="196"/>
        <v>0</v>
      </c>
      <c r="J4087" s="84">
        <f t="shared" si="197"/>
        <v>0</v>
      </c>
    </row>
    <row r="4088" spans="2:10" ht="25.15" customHeight="1">
      <c r="B4088" s="108"/>
      <c r="C4088" s="98"/>
      <c r="D4088" s="99"/>
      <c r="E4088" s="94"/>
      <c r="F4088" s="95"/>
      <c r="G4088" s="101"/>
      <c r="H4088" s="100">
        <f t="shared" si="198"/>
        <v>196461.68999999994</v>
      </c>
      <c r="I4088" s="84">
        <f t="shared" ref="I4088:I4151" si="199">IF(B4088="",0,MONTH(B4088))</f>
        <v>0</v>
      </c>
      <c r="J4088" s="84">
        <f t="shared" ref="J4088:J4151" si="200">IF(B4088="",0,DAY(B4088))</f>
        <v>0</v>
      </c>
    </row>
    <row r="4089" spans="2:10" ht="25.15" customHeight="1">
      <c r="B4089" s="108"/>
      <c r="C4089" s="98"/>
      <c r="D4089" s="99"/>
      <c r="E4089" s="94"/>
      <c r="F4089" s="95"/>
      <c r="G4089" s="101"/>
      <c r="H4089" s="100">
        <f t="shared" si="198"/>
        <v>196461.68999999994</v>
      </c>
      <c r="I4089" s="84">
        <f t="shared" si="199"/>
        <v>0</v>
      </c>
      <c r="J4089" s="84">
        <f t="shared" si="200"/>
        <v>0</v>
      </c>
    </row>
    <row r="4090" spans="2:10" ht="25.15" customHeight="1">
      <c r="B4090" s="108"/>
      <c r="C4090" s="98"/>
      <c r="D4090" s="99"/>
      <c r="E4090" s="94"/>
      <c r="F4090" s="95"/>
      <c r="G4090" s="101"/>
      <c r="H4090" s="100">
        <f t="shared" si="198"/>
        <v>196461.68999999994</v>
      </c>
      <c r="I4090" s="84">
        <f t="shared" si="199"/>
        <v>0</v>
      </c>
      <c r="J4090" s="84">
        <f t="shared" si="200"/>
        <v>0</v>
      </c>
    </row>
    <row r="4091" spans="2:10" ht="25.15" customHeight="1">
      <c r="B4091" s="108"/>
      <c r="C4091" s="98"/>
      <c r="D4091" s="99"/>
      <c r="E4091" s="94"/>
      <c r="F4091" s="95"/>
      <c r="G4091" s="101"/>
      <c r="H4091" s="100">
        <f t="shared" si="198"/>
        <v>196461.68999999994</v>
      </c>
      <c r="I4091" s="84">
        <f t="shared" si="199"/>
        <v>0</v>
      </c>
      <c r="J4091" s="84">
        <f t="shared" si="200"/>
        <v>0</v>
      </c>
    </row>
    <row r="4092" spans="2:10" ht="25.15" customHeight="1">
      <c r="B4092" s="108"/>
      <c r="C4092" s="98"/>
      <c r="D4092" s="99"/>
      <c r="E4092" s="94"/>
      <c r="F4092" s="95"/>
      <c r="G4092" s="101"/>
      <c r="H4092" s="100">
        <f t="shared" si="198"/>
        <v>196461.68999999994</v>
      </c>
      <c r="I4092" s="84">
        <f t="shared" si="199"/>
        <v>0</v>
      </c>
      <c r="J4092" s="84">
        <f t="shared" si="200"/>
        <v>0</v>
      </c>
    </row>
    <row r="4093" spans="2:10" ht="25.15" customHeight="1">
      <c r="B4093" s="108"/>
      <c r="C4093" s="98"/>
      <c r="D4093" s="99"/>
      <c r="E4093" s="94"/>
      <c r="F4093" s="95"/>
      <c r="G4093" s="101"/>
      <c r="H4093" s="100">
        <f t="shared" si="198"/>
        <v>196461.68999999994</v>
      </c>
      <c r="I4093" s="84">
        <f t="shared" si="199"/>
        <v>0</v>
      </c>
      <c r="J4093" s="84">
        <f t="shared" si="200"/>
        <v>0</v>
      </c>
    </row>
    <row r="4094" spans="2:10" ht="25.15" customHeight="1">
      <c r="B4094" s="108"/>
      <c r="C4094" s="98"/>
      <c r="D4094" s="99"/>
      <c r="E4094" s="94"/>
      <c r="F4094" s="95"/>
      <c r="G4094" s="101"/>
      <c r="H4094" s="100">
        <f t="shared" si="198"/>
        <v>196461.68999999994</v>
      </c>
      <c r="I4094" s="84">
        <f t="shared" si="199"/>
        <v>0</v>
      </c>
      <c r="J4094" s="84">
        <f t="shared" si="200"/>
        <v>0</v>
      </c>
    </row>
    <row r="4095" spans="2:10" ht="25.15" customHeight="1">
      <c r="B4095" s="108"/>
      <c r="C4095" s="98"/>
      <c r="D4095" s="99"/>
      <c r="E4095" s="94"/>
      <c r="F4095" s="95"/>
      <c r="G4095" s="101"/>
      <c r="H4095" s="100">
        <f t="shared" si="198"/>
        <v>196461.68999999994</v>
      </c>
      <c r="I4095" s="84">
        <f t="shared" si="199"/>
        <v>0</v>
      </c>
      <c r="J4095" s="84">
        <f t="shared" si="200"/>
        <v>0</v>
      </c>
    </row>
    <row r="4096" spans="2:10" ht="25.15" customHeight="1">
      <c r="B4096" s="108"/>
      <c r="C4096" s="98"/>
      <c r="D4096" s="99"/>
      <c r="E4096" s="94"/>
      <c r="F4096" s="95"/>
      <c r="G4096" s="101"/>
      <c r="H4096" s="100">
        <f t="shared" si="198"/>
        <v>196461.68999999994</v>
      </c>
      <c r="I4096" s="84">
        <f t="shared" si="199"/>
        <v>0</v>
      </c>
      <c r="J4096" s="84">
        <f t="shared" si="200"/>
        <v>0</v>
      </c>
    </row>
    <row r="4097" spans="2:10" ht="25.15" customHeight="1">
      <c r="B4097" s="108"/>
      <c r="C4097" s="98"/>
      <c r="D4097" s="99"/>
      <c r="E4097" s="94"/>
      <c r="F4097" s="95"/>
      <c r="G4097" s="101"/>
      <c r="H4097" s="100">
        <f t="shared" si="198"/>
        <v>196461.68999999994</v>
      </c>
      <c r="I4097" s="84">
        <f t="shared" si="199"/>
        <v>0</v>
      </c>
      <c r="J4097" s="84">
        <f t="shared" si="200"/>
        <v>0</v>
      </c>
    </row>
    <row r="4098" spans="2:10" ht="25.15" customHeight="1">
      <c r="B4098" s="108"/>
      <c r="C4098" s="98"/>
      <c r="D4098" s="99"/>
      <c r="E4098" s="94"/>
      <c r="F4098" s="95"/>
      <c r="G4098" s="101"/>
      <c r="H4098" s="100">
        <f t="shared" si="198"/>
        <v>196461.68999999994</v>
      </c>
      <c r="I4098" s="84">
        <f t="shared" si="199"/>
        <v>0</v>
      </c>
      <c r="J4098" s="84">
        <f t="shared" si="200"/>
        <v>0</v>
      </c>
    </row>
    <row r="4099" spans="2:10" ht="25.15" customHeight="1">
      <c r="B4099" s="108"/>
      <c r="C4099" s="98"/>
      <c r="D4099" s="99"/>
      <c r="E4099" s="94"/>
      <c r="F4099" s="95"/>
      <c r="G4099" s="101"/>
      <c r="H4099" s="100">
        <f t="shared" si="198"/>
        <v>196461.68999999994</v>
      </c>
      <c r="I4099" s="84">
        <f t="shared" si="199"/>
        <v>0</v>
      </c>
      <c r="J4099" s="84">
        <f t="shared" si="200"/>
        <v>0</v>
      </c>
    </row>
    <row r="4100" spans="2:10" ht="25.15" customHeight="1">
      <c r="B4100" s="108"/>
      <c r="C4100" s="98"/>
      <c r="D4100" s="99"/>
      <c r="E4100" s="94"/>
      <c r="F4100" s="95"/>
      <c r="G4100" s="101"/>
      <c r="H4100" s="100">
        <f t="shared" si="198"/>
        <v>196461.68999999994</v>
      </c>
      <c r="I4100" s="84">
        <f t="shared" si="199"/>
        <v>0</v>
      </c>
      <c r="J4100" s="84">
        <f t="shared" si="200"/>
        <v>0</v>
      </c>
    </row>
    <row r="4101" spans="2:10" ht="25.15" customHeight="1">
      <c r="B4101" s="108"/>
      <c r="C4101" s="98"/>
      <c r="D4101" s="99"/>
      <c r="E4101" s="94"/>
      <c r="F4101" s="95"/>
      <c r="G4101" s="101"/>
      <c r="H4101" s="100">
        <f t="shared" si="198"/>
        <v>196461.68999999994</v>
      </c>
      <c r="I4101" s="84">
        <f t="shared" si="199"/>
        <v>0</v>
      </c>
      <c r="J4101" s="84">
        <f t="shared" si="200"/>
        <v>0</v>
      </c>
    </row>
    <row r="4102" spans="2:10" ht="25.15" customHeight="1">
      <c r="B4102" s="108"/>
      <c r="C4102" s="98"/>
      <c r="D4102" s="99"/>
      <c r="E4102" s="94"/>
      <c r="F4102" s="95"/>
      <c r="G4102" s="101"/>
      <c r="H4102" s="100">
        <f t="shared" si="198"/>
        <v>196461.68999999994</v>
      </c>
      <c r="I4102" s="84">
        <f t="shared" si="199"/>
        <v>0</v>
      </c>
      <c r="J4102" s="84">
        <f t="shared" si="200"/>
        <v>0</v>
      </c>
    </row>
    <row r="4103" spans="2:10" ht="25.15" customHeight="1">
      <c r="B4103" s="108"/>
      <c r="C4103" s="98"/>
      <c r="D4103" s="99"/>
      <c r="E4103" s="94"/>
      <c r="F4103" s="95"/>
      <c r="G4103" s="101"/>
      <c r="H4103" s="100">
        <f t="shared" si="198"/>
        <v>196461.68999999994</v>
      </c>
      <c r="I4103" s="84">
        <f t="shared" si="199"/>
        <v>0</v>
      </c>
      <c r="J4103" s="84">
        <f t="shared" si="200"/>
        <v>0</v>
      </c>
    </row>
    <row r="4104" spans="2:10" ht="25.15" customHeight="1">
      <c r="B4104" s="108"/>
      <c r="C4104" s="98"/>
      <c r="D4104" s="99"/>
      <c r="E4104" s="94"/>
      <c r="F4104" s="95"/>
      <c r="G4104" s="101"/>
      <c r="H4104" s="100">
        <f t="shared" ref="H4104:H4167" si="201">IF(F4104="pago",H4103+G4104,H4103)</f>
        <v>196461.68999999994</v>
      </c>
      <c r="I4104" s="84">
        <f t="shared" si="199"/>
        <v>0</v>
      </c>
      <c r="J4104" s="84">
        <f t="shared" si="200"/>
        <v>0</v>
      </c>
    </row>
    <row r="4105" spans="2:10" ht="25.15" customHeight="1">
      <c r="B4105" s="108"/>
      <c r="C4105" s="98"/>
      <c r="D4105" s="99"/>
      <c r="E4105" s="94"/>
      <c r="F4105" s="95"/>
      <c r="G4105" s="101"/>
      <c r="H4105" s="100">
        <f t="shared" si="201"/>
        <v>196461.68999999994</v>
      </c>
      <c r="I4105" s="84">
        <f t="shared" si="199"/>
        <v>0</v>
      </c>
      <c r="J4105" s="84">
        <f t="shared" si="200"/>
        <v>0</v>
      </c>
    </row>
    <row r="4106" spans="2:10" ht="25.15" customHeight="1">
      <c r="B4106" s="108"/>
      <c r="C4106" s="98"/>
      <c r="D4106" s="99"/>
      <c r="E4106" s="94"/>
      <c r="F4106" s="95"/>
      <c r="G4106" s="101"/>
      <c r="H4106" s="100">
        <f t="shared" si="201"/>
        <v>196461.68999999994</v>
      </c>
      <c r="I4106" s="84">
        <f t="shared" si="199"/>
        <v>0</v>
      </c>
      <c r="J4106" s="84">
        <f t="shared" si="200"/>
        <v>0</v>
      </c>
    </row>
    <row r="4107" spans="2:10" ht="25.15" customHeight="1">
      <c r="B4107" s="108"/>
      <c r="C4107" s="98"/>
      <c r="D4107" s="99"/>
      <c r="E4107" s="94"/>
      <c r="F4107" s="95"/>
      <c r="G4107" s="101"/>
      <c r="H4107" s="100">
        <f t="shared" si="201"/>
        <v>196461.68999999994</v>
      </c>
      <c r="I4107" s="84">
        <f t="shared" si="199"/>
        <v>0</v>
      </c>
      <c r="J4107" s="84">
        <f t="shared" si="200"/>
        <v>0</v>
      </c>
    </row>
    <row r="4108" spans="2:10" ht="25.15" customHeight="1">
      <c r="B4108" s="108"/>
      <c r="C4108" s="98"/>
      <c r="D4108" s="99"/>
      <c r="E4108" s="94"/>
      <c r="F4108" s="95"/>
      <c r="G4108" s="101"/>
      <c r="H4108" s="100">
        <f t="shared" si="201"/>
        <v>196461.68999999994</v>
      </c>
      <c r="I4108" s="84">
        <f t="shared" si="199"/>
        <v>0</v>
      </c>
      <c r="J4108" s="84">
        <f t="shared" si="200"/>
        <v>0</v>
      </c>
    </row>
    <row r="4109" spans="2:10" ht="25.15" customHeight="1">
      <c r="B4109" s="108"/>
      <c r="C4109" s="98"/>
      <c r="D4109" s="99"/>
      <c r="E4109" s="94"/>
      <c r="F4109" s="95"/>
      <c r="G4109" s="101"/>
      <c r="H4109" s="100">
        <f t="shared" si="201"/>
        <v>196461.68999999994</v>
      </c>
      <c r="I4109" s="84">
        <f t="shared" si="199"/>
        <v>0</v>
      </c>
      <c r="J4109" s="84">
        <f t="shared" si="200"/>
        <v>0</v>
      </c>
    </row>
    <row r="4110" spans="2:10" ht="25.15" customHeight="1">
      <c r="B4110" s="108"/>
      <c r="C4110" s="98"/>
      <c r="D4110" s="99"/>
      <c r="E4110" s="94"/>
      <c r="F4110" s="95"/>
      <c r="G4110" s="101"/>
      <c r="H4110" s="100">
        <f t="shared" si="201"/>
        <v>196461.68999999994</v>
      </c>
      <c r="I4110" s="84">
        <f t="shared" si="199"/>
        <v>0</v>
      </c>
      <c r="J4110" s="84">
        <f t="shared" si="200"/>
        <v>0</v>
      </c>
    </row>
    <row r="4111" spans="2:10" ht="25.15" customHeight="1">
      <c r="B4111" s="108"/>
      <c r="C4111" s="98"/>
      <c r="D4111" s="99"/>
      <c r="E4111" s="94"/>
      <c r="F4111" s="95"/>
      <c r="G4111" s="101"/>
      <c r="H4111" s="100">
        <f t="shared" si="201"/>
        <v>196461.68999999994</v>
      </c>
      <c r="I4111" s="84">
        <f t="shared" si="199"/>
        <v>0</v>
      </c>
      <c r="J4111" s="84">
        <f t="shared" si="200"/>
        <v>0</v>
      </c>
    </row>
    <row r="4112" spans="2:10" ht="25.15" customHeight="1">
      <c r="B4112" s="108"/>
      <c r="C4112" s="98"/>
      <c r="D4112" s="99"/>
      <c r="E4112" s="94"/>
      <c r="F4112" s="95"/>
      <c r="G4112" s="101"/>
      <c r="H4112" s="100">
        <f t="shared" si="201"/>
        <v>196461.68999999994</v>
      </c>
      <c r="I4112" s="84">
        <f t="shared" si="199"/>
        <v>0</v>
      </c>
      <c r="J4112" s="84">
        <f t="shared" si="200"/>
        <v>0</v>
      </c>
    </row>
    <row r="4113" spans="2:10" ht="25.15" customHeight="1">
      <c r="B4113" s="108"/>
      <c r="C4113" s="98"/>
      <c r="D4113" s="99"/>
      <c r="E4113" s="94"/>
      <c r="F4113" s="95"/>
      <c r="G4113" s="101"/>
      <c r="H4113" s="100">
        <f t="shared" si="201"/>
        <v>196461.68999999994</v>
      </c>
      <c r="I4113" s="84">
        <f t="shared" si="199"/>
        <v>0</v>
      </c>
      <c r="J4113" s="84">
        <f t="shared" si="200"/>
        <v>0</v>
      </c>
    </row>
    <row r="4114" spans="2:10" ht="25.15" customHeight="1">
      <c r="B4114" s="108"/>
      <c r="C4114" s="98"/>
      <c r="D4114" s="99"/>
      <c r="E4114" s="94"/>
      <c r="F4114" s="95"/>
      <c r="G4114" s="101"/>
      <c r="H4114" s="100">
        <f t="shared" si="201"/>
        <v>196461.68999999994</v>
      </c>
      <c r="I4114" s="84">
        <f t="shared" si="199"/>
        <v>0</v>
      </c>
      <c r="J4114" s="84">
        <f t="shared" si="200"/>
        <v>0</v>
      </c>
    </row>
    <row r="4115" spans="2:10" ht="25.15" customHeight="1">
      <c r="B4115" s="108"/>
      <c r="C4115" s="98"/>
      <c r="D4115" s="99"/>
      <c r="E4115" s="94"/>
      <c r="F4115" s="95"/>
      <c r="G4115" s="101"/>
      <c r="H4115" s="100">
        <f t="shared" si="201"/>
        <v>196461.68999999994</v>
      </c>
      <c r="I4115" s="84">
        <f t="shared" si="199"/>
        <v>0</v>
      </c>
      <c r="J4115" s="84">
        <f t="shared" si="200"/>
        <v>0</v>
      </c>
    </row>
    <row r="4116" spans="2:10" ht="25.15" customHeight="1">
      <c r="B4116" s="108"/>
      <c r="C4116" s="98"/>
      <c r="D4116" s="99"/>
      <c r="E4116" s="94"/>
      <c r="F4116" s="95"/>
      <c r="G4116" s="101"/>
      <c r="H4116" s="100">
        <f t="shared" si="201"/>
        <v>196461.68999999994</v>
      </c>
      <c r="I4116" s="84">
        <f t="shared" si="199"/>
        <v>0</v>
      </c>
      <c r="J4116" s="84">
        <f t="shared" si="200"/>
        <v>0</v>
      </c>
    </row>
    <row r="4117" spans="2:10" ht="25.15" customHeight="1">
      <c r="B4117" s="108"/>
      <c r="C4117" s="98"/>
      <c r="D4117" s="99"/>
      <c r="E4117" s="94"/>
      <c r="F4117" s="95"/>
      <c r="G4117" s="101"/>
      <c r="H4117" s="100">
        <f t="shared" si="201"/>
        <v>196461.68999999994</v>
      </c>
      <c r="I4117" s="84">
        <f t="shared" si="199"/>
        <v>0</v>
      </c>
      <c r="J4117" s="84">
        <f t="shared" si="200"/>
        <v>0</v>
      </c>
    </row>
    <row r="4118" spans="2:10" ht="25.15" customHeight="1">
      <c r="B4118" s="108"/>
      <c r="C4118" s="98"/>
      <c r="D4118" s="99"/>
      <c r="E4118" s="94"/>
      <c r="F4118" s="95"/>
      <c r="G4118" s="101"/>
      <c r="H4118" s="100">
        <f t="shared" si="201"/>
        <v>196461.68999999994</v>
      </c>
      <c r="I4118" s="84">
        <f t="shared" si="199"/>
        <v>0</v>
      </c>
      <c r="J4118" s="84">
        <f t="shared" si="200"/>
        <v>0</v>
      </c>
    </row>
    <row r="4119" spans="2:10" ht="25.15" customHeight="1">
      <c r="B4119" s="108"/>
      <c r="C4119" s="98"/>
      <c r="D4119" s="99"/>
      <c r="E4119" s="94"/>
      <c r="F4119" s="95"/>
      <c r="G4119" s="101"/>
      <c r="H4119" s="100">
        <f t="shared" si="201"/>
        <v>196461.68999999994</v>
      </c>
      <c r="I4119" s="84">
        <f t="shared" si="199"/>
        <v>0</v>
      </c>
      <c r="J4119" s="84">
        <f t="shared" si="200"/>
        <v>0</v>
      </c>
    </row>
    <row r="4120" spans="2:10" ht="25.15" customHeight="1">
      <c r="B4120" s="108"/>
      <c r="C4120" s="98"/>
      <c r="D4120" s="99"/>
      <c r="E4120" s="94"/>
      <c r="F4120" s="95"/>
      <c r="G4120" s="101"/>
      <c r="H4120" s="100">
        <f t="shared" si="201"/>
        <v>196461.68999999994</v>
      </c>
      <c r="I4120" s="84">
        <f t="shared" si="199"/>
        <v>0</v>
      </c>
      <c r="J4120" s="84">
        <f t="shared" si="200"/>
        <v>0</v>
      </c>
    </row>
    <row r="4121" spans="2:10" ht="25.15" customHeight="1">
      <c r="B4121" s="108"/>
      <c r="C4121" s="98"/>
      <c r="D4121" s="99"/>
      <c r="E4121" s="94"/>
      <c r="F4121" s="95"/>
      <c r="G4121" s="101"/>
      <c r="H4121" s="100">
        <f t="shared" si="201"/>
        <v>196461.68999999994</v>
      </c>
      <c r="I4121" s="84">
        <f t="shared" si="199"/>
        <v>0</v>
      </c>
      <c r="J4121" s="84">
        <f t="shared" si="200"/>
        <v>0</v>
      </c>
    </row>
    <row r="4122" spans="2:10" ht="25.15" customHeight="1">
      <c r="B4122" s="108"/>
      <c r="C4122" s="98"/>
      <c r="D4122" s="99"/>
      <c r="E4122" s="94"/>
      <c r="F4122" s="95"/>
      <c r="G4122" s="101"/>
      <c r="H4122" s="100">
        <f t="shared" si="201"/>
        <v>196461.68999999994</v>
      </c>
      <c r="I4122" s="84">
        <f t="shared" si="199"/>
        <v>0</v>
      </c>
      <c r="J4122" s="84">
        <f t="shared" si="200"/>
        <v>0</v>
      </c>
    </row>
    <row r="4123" spans="2:10" ht="25.15" customHeight="1">
      <c r="B4123" s="108"/>
      <c r="C4123" s="98"/>
      <c r="D4123" s="99"/>
      <c r="E4123" s="94"/>
      <c r="F4123" s="95"/>
      <c r="G4123" s="101"/>
      <c r="H4123" s="100">
        <f t="shared" si="201"/>
        <v>196461.68999999994</v>
      </c>
      <c r="I4123" s="84">
        <f t="shared" si="199"/>
        <v>0</v>
      </c>
      <c r="J4123" s="84">
        <f t="shared" si="200"/>
        <v>0</v>
      </c>
    </row>
    <row r="4124" spans="2:10" ht="25.15" customHeight="1">
      <c r="B4124" s="108"/>
      <c r="C4124" s="98"/>
      <c r="D4124" s="99"/>
      <c r="E4124" s="94"/>
      <c r="F4124" s="95"/>
      <c r="G4124" s="101"/>
      <c r="H4124" s="100">
        <f t="shared" si="201"/>
        <v>196461.68999999994</v>
      </c>
      <c r="I4124" s="84">
        <f t="shared" si="199"/>
        <v>0</v>
      </c>
      <c r="J4124" s="84">
        <f t="shared" si="200"/>
        <v>0</v>
      </c>
    </row>
    <row r="4125" spans="2:10" ht="25.15" customHeight="1">
      <c r="B4125" s="108"/>
      <c r="C4125" s="98"/>
      <c r="D4125" s="99"/>
      <c r="E4125" s="94"/>
      <c r="F4125" s="95"/>
      <c r="G4125" s="101"/>
      <c r="H4125" s="100">
        <f t="shared" si="201"/>
        <v>196461.68999999994</v>
      </c>
      <c r="I4125" s="84">
        <f t="shared" si="199"/>
        <v>0</v>
      </c>
      <c r="J4125" s="84">
        <f t="shared" si="200"/>
        <v>0</v>
      </c>
    </row>
    <row r="4126" spans="2:10" ht="25.15" customHeight="1">
      <c r="B4126" s="108"/>
      <c r="C4126" s="98"/>
      <c r="D4126" s="99"/>
      <c r="E4126" s="94"/>
      <c r="F4126" s="95"/>
      <c r="G4126" s="101"/>
      <c r="H4126" s="100">
        <f t="shared" si="201"/>
        <v>196461.68999999994</v>
      </c>
      <c r="I4126" s="84">
        <f t="shared" si="199"/>
        <v>0</v>
      </c>
      <c r="J4126" s="84">
        <f t="shared" si="200"/>
        <v>0</v>
      </c>
    </row>
    <row r="4127" spans="2:10" ht="25.15" customHeight="1">
      <c r="B4127" s="108"/>
      <c r="C4127" s="98"/>
      <c r="D4127" s="99"/>
      <c r="E4127" s="94"/>
      <c r="F4127" s="95"/>
      <c r="G4127" s="101"/>
      <c r="H4127" s="100">
        <f t="shared" si="201"/>
        <v>196461.68999999994</v>
      </c>
      <c r="I4127" s="84">
        <f t="shared" si="199"/>
        <v>0</v>
      </c>
      <c r="J4127" s="84">
        <f t="shared" si="200"/>
        <v>0</v>
      </c>
    </row>
    <row r="4128" spans="2:10" ht="25.15" customHeight="1">
      <c r="B4128" s="108"/>
      <c r="C4128" s="98"/>
      <c r="D4128" s="99"/>
      <c r="E4128" s="94"/>
      <c r="F4128" s="95"/>
      <c r="G4128" s="101"/>
      <c r="H4128" s="100">
        <f t="shared" si="201"/>
        <v>196461.68999999994</v>
      </c>
      <c r="I4128" s="84">
        <f t="shared" si="199"/>
        <v>0</v>
      </c>
      <c r="J4128" s="84">
        <f t="shared" si="200"/>
        <v>0</v>
      </c>
    </row>
    <row r="4129" spans="2:10" ht="25.15" customHeight="1">
      <c r="B4129" s="108"/>
      <c r="C4129" s="98"/>
      <c r="D4129" s="99"/>
      <c r="E4129" s="94"/>
      <c r="F4129" s="95"/>
      <c r="G4129" s="101"/>
      <c r="H4129" s="100">
        <f t="shared" si="201"/>
        <v>196461.68999999994</v>
      </c>
      <c r="I4129" s="84">
        <f t="shared" si="199"/>
        <v>0</v>
      </c>
      <c r="J4129" s="84">
        <f t="shared" si="200"/>
        <v>0</v>
      </c>
    </row>
    <row r="4130" spans="2:10" ht="25.15" customHeight="1">
      <c r="B4130" s="108"/>
      <c r="C4130" s="98"/>
      <c r="D4130" s="99"/>
      <c r="E4130" s="94"/>
      <c r="F4130" s="95"/>
      <c r="G4130" s="101"/>
      <c r="H4130" s="100">
        <f t="shared" si="201"/>
        <v>196461.68999999994</v>
      </c>
      <c r="I4130" s="84">
        <f t="shared" si="199"/>
        <v>0</v>
      </c>
      <c r="J4130" s="84">
        <f t="shared" si="200"/>
        <v>0</v>
      </c>
    </row>
    <row r="4131" spans="2:10" ht="25.15" customHeight="1">
      <c r="B4131" s="108"/>
      <c r="C4131" s="98"/>
      <c r="D4131" s="99"/>
      <c r="E4131" s="94"/>
      <c r="F4131" s="95"/>
      <c r="G4131" s="101"/>
      <c r="H4131" s="100">
        <f t="shared" si="201"/>
        <v>196461.68999999994</v>
      </c>
      <c r="I4131" s="84">
        <f t="shared" si="199"/>
        <v>0</v>
      </c>
      <c r="J4131" s="84">
        <f t="shared" si="200"/>
        <v>0</v>
      </c>
    </row>
    <row r="4132" spans="2:10" ht="25.15" customHeight="1">
      <c r="B4132" s="108"/>
      <c r="C4132" s="98"/>
      <c r="D4132" s="99"/>
      <c r="E4132" s="94"/>
      <c r="F4132" s="95"/>
      <c r="G4132" s="101"/>
      <c r="H4132" s="100">
        <f t="shared" si="201"/>
        <v>196461.68999999994</v>
      </c>
      <c r="I4132" s="84">
        <f t="shared" si="199"/>
        <v>0</v>
      </c>
      <c r="J4132" s="84">
        <f t="shared" si="200"/>
        <v>0</v>
      </c>
    </row>
    <row r="4133" spans="2:10" ht="25.15" customHeight="1">
      <c r="B4133" s="108"/>
      <c r="C4133" s="98"/>
      <c r="D4133" s="99"/>
      <c r="E4133" s="94"/>
      <c r="F4133" s="95"/>
      <c r="G4133" s="101"/>
      <c r="H4133" s="100">
        <f t="shared" si="201"/>
        <v>196461.68999999994</v>
      </c>
      <c r="I4133" s="84">
        <f t="shared" si="199"/>
        <v>0</v>
      </c>
      <c r="J4133" s="84">
        <f t="shared" si="200"/>
        <v>0</v>
      </c>
    </row>
    <row r="4134" spans="2:10" ht="25.15" customHeight="1">
      <c r="B4134" s="108"/>
      <c r="C4134" s="98"/>
      <c r="D4134" s="99"/>
      <c r="E4134" s="94"/>
      <c r="F4134" s="95"/>
      <c r="G4134" s="101"/>
      <c r="H4134" s="100">
        <f t="shared" si="201"/>
        <v>196461.68999999994</v>
      </c>
      <c r="I4134" s="84">
        <f t="shared" si="199"/>
        <v>0</v>
      </c>
      <c r="J4134" s="84">
        <f t="shared" si="200"/>
        <v>0</v>
      </c>
    </row>
    <row r="4135" spans="2:10" ht="25.15" customHeight="1">
      <c r="B4135" s="108"/>
      <c r="C4135" s="98"/>
      <c r="D4135" s="99"/>
      <c r="E4135" s="94"/>
      <c r="F4135" s="95"/>
      <c r="G4135" s="101"/>
      <c r="H4135" s="100">
        <f t="shared" si="201"/>
        <v>196461.68999999994</v>
      </c>
      <c r="I4135" s="84">
        <f t="shared" si="199"/>
        <v>0</v>
      </c>
      <c r="J4135" s="84">
        <f t="shared" si="200"/>
        <v>0</v>
      </c>
    </row>
    <row r="4136" spans="2:10" ht="25.15" customHeight="1">
      <c r="B4136" s="108"/>
      <c r="C4136" s="98"/>
      <c r="D4136" s="99"/>
      <c r="E4136" s="94"/>
      <c r="F4136" s="95"/>
      <c r="G4136" s="101"/>
      <c r="H4136" s="100">
        <f t="shared" si="201"/>
        <v>196461.68999999994</v>
      </c>
      <c r="I4136" s="84">
        <f t="shared" si="199"/>
        <v>0</v>
      </c>
      <c r="J4136" s="84">
        <f t="shared" si="200"/>
        <v>0</v>
      </c>
    </row>
    <row r="4137" spans="2:10" ht="25.15" customHeight="1">
      <c r="B4137" s="108"/>
      <c r="C4137" s="98"/>
      <c r="D4137" s="99"/>
      <c r="E4137" s="94"/>
      <c r="F4137" s="95"/>
      <c r="G4137" s="101"/>
      <c r="H4137" s="100">
        <f t="shared" si="201"/>
        <v>196461.68999999994</v>
      </c>
      <c r="I4137" s="84">
        <f t="shared" si="199"/>
        <v>0</v>
      </c>
      <c r="J4137" s="84">
        <f t="shared" si="200"/>
        <v>0</v>
      </c>
    </row>
    <row r="4138" spans="2:10" ht="25.15" customHeight="1">
      <c r="B4138" s="108"/>
      <c r="C4138" s="98"/>
      <c r="D4138" s="99"/>
      <c r="E4138" s="94"/>
      <c r="F4138" s="95"/>
      <c r="G4138" s="101"/>
      <c r="H4138" s="100">
        <f t="shared" si="201"/>
        <v>196461.68999999994</v>
      </c>
      <c r="I4138" s="84">
        <f t="shared" si="199"/>
        <v>0</v>
      </c>
      <c r="J4138" s="84">
        <f t="shared" si="200"/>
        <v>0</v>
      </c>
    </row>
    <row r="4139" spans="2:10" ht="25.15" customHeight="1">
      <c r="B4139" s="108"/>
      <c r="C4139" s="98"/>
      <c r="D4139" s="99"/>
      <c r="E4139" s="94"/>
      <c r="F4139" s="95"/>
      <c r="G4139" s="101"/>
      <c r="H4139" s="100">
        <f t="shared" si="201"/>
        <v>196461.68999999994</v>
      </c>
      <c r="I4139" s="84">
        <f t="shared" si="199"/>
        <v>0</v>
      </c>
      <c r="J4139" s="84">
        <f t="shared" si="200"/>
        <v>0</v>
      </c>
    </row>
    <row r="4140" spans="2:10" ht="25.15" customHeight="1">
      <c r="B4140" s="108"/>
      <c r="C4140" s="98"/>
      <c r="D4140" s="99"/>
      <c r="E4140" s="94"/>
      <c r="F4140" s="95"/>
      <c r="G4140" s="101"/>
      <c r="H4140" s="100">
        <f t="shared" si="201"/>
        <v>196461.68999999994</v>
      </c>
      <c r="I4140" s="84">
        <f t="shared" si="199"/>
        <v>0</v>
      </c>
      <c r="J4140" s="84">
        <f t="shared" si="200"/>
        <v>0</v>
      </c>
    </row>
    <row r="4141" spans="2:10" ht="25.15" customHeight="1">
      <c r="B4141" s="108"/>
      <c r="C4141" s="98"/>
      <c r="D4141" s="99"/>
      <c r="E4141" s="94"/>
      <c r="F4141" s="95"/>
      <c r="G4141" s="101"/>
      <c r="H4141" s="100">
        <f t="shared" si="201"/>
        <v>196461.68999999994</v>
      </c>
      <c r="I4141" s="84">
        <f t="shared" si="199"/>
        <v>0</v>
      </c>
      <c r="J4141" s="84">
        <f t="shared" si="200"/>
        <v>0</v>
      </c>
    </row>
    <row r="4142" spans="2:10" ht="25.15" customHeight="1">
      <c r="B4142" s="108"/>
      <c r="C4142" s="98"/>
      <c r="D4142" s="99"/>
      <c r="E4142" s="94"/>
      <c r="F4142" s="95"/>
      <c r="G4142" s="101"/>
      <c r="H4142" s="100">
        <f t="shared" si="201"/>
        <v>196461.68999999994</v>
      </c>
      <c r="I4142" s="84">
        <f t="shared" si="199"/>
        <v>0</v>
      </c>
      <c r="J4142" s="84">
        <f t="shared" si="200"/>
        <v>0</v>
      </c>
    </row>
    <row r="4143" spans="2:10" ht="25.15" customHeight="1">
      <c r="B4143" s="108"/>
      <c r="C4143" s="98"/>
      <c r="D4143" s="99"/>
      <c r="E4143" s="94"/>
      <c r="F4143" s="95"/>
      <c r="G4143" s="101"/>
      <c r="H4143" s="100">
        <f t="shared" si="201"/>
        <v>196461.68999999994</v>
      </c>
      <c r="I4143" s="84">
        <f t="shared" si="199"/>
        <v>0</v>
      </c>
      <c r="J4143" s="84">
        <f t="shared" si="200"/>
        <v>0</v>
      </c>
    </row>
    <row r="4144" spans="2:10" ht="25.15" customHeight="1">
      <c r="B4144" s="108"/>
      <c r="C4144" s="98"/>
      <c r="D4144" s="99"/>
      <c r="E4144" s="94"/>
      <c r="F4144" s="95"/>
      <c r="G4144" s="101"/>
      <c r="H4144" s="100">
        <f t="shared" si="201"/>
        <v>196461.68999999994</v>
      </c>
      <c r="I4144" s="84">
        <f t="shared" si="199"/>
        <v>0</v>
      </c>
      <c r="J4144" s="84">
        <f t="shared" si="200"/>
        <v>0</v>
      </c>
    </row>
    <row r="4145" spans="2:10" ht="25.15" customHeight="1">
      <c r="B4145" s="108"/>
      <c r="C4145" s="98"/>
      <c r="D4145" s="99"/>
      <c r="E4145" s="94"/>
      <c r="F4145" s="95"/>
      <c r="G4145" s="101"/>
      <c r="H4145" s="100">
        <f t="shared" si="201"/>
        <v>196461.68999999994</v>
      </c>
      <c r="I4145" s="84">
        <f t="shared" si="199"/>
        <v>0</v>
      </c>
      <c r="J4145" s="84">
        <f t="shared" si="200"/>
        <v>0</v>
      </c>
    </row>
    <row r="4146" spans="2:10" ht="25.15" customHeight="1">
      <c r="B4146" s="108"/>
      <c r="C4146" s="98"/>
      <c r="D4146" s="99"/>
      <c r="E4146" s="94"/>
      <c r="F4146" s="95"/>
      <c r="G4146" s="101"/>
      <c r="H4146" s="100">
        <f t="shared" si="201"/>
        <v>196461.68999999994</v>
      </c>
      <c r="I4146" s="84">
        <f t="shared" si="199"/>
        <v>0</v>
      </c>
      <c r="J4146" s="84">
        <f t="shared" si="200"/>
        <v>0</v>
      </c>
    </row>
    <row r="4147" spans="2:10" ht="25.15" customHeight="1">
      <c r="B4147" s="108"/>
      <c r="C4147" s="98"/>
      <c r="D4147" s="99"/>
      <c r="E4147" s="94"/>
      <c r="F4147" s="95"/>
      <c r="G4147" s="101"/>
      <c r="H4147" s="100">
        <f t="shared" si="201"/>
        <v>196461.68999999994</v>
      </c>
      <c r="I4147" s="84">
        <f t="shared" si="199"/>
        <v>0</v>
      </c>
      <c r="J4147" s="84">
        <f t="shared" si="200"/>
        <v>0</v>
      </c>
    </row>
    <row r="4148" spans="2:10" ht="25.15" customHeight="1">
      <c r="B4148" s="108"/>
      <c r="C4148" s="98"/>
      <c r="D4148" s="99"/>
      <c r="E4148" s="94"/>
      <c r="F4148" s="95"/>
      <c r="G4148" s="101"/>
      <c r="H4148" s="100">
        <f t="shared" si="201"/>
        <v>196461.68999999994</v>
      </c>
      <c r="I4148" s="84">
        <f t="shared" si="199"/>
        <v>0</v>
      </c>
      <c r="J4148" s="84">
        <f t="shared" si="200"/>
        <v>0</v>
      </c>
    </row>
    <row r="4149" spans="2:10" ht="25.15" customHeight="1">
      <c r="B4149" s="108"/>
      <c r="C4149" s="98"/>
      <c r="D4149" s="99"/>
      <c r="E4149" s="94"/>
      <c r="F4149" s="95"/>
      <c r="G4149" s="101"/>
      <c r="H4149" s="100">
        <f t="shared" si="201"/>
        <v>196461.68999999994</v>
      </c>
      <c r="I4149" s="84">
        <f t="shared" si="199"/>
        <v>0</v>
      </c>
      <c r="J4149" s="84">
        <f t="shared" si="200"/>
        <v>0</v>
      </c>
    </row>
    <row r="4150" spans="2:10" ht="25.15" customHeight="1">
      <c r="B4150" s="108"/>
      <c r="C4150" s="98"/>
      <c r="D4150" s="99"/>
      <c r="E4150" s="94"/>
      <c r="F4150" s="95"/>
      <c r="G4150" s="101"/>
      <c r="H4150" s="100">
        <f t="shared" si="201"/>
        <v>196461.68999999994</v>
      </c>
      <c r="I4150" s="84">
        <f t="shared" si="199"/>
        <v>0</v>
      </c>
      <c r="J4150" s="84">
        <f t="shared" si="200"/>
        <v>0</v>
      </c>
    </row>
    <row r="4151" spans="2:10" ht="25.15" customHeight="1">
      <c r="B4151" s="108"/>
      <c r="C4151" s="98"/>
      <c r="D4151" s="99"/>
      <c r="E4151" s="94"/>
      <c r="F4151" s="95"/>
      <c r="G4151" s="101"/>
      <c r="H4151" s="100">
        <f t="shared" si="201"/>
        <v>196461.68999999994</v>
      </c>
      <c r="I4151" s="84">
        <f t="shared" si="199"/>
        <v>0</v>
      </c>
      <c r="J4151" s="84">
        <f t="shared" si="200"/>
        <v>0</v>
      </c>
    </row>
    <row r="4152" spans="2:10" ht="25.15" customHeight="1">
      <c r="B4152" s="108"/>
      <c r="C4152" s="98"/>
      <c r="D4152" s="99"/>
      <c r="E4152" s="94"/>
      <c r="F4152" s="95"/>
      <c r="G4152" s="101"/>
      <c r="H4152" s="100">
        <f t="shared" si="201"/>
        <v>196461.68999999994</v>
      </c>
      <c r="I4152" s="84">
        <f t="shared" ref="I4152:I4215" si="202">IF(B4152="",0,MONTH(B4152))</f>
        <v>0</v>
      </c>
      <c r="J4152" s="84">
        <f t="shared" ref="J4152:J4215" si="203">IF(B4152="",0,DAY(B4152))</f>
        <v>0</v>
      </c>
    </row>
    <row r="4153" spans="2:10" ht="25.15" customHeight="1">
      <c r="B4153" s="108"/>
      <c r="C4153" s="98"/>
      <c r="D4153" s="99"/>
      <c r="E4153" s="94"/>
      <c r="F4153" s="95"/>
      <c r="G4153" s="101"/>
      <c r="H4153" s="100">
        <f t="shared" si="201"/>
        <v>196461.68999999994</v>
      </c>
      <c r="I4153" s="84">
        <f t="shared" si="202"/>
        <v>0</v>
      </c>
      <c r="J4153" s="84">
        <f t="shared" si="203"/>
        <v>0</v>
      </c>
    </row>
    <row r="4154" spans="2:10" ht="25.15" customHeight="1">
      <c r="B4154" s="108"/>
      <c r="C4154" s="98"/>
      <c r="D4154" s="99"/>
      <c r="E4154" s="94"/>
      <c r="F4154" s="95"/>
      <c r="G4154" s="101"/>
      <c r="H4154" s="100">
        <f t="shared" si="201"/>
        <v>196461.68999999994</v>
      </c>
      <c r="I4154" s="84">
        <f t="shared" si="202"/>
        <v>0</v>
      </c>
      <c r="J4154" s="84">
        <f t="shared" si="203"/>
        <v>0</v>
      </c>
    </row>
    <row r="4155" spans="2:10" ht="25.15" customHeight="1">
      <c r="B4155" s="108"/>
      <c r="C4155" s="98"/>
      <c r="D4155" s="99"/>
      <c r="E4155" s="94"/>
      <c r="F4155" s="95"/>
      <c r="G4155" s="101"/>
      <c r="H4155" s="100">
        <f t="shared" si="201"/>
        <v>196461.68999999994</v>
      </c>
      <c r="I4155" s="84">
        <f t="shared" si="202"/>
        <v>0</v>
      </c>
      <c r="J4155" s="84">
        <f t="shared" si="203"/>
        <v>0</v>
      </c>
    </row>
    <row r="4156" spans="2:10" ht="25.15" customHeight="1">
      <c r="B4156" s="108"/>
      <c r="C4156" s="98"/>
      <c r="D4156" s="99"/>
      <c r="E4156" s="94"/>
      <c r="F4156" s="95"/>
      <c r="G4156" s="101"/>
      <c r="H4156" s="100">
        <f t="shared" si="201"/>
        <v>196461.68999999994</v>
      </c>
      <c r="I4156" s="84">
        <f t="shared" si="202"/>
        <v>0</v>
      </c>
      <c r="J4156" s="84">
        <f t="shared" si="203"/>
        <v>0</v>
      </c>
    </row>
    <row r="4157" spans="2:10" ht="25.15" customHeight="1">
      <c r="B4157" s="108"/>
      <c r="C4157" s="98"/>
      <c r="D4157" s="99"/>
      <c r="E4157" s="94"/>
      <c r="F4157" s="95"/>
      <c r="G4157" s="101"/>
      <c r="H4157" s="100">
        <f t="shared" si="201"/>
        <v>196461.68999999994</v>
      </c>
      <c r="I4157" s="84">
        <f t="shared" si="202"/>
        <v>0</v>
      </c>
      <c r="J4157" s="84">
        <f t="shared" si="203"/>
        <v>0</v>
      </c>
    </row>
    <row r="4158" spans="2:10" ht="25.15" customHeight="1">
      <c r="B4158" s="108"/>
      <c r="C4158" s="98"/>
      <c r="D4158" s="99"/>
      <c r="E4158" s="94"/>
      <c r="F4158" s="95"/>
      <c r="G4158" s="101"/>
      <c r="H4158" s="100">
        <f t="shared" si="201"/>
        <v>196461.68999999994</v>
      </c>
      <c r="I4158" s="84">
        <f t="shared" si="202"/>
        <v>0</v>
      </c>
      <c r="J4158" s="84">
        <f t="shared" si="203"/>
        <v>0</v>
      </c>
    </row>
    <row r="4159" spans="2:10" ht="25.15" customHeight="1">
      <c r="B4159" s="108"/>
      <c r="C4159" s="98"/>
      <c r="D4159" s="99"/>
      <c r="E4159" s="94"/>
      <c r="F4159" s="95"/>
      <c r="G4159" s="101"/>
      <c r="H4159" s="100">
        <f t="shared" si="201"/>
        <v>196461.68999999994</v>
      </c>
      <c r="I4159" s="84">
        <f t="shared" si="202"/>
        <v>0</v>
      </c>
      <c r="J4159" s="84">
        <f t="shared" si="203"/>
        <v>0</v>
      </c>
    </row>
    <row r="4160" spans="2:10" ht="25.15" customHeight="1">
      <c r="B4160" s="108"/>
      <c r="C4160" s="98"/>
      <c r="D4160" s="99"/>
      <c r="E4160" s="94"/>
      <c r="F4160" s="95"/>
      <c r="G4160" s="101"/>
      <c r="H4160" s="100">
        <f t="shared" si="201"/>
        <v>196461.68999999994</v>
      </c>
      <c r="I4160" s="84">
        <f t="shared" si="202"/>
        <v>0</v>
      </c>
      <c r="J4160" s="84">
        <f t="shared" si="203"/>
        <v>0</v>
      </c>
    </row>
    <row r="4161" spans="2:10" ht="25.15" customHeight="1">
      <c r="B4161" s="108"/>
      <c r="C4161" s="98"/>
      <c r="D4161" s="99"/>
      <c r="E4161" s="94"/>
      <c r="F4161" s="95"/>
      <c r="G4161" s="101"/>
      <c r="H4161" s="100">
        <f t="shared" si="201"/>
        <v>196461.68999999994</v>
      </c>
      <c r="I4161" s="84">
        <f t="shared" si="202"/>
        <v>0</v>
      </c>
      <c r="J4161" s="84">
        <f t="shared" si="203"/>
        <v>0</v>
      </c>
    </row>
    <row r="4162" spans="2:10" ht="25.15" customHeight="1">
      <c r="B4162" s="108"/>
      <c r="C4162" s="98"/>
      <c r="D4162" s="99"/>
      <c r="E4162" s="94"/>
      <c r="F4162" s="95"/>
      <c r="G4162" s="101"/>
      <c r="H4162" s="100">
        <f t="shared" si="201"/>
        <v>196461.68999999994</v>
      </c>
      <c r="I4162" s="84">
        <f t="shared" si="202"/>
        <v>0</v>
      </c>
      <c r="J4162" s="84">
        <f t="shared" si="203"/>
        <v>0</v>
      </c>
    </row>
    <row r="4163" spans="2:10" ht="25.15" customHeight="1">
      <c r="B4163" s="108"/>
      <c r="C4163" s="98"/>
      <c r="D4163" s="99"/>
      <c r="E4163" s="94"/>
      <c r="F4163" s="95"/>
      <c r="G4163" s="101"/>
      <c r="H4163" s="100">
        <f t="shared" si="201"/>
        <v>196461.68999999994</v>
      </c>
      <c r="I4163" s="84">
        <f t="shared" si="202"/>
        <v>0</v>
      </c>
      <c r="J4163" s="84">
        <f t="shared" si="203"/>
        <v>0</v>
      </c>
    </row>
    <row r="4164" spans="2:10" ht="25.15" customHeight="1">
      <c r="B4164" s="108"/>
      <c r="C4164" s="98"/>
      <c r="D4164" s="99"/>
      <c r="E4164" s="94"/>
      <c r="F4164" s="95"/>
      <c r="G4164" s="101"/>
      <c r="H4164" s="100">
        <f t="shared" si="201"/>
        <v>196461.68999999994</v>
      </c>
      <c r="I4164" s="84">
        <f t="shared" si="202"/>
        <v>0</v>
      </c>
      <c r="J4164" s="84">
        <f t="shared" si="203"/>
        <v>0</v>
      </c>
    </row>
    <row r="4165" spans="2:10" ht="25.15" customHeight="1">
      <c r="B4165" s="108"/>
      <c r="C4165" s="98"/>
      <c r="D4165" s="99"/>
      <c r="E4165" s="94"/>
      <c r="F4165" s="95"/>
      <c r="G4165" s="101"/>
      <c r="H4165" s="100">
        <f t="shared" si="201"/>
        <v>196461.68999999994</v>
      </c>
      <c r="I4165" s="84">
        <f t="shared" si="202"/>
        <v>0</v>
      </c>
      <c r="J4165" s="84">
        <f t="shared" si="203"/>
        <v>0</v>
      </c>
    </row>
    <row r="4166" spans="2:10" ht="25.15" customHeight="1">
      <c r="B4166" s="108"/>
      <c r="C4166" s="98"/>
      <c r="D4166" s="99"/>
      <c r="E4166" s="94"/>
      <c r="F4166" s="95"/>
      <c r="G4166" s="101"/>
      <c r="H4166" s="100">
        <f t="shared" si="201"/>
        <v>196461.68999999994</v>
      </c>
      <c r="I4166" s="84">
        <f t="shared" si="202"/>
        <v>0</v>
      </c>
      <c r="J4166" s="84">
        <f t="shared" si="203"/>
        <v>0</v>
      </c>
    </row>
    <row r="4167" spans="2:10" ht="25.15" customHeight="1">
      <c r="B4167" s="108"/>
      <c r="C4167" s="98"/>
      <c r="D4167" s="99"/>
      <c r="E4167" s="94"/>
      <c r="F4167" s="95"/>
      <c r="G4167" s="101"/>
      <c r="H4167" s="100">
        <f t="shared" si="201"/>
        <v>196461.68999999994</v>
      </c>
      <c r="I4167" s="84">
        <f t="shared" si="202"/>
        <v>0</v>
      </c>
      <c r="J4167" s="84">
        <f t="shared" si="203"/>
        <v>0</v>
      </c>
    </row>
    <row r="4168" spans="2:10" ht="25.15" customHeight="1">
      <c r="B4168" s="108"/>
      <c r="C4168" s="98"/>
      <c r="D4168" s="99"/>
      <c r="E4168" s="94"/>
      <c r="F4168" s="95"/>
      <c r="G4168" s="101"/>
      <c r="H4168" s="100">
        <f t="shared" ref="H4168:H4231" si="204">IF(F4168="pago",H4167+G4168,H4167)</f>
        <v>196461.68999999994</v>
      </c>
      <c r="I4168" s="84">
        <f t="shared" si="202"/>
        <v>0</v>
      </c>
      <c r="J4168" s="84">
        <f t="shared" si="203"/>
        <v>0</v>
      </c>
    </row>
    <row r="4169" spans="2:10" ht="25.15" customHeight="1">
      <c r="B4169" s="108"/>
      <c r="C4169" s="98"/>
      <c r="D4169" s="99"/>
      <c r="E4169" s="94"/>
      <c r="F4169" s="95"/>
      <c r="G4169" s="101"/>
      <c r="H4169" s="100">
        <f t="shared" si="204"/>
        <v>196461.68999999994</v>
      </c>
      <c r="I4169" s="84">
        <f t="shared" si="202"/>
        <v>0</v>
      </c>
      <c r="J4169" s="84">
        <f t="shared" si="203"/>
        <v>0</v>
      </c>
    </row>
    <row r="4170" spans="2:10" ht="25.15" customHeight="1">
      <c r="B4170" s="108"/>
      <c r="C4170" s="98"/>
      <c r="D4170" s="99"/>
      <c r="E4170" s="94"/>
      <c r="F4170" s="95"/>
      <c r="G4170" s="101"/>
      <c r="H4170" s="100">
        <f t="shared" si="204"/>
        <v>196461.68999999994</v>
      </c>
      <c r="I4170" s="84">
        <f t="shared" si="202"/>
        <v>0</v>
      </c>
      <c r="J4170" s="84">
        <f t="shared" si="203"/>
        <v>0</v>
      </c>
    </row>
    <row r="4171" spans="2:10" ht="25.15" customHeight="1">
      <c r="B4171" s="108"/>
      <c r="C4171" s="98"/>
      <c r="D4171" s="99"/>
      <c r="E4171" s="94"/>
      <c r="F4171" s="95"/>
      <c r="G4171" s="101"/>
      <c r="H4171" s="100">
        <f t="shared" si="204"/>
        <v>196461.68999999994</v>
      </c>
      <c r="I4171" s="84">
        <f t="shared" si="202"/>
        <v>0</v>
      </c>
      <c r="J4171" s="84">
        <f t="shared" si="203"/>
        <v>0</v>
      </c>
    </row>
    <row r="4172" spans="2:10" ht="25.15" customHeight="1">
      <c r="B4172" s="108"/>
      <c r="C4172" s="98"/>
      <c r="D4172" s="99"/>
      <c r="E4172" s="94"/>
      <c r="F4172" s="95"/>
      <c r="G4172" s="101"/>
      <c r="H4172" s="100">
        <f t="shared" si="204"/>
        <v>196461.68999999994</v>
      </c>
      <c r="I4172" s="84">
        <f t="shared" si="202"/>
        <v>0</v>
      </c>
      <c r="J4172" s="84">
        <f t="shared" si="203"/>
        <v>0</v>
      </c>
    </row>
    <row r="4173" spans="2:10" ht="25.15" customHeight="1">
      <c r="B4173" s="108"/>
      <c r="C4173" s="98"/>
      <c r="D4173" s="99"/>
      <c r="E4173" s="94"/>
      <c r="F4173" s="95"/>
      <c r="G4173" s="101"/>
      <c r="H4173" s="100">
        <f t="shared" si="204"/>
        <v>196461.68999999994</v>
      </c>
      <c r="I4173" s="84">
        <f t="shared" si="202"/>
        <v>0</v>
      </c>
      <c r="J4173" s="84">
        <f t="shared" si="203"/>
        <v>0</v>
      </c>
    </row>
    <row r="4174" spans="2:10" ht="25.15" customHeight="1">
      <c r="B4174" s="108"/>
      <c r="C4174" s="98"/>
      <c r="D4174" s="99"/>
      <c r="E4174" s="94"/>
      <c r="F4174" s="95"/>
      <c r="G4174" s="101"/>
      <c r="H4174" s="100">
        <f t="shared" si="204"/>
        <v>196461.68999999994</v>
      </c>
      <c r="I4174" s="84">
        <f t="shared" si="202"/>
        <v>0</v>
      </c>
      <c r="J4174" s="84">
        <f t="shared" si="203"/>
        <v>0</v>
      </c>
    </row>
    <row r="4175" spans="2:10" ht="25.15" customHeight="1">
      <c r="B4175" s="108"/>
      <c r="C4175" s="98"/>
      <c r="D4175" s="99"/>
      <c r="E4175" s="94"/>
      <c r="F4175" s="95"/>
      <c r="G4175" s="101"/>
      <c r="H4175" s="100">
        <f t="shared" si="204"/>
        <v>196461.68999999994</v>
      </c>
      <c r="I4175" s="84">
        <f t="shared" si="202"/>
        <v>0</v>
      </c>
      <c r="J4175" s="84">
        <f t="shared" si="203"/>
        <v>0</v>
      </c>
    </row>
    <row r="4176" spans="2:10" ht="25.15" customHeight="1">
      <c r="B4176" s="108"/>
      <c r="C4176" s="98"/>
      <c r="D4176" s="99"/>
      <c r="E4176" s="94"/>
      <c r="F4176" s="95"/>
      <c r="G4176" s="101"/>
      <c r="H4176" s="100">
        <f t="shared" si="204"/>
        <v>196461.68999999994</v>
      </c>
      <c r="I4176" s="84">
        <f t="shared" si="202"/>
        <v>0</v>
      </c>
      <c r="J4176" s="84">
        <f t="shared" si="203"/>
        <v>0</v>
      </c>
    </row>
    <row r="4177" spans="2:10" ht="25.15" customHeight="1">
      <c r="B4177" s="108"/>
      <c r="C4177" s="98"/>
      <c r="D4177" s="99"/>
      <c r="E4177" s="94"/>
      <c r="F4177" s="95"/>
      <c r="G4177" s="101"/>
      <c r="H4177" s="100">
        <f t="shared" si="204"/>
        <v>196461.68999999994</v>
      </c>
      <c r="I4177" s="84">
        <f t="shared" si="202"/>
        <v>0</v>
      </c>
      <c r="J4177" s="84">
        <f t="shared" si="203"/>
        <v>0</v>
      </c>
    </row>
    <row r="4178" spans="2:10" ht="25.15" customHeight="1">
      <c r="B4178" s="108"/>
      <c r="C4178" s="98"/>
      <c r="D4178" s="99"/>
      <c r="E4178" s="94"/>
      <c r="F4178" s="95"/>
      <c r="G4178" s="101"/>
      <c r="H4178" s="100">
        <f t="shared" si="204"/>
        <v>196461.68999999994</v>
      </c>
      <c r="I4178" s="84">
        <f t="shared" si="202"/>
        <v>0</v>
      </c>
      <c r="J4178" s="84">
        <f t="shared" si="203"/>
        <v>0</v>
      </c>
    </row>
    <row r="4179" spans="2:10" ht="25.15" customHeight="1">
      <c r="B4179" s="108"/>
      <c r="C4179" s="98"/>
      <c r="D4179" s="99"/>
      <c r="E4179" s="94"/>
      <c r="F4179" s="95"/>
      <c r="G4179" s="101"/>
      <c r="H4179" s="100">
        <f t="shared" si="204"/>
        <v>196461.68999999994</v>
      </c>
      <c r="I4179" s="84">
        <f t="shared" si="202"/>
        <v>0</v>
      </c>
      <c r="J4179" s="84">
        <f t="shared" si="203"/>
        <v>0</v>
      </c>
    </row>
    <row r="4180" spans="2:10" ht="25.15" customHeight="1">
      <c r="B4180" s="108"/>
      <c r="C4180" s="98"/>
      <c r="D4180" s="99"/>
      <c r="E4180" s="94"/>
      <c r="F4180" s="95"/>
      <c r="G4180" s="101"/>
      <c r="H4180" s="100">
        <f t="shared" si="204"/>
        <v>196461.68999999994</v>
      </c>
      <c r="I4180" s="84">
        <f t="shared" si="202"/>
        <v>0</v>
      </c>
      <c r="J4180" s="84">
        <f t="shared" si="203"/>
        <v>0</v>
      </c>
    </row>
    <row r="4181" spans="2:10" ht="25.15" customHeight="1">
      <c r="B4181" s="108"/>
      <c r="C4181" s="98"/>
      <c r="D4181" s="99"/>
      <c r="E4181" s="94"/>
      <c r="F4181" s="95"/>
      <c r="G4181" s="101"/>
      <c r="H4181" s="100">
        <f t="shared" si="204"/>
        <v>196461.68999999994</v>
      </c>
      <c r="I4181" s="84">
        <f t="shared" si="202"/>
        <v>0</v>
      </c>
      <c r="J4181" s="84">
        <f t="shared" si="203"/>
        <v>0</v>
      </c>
    </row>
    <row r="4182" spans="2:10" ht="25.15" customHeight="1">
      <c r="B4182" s="108"/>
      <c r="C4182" s="98"/>
      <c r="D4182" s="99"/>
      <c r="E4182" s="94"/>
      <c r="F4182" s="95"/>
      <c r="G4182" s="101"/>
      <c r="H4182" s="100">
        <f t="shared" si="204"/>
        <v>196461.68999999994</v>
      </c>
      <c r="I4182" s="84">
        <f t="shared" si="202"/>
        <v>0</v>
      </c>
      <c r="J4182" s="84">
        <f t="shared" si="203"/>
        <v>0</v>
      </c>
    </row>
    <row r="4183" spans="2:10" ht="25.15" customHeight="1">
      <c r="B4183" s="108"/>
      <c r="C4183" s="98"/>
      <c r="D4183" s="99"/>
      <c r="E4183" s="94"/>
      <c r="F4183" s="95"/>
      <c r="G4183" s="101"/>
      <c r="H4183" s="100">
        <f t="shared" si="204"/>
        <v>196461.68999999994</v>
      </c>
      <c r="I4183" s="84">
        <f t="shared" si="202"/>
        <v>0</v>
      </c>
      <c r="J4183" s="84">
        <f t="shared" si="203"/>
        <v>0</v>
      </c>
    </row>
    <row r="4184" spans="2:10" ht="25.15" customHeight="1">
      <c r="B4184" s="108"/>
      <c r="C4184" s="98"/>
      <c r="D4184" s="99"/>
      <c r="E4184" s="94"/>
      <c r="F4184" s="95"/>
      <c r="G4184" s="101"/>
      <c r="H4184" s="100">
        <f t="shared" si="204"/>
        <v>196461.68999999994</v>
      </c>
      <c r="I4184" s="84">
        <f t="shared" si="202"/>
        <v>0</v>
      </c>
      <c r="J4184" s="84">
        <f t="shared" si="203"/>
        <v>0</v>
      </c>
    </row>
    <row r="4185" spans="2:10" ht="25.15" customHeight="1">
      <c r="B4185" s="108"/>
      <c r="C4185" s="98"/>
      <c r="D4185" s="99"/>
      <c r="E4185" s="94"/>
      <c r="F4185" s="95"/>
      <c r="G4185" s="101"/>
      <c r="H4185" s="100">
        <f t="shared" si="204"/>
        <v>196461.68999999994</v>
      </c>
      <c r="I4185" s="84">
        <f t="shared" si="202"/>
        <v>0</v>
      </c>
      <c r="J4185" s="84">
        <f t="shared" si="203"/>
        <v>0</v>
      </c>
    </row>
    <row r="4186" spans="2:10" ht="25.15" customHeight="1">
      <c r="B4186" s="108"/>
      <c r="C4186" s="98"/>
      <c r="D4186" s="99"/>
      <c r="E4186" s="94"/>
      <c r="F4186" s="95"/>
      <c r="G4186" s="101"/>
      <c r="H4186" s="100">
        <f t="shared" si="204"/>
        <v>196461.68999999994</v>
      </c>
      <c r="I4186" s="84">
        <f t="shared" si="202"/>
        <v>0</v>
      </c>
      <c r="J4186" s="84">
        <f t="shared" si="203"/>
        <v>0</v>
      </c>
    </row>
    <row r="4187" spans="2:10" ht="25.15" customHeight="1">
      <c r="B4187" s="108"/>
      <c r="C4187" s="98"/>
      <c r="D4187" s="99"/>
      <c r="E4187" s="94"/>
      <c r="F4187" s="95"/>
      <c r="G4187" s="101"/>
      <c r="H4187" s="100">
        <f t="shared" si="204"/>
        <v>196461.68999999994</v>
      </c>
      <c r="I4187" s="84">
        <f t="shared" si="202"/>
        <v>0</v>
      </c>
      <c r="J4187" s="84">
        <f t="shared" si="203"/>
        <v>0</v>
      </c>
    </row>
    <row r="4188" spans="2:10" ht="25.15" customHeight="1">
      <c r="B4188" s="108"/>
      <c r="C4188" s="98"/>
      <c r="D4188" s="99"/>
      <c r="E4188" s="94"/>
      <c r="F4188" s="95"/>
      <c r="G4188" s="101"/>
      <c r="H4188" s="100">
        <f t="shared" si="204"/>
        <v>196461.68999999994</v>
      </c>
      <c r="I4188" s="84">
        <f t="shared" si="202"/>
        <v>0</v>
      </c>
      <c r="J4188" s="84">
        <f t="shared" si="203"/>
        <v>0</v>
      </c>
    </row>
    <row r="4189" spans="2:10" ht="25.15" customHeight="1">
      <c r="B4189" s="108"/>
      <c r="C4189" s="98"/>
      <c r="D4189" s="99"/>
      <c r="E4189" s="94"/>
      <c r="F4189" s="95"/>
      <c r="G4189" s="101"/>
      <c r="H4189" s="100">
        <f t="shared" si="204"/>
        <v>196461.68999999994</v>
      </c>
      <c r="I4189" s="84">
        <f t="shared" si="202"/>
        <v>0</v>
      </c>
      <c r="J4189" s="84">
        <f t="shared" si="203"/>
        <v>0</v>
      </c>
    </row>
    <row r="4190" spans="2:10" ht="25.15" customHeight="1">
      <c r="B4190" s="108"/>
      <c r="C4190" s="98"/>
      <c r="D4190" s="99"/>
      <c r="E4190" s="94"/>
      <c r="F4190" s="95"/>
      <c r="G4190" s="101"/>
      <c r="H4190" s="100">
        <f t="shared" si="204"/>
        <v>196461.68999999994</v>
      </c>
      <c r="I4190" s="84">
        <f t="shared" si="202"/>
        <v>0</v>
      </c>
      <c r="J4190" s="84">
        <f t="shared" si="203"/>
        <v>0</v>
      </c>
    </row>
    <row r="4191" spans="2:10" ht="25.15" customHeight="1">
      <c r="B4191" s="108"/>
      <c r="C4191" s="98"/>
      <c r="D4191" s="99"/>
      <c r="E4191" s="94"/>
      <c r="F4191" s="95"/>
      <c r="G4191" s="101"/>
      <c r="H4191" s="100">
        <f t="shared" si="204"/>
        <v>196461.68999999994</v>
      </c>
      <c r="I4191" s="84">
        <f t="shared" si="202"/>
        <v>0</v>
      </c>
      <c r="J4191" s="84">
        <f t="shared" si="203"/>
        <v>0</v>
      </c>
    </row>
    <row r="4192" spans="2:10" ht="25.15" customHeight="1">
      <c r="B4192" s="108"/>
      <c r="C4192" s="98"/>
      <c r="D4192" s="99"/>
      <c r="E4192" s="94"/>
      <c r="F4192" s="95"/>
      <c r="G4192" s="101"/>
      <c r="H4192" s="100">
        <f t="shared" si="204"/>
        <v>196461.68999999994</v>
      </c>
      <c r="I4192" s="84">
        <f t="shared" si="202"/>
        <v>0</v>
      </c>
      <c r="J4192" s="84">
        <f t="shared" si="203"/>
        <v>0</v>
      </c>
    </row>
    <row r="4193" spans="2:10" ht="25.15" customHeight="1">
      <c r="B4193" s="108"/>
      <c r="C4193" s="98"/>
      <c r="D4193" s="99"/>
      <c r="E4193" s="94"/>
      <c r="F4193" s="95"/>
      <c r="G4193" s="101"/>
      <c r="H4193" s="100">
        <f t="shared" si="204"/>
        <v>196461.68999999994</v>
      </c>
      <c r="I4193" s="84">
        <f t="shared" si="202"/>
        <v>0</v>
      </c>
      <c r="J4193" s="84">
        <f t="shared" si="203"/>
        <v>0</v>
      </c>
    </row>
    <row r="4194" spans="2:10" ht="25.15" customHeight="1">
      <c r="B4194" s="108"/>
      <c r="C4194" s="98"/>
      <c r="D4194" s="99"/>
      <c r="E4194" s="94"/>
      <c r="F4194" s="95"/>
      <c r="G4194" s="101"/>
      <c r="H4194" s="100">
        <f t="shared" si="204"/>
        <v>196461.68999999994</v>
      </c>
      <c r="I4194" s="84">
        <f t="shared" si="202"/>
        <v>0</v>
      </c>
      <c r="J4194" s="84">
        <f t="shared" si="203"/>
        <v>0</v>
      </c>
    </row>
    <row r="4195" spans="2:10" ht="25.15" customHeight="1">
      <c r="B4195" s="108"/>
      <c r="C4195" s="98"/>
      <c r="D4195" s="99"/>
      <c r="E4195" s="94"/>
      <c r="F4195" s="95"/>
      <c r="G4195" s="101"/>
      <c r="H4195" s="100">
        <f t="shared" si="204"/>
        <v>196461.68999999994</v>
      </c>
      <c r="I4195" s="84">
        <f t="shared" si="202"/>
        <v>0</v>
      </c>
      <c r="J4195" s="84">
        <f t="shared" si="203"/>
        <v>0</v>
      </c>
    </row>
    <row r="4196" spans="2:10" ht="25.15" customHeight="1">
      <c r="B4196" s="108"/>
      <c r="C4196" s="98"/>
      <c r="D4196" s="99"/>
      <c r="E4196" s="94"/>
      <c r="F4196" s="95"/>
      <c r="G4196" s="101"/>
      <c r="H4196" s="100">
        <f t="shared" si="204"/>
        <v>196461.68999999994</v>
      </c>
      <c r="I4196" s="84">
        <f t="shared" si="202"/>
        <v>0</v>
      </c>
      <c r="J4196" s="84">
        <f t="shared" si="203"/>
        <v>0</v>
      </c>
    </row>
    <row r="4197" spans="2:10" ht="25.15" customHeight="1">
      <c r="B4197" s="108"/>
      <c r="C4197" s="98"/>
      <c r="D4197" s="99"/>
      <c r="E4197" s="94"/>
      <c r="F4197" s="95"/>
      <c r="G4197" s="101"/>
      <c r="H4197" s="100">
        <f t="shared" si="204"/>
        <v>196461.68999999994</v>
      </c>
      <c r="I4197" s="84">
        <f t="shared" si="202"/>
        <v>0</v>
      </c>
      <c r="J4197" s="84">
        <f t="shared" si="203"/>
        <v>0</v>
      </c>
    </row>
    <row r="4198" spans="2:10" ht="25.15" customHeight="1">
      <c r="B4198" s="108"/>
      <c r="C4198" s="98"/>
      <c r="D4198" s="99"/>
      <c r="E4198" s="94"/>
      <c r="F4198" s="95"/>
      <c r="G4198" s="101"/>
      <c r="H4198" s="100">
        <f t="shared" si="204"/>
        <v>196461.68999999994</v>
      </c>
      <c r="I4198" s="84">
        <f t="shared" si="202"/>
        <v>0</v>
      </c>
      <c r="J4198" s="84">
        <f t="shared" si="203"/>
        <v>0</v>
      </c>
    </row>
    <row r="4199" spans="2:10" ht="25.15" customHeight="1">
      <c r="B4199" s="108"/>
      <c r="C4199" s="98"/>
      <c r="D4199" s="99"/>
      <c r="E4199" s="94"/>
      <c r="F4199" s="95"/>
      <c r="G4199" s="101"/>
      <c r="H4199" s="100">
        <f t="shared" si="204"/>
        <v>196461.68999999994</v>
      </c>
      <c r="I4199" s="84">
        <f t="shared" si="202"/>
        <v>0</v>
      </c>
      <c r="J4199" s="84">
        <f t="shared" si="203"/>
        <v>0</v>
      </c>
    </row>
    <row r="4200" spans="2:10" ht="25.15" customHeight="1">
      <c r="B4200" s="108"/>
      <c r="C4200" s="98"/>
      <c r="D4200" s="99"/>
      <c r="E4200" s="94"/>
      <c r="F4200" s="95"/>
      <c r="G4200" s="101"/>
      <c r="H4200" s="100">
        <f t="shared" si="204"/>
        <v>196461.68999999994</v>
      </c>
      <c r="I4200" s="84">
        <f t="shared" si="202"/>
        <v>0</v>
      </c>
      <c r="J4200" s="84">
        <f t="shared" si="203"/>
        <v>0</v>
      </c>
    </row>
    <row r="4201" spans="2:10" ht="25.15" customHeight="1">
      <c r="B4201" s="108"/>
      <c r="C4201" s="98"/>
      <c r="D4201" s="99"/>
      <c r="E4201" s="94"/>
      <c r="F4201" s="95"/>
      <c r="G4201" s="101"/>
      <c r="H4201" s="100">
        <f t="shared" si="204"/>
        <v>196461.68999999994</v>
      </c>
      <c r="I4201" s="84">
        <f t="shared" si="202"/>
        <v>0</v>
      </c>
      <c r="J4201" s="84">
        <f t="shared" si="203"/>
        <v>0</v>
      </c>
    </row>
    <row r="4202" spans="2:10" ht="25.15" customHeight="1">
      <c r="B4202" s="108"/>
      <c r="C4202" s="98"/>
      <c r="D4202" s="99"/>
      <c r="E4202" s="94"/>
      <c r="F4202" s="95"/>
      <c r="G4202" s="101"/>
      <c r="H4202" s="100">
        <f t="shared" si="204"/>
        <v>196461.68999999994</v>
      </c>
      <c r="I4202" s="84">
        <f t="shared" si="202"/>
        <v>0</v>
      </c>
      <c r="J4202" s="84">
        <f t="shared" si="203"/>
        <v>0</v>
      </c>
    </row>
    <row r="4203" spans="2:10" ht="25.15" customHeight="1">
      <c r="B4203" s="108"/>
      <c r="C4203" s="98"/>
      <c r="D4203" s="99"/>
      <c r="E4203" s="94"/>
      <c r="F4203" s="95"/>
      <c r="G4203" s="101"/>
      <c r="H4203" s="100">
        <f t="shared" si="204"/>
        <v>196461.68999999994</v>
      </c>
      <c r="I4203" s="84">
        <f t="shared" si="202"/>
        <v>0</v>
      </c>
      <c r="J4203" s="84">
        <f t="shared" si="203"/>
        <v>0</v>
      </c>
    </row>
    <row r="4204" spans="2:10" ht="25.15" customHeight="1">
      <c r="B4204" s="108"/>
      <c r="C4204" s="98"/>
      <c r="D4204" s="99"/>
      <c r="E4204" s="94"/>
      <c r="F4204" s="95"/>
      <c r="G4204" s="101"/>
      <c r="H4204" s="100">
        <f t="shared" si="204"/>
        <v>196461.68999999994</v>
      </c>
      <c r="I4204" s="84">
        <f t="shared" si="202"/>
        <v>0</v>
      </c>
      <c r="J4204" s="84">
        <f t="shared" si="203"/>
        <v>0</v>
      </c>
    </row>
    <row r="4205" spans="2:10" ht="25.15" customHeight="1">
      <c r="B4205" s="108"/>
      <c r="C4205" s="98"/>
      <c r="D4205" s="99"/>
      <c r="E4205" s="94"/>
      <c r="F4205" s="95"/>
      <c r="G4205" s="101"/>
      <c r="H4205" s="100">
        <f t="shared" si="204"/>
        <v>196461.68999999994</v>
      </c>
      <c r="I4205" s="84">
        <f t="shared" si="202"/>
        <v>0</v>
      </c>
      <c r="J4205" s="84">
        <f t="shared" si="203"/>
        <v>0</v>
      </c>
    </row>
    <row r="4206" spans="2:10" ht="25.15" customHeight="1">
      <c r="B4206" s="108"/>
      <c r="C4206" s="98"/>
      <c r="D4206" s="99"/>
      <c r="E4206" s="94"/>
      <c r="F4206" s="95"/>
      <c r="G4206" s="101"/>
      <c r="H4206" s="100">
        <f t="shared" si="204"/>
        <v>196461.68999999994</v>
      </c>
      <c r="I4206" s="84">
        <f t="shared" si="202"/>
        <v>0</v>
      </c>
      <c r="J4206" s="84">
        <f t="shared" si="203"/>
        <v>0</v>
      </c>
    </row>
    <row r="4207" spans="2:10" ht="25.15" customHeight="1">
      <c r="B4207" s="108"/>
      <c r="C4207" s="98"/>
      <c r="D4207" s="99"/>
      <c r="E4207" s="94"/>
      <c r="F4207" s="95"/>
      <c r="G4207" s="101"/>
      <c r="H4207" s="100">
        <f t="shared" si="204"/>
        <v>196461.68999999994</v>
      </c>
      <c r="I4207" s="84">
        <f t="shared" si="202"/>
        <v>0</v>
      </c>
      <c r="J4207" s="84">
        <f t="shared" si="203"/>
        <v>0</v>
      </c>
    </row>
    <row r="4208" spans="2:10" ht="25.15" customHeight="1">
      <c r="B4208" s="108"/>
      <c r="C4208" s="98"/>
      <c r="D4208" s="99"/>
      <c r="E4208" s="94"/>
      <c r="F4208" s="95"/>
      <c r="G4208" s="101"/>
      <c r="H4208" s="100">
        <f t="shared" si="204"/>
        <v>196461.68999999994</v>
      </c>
      <c r="I4208" s="84">
        <f t="shared" si="202"/>
        <v>0</v>
      </c>
      <c r="J4208" s="84">
        <f t="shared" si="203"/>
        <v>0</v>
      </c>
    </row>
    <row r="4209" spans="2:10" ht="25.15" customHeight="1">
      <c r="B4209" s="108"/>
      <c r="C4209" s="98"/>
      <c r="D4209" s="99"/>
      <c r="E4209" s="94"/>
      <c r="F4209" s="95"/>
      <c r="G4209" s="101"/>
      <c r="H4209" s="100">
        <f t="shared" si="204"/>
        <v>196461.68999999994</v>
      </c>
      <c r="I4209" s="84">
        <f t="shared" si="202"/>
        <v>0</v>
      </c>
      <c r="J4209" s="84">
        <f t="shared" si="203"/>
        <v>0</v>
      </c>
    </row>
    <row r="4210" spans="2:10" ht="25.15" customHeight="1">
      <c r="B4210" s="108"/>
      <c r="C4210" s="98"/>
      <c r="D4210" s="99"/>
      <c r="E4210" s="94"/>
      <c r="F4210" s="95"/>
      <c r="G4210" s="101"/>
      <c r="H4210" s="100">
        <f t="shared" si="204"/>
        <v>196461.68999999994</v>
      </c>
      <c r="I4210" s="84">
        <f t="shared" si="202"/>
        <v>0</v>
      </c>
      <c r="J4210" s="84">
        <f t="shared" si="203"/>
        <v>0</v>
      </c>
    </row>
    <row r="4211" spans="2:10" ht="25.15" customHeight="1">
      <c r="B4211" s="108"/>
      <c r="C4211" s="98"/>
      <c r="D4211" s="99"/>
      <c r="E4211" s="94"/>
      <c r="F4211" s="95"/>
      <c r="G4211" s="101"/>
      <c r="H4211" s="100">
        <f t="shared" si="204"/>
        <v>196461.68999999994</v>
      </c>
      <c r="I4211" s="84">
        <f t="shared" si="202"/>
        <v>0</v>
      </c>
      <c r="J4211" s="84">
        <f t="shared" si="203"/>
        <v>0</v>
      </c>
    </row>
    <row r="4212" spans="2:10" ht="25.15" customHeight="1">
      <c r="B4212" s="108"/>
      <c r="C4212" s="98"/>
      <c r="D4212" s="99"/>
      <c r="E4212" s="94"/>
      <c r="F4212" s="95"/>
      <c r="G4212" s="101"/>
      <c r="H4212" s="100">
        <f t="shared" si="204"/>
        <v>196461.68999999994</v>
      </c>
      <c r="I4212" s="84">
        <f t="shared" si="202"/>
        <v>0</v>
      </c>
      <c r="J4212" s="84">
        <f t="shared" si="203"/>
        <v>0</v>
      </c>
    </row>
    <row r="4213" spans="2:10" ht="25.15" customHeight="1">
      <c r="B4213" s="108"/>
      <c r="C4213" s="98"/>
      <c r="D4213" s="99"/>
      <c r="E4213" s="94"/>
      <c r="F4213" s="95"/>
      <c r="G4213" s="101"/>
      <c r="H4213" s="100">
        <f t="shared" si="204"/>
        <v>196461.68999999994</v>
      </c>
      <c r="I4213" s="84">
        <f t="shared" si="202"/>
        <v>0</v>
      </c>
      <c r="J4213" s="84">
        <f t="shared" si="203"/>
        <v>0</v>
      </c>
    </row>
    <row r="4214" spans="2:10" ht="25.15" customHeight="1">
      <c r="B4214" s="108"/>
      <c r="C4214" s="98"/>
      <c r="D4214" s="99"/>
      <c r="E4214" s="94"/>
      <c r="F4214" s="95"/>
      <c r="G4214" s="101"/>
      <c r="H4214" s="100">
        <f t="shared" si="204"/>
        <v>196461.68999999994</v>
      </c>
      <c r="I4214" s="84">
        <f t="shared" si="202"/>
        <v>0</v>
      </c>
      <c r="J4214" s="84">
        <f t="shared" si="203"/>
        <v>0</v>
      </c>
    </row>
    <row r="4215" spans="2:10" ht="25.15" customHeight="1">
      <c r="B4215" s="108"/>
      <c r="C4215" s="98"/>
      <c r="D4215" s="99"/>
      <c r="E4215" s="94"/>
      <c r="F4215" s="95"/>
      <c r="G4215" s="101"/>
      <c r="H4215" s="100">
        <f t="shared" si="204"/>
        <v>196461.68999999994</v>
      </c>
      <c r="I4215" s="84">
        <f t="shared" si="202"/>
        <v>0</v>
      </c>
      <c r="J4215" s="84">
        <f t="shared" si="203"/>
        <v>0</v>
      </c>
    </row>
    <row r="4216" spans="2:10" ht="25.15" customHeight="1">
      <c r="B4216" s="108"/>
      <c r="C4216" s="98"/>
      <c r="D4216" s="99"/>
      <c r="E4216" s="94"/>
      <c r="F4216" s="95"/>
      <c r="G4216" s="101"/>
      <c r="H4216" s="100">
        <f t="shared" si="204"/>
        <v>196461.68999999994</v>
      </c>
      <c r="I4216" s="84">
        <f t="shared" ref="I4216:I4279" si="205">IF(B4216="",0,MONTH(B4216))</f>
        <v>0</v>
      </c>
      <c r="J4216" s="84">
        <f t="shared" ref="J4216:J4279" si="206">IF(B4216="",0,DAY(B4216))</f>
        <v>0</v>
      </c>
    </row>
    <row r="4217" spans="2:10" ht="25.15" customHeight="1">
      <c r="B4217" s="108"/>
      <c r="C4217" s="98"/>
      <c r="D4217" s="99"/>
      <c r="E4217" s="94"/>
      <c r="F4217" s="95"/>
      <c r="G4217" s="101"/>
      <c r="H4217" s="100">
        <f t="shared" si="204"/>
        <v>196461.68999999994</v>
      </c>
      <c r="I4217" s="84">
        <f t="shared" si="205"/>
        <v>0</v>
      </c>
      <c r="J4217" s="84">
        <f t="shared" si="206"/>
        <v>0</v>
      </c>
    </row>
    <row r="4218" spans="2:10" ht="25.15" customHeight="1">
      <c r="B4218" s="108"/>
      <c r="C4218" s="98"/>
      <c r="D4218" s="99"/>
      <c r="E4218" s="94"/>
      <c r="F4218" s="95"/>
      <c r="G4218" s="101"/>
      <c r="H4218" s="100">
        <f t="shared" si="204"/>
        <v>196461.68999999994</v>
      </c>
      <c r="I4218" s="84">
        <f t="shared" si="205"/>
        <v>0</v>
      </c>
      <c r="J4218" s="84">
        <f t="shared" si="206"/>
        <v>0</v>
      </c>
    </row>
    <row r="4219" spans="2:10" ht="25.15" customHeight="1">
      <c r="B4219" s="108"/>
      <c r="C4219" s="98"/>
      <c r="D4219" s="99"/>
      <c r="E4219" s="94"/>
      <c r="F4219" s="95"/>
      <c r="G4219" s="101"/>
      <c r="H4219" s="100">
        <f t="shared" si="204"/>
        <v>196461.68999999994</v>
      </c>
      <c r="I4219" s="84">
        <f t="shared" si="205"/>
        <v>0</v>
      </c>
      <c r="J4219" s="84">
        <f t="shared" si="206"/>
        <v>0</v>
      </c>
    </row>
    <row r="4220" spans="2:10" ht="25.15" customHeight="1">
      <c r="B4220" s="108"/>
      <c r="C4220" s="98"/>
      <c r="D4220" s="99"/>
      <c r="E4220" s="94"/>
      <c r="F4220" s="95"/>
      <c r="G4220" s="101"/>
      <c r="H4220" s="100">
        <f t="shared" si="204"/>
        <v>196461.68999999994</v>
      </c>
      <c r="I4220" s="84">
        <f t="shared" si="205"/>
        <v>0</v>
      </c>
      <c r="J4220" s="84">
        <f t="shared" si="206"/>
        <v>0</v>
      </c>
    </row>
    <row r="4221" spans="2:10" ht="25.15" customHeight="1">
      <c r="B4221" s="108"/>
      <c r="C4221" s="98"/>
      <c r="D4221" s="99"/>
      <c r="E4221" s="94"/>
      <c r="F4221" s="95"/>
      <c r="G4221" s="101"/>
      <c r="H4221" s="100">
        <f t="shared" si="204"/>
        <v>196461.68999999994</v>
      </c>
      <c r="I4221" s="84">
        <f t="shared" si="205"/>
        <v>0</v>
      </c>
      <c r="J4221" s="84">
        <f t="shared" si="206"/>
        <v>0</v>
      </c>
    </row>
    <row r="4222" spans="2:10" ht="25.15" customHeight="1">
      <c r="B4222" s="108"/>
      <c r="C4222" s="98"/>
      <c r="D4222" s="99"/>
      <c r="E4222" s="94"/>
      <c r="F4222" s="95"/>
      <c r="G4222" s="101"/>
      <c r="H4222" s="100">
        <f t="shared" si="204"/>
        <v>196461.68999999994</v>
      </c>
      <c r="I4222" s="84">
        <f t="shared" si="205"/>
        <v>0</v>
      </c>
      <c r="J4222" s="84">
        <f t="shared" si="206"/>
        <v>0</v>
      </c>
    </row>
    <row r="4223" spans="2:10" ht="25.15" customHeight="1">
      <c r="B4223" s="108"/>
      <c r="C4223" s="98"/>
      <c r="D4223" s="99"/>
      <c r="E4223" s="94"/>
      <c r="F4223" s="95"/>
      <c r="G4223" s="101"/>
      <c r="H4223" s="100">
        <f t="shared" si="204"/>
        <v>196461.68999999994</v>
      </c>
      <c r="I4223" s="84">
        <f t="shared" si="205"/>
        <v>0</v>
      </c>
      <c r="J4223" s="84">
        <f t="shared" si="206"/>
        <v>0</v>
      </c>
    </row>
    <row r="4224" spans="2:10" ht="25.15" customHeight="1">
      <c r="B4224" s="108"/>
      <c r="C4224" s="98"/>
      <c r="D4224" s="99"/>
      <c r="E4224" s="94"/>
      <c r="F4224" s="95"/>
      <c r="G4224" s="101"/>
      <c r="H4224" s="100">
        <f t="shared" si="204"/>
        <v>196461.68999999994</v>
      </c>
      <c r="I4224" s="84">
        <f t="shared" si="205"/>
        <v>0</v>
      </c>
      <c r="J4224" s="84">
        <f t="shared" si="206"/>
        <v>0</v>
      </c>
    </row>
    <row r="4225" spans="2:10" ht="25.15" customHeight="1">
      <c r="B4225" s="108"/>
      <c r="C4225" s="98"/>
      <c r="D4225" s="99"/>
      <c r="E4225" s="94"/>
      <c r="F4225" s="95"/>
      <c r="G4225" s="101"/>
      <c r="H4225" s="100">
        <f t="shared" si="204"/>
        <v>196461.68999999994</v>
      </c>
      <c r="I4225" s="84">
        <f t="shared" si="205"/>
        <v>0</v>
      </c>
      <c r="J4225" s="84">
        <f t="shared" si="206"/>
        <v>0</v>
      </c>
    </row>
    <row r="4226" spans="2:10" ht="25.15" customHeight="1">
      <c r="B4226" s="108"/>
      <c r="C4226" s="98"/>
      <c r="D4226" s="99"/>
      <c r="E4226" s="94"/>
      <c r="F4226" s="95"/>
      <c r="G4226" s="101"/>
      <c r="H4226" s="100">
        <f t="shared" si="204"/>
        <v>196461.68999999994</v>
      </c>
      <c r="I4226" s="84">
        <f t="shared" si="205"/>
        <v>0</v>
      </c>
      <c r="J4226" s="84">
        <f t="shared" si="206"/>
        <v>0</v>
      </c>
    </row>
    <row r="4227" spans="2:10" ht="25.15" customHeight="1">
      <c r="B4227" s="108"/>
      <c r="C4227" s="98"/>
      <c r="D4227" s="99"/>
      <c r="E4227" s="94"/>
      <c r="F4227" s="95"/>
      <c r="G4227" s="101"/>
      <c r="H4227" s="100">
        <f t="shared" si="204"/>
        <v>196461.68999999994</v>
      </c>
      <c r="I4227" s="84">
        <f t="shared" si="205"/>
        <v>0</v>
      </c>
      <c r="J4227" s="84">
        <f t="shared" si="206"/>
        <v>0</v>
      </c>
    </row>
    <row r="4228" spans="2:10" ht="25.15" customHeight="1">
      <c r="B4228" s="108"/>
      <c r="C4228" s="98"/>
      <c r="D4228" s="99"/>
      <c r="E4228" s="94"/>
      <c r="F4228" s="95"/>
      <c r="G4228" s="101"/>
      <c r="H4228" s="100">
        <f t="shared" si="204"/>
        <v>196461.68999999994</v>
      </c>
      <c r="I4228" s="84">
        <f t="shared" si="205"/>
        <v>0</v>
      </c>
      <c r="J4228" s="84">
        <f t="shared" si="206"/>
        <v>0</v>
      </c>
    </row>
    <row r="4229" spans="2:10" ht="25.15" customHeight="1">
      <c r="B4229" s="108"/>
      <c r="C4229" s="98"/>
      <c r="D4229" s="99"/>
      <c r="E4229" s="94"/>
      <c r="F4229" s="95"/>
      <c r="G4229" s="101"/>
      <c r="H4229" s="100">
        <f t="shared" si="204"/>
        <v>196461.68999999994</v>
      </c>
      <c r="I4229" s="84">
        <f t="shared" si="205"/>
        <v>0</v>
      </c>
      <c r="J4229" s="84">
        <f t="shared" si="206"/>
        <v>0</v>
      </c>
    </row>
    <row r="4230" spans="2:10" ht="25.15" customHeight="1">
      <c r="B4230" s="108"/>
      <c r="C4230" s="98"/>
      <c r="D4230" s="99"/>
      <c r="E4230" s="94"/>
      <c r="F4230" s="95"/>
      <c r="G4230" s="101"/>
      <c r="H4230" s="100">
        <f t="shared" si="204"/>
        <v>196461.68999999994</v>
      </c>
      <c r="I4230" s="84">
        <f t="shared" si="205"/>
        <v>0</v>
      </c>
      <c r="J4230" s="84">
        <f t="shared" si="206"/>
        <v>0</v>
      </c>
    </row>
    <row r="4231" spans="2:10" ht="25.15" customHeight="1">
      <c r="B4231" s="108"/>
      <c r="C4231" s="98"/>
      <c r="D4231" s="99"/>
      <c r="E4231" s="94"/>
      <c r="F4231" s="95"/>
      <c r="G4231" s="101"/>
      <c r="H4231" s="100">
        <f t="shared" si="204"/>
        <v>196461.68999999994</v>
      </c>
      <c r="I4231" s="84">
        <f t="shared" si="205"/>
        <v>0</v>
      </c>
      <c r="J4231" s="84">
        <f t="shared" si="206"/>
        <v>0</v>
      </c>
    </row>
    <row r="4232" spans="2:10" ht="25.15" customHeight="1">
      <c r="B4232" s="108"/>
      <c r="C4232" s="98"/>
      <c r="D4232" s="99"/>
      <c r="E4232" s="94"/>
      <c r="F4232" s="95"/>
      <c r="G4232" s="101"/>
      <c r="H4232" s="100">
        <f t="shared" ref="H4232:H4295" si="207">IF(F4232="pago",H4231+G4232,H4231)</f>
        <v>196461.68999999994</v>
      </c>
      <c r="I4232" s="84">
        <f t="shared" si="205"/>
        <v>0</v>
      </c>
      <c r="J4232" s="84">
        <f t="shared" si="206"/>
        <v>0</v>
      </c>
    </row>
    <row r="4233" spans="2:10" ht="25.15" customHeight="1">
      <c r="B4233" s="108"/>
      <c r="C4233" s="98"/>
      <c r="D4233" s="99"/>
      <c r="E4233" s="94"/>
      <c r="F4233" s="95"/>
      <c r="G4233" s="101"/>
      <c r="H4233" s="100">
        <f t="shared" si="207"/>
        <v>196461.68999999994</v>
      </c>
      <c r="I4233" s="84">
        <f t="shared" si="205"/>
        <v>0</v>
      </c>
      <c r="J4233" s="84">
        <f t="shared" si="206"/>
        <v>0</v>
      </c>
    </row>
    <row r="4234" spans="2:10" ht="25.15" customHeight="1">
      <c r="B4234" s="108"/>
      <c r="C4234" s="98"/>
      <c r="D4234" s="99"/>
      <c r="E4234" s="94"/>
      <c r="F4234" s="95"/>
      <c r="G4234" s="101"/>
      <c r="H4234" s="100">
        <f t="shared" si="207"/>
        <v>196461.68999999994</v>
      </c>
      <c r="I4234" s="84">
        <f t="shared" si="205"/>
        <v>0</v>
      </c>
      <c r="J4234" s="84">
        <f t="shared" si="206"/>
        <v>0</v>
      </c>
    </row>
    <row r="4235" spans="2:10" ht="25.15" customHeight="1">
      <c r="B4235" s="108"/>
      <c r="C4235" s="98"/>
      <c r="D4235" s="99"/>
      <c r="E4235" s="94"/>
      <c r="F4235" s="95"/>
      <c r="G4235" s="101"/>
      <c r="H4235" s="100">
        <f t="shared" si="207"/>
        <v>196461.68999999994</v>
      </c>
      <c r="I4235" s="84">
        <f t="shared" si="205"/>
        <v>0</v>
      </c>
      <c r="J4235" s="84">
        <f t="shared" si="206"/>
        <v>0</v>
      </c>
    </row>
    <row r="4236" spans="2:10" ht="25.15" customHeight="1">
      <c r="B4236" s="108"/>
      <c r="C4236" s="98"/>
      <c r="D4236" s="99"/>
      <c r="E4236" s="94"/>
      <c r="F4236" s="95"/>
      <c r="G4236" s="101"/>
      <c r="H4236" s="100">
        <f t="shared" si="207"/>
        <v>196461.68999999994</v>
      </c>
      <c r="I4236" s="84">
        <f t="shared" si="205"/>
        <v>0</v>
      </c>
      <c r="J4236" s="84">
        <f t="shared" si="206"/>
        <v>0</v>
      </c>
    </row>
    <row r="4237" spans="2:10" ht="25.15" customHeight="1">
      <c r="B4237" s="108"/>
      <c r="C4237" s="98"/>
      <c r="D4237" s="99"/>
      <c r="E4237" s="94"/>
      <c r="F4237" s="95"/>
      <c r="G4237" s="101"/>
      <c r="H4237" s="100">
        <f t="shared" si="207"/>
        <v>196461.68999999994</v>
      </c>
      <c r="I4237" s="84">
        <f t="shared" si="205"/>
        <v>0</v>
      </c>
      <c r="J4237" s="84">
        <f t="shared" si="206"/>
        <v>0</v>
      </c>
    </row>
    <row r="4238" spans="2:10" ht="25.15" customHeight="1">
      <c r="B4238" s="108"/>
      <c r="C4238" s="98"/>
      <c r="D4238" s="99"/>
      <c r="E4238" s="94"/>
      <c r="F4238" s="95"/>
      <c r="G4238" s="101"/>
      <c r="H4238" s="100">
        <f t="shared" si="207"/>
        <v>196461.68999999994</v>
      </c>
      <c r="I4238" s="84">
        <f t="shared" si="205"/>
        <v>0</v>
      </c>
      <c r="J4238" s="84">
        <f t="shared" si="206"/>
        <v>0</v>
      </c>
    </row>
    <row r="4239" spans="2:10" ht="25.15" customHeight="1">
      <c r="B4239" s="108"/>
      <c r="C4239" s="98"/>
      <c r="D4239" s="99"/>
      <c r="E4239" s="94"/>
      <c r="F4239" s="95"/>
      <c r="G4239" s="101"/>
      <c r="H4239" s="100">
        <f t="shared" si="207"/>
        <v>196461.68999999994</v>
      </c>
      <c r="I4239" s="84">
        <f t="shared" si="205"/>
        <v>0</v>
      </c>
      <c r="J4239" s="84">
        <f t="shared" si="206"/>
        <v>0</v>
      </c>
    </row>
    <row r="4240" spans="2:10" ht="25.15" customHeight="1">
      <c r="B4240" s="108"/>
      <c r="C4240" s="98"/>
      <c r="D4240" s="99"/>
      <c r="E4240" s="94"/>
      <c r="F4240" s="95"/>
      <c r="G4240" s="101"/>
      <c r="H4240" s="100">
        <f t="shared" si="207"/>
        <v>196461.68999999994</v>
      </c>
      <c r="I4240" s="84">
        <f t="shared" si="205"/>
        <v>0</v>
      </c>
      <c r="J4240" s="84">
        <f t="shared" si="206"/>
        <v>0</v>
      </c>
    </row>
    <row r="4241" spans="2:10" ht="25.15" customHeight="1">
      <c r="B4241" s="108"/>
      <c r="C4241" s="98"/>
      <c r="D4241" s="99"/>
      <c r="E4241" s="94"/>
      <c r="F4241" s="95"/>
      <c r="G4241" s="101"/>
      <c r="H4241" s="100">
        <f t="shared" si="207"/>
        <v>196461.68999999994</v>
      </c>
      <c r="I4241" s="84">
        <f t="shared" si="205"/>
        <v>0</v>
      </c>
      <c r="J4241" s="84">
        <f t="shared" si="206"/>
        <v>0</v>
      </c>
    </row>
    <row r="4242" spans="2:10" ht="25.15" customHeight="1">
      <c r="B4242" s="108"/>
      <c r="C4242" s="98"/>
      <c r="D4242" s="99"/>
      <c r="E4242" s="94"/>
      <c r="F4242" s="95"/>
      <c r="G4242" s="101"/>
      <c r="H4242" s="100">
        <f t="shared" si="207"/>
        <v>196461.68999999994</v>
      </c>
      <c r="I4242" s="84">
        <f t="shared" si="205"/>
        <v>0</v>
      </c>
      <c r="J4242" s="84">
        <f t="shared" si="206"/>
        <v>0</v>
      </c>
    </row>
    <row r="4243" spans="2:10" ht="25.15" customHeight="1">
      <c r="B4243" s="108"/>
      <c r="C4243" s="98"/>
      <c r="D4243" s="99"/>
      <c r="E4243" s="94"/>
      <c r="F4243" s="95"/>
      <c r="G4243" s="101"/>
      <c r="H4243" s="100">
        <f t="shared" si="207"/>
        <v>196461.68999999994</v>
      </c>
      <c r="I4243" s="84">
        <f t="shared" si="205"/>
        <v>0</v>
      </c>
      <c r="J4243" s="84">
        <f t="shared" si="206"/>
        <v>0</v>
      </c>
    </row>
    <row r="4244" spans="2:10" ht="25.15" customHeight="1">
      <c r="B4244" s="108"/>
      <c r="C4244" s="98"/>
      <c r="D4244" s="99"/>
      <c r="E4244" s="94"/>
      <c r="F4244" s="95"/>
      <c r="G4244" s="101"/>
      <c r="H4244" s="100">
        <f t="shared" si="207"/>
        <v>196461.68999999994</v>
      </c>
      <c r="I4244" s="84">
        <f t="shared" si="205"/>
        <v>0</v>
      </c>
      <c r="J4244" s="84">
        <f t="shared" si="206"/>
        <v>0</v>
      </c>
    </row>
    <row r="4245" spans="2:10" ht="25.15" customHeight="1">
      <c r="B4245" s="108"/>
      <c r="C4245" s="98"/>
      <c r="D4245" s="99"/>
      <c r="E4245" s="94"/>
      <c r="F4245" s="95"/>
      <c r="G4245" s="101"/>
      <c r="H4245" s="100">
        <f t="shared" si="207"/>
        <v>196461.68999999994</v>
      </c>
      <c r="I4245" s="84">
        <f t="shared" si="205"/>
        <v>0</v>
      </c>
      <c r="J4245" s="84">
        <f t="shared" si="206"/>
        <v>0</v>
      </c>
    </row>
    <row r="4246" spans="2:10" ht="25.15" customHeight="1">
      <c r="B4246" s="108"/>
      <c r="C4246" s="98"/>
      <c r="D4246" s="99"/>
      <c r="E4246" s="94"/>
      <c r="F4246" s="95"/>
      <c r="G4246" s="101"/>
      <c r="H4246" s="100">
        <f t="shared" si="207"/>
        <v>196461.68999999994</v>
      </c>
      <c r="I4246" s="84">
        <f t="shared" si="205"/>
        <v>0</v>
      </c>
      <c r="J4246" s="84">
        <f t="shared" si="206"/>
        <v>0</v>
      </c>
    </row>
    <row r="4247" spans="2:10" ht="25.15" customHeight="1">
      <c r="B4247" s="108"/>
      <c r="C4247" s="98"/>
      <c r="D4247" s="99"/>
      <c r="E4247" s="94"/>
      <c r="F4247" s="95"/>
      <c r="G4247" s="101"/>
      <c r="H4247" s="100">
        <f t="shared" si="207"/>
        <v>196461.68999999994</v>
      </c>
      <c r="I4247" s="84">
        <f t="shared" si="205"/>
        <v>0</v>
      </c>
      <c r="J4247" s="84">
        <f t="shared" si="206"/>
        <v>0</v>
      </c>
    </row>
    <row r="4248" spans="2:10" ht="25.15" customHeight="1">
      <c r="B4248" s="108"/>
      <c r="C4248" s="98"/>
      <c r="D4248" s="99"/>
      <c r="E4248" s="94"/>
      <c r="F4248" s="95"/>
      <c r="G4248" s="101"/>
      <c r="H4248" s="100">
        <f t="shared" si="207"/>
        <v>196461.68999999994</v>
      </c>
      <c r="I4248" s="84">
        <f t="shared" si="205"/>
        <v>0</v>
      </c>
      <c r="J4248" s="84">
        <f t="shared" si="206"/>
        <v>0</v>
      </c>
    </row>
    <row r="4249" spans="2:10" ht="25.15" customHeight="1">
      <c r="B4249" s="108"/>
      <c r="C4249" s="98"/>
      <c r="D4249" s="99"/>
      <c r="E4249" s="94"/>
      <c r="F4249" s="95"/>
      <c r="G4249" s="101"/>
      <c r="H4249" s="100">
        <f t="shared" si="207"/>
        <v>196461.68999999994</v>
      </c>
      <c r="I4249" s="84">
        <f t="shared" si="205"/>
        <v>0</v>
      </c>
      <c r="J4249" s="84">
        <f t="shared" si="206"/>
        <v>0</v>
      </c>
    </row>
    <row r="4250" spans="2:10" ht="25.15" customHeight="1">
      <c r="B4250" s="108"/>
      <c r="C4250" s="98"/>
      <c r="D4250" s="99"/>
      <c r="E4250" s="94"/>
      <c r="F4250" s="95"/>
      <c r="G4250" s="101"/>
      <c r="H4250" s="100">
        <f t="shared" si="207"/>
        <v>196461.68999999994</v>
      </c>
      <c r="I4250" s="84">
        <f t="shared" si="205"/>
        <v>0</v>
      </c>
      <c r="J4250" s="84">
        <f t="shared" si="206"/>
        <v>0</v>
      </c>
    </row>
    <row r="4251" spans="2:10" ht="25.15" customHeight="1">
      <c r="B4251" s="108"/>
      <c r="C4251" s="98"/>
      <c r="D4251" s="99"/>
      <c r="E4251" s="94"/>
      <c r="F4251" s="95"/>
      <c r="G4251" s="101"/>
      <c r="H4251" s="100">
        <f t="shared" si="207"/>
        <v>196461.68999999994</v>
      </c>
      <c r="I4251" s="84">
        <f t="shared" si="205"/>
        <v>0</v>
      </c>
      <c r="J4251" s="84">
        <f t="shared" si="206"/>
        <v>0</v>
      </c>
    </row>
    <row r="4252" spans="2:10" ht="25.15" customHeight="1">
      <c r="B4252" s="108"/>
      <c r="C4252" s="98"/>
      <c r="D4252" s="99"/>
      <c r="E4252" s="94"/>
      <c r="F4252" s="95"/>
      <c r="G4252" s="101"/>
      <c r="H4252" s="100">
        <f t="shared" si="207"/>
        <v>196461.68999999994</v>
      </c>
      <c r="I4252" s="84">
        <f t="shared" si="205"/>
        <v>0</v>
      </c>
      <c r="J4252" s="84">
        <f t="shared" si="206"/>
        <v>0</v>
      </c>
    </row>
    <row r="4253" spans="2:10" ht="25.15" customHeight="1">
      <c r="B4253" s="108"/>
      <c r="C4253" s="98"/>
      <c r="D4253" s="99"/>
      <c r="E4253" s="94"/>
      <c r="F4253" s="95"/>
      <c r="G4253" s="101"/>
      <c r="H4253" s="100">
        <f t="shared" si="207"/>
        <v>196461.68999999994</v>
      </c>
      <c r="I4253" s="84">
        <f t="shared" si="205"/>
        <v>0</v>
      </c>
      <c r="J4253" s="84">
        <f t="shared" si="206"/>
        <v>0</v>
      </c>
    </row>
    <row r="4254" spans="2:10" ht="25.15" customHeight="1">
      <c r="B4254" s="108"/>
      <c r="C4254" s="98"/>
      <c r="D4254" s="99"/>
      <c r="E4254" s="94"/>
      <c r="F4254" s="95"/>
      <c r="G4254" s="101"/>
      <c r="H4254" s="100">
        <f t="shared" si="207"/>
        <v>196461.68999999994</v>
      </c>
      <c r="I4254" s="84">
        <f t="shared" si="205"/>
        <v>0</v>
      </c>
      <c r="J4254" s="84">
        <f t="shared" si="206"/>
        <v>0</v>
      </c>
    </row>
    <row r="4255" spans="2:10" ht="25.15" customHeight="1">
      <c r="B4255" s="108"/>
      <c r="C4255" s="98"/>
      <c r="D4255" s="99"/>
      <c r="E4255" s="94"/>
      <c r="F4255" s="95"/>
      <c r="G4255" s="101"/>
      <c r="H4255" s="100">
        <f t="shared" si="207"/>
        <v>196461.68999999994</v>
      </c>
      <c r="I4255" s="84">
        <f t="shared" si="205"/>
        <v>0</v>
      </c>
      <c r="J4255" s="84">
        <f t="shared" si="206"/>
        <v>0</v>
      </c>
    </row>
    <row r="4256" spans="2:10" ht="25.15" customHeight="1">
      <c r="B4256" s="108"/>
      <c r="C4256" s="98"/>
      <c r="D4256" s="99"/>
      <c r="E4256" s="94"/>
      <c r="F4256" s="95"/>
      <c r="G4256" s="101"/>
      <c r="H4256" s="100">
        <f t="shared" si="207"/>
        <v>196461.68999999994</v>
      </c>
      <c r="I4256" s="84">
        <f t="shared" si="205"/>
        <v>0</v>
      </c>
      <c r="J4256" s="84">
        <f t="shared" si="206"/>
        <v>0</v>
      </c>
    </row>
    <row r="4257" spans="2:10" ht="25.15" customHeight="1">
      <c r="B4257" s="108"/>
      <c r="C4257" s="98"/>
      <c r="D4257" s="99"/>
      <c r="E4257" s="94"/>
      <c r="F4257" s="95"/>
      <c r="G4257" s="101"/>
      <c r="H4257" s="100">
        <f t="shared" si="207"/>
        <v>196461.68999999994</v>
      </c>
      <c r="I4257" s="84">
        <f t="shared" si="205"/>
        <v>0</v>
      </c>
      <c r="J4257" s="84">
        <f t="shared" si="206"/>
        <v>0</v>
      </c>
    </row>
    <row r="4258" spans="2:10" ht="25.15" customHeight="1">
      <c r="B4258" s="108"/>
      <c r="C4258" s="98"/>
      <c r="D4258" s="99"/>
      <c r="E4258" s="94"/>
      <c r="F4258" s="95"/>
      <c r="G4258" s="101"/>
      <c r="H4258" s="100">
        <f t="shared" si="207"/>
        <v>196461.68999999994</v>
      </c>
      <c r="I4258" s="84">
        <f t="shared" si="205"/>
        <v>0</v>
      </c>
      <c r="J4258" s="84">
        <f t="shared" si="206"/>
        <v>0</v>
      </c>
    </row>
    <row r="4259" spans="2:10" ht="25.15" customHeight="1">
      <c r="B4259" s="108"/>
      <c r="C4259" s="98"/>
      <c r="D4259" s="99"/>
      <c r="E4259" s="94"/>
      <c r="F4259" s="95"/>
      <c r="G4259" s="101"/>
      <c r="H4259" s="100">
        <f t="shared" si="207"/>
        <v>196461.68999999994</v>
      </c>
      <c r="I4259" s="84">
        <f t="shared" si="205"/>
        <v>0</v>
      </c>
      <c r="J4259" s="84">
        <f t="shared" si="206"/>
        <v>0</v>
      </c>
    </row>
    <row r="4260" spans="2:10" ht="25.15" customHeight="1">
      <c r="B4260" s="108"/>
      <c r="C4260" s="98"/>
      <c r="D4260" s="99"/>
      <c r="E4260" s="94"/>
      <c r="F4260" s="95"/>
      <c r="G4260" s="101"/>
      <c r="H4260" s="100">
        <f t="shared" si="207"/>
        <v>196461.68999999994</v>
      </c>
      <c r="I4260" s="84">
        <f t="shared" si="205"/>
        <v>0</v>
      </c>
      <c r="J4260" s="84">
        <f t="shared" si="206"/>
        <v>0</v>
      </c>
    </row>
    <row r="4261" spans="2:10" ht="25.15" customHeight="1">
      <c r="B4261" s="108"/>
      <c r="C4261" s="98"/>
      <c r="D4261" s="99"/>
      <c r="E4261" s="94"/>
      <c r="F4261" s="95"/>
      <c r="G4261" s="101"/>
      <c r="H4261" s="100">
        <f t="shared" si="207"/>
        <v>196461.68999999994</v>
      </c>
      <c r="I4261" s="84">
        <f t="shared" si="205"/>
        <v>0</v>
      </c>
      <c r="J4261" s="84">
        <f t="shared" si="206"/>
        <v>0</v>
      </c>
    </row>
    <row r="4262" spans="2:10" ht="25.15" customHeight="1">
      <c r="B4262" s="108"/>
      <c r="C4262" s="98"/>
      <c r="D4262" s="99"/>
      <c r="E4262" s="94"/>
      <c r="F4262" s="95"/>
      <c r="G4262" s="101"/>
      <c r="H4262" s="100">
        <f t="shared" si="207"/>
        <v>196461.68999999994</v>
      </c>
      <c r="I4262" s="84">
        <f t="shared" si="205"/>
        <v>0</v>
      </c>
      <c r="J4262" s="84">
        <f t="shared" si="206"/>
        <v>0</v>
      </c>
    </row>
    <row r="4263" spans="2:10" ht="25.15" customHeight="1">
      <c r="B4263" s="108"/>
      <c r="C4263" s="98"/>
      <c r="D4263" s="99"/>
      <c r="E4263" s="94"/>
      <c r="F4263" s="95"/>
      <c r="G4263" s="101"/>
      <c r="H4263" s="100">
        <f t="shared" si="207"/>
        <v>196461.68999999994</v>
      </c>
      <c r="I4263" s="84">
        <f t="shared" si="205"/>
        <v>0</v>
      </c>
      <c r="J4263" s="84">
        <f t="shared" si="206"/>
        <v>0</v>
      </c>
    </row>
    <row r="4264" spans="2:10" ht="25.15" customHeight="1">
      <c r="B4264" s="108"/>
      <c r="C4264" s="98"/>
      <c r="D4264" s="99"/>
      <c r="E4264" s="94"/>
      <c r="F4264" s="95"/>
      <c r="G4264" s="101"/>
      <c r="H4264" s="100">
        <f t="shared" si="207"/>
        <v>196461.68999999994</v>
      </c>
      <c r="I4264" s="84">
        <f t="shared" si="205"/>
        <v>0</v>
      </c>
      <c r="J4264" s="84">
        <f t="shared" si="206"/>
        <v>0</v>
      </c>
    </row>
    <row r="4265" spans="2:10" ht="25.15" customHeight="1">
      <c r="B4265" s="108"/>
      <c r="C4265" s="98"/>
      <c r="D4265" s="99"/>
      <c r="E4265" s="94"/>
      <c r="F4265" s="95"/>
      <c r="G4265" s="101"/>
      <c r="H4265" s="100">
        <f t="shared" si="207"/>
        <v>196461.68999999994</v>
      </c>
      <c r="I4265" s="84">
        <f t="shared" si="205"/>
        <v>0</v>
      </c>
      <c r="J4265" s="84">
        <f t="shared" si="206"/>
        <v>0</v>
      </c>
    </row>
    <row r="4266" spans="2:10" ht="25.15" customHeight="1">
      <c r="B4266" s="108"/>
      <c r="C4266" s="98"/>
      <c r="D4266" s="99"/>
      <c r="E4266" s="94"/>
      <c r="F4266" s="95"/>
      <c r="G4266" s="101"/>
      <c r="H4266" s="100">
        <f t="shared" si="207"/>
        <v>196461.68999999994</v>
      </c>
      <c r="I4266" s="84">
        <f t="shared" si="205"/>
        <v>0</v>
      </c>
      <c r="J4266" s="84">
        <f t="shared" si="206"/>
        <v>0</v>
      </c>
    </row>
    <row r="4267" spans="2:10" ht="25.15" customHeight="1">
      <c r="B4267" s="108"/>
      <c r="C4267" s="98"/>
      <c r="D4267" s="99"/>
      <c r="E4267" s="94"/>
      <c r="F4267" s="95"/>
      <c r="G4267" s="101"/>
      <c r="H4267" s="100">
        <f t="shared" si="207"/>
        <v>196461.68999999994</v>
      </c>
      <c r="I4267" s="84">
        <f t="shared" si="205"/>
        <v>0</v>
      </c>
      <c r="J4267" s="84">
        <f t="shared" si="206"/>
        <v>0</v>
      </c>
    </row>
    <row r="4268" spans="2:10" ht="25.15" customHeight="1">
      <c r="B4268" s="108"/>
      <c r="C4268" s="98"/>
      <c r="D4268" s="99"/>
      <c r="E4268" s="94"/>
      <c r="F4268" s="95"/>
      <c r="G4268" s="101"/>
      <c r="H4268" s="100">
        <f t="shared" si="207"/>
        <v>196461.68999999994</v>
      </c>
      <c r="I4268" s="84">
        <f t="shared" si="205"/>
        <v>0</v>
      </c>
      <c r="J4268" s="84">
        <f t="shared" si="206"/>
        <v>0</v>
      </c>
    </row>
    <row r="4269" spans="2:10" ht="25.15" customHeight="1">
      <c r="B4269" s="108"/>
      <c r="C4269" s="98"/>
      <c r="D4269" s="99"/>
      <c r="E4269" s="94"/>
      <c r="F4269" s="95"/>
      <c r="G4269" s="101"/>
      <c r="H4269" s="100">
        <f t="shared" si="207"/>
        <v>196461.68999999994</v>
      </c>
      <c r="I4269" s="84">
        <f t="shared" si="205"/>
        <v>0</v>
      </c>
      <c r="J4269" s="84">
        <f t="shared" si="206"/>
        <v>0</v>
      </c>
    </row>
    <row r="4270" spans="2:10" ht="25.15" customHeight="1">
      <c r="B4270" s="108"/>
      <c r="C4270" s="98"/>
      <c r="D4270" s="99"/>
      <c r="E4270" s="94"/>
      <c r="F4270" s="95"/>
      <c r="G4270" s="101"/>
      <c r="H4270" s="100">
        <f t="shared" si="207"/>
        <v>196461.68999999994</v>
      </c>
      <c r="I4270" s="84">
        <f t="shared" si="205"/>
        <v>0</v>
      </c>
      <c r="J4270" s="84">
        <f t="shared" si="206"/>
        <v>0</v>
      </c>
    </row>
    <row r="4271" spans="2:10" ht="25.15" customHeight="1">
      <c r="B4271" s="108"/>
      <c r="C4271" s="98"/>
      <c r="D4271" s="99"/>
      <c r="E4271" s="94"/>
      <c r="F4271" s="95"/>
      <c r="G4271" s="101"/>
      <c r="H4271" s="100">
        <f t="shared" si="207"/>
        <v>196461.68999999994</v>
      </c>
      <c r="I4271" s="84">
        <f t="shared" si="205"/>
        <v>0</v>
      </c>
      <c r="J4271" s="84">
        <f t="shared" si="206"/>
        <v>0</v>
      </c>
    </row>
    <row r="4272" spans="2:10" ht="25.15" customHeight="1">
      <c r="B4272" s="108"/>
      <c r="C4272" s="98"/>
      <c r="D4272" s="99"/>
      <c r="E4272" s="94"/>
      <c r="F4272" s="95"/>
      <c r="G4272" s="101"/>
      <c r="H4272" s="100">
        <f t="shared" si="207"/>
        <v>196461.68999999994</v>
      </c>
      <c r="I4272" s="84">
        <f t="shared" si="205"/>
        <v>0</v>
      </c>
      <c r="J4272" s="84">
        <f t="shared" si="206"/>
        <v>0</v>
      </c>
    </row>
    <row r="4273" spans="2:10" ht="25.15" customHeight="1">
      <c r="B4273" s="108"/>
      <c r="C4273" s="98"/>
      <c r="D4273" s="99"/>
      <c r="E4273" s="94"/>
      <c r="F4273" s="95"/>
      <c r="G4273" s="101"/>
      <c r="H4273" s="100">
        <f t="shared" si="207"/>
        <v>196461.68999999994</v>
      </c>
      <c r="I4273" s="84">
        <f t="shared" si="205"/>
        <v>0</v>
      </c>
      <c r="J4273" s="84">
        <f t="shared" si="206"/>
        <v>0</v>
      </c>
    </row>
    <row r="4274" spans="2:10" ht="25.15" customHeight="1">
      <c r="B4274" s="108"/>
      <c r="C4274" s="98"/>
      <c r="D4274" s="99"/>
      <c r="E4274" s="94"/>
      <c r="F4274" s="95"/>
      <c r="G4274" s="101"/>
      <c r="H4274" s="100">
        <f t="shared" si="207"/>
        <v>196461.68999999994</v>
      </c>
      <c r="I4274" s="84">
        <f t="shared" si="205"/>
        <v>0</v>
      </c>
      <c r="J4274" s="84">
        <f t="shared" si="206"/>
        <v>0</v>
      </c>
    </row>
    <row r="4275" spans="2:10" ht="25.15" customHeight="1">
      <c r="B4275" s="108"/>
      <c r="C4275" s="98"/>
      <c r="D4275" s="99"/>
      <c r="E4275" s="94"/>
      <c r="F4275" s="95"/>
      <c r="G4275" s="101"/>
      <c r="H4275" s="100">
        <f t="shared" si="207"/>
        <v>196461.68999999994</v>
      </c>
      <c r="I4275" s="84">
        <f t="shared" si="205"/>
        <v>0</v>
      </c>
      <c r="J4275" s="84">
        <f t="shared" si="206"/>
        <v>0</v>
      </c>
    </row>
    <row r="4276" spans="2:10" ht="25.15" customHeight="1">
      <c r="B4276" s="108"/>
      <c r="C4276" s="98"/>
      <c r="D4276" s="99"/>
      <c r="E4276" s="94"/>
      <c r="F4276" s="95"/>
      <c r="G4276" s="101"/>
      <c r="H4276" s="100">
        <f t="shared" si="207"/>
        <v>196461.68999999994</v>
      </c>
      <c r="I4276" s="84">
        <f t="shared" si="205"/>
        <v>0</v>
      </c>
      <c r="J4276" s="84">
        <f t="shared" si="206"/>
        <v>0</v>
      </c>
    </row>
    <row r="4277" spans="2:10" ht="25.15" customHeight="1">
      <c r="B4277" s="108"/>
      <c r="C4277" s="98"/>
      <c r="D4277" s="99"/>
      <c r="E4277" s="94"/>
      <c r="F4277" s="95"/>
      <c r="G4277" s="101"/>
      <c r="H4277" s="100">
        <f t="shared" si="207"/>
        <v>196461.68999999994</v>
      </c>
      <c r="I4277" s="84">
        <f t="shared" si="205"/>
        <v>0</v>
      </c>
      <c r="J4277" s="84">
        <f t="shared" si="206"/>
        <v>0</v>
      </c>
    </row>
    <row r="4278" spans="2:10" ht="25.15" customHeight="1">
      <c r="B4278" s="108"/>
      <c r="C4278" s="98"/>
      <c r="D4278" s="99"/>
      <c r="E4278" s="94"/>
      <c r="F4278" s="95"/>
      <c r="G4278" s="101"/>
      <c r="H4278" s="100">
        <f t="shared" si="207"/>
        <v>196461.68999999994</v>
      </c>
      <c r="I4278" s="84">
        <f t="shared" si="205"/>
        <v>0</v>
      </c>
      <c r="J4278" s="84">
        <f t="shared" si="206"/>
        <v>0</v>
      </c>
    </row>
    <row r="4279" spans="2:10" ht="25.15" customHeight="1">
      <c r="B4279" s="108"/>
      <c r="C4279" s="98"/>
      <c r="D4279" s="99"/>
      <c r="E4279" s="94"/>
      <c r="F4279" s="95"/>
      <c r="G4279" s="101"/>
      <c r="H4279" s="100">
        <f t="shared" si="207"/>
        <v>196461.68999999994</v>
      </c>
      <c r="I4279" s="84">
        <f t="shared" si="205"/>
        <v>0</v>
      </c>
      <c r="J4279" s="84">
        <f t="shared" si="206"/>
        <v>0</v>
      </c>
    </row>
    <row r="4280" spans="2:10" ht="25.15" customHeight="1">
      <c r="B4280" s="108"/>
      <c r="C4280" s="98"/>
      <c r="D4280" s="99"/>
      <c r="E4280" s="94"/>
      <c r="F4280" s="95"/>
      <c r="G4280" s="101"/>
      <c r="H4280" s="100">
        <f t="shared" si="207"/>
        <v>196461.68999999994</v>
      </c>
      <c r="I4280" s="84">
        <f t="shared" ref="I4280:I4343" si="208">IF(B4280="",0,MONTH(B4280))</f>
        <v>0</v>
      </c>
      <c r="J4280" s="84">
        <f t="shared" ref="J4280:J4343" si="209">IF(B4280="",0,DAY(B4280))</f>
        <v>0</v>
      </c>
    </row>
    <row r="4281" spans="2:10" ht="25.15" customHeight="1">
      <c r="B4281" s="108"/>
      <c r="C4281" s="98"/>
      <c r="D4281" s="99"/>
      <c r="E4281" s="94"/>
      <c r="F4281" s="95"/>
      <c r="G4281" s="101"/>
      <c r="H4281" s="100">
        <f t="shared" si="207"/>
        <v>196461.68999999994</v>
      </c>
      <c r="I4281" s="84">
        <f t="shared" si="208"/>
        <v>0</v>
      </c>
      <c r="J4281" s="84">
        <f t="shared" si="209"/>
        <v>0</v>
      </c>
    </row>
    <row r="4282" spans="2:10" ht="25.15" customHeight="1">
      <c r="B4282" s="108"/>
      <c r="C4282" s="98"/>
      <c r="D4282" s="99"/>
      <c r="E4282" s="94"/>
      <c r="F4282" s="95"/>
      <c r="G4282" s="101"/>
      <c r="H4282" s="100">
        <f t="shared" si="207"/>
        <v>196461.68999999994</v>
      </c>
      <c r="I4282" s="84">
        <f t="shared" si="208"/>
        <v>0</v>
      </c>
      <c r="J4282" s="84">
        <f t="shared" si="209"/>
        <v>0</v>
      </c>
    </row>
    <row r="4283" spans="2:10" ht="25.15" customHeight="1">
      <c r="B4283" s="108"/>
      <c r="C4283" s="98"/>
      <c r="D4283" s="99"/>
      <c r="E4283" s="94"/>
      <c r="F4283" s="95"/>
      <c r="G4283" s="101"/>
      <c r="H4283" s="100">
        <f t="shared" si="207"/>
        <v>196461.68999999994</v>
      </c>
      <c r="I4283" s="84">
        <f t="shared" si="208"/>
        <v>0</v>
      </c>
      <c r="J4283" s="84">
        <f t="shared" si="209"/>
        <v>0</v>
      </c>
    </row>
    <row r="4284" spans="2:10" ht="25.15" customHeight="1">
      <c r="B4284" s="108"/>
      <c r="C4284" s="98"/>
      <c r="D4284" s="99"/>
      <c r="E4284" s="94"/>
      <c r="F4284" s="95"/>
      <c r="G4284" s="101"/>
      <c r="H4284" s="100">
        <f t="shared" si="207"/>
        <v>196461.68999999994</v>
      </c>
      <c r="I4284" s="84">
        <f t="shared" si="208"/>
        <v>0</v>
      </c>
      <c r="J4284" s="84">
        <f t="shared" si="209"/>
        <v>0</v>
      </c>
    </row>
    <row r="4285" spans="2:10" ht="25.15" customHeight="1">
      <c r="B4285" s="108"/>
      <c r="C4285" s="98"/>
      <c r="D4285" s="99"/>
      <c r="E4285" s="94"/>
      <c r="F4285" s="95"/>
      <c r="G4285" s="101"/>
      <c r="H4285" s="100">
        <f t="shared" si="207"/>
        <v>196461.68999999994</v>
      </c>
      <c r="I4285" s="84">
        <f t="shared" si="208"/>
        <v>0</v>
      </c>
      <c r="J4285" s="84">
        <f t="shared" si="209"/>
        <v>0</v>
      </c>
    </row>
    <row r="4286" spans="2:10" ht="25.15" customHeight="1">
      <c r="B4286" s="108"/>
      <c r="C4286" s="98"/>
      <c r="D4286" s="99"/>
      <c r="E4286" s="94"/>
      <c r="F4286" s="95"/>
      <c r="G4286" s="101"/>
      <c r="H4286" s="100">
        <f t="shared" si="207"/>
        <v>196461.68999999994</v>
      </c>
      <c r="I4286" s="84">
        <f t="shared" si="208"/>
        <v>0</v>
      </c>
      <c r="J4286" s="84">
        <f t="shared" si="209"/>
        <v>0</v>
      </c>
    </row>
    <row r="4287" spans="2:10" ht="25.15" customHeight="1">
      <c r="B4287" s="108"/>
      <c r="C4287" s="98"/>
      <c r="D4287" s="99"/>
      <c r="E4287" s="94"/>
      <c r="F4287" s="95"/>
      <c r="G4287" s="101"/>
      <c r="H4287" s="100">
        <f t="shared" si="207"/>
        <v>196461.68999999994</v>
      </c>
      <c r="I4287" s="84">
        <f t="shared" si="208"/>
        <v>0</v>
      </c>
      <c r="J4287" s="84">
        <f t="shared" si="209"/>
        <v>0</v>
      </c>
    </row>
    <row r="4288" spans="2:10" ht="25.15" customHeight="1">
      <c r="B4288" s="108"/>
      <c r="C4288" s="98"/>
      <c r="D4288" s="99"/>
      <c r="E4288" s="94"/>
      <c r="F4288" s="95"/>
      <c r="G4288" s="101"/>
      <c r="H4288" s="100">
        <f t="shared" si="207"/>
        <v>196461.68999999994</v>
      </c>
      <c r="I4288" s="84">
        <f t="shared" si="208"/>
        <v>0</v>
      </c>
      <c r="J4288" s="84">
        <f t="shared" si="209"/>
        <v>0</v>
      </c>
    </row>
    <row r="4289" spans="2:10" ht="25.15" customHeight="1">
      <c r="B4289" s="108"/>
      <c r="C4289" s="98"/>
      <c r="D4289" s="99"/>
      <c r="E4289" s="94"/>
      <c r="F4289" s="95"/>
      <c r="G4289" s="101"/>
      <c r="H4289" s="100">
        <f t="shared" si="207"/>
        <v>196461.68999999994</v>
      </c>
      <c r="I4289" s="84">
        <f t="shared" si="208"/>
        <v>0</v>
      </c>
      <c r="J4289" s="84">
        <f t="shared" si="209"/>
        <v>0</v>
      </c>
    </row>
    <row r="4290" spans="2:10" ht="25.15" customHeight="1">
      <c r="B4290" s="108"/>
      <c r="C4290" s="98"/>
      <c r="D4290" s="99"/>
      <c r="E4290" s="94"/>
      <c r="F4290" s="95"/>
      <c r="G4290" s="101"/>
      <c r="H4290" s="100">
        <f t="shared" si="207"/>
        <v>196461.68999999994</v>
      </c>
      <c r="I4290" s="84">
        <f t="shared" si="208"/>
        <v>0</v>
      </c>
      <c r="J4290" s="84">
        <f t="shared" si="209"/>
        <v>0</v>
      </c>
    </row>
    <row r="4291" spans="2:10" ht="25.15" customHeight="1">
      <c r="B4291" s="108"/>
      <c r="C4291" s="98"/>
      <c r="D4291" s="99"/>
      <c r="E4291" s="94"/>
      <c r="F4291" s="95"/>
      <c r="G4291" s="101"/>
      <c r="H4291" s="100">
        <f t="shared" si="207"/>
        <v>196461.68999999994</v>
      </c>
      <c r="I4291" s="84">
        <f t="shared" si="208"/>
        <v>0</v>
      </c>
      <c r="J4291" s="84">
        <f t="shared" si="209"/>
        <v>0</v>
      </c>
    </row>
    <row r="4292" spans="2:10" ht="25.15" customHeight="1">
      <c r="B4292" s="108"/>
      <c r="C4292" s="98"/>
      <c r="D4292" s="99"/>
      <c r="E4292" s="94"/>
      <c r="F4292" s="95"/>
      <c r="G4292" s="101"/>
      <c r="H4292" s="100">
        <f t="shared" si="207"/>
        <v>196461.68999999994</v>
      </c>
      <c r="I4292" s="84">
        <f t="shared" si="208"/>
        <v>0</v>
      </c>
      <c r="J4292" s="84">
        <f t="shared" si="209"/>
        <v>0</v>
      </c>
    </row>
    <row r="4293" spans="2:10" ht="25.15" customHeight="1">
      <c r="B4293" s="108"/>
      <c r="C4293" s="98"/>
      <c r="D4293" s="99"/>
      <c r="E4293" s="94"/>
      <c r="F4293" s="95"/>
      <c r="G4293" s="101"/>
      <c r="H4293" s="100">
        <f t="shared" si="207"/>
        <v>196461.68999999994</v>
      </c>
      <c r="I4293" s="84">
        <f t="shared" si="208"/>
        <v>0</v>
      </c>
      <c r="J4293" s="84">
        <f t="shared" si="209"/>
        <v>0</v>
      </c>
    </row>
    <row r="4294" spans="2:10" ht="25.15" customHeight="1">
      <c r="B4294" s="108"/>
      <c r="C4294" s="98"/>
      <c r="D4294" s="99"/>
      <c r="E4294" s="94"/>
      <c r="F4294" s="95"/>
      <c r="G4294" s="101"/>
      <c r="H4294" s="100">
        <f t="shared" si="207"/>
        <v>196461.68999999994</v>
      </c>
      <c r="I4294" s="84">
        <f t="shared" si="208"/>
        <v>0</v>
      </c>
      <c r="J4294" s="84">
        <f t="shared" si="209"/>
        <v>0</v>
      </c>
    </row>
    <row r="4295" spans="2:10" ht="25.15" customHeight="1">
      <c r="B4295" s="108"/>
      <c r="C4295" s="98"/>
      <c r="D4295" s="99"/>
      <c r="E4295" s="94"/>
      <c r="F4295" s="95"/>
      <c r="G4295" s="101"/>
      <c r="H4295" s="100">
        <f t="shared" si="207"/>
        <v>196461.68999999994</v>
      </c>
      <c r="I4295" s="84">
        <f t="shared" si="208"/>
        <v>0</v>
      </c>
      <c r="J4295" s="84">
        <f t="shared" si="209"/>
        <v>0</v>
      </c>
    </row>
    <row r="4296" spans="2:10" ht="25.15" customHeight="1">
      <c r="B4296" s="108"/>
      <c r="C4296" s="98"/>
      <c r="D4296" s="99"/>
      <c r="E4296" s="94"/>
      <c r="F4296" s="95"/>
      <c r="G4296" s="101"/>
      <c r="H4296" s="100">
        <f t="shared" ref="H4296:H4359" si="210">IF(F4296="pago",H4295+G4296,H4295)</f>
        <v>196461.68999999994</v>
      </c>
      <c r="I4296" s="84">
        <f t="shared" si="208"/>
        <v>0</v>
      </c>
      <c r="J4296" s="84">
        <f t="shared" si="209"/>
        <v>0</v>
      </c>
    </row>
    <row r="4297" spans="2:10" ht="25.15" customHeight="1">
      <c r="B4297" s="108"/>
      <c r="C4297" s="98"/>
      <c r="D4297" s="99"/>
      <c r="E4297" s="94"/>
      <c r="F4297" s="95"/>
      <c r="G4297" s="101"/>
      <c r="H4297" s="100">
        <f t="shared" si="210"/>
        <v>196461.68999999994</v>
      </c>
      <c r="I4297" s="84">
        <f t="shared" si="208"/>
        <v>0</v>
      </c>
      <c r="J4297" s="84">
        <f t="shared" si="209"/>
        <v>0</v>
      </c>
    </row>
    <row r="4298" spans="2:10" ht="25.15" customHeight="1">
      <c r="B4298" s="108"/>
      <c r="C4298" s="98"/>
      <c r="D4298" s="99"/>
      <c r="E4298" s="94"/>
      <c r="F4298" s="95"/>
      <c r="G4298" s="101"/>
      <c r="H4298" s="100">
        <f t="shared" si="210"/>
        <v>196461.68999999994</v>
      </c>
      <c r="I4298" s="84">
        <f t="shared" si="208"/>
        <v>0</v>
      </c>
      <c r="J4298" s="84">
        <f t="shared" si="209"/>
        <v>0</v>
      </c>
    </row>
    <row r="4299" spans="2:10" ht="25.15" customHeight="1">
      <c r="B4299" s="108"/>
      <c r="C4299" s="98"/>
      <c r="D4299" s="99"/>
      <c r="E4299" s="94"/>
      <c r="F4299" s="95"/>
      <c r="G4299" s="101"/>
      <c r="H4299" s="100">
        <f t="shared" si="210"/>
        <v>196461.68999999994</v>
      </c>
      <c r="I4299" s="84">
        <f t="shared" si="208"/>
        <v>0</v>
      </c>
      <c r="J4299" s="84">
        <f t="shared" si="209"/>
        <v>0</v>
      </c>
    </row>
    <row r="4300" spans="2:10" ht="25.15" customHeight="1">
      <c r="B4300" s="108"/>
      <c r="C4300" s="98"/>
      <c r="D4300" s="99"/>
      <c r="E4300" s="94"/>
      <c r="F4300" s="95"/>
      <c r="G4300" s="101"/>
      <c r="H4300" s="100">
        <f t="shared" si="210"/>
        <v>196461.68999999994</v>
      </c>
      <c r="I4300" s="84">
        <f t="shared" si="208"/>
        <v>0</v>
      </c>
      <c r="J4300" s="84">
        <f t="shared" si="209"/>
        <v>0</v>
      </c>
    </row>
    <row r="4301" spans="2:10" ht="25.15" customHeight="1">
      <c r="B4301" s="108"/>
      <c r="C4301" s="98"/>
      <c r="D4301" s="99"/>
      <c r="E4301" s="94"/>
      <c r="F4301" s="95"/>
      <c r="G4301" s="101"/>
      <c r="H4301" s="100">
        <f t="shared" si="210"/>
        <v>196461.68999999994</v>
      </c>
      <c r="I4301" s="84">
        <f t="shared" si="208"/>
        <v>0</v>
      </c>
      <c r="J4301" s="84">
        <f t="shared" si="209"/>
        <v>0</v>
      </c>
    </row>
    <row r="4302" spans="2:10" ht="25.15" customHeight="1">
      <c r="B4302" s="108"/>
      <c r="C4302" s="98"/>
      <c r="D4302" s="99"/>
      <c r="E4302" s="94"/>
      <c r="F4302" s="95"/>
      <c r="G4302" s="101"/>
      <c r="H4302" s="100">
        <f t="shared" si="210"/>
        <v>196461.68999999994</v>
      </c>
      <c r="I4302" s="84">
        <f t="shared" si="208"/>
        <v>0</v>
      </c>
      <c r="J4302" s="84">
        <f t="shared" si="209"/>
        <v>0</v>
      </c>
    </row>
    <row r="4303" spans="2:10" ht="25.15" customHeight="1">
      <c r="B4303" s="108"/>
      <c r="C4303" s="98"/>
      <c r="D4303" s="99"/>
      <c r="E4303" s="94"/>
      <c r="F4303" s="95"/>
      <c r="G4303" s="101"/>
      <c r="H4303" s="100">
        <f t="shared" si="210"/>
        <v>196461.68999999994</v>
      </c>
      <c r="I4303" s="84">
        <f t="shared" si="208"/>
        <v>0</v>
      </c>
      <c r="J4303" s="84">
        <f t="shared" si="209"/>
        <v>0</v>
      </c>
    </row>
    <row r="4304" spans="2:10" ht="25.15" customHeight="1">
      <c r="B4304" s="108"/>
      <c r="C4304" s="98"/>
      <c r="D4304" s="99"/>
      <c r="E4304" s="94"/>
      <c r="F4304" s="95"/>
      <c r="G4304" s="101"/>
      <c r="H4304" s="100">
        <f t="shared" si="210"/>
        <v>196461.68999999994</v>
      </c>
      <c r="I4304" s="84">
        <f t="shared" si="208"/>
        <v>0</v>
      </c>
      <c r="J4304" s="84">
        <f t="shared" si="209"/>
        <v>0</v>
      </c>
    </row>
    <row r="4305" spans="2:10" ht="25.15" customHeight="1">
      <c r="B4305" s="108"/>
      <c r="C4305" s="98"/>
      <c r="D4305" s="99"/>
      <c r="E4305" s="94"/>
      <c r="F4305" s="95"/>
      <c r="G4305" s="101"/>
      <c r="H4305" s="100">
        <f t="shared" si="210"/>
        <v>196461.68999999994</v>
      </c>
      <c r="I4305" s="84">
        <f t="shared" si="208"/>
        <v>0</v>
      </c>
      <c r="J4305" s="84">
        <f t="shared" si="209"/>
        <v>0</v>
      </c>
    </row>
    <row r="4306" spans="2:10" ht="25.15" customHeight="1">
      <c r="B4306" s="108"/>
      <c r="C4306" s="98"/>
      <c r="D4306" s="99"/>
      <c r="E4306" s="94"/>
      <c r="F4306" s="95"/>
      <c r="G4306" s="101"/>
      <c r="H4306" s="100">
        <f t="shared" si="210"/>
        <v>196461.68999999994</v>
      </c>
      <c r="I4306" s="84">
        <f t="shared" si="208"/>
        <v>0</v>
      </c>
      <c r="J4306" s="84">
        <f t="shared" si="209"/>
        <v>0</v>
      </c>
    </row>
    <row r="4307" spans="2:10" ht="25.15" customHeight="1">
      <c r="B4307" s="108"/>
      <c r="C4307" s="98"/>
      <c r="D4307" s="99"/>
      <c r="E4307" s="94"/>
      <c r="F4307" s="95"/>
      <c r="G4307" s="101"/>
      <c r="H4307" s="100">
        <f t="shared" si="210"/>
        <v>196461.68999999994</v>
      </c>
      <c r="I4307" s="84">
        <f t="shared" si="208"/>
        <v>0</v>
      </c>
      <c r="J4307" s="84">
        <f t="shared" si="209"/>
        <v>0</v>
      </c>
    </row>
    <row r="4308" spans="2:10" ht="25.15" customHeight="1">
      <c r="B4308" s="108"/>
      <c r="C4308" s="98"/>
      <c r="D4308" s="99"/>
      <c r="E4308" s="94"/>
      <c r="F4308" s="95"/>
      <c r="G4308" s="101"/>
      <c r="H4308" s="100">
        <f t="shared" si="210"/>
        <v>196461.68999999994</v>
      </c>
      <c r="I4308" s="84">
        <f t="shared" si="208"/>
        <v>0</v>
      </c>
      <c r="J4308" s="84">
        <f t="shared" si="209"/>
        <v>0</v>
      </c>
    </row>
    <row r="4309" spans="2:10" ht="25.15" customHeight="1">
      <c r="B4309" s="108"/>
      <c r="C4309" s="98"/>
      <c r="D4309" s="99"/>
      <c r="E4309" s="94"/>
      <c r="F4309" s="95"/>
      <c r="G4309" s="101"/>
      <c r="H4309" s="100">
        <f t="shared" si="210"/>
        <v>196461.68999999994</v>
      </c>
      <c r="I4309" s="84">
        <f t="shared" si="208"/>
        <v>0</v>
      </c>
      <c r="J4309" s="84">
        <f t="shared" si="209"/>
        <v>0</v>
      </c>
    </row>
    <row r="4310" spans="2:10" ht="25.15" customHeight="1">
      <c r="B4310" s="108"/>
      <c r="C4310" s="98"/>
      <c r="D4310" s="99"/>
      <c r="E4310" s="94"/>
      <c r="F4310" s="95"/>
      <c r="G4310" s="101"/>
      <c r="H4310" s="100">
        <f t="shared" si="210"/>
        <v>196461.68999999994</v>
      </c>
      <c r="I4310" s="84">
        <f t="shared" si="208"/>
        <v>0</v>
      </c>
      <c r="J4310" s="84">
        <f t="shared" si="209"/>
        <v>0</v>
      </c>
    </row>
    <row r="4311" spans="2:10" ht="25.15" customHeight="1">
      <c r="B4311" s="108"/>
      <c r="C4311" s="98"/>
      <c r="D4311" s="99"/>
      <c r="E4311" s="94"/>
      <c r="F4311" s="95"/>
      <c r="G4311" s="101"/>
      <c r="H4311" s="100">
        <f t="shared" si="210"/>
        <v>196461.68999999994</v>
      </c>
      <c r="I4311" s="84">
        <f t="shared" si="208"/>
        <v>0</v>
      </c>
      <c r="J4311" s="84">
        <f t="shared" si="209"/>
        <v>0</v>
      </c>
    </row>
    <row r="4312" spans="2:10" ht="25.15" customHeight="1">
      <c r="B4312" s="108"/>
      <c r="C4312" s="98"/>
      <c r="D4312" s="99"/>
      <c r="E4312" s="94"/>
      <c r="F4312" s="95"/>
      <c r="G4312" s="101"/>
      <c r="H4312" s="100">
        <f t="shared" si="210"/>
        <v>196461.68999999994</v>
      </c>
      <c r="I4312" s="84">
        <f t="shared" si="208"/>
        <v>0</v>
      </c>
      <c r="J4312" s="84">
        <f t="shared" si="209"/>
        <v>0</v>
      </c>
    </row>
    <row r="4313" spans="2:10" ht="25.15" customHeight="1">
      <c r="B4313" s="108"/>
      <c r="C4313" s="98"/>
      <c r="D4313" s="99"/>
      <c r="E4313" s="94"/>
      <c r="F4313" s="95"/>
      <c r="G4313" s="101"/>
      <c r="H4313" s="100">
        <f t="shared" si="210"/>
        <v>196461.68999999994</v>
      </c>
      <c r="I4313" s="84">
        <f t="shared" si="208"/>
        <v>0</v>
      </c>
      <c r="J4313" s="84">
        <f t="shared" si="209"/>
        <v>0</v>
      </c>
    </row>
    <row r="4314" spans="2:10" ht="25.15" customHeight="1">
      <c r="B4314" s="108"/>
      <c r="C4314" s="98"/>
      <c r="D4314" s="99"/>
      <c r="E4314" s="94"/>
      <c r="F4314" s="95"/>
      <c r="G4314" s="101"/>
      <c r="H4314" s="100">
        <f t="shared" si="210"/>
        <v>196461.68999999994</v>
      </c>
      <c r="I4314" s="84">
        <f t="shared" si="208"/>
        <v>0</v>
      </c>
      <c r="J4314" s="84">
        <f t="shared" si="209"/>
        <v>0</v>
      </c>
    </row>
    <row r="4315" spans="2:10" ht="25.15" customHeight="1">
      <c r="B4315" s="108"/>
      <c r="C4315" s="98"/>
      <c r="D4315" s="99"/>
      <c r="E4315" s="94"/>
      <c r="F4315" s="95"/>
      <c r="G4315" s="101"/>
      <c r="H4315" s="100">
        <f t="shared" si="210"/>
        <v>196461.68999999994</v>
      </c>
      <c r="I4315" s="84">
        <f t="shared" si="208"/>
        <v>0</v>
      </c>
      <c r="J4315" s="84">
        <f t="shared" si="209"/>
        <v>0</v>
      </c>
    </row>
    <row r="4316" spans="2:10" ht="25.15" customHeight="1">
      <c r="B4316" s="108"/>
      <c r="C4316" s="98"/>
      <c r="D4316" s="99"/>
      <c r="E4316" s="94"/>
      <c r="F4316" s="95"/>
      <c r="G4316" s="101"/>
      <c r="H4316" s="100">
        <f t="shared" si="210"/>
        <v>196461.68999999994</v>
      </c>
      <c r="I4316" s="84">
        <f t="shared" si="208"/>
        <v>0</v>
      </c>
      <c r="J4316" s="84">
        <f t="shared" si="209"/>
        <v>0</v>
      </c>
    </row>
    <row r="4317" spans="2:10" ht="25.15" customHeight="1">
      <c r="B4317" s="108"/>
      <c r="C4317" s="98"/>
      <c r="D4317" s="99"/>
      <c r="E4317" s="94"/>
      <c r="F4317" s="95"/>
      <c r="G4317" s="101"/>
      <c r="H4317" s="100">
        <f t="shared" si="210"/>
        <v>196461.68999999994</v>
      </c>
      <c r="I4317" s="84">
        <f t="shared" si="208"/>
        <v>0</v>
      </c>
      <c r="J4317" s="84">
        <f t="shared" si="209"/>
        <v>0</v>
      </c>
    </row>
    <row r="4318" spans="2:10" ht="25.15" customHeight="1">
      <c r="B4318" s="108"/>
      <c r="C4318" s="98"/>
      <c r="D4318" s="99"/>
      <c r="E4318" s="94"/>
      <c r="F4318" s="95"/>
      <c r="G4318" s="101"/>
      <c r="H4318" s="100">
        <f t="shared" si="210"/>
        <v>196461.68999999994</v>
      </c>
      <c r="I4318" s="84">
        <f t="shared" si="208"/>
        <v>0</v>
      </c>
      <c r="J4318" s="84">
        <f t="shared" si="209"/>
        <v>0</v>
      </c>
    </row>
    <row r="4319" spans="2:10" ht="25.15" customHeight="1">
      <c r="B4319" s="108"/>
      <c r="C4319" s="98"/>
      <c r="D4319" s="99"/>
      <c r="E4319" s="94"/>
      <c r="F4319" s="95"/>
      <c r="G4319" s="101"/>
      <c r="H4319" s="100">
        <f t="shared" si="210"/>
        <v>196461.68999999994</v>
      </c>
      <c r="I4319" s="84">
        <f t="shared" si="208"/>
        <v>0</v>
      </c>
      <c r="J4319" s="84">
        <f t="shared" si="209"/>
        <v>0</v>
      </c>
    </row>
    <row r="4320" spans="2:10" ht="25.15" customHeight="1">
      <c r="B4320" s="108"/>
      <c r="C4320" s="98"/>
      <c r="D4320" s="99"/>
      <c r="E4320" s="94"/>
      <c r="F4320" s="95"/>
      <c r="G4320" s="101"/>
      <c r="H4320" s="100">
        <f t="shared" si="210"/>
        <v>196461.68999999994</v>
      </c>
      <c r="I4320" s="84">
        <f t="shared" si="208"/>
        <v>0</v>
      </c>
      <c r="J4320" s="84">
        <f t="shared" si="209"/>
        <v>0</v>
      </c>
    </row>
    <row r="4321" spans="2:10" ht="25.15" customHeight="1">
      <c r="B4321" s="108"/>
      <c r="C4321" s="98"/>
      <c r="D4321" s="99"/>
      <c r="E4321" s="94"/>
      <c r="F4321" s="95"/>
      <c r="G4321" s="101"/>
      <c r="H4321" s="100">
        <f t="shared" si="210"/>
        <v>196461.68999999994</v>
      </c>
      <c r="I4321" s="84">
        <f t="shared" si="208"/>
        <v>0</v>
      </c>
      <c r="J4321" s="84">
        <f t="shared" si="209"/>
        <v>0</v>
      </c>
    </row>
    <row r="4322" spans="2:10" ht="25.15" customHeight="1">
      <c r="B4322" s="108"/>
      <c r="C4322" s="98"/>
      <c r="D4322" s="99"/>
      <c r="E4322" s="94"/>
      <c r="F4322" s="95"/>
      <c r="G4322" s="101"/>
      <c r="H4322" s="100">
        <f t="shared" si="210"/>
        <v>196461.68999999994</v>
      </c>
      <c r="I4322" s="84">
        <f t="shared" si="208"/>
        <v>0</v>
      </c>
      <c r="J4322" s="84">
        <f t="shared" si="209"/>
        <v>0</v>
      </c>
    </row>
    <row r="4323" spans="2:10" ht="25.15" customHeight="1">
      <c r="B4323" s="108"/>
      <c r="C4323" s="98"/>
      <c r="D4323" s="99"/>
      <c r="E4323" s="94"/>
      <c r="F4323" s="95"/>
      <c r="G4323" s="101"/>
      <c r="H4323" s="100">
        <f t="shared" si="210"/>
        <v>196461.68999999994</v>
      </c>
      <c r="I4323" s="84">
        <f t="shared" si="208"/>
        <v>0</v>
      </c>
      <c r="J4323" s="84">
        <f t="shared" si="209"/>
        <v>0</v>
      </c>
    </row>
    <row r="4324" spans="2:10" ht="25.15" customHeight="1">
      <c r="B4324" s="108"/>
      <c r="C4324" s="98"/>
      <c r="D4324" s="99"/>
      <c r="E4324" s="94"/>
      <c r="F4324" s="95"/>
      <c r="G4324" s="101"/>
      <c r="H4324" s="100">
        <f t="shared" si="210"/>
        <v>196461.68999999994</v>
      </c>
      <c r="I4324" s="84">
        <f t="shared" si="208"/>
        <v>0</v>
      </c>
      <c r="J4324" s="84">
        <f t="shared" si="209"/>
        <v>0</v>
      </c>
    </row>
    <row r="4325" spans="2:10" ht="25.15" customHeight="1">
      <c r="B4325" s="108"/>
      <c r="C4325" s="98"/>
      <c r="D4325" s="99"/>
      <c r="E4325" s="94"/>
      <c r="F4325" s="95"/>
      <c r="G4325" s="101"/>
      <c r="H4325" s="100">
        <f t="shared" si="210"/>
        <v>196461.68999999994</v>
      </c>
      <c r="I4325" s="84">
        <f t="shared" si="208"/>
        <v>0</v>
      </c>
      <c r="J4325" s="84">
        <f t="shared" si="209"/>
        <v>0</v>
      </c>
    </row>
    <row r="4326" spans="2:10" ht="25.15" customHeight="1">
      <c r="B4326" s="108"/>
      <c r="C4326" s="98"/>
      <c r="D4326" s="99"/>
      <c r="E4326" s="94"/>
      <c r="F4326" s="95"/>
      <c r="G4326" s="101"/>
      <c r="H4326" s="100">
        <f t="shared" si="210"/>
        <v>196461.68999999994</v>
      </c>
      <c r="I4326" s="84">
        <f t="shared" si="208"/>
        <v>0</v>
      </c>
      <c r="J4326" s="84">
        <f t="shared" si="209"/>
        <v>0</v>
      </c>
    </row>
    <row r="4327" spans="2:10" ht="25.15" customHeight="1">
      <c r="B4327" s="108"/>
      <c r="C4327" s="98"/>
      <c r="D4327" s="99"/>
      <c r="E4327" s="94"/>
      <c r="F4327" s="95"/>
      <c r="G4327" s="101"/>
      <c r="H4327" s="100">
        <f t="shared" si="210"/>
        <v>196461.68999999994</v>
      </c>
      <c r="I4327" s="84">
        <f t="shared" si="208"/>
        <v>0</v>
      </c>
      <c r="J4327" s="84">
        <f t="shared" si="209"/>
        <v>0</v>
      </c>
    </row>
    <row r="4328" spans="2:10" ht="25.15" customHeight="1">
      <c r="B4328" s="108"/>
      <c r="C4328" s="98"/>
      <c r="D4328" s="99"/>
      <c r="E4328" s="94"/>
      <c r="F4328" s="95"/>
      <c r="G4328" s="101"/>
      <c r="H4328" s="100">
        <f t="shared" si="210"/>
        <v>196461.68999999994</v>
      </c>
      <c r="I4328" s="84">
        <f t="shared" si="208"/>
        <v>0</v>
      </c>
      <c r="J4328" s="84">
        <f t="shared" si="209"/>
        <v>0</v>
      </c>
    </row>
    <row r="4329" spans="2:10" ht="25.15" customHeight="1">
      <c r="B4329" s="108"/>
      <c r="C4329" s="98"/>
      <c r="D4329" s="99"/>
      <c r="E4329" s="94"/>
      <c r="F4329" s="95"/>
      <c r="G4329" s="101"/>
      <c r="H4329" s="100">
        <f t="shared" si="210"/>
        <v>196461.68999999994</v>
      </c>
      <c r="I4329" s="84">
        <f t="shared" si="208"/>
        <v>0</v>
      </c>
      <c r="J4329" s="84">
        <f t="shared" si="209"/>
        <v>0</v>
      </c>
    </row>
    <row r="4330" spans="2:10" ht="25.15" customHeight="1">
      <c r="B4330" s="108"/>
      <c r="C4330" s="98"/>
      <c r="D4330" s="99"/>
      <c r="E4330" s="94"/>
      <c r="F4330" s="95"/>
      <c r="G4330" s="101"/>
      <c r="H4330" s="100">
        <f t="shared" si="210"/>
        <v>196461.68999999994</v>
      </c>
      <c r="I4330" s="84">
        <f t="shared" si="208"/>
        <v>0</v>
      </c>
      <c r="J4330" s="84">
        <f t="shared" si="209"/>
        <v>0</v>
      </c>
    </row>
    <row r="4331" spans="2:10" ht="25.15" customHeight="1">
      <c r="B4331" s="108"/>
      <c r="C4331" s="98"/>
      <c r="D4331" s="99"/>
      <c r="E4331" s="94"/>
      <c r="F4331" s="95"/>
      <c r="G4331" s="101"/>
      <c r="H4331" s="100">
        <f t="shared" si="210"/>
        <v>196461.68999999994</v>
      </c>
      <c r="I4331" s="84">
        <f t="shared" si="208"/>
        <v>0</v>
      </c>
      <c r="J4331" s="84">
        <f t="shared" si="209"/>
        <v>0</v>
      </c>
    </row>
    <row r="4332" spans="2:10" ht="25.15" customHeight="1">
      <c r="B4332" s="108"/>
      <c r="C4332" s="98"/>
      <c r="D4332" s="99"/>
      <c r="E4332" s="94"/>
      <c r="F4332" s="95"/>
      <c r="G4332" s="101"/>
      <c r="H4332" s="100">
        <f t="shared" si="210"/>
        <v>196461.68999999994</v>
      </c>
      <c r="I4332" s="84">
        <f t="shared" si="208"/>
        <v>0</v>
      </c>
      <c r="J4332" s="84">
        <f t="shared" si="209"/>
        <v>0</v>
      </c>
    </row>
    <row r="4333" spans="2:10" ht="25.15" customHeight="1">
      <c r="B4333" s="108"/>
      <c r="C4333" s="98"/>
      <c r="D4333" s="99"/>
      <c r="E4333" s="94"/>
      <c r="F4333" s="95"/>
      <c r="G4333" s="101"/>
      <c r="H4333" s="100">
        <f t="shared" si="210"/>
        <v>196461.68999999994</v>
      </c>
      <c r="I4333" s="84">
        <f t="shared" si="208"/>
        <v>0</v>
      </c>
      <c r="J4333" s="84">
        <f t="shared" si="209"/>
        <v>0</v>
      </c>
    </row>
    <row r="4334" spans="2:10" ht="25.15" customHeight="1">
      <c r="B4334" s="108"/>
      <c r="C4334" s="98"/>
      <c r="D4334" s="99"/>
      <c r="E4334" s="94"/>
      <c r="F4334" s="95"/>
      <c r="G4334" s="101"/>
      <c r="H4334" s="100">
        <f t="shared" si="210"/>
        <v>196461.68999999994</v>
      </c>
      <c r="I4334" s="84">
        <f t="shared" si="208"/>
        <v>0</v>
      </c>
      <c r="J4334" s="84">
        <f t="shared" si="209"/>
        <v>0</v>
      </c>
    </row>
    <row r="4335" spans="2:10" ht="25.15" customHeight="1">
      <c r="B4335" s="108"/>
      <c r="C4335" s="98"/>
      <c r="D4335" s="99"/>
      <c r="E4335" s="94"/>
      <c r="F4335" s="95"/>
      <c r="G4335" s="101"/>
      <c r="H4335" s="100">
        <f t="shared" si="210"/>
        <v>196461.68999999994</v>
      </c>
      <c r="I4335" s="84">
        <f t="shared" si="208"/>
        <v>0</v>
      </c>
      <c r="J4335" s="84">
        <f t="shared" si="209"/>
        <v>0</v>
      </c>
    </row>
    <row r="4336" spans="2:10" ht="25.15" customHeight="1">
      <c r="B4336" s="108"/>
      <c r="C4336" s="98"/>
      <c r="D4336" s="99"/>
      <c r="E4336" s="94"/>
      <c r="F4336" s="95"/>
      <c r="G4336" s="101"/>
      <c r="H4336" s="100">
        <f t="shared" si="210"/>
        <v>196461.68999999994</v>
      </c>
      <c r="I4336" s="84">
        <f t="shared" si="208"/>
        <v>0</v>
      </c>
      <c r="J4336" s="84">
        <f t="shared" si="209"/>
        <v>0</v>
      </c>
    </row>
    <row r="4337" spans="2:10" ht="25.15" customHeight="1">
      <c r="B4337" s="108"/>
      <c r="C4337" s="98"/>
      <c r="D4337" s="99"/>
      <c r="E4337" s="94"/>
      <c r="F4337" s="95"/>
      <c r="G4337" s="101"/>
      <c r="H4337" s="100">
        <f t="shared" si="210"/>
        <v>196461.68999999994</v>
      </c>
      <c r="I4337" s="84">
        <f t="shared" si="208"/>
        <v>0</v>
      </c>
      <c r="J4337" s="84">
        <f t="shared" si="209"/>
        <v>0</v>
      </c>
    </row>
    <row r="4338" spans="2:10" ht="25.15" customHeight="1">
      <c r="B4338" s="108"/>
      <c r="C4338" s="98"/>
      <c r="D4338" s="99"/>
      <c r="E4338" s="94"/>
      <c r="F4338" s="95"/>
      <c r="G4338" s="101"/>
      <c r="H4338" s="100">
        <f t="shared" si="210"/>
        <v>196461.68999999994</v>
      </c>
      <c r="I4338" s="84">
        <f t="shared" si="208"/>
        <v>0</v>
      </c>
      <c r="J4338" s="84">
        <f t="shared" si="209"/>
        <v>0</v>
      </c>
    </row>
    <row r="4339" spans="2:10" ht="25.15" customHeight="1">
      <c r="B4339" s="108"/>
      <c r="C4339" s="98"/>
      <c r="D4339" s="99"/>
      <c r="E4339" s="94"/>
      <c r="F4339" s="95"/>
      <c r="G4339" s="101"/>
      <c r="H4339" s="100">
        <f t="shared" si="210"/>
        <v>196461.68999999994</v>
      </c>
      <c r="I4339" s="84">
        <f t="shared" si="208"/>
        <v>0</v>
      </c>
      <c r="J4339" s="84">
        <f t="shared" si="209"/>
        <v>0</v>
      </c>
    </row>
    <row r="4340" spans="2:10" ht="25.15" customHeight="1">
      <c r="B4340" s="108"/>
      <c r="C4340" s="98"/>
      <c r="D4340" s="99"/>
      <c r="E4340" s="94"/>
      <c r="F4340" s="95"/>
      <c r="G4340" s="101"/>
      <c r="H4340" s="100">
        <f t="shared" si="210"/>
        <v>196461.68999999994</v>
      </c>
      <c r="I4340" s="84">
        <f t="shared" si="208"/>
        <v>0</v>
      </c>
      <c r="J4340" s="84">
        <f t="shared" si="209"/>
        <v>0</v>
      </c>
    </row>
    <row r="4341" spans="2:10" ht="25.15" customHeight="1">
      <c r="B4341" s="108"/>
      <c r="C4341" s="98"/>
      <c r="D4341" s="99"/>
      <c r="E4341" s="94"/>
      <c r="F4341" s="95"/>
      <c r="G4341" s="101"/>
      <c r="H4341" s="100">
        <f t="shared" si="210"/>
        <v>196461.68999999994</v>
      </c>
      <c r="I4341" s="84">
        <f t="shared" si="208"/>
        <v>0</v>
      </c>
      <c r="J4341" s="84">
        <f t="shared" si="209"/>
        <v>0</v>
      </c>
    </row>
    <row r="4342" spans="2:10" ht="25.15" customHeight="1">
      <c r="B4342" s="108"/>
      <c r="C4342" s="98"/>
      <c r="D4342" s="99"/>
      <c r="E4342" s="94"/>
      <c r="F4342" s="95"/>
      <c r="G4342" s="101"/>
      <c r="H4342" s="100">
        <f t="shared" si="210"/>
        <v>196461.68999999994</v>
      </c>
      <c r="I4342" s="84">
        <f t="shared" si="208"/>
        <v>0</v>
      </c>
      <c r="J4342" s="84">
        <f t="shared" si="209"/>
        <v>0</v>
      </c>
    </row>
    <row r="4343" spans="2:10" ht="25.15" customHeight="1">
      <c r="B4343" s="108"/>
      <c r="C4343" s="98"/>
      <c r="D4343" s="99"/>
      <c r="E4343" s="94"/>
      <c r="F4343" s="95"/>
      <c r="G4343" s="101"/>
      <c r="H4343" s="100">
        <f t="shared" si="210"/>
        <v>196461.68999999994</v>
      </c>
      <c r="I4343" s="84">
        <f t="shared" si="208"/>
        <v>0</v>
      </c>
      <c r="J4343" s="84">
        <f t="shared" si="209"/>
        <v>0</v>
      </c>
    </row>
    <row r="4344" spans="2:10" ht="25.15" customHeight="1">
      <c r="B4344" s="108"/>
      <c r="C4344" s="98"/>
      <c r="D4344" s="99"/>
      <c r="E4344" s="94"/>
      <c r="F4344" s="95"/>
      <c r="G4344" s="101"/>
      <c r="H4344" s="100">
        <f t="shared" si="210"/>
        <v>196461.68999999994</v>
      </c>
      <c r="I4344" s="84">
        <f t="shared" ref="I4344:I4407" si="211">IF(B4344="",0,MONTH(B4344))</f>
        <v>0</v>
      </c>
      <c r="J4344" s="84">
        <f t="shared" ref="J4344:J4407" si="212">IF(B4344="",0,DAY(B4344))</f>
        <v>0</v>
      </c>
    </row>
    <row r="4345" spans="2:10" ht="25.15" customHeight="1">
      <c r="B4345" s="108"/>
      <c r="C4345" s="98"/>
      <c r="D4345" s="99"/>
      <c r="E4345" s="94"/>
      <c r="F4345" s="95"/>
      <c r="G4345" s="101"/>
      <c r="H4345" s="100">
        <f t="shared" si="210"/>
        <v>196461.68999999994</v>
      </c>
      <c r="I4345" s="84">
        <f t="shared" si="211"/>
        <v>0</v>
      </c>
      <c r="J4345" s="84">
        <f t="shared" si="212"/>
        <v>0</v>
      </c>
    </row>
    <row r="4346" spans="2:10" ht="25.15" customHeight="1">
      <c r="B4346" s="108"/>
      <c r="C4346" s="98"/>
      <c r="D4346" s="99"/>
      <c r="E4346" s="94"/>
      <c r="F4346" s="95"/>
      <c r="G4346" s="101"/>
      <c r="H4346" s="100">
        <f t="shared" si="210"/>
        <v>196461.68999999994</v>
      </c>
      <c r="I4346" s="84">
        <f t="shared" si="211"/>
        <v>0</v>
      </c>
      <c r="J4346" s="84">
        <f t="shared" si="212"/>
        <v>0</v>
      </c>
    </row>
    <row r="4347" spans="2:10" ht="25.15" customHeight="1">
      <c r="B4347" s="108"/>
      <c r="C4347" s="98"/>
      <c r="D4347" s="99"/>
      <c r="E4347" s="94"/>
      <c r="F4347" s="95"/>
      <c r="G4347" s="101"/>
      <c r="H4347" s="100">
        <f t="shared" si="210"/>
        <v>196461.68999999994</v>
      </c>
      <c r="I4347" s="84">
        <f t="shared" si="211"/>
        <v>0</v>
      </c>
      <c r="J4347" s="84">
        <f t="shared" si="212"/>
        <v>0</v>
      </c>
    </row>
    <row r="4348" spans="2:10" ht="25.15" customHeight="1">
      <c r="B4348" s="108"/>
      <c r="C4348" s="98"/>
      <c r="D4348" s="99"/>
      <c r="E4348" s="94"/>
      <c r="F4348" s="95"/>
      <c r="G4348" s="101"/>
      <c r="H4348" s="100">
        <f t="shared" si="210"/>
        <v>196461.68999999994</v>
      </c>
      <c r="I4348" s="84">
        <f t="shared" si="211"/>
        <v>0</v>
      </c>
      <c r="J4348" s="84">
        <f t="shared" si="212"/>
        <v>0</v>
      </c>
    </row>
    <row r="4349" spans="2:10" ht="25.15" customHeight="1">
      <c r="B4349" s="108"/>
      <c r="C4349" s="98"/>
      <c r="D4349" s="99"/>
      <c r="E4349" s="94"/>
      <c r="F4349" s="95"/>
      <c r="G4349" s="101"/>
      <c r="H4349" s="100">
        <f t="shared" si="210"/>
        <v>196461.68999999994</v>
      </c>
      <c r="I4349" s="84">
        <f t="shared" si="211"/>
        <v>0</v>
      </c>
      <c r="J4349" s="84">
        <f t="shared" si="212"/>
        <v>0</v>
      </c>
    </row>
    <row r="4350" spans="2:10" ht="25.15" customHeight="1">
      <c r="B4350" s="108"/>
      <c r="C4350" s="98"/>
      <c r="D4350" s="99"/>
      <c r="E4350" s="94"/>
      <c r="F4350" s="95"/>
      <c r="G4350" s="101"/>
      <c r="H4350" s="100">
        <f t="shared" si="210"/>
        <v>196461.68999999994</v>
      </c>
      <c r="I4350" s="84">
        <f t="shared" si="211"/>
        <v>0</v>
      </c>
      <c r="J4350" s="84">
        <f t="shared" si="212"/>
        <v>0</v>
      </c>
    </row>
    <row r="4351" spans="2:10" ht="25.15" customHeight="1">
      <c r="B4351" s="108"/>
      <c r="C4351" s="98"/>
      <c r="D4351" s="99"/>
      <c r="E4351" s="94"/>
      <c r="F4351" s="95"/>
      <c r="G4351" s="101"/>
      <c r="H4351" s="100">
        <f t="shared" si="210"/>
        <v>196461.68999999994</v>
      </c>
      <c r="I4351" s="84">
        <f t="shared" si="211"/>
        <v>0</v>
      </c>
      <c r="J4351" s="84">
        <f t="shared" si="212"/>
        <v>0</v>
      </c>
    </row>
    <row r="4352" spans="2:10" ht="25.15" customHeight="1">
      <c r="B4352" s="108"/>
      <c r="C4352" s="98"/>
      <c r="D4352" s="99"/>
      <c r="E4352" s="94"/>
      <c r="F4352" s="95"/>
      <c r="G4352" s="101"/>
      <c r="H4352" s="100">
        <f t="shared" si="210"/>
        <v>196461.68999999994</v>
      </c>
      <c r="I4352" s="84">
        <f t="shared" si="211"/>
        <v>0</v>
      </c>
      <c r="J4352" s="84">
        <f t="shared" si="212"/>
        <v>0</v>
      </c>
    </row>
    <row r="4353" spans="2:10" ht="25.15" customHeight="1">
      <c r="B4353" s="108"/>
      <c r="C4353" s="98"/>
      <c r="D4353" s="99"/>
      <c r="E4353" s="94"/>
      <c r="F4353" s="95"/>
      <c r="G4353" s="101"/>
      <c r="H4353" s="100">
        <f t="shared" si="210"/>
        <v>196461.68999999994</v>
      </c>
      <c r="I4353" s="84">
        <f t="shared" si="211"/>
        <v>0</v>
      </c>
      <c r="J4353" s="84">
        <f t="shared" si="212"/>
        <v>0</v>
      </c>
    </row>
    <row r="4354" spans="2:10" ht="25.15" customHeight="1">
      <c r="B4354" s="108"/>
      <c r="C4354" s="98"/>
      <c r="D4354" s="99"/>
      <c r="E4354" s="94"/>
      <c r="F4354" s="95"/>
      <c r="G4354" s="101"/>
      <c r="H4354" s="100">
        <f t="shared" si="210"/>
        <v>196461.68999999994</v>
      </c>
      <c r="I4354" s="84">
        <f t="shared" si="211"/>
        <v>0</v>
      </c>
      <c r="J4354" s="84">
        <f t="shared" si="212"/>
        <v>0</v>
      </c>
    </row>
    <row r="4355" spans="2:10" ht="25.15" customHeight="1">
      <c r="B4355" s="108"/>
      <c r="C4355" s="98"/>
      <c r="D4355" s="99"/>
      <c r="E4355" s="94"/>
      <c r="F4355" s="95"/>
      <c r="G4355" s="101"/>
      <c r="H4355" s="100">
        <f t="shared" si="210"/>
        <v>196461.68999999994</v>
      </c>
      <c r="I4355" s="84">
        <f t="shared" si="211"/>
        <v>0</v>
      </c>
      <c r="J4355" s="84">
        <f t="shared" si="212"/>
        <v>0</v>
      </c>
    </row>
    <row r="4356" spans="2:10" ht="25.15" customHeight="1">
      <c r="B4356" s="108"/>
      <c r="C4356" s="98"/>
      <c r="D4356" s="99"/>
      <c r="E4356" s="94"/>
      <c r="F4356" s="95"/>
      <c r="G4356" s="101"/>
      <c r="H4356" s="100">
        <f t="shared" si="210"/>
        <v>196461.68999999994</v>
      </c>
      <c r="I4356" s="84">
        <f t="shared" si="211"/>
        <v>0</v>
      </c>
      <c r="J4356" s="84">
        <f t="shared" si="212"/>
        <v>0</v>
      </c>
    </row>
    <row r="4357" spans="2:10" ht="25.15" customHeight="1">
      <c r="B4357" s="108"/>
      <c r="C4357" s="98"/>
      <c r="D4357" s="99"/>
      <c r="E4357" s="94"/>
      <c r="F4357" s="95"/>
      <c r="G4357" s="101"/>
      <c r="H4357" s="100">
        <f t="shared" si="210"/>
        <v>196461.68999999994</v>
      </c>
      <c r="I4357" s="84">
        <f t="shared" si="211"/>
        <v>0</v>
      </c>
      <c r="J4357" s="84">
        <f t="shared" si="212"/>
        <v>0</v>
      </c>
    </row>
    <row r="4358" spans="2:10" ht="25.15" customHeight="1">
      <c r="B4358" s="108"/>
      <c r="C4358" s="98"/>
      <c r="D4358" s="99"/>
      <c r="E4358" s="94"/>
      <c r="F4358" s="95"/>
      <c r="G4358" s="101"/>
      <c r="H4358" s="100">
        <f t="shared" si="210"/>
        <v>196461.68999999994</v>
      </c>
      <c r="I4358" s="84">
        <f t="shared" si="211"/>
        <v>0</v>
      </c>
      <c r="J4358" s="84">
        <f t="shared" si="212"/>
        <v>0</v>
      </c>
    </row>
    <row r="4359" spans="2:10" ht="25.15" customHeight="1">
      <c r="B4359" s="108"/>
      <c r="C4359" s="98"/>
      <c r="D4359" s="99"/>
      <c r="E4359" s="94"/>
      <c r="F4359" s="95"/>
      <c r="G4359" s="101"/>
      <c r="H4359" s="100">
        <f t="shared" si="210"/>
        <v>196461.68999999994</v>
      </c>
      <c r="I4359" s="84">
        <f t="shared" si="211"/>
        <v>0</v>
      </c>
      <c r="J4359" s="84">
        <f t="shared" si="212"/>
        <v>0</v>
      </c>
    </row>
    <row r="4360" spans="2:10" ht="25.15" customHeight="1">
      <c r="B4360" s="108"/>
      <c r="C4360" s="98"/>
      <c r="D4360" s="99"/>
      <c r="E4360" s="94"/>
      <c r="F4360" s="95"/>
      <c r="G4360" s="101"/>
      <c r="H4360" s="100">
        <f t="shared" ref="H4360:H4423" si="213">IF(F4360="pago",H4359+G4360,H4359)</f>
        <v>196461.68999999994</v>
      </c>
      <c r="I4360" s="84">
        <f t="shared" si="211"/>
        <v>0</v>
      </c>
      <c r="J4360" s="84">
        <f t="shared" si="212"/>
        <v>0</v>
      </c>
    </row>
    <row r="4361" spans="2:10" ht="25.15" customHeight="1">
      <c r="B4361" s="108"/>
      <c r="C4361" s="98"/>
      <c r="D4361" s="99"/>
      <c r="E4361" s="94"/>
      <c r="F4361" s="95"/>
      <c r="G4361" s="101"/>
      <c r="H4361" s="100">
        <f t="shared" si="213"/>
        <v>196461.68999999994</v>
      </c>
      <c r="I4361" s="84">
        <f t="shared" si="211"/>
        <v>0</v>
      </c>
      <c r="J4361" s="84">
        <f t="shared" si="212"/>
        <v>0</v>
      </c>
    </row>
    <row r="4362" spans="2:10" ht="25.15" customHeight="1">
      <c r="B4362" s="108"/>
      <c r="C4362" s="98"/>
      <c r="D4362" s="99"/>
      <c r="E4362" s="94"/>
      <c r="F4362" s="95"/>
      <c r="G4362" s="101"/>
      <c r="H4362" s="100">
        <f t="shared" si="213"/>
        <v>196461.68999999994</v>
      </c>
      <c r="I4362" s="84">
        <f t="shared" si="211"/>
        <v>0</v>
      </c>
      <c r="J4362" s="84">
        <f t="shared" si="212"/>
        <v>0</v>
      </c>
    </row>
    <row r="4363" spans="2:10" ht="25.15" customHeight="1">
      <c r="B4363" s="108"/>
      <c r="C4363" s="98"/>
      <c r="D4363" s="99"/>
      <c r="E4363" s="94"/>
      <c r="F4363" s="95"/>
      <c r="G4363" s="101"/>
      <c r="H4363" s="100">
        <f t="shared" si="213"/>
        <v>196461.68999999994</v>
      </c>
      <c r="I4363" s="84">
        <f t="shared" si="211"/>
        <v>0</v>
      </c>
      <c r="J4363" s="84">
        <f t="shared" si="212"/>
        <v>0</v>
      </c>
    </row>
    <row r="4364" spans="2:10" ht="25.15" customHeight="1">
      <c r="B4364" s="108"/>
      <c r="C4364" s="98"/>
      <c r="D4364" s="99"/>
      <c r="E4364" s="94"/>
      <c r="F4364" s="95"/>
      <c r="G4364" s="101"/>
      <c r="H4364" s="100">
        <f t="shared" si="213"/>
        <v>196461.68999999994</v>
      </c>
      <c r="I4364" s="84">
        <f t="shared" si="211"/>
        <v>0</v>
      </c>
      <c r="J4364" s="84">
        <f t="shared" si="212"/>
        <v>0</v>
      </c>
    </row>
    <row r="4365" spans="2:10" ht="25.15" customHeight="1">
      <c r="B4365" s="108"/>
      <c r="C4365" s="98"/>
      <c r="D4365" s="99"/>
      <c r="E4365" s="94"/>
      <c r="F4365" s="95"/>
      <c r="G4365" s="101"/>
      <c r="H4365" s="100">
        <f t="shared" si="213"/>
        <v>196461.68999999994</v>
      </c>
      <c r="I4365" s="84">
        <f t="shared" si="211"/>
        <v>0</v>
      </c>
      <c r="J4365" s="84">
        <f t="shared" si="212"/>
        <v>0</v>
      </c>
    </row>
    <row r="4366" spans="2:10" ht="25.15" customHeight="1">
      <c r="B4366" s="108"/>
      <c r="C4366" s="98"/>
      <c r="D4366" s="99"/>
      <c r="E4366" s="94"/>
      <c r="F4366" s="95"/>
      <c r="G4366" s="101"/>
      <c r="H4366" s="100">
        <f t="shared" si="213"/>
        <v>196461.68999999994</v>
      </c>
      <c r="I4366" s="84">
        <f t="shared" si="211"/>
        <v>0</v>
      </c>
      <c r="J4366" s="84">
        <f t="shared" si="212"/>
        <v>0</v>
      </c>
    </row>
    <row r="4367" spans="2:10" ht="25.15" customHeight="1">
      <c r="B4367" s="108"/>
      <c r="C4367" s="98"/>
      <c r="D4367" s="99"/>
      <c r="E4367" s="94"/>
      <c r="F4367" s="95"/>
      <c r="G4367" s="101"/>
      <c r="H4367" s="100">
        <f t="shared" si="213"/>
        <v>196461.68999999994</v>
      </c>
      <c r="I4367" s="84">
        <f t="shared" si="211"/>
        <v>0</v>
      </c>
      <c r="J4367" s="84">
        <f t="shared" si="212"/>
        <v>0</v>
      </c>
    </row>
    <row r="4368" spans="2:10" ht="25.15" customHeight="1">
      <c r="B4368" s="108"/>
      <c r="C4368" s="98"/>
      <c r="D4368" s="99"/>
      <c r="E4368" s="94"/>
      <c r="F4368" s="95"/>
      <c r="G4368" s="101"/>
      <c r="H4368" s="100">
        <f t="shared" si="213"/>
        <v>196461.68999999994</v>
      </c>
      <c r="I4368" s="84">
        <f t="shared" si="211"/>
        <v>0</v>
      </c>
      <c r="J4368" s="84">
        <f t="shared" si="212"/>
        <v>0</v>
      </c>
    </row>
    <row r="4369" spans="2:10" ht="25.15" customHeight="1">
      <c r="B4369" s="108"/>
      <c r="C4369" s="98"/>
      <c r="D4369" s="99"/>
      <c r="E4369" s="94"/>
      <c r="F4369" s="95"/>
      <c r="G4369" s="101"/>
      <c r="H4369" s="100">
        <f t="shared" si="213"/>
        <v>196461.68999999994</v>
      </c>
      <c r="I4369" s="84">
        <f t="shared" si="211"/>
        <v>0</v>
      </c>
      <c r="J4369" s="84">
        <f t="shared" si="212"/>
        <v>0</v>
      </c>
    </row>
    <row r="4370" spans="2:10" ht="25.15" customHeight="1">
      <c r="B4370" s="108"/>
      <c r="C4370" s="98"/>
      <c r="D4370" s="99"/>
      <c r="E4370" s="94"/>
      <c r="F4370" s="95"/>
      <c r="G4370" s="101"/>
      <c r="H4370" s="100">
        <f t="shared" si="213"/>
        <v>196461.68999999994</v>
      </c>
      <c r="I4370" s="84">
        <f t="shared" si="211"/>
        <v>0</v>
      </c>
      <c r="J4370" s="84">
        <f t="shared" si="212"/>
        <v>0</v>
      </c>
    </row>
    <row r="4371" spans="2:10" ht="25.15" customHeight="1">
      <c r="B4371" s="108"/>
      <c r="C4371" s="98"/>
      <c r="D4371" s="99"/>
      <c r="E4371" s="94"/>
      <c r="F4371" s="95"/>
      <c r="G4371" s="101"/>
      <c r="H4371" s="100">
        <f t="shared" si="213"/>
        <v>196461.68999999994</v>
      </c>
      <c r="I4371" s="84">
        <f t="shared" si="211"/>
        <v>0</v>
      </c>
      <c r="J4371" s="84">
        <f t="shared" si="212"/>
        <v>0</v>
      </c>
    </row>
    <row r="4372" spans="2:10" ht="25.15" customHeight="1">
      <c r="B4372" s="108"/>
      <c r="C4372" s="98"/>
      <c r="D4372" s="99"/>
      <c r="E4372" s="94"/>
      <c r="F4372" s="95"/>
      <c r="G4372" s="101"/>
      <c r="H4372" s="100">
        <f t="shared" si="213"/>
        <v>196461.68999999994</v>
      </c>
      <c r="I4372" s="84">
        <f t="shared" si="211"/>
        <v>0</v>
      </c>
      <c r="J4372" s="84">
        <f t="shared" si="212"/>
        <v>0</v>
      </c>
    </row>
    <row r="4373" spans="2:10" ht="25.15" customHeight="1">
      <c r="B4373" s="108"/>
      <c r="C4373" s="98"/>
      <c r="D4373" s="99"/>
      <c r="E4373" s="94"/>
      <c r="F4373" s="95"/>
      <c r="G4373" s="101"/>
      <c r="H4373" s="100">
        <f t="shared" si="213"/>
        <v>196461.68999999994</v>
      </c>
      <c r="I4373" s="84">
        <f t="shared" si="211"/>
        <v>0</v>
      </c>
      <c r="J4373" s="84">
        <f t="shared" si="212"/>
        <v>0</v>
      </c>
    </row>
    <row r="4374" spans="2:10" ht="25.15" customHeight="1">
      <c r="B4374" s="108"/>
      <c r="C4374" s="98"/>
      <c r="D4374" s="99"/>
      <c r="E4374" s="94"/>
      <c r="F4374" s="95"/>
      <c r="G4374" s="101"/>
      <c r="H4374" s="100">
        <f t="shared" si="213"/>
        <v>196461.68999999994</v>
      </c>
      <c r="I4374" s="84">
        <f t="shared" si="211"/>
        <v>0</v>
      </c>
      <c r="J4374" s="84">
        <f t="shared" si="212"/>
        <v>0</v>
      </c>
    </row>
    <row r="4375" spans="2:10" ht="25.15" customHeight="1">
      <c r="B4375" s="108"/>
      <c r="C4375" s="98"/>
      <c r="D4375" s="99"/>
      <c r="E4375" s="94"/>
      <c r="F4375" s="95"/>
      <c r="G4375" s="101"/>
      <c r="H4375" s="100">
        <f t="shared" si="213"/>
        <v>196461.68999999994</v>
      </c>
      <c r="I4375" s="84">
        <f t="shared" si="211"/>
        <v>0</v>
      </c>
      <c r="J4375" s="84">
        <f t="shared" si="212"/>
        <v>0</v>
      </c>
    </row>
    <row r="4376" spans="2:10" ht="25.15" customHeight="1">
      <c r="B4376" s="108"/>
      <c r="C4376" s="98"/>
      <c r="D4376" s="99"/>
      <c r="E4376" s="94"/>
      <c r="F4376" s="95"/>
      <c r="G4376" s="101"/>
      <c r="H4376" s="100">
        <f t="shared" si="213"/>
        <v>196461.68999999994</v>
      </c>
      <c r="I4376" s="84">
        <f t="shared" si="211"/>
        <v>0</v>
      </c>
      <c r="J4376" s="84">
        <f t="shared" si="212"/>
        <v>0</v>
      </c>
    </row>
    <row r="4377" spans="2:10" ht="25.15" customHeight="1">
      <c r="B4377" s="108"/>
      <c r="C4377" s="98"/>
      <c r="D4377" s="99"/>
      <c r="E4377" s="94"/>
      <c r="F4377" s="95"/>
      <c r="G4377" s="101"/>
      <c r="H4377" s="100">
        <f t="shared" si="213"/>
        <v>196461.68999999994</v>
      </c>
      <c r="I4377" s="84">
        <f t="shared" si="211"/>
        <v>0</v>
      </c>
      <c r="J4377" s="84">
        <f t="shared" si="212"/>
        <v>0</v>
      </c>
    </row>
    <row r="4378" spans="2:10" ht="25.15" customHeight="1">
      <c r="B4378" s="108"/>
      <c r="C4378" s="98"/>
      <c r="D4378" s="99"/>
      <c r="E4378" s="94"/>
      <c r="F4378" s="95"/>
      <c r="G4378" s="101"/>
      <c r="H4378" s="100">
        <f t="shared" si="213"/>
        <v>196461.68999999994</v>
      </c>
      <c r="I4378" s="84">
        <f t="shared" si="211"/>
        <v>0</v>
      </c>
      <c r="J4378" s="84">
        <f t="shared" si="212"/>
        <v>0</v>
      </c>
    </row>
    <row r="4379" spans="2:10" ht="25.15" customHeight="1">
      <c r="B4379" s="108"/>
      <c r="C4379" s="98"/>
      <c r="D4379" s="99"/>
      <c r="E4379" s="94"/>
      <c r="F4379" s="95"/>
      <c r="G4379" s="101"/>
      <c r="H4379" s="100">
        <f t="shared" si="213"/>
        <v>196461.68999999994</v>
      </c>
      <c r="I4379" s="84">
        <f t="shared" si="211"/>
        <v>0</v>
      </c>
      <c r="J4379" s="84">
        <f t="shared" si="212"/>
        <v>0</v>
      </c>
    </row>
    <row r="4380" spans="2:10" ht="25.15" customHeight="1">
      <c r="B4380" s="108"/>
      <c r="C4380" s="98"/>
      <c r="D4380" s="99"/>
      <c r="E4380" s="94"/>
      <c r="F4380" s="95"/>
      <c r="G4380" s="101"/>
      <c r="H4380" s="100">
        <f t="shared" si="213"/>
        <v>196461.68999999994</v>
      </c>
      <c r="I4380" s="84">
        <f t="shared" si="211"/>
        <v>0</v>
      </c>
      <c r="J4380" s="84">
        <f t="shared" si="212"/>
        <v>0</v>
      </c>
    </row>
    <row r="4381" spans="2:10" ht="25.15" customHeight="1">
      <c r="B4381" s="108"/>
      <c r="C4381" s="98"/>
      <c r="D4381" s="99"/>
      <c r="E4381" s="94"/>
      <c r="F4381" s="95"/>
      <c r="G4381" s="101"/>
      <c r="H4381" s="100">
        <f t="shared" si="213"/>
        <v>196461.68999999994</v>
      </c>
      <c r="I4381" s="84">
        <f t="shared" si="211"/>
        <v>0</v>
      </c>
      <c r="J4381" s="84">
        <f t="shared" si="212"/>
        <v>0</v>
      </c>
    </row>
    <row r="4382" spans="2:10" ht="25.15" customHeight="1">
      <c r="B4382" s="108"/>
      <c r="C4382" s="98"/>
      <c r="D4382" s="99"/>
      <c r="E4382" s="94"/>
      <c r="F4382" s="95"/>
      <c r="G4382" s="101"/>
      <c r="H4382" s="100">
        <f t="shared" si="213"/>
        <v>196461.68999999994</v>
      </c>
      <c r="I4382" s="84">
        <f t="shared" si="211"/>
        <v>0</v>
      </c>
      <c r="J4382" s="84">
        <f t="shared" si="212"/>
        <v>0</v>
      </c>
    </row>
    <row r="4383" spans="2:10" ht="25.15" customHeight="1">
      <c r="B4383" s="108"/>
      <c r="C4383" s="98"/>
      <c r="D4383" s="99"/>
      <c r="E4383" s="94"/>
      <c r="F4383" s="95"/>
      <c r="G4383" s="101"/>
      <c r="H4383" s="100">
        <f t="shared" si="213"/>
        <v>196461.68999999994</v>
      </c>
      <c r="I4383" s="84">
        <f t="shared" si="211"/>
        <v>0</v>
      </c>
      <c r="J4383" s="84">
        <f t="shared" si="212"/>
        <v>0</v>
      </c>
    </row>
    <row r="4384" spans="2:10" ht="25.15" customHeight="1">
      <c r="B4384" s="108"/>
      <c r="C4384" s="98"/>
      <c r="D4384" s="99"/>
      <c r="E4384" s="94"/>
      <c r="F4384" s="95"/>
      <c r="G4384" s="101"/>
      <c r="H4384" s="100">
        <f t="shared" si="213"/>
        <v>196461.68999999994</v>
      </c>
      <c r="I4384" s="84">
        <f t="shared" si="211"/>
        <v>0</v>
      </c>
      <c r="J4384" s="84">
        <f t="shared" si="212"/>
        <v>0</v>
      </c>
    </row>
    <row r="4385" spans="2:10" ht="25.15" customHeight="1">
      <c r="B4385" s="108"/>
      <c r="C4385" s="98"/>
      <c r="D4385" s="99"/>
      <c r="E4385" s="94"/>
      <c r="F4385" s="95"/>
      <c r="G4385" s="101"/>
      <c r="H4385" s="100">
        <f t="shared" si="213"/>
        <v>196461.68999999994</v>
      </c>
      <c r="I4385" s="84">
        <f t="shared" si="211"/>
        <v>0</v>
      </c>
      <c r="J4385" s="84">
        <f t="shared" si="212"/>
        <v>0</v>
      </c>
    </row>
    <row r="4386" spans="2:10" ht="25.15" customHeight="1">
      <c r="B4386" s="108"/>
      <c r="C4386" s="98"/>
      <c r="D4386" s="99"/>
      <c r="E4386" s="94"/>
      <c r="F4386" s="95"/>
      <c r="G4386" s="101"/>
      <c r="H4386" s="100">
        <f t="shared" si="213"/>
        <v>196461.68999999994</v>
      </c>
      <c r="I4386" s="84">
        <f t="shared" si="211"/>
        <v>0</v>
      </c>
      <c r="J4386" s="84">
        <f t="shared" si="212"/>
        <v>0</v>
      </c>
    </row>
    <row r="4387" spans="2:10" ht="25.15" customHeight="1">
      <c r="B4387" s="108"/>
      <c r="C4387" s="98"/>
      <c r="D4387" s="99"/>
      <c r="E4387" s="94"/>
      <c r="F4387" s="95"/>
      <c r="G4387" s="101"/>
      <c r="H4387" s="100">
        <f t="shared" si="213"/>
        <v>196461.68999999994</v>
      </c>
      <c r="I4387" s="84">
        <f t="shared" si="211"/>
        <v>0</v>
      </c>
      <c r="J4387" s="84">
        <f t="shared" si="212"/>
        <v>0</v>
      </c>
    </row>
    <row r="4388" spans="2:10" ht="25.15" customHeight="1">
      <c r="B4388" s="108"/>
      <c r="C4388" s="98"/>
      <c r="D4388" s="99"/>
      <c r="E4388" s="94"/>
      <c r="F4388" s="95"/>
      <c r="G4388" s="101"/>
      <c r="H4388" s="100">
        <f t="shared" si="213"/>
        <v>196461.68999999994</v>
      </c>
      <c r="I4388" s="84">
        <f t="shared" si="211"/>
        <v>0</v>
      </c>
      <c r="J4388" s="84">
        <f t="shared" si="212"/>
        <v>0</v>
      </c>
    </row>
    <row r="4389" spans="2:10" ht="25.15" customHeight="1">
      <c r="B4389" s="108"/>
      <c r="C4389" s="98"/>
      <c r="D4389" s="99"/>
      <c r="E4389" s="94"/>
      <c r="F4389" s="95"/>
      <c r="G4389" s="101"/>
      <c r="H4389" s="100">
        <f t="shared" si="213"/>
        <v>196461.68999999994</v>
      </c>
      <c r="I4389" s="84">
        <f t="shared" si="211"/>
        <v>0</v>
      </c>
      <c r="J4389" s="84">
        <f t="shared" si="212"/>
        <v>0</v>
      </c>
    </row>
    <row r="4390" spans="2:10" ht="25.15" customHeight="1">
      <c r="B4390" s="108"/>
      <c r="C4390" s="98"/>
      <c r="D4390" s="99"/>
      <c r="E4390" s="94"/>
      <c r="F4390" s="95"/>
      <c r="G4390" s="101"/>
      <c r="H4390" s="100">
        <f t="shared" si="213"/>
        <v>196461.68999999994</v>
      </c>
      <c r="I4390" s="84">
        <f t="shared" si="211"/>
        <v>0</v>
      </c>
      <c r="J4390" s="84">
        <f t="shared" si="212"/>
        <v>0</v>
      </c>
    </row>
    <row r="4391" spans="2:10" ht="25.15" customHeight="1">
      <c r="B4391" s="108"/>
      <c r="C4391" s="98"/>
      <c r="D4391" s="99"/>
      <c r="E4391" s="94"/>
      <c r="F4391" s="95"/>
      <c r="G4391" s="101"/>
      <c r="H4391" s="100">
        <f t="shared" si="213"/>
        <v>196461.68999999994</v>
      </c>
      <c r="I4391" s="84">
        <f t="shared" si="211"/>
        <v>0</v>
      </c>
      <c r="J4391" s="84">
        <f t="shared" si="212"/>
        <v>0</v>
      </c>
    </row>
    <row r="4392" spans="2:10" ht="25.15" customHeight="1">
      <c r="B4392" s="108"/>
      <c r="C4392" s="98"/>
      <c r="D4392" s="99"/>
      <c r="E4392" s="94"/>
      <c r="F4392" s="95"/>
      <c r="G4392" s="101"/>
      <c r="H4392" s="100">
        <f t="shared" si="213"/>
        <v>196461.68999999994</v>
      </c>
      <c r="I4392" s="84">
        <f t="shared" si="211"/>
        <v>0</v>
      </c>
      <c r="J4392" s="84">
        <f t="shared" si="212"/>
        <v>0</v>
      </c>
    </row>
    <row r="4393" spans="2:10" ht="25.15" customHeight="1">
      <c r="B4393" s="108"/>
      <c r="C4393" s="98"/>
      <c r="D4393" s="99"/>
      <c r="E4393" s="94"/>
      <c r="F4393" s="95"/>
      <c r="G4393" s="101"/>
      <c r="H4393" s="100">
        <f t="shared" si="213"/>
        <v>196461.68999999994</v>
      </c>
      <c r="I4393" s="84">
        <f t="shared" si="211"/>
        <v>0</v>
      </c>
      <c r="J4393" s="84">
        <f t="shared" si="212"/>
        <v>0</v>
      </c>
    </row>
    <row r="4394" spans="2:10" ht="25.15" customHeight="1">
      <c r="B4394" s="108"/>
      <c r="C4394" s="98"/>
      <c r="D4394" s="99"/>
      <c r="E4394" s="94"/>
      <c r="F4394" s="95"/>
      <c r="G4394" s="101"/>
      <c r="H4394" s="100">
        <f t="shared" si="213"/>
        <v>196461.68999999994</v>
      </c>
      <c r="I4394" s="84">
        <f t="shared" si="211"/>
        <v>0</v>
      </c>
      <c r="J4394" s="84">
        <f t="shared" si="212"/>
        <v>0</v>
      </c>
    </row>
    <row r="4395" spans="2:10" ht="25.15" customHeight="1">
      <c r="B4395" s="108"/>
      <c r="C4395" s="98"/>
      <c r="D4395" s="99"/>
      <c r="E4395" s="94"/>
      <c r="F4395" s="95"/>
      <c r="G4395" s="101"/>
      <c r="H4395" s="100">
        <f t="shared" si="213"/>
        <v>196461.68999999994</v>
      </c>
      <c r="I4395" s="84">
        <f t="shared" si="211"/>
        <v>0</v>
      </c>
      <c r="J4395" s="84">
        <f t="shared" si="212"/>
        <v>0</v>
      </c>
    </row>
    <row r="4396" spans="2:10" ht="25.15" customHeight="1">
      <c r="B4396" s="108"/>
      <c r="C4396" s="98"/>
      <c r="D4396" s="99"/>
      <c r="E4396" s="94"/>
      <c r="F4396" s="95"/>
      <c r="G4396" s="101"/>
      <c r="H4396" s="100">
        <f t="shared" si="213"/>
        <v>196461.68999999994</v>
      </c>
      <c r="I4396" s="84">
        <f t="shared" si="211"/>
        <v>0</v>
      </c>
      <c r="J4396" s="84">
        <f t="shared" si="212"/>
        <v>0</v>
      </c>
    </row>
    <row r="4397" spans="2:10" ht="25.15" customHeight="1">
      <c r="B4397" s="108"/>
      <c r="C4397" s="98"/>
      <c r="D4397" s="99"/>
      <c r="E4397" s="94"/>
      <c r="F4397" s="95"/>
      <c r="G4397" s="101"/>
      <c r="H4397" s="100">
        <f t="shared" si="213"/>
        <v>196461.68999999994</v>
      </c>
      <c r="I4397" s="84">
        <f t="shared" si="211"/>
        <v>0</v>
      </c>
      <c r="J4397" s="84">
        <f t="shared" si="212"/>
        <v>0</v>
      </c>
    </row>
    <row r="4398" spans="2:10" ht="25.15" customHeight="1">
      <c r="B4398" s="108"/>
      <c r="C4398" s="98"/>
      <c r="D4398" s="99"/>
      <c r="E4398" s="94"/>
      <c r="F4398" s="95"/>
      <c r="G4398" s="101"/>
      <c r="H4398" s="100">
        <f t="shared" si="213"/>
        <v>196461.68999999994</v>
      </c>
      <c r="I4398" s="84">
        <f t="shared" si="211"/>
        <v>0</v>
      </c>
      <c r="J4398" s="84">
        <f t="shared" si="212"/>
        <v>0</v>
      </c>
    </row>
    <row r="4399" spans="2:10" ht="25.15" customHeight="1">
      <c r="B4399" s="108"/>
      <c r="C4399" s="98"/>
      <c r="D4399" s="99"/>
      <c r="E4399" s="94"/>
      <c r="F4399" s="95"/>
      <c r="G4399" s="101"/>
      <c r="H4399" s="100">
        <f t="shared" si="213"/>
        <v>196461.68999999994</v>
      </c>
      <c r="I4399" s="84">
        <f t="shared" si="211"/>
        <v>0</v>
      </c>
      <c r="J4399" s="84">
        <f t="shared" si="212"/>
        <v>0</v>
      </c>
    </row>
    <row r="4400" spans="2:10" ht="25.15" customHeight="1">
      <c r="B4400" s="108"/>
      <c r="C4400" s="98"/>
      <c r="D4400" s="99"/>
      <c r="E4400" s="94"/>
      <c r="F4400" s="95"/>
      <c r="G4400" s="101"/>
      <c r="H4400" s="100">
        <f t="shared" si="213"/>
        <v>196461.68999999994</v>
      </c>
      <c r="I4400" s="84">
        <f t="shared" si="211"/>
        <v>0</v>
      </c>
      <c r="J4400" s="84">
        <f t="shared" si="212"/>
        <v>0</v>
      </c>
    </row>
    <row r="4401" spans="2:10" ht="25.15" customHeight="1">
      <c r="B4401" s="108"/>
      <c r="C4401" s="98"/>
      <c r="D4401" s="99"/>
      <c r="E4401" s="94"/>
      <c r="F4401" s="95"/>
      <c r="G4401" s="101"/>
      <c r="H4401" s="100">
        <f t="shared" si="213"/>
        <v>196461.68999999994</v>
      </c>
      <c r="I4401" s="84">
        <f t="shared" si="211"/>
        <v>0</v>
      </c>
      <c r="J4401" s="84">
        <f t="shared" si="212"/>
        <v>0</v>
      </c>
    </row>
    <row r="4402" spans="2:10" ht="25.15" customHeight="1">
      <c r="B4402" s="108"/>
      <c r="C4402" s="98"/>
      <c r="D4402" s="99"/>
      <c r="E4402" s="94"/>
      <c r="F4402" s="95"/>
      <c r="G4402" s="101"/>
      <c r="H4402" s="100">
        <f t="shared" si="213"/>
        <v>196461.68999999994</v>
      </c>
      <c r="I4402" s="84">
        <f t="shared" si="211"/>
        <v>0</v>
      </c>
      <c r="J4402" s="84">
        <f t="shared" si="212"/>
        <v>0</v>
      </c>
    </row>
    <row r="4403" spans="2:10" ht="25.15" customHeight="1">
      <c r="B4403" s="108"/>
      <c r="C4403" s="98"/>
      <c r="D4403" s="99"/>
      <c r="E4403" s="94"/>
      <c r="F4403" s="95"/>
      <c r="G4403" s="101"/>
      <c r="H4403" s="100">
        <f t="shared" si="213"/>
        <v>196461.68999999994</v>
      </c>
      <c r="I4403" s="84">
        <f t="shared" si="211"/>
        <v>0</v>
      </c>
      <c r="J4403" s="84">
        <f t="shared" si="212"/>
        <v>0</v>
      </c>
    </row>
    <row r="4404" spans="2:10" ht="25.15" customHeight="1">
      <c r="B4404" s="108"/>
      <c r="C4404" s="98"/>
      <c r="D4404" s="99"/>
      <c r="E4404" s="94"/>
      <c r="F4404" s="95"/>
      <c r="G4404" s="101"/>
      <c r="H4404" s="100">
        <f t="shared" si="213"/>
        <v>196461.68999999994</v>
      </c>
      <c r="I4404" s="84">
        <f t="shared" si="211"/>
        <v>0</v>
      </c>
      <c r="J4404" s="84">
        <f t="shared" si="212"/>
        <v>0</v>
      </c>
    </row>
    <row r="4405" spans="2:10" ht="25.15" customHeight="1">
      <c r="B4405" s="108"/>
      <c r="C4405" s="98"/>
      <c r="D4405" s="99"/>
      <c r="E4405" s="94"/>
      <c r="F4405" s="95"/>
      <c r="G4405" s="101"/>
      <c r="H4405" s="100">
        <f t="shared" si="213"/>
        <v>196461.68999999994</v>
      </c>
      <c r="I4405" s="84">
        <f t="shared" si="211"/>
        <v>0</v>
      </c>
      <c r="J4405" s="84">
        <f t="shared" si="212"/>
        <v>0</v>
      </c>
    </row>
    <row r="4406" spans="2:10" ht="25.15" customHeight="1">
      <c r="B4406" s="108"/>
      <c r="C4406" s="98"/>
      <c r="D4406" s="99"/>
      <c r="E4406" s="94"/>
      <c r="F4406" s="95"/>
      <c r="G4406" s="101"/>
      <c r="H4406" s="100">
        <f t="shared" si="213"/>
        <v>196461.68999999994</v>
      </c>
      <c r="I4406" s="84">
        <f t="shared" si="211"/>
        <v>0</v>
      </c>
      <c r="J4406" s="84">
        <f t="shared" si="212"/>
        <v>0</v>
      </c>
    </row>
    <row r="4407" spans="2:10" ht="25.15" customHeight="1">
      <c r="B4407" s="108"/>
      <c r="C4407" s="98"/>
      <c r="D4407" s="99"/>
      <c r="E4407" s="94"/>
      <c r="F4407" s="95"/>
      <c r="G4407" s="101"/>
      <c r="H4407" s="100">
        <f t="shared" si="213"/>
        <v>196461.68999999994</v>
      </c>
      <c r="I4407" s="84">
        <f t="shared" si="211"/>
        <v>0</v>
      </c>
      <c r="J4407" s="84">
        <f t="shared" si="212"/>
        <v>0</v>
      </c>
    </row>
    <row r="4408" spans="2:10" ht="25.15" customHeight="1">
      <c r="B4408" s="108"/>
      <c r="C4408" s="98"/>
      <c r="D4408" s="99"/>
      <c r="E4408" s="94"/>
      <c r="F4408" s="95"/>
      <c r="G4408" s="101"/>
      <c r="H4408" s="100">
        <f t="shared" si="213"/>
        <v>196461.68999999994</v>
      </c>
      <c r="I4408" s="84">
        <f t="shared" ref="I4408:I4471" si="214">IF(B4408="",0,MONTH(B4408))</f>
        <v>0</v>
      </c>
      <c r="J4408" s="84">
        <f t="shared" ref="J4408:J4471" si="215">IF(B4408="",0,DAY(B4408))</f>
        <v>0</v>
      </c>
    </row>
    <row r="4409" spans="2:10" ht="25.15" customHeight="1">
      <c r="B4409" s="108"/>
      <c r="C4409" s="98"/>
      <c r="D4409" s="99"/>
      <c r="E4409" s="94"/>
      <c r="F4409" s="95"/>
      <c r="G4409" s="101"/>
      <c r="H4409" s="100">
        <f t="shared" si="213"/>
        <v>196461.68999999994</v>
      </c>
      <c r="I4409" s="84">
        <f t="shared" si="214"/>
        <v>0</v>
      </c>
      <c r="J4409" s="84">
        <f t="shared" si="215"/>
        <v>0</v>
      </c>
    </row>
    <row r="4410" spans="2:10" ht="25.15" customHeight="1">
      <c r="B4410" s="108"/>
      <c r="C4410" s="98"/>
      <c r="D4410" s="99"/>
      <c r="E4410" s="94"/>
      <c r="F4410" s="95"/>
      <c r="G4410" s="101"/>
      <c r="H4410" s="100">
        <f t="shared" si="213"/>
        <v>196461.68999999994</v>
      </c>
      <c r="I4410" s="84">
        <f t="shared" si="214"/>
        <v>0</v>
      </c>
      <c r="J4410" s="84">
        <f t="shared" si="215"/>
        <v>0</v>
      </c>
    </row>
    <row r="4411" spans="2:10" ht="25.15" customHeight="1">
      <c r="B4411" s="108"/>
      <c r="C4411" s="98"/>
      <c r="D4411" s="99"/>
      <c r="E4411" s="94"/>
      <c r="F4411" s="95"/>
      <c r="G4411" s="101"/>
      <c r="H4411" s="100">
        <f t="shared" si="213"/>
        <v>196461.68999999994</v>
      </c>
      <c r="I4411" s="84">
        <f t="shared" si="214"/>
        <v>0</v>
      </c>
      <c r="J4411" s="84">
        <f t="shared" si="215"/>
        <v>0</v>
      </c>
    </row>
    <row r="4412" spans="2:10" ht="25.15" customHeight="1">
      <c r="B4412" s="108"/>
      <c r="C4412" s="98"/>
      <c r="D4412" s="99"/>
      <c r="E4412" s="94"/>
      <c r="F4412" s="95"/>
      <c r="G4412" s="101"/>
      <c r="H4412" s="100">
        <f t="shared" si="213"/>
        <v>196461.68999999994</v>
      </c>
      <c r="I4412" s="84">
        <f t="shared" si="214"/>
        <v>0</v>
      </c>
      <c r="J4412" s="84">
        <f t="shared" si="215"/>
        <v>0</v>
      </c>
    </row>
    <row r="4413" spans="2:10" ht="25.15" customHeight="1">
      <c r="B4413" s="108"/>
      <c r="C4413" s="98"/>
      <c r="D4413" s="99"/>
      <c r="E4413" s="94"/>
      <c r="F4413" s="95"/>
      <c r="G4413" s="101"/>
      <c r="H4413" s="100">
        <f t="shared" si="213"/>
        <v>196461.68999999994</v>
      </c>
      <c r="I4413" s="84">
        <f t="shared" si="214"/>
        <v>0</v>
      </c>
      <c r="J4413" s="84">
        <f t="shared" si="215"/>
        <v>0</v>
      </c>
    </row>
    <row r="4414" spans="2:10" ht="25.15" customHeight="1">
      <c r="B4414" s="108"/>
      <c r="C4414" s="98"/>
      <c r="D4414" s="99"/>
      <c r="E4414" s="94"/>
      <c r="F4414" s="95"/>
      <c r="G4414" s="101"/>
      <c r="H4414" s="100">
        <f t="shared" si="213"/>
        <v>196461.68999999994</v>
      </c>
      <c r="I4414" s="84">
        <f t="shared" si="214"/>
        <v>0</v>
      </c>
      <c r="J4414" s="84">
        <f t="shared" si="215"/>
        <v>0</v>
      </c>
    </row>
    <row r="4415" spans="2:10" ht="25.15" customHeight="1">
      <c r="B4415" s="108"/>
      <c r="C4415" s="98"/>
      <c r="D4415" s="99"/>
      <c r="E4415" s="94"/>
      <c r="F4415" s="95"/>
      <c r="G4415" s="101"/>
      <c r="H4415" s="100">
        <f t="shared" si="213"/>
        <v>196461.68999999994</v>
      </c>
      <c r="I4415" s="84">
        <f t="shared" si="214"/>
        <v>0</v>
      </c>
      <c r="J4415" s="84">
        <f t="shared" si="215"/>
        <v>0</v>
      </c>
    </row>
    <row r="4416" spans="2:10" ht="25.15" customHeight="1">
      <c r="B4416" s="108"/>
      <c r="C4416" s="98"/>
      <c r="D4416" s="99"/>
      <c r="E4416" s="94"/>
      <c r="F4416" s="95"/>
      <c r="G4416" s="101"/>
      <c r="H4416" s="100">
        <f t="shared" si="213"/>
        <v>196461.68999999994</v>
      </c>
      <c r="I4416" s="84">
        <f t="shared" si="214"/>
        <v>0</v>
      </c>
      <c r="J4416" s="84">
        <f t="shared" si="215"/>
        <v>0</v>
      </c>
    </row>
    <row r="4417" spans="2:10" ht="25.15" customHeight="1">
      <c r="B4417" s="108"/>
      <c r="C4417" s="98"/>
      <c r="D4417" s="99"/>
      <c r="E4417" s="94"/>
      <c r="F4417" s="95"/>
      <c r="G4417" s="101"/>
      <c r="H4417" s="100">
        <f t="shared" si="213"/>
        <v>196461.68999999994</v>
      </c>
      <c r="I4417" s="84">
        <f t="shared" si="214"/>
        <v>0</v>
      </c>
      <c r="J4417" s="84">
        <f t="shared" si="215"/>
        <v>0</v>
      </c>
    </row>
    <row r="4418" spans="2:10" ht="25.15" customHeight="1">
      <c r="B4418" s="108"/>
      <c r="C4418" s="98"/>
      <c r="D4418" s="99"/>
      <c r="E4418" s="94"/>
      <c r="F4418" s="95"/>
      <c r="G4418" s="101"/>
      <c r="H4418" s="100">
        <f t="shared" si="213"/>
        <v>196461.68999999994</v>
      </c>
      <c r="I4418" s="84">
        <f t="shared" si="214"/>
        <v>0</v>
      </c>
      <c r="J4418" s="84">
        <f t="shared" si="215"/>
        <v>0</v>
      </c>
    </row>
    <row r="4419" spans="2:10" ht="25.15" customHeight="1">
      <c r="B4419" s="108"/>
      <c r="C4419" s="98"/>
      <c r="D4419" s="99"/>
      <c r="E4419" s="94"/>
      <c r="F4419" s="95"/>
      <c r="G4419" s="101"/>
      <c r="H4419" s="100">
        <f t="shared" si="213"/>
        <v>196461.68999999994</v>
      </c>
      <c r="I4419" s="84">
        <f t="shared" si="214"/>
        <v>0</v>
      </c>
      <c r="J4419" s="84">
        <f t="shared" si="215"/>
        <v>0</v>
      </c>
    </row>
    <row r="4420" spans="2:10" ht="25.15" customHeight="1">
      <c r="B4420" s="108"/>
      <c r="C4420" s="98"/>
      <c r="D4420" s="99"/>
      <c r="E4420" s="94"/>
      <c r="F4420" s="95"/>
      <c r="G4420" s="101"/>
      <c r="H4420" s="100">
        <f t="shared" si="213"/>
        <v>196461.68999999994</v>
      </c>
      <c r="I4420" s="84">
        <f t="shared" si="214"/>
        <v>0</v>
      </c>
      <c r="J4420" s="84">
        <f t="shared" si="215"/>
        <v>0</v>
      </c>
    </row>
    <row r="4421" spans="2:10" ht="25.15" customHeight="1">
      <c r="B4421" s="108"/>
      <c r="C4421" s="98"/>
      <c r="D4421" s="99"/>
      <c r="E4421" s="94"/>
      <c r="F4421" s="95"/>
      <c r="G4421" s="101"/>
      <c r="H4421" s="100">
        <f t="shared" si="213"/>
        <v>196461.68999999994</v>
      </c>
      <c r="I4421" s="84">
        <f t="shared" si="214"/>
        <v>0</v>
      </c>
      <c r="J4421" s="84">
        <f t="shared" si="215"/>
        <v>0</v>
      </c>
    </row>
    <row r="4422" spans="2:10" ht="25.15" customHeight="1">
      <c r="B4422" s="108"/>
      <c r="C4422" s="98"/>
      <c r="D4422" s="99"/>
      <c r="E4422" s="94"/>
      <c r="F4422" s="95"/>
      <c r="G4422" s="101"/>
      <c r="H4422" s="100">
        <f t="shared" si="213"/>
        <v>196461.68999999994</v>
      </c>
      <c r="I4422" s="84">
        <f t="shared" si="214"/>
        <v>0</v>
      </c>
      <c r="J4422" s="84">
        <f t="shared" si="215"/>
        <v>0</v>
      </c>
    </row>
    <row r="4423" spans="2:10" ht="25.15" customHeight="1">
      <c r="B4423" s="108"/>
      <c r="C4423" s="98"/>
      <c r="D4423" s="99"/>
      <c r="E4423" s="94"/>
      <c r="F4423" s="95"/>
      <c r="G4423" s="101"/>
      <c r="H4423" s="100">
        <f t="shared" si="213"/>
        <v>196461.68999999994</v>
      </c>
      <c r="I4423" s="84">
        <f t="shared" si="214"/>
        <v>0</v>
      </c>
      <c r="J4423" s="84">
        <f t="shared" si="215"/>
        <v>0</v>
      </c>
    </row>
    <row r="4424" spans="2:10" ht="25.15" customHeight="1">
      <c r="B4424" s="108"/>
      <c r="C4424" s="98"/>
      <c r="D4424" s="99"/>
      <c r="E4424" s="94"/>
      <c r="F4424" s="95"/>
      <c r="G4424" s="101"/>
      <c r="H4424" s="100">
        <f t="shared" ref="H4424:H4487" si="216">IF(F4424="pago",H4423+G4424,H4423)</f>
        <v>196461.68999999994</v>
      </c>
      <c r="I4424" s="84">
        <f t="shared" si="214"/>
        <v>0</v>
      </c>
      <c r="J4424" s="84">
        <f t="shared" si="215"/>
        <v>0</v>
      </c>
    </row>
    <row r="4425" spans="2:10" ht="25.15" customHeight="1">
      <c r="B4425" s="108"/>
      <c r="C4425" s="98"/>
      <c r="D4425" s="99"/>
      <c r="E4425" s="94"/>
      <c r="F4425" s="95"/>
      <c r="G4425" s="101"/>
      <c r="H4425" s="100">
        <f t="shared" si="216"/>
        <v>196461.68999999994</v>
      </c>
      <c r="I4425" s="84">
        <f t="shared" si="214"/>
        <v>0</v>
      </c>
      <c r="J4425" s="84">
        <f t="shared" si="215"/>
        <v>0</v>
      </c>
    </row>
    <row r="4426" spans="2:10" ht="25.15" customHeight="1">
      <c r="B4426" s="108"/>
      <c r="C4426" s="98"/>
      <c r="D4426" s="99"/>
      <c r="E4426" s="94"/>
      <c r="F4426" s="95"/>
      <c r="G4426" s="101"/>
      <c r="H4426" s="100">
        <f t="shared" si="216"/>
        <v>196461.68999999994</v>
      </c>
      <c r="I4426" s="84">
        <f t="shared" si="214"/>
        <v>0</v>
      </c>
      <c r="J4426" s="84">
        <f t="shared" si="215"/>
        <v>0</v>
      </c>
    </row>
    <row r="4427" spans="2:10" ht="25.15" customHeight="1">
      <c r="B4427" s="108"/>
      <c r="C4427" s="98"/>
      <c r="D4427" s="99"/>
      <c r="E4427" s="94"/>
      <c r="F4427" s="95"/>
      <c r="G4427" s="101"/>
      <c r="H4427" s="100">
        <f t="shared" si="216"/>
        <v>196461.68999999994</v>
      </c>
      <c r="I4427" s="84">
        <f t="shared" si="214"/>
        <v>0</v>
      </c>
      <c r="J4427" s="84">
        <f t="shared" si="215"/>
        <v>0</v>
      </c>
    </row>
    <row r="4428" spans="2:10" ht="25.15" customHeight="1">
      <c r="B4428" s="108"/>
      <c r="C4428" s="98"/>
      <c r="D4428" s="99"/>
      <c r="E4428" s="94"/>
      <c r="F4428" s="95"/>
      <c r="G4428" s="101"/>
      <c r="H4428" s="100">
        <f t="shared" si="216"/>
        <v>196461.68999999994</v>
      </c>
      <c r="I4428" s="84">
        <f t="shared" si="214"/>
        <v>0</v>
      </c>
      <c r="J4428" s="84">
        <f t="shared" si="215"/>
        <v>0</v>
      </c>
    </row>
    <row r="4429" spans="2:10" ht="25.15" customHeight="1">
      <c r="B4429" s="108"/>
      <c r="C4429" s="98"/>
      <c r="D4429" s="99"/>
      <c r="E4429" s="94"/>
      <c r="F4429" s="95"/>
      <c r="G4429" s="101"/>
      <c r="H4429" s="100">
        <f t="shared" si="216"/>
        <v>196461.68999999994</v>
      </c>
      <c r="I4429" s="84">
        <f t="shared" si="214"/>
        <v>0</v>
      </c>
      <c r="J4429" s="84">
        <f t="shared" si="215"/>
        <v>0</v>
      </c>
    </row>
    <row r="4430" spans="2:10" ht="25.15" customHeight="1">
      <c r="B4430" s="108"/>
      <c r="C4430" s="98"/>
      <c r="D4430" s="99"/>
      <c r="E4430" s="94"/>
      <c r="F4430" s="95"/>
      <c r="G4430" s="101"/>
      <c r="H4430" s="100">
        <f t="shared" si="216"/>
        <v>196461.68999999994</v>
      </c>
      <c r="I4430" s="84">
        <f t="shared" si="214"/>
        <v>0</v>
      </c>
      <c r="J4430" s="84">
        <f t="shared" si="215"/>
        <v>0</v>
      </c>
    </row>
    <row r="4431" spans="2:10" ht="25.15" customHeight="1">
      <c r="B4431" s="108"/>
      <c r="C4431" s="98"/>
      <c r="D4431" s="99"/>
      <c r="E4431" s="94"/>
      <c r="F4431" s="95"/>
      <c r="G4431" s="101"/>
      <c r="H4431" s="100">
        <f t="shared" si="216"/>
        <v>196461.68999999994</v>
      </c>
      <c r="I4431" s="84">
        <f t="shared" si="214"/>
        <v>0</v>
      </c>
      <c r="J4431" s="84">
        <f t="shared" si="215"/>
        <v>0</v>
      </c>
    </row>
    <row r="4432" spans="2:10" ht="25.15" customHeight="1">
      <c r="B4432" s="108"/>
      <c r="C4432" s="98"/>
      <c r="D4432" s="99"/>
      <c r="E4432" s="94"/>
      <c r="F4432" s="95"/>
      <c r="G4432" s="101"/>
      <c r="H4432" s="100">
        <f t="shared" si="216"/>
        <v>196461.68999999994</v>
      </c>
      <c r="I4432" s="84">
        <f t="shared" si="214"/>
        <v>0</v>
      </c>
      <c r="J4432" s="84">
        <f t="shared" si="215"/>
        <v>0</v>
      </c>
    </row>
    <row r="4433" spans="2:10" ht="25.15" customHeight="1">
      <c r="B4433" s="108"/>
      <c r="C4433" s="98"/>
      <c r="D4433" s="99"/>
      <c r="E4433" s="94"/>
      <c r="F4433" s="95"/>
      <c r="G4433" s="101"/>
      <c r="H4433" s="100">
        <f t="shared" si="216"/>
        <v>196461.68999999994</v>
      </c>
      <c r="I4433" s="84">
        <f t="shared" si="214"/>
        <v>0</v>
      </c>
      <c r="J4433" s="84">
        <f t="shared" si="215"/>
        <v>0</v>
      </c>
    </row>
    <row r="4434" spans="2:10" ht="25.15" customHeight="1">
      <c r="B4434" s="108"/>
      <c r="C4434" s="98"/>
      <c r="D4434" s="99"/>
      <c r="E4434" s="94"/>
      <c r="F4434" s="95"/>
      <c r="G4434" s="101"/>
      <c r="H4434" s="100">
        <f t="shared" si="216"/>
        <v>196461.68999999994</v>
      </c>
      <c r="I4434" s="84">
        <f t="shared" si="214"/>
        <v>0</v>
      </c>
      <c r="J4434" s="84">
        <f t="shared" si="215"/>
        <v>0</v>
      </c>
    </row>
    <row r="4435" spans="2:10" ht="25.15" customHeight="1">
      <c r="B4435" s="108"/>
      <c r="C4435" s="98"/>
      <c r="D4435" s="99"/>
      <c r="E4435" s="94"/>
      <c r="F4435" s="95"/>
      <c r="G4435" s="101"/>
      <c r="H4435" s="100">
        <f t="shared" si="216"/>
        <v>196461.68999999994</v>
      </c>
      <c r="I4435" s="84">
        <f t="shared" si="214"/>
        <v>0</v>
      </c>
      <c r="J4435" s="84">
        <f t="shared" si="215"/>
        <v>0</v>
      </c>
    </row>
    <row r="4436" spans="2:10" ht="25.15" customHeight="1">
      <c r="B4436" s="108"/>
      <c r="C4436" s="98"/>
      <c r="D4436" s="99"/>
      <c r="E4436" s="94"/>
      <c r="F4436" s="95"/>
      <c r="G4436" s="101"/>
      <c r="H4436" s="100">
        <f t="shared" si="216"/>
        <v>196461.68999999994</v>
      </c>
      <c r="I4436" s="84">
        <f t="shared" si="214"/>
        <v>0</v>
      </c>
      <c r="J4436" s="84">
        <f t="shared" si="215"/>
        <v>0</v>
      </c>
    </row>
    <row r="4437" spans="2:10" ht="25.15" customHeight="1">
      <c r="B4437" s="108"/>
      <c r="C4437" s="98"/>
      <c r="D4437" s="99"/>
      <c r="E4437" s="94"/>
      <c r="F4437" s="95"/>
      <c r="G4437" s="101"/>
      <c r="H4437" s="100">
        <f t="shared" si="216"/>
        <v>196461.68999999994</v>
      </c>
      <c r="I4437" s="84">
        <f t="shared" si="214"/>
        <v>0</v>
      </c>
      <c r="J4437" s="84">
        <f t="shared" si="215"/>
        <v>0</v>
      </c>
    </row>
    <row r="4438" spans="2:10" ht="25.15" customHeight="1">
      <c r="B4438" s="108"/>
      <c r="C4438" s="98"/>
      <c r="D4438" s="99"/>
      <c r="E4438" s="94"/>
      <c r="F4438" s="95"/>
      <c r="G4438" s="101"/>
      <c r="H4438" s="100">
        <f t="shared" si="216"/>
        <v>196461.68999999994</v>
      </c>
      <c r="I4438" s="84">
        <f t="shared" si="214"/>
        <v>0</v>
      </c>
      <c r="J4438" s="84">
        <f t="shared" si="215"/>
        <v>0</v>
      </c>
    </row>
    <row r="4439" spans="2:10" ht="25.15" customHeight="1">
      <c r="B4439" s="108"/>
      <c r="C4439" s="98"/>
      <c r="D4439" s="99"/>
      <c r="E4439" s="94"/>
      <c r="F4439" s="95"/>
      <c r="G4439" s="101"/>
      <c r="H4439" s="100">
        <f t="shared" si="216"/>
        <v>196461.68999999994</v>
      </c>
      <c r="I4439" s="84">
        <f t="shared" si="214"/>
        <v>0</v>
      </c>
      <c r="J4439" s="84">
        <f t="shared" si="215"/>
        <v>0</v>
      </c>
    </row>
    <row r="4440" spans="2:10" ht="25.15" customHeight="1">
      <c r="B4440" s="108"/>
      <c r="C4440" s="98"/>
      <c r="D4440" s="99"/>
      <c r="E4440" s="94"/>
      <c r="F4440" s="95"/>
      <c r="G4440" s="101"/>
      <c r="H4440" s="100">
        <f t="shared" si="216"/>
        <v>196461.68999999994</v>
      </c>
      <c r="I4440" s="84">
        <f t="shared" si="214"/>
        <v>0</v>
      </c>
      <c r="J4440" s="84">
        <f t="shared" si="215"/>
        <v>0</v>
      </c>
    </row>
    <row r="4441" spans="2:10" ht="25.15" customHeight="1">
      <c r="B4441" s="108"/>
      <c r="C4441" s="98"/>
      <c r="D4441" s="99"/>
      <c r="E4441" s="94"/>
      <c r="F4441" s="95"/>
      <c r="G4441" s="101"/>
      <c r="H4441" s="100">
        <f t="shared" si="216"/>
        <v>196461.68999999994</v>
      </c>
      <c r="I4441" s="84">
        <f t="shared" si="214"/>
        <v>0</v>
      </c>
      <c r="J4441" s="84">
        <f t="shared" si="215"/>
        <v>0</v>
      </c>
    </row>
    <row r="4442" spans="2:10" ht="25.15" customHeight="1">
      <c r="B4442" s="108"/>
      <c r="C4442" s="98"/>
      <c r="D4442" s="99"/>
      <c r="E4442" s="94"/>
      <c r="F4442" s="95"/>
      <c r="G4442" s="101"/>
      <c r="H4442" s="100">
        <f t="shared" si="216"/>
        <v>196461.68999999994</v>
      </c>
      <c r="I4442" s="84">
        <f t="shared" si="214"/>
        <v>0</v>
      </c>
      <c r="J4442" s="84">
        <f t="shared" si="215"/>
        <v>0</v>
      </c>
    </row>
    <row r="4443" spans="2:10" ht="25.15" customHeight="1">
      <c r="B4443" s="108"/>
      <c r="C4443" s="98"/>
      <c r="D4443" s="99"/>
      <c r="E4443" s="94"/>
      <c r="F4443" s="95"/>
      <c r="G4443" s="101"/>
      <c r="H4443" s="100">
        <f t="shared" si="216"/>
        <v>196461.68999999994</v>
      </c>
      <c r="I4443" s="84">
        <f t="shared" si="214"/>
        <v>0</v>
      </c>
      <c r="J4443" s="84">
        <f t="shared" si="215"/>
        <v>0</v>
      </c>
    </row>
    <row r="4444" spans="2:10" ht="25.15" customHeight="1">
      <c r="B4444" s="108"/>
      <c r="C4444" s="98"/>
      <c r="D4444" s="99"/>
      <c r="E4444" s="94"/>
      <c r="F4444" s="95"/>
      <c r="G4444" s="101"/>
      <c r="H4444" s="100">
        <f t="shared" si="216"/>
        <v>196461.68999999994</v>
      </c>
      <c r="I4444" s="84">
        <f t="shared" si="214"/>
        <v>0</v>
      </c>
      <c r="J4444" s="84">
        <f t="shared" si="215"/>
        <v>0</v>
      </c>
    </row>
    <row r="4445" spans="2:10" ht="25.15" customHeight="1">
      <c r="B4445" s="108"/>
      <c r="C4445" s="98"/>
      <c r="D4445" s="99"/>
      <c r="E4445" s="94"/>
      <c r="F4445" s="95"/>
      <c r="G4445" s="101"/>
      <c r="H4445" s="100">
        <f t="shared" si="216"/>
        <v>196461.68999999994</v>
      </c>
      <c r="I4445" s="84">
        <f t="shared" si="214"/>
        <v>0</v>
      </c>
      <c r="J4445" s="84">
        <f t="shared" si="215"/>
        <v>0</v>
      </c>
    </row>
    <row r="4446" spans="2:10" ht="25.15" customHeight="1">
      <c r="B4446" s="108"/>
      <c r="C4446" s="98"/>
      <c r="D4446" s="99"/>
      <c r="E4446" s="94"/>
      <c r="F4446" s="95"/>
      <c r="G4446" s="101"/>
      <c r="H4446" s="100">
        <f t="shared" si="216"/>
        <v>196461.68999999994</v>
      </c>
      <c r="I4446" s="84">
        <f t="shared" si="214"/>
        <v>0</v>
      </c>
      <c r="J4446" s="84">
        <f t="shared" si="215"/>
        <v>0</v>
      </c>
    </row>
    <row r="4447" spans="2:10" ht="25.15" customHeight="1">
      <c r="B4447" s="108"/>
      <c r="C4447" s="98"/>
      <c r="D4447" s="99"/>
      <c r="E4447" s="94"/>
      <c r="F4447" s="95"/>
      <c r="G4447" s="101"/>
      <c r="H4447" s="100">
        <f t="shared" si="216"/>
        <v>196461.68999999994</v>
      </c>
      <c r="I4447" s="84">
        <f t="shared" si="214"/>
        <v>0</v>
      </c>
      <c r="J4447" s="84">
        <f t="shared" si="215"/>
        <v>0</v>
      </c>
    </row>
    <row r="4448" spans="2:10" ht="25.15" customHeight="1">
      <c r="B4448" s="108"/>
      <c r="C4448" s="98"/>
      <c r="D4448" s="99"/>
      <c r="E4448" s="94"/>
      <c r="F4448" s="95"/>
      <c r="G4448" s="101"/>
      <c r="H4448" s="100">
        <f t="shared" si="216"/>
        <v>196461.68999999994</v>
      </c>
      <c r="I4448" s="84">
        <f t="shared" si="214"/>
        <v>0</v>
      </c>
      <c r="J4448" s="84">
        <f t="shared" si="215"/>
        <v>0</v>
      </c>
    </row>
    <row r="4449" spans="2:10" ht="25.15" customHeight="1">
      <c r="B4449" s="108"/>
      <c r="C4449" s="98"/>
      <c r="D4449" s="99"/>
      <c r="E4449" s="94"/>
      <c r="F4449" s="95"/>
      <c r="G4449" s="101"/>
      <c r="H4449" s="100">
        <f t="shared" si="216"/>
        <v>196461.68999999994</v>
      </c>
      <c r="I4449" s="84">
        <f t="shared" si="214"/>
        <v>0</v>
      </c>
      <c r="J4449" s="84">
        <f t="shared" si="215"/>
        <v>0</v>
      </c>
    </row>
    <row r="4450" spans="2:10" ht="25.15" customHeight="1">
      <c r="B4450" s="108"/>
      <c r="C4450" s="98"/>
      <c r="D4450" s="99"/>
      <c r="E4450" s="94"/>
      <c r="F4450" s="95"/>
      <c r="G4450" s="101"/>
      <c r="H4450" s="100">
        <f t="shared" si="216"/>
        <v>196461.68999999994</v>
      </c>
      <c r="I4450" s="84">
        <f t="shared" si="214"/>
        <v>0</v>
      </c>
      <c r="J4450" s="84">
        <f t="shared" si="215"/>
        <v>0</v>
      </c>
    </row>
    <row r="4451" spans="2:10" ht="25.15" customHeight="1">
      <c r="B4451" s="108"/>
      <c r="C4451" s="98"/>
      <c r="D4451" s="99"/>
      <c r="E4451" s="94"/>
      <c r="F4451" s="95"/>
      <c r="G4451" s="101"/>
      <c r="H4451" s="100">
        <f t="shared" si="216"/>
        <v>196461.68999999994</v>
      </c>
      <c r="I4451" s="84">
        <f t="shared" si="214"/>
        <v>0</v>
      </c>
      <c r="J4451" s="84">
        <f t="shared" si="215"/>
        <v>0</v>
      </c>
    </row>
    <row r="4452" spans="2:10" ht="25.15" customHeight="1">
      <c r="B4452" s="108"/>
      <c r="C4452" s="98"/>
      <c r="D4452" s="99"/>
      <c r="E4452" s="94"/>
      <c r="F4452" s="95"/>
      <c r="G4452" s="101"/>
      <c r="H4452" s="100">
        <f t="shared" si="216"/>
        <v>196461.68999999994</v>
      </c>
      <c r="I4452" s="84">
        <f t="shared" si="214"/>
        <v>0</v>
      </c>
      <c r="J4452" s="84">
        <f t="shared" si="215"/>
        <v>0</v>
      </c>
    </row>
    <row r="4453" spans="2:10" ht="25.15" customHeight="1">
      <c r="B4453" s="108"/>
      <c r="C4453" s="98"/>
      <c r="D4453" s="99"/>
      <c r="E4453" s="94"/>
      <c r="F4453" s="95"/>
      <c r="G4453" s="101"/>
      <c r="H4453" s="100">
        <f t="shared" si="216"/>
        <v>196461.68999999994</v>
      </c>
      <c r="I4453" s="84">
        <f t="shared" si="214"/>
        <v>0</v>
      </c>
      <c r="J4453" s="84">
        <f t="shared" si="215"/>
        <v>0</v>
      </c>
    </row>
    <row r="4454" spans="2:10" ht="25.15" customHeight="1">
      <c r="B4454" s="108"/>
      <c r="C4454" s="98"/>
      <c r="D4454" s="99"/>
      <c r="E4454" s="94"/>
      <c r="F4454" s="95"/>
      <c r="G4454" s="101"/>
      <c r="H4454" s="100">
        <f t="shared" si="216"/>
        <v>196461.68999999994</v>
      </c>
      <c r="I4454" s="84">
        <f t="shared" si="214"/>
        <v>0</v>
      </c>
      <c r="J4454" s="84">
        <f t="shared" si="215"/>
        <v>0</v>
      </c>
    </row>
    <row r="4455" spans="2:10" ht="25.15" customHeight="1">
      <c r="B4455" s="108"/>
      <c r="C4455" s="98"/>
      <c r="D4455" s="99"/>
      <c r="E4455" s="94"/>
      <c r="F4455" s="95"/>
      <c r="G4455" s="101"/>
      <c r="H4455" s="100">
        <f t="shared" si="216"/>
        <v>196461.68999999994</v>
      </c>
      <c r="I4455" s="84">
        <f t="shared" si="214"/>
        <v>0</v>
      </c>
      <c r="J4455" s="84">
        <f t="shared" si="215"/>
        <v>0</v>
      </c>
    </row>
    <row r="4456" spans="2:10" ht="25.15" customHeight="1">
      <c r="B4456" s="108"/>
      <c r="C4456" s="98"/>
      <c r="D4456" s="99"/>
      <c r="E4456" s="94"/>
      <c r="F4456" s="95"/>
      <c r="G4456" s="101"/>
      <c r="H4456" s="100">
        <f t="shared" si="216"/>
        <v>196461.68999999994</v>
      </c>
      <c r="I4456" s="84">
        <f t="shared" si="214"/>
        <v>0</v>
      </c>
      <c r="J4456" s="84">
        <f t="shared" si="215"/>
        <v>0</v>
      </c>
    </row>
    <row r="4457" spans="2:10" ht="25.15" customHeight="1">
      <c r="B4457" s="108"/>
      <c r="C4457" s="98"/>
      <c r="D4457" s="99"/>
      <c r="E4457" s="94"/>
      <c r="F4457" s="95"/>
      <c r="G4457" s="101"/>
      <c r="H4457" s="100">
        <f t="shared" si="216"/>
        <v>196461.68999999994</v>
      </c>
      <c r="I4457" s="84">
        <f t="shared" si="214"/>
        <v>0</v>
      </c>
      <c r="J4457" s="84">
        <f t="shared" si="215"/>
        <v>0</v>
      </c>
    </row>
    <row r="4458" spans="2:10" ht="25.15" customHeight="1">
      <c r="B4458" s="108"/>
      <c r="C4458" s="98"/>
      <c r="D4458" s="99"/>
      <c r="E4458" s="94"/>
      <c r="F4458" s="95"/>
      <c r="G4458" s="101"/>
      <c r="H4458" s="100">
        <f t="shared" si="216"/>
        <v>196461.68999999994</v>
      </c>
      <c r="I4458" s="84">
        <f t="shared" si="214"/>
        <v>0</v>
      </c>
      <c r="J4458" s="84">
        <f t="shared" si="215"/>
        <v>0</v>
      </c>
    </row>
    <row r="4459" spans="2:10" ht="25.15" customHeight="1">
      <c r="B4459" s="108"/>
      <c r="C4459" s="98"/>
      <c r="D4459" s="99"/>
      <c r="E4459" s="94"/>
      <c r="F4459" s="95"/>
      <c r="G4459" s="101"/>
      <c r="H4459" s="100">
        <f t="shared" si="216"/>
        <v>196461.68999999994</v>
      </c>
      <c r="I4459" s="84">
        <f t="shared" si="214"/>
        <v>0</v>
      </c>
      <c r="J4459" s="84">
        <f t="shared" si="215"/>
        <v>0</v>
      </c>
    </row>
    <row r="4460" spans="2:10" ht="25.15" customHeight="1">
      <c r="B4460" s="108"/>
      <c r="C4460" s="98"/>
      <c r="D4460" s="99"/>
      <c r="E4460" s="94"/>
      <c r="F4460" s="95"/>
      <c r="G4460" s="101"/>
      <c r="H4460" s="100">
        <f t="shared" si="216"/>
        <v>196461.68999999994</v>
      </c>
      <c r="I4460" s="84">
        <f t="shared" si="214"/>
        <v>0</v>
      </c>
      <c r="J4460" s="84">
        <f t="shared" si="215"/>
        <v>0</v>
      </c>
    </row>
    <row r="4461" spans="2:10" ht="25.15" customHeight="1">
      <c r="B4461" s="108"/>
      <c r="C4461" s="98"/>
      <c r="D4461" s="99"/>
      <c r="E4461" s="94"/>
      <c r="F4461" s="95"/>
      <c r="G4461" s="101"/>
      <c r="H4461" s="100">
        <f t="shared" si="216"/>
        <v>196461.68999999994</v>
      </c>
      <c r="I4461" s="84">
        <f t="shared" si="214"/>
        <v>0</v>
      </c>
      <c r="J4461" s="84">
        <f t="shared" si="215"/>
        <v>0</v>
      </c>
    </row>
    <row r="4462" spans="2:10" ht="25.15" customHeight="1">
      <c r="B4462" s="108"/>
      <c r="C4462" s="98"/>
      <c r="D4462" s="99"/>
      <c r="E4462" s="94"/>
      <c r="F4462" s="95"/>
      <c r="G4462" s="101"/>
      <c r="H4462" s="100">
        <f t="shared" si="216"/>
        <v>196461.68999999994</v>
      </c>
      <c r="I4462" s="84">
        <f t="shared" si="214"/>
        <v>0</v>
      </c>
      <c r="J4462" s="84">
        <f t="shared" si="215"/>
        <v>0</v>
      </c>
    </row>
    <row r="4463" spans="2:10" ht="25.15" customHeight="1">
      <c r="B4463" s="108"/>
      <c r="C4463" s="98"/>
      <c r="D4463" s="99"/>
      <c r="E4463" s="94"/>
      <c r="F4463" s="95"/>
      <c r="G4463" s="101"/>
      <c r="H4463" s="100">
        <f t="shared" si="216"/>
        <v>196461.68999999994</v>
      </c>
      <c r="I4463" s="84">
        <f t="shared" si="214"/>
        <v>0</v>
      </c>
      <c r="J4463" s="84">
        <f t="shared" si="215"/>
        <v>0</v>
      </c>
    </row>
    <row r="4464" spans="2:10" ht="25.15" customHeight="1">
      <c r="B4464" s="108"/>
      <c r="C4464" s="98"/>
      <c r="D4464" s="99"/>
      <c r="E4464" s="94"/>
      <c r="F4464" s="95"/>
      <c r="G4464" s="101"/>
      <c r="H4464" s="100">
        <f t="shared" si="216"/>
        <v>196461.68999999994</v>
      </c>
      <c r="I4464" s="84">
        <f t="shared" si="214"/>
        <v>0</v>
      </c>
      <c r="J4464" s="84">
        <f t="shared" si="215"/>
        <v>0</v>
      </c>
    </row>
    <row r="4465" spans="2:10" ht="25.15" customHeight="1">
      <c r="B4465" s="108"/>
      <c r="C4465" s="98"/>
      <c r="D4465" s="99"/>
      <c r="E4465" s="94"/>
      <c r="F4465" s="95"/>
      <c r="G4465" s="101"/>
      <c r="H4465" s="100">
        <f t="shared" si="216"/>
        <v>196461.68999999994</v>
      </c>
      <c r="I4465" s="84">
        <f t="shared" si="214"/>
        <v>0</v>
      </c>
      <c r="J4465" s="84">
        <f t="shared" si="215"/>
        <v>0</v>
      </c>
    </row>
    <row r="4466" spans="2:10" ht="25.15" customHeight="1">
      <c r="B4466" s="108"/>
      <c r="C4466" s="98"/>
      <c r="D4466" s="99"/>
      <c r="E4466" s="94"/>
      <c r="F4466" s="95"/>
      <c r="G4466" s="101"/>
      <c r="H4466" s="100">
        <f t="shared" si="216"/>
        <v>196461.68999999994</v>
      </c>
      <c r="I4466" s="84">
        <f t="shared" si="214"/>
        <v>0</v>
      </c>
      <c r="J4466" s="84">
        <f t="shared" si="215"/>
        <v>0</v>
      </c>
    </row>
    <row r="4467" spans="2:10" ht="25.15" customHeight="1">
      <c r="B4467" s="108"/>
      <c r="C4467" s="98"/>
      <c r="D4467" s="99"/>
      <c r="E4467" s="94"/>
      <c r="F4467" s="95"/>
      <c r="G4467" s="101"/>
      <c r="H4467" s="100">
        <f t="shared" si="216"/>
        <v>196461.68999999994</v>
      </c>
      <c r="I4467" s="84">
        <f t="shared" si="214"/>
        <v>0</v>
      </c>
      <c r="J4467" s="84">
        <f t="shared" si="215"/>
        <v>0</v>
      </c>
    </row>
    <row r="4468" spans="2:10" ht="25.15" customHeight="1">
      <c r="B4468" s="108"/>
      <c r="C4468" s="98"/>
      <c r="D4468" s="99"/>
      <c r="E4468" s="94"/>
      <c r="F4468" s="95"/>
      <c r="G4468" s="101"/>
      <c r="H4468" s="100">
        <f t="shared" si="216"/>
        <v>196461.68999999994</v>
      </c>
      <c r="I4468" s="84">
        <f t="shared" si="214"/>
        <v>0</v>
      </c>
      <c r="J4468" s="84">
        <f t="shared" si="215"/>
        <v>0</v>
      </c>
    </row>
    <row r="4469" spans="2:10" ht="25.15" customHeight="1">
      <c r="B4469" s="108"/>
      <c r="C4469" s="98"/>
      <c r="D4469" s="99"/>
      <c r="E4469" s="94"/>
      <c r="F4469" s="95"/>
      <c r="G4469" s="101"/>
      <c r="H4469" s="100">
        <f t="shared" si="216"/>
        <v>196461.68999999994</v>
      </c>
      <c r="I4469" s="84">
        <f t="shared" si="214"/>
        <v>0</v>
      </c>
      <c r="J4469" s="84">
        <f t="shared" si="215"/>
        <v>0</v>
      </c>
    </row>
    <row r="4470" spans="2:10" ht="25.15" customHeight="1">
      <c r="B4470" s="108"/>
      <c r="C4470" s="98"/>
      <c r="D4470" s="99"/>
      <c r="E4470" s="94"/>
      <c r="F4470" s="95"/>
      <c r="G4470" s="101"/>
      <c r="H4470" s="100">
        <f t="shared" si="216"/>
        <v>196461.68999999994</v>
      </c>
      <c r="I4470" s="84">
        <f t="shared" si="214"/>
        <v>0</v>
      </c>
      <c r="J4470" s="84">
        <f t="shared" si="215"/>
        <v>0</v>
      </c>
    </row>
    <row r="4471" spans="2:10" ht="25.15" customHeight="1">
      <c r="B4471" s="108"/>
      <c r="C4471" s="98"/>
      <c r="D4471" s="99"/>
      <c r="E4471" s="94"/>
      <c r="F4471" s="95"/>
      <c r="G4471" s="101"/>
      <c r="H4471" s="100">
        <f t="shared" si="216"/>
        <v>196461.68999999994</v>
      </c>
      <c r="I4471" s="84">
        <f t="shared" si="214"/>
        <v>0</v>
      </c>
      <c r="J4471" s="84">
        <f t="shared" si="215"/>
        <v>0</v>
      </c>
    </row>
    <row r="4472" spans="2:10" ht="25.15" customHeight="1">
      <c r="B4472" s="108"/>
      <c r="C4472" s="98"/>
      <c r="D4472" s="99"/>
      <c r="E4472" s="94"/>
      <c r="F4472" s="95"/>
      <c r="G4472" s="101"/>
      <c r="H4472" s="100">
        <f t="shared" si="216"/>
        <v>196461.68999999994</v>
      </c>
      <c r="I4472" s="84">
        <f t="shared" ref="I4472:I4535" si="217">IF(B4472="",0,MONTH(B4472))</f>
        <v>0</v>
      </c>
      <c r="J4472" s="84">
        <f t="shared" ref="J4472:J4535" si="218">IF(B4472="",0,DAY(B4472))</f>
        <v>0</v>
      </c>
    </row>
    <row r="4473" spans="2:10" ht="25.15" customHeight="1">
      <c r="B4473" s="108"/>
      <c r="C4473" s="98"/>
      <c r="D4473" s="99"/>
      <c r="E4473" s="94"/>
      <c r="F4473" s="95"/>
      <c r="G4473" s="101"/>
      <c r="H4473" s="100">
        <f t="shared" si="216"/>
        <v>196461.68999999994</v>
      </c>
      <c r="I4473" s="84">
        <f t="shared" si="217"/>
        <v>0</v>
      </c>
      <c r="J4473" s="84">
        <f t="shared" si="218"/>
        <v>0</v>
      </c>
    </row>
    <row r="4474" spans="2:10" ht="25.15" customHeight="1">
      <c r="B4474" s="108"/>
      <c r="C4474" s="98"/>
      <c r="D4474" s="99"/>
      <c r="E4474" s="94"/>
      <c r="F4474" s="95"/>
      <c r="G4474" s="101"/>
      <c r="H4474" s="100">
        <f t="shared" si="216"/>
        <v>196461.68999999994</v>
      </c>
      <c r="I4474" s="84">
        <f t="shared" si="217"/>
        <v>0</v>
      </c>
      <c r="J4474" s="84">
        <f t="shared" si="218"/>
        <v>0</v>
      </c>
    </row>
    <row r="4475" spans="2:10" ht="25.15" customHeight="1">
      <c r="B4475" s="108"/>
      <c r="C4475" s="98"/>
      <c r="D4475" s="99"/>
      <c r="E4475" s="94"/>
      <c r="F4475" s="95"/>
      <c r="G4475" s="101"/>
      <c r="H4475" s="100">
        <f t="shared" si="216"/>
        <v>196461.68999999994</v>
      </c>
      <c r="I4475" s="84">
        <f t="shared" si="217"/>
        <v>0</v>
      </c>
      <c r="J4475" s="84">
        <f t="shared" si="218"/>
        <v>0</v>
      </c>
    </row>
    <row r="4476" spans="2:10" ht="25.15" customHeight="1">
      <c r="B4476" s="108"/>
      <c r="C4476" s="98"/>
      <c r="D4476" s="99"/>
      <c r="E4476" s="94"/>
      <c r="F4476" s="95"/>
      <c r="G4476" s="101"/>
      <c r="H4476" s="100">
        <f t="shared" si="216"/>
        <v>196461.68999999994</v>
      </c>
      <c r="I4476" s="84">
        <f t="shared" si="217"/>
        <v>0</v>
      </c>
      <c r="J4476" s="84">
        <f t="shared" si="218"/>
        <v>0</v>
      </c>
    </row>
    <row r="4477" spans="2:10" ht="25.15" customHeight="1">
      <c r="B4477" s="108"/>
      <c r="C4477" s="98"/>
      <c r="D4477" s="99"/>
      <c r="E4477" s="94"/>
      <c r="F4477" s="95"/>
      <c r="G4477" s="101"/>
      <c r="H4477" s="100">
        <f t="shared" si="216"/>
        <v>196461.68999999994</v>
      </c>
      <c r="I4477" s="84">
        <f t="shared" si="217"/>
        <v>0</v>
      </c>
      <c r="J4477" s="84">
        <f t="shared" si="218"/>
        <v>0</v>
      </c>
    </row>
    <row r="4478" spans="2:10" ht="25.15" customHeight="1">
      <c r="B4478" s="108"/>
      <c r="C4478" s="98"/>
      <c r="D4478" s="99"/>
      <c r="E4478" s="94"/>
      <c r="F4478" s="95"/>
      <c r="G4478" s="101"/>
      <c r="H4478" s="100">
        <f t="shared" si="216"/>
        <v>196461.68999999994</v>
      </c>
      <c r="I4478" s="84">
        <f t="shared" si="217"/>
        <v>0</v>
      </c>
      <c r="J4478" s="84">
        <f t="shared" si="218"/>
        <v>0</v>
      </c>
    </row>
    <row r="4479" spans="2:10" ht="25.15" customHeight="1">
      <c r="B4479" s="108"/>
      <c r="C4479" s="98"/>
      <c r="D4479" s="99"/>
      <c r="E4479" s="94"/>
      <c r="F4479" s="95"/>
      <c r="G4479" s="101"/>
      <c r="H4479" s="100">
        <f t="shared" si="216"/>
        <v>196461.68999999994</v>
      </c>
      <c r="I4479" s="84">
        <f t="shared" si="217"/>
        <v>0</v>
      </c>
      <c r="J4479" s="84">
        <f t="shared" si="218"/>
        <v>0</v>
      </c>
    </row>
    <row r="4480" spans="2:10" ht="25.15" customHeight="1">
      <c r="B4480" s="108"/>
      <c r="C4480" s="98"/>
      <c r="D4480" s="99"/>
      <c r="E4480" s="94"/>
      <c r="F4480" s="95"/>
      <c r="G4480" s="101"/>
      <c r="H4480" s="100">
        <f t="shared" si="216"/>
        <v>196461.68999999994</v>
      </c>
      <c r="I4480" s="84">
        <f t="shared" si="217"/>
        <v>0</v>
      </c>
      <c r="J4480" s="84">
        <f t="shared" si="218"/>
        <v>0</v>
      </c>
    </row>
    <row r="4481" spans="2:10" ht="25.15" customHeight="1">
      <c r="B4481" s="108"/>
      <c r="C4481" s="98"/>
      <c r="D4481" s="99"/>
      <c r="E4481" s="94"/>
      <c r="F4481" s="95"/>
      <c r="G4481" s="101"/>
      <c r="H4481" s="100">
        <f t="shared" si="216"/>
        <v>196461.68999999994</v>
      </c>
      <c r="I4481" s="84">
        <f t="shared" si="217"/>
        <v>0</v>
      </c>
      <c r="J4481" s="84">
        <f t="shared" si="218"/>
        <v>0</v>
      </c>
    </row>
    <row r="4482" spans="2:10" ht="25.15" customHeight="1">
      <c r="B4482" s="108"/>
      <c r="C4482" s="98"/>
      <c r="D4482" s="99"/>
      <c r="E4482" s="94"/>
      <c r="F4482" s="95"/>
      <c r="G4482" s="101"/>
      <c r="H4482" s="100">
        <f t="shared" si="216"/>
        <v>196461.68999999994</v>
      </c>
      <c r="I4482" s="84">
        <f t="shared" si="217"/>
        <v>0</v>
      </c>
      <c r="J4482" s="84">
        <f t="shared" si="218"/>
        <v>0</v>
      </c>
    </row>
    <row r="4483" spans="2:10" ht="25.15" customHeight="1">
      <c r="B4483" s="108"/>
      <c r="C4483" s="98"/>
      <c r="D4483" s="99"/>
      <c r="E4483" s="94"/>
      <c r="F4483" s="95"/>
      <c r="G4483" s="101"/>
      <c r="H4483" s="100">
        <f t="shared" si="216"/>
        <v>196461.68999999994</v>
      </c>
      <c r="I4483" s="84">
        <f t="shared" si="217"/>
        <v>0</v>
      </c>
      <c r="J4483" s="84">
        <f t="shared" si="218"/>
        <v>0</v>
      </c>
    </row>
    <row r="4484" spans="2:10" ht="25.15" customHeight="1">
      <c r="B4484" s="108"/>
      <c r="C4484" s="98"/>
      <c r="D4484" s="99"/>
      <c r="E4484" s="94"/>
      <c r="F4484" s="95"/>
      <c r="G4484" s="101"/>
      <c r="H4484" s="100">
        <f t="shared" si="216"/>
        <v>196461.68999999994</v>
      </c>
      <c r="I4484" s="84">
        <f t="shared" si="217"/>
        <v>0</v>
      </c>
      <c r="J4484" s="84">
        <f t="shared" si="218"/>
        <v>0</v>
      </c>
    </row>
    <row r="4485" spans="2:10" ht="25.15" customHeight="1">
      <c r="B4485" s="108"/>
      <c r="C4485" s="98"/>
      <c r="D4485" s="99"/>
      <c r="E4485" s="94"/>
      <c r="F4485" s="95"/>
      <c r="G4485" s="101"/>
      <c r="H4485" s="100">
        <f t="shared" si="216"/>
        <v>196461.68999999994</v>
      </c>
      <c r="I4485" s="84">
        <f t="shared" si="217"/>
        <v>0</v>
      </c>
      <c r="J4485" s="84">
        <f t="shared" si="218"/>
        <v>0</v>
      </c>
    </row>
    <row r="4486" spans="2:10" ht="25.15" customHeight="1">
      <c r="B4486" s="108"/>
      <c r="C4486" s="98"/>
      <c r="D4486" s="99"/>
      <c r="E4486" s="94"/>
      <c r="F4486" s="95"/>
      <c r="G4486" s="101"/>
      <c r="H4486" s="100">
        <f t="shared" si="216"/>
        <v>196461.68999999994</v>
      </c>
      <c r="I4486" s="84">
        <f t="shared" si="217"/>
        <v>0</v>
      </c>
      <c r="J4486" s="84">
        <f t="shared" si="218"/>
        <v>0</v>
      </c>
    </row>
    <row r="4487" spans="2:10" ht="25.15" customHeight="1">
      <c r="B4487" s="108"/>
      <c r="C4487" s="98"/>
      <c r="D4487" s="99"/>
      <c r="E4487" s="94"/>
      <c r="F4487" s="95"/>
      <c r="G4487" s="101"/>
      <c r="H4487" s="100">
        <f t="shared" si="216"/>
        <v>196461.68999999994</v>
      </c>
      <c r="I4487" s="84">
        <f t="shared" si="217"/>
        <v>0</v>
      </c>
      <c r="J4487" s="84">
        <f t="shared" si="218"/>
        <v>0</v>
      </c>
    </row>
    <row r="4488" spans="2:10" ht="25.15" customHeight="1">
      <c r="B4488" s="108"/>
      <c r="C4488" s="98"/>
      <c r="D4488" s="99"/>
      <c r="E4488" s="94"/>
      <c r="F4488" s="95"/>
      <c r="G4488" s="101"/>
      <c r="H4488" s="100">
        <f t="shared" ref="H4488:H4551" si="219">IF(F4488="pago",H4487+G4488,H4487)</f>
        <v>196461.68999999994</v>
      </c>
      <c r="I4488" s="84">
        <f t="shared" si="217"/>
        <v>0</v>
      </c>
      <c r="J4488" s="84">
        <f t="shared" si="218"/>
        <v>0</v>
      </c>
    </row>
    <row r="4489" spans="2:10" ht="25.15" customHeight="1">
      <c r="B4489" s="108"/>
      <c r="C4489" s="98"/>
      <c r="D4489" s="99"/>
      <c r="E4489" s="94"/>
      <c r="F4489" s="95"/>
      <c r="G4489" s="101"/>
      <c r="H4489" s="100">
        <f t="shared" si="219"/>
        <v>196461.68999999994</v>
      </c>
      <c r="I4489" s="84">
        <f t="shared" si="217"/>
        <v>0</v>
      </c>
      <c r="J4489" s="84">
        <f t="shared" si="218"/>
        <v>0</v>
      </c>
    </row>
    <row r="4490" spans="2:10" ht="25.15" customHeight="1">
      <c r="B4490" s="108"/>
      <c r="C4490" s="98"/>
      <c r="D4490" s="99"/>
      <c r="E4490" s="94"/>
      <c r="F4490" s="95"/>
      <c r="G4490" s="101"/>
      <c r="H4490" s="100">
        <f t="shared" si="219"/>
        <v>196461.68999999994</v>
      </c>
      <c r="I4490" s="84">
        <f t="shared" si="217"/>
        <v>0</v>
      </c>
      <c r="J4490" s="84">
        <f t="shared" si="218"/>
        <v>0</v>
      </c>
    </row>
    <row r="4491" spans="2:10" ht="25.15" customHeight="1">
      <c r="B4491" s="108"/>
      <c r="C4491" s="98"/>
      <c r="D4491" s="99"/>
      <c r="E4491" s="94"/>
      <c r="F4491" s="95"/>
      <c r="G4491" s="101"/>
      <c r="H4491" s="100">
        <f t="shared" si="219"/>
        <v>196461.68999999994</v>
      </c>
      <c r="I4491" s="84">
        <f t="shared" si="217"/>
        <v>0</v>
      </c>
      <c r="J4491" s="84">
        <f t="shared" si="218"/>
        <v>0</v>
      </c>
    </row>
    <row r="4492" spans="2:10" ht="25.15" customHeight="1">
      <c r="B4492" s="108"/>
      <c r="C4492" s="98"/>
      <c r="D4492" s="99"/>
      <c r="E4492" s="94"/>
      <c r="F4492" s="95"/>
      <c r="G4492" s="101"/>
      <c r="H4492" s="100">
        <f t="shared" si="219"/>
        <v>196461.68999999994</v>
      </c>
      <c r="I4492" s="84">
        <f t="shared" si="217"/>
        <v>0</v>
      </c>
      <c r="J4492" s="84">
        <f t="shared" si="218"/>
        <v>0</v>
      </c>
    </row>
    <row r="4493" spans="2:10" ht="25.15" customHeight="1">
      <c r="B4493" s="108"/>
      <c r="C4493" s="98"/>
      <c r="D4493" s="99"/>
      <c r="E4493" s="94"/>
      <c r="F4493" s="95"/>
      <c r="G4493" s="101"/>
      <c r="H4493" s="100">
        <f t="shared" si="219"/>
        <v>196461.68999999994</v>
      </c>
      <c r="I4493" s="84">
        <f t="shared" si="217"/>
        <v>0</v>
      </c>
      <c r="J4493" s="84">
        <f t="shared" si="218"/>
        <v>0</v>
      </c>
    </row>
    <row r="4494" spans="2:10" ht="25.15" customHeight="1">
      <c r="B4494" s="108"/>
      <c r="C4494" s="98"/>
      <c r="D4494" s="99"/>
      <c r="E4494" s="94"/>
      <c r="F4494" s="95"/>
      <c r="G4494" s="101"/>
      <c r="H4494" s="100">
        <f t="shared" si="219"/>
        <v>196461.68999999994</v>
      </c>
      <c r="I4494" s="84">
        <f t="shared" si="217"/>
        <v>0</v>
      </c>
      <c r="J4494" s="84">
        <f t="shared" si="218"/>
        <v>0</v>
      </c>
    </row>
    <row r="4495" spans="2:10" ht="25.15" customHeight="1">
      <c r="B4495" s="108"/>
      <c r="C4495" s="98"/>
      <c r="D4495" s="99"/>
      <c r="E4495" s="94"/>
      <c r="F4495" s="95"/>
      <c r="G4495" s="101"/>
      <c r="H4495" s="100">
        <f t="shared" si="219"/>
        <v>196461.68999999994</v>
      </c>
      <c r="I4495" s="84">
        <f t="shared" si="217"/>
        <v>0</v>
      </c>
      <c r="J4495" s="84">
        <f t="shared" si="218"/>
        <v>0</v>
      </c>
    </row>
    <row r="4496" spans="2:10" ht="25.15" customHeight="1">
      <c r="B4496" s="108"/>
      <c r="C4496" s="98"/>
      <c r="D4496" s="99"/>
      <c r="E4496" s="94"/>
      <c r="F4496" s="95"/>
      <c r="G4496" s="101"/>
      <c r="H4496" s="100">
        <f t="shared" si="219"/>
        <v>196461.68999999994</v>
      </c>
      <c r="I4496" s="84">
        <f t="shared" si="217"/>
        <v>0</v>
      </c>
      <c r="J4496" s="84">
        <f t="shared" si="218"/>
        <v>0</v>
      </c>
    </row>
    <row r="4497" spans="2:10" ht="25.15" customHeight="1">
      <c r="B4497" s="108"/>
      <c r="C4497" s="98"/>
      <c r="D4497" s="99"/>
      <c r="E4497" s="94"/>
      <c r="F4497" s="95"/>
      <c r="G4497" s="101"/>
      <c r="H4497" s="100">
        <f t="shared" si="219"/>
        <v>196461.68999999994</v>
      </c>
      <c r="I4497" s="84">
        <f t="shared" si="217"/>
        <v>0</v>
      </c>
      <c r="J4497" s="84">
        <f t="shared" si="218"/>
        <v>0</v>
      </c>
    </row>
    <row r="4498" spans="2:10" ht="25.15" customHeight="1">
      <c r="B4498" s="108"/>
      <c r="C4498" s="98"/>
      <c r="D4498" s="99"/>
      <c r="E4498" s="94"/>
      <c r="F4498" s="95"/>
      <c r="G4498" s="101"/>
      <c r="H4498" s="100">
        <f t="shared" si="219"/>
        <v>196461.68999999994</v>
      </c>
      <c r="I4498" s="84">
        <f t="shared" si="217"/>
        <v>0</v>
      </c>
      <c r="J4498" s="84">
        <f t="shared" si="218"/>
        <v>0</v>
      </c>
    </row>
    <row r="4499" spans="2:10" ht="25.15" customHeight="1">
      <c r="B4499" s="108"/>
      <c r="C4499" s="98"/>
      <c r="D4499" s="99"/>
      <c r="E4499" s="94"/>
      <c r="F4499" s="95"/>
      <c r="G4499" s="101"/>
      <c r="H4499" s="100">
        <f t="shared" si="219"/>
        <v>196461.68999999994</v>
      </c>
      <c r="I4499" s="84">
        <f t="shared" si="217"/>
        <v>0</v>
      </c>
      <c r="J4499" s="84">
        <f t="shared" si="218"/>
        <v>0</v>
      </c>
    </row>
    <row r="4500" spans="2:10" ht="25.15" customHeight="1">
      <c r="B4500" s="108"/>
      <c r="C4500" s="98"/>
      <c r="D4500" s="99"/>
      <c r="E4500" s="94"/>
      <c r="F4500" s="95"/>
      <c r="G4500" s="101"/>
      <c r="H4500" s="100">
        <f t="shared" si="219"/>
        <v>196461.68999999994</v>
      </c>
      <c r="I4500" s="84">
        <f t="shared" si="217"/>
        <v>0</v>
      </c>
      <c r="J4500" s="84">
        <f t="shared" si="218"/>
        <v>0</v>
      </c>
    </row>
    <row r="4501" spans="2:10" ht="25.15" customHeight="1">
      <c r="B4501" s="108"/>
      <c r="C4501" s="98"/>
      <c r="D4501" s="99"/>
      <c r="E4501" s="94"/>
      <c r="F4501" s="95"/>
      <c r="G4501" s="101"/>
      <c r="H4501" s="100">
        <f t="shared" si="219"/>
        <v>196461.68999999994</v>
      </c>
      <c r="I4501" s="84">
        <f t="shared" si="217"/>
        <v>0</v>
      </c>
      <c r="J4501" s="84">
        <f t="shared" si="218"/>
        <v>0</v>
      </c>
    </row>
    <row r="4502" spans="2:10" ht="25.15" customHeight="1">
      <c r="B4502" s="108"/>
      <c r="C4502" s="98"/>
      <c r="D4502" s="99"/>
      <c r="E4502" s="94"/>
      <c r="F4502" s="95"/>
      <c r="G4502" s="101"/>
      <c r="H4502" s="100">
        <f t="shared" si="219"/>
        <v>196461.68999999994</v>
      </c>
      <c r="I4502" s="84">
        <f t="shared" si="217"/>
        <v>0</v>
      </c>
      <c r="J4502" s="84">
        <f t="shared" si="218"/>
        <v>0</v>
      </c>
    </row>
    <row r="4503" spans="2:10" ht="25.15" customHeight="1">
      <c r="B4503" s="108"/>
      <c r="C4503" s="98"/>
      <c r="D4503" s="99"/>
      <c r="E4503" s="94"/>
      <c r="F4503" s="95"/>
      <c r="G4503" s="101"/>
      <c r="H4503" s="100">
        <f t="shared" si="219"/>
        <v>196461.68999999994</v>
      </c>
      <c r="I4503" s="84">
        <f t="shared" si="217"/>
        <v>0</v>
      </c>
      <c r="J4503" s="84">
        <f t="shared" si="218"/>
        <v>0</v>
      </c>
    </row>
    <row r="4504" spans="2:10" ht="25.15" customHeight="1">
      <c r="B4504" s="108"/>
      <c r="C4504" s="98"/>
      <c r="D4504" s="99"/>
      <c r="E4504" s="94"/>
      <c r="F4504" s="95"/>
      <c r="G4504" s="101"/>
      <c r="H4504" s="100">
        <f t="shared" si="219"/>
        <v>196461.68999999994</v>
      </c>
      <c r="I4504" s="84">
        <f t="shared" si="217"/>
        <v>0</v>
      </c>
      <c r="J4504" s="84">
        <f t="shared" si="218"/>
        <v>0</v>
      </c>
    </row>
    <row r="4505" spans="2:10" ht="25.15" customHeight="1">
      <c r="B4505" s="108"/>
      <c r="C4505" s="98"/>
      <c r="D4505" s="99"/>
      <c r="E4505" s="94"/>
      <c r="F4505" s="95"/>
      <c r="G4505" s="101"/>
      <c r="H4505" s="100">
        <f t="shared" si="219"/>
        <v>196461.68999999994</v>
      </c>
      <c r="I4505" s="84">
        <f t="shared" si="217"/>
        <v>0</v>
      </c>
      <c r="J4505" s="84">
        <f t="shared" si="218"/>
        <v>0</v>
      </c>
    </row>
    <row r="4506" spans="2:10" ht="25.15" customHeight="1">
      <c r="B4506" s="108"/>
      <c r="C4506" s="98"/>
      <c r="D4506" s="99"/>
      <c r="E4506" s="94"/>
      <c r="F4506" s="95"/>
      <c r="G4506" s="101"/>
      <c r="H4506" s="100">
        <f t="shared" si="219"/>
        <v>196461.68999999994</v>
      </c>
      <c r="I4506" s="84">
        <f t="shared" si="217"/>
        <v>0</v>
      </c>
      <c r="J4506" s="84">
        <f t="shared" si="218"/>
        <v>0</v>
      </c>
    </row>
    <row r="4507" spans="2:10" ht="25.15" customHeight="1">
      <c r="B4507" s="108"/>
      <c r="C4507" s="98"/>
      <c r="D4507" s="99"/>
      <c r="E4507" s="94"/>
      <c r="F4507" s="95"/>
      <c r="G4507" s="101"/>
      <c r="H4507" s="100">
        <f t="shared" si="219"/>
        <v>196461.68999999994</v>
      </c>
      <c r="I4507" s="84">
        <f t="shared" si="217"/>
        <v>0</v>
      </c>
      <c r="J4507" s="84">
        <f t="shared" si="218"/>
        <v>0</v>
      </c>
    </row>
    <row r="4508" spans="2:10" ht="25.15" customHeight="1">
      <c r="B4508" s="108"/>
      <c r="C4508" s="98"/>
      <c r="D4508" s="99"/>
      <c r="E4508" s="94"/>
      <c r="F4508" s="95"/>
      <c r="G4508" s="101"/>
      <c r="H4508" s="100">
        <f t="shared" si="219"/>
        <v>196461.68999999994</v>
      </c>
      <c r="I4508" s="84">
        <f t="shared" si="217"/>
        <v>0</v>
      </c>
      <c r="J4508" s="84">
        <f t="shared" si="218"/>
        <v>0</v>
      </c>
    </row>
    <row r="4509" spans="2:10" ht="25.15" customHeight="1">
      <c r="B4509" s="108"/>
      <c r="C4509" s="98"/>
      <c r="D4509" s="99"/>
      <c r="E4509" s="94"/>
      <c r="F4509" s="95"/>
      <c r="G4509" s="101"/>
      <c r="H4509" s="100">
        <f t="shared" si="219"/>
        <v>196461.68999999994</v>
      </c>
      <c r="I4509" s="84">
        <f t="shared" si="217"/>
        <v>0</v>
      </c>
      <c r="J4509" s="84">
        <f t="shared" si="218"/>
        <v>0</v>
      </c>
    </row>
    <row r="4510" spans="2:10" ht="25.15" customHeight="1">
      <c r="B4510" s="108"/>
      <c r="C4510" s="98"/>
      <c r="D4510" s="99"/>
      <c r="E4510" s="94"/>
      <c r="F4510" s="95"/>
      <c r="G4510" s="101"/>
      <c r="H4510" s="100">
        <f t="shared" si="219"/>
        <v>196461.68999999994</v>
      </c>
      <c r="I4510" s="84">
        <f t="shared" si="217"/>
        <v>0</v>
      </c>
      <c r="J4510" s="84">
        <f t="shared" si="218"/>
        <v>0</v>
      </c>
    </row>
    <row r="4511" spans="2:10" ht="25.15" customHeight="1">
      <c r="B4511" s="108"/>
      <c r="C4511" s="98"/>
      <c r="D4511" s="99"/>
      <c r="E4511" s="94"/>
      <c r="F4511" s="95"/>
      <c r="G4511" s="101"/>
      <c r="H4511" s="100">
        <f t="shared" si="219"/>
        <v>196461.68999999994</v>
      </c>
      <c r="I4511" s="84">
        <f t="shared" si="217"/>
        <v>0</v>
      </c>
      <c r="J4511" s="84">
        <f t="shared" si="218"/>
        <v>0</v>
      </c>
    </row>
    <row r="4512" spans="2:10" ht="25.15" customHeight="1">
      <c r="B4512" s="108"/>
      <c r="C4512" s="98"/>
      <c r="D4512" s="99"/>
      <c r="E4512" s="94"/>
      <c r="F4512" s="95"/>
      <c r="G4512" s="101"/>
      <c r="H4512" s="100">
        <f t="shared" si="219"/>
        <v>196461.68999999994</v>
      </c>
      <c r="I4512" s="84">
        <f t="shared" si="217"/>
        <v>0</v>
      </c>
      <c r="J4512" s="84">
        <f t="shared" si="218"/>
        <v>0</v>
      </c>
    </row>
    <row r="4513" spans="2:10" ht="25.15" customHeight="1">
      <c r="B4513" s="108"/>
      <c r="C4513" s="98"/>
      <c r="D4513" s="99"/>
      <c r="E4513" s="94"/>
      <c r="F4513" s="95"/>
      <c r="G4513" s="101"/>
      <c r="H4513" s="100">
        <f t="shared" si="219"/>
        <v>196461.68999999994</v>
      </c>
      <c r="I4513" s="84">
        <f t="shared" si="217"/>
        <v>0</v>
      </c>
      <c r="J4513" s="84">
        <f t="shared" si="218"/>
        <v>0</v>
      </c>
    </row>
    <row r="4514" spans="2:10" ht="25.15" customHeight="1">
      <c r="B4514" s="108"/>
      <c r="C4514" s="98"/>
      <c r="D4514" s="99"/>
      <c r="E4514" s="94"/>
      <c r="F4514" s="95"/>
      <c r="G4514" s="101"/>
      <c r="H4514" s="100">
        <f t="shared" si="219"/>
        <v>196461.68999999994</v>
      </c>
      <c r="I4514" s="84">
        <f t="shared" si="217"/>
        <v>0</v>
      </c>
      <c r="J4514" s="84">
        <f t="shared" si="218"/>
        <v>0</v>
      </c>
    </row>
    <row r="4515" spans="2:10" ht="25.15" customHeight="1">
      <c r="B4515" s="108"/>
      <c r="C4515" s="98"/>
      <c r="D4515" s="99"/>
      <c r="E4515" s="94"/>
      <c r="F4515" s="95"/>
      <c r="G4515" s="101"/>
      <c r="H4515" s="100">
        <f t="shared" si="219"/>
        <v>196461.68999999994</v>
      </c>
      <c r="I4515" s="84">
        <f t="shared" si="217"/>
        <v>0</v>
      </c>
      <c r="J4515" s="84">
        <f t="shared" si="218"/>
        <v>0</v>
      </c>
    </row>
    <row r="4516" spans="2:10" ht="25.15" customHeight="1">
      <c r="B4516" s="108"/>
      <c r="C4516" s="98"/>
      <c r="D4516" s="99"/>
      <c r="E4516" s="94"/>
      <c r="F4516" s="95"/>
      <c r="G4516" s="101"/>
      <c r="H4516" s="100">
        <f t="shared" si="219"/>
        <v>196461.68999999994</v>
      </c>
      <c r="I4516" s="84">
        <f t="shared" si="217"/>
        <v>0</v>
      </c>
      <c r="J4516" s="84">
        <f t="shared" si="218"/>
        <v>0</v>
      </c>
    </row>
    <row r="4517" spans="2:10" ht="25.15" customHeight="1">
      <c r="B4517" s="108"/>
      <c r="C4517" s="98"/>
      <c r="D4517" s="99"/>
      <c r="E4517" s="94"/>
      <c r="F4517" s="95"/>
      <c r="G4517" s="101"/>
      <c r="H4517" s="100">
        <f t="shared" si="219"/>
        <v>196461.68999999994</v>
      </c>
      <c r="I4517" s="84">
        <f t="shared" si="217"/>
        <v>0</v>
      </c>
      <c r="J4517" s="84">
        <f t="shared" si="218"/>
        <v>0</v>
      </c>
    </row>
    <row r="4518" spans="2:10" ht="25.15" customHeight="1">
      <c r="B4518" s="108"/>
      <c r="C4518" s="98"/>
      <c r="D4518" s="99"/>
      <c r="E4518" s="94"/>
      <c r="F4518" s="95"/>
      <c r="G4518" s="101"/>
      <c r="H4518" s="100">
        <f t="shared" si="219"/>
        <v>196461.68999999994</v>
      </c>
      <c r="I4518" s="84">
        <f t="shared" si="217"/>
        <v>0</v>
      </c>
      <c r="J4518" s="84">
        <f t="shared" si="218"/>
        <v>0</v>
      </c>
    </row>
    <row r="4519" spans="2:10" ht="25.15" customHeight="1">
      <c r="B4519" s="108"/>
      <c r="C4519" s="98"/>
      <c r="D4519" s="99"/>
      <c r="E4519" s="94"/>
      <c r="F4519" s="95"/>
      <c r="G4519" s="101"/>
      <c r="H4519" s="100">
        <f t="shared" si="219"/>
        <v>196461.68999999994</v>
      </c>
      <c r="I4519" s="84">
        <f t="shared" si="217"/>
        <v>0</v>
      </c>
      <c r="J4519" s="84">
        <f t="shared" si="218"/>
        <v>0</v>
      </c>
    </row>
    <row r="4520" spans="2:10" ht="25.15" customHeight="1">
      <c r="B4520" s="108"/>
      <c r="C4520" s="98"/>
      <c r="D4520" s="99"/>
      <c r="E4520" s="94"/>
      <c r="F4520" s="95"/>
      <c r="G4520" s="101"/>
      <c r="H4520" s="100">
        <f t="shared" si="219"/>
        <v>196461.68999999994</v>
      </c>
      <c r="I4520" s="84">
        <f t="shared" si="217"/>
        <v>0</v>
      </c>
      <c r="J4520" s="84">
        <f t="shared" si="218"/>
        <v>0</v>
      </c>
    </row>
    <row r="4521" spans="2:10" ht="25.15" customHeight="1">
      <c r="B4521" s="108"/>
      <c r="C4521" s="98"/>
      <c r="D4521" s="99"/>
      <c r="E4521" s="94"/>
      <c r="F4521" s="95"/>
      <c r="G4521" s="101"/>
      <c r="H4521" s="100">
        <f t="shared" si="219"/>
        <v>196461.68999999994</v>
      </c>
      <c r="I4521" s="84">
        <f t="shared" si="217"/>
        <v>0</v>
      </c>
      <c r="J4521" s="84">
        <f t="shared" si="218"/>
        <v>0</v>
      </c>
    </row>
    <row r="4522" spans="2:10" ht="25.15" customHeight="1">
      <c r="B4522" s="108"/>
      <c r="C4522" s="98"/>
      <c r="D4522" s="99"/>
      <c r="E4522" s="94"/>
      <c r="F4522" s="95"/>
      <c r="G4522" s="101"/>
      <c r="H4522" s="100">
        <f t="shared" si="219"/>
        <v>196461.68999999994</v>
      </c>
      <c r="I4522" s="84">
        <f t="shared" si="217"/>
        <v>0</v>
      </c>
      <c r="J4522" s="84">
        <f t="shared" si="218"/>
        <v>0</v>
      </c>
    </row>
    <row r="4523" spans="2:10" ht="25.15" customHeight="1">
      <c r="B4523" s="108"/>
      <c r="C4523" s="98"/>
      <c r="D4523" s="99"/>
      <c r="E4523" s="94"/>
      <c r="F4523" s="95"/>
      <c r="G4523" s="101"/>
      <c r="H4523" s="100">
        <f t="shared" si="219"/>
        <v>196461.68999999994</v>
      </c>
      <c r="I4523" s="84">
        <f t="shared" si="217"/>
        <v>0</v>
      </c>
      <c r="J4523" s="84">
        <f t="shared" si="218"/>
        <v>0</v>
      </c>
    </row>
    <row r="4524" spans="2:10" ht="25.15" customHeight="1">
      <c r="B4524" s="108"/>
      <c r="C4524" s="98"/>
      <c r="D4524" s="99"/>
      <c r="E4524" s="94"/>
      <c r="F4524" s="95"/>
      <c r="G4524" s="101"/>
      <c r="H4524" s="100">
        <f t="shared" si="219"/>
        <v>196461.68999999994</v>
      </c>
      <c r="I4524" s="84">
        <f t="shared" si="217"/>
        <v>0</v>
      </c>
      <c r="J4524" s="84">
        <f t="shared" si="218"/>
        <v>0</v>
      </c>
    </row>
    <row r="4525" spans="2:10" ht="25.15" customHeight="1">
      <c r="B4525" s="108"/>
      <c r="C4525" s="98"/>
      <c r="D4525" s="99"/>
      <c r="E4525" s="94"/>
      <c r="F4525" s="95"/>
      <c r="G4525" s="101"/>
      <c r="H4525" s="100">
        <f t="shared" si="219"/>
        <v>196461.68999999994</v>
      </c>
      <c r="I4525" s="84">
        <f t="shared" si="217"/>
        <v>0</v>
      </c>
      <c r="J4525" s="84">
        <f t="shared" si="218"/>
        <v>0</v>
      </c>
    </row>
    <row r="4526" spans="2:10" ht="25.15" customHeight="1">
      <c r="B4526" s="108"/>
      <c r="C4526" s="98"/>
      <c r="D4526" s="99"/>
      <c r="E4526" s="94"/>
      <c r="F4526" s="95"/>
      <c r="G4526" s="101"/>
      <c r="H4526" s="100">
        <f t="shared" si="219"/>
        <v>196461.68999999994</v>
      </c>
      <c r="I4526" s="84">
        <f t="shared" si="217"/>
        <v>0</v>
      </c>
      <c r="J4526" s="84">
        <f t="shared" si="218"/>
        <v>0</v>
      </c>
    </row>
    <row r="4527" spans="2:10" ht="25.15" customHeight="1">
      <c r="B4527" s="108"/>
      <c r="C4527" s="98"/>
      <c r="D4527" s="99"/>
      <c r="E4527" s="94"/>
      <c r="F4527" s="95"/>
      <c r="G4527" s="101"/>
      <c r="H4527" s="100">
        <f t="shared" si="219"/>
        <v>196461.68999999994</v>
      </c>
      <c r="I4527" s="84">
        <f t="shared" si="217"/>
        <v>0</v>
      </c>
      <c r="J4527" s="84">
        <f t="shared" si="218"/>
        <v>0</v>
      </c>
    </row>
    <row r="4528" spans="2:10" ht="25.15" customHeight="1">
      <c r="B4528" s="108"/>
      <c r="C4528" s="98"/>
      <c r="D4528" s="99"/>
      <c r="E4528" s="94"/>
      <c r="F4528" s="95"/>
      <c r="G4528" s="101"/>
      <c r="H4528" s="100">
        <f t="shared" si="219"/>
        <v>196461.68999999994</v>
      </c>
      <c r="I4528" s="84">
        <f t="shared" si="217"/>
        <v>0</v>
      </c>
      <c r="J4528" s="84">
        <f t="shared" si="218"/>
        <v>0</v>
      </c>
    </row>
    <row r="4529" spans="2:10" ht="25.15" customHeight="1">
      <c r="B4529" s="108"/>
      <c r="C4529" s="98"/>
      <c r="D4529" s="99"/>
      <c r="E4529" s="94"/>
      <c r="F4529" s="95"/>
      <c r="G4529" s="101"/>
      <c r="H4529" s="100">
        <f t="shared" si="219"/>
        <v>196461.68999999994</v>
      </c>
      <c r="I4529" s="84">
        <f t="shared" si="217"/>
        <v>0</v>
      </c>
      <c r="J4529" s="84">
        <f t="shared" si="218"/>
        <v>0</v>
      </c>
    </row>
    <row r="4530" spans="2:10" ht="25.15" customHeight="1">
      <c r="B4530" s="108"/>
      <c r="C4530" s="98"/>
      <c r="D4530" s="99"/>
      <c r="E4530" s="94"/>
      <c r="F4530" s="95"/>
      <c r="G4530" s="101"/>
      <c r="H4530" s="100">
        <f t="shared" si="219"/>
        <v>196461.68999999994</v>
      </c>
      <c r="I4530" s="84">
        <f t="shared" si="217"/>
        <v>0</v>
      </c>
      <c r="J4530" s="84">
        <f t="shared" si="218"/>
        <v>0</v>
      </c>
    </row>
    <row r="4531" spans="2:10" ht="25.15" customHeight="1">
      <c r="B4531" s="108"/>
      <c r="C4531" s="98"/>
      <c r="D4531" s="99"/>
      <c r="E4531" s="94"/>
      <c r="F4531" s="95"/>
      <c r="G4531" s="101"/>
      <c r="H4531" s="100">
        <f t="shared" si="219"/>
        <v>196461.68999999994</v>
      </c>
      <c r="I4531" s="84">
        <f t="shared" si="217"/>
        <v>0</v>
      </c>
      <c r="J4531" s="84">
        <f t="shared" si="218"/>
        <v>0</v>
      </c>
    </row>
    <row r="4532" spans="2:10" ht="25.15" customHeight="1">
      <c r="B4532" s="108"/>
      <c r="C4532" s="98"/>
      <c r="D4532" s="99"/>
      <c r="E4532" s="94"/>
      <c r="F4532" s="95"/>
      <c r="G4532" s="101"/>
      <c r="H4532" s="100">
        <f t="shared" si="219"/>
        <v>196461.68999999994</v>
      </c>
      <c r="I4532" s="84">
        <f t="shared" si="217"/>
        <v>0</v>
      </c>
      <c r="J4532" s="84">
        <f t="shared" si="218"/>
        <v>0</v>
      </c>
    </row>
    <row r="4533" spans="2:10" ht="25.15" customHeight="1">
      <c r="B4533" s="108"/>
      <c r="C4533" s="98"/>
      <c r="D4533" s="99"/>
      <c r="E4533" s="94"/>
      <c r="F4533" s="95"/>
      <c r="G4533" s="101"/>
      <c r="H4533" s="100">
        <f t="shared" si="219"/>
        <v>196461.68999999994</v>
      </c>
      <c r="I4533" s="84">
        <f t="shared" si="217"/>
        <v>0</v>
      </c>
      <c r="J4533" s="84">
        <f t="shared" si="218"/>
        <v>0</v>
      </c>
    </row>
    <row r="4534" spans="2:10" ht="25.15" customHeight="1">
      <c r="B4534" s="108"/>
      <c r="C4534" s="98"/>
      <c r="D4534" s="99"/>
      <c r="E4534" s="94"/>
      <c r="F4534" s="95"/>
      <c r="G4534" s="101"/>
      <c r="H4534" s="100">
        <f t="shared" si="219"/>
        <v>196461.68999999994</v>
      </c>
      <c r="I4534" s="84">
        <f t="shared" si="217"/>
        <v>0</v>
      </c>
      <c r="J4534" s="84">
        <f t="shared" si="218"/>
        <v>0</v>
      </c>
    </row>
    <row r="4535" spans="2:10" ht="25.15" customHeight="1">
      <c r="B4535" s="108"/>
      <c r="C4535" s="98"/>
      <c r="D4535" s="99"/>
      <c r="E4535" s="94"/>
      <c r="F4535" s="95"/>
      <c r="G4535" s="101"/>
      <c r="H4535" s="100">
        <f t="shared" si="219"/>
        <v>196461.68999999994</v>
      </c>
      <c r="I4535" s="84">
        <f t="shared" si="217"/>
        <v>0</v>
      </c>
      <c r="J4535" s="84">
        <f t="shared" si="218"/>
        <v>0</v>
      </c>
    </row>
    <row r="4536" spans="2:10" ht="25.15" customHeight="1">
      <c r="B4536" s="108"/>
      <c r="C4536" s="98"/>
      <c r="D4536" s="99"/>
      <c r="E4536" s="94"/>
      <c r="F4536" s="95"/>
      <c r="G4536" s="101"/>
      <c r="H4536" s="100">
        <f t="shared" si="219"/>
        <v>196461.68999999994</v>
      </c>
      <c r="I4536" s="84">
        <f t="shared" ref="I4536:I4599" si="220">IF(B4536="",0,MONTH(B4536))</f>
        <v>0</v>
      </c>
      <c r="J4536" s="84">
        <f t="shared" ref="J4536:J4599" si="221">IF(B4536="",0,DAY(B4536))</f>
        <v>0</v>
      </c>
    </row>
    <row r="4537" spans="2:10" ht="25.15" customHeight="1">
      <c r="B4537" s="108"/>
      <c r="C4537" s="98"/>
      <c r="D4537" s="99"/>
      <c r="E4537" s="94"/>
      <c r="F4537" s="95"/>
      <c r="G4537" s="101"/>
      <c r="H4537" s="100">
        <f t="shared" si="219"/>
        <v>196461.68999999994</v>
      </c>
      <c r="I4537" s="84">
        <f t="shared" si="220"/>
        <v>0</v>
      </c>
      <c r="J4537" s="84">
        <f t="shared" si="221"/>
        <v>0</v>
      </c>
    </row>
    <row r="4538" spans="2:10" ht="25.15" customHeight="1">
      <c r="B4538" s="108"/>
      <c r="C4538" s="98"/>
      <c r="D4538" s="99"/>
      <c r="E4538" s="94"/>
      <c r="F4538" s="95"/>
      <c r="G4538" s="101"/>
      <c r="H4538" s="100">
        <f t="shared" si="219"/>
        <v>196461.68999999994</v>
      </c>
      <c r="I4538" s="84">
        <f t="shared" si="220"/>
        <v>0</v>
      </c>
      <c r="J4538" s="84">
        <f t="shared" si="221"/>
        <v>0</v>
      </c>
    </row>
    <row r="4539" spans="2:10" ht="25.15" customHeight="1">
      <c r="B4539" s="108"/>
      <c r="C4539" s="98"/>
      <c r="D4539" s="99"/>
      <c r="E4539" s="94"/>
      <c r="F4539" s="95"/>
      <c r="G4539" s="101"/>
      <c r="H4539" s="100">
        <f t="shared" si="219"/>
        <v>196461.68999999994</v>
      </c>
      <c r="I4539" s="84">
        <f t="shared" si="220"/>
        <v>0</v>
      </c>
      <c r="J4539" s="84">
        <f t="shared" si="221"/>
        <v>0</v>
      </c>
    </row>
    <row r="4540" spans="2:10" ht="25.15" customHeight="1">
      <c r="B4540" s="108"/>
      <c r="C4540" s="98"/>
      <c r="D4540" s="99"/>
      <c r="E4540" s="94"/>
      <c r="F4540" s="95"/>
      <c r="G4540" s="101"/>
      <c r="H4540" s="100">
        <f t="shared" si="219"/>
        <v>196461.68999999994</v>
      </c>
      <c r="I4540" s="84">
        <f t="shared" si="220"/>
        <v>0</v>
      </c>
      <c r="J4540" s="84">
        <f t="shared" si="221"/>
        <v>0</v>
      </c>
    </row>
    <row r="4541" spans="2:10" ht="25.15" customHeight="1">
      <c r="B4541" s="108"/>
      <c r="C4541" s="98"/>
      <c r="D4541" s="99"/>
      <c r="E4541" s="94"/>
      <c r="F4541" s="95"/>
      <c r="G4541" s="101"/>
      <c r="H4541" s="100">
        <f t="shared" si="219"/>
        <v>196461.68999999994</v>
      </c>
      <c r="I4541" s="84">
        <f t="shared" si="220"/>
        <v>0</v>
      </c>
      <c r="J4541" s="84">
        <f t="shared" si="221"/>
        <v>0</v>
      </c>
    </row>
    <row r="4542" spans="2:10" ht="25.15" customHeight="1">
      <c r="B4542" s="108"/>
      <c r="C4542" s="98"/>
      <c r="D4542" s="99"/>
      <c r="E4542" s="94"/>
      <c r="F4542" s="95"/>
      <c r="G4542" s="101"/>
      <c r="H4542" s="100">
        <f t="shared" si="219"/>
        <v>196461.68999999994</v>
      </c>
      <c r="I4542" s="84">
        <f t="shared" si="220"/>
        <v>0</v>
      </c>
      <c r="J4542" s="84">
        <f t="shared" si="221"/>
        <v>0</v>
      </c>
    </row>
    <row r="4543" spans="2:10" ht="25.15" customHeight="1">
      <c r="B4543" s="108"/>
      <c r="C4543" s="98"/>
      <c r="D4543" s="99"/>
      <c r="E4543" s="94"/>
      <c r="F4543" s="95"/>
      <c r="G4543" s="101"/>
      <c r="H4543" s="100">
        <f t="shared" si="219"/>
        <v>196461.68999999994</v>
      </c>
      <c r="I4543" s="84">
        <f t="shared" si="220"/>
        <v>0</v>
      </c>
      <c r="J4543" s="84">
        <f t="shared" si="221"/>
        <v>0</v>
      </c>
    </row>
    <row r="4544" spans="2:10" ht="25.15" customHeight="1">
      <c r="B4544" s="108"/>
      <c r="C4544" s="98"/>
      <c r="D4544" s="99"/>
      <c r="E4544" s="94"/>
      <c r="F4544" s="95"/>
      <c r="G4544" s="101"/>
      <c r="H4544" s="100">
        <f t="shared" si="219"/>
        <v>196461.68999999994</v>
      </c>
      <c r="I4544" s="84">
        <f t="shared" si="220"/>
        <v>0</v>
      </c>
      <c r="J4544" s="84">
        <f t="shared" si="221"/>
        <v>0</v>
      </c>
    </row>
    <row r="4545" spans="2:10" ht="25.15" customHeight="1">
      <c r="B4545" s="108"/>
      <c r="C4545" s="98"/>
      <c r="D4545" s="99"/>
      <c r="E4545" s="94"/>
      <c r="F4545" s="95"/>
      <c r="G4545" s="101"/>
      <c r="H4545" s="100">
        <f t="shared" si="219"/>
        <v>196461.68999999994</v>
      </c>
      <c r="I4545" s="84">
        <f t="shared" si="220"/>
        <v>0</v>
      </c>
      <c r="J4545" s="84">
        <f t="shared" si="221"/>
        <v>0</v>
      </c>
    </row>
    <row r="4546" spans="2:10" ht="25.15" customHeight="1">
      <c r="B4546" s="108"/>
      <c r="C4546" s="98"/>
      <c r="D4546" s="99"/>
      <c r="E4546" s="94"/>
      <c r="F4546" s="95"/>
      <c r="G4546" s="101"/>
      <c r="H4546" s="100">
        <f t="shared" si="219"/>
        <v>196461.68999999994</v>
      </c>
      <c r="I4546" s="84">
        <f t="shared" si="220"/>
        <v>0</v>
      </c>
      <c r="J4546" s="84">
        <f t="shared" si="221"/>
        <v>0</v>
      </c>
    </row>
    <row r="4547" spans="2:10" ht="25.15" customHeight="1">
      <c r="B4547" s="108"/>
      <c r="C4547" s="98"/>
      <c r="D4547" s="99"/>
      <c r="E4547" s="94"/>
      <c r="F4547" s="95"/>
      <c r="G4547" s="101"/>
      <c r="H4547" s="100">
        <f t="shared" si="219"/>
        <v>196461.68999999994</v>
      </c>
      <c r="I4547" s="84">
        <f t="shared" si="220"/>
        <v>0</v>
      </c>
      <c r="J4547" s="84">
        <f t="shared" si="221"/>
        <v>0</v>
      </c>
    </row>
    <row r="4548" spans="2:10" ht="25.15" customHeight="1">
      <c r="B4548" s="108"/>
      <c r="C4548" s="98"/>
      <c r="D4548" s="99"/>
      <c r="E4548" s="94"/>
      <c r="F4548" s="95"/>
      <c r="G4548" s="101"/>
      <c r="H4548" s="100">
        <f t="shared" si="219"/>
        <v>196461.68999999994</v>
      </c>
      <c r="I4548" s="84">
        <f t="shared" si="220"/>
        <v>0</v>
      </c>
      <c r="J4548" s="84">
        <f t="shared" si="221"/>
        <v>0</v>
      </c>
    </row>
    <row r="4549" spans="2:10" ht="25.15" customHeight="1">
      <c r="B4549" s="108"/>
      <c r="C4549" s="98"/>
      <c r="D4549" s="99"/>
      <c r="E4549" s="94"/>
      <c r="F4549" s="95"/>
      <c r="G4549" s="101"/>
      <c r="H4549" s="100">
        <f t="shared" si="219"/>
        <v>196461.68999999994</v>
      </c>
      <c r="I4549" s="84">
        <f t="shared" si="220"/>
        <v>0</v>
      </c>
      <c r="J4549" s="84">
        <f t="shared" si="221"/>
        <v>0</v>
      </c>
    </row>
    <row r="4550" spans="2:10" ht="25.15" customHeight="1">
      <c r="B4550" s="108"/>
      <c r="C4550" s="98"/>
      <c r="D4550" s="99"/>
      <c r="E4550" s="94"/>
      <c r="F4550" s="95"/>
      <c r="G4550" s="101"/>
      <c r="H4550" s="100">
        <f t="shared" si="219"/>
        <v>196461.68999999994</v>
      </c>
      <c r="I4550" s="84">
        <f t="shared" si="220"/>
        <v>0</v>
      </c>
      <c r="J4550" s="84">
        <f t="shared" si="221"/>
        <v>0</v>
      </c>
    </row>
    <row r="4551" spans="2:10" ht="25.15" customHeight="1">
      <c r="B4551" s="108"/>
      <c r="C4551" s="98"/>
      <c r="D4551" s="99"/>
      <c r="E4551" s="94"/>
      <c r="F4551" s="95"/>
      <c r="G4551" s="101"/>
      <c r="H4551" s="100">
        <f t="shared" si="219"/>
        <v>196461.68999999994</v>
      </c>
      <c r="I4551" s="84">
        <f t="shared" si="220"/>
        <v>0</v>
      </c>
      <c r="J4551" s="84">
        <f t="shared" si="221"/>
        <v>0</v>
      </c>
    </row>
    <row r="4552" spans="2:10" ht="25.15" customHeight="1">
      <c r="B4552" s="108"/>
      <c r="C4552" s="98"/>
      <c r="D4552" s="99"/>
      <c r="E4552" s="94"/>
      <c r="F4552" s="95"/>
      <c r="G4552" s="101"/>
      <c r="H4552" s="100">
        <f t="shared" ref="H4552:H4615" si="222">IF(F4552="pago",H4551+G4552,H4551)</f>
        <v>196461.68999999994</v>
      </c>
      <c r="I4552" s="84">
        <f t="shared" si="220"/>
        <v>0</v>
      </c>
      <c r="J4552" s="84">
        <f t="shared" si="221"/>
        <v>0</v>
      </c>
    </row>
    <row r="4553" spans="2:10" ht="25.15" customHeight="1">
      <c r="B4553" s="108"/>
      <c r="C4553" s="98"/>
      <c r="D4553" s="99"/>
      <c r="E4553" s="94"/>
      <c r="F4553" s="95"/>
      <c r="G4553" s="101"/>
      <c r="H4553" s="100">
        <f t="shared" si="222"/>
        <v>196461.68999999994</v>
      </c>
      <c r="I4553" s="84">
        <f t="shared" si="220"/>
        <v>0</v>
      </c>
      <c r="J4553" s="84">
        <f t="shared" si="221"/>
        <v>0</v>
      </c>
    </row>
    <row r="4554" spans="2:10" ht="25.15" customHeight="1">
      <c r="B4554" s="108"/>
      <c r="C4554" s="98"/>
      <c r="D4554" s="99"/>
      <c r="E4554" s="94"/>
      <c r="F4554" s="95"/>
      <c r="G4554" s="101"/>
      <c r="H4554" s="100">
        <f t="shared" si="222"/>
        <v>196461.68999999994</v>
      </c>
      <c r="I4554" s="84">
        <f t="shared" si="220"/>
        <v>0</v>
      </c>
      <c r="J4554" s="84">
        <f t="shared" si="221"/>
        <v>0</v>
      </c>
    </row>
    <row r="4555" spans="2:10" ht="25.15" customHeight="1">
      <c r="B4555" s="108"/>
      <c r="C4555" s="98"/>
      <c r="D4555" s="99"/>
      <c r="E4555" s="94"/>
      <c r="F4555" s="95"/>
      <c r="G4555" s="101"/>
      <c r="H4555" s="100">
        <f t="shared" si="222"/>
        <v>196461.68999999994</v>
      </c>
      <c r="I4555" s="84">
        <f t="shared" si="220"/>
        <v>0</v>
      </c>
      <c r="J4555" s="84">
        <f t="shared" si="221"/>
        <v>0</v>
      </c>
    </row>
    <row r="4556" spans="2:10" ht="25.15" customHeight="1">
      <c r="B4556" s="108"/>
      <c r="C4556" s="98"/>
      <c r="D4556" s="99"/>
      <c r="E4556" s="94"/>
      <c r="F4556" s="95"/>
      <c r="G4556" s="101"/>
      <c r="H4556" s="100">
        <f t="shared" si="222"/>
        <v>196461.68999999994</v>
      </c>
      <c r="I4556" s="84">
        <f t="shared" si="220"/>
        <v>0</v>
      </c>
      <c r="J4556" s="84">
        <f t="shared" si="221"/>
        <v>0</v>
      </c>
    </row>
    <row r="4557" spans="2:10" ht="25.15" customHeight="1">
      <c r="B4557" s="108"/>
      <c r="C4557" s="98"/>
      <c r="D4557" s="99"/>
      <c r="E4557" s="94"/>
      <c r="F4557" s="95"/>
      <c r="G4557" s="101"/>
      <c r="H4557" s="100">
        <f t="shared" si="222"/>
        <v>196461.68999999994</v>
      </c>
      <c r="I4557" s="84">
        <f t="shared" si="220"/>
        <v>0</v>
      </c>
      <c r="J4557" s="84">
        <f t="shared" si="221"/>
        <v>0</v>
      </c>
    </row>
    <row r="4558" spans="2:10" ht="25.15" customHeight="1">
      <c r="B4558" s="108"/>
      <c r="C4558" s="98"/>
      <c r="D4558" s="99"/>
      <c r="E4558" s="94"/>
      <c r="F4558" s="95"/>
      <c r="G4558" s="101"/>
      <c r="H4558" s="100">
        <f t="shared" si="222"/>
        <v>196461.68999999994</v>
      </c>
      <c r="I4558" s="84">
        <f t="shared" si="220"/>
        <v>0</v>
      </c>
      <c r="J4558" s="84">
        <f t="shared" si="221"/>
        <v>0</v>
      </c>
    </row>
    <row r="4559" spans="2:10" ht="25.15" customHeight="1">
      <c r="B4559" s="108"/>
      <c r="C4559" s="98"/>
      <c r="D4559" s="99"/>
      <c r="E4559" s="94"/>
      <c r="F4559" s="95"/>
      <c r="G4559" s="101"/>
      <c r="H4559" s="100">
        <f t="shared" si="222"/>
        <v>196461.68999999994</v>
      </c>
      <c r="I4559" s="84">
        <f t="shared" si="220"/>
        <v>0</v>
      </c>
      <c r="J4559" s="84">
        <f t="shared" si="221"/>
        <v>0</v>
      </c>
    </row>
    <row r="4560" spans="2:10" ht="25.15" customHeight="1">
      <c r="B4560" s="108"/>
      <c r="C4560" s="98"/>
      <c r="D4560" s="99"/>
      <c r="E4560" s="94"/>
      <c r="F4560" s="95"/>
      <c r="G4560" s="101"/>
      <c r="H4560" s="100">
        <f t="shared" si="222"/>
        <v>196461.68999999994</v>
      </c>
      <c r="I4560" s="84">
        <f t="shared" si="220"/>
        <v>0</v>
      </c>
      <c r="J4560" s="84">
        <f t="shared" si="221"/>
        <v>0</v>
      </c>
    </row>
    <row r="4561" spans="2:10" ht="25.15" customHeight="1">
      <c r="B4561" s="108"/>
      <c r="C4561" s="98"/>
      <c r="D4561" s="99"/>
      <c r="E4561" s="94"/>
      <c r="F4561" s="95"/>
      <c r="G4561" s="101"/>
      <c r="H4561" s="100">
        <f t="shared" si="222"/>
        <v>196461.68999999994</v>
      </c>
      <c r="I4561" s="84">
        <f t="shared" si="220"/>
        <v>0</v>
      </c>
      <c r="J4561" s="84">
        <f t="shared" si="221"/>
        <v>0</v>
      </c>
    </row>
    <row r="4562" spans="2:10" ht="25.15" customHeight="1">
      <c r="B4562" s="108"/>
      <c r="C4562" s="98"/>
      <c r="D4562" s="99"/>
      <c r="E4562" s="94"/>
      <c r="F4562" s="95"/>
      <c r="G4562" s="101"/>
      <c r="H4562" s="100">
        <f t="shared" si="222"/>
        <v>196461.68999999994</v>
      </c>
      <c r="I4562" s="84">
        <f t="shared" si="220"/>
        <v>0</v>
      </c>
      <c r="J4562" s="84">
        <f t="shared" si="221"/>
        <v>0</v>
      </c>
    </row>
    <row r="4563" spans="2:10" ht="25.15" customHeight="1">
      <c r="B4563" s="108"/>
      <c r="C4563" s="98"/>
      <c r="D4563" s="99"/>
      <c r="E4563" s="94"/>
      <c r="F4563" s="95"/>
      <c r="G4563" s="101"/>
      <c r="H4563" s="100">
        <f t="shared" si="222"/>
        <v>196461.68999999994</v>
      </c>
      <c r="I4563" s="84">
        <f t="shared" si="220"/>
        <v>0</v>
      </c>
      <c r="J4563" s="84">
        <f t="shared" si="221"/>
        <v>0</v>
      </c>
    </row>
    <row r="4564" spans="2:10" ht="25.15" customHeight="1">
      <c r="B4564" s="108"/>
      <c r="C4564" s="98"/>
      <c r="D4564" s="99"/>
      <c r="E4564" s="94"/>
      <c r="F4564" s="95"/>
      <c r="G4564" s="101"/>
      <c r="H4564" s="100">
        <f t="shared" si="222"/>
        <v>196461.68999999994</v>
      </c>
      <c r="I4564" s="84">
        <f t="shared" si="220"/>
        <v>0</v>
      </c>
      <c r="J4564" s="84">
        <f t="shared" si="221"/>
        <v>0</v>
      </c>
    </row>
    <row r="4565" spans="2:10" ht="25.15" customHeight="1">
      <c r="B4565" s="108"/>
      <c r="C4565" s="98"/>
      <c r="D4565" s="99"/>
      <c r="E4565" s="94"/>
      <c r="F4565" s="95"/>
      <c r="G4565" s="101"/>
      <c r="H4565" s="100">
        <f t="shared" si="222"/>
        <v>196461.68999999994</v>
      </c>
      <c r="I4565" s="84">
        <f t="shared" si="220"/>
        <v>0</v>
      </c>
      <c r="J4565" s="84">
        <f t="shared" si="221"/>
        <v>0</v>
      </c>
    </row>
    <row r="4566" spans="2:10" ht="25.15" customHeight="1">
      <c r="B4566" s="108"/>
      <c r="C4566" s="98"/>
      <c r="D4566" s="99"/>
      <c r="E4566" s="94"/>
      <c r="F4566" s="95"/>
      <c r="G4566" s="101"/>
      <c r="H4566" s="100">
        <f t="shared" si="222"/>
        <v>196461.68999999994</v>
      </c>
      <c r="I4566" s="84">
        <f t="shared" si="220"/>
        <v>0</v>
      </c>
      <c r="J4566" s="84">
        <f t="shared" si="221"/>
        <v>0</v>
      </c>
    </row>
    <row r="4567" spans="2:10" ht="25.15" customHeight="1">
      <c r="B4567" s="108"/>
      <c r="C4567" s="98"/>
      <c r="D4567" s="99"/>
      <c r="E4567" s="94"/>
      <c r="F4567" s="95"/>
      <c r="G4567" s="101"/>
      <c r="H4567" s="100">
        <f t="shared" si="222"/>
        <v>196461.68999999994</v>
      </c>
      <c r="I4567" s="84">
        <f t="shared" si="220"/>
        <v>0</v>
      </c>
      <c r="J4567" s="84">
        <f t="shared" si="221"/>
        <v>0</v>
      </c>
    </row>
    <row r="4568" spans="2:10" ht="25.15" customHeight="1">
      <c r="B4568" s="108"/>
      <c r="C4568" s="98"/>
      <c r="D4568" s="99"/>
      <c r="E4568" s="94"/>
      <c r="F4568" s="95"/>
      <c r="G4568" s="101"/>
      <c r="H4568" s="100">
        <f t="shared" si="222"/>
        <v>196461.68999999994</v>
      </c>
      <c r="I4568" s="84">
        <f t="shared" si="220"/>
        <v>0</v>
      </c>
      <c r="J4568" s="84">
        <f t="shared" si="221"/>
        <v>0</v>
      </c>
    </row>
    <row r="4569" spans="2:10" ht="25.15" customHeight="1">
      <c r="B4569" s="108"/>
      <c r="C4569" s="98"/>
      <c r="D4569" s="99"/>
      <c r="E4569" s="94"/>
      <c r="F4569" s="95"/>
      <c r="G4569" s="101"/>
      <c r="H4569" s="100">
        <f t="shared" si="222"/>
        <v>196461.68999999994</v>
      </c>
      <c r="I4569" s="84">
        <f t="shared" si="220"/>
        <v>0</v>
      </c>
      <c r="J4569" s="84">
        <f t="shared" si="221"/>
        <v>0</v>
      </c>
    </row>
    <row r="4570" spans="2:10" ht="25.15" customHeight="1">
      <c r="B4570" s="108"/>
      <c r="C4570" s="98"/>
      <c r="D4570" s="99"/>
      <c r="E4570" s="94"/>
      <c r="F4570" s="95"/>
      <c r="G4570" s="101"/>
      <c r="H4570" s="100">
        <f t="shared" si="222"/>
        <v>196461.68999999994</v>
      </c>
      <c r="I4570" s="84">
        <f t="shared" si="220"/>
        <v>0</v>
      </c>
      <c r="J4570" s="84">
        <f t="shared" si="221"/>
        <v>0</v>
      </c>
    </row>
    <row r="4571" spans="2:10" ht="25.15" customHeight="1">
      <c r="B4571" s="108"/>
      <c r="C4571" s="98"/>
      <c r="D4571" s="99"/>
      <c r="E4571" s="94"/>
      <c r="F4571" s="95"/>
      <c r="G4571" s="101"/>
      <c r="H4571" s="100">
        <f t="shared" si="222"/>
        <v>196461.68999999994</v>
      </c>
      <c r="I4571" s="84">
        <f t="shared" si="220"/>
        <v>0</v>
      </c>
      <c r="J4571" s="84">
        <f t="shared" si="221"/>
        <v>0</v>
      </c>
    </row>
    <row r="4572" spans="2:10" ht="25.15" customHeight="1">
      <c r="B4572" s="108"/>
      <c r="C4572" s="98"/>
      <c r="D4572" s="99"/>
      <c r="E4572" s="94"/>
      <c r="F4572" s="95"/>
      <c r="G4572" s="101"/>
      <c r="H4572" s="100">
        <f t="shared" si="222"/>
        <v>196461.68999999994</v>
      </c>
      <c r="I4572" s="84">
        <f t="shared" si="220"/>
        <v>0</v>
      </c>
      <c r="J4572" s="84">
        <f t="shared" si="221"/>
        <v>0</v>
      </c>
    </row>
    <row r="4573" spans="2:10" ht="25.15" customHeight="1">
      <c r="B4573" s="108"/>
      <c r="C4573" s="98"/>
      <c r="D4573" s="99"/>
      <c r="E4573" s="94"/>
      <c r="F4573" s="95"/>
      <c r="G4573" s="101"/>
      <c r="H4573" s="100">
        <f t="shared" si="222"/>
        <v>196461.68999999994</v>
      </c>
      <c r="I4573" s="84">
        <f t="shared" si="220"/>
        <v>0</v>
      </c>
      <c r="J4573" s="84">
        <f t="shared" si="221"/>
        <v>0</v>
      </c>
    </row>
    <row r="4574" spans="2:10" ht="25.15" customHeight="1">
      <c r="B4574" s="108"/>
      <c r="C4574" s="98"/>
      <c r="D4574" s="99"/>
      <c r="E4574" s="94"/>
      <c r="F4574" s="95"/>
      <c r="G4574" s="101"/>
      <c r="H4574" s="100">
        <f t="shared" si="222"/>
        <v>196461.68999999994</v>
      </c>
      <c r="I4574" s="84">
        <f t="shared" si="220"/>
        <v>0</v>
      </c>
      <c r="J4574" s="84">
        <f t="shared" si="221"/>
        <v>0</v>
      </c>
    </row>
    <row r="4575" spans="2:10" ht="25.15" customHeight="1">
      <c r="B4575" s="108"/>
      <c r="C4575" s="98"/>
      <c r="D4575" s="99"/>
      <c r="E4575" s="94"/>
      <c r="F4575" s="95"/>
      <c r="G4575" s="101"/>
      <c r="H4575" s="100">
        <f t="shared" si="222"/>
        <v>196461.68999999994</v>
      </c>
      <c r="I4575" s="84">
        <f t="shared" si="220"/>
        <v>0</v>
      </c>
      <c r="J4575" s="84">
        <f t="shared" si="221"/>
        <v>0</v>
      </c>
    </row>
    <row r="4576" spans="2:10" ht="25.15" customHeight="1">
      <c r="B4576" s="108"/>
      <c r="C4576" s="98"/>
      <c r="D4576" s="99"/>
      <c r="E4576" s="94"/>
      <c r="F4576" s="95"/>
      <c r="G4576" s="101"/>
      <c r="H4576" s="100">
        <f t="shared" si="222"/>
        <v>196461.68999999994</v>
      </c>
      <c r="I4576" s="84">
        <f t="shared" si="220"/>
        <v>0</v>
      </c>
      <c r="J4576" s="84">
        <f t="shared" si="221"/>
        <v>0</v>
      </c>
    </row>
    <row r="4577" spans="2:10" ht="25.15" customHeight="1">
      <c r="B4577" s="108"/>
      <c r="C4577" s="98"/>
      <c r="D4577" s="99"/>
      <c r="E4577" s="94"/>
      <c r="F4577" s="95"/>
      <c r="G4577" s="101"/>
      <c r="H4577" s="100">
        <f t="shared" si="222"/>
        <v>196461.68999999994</v>
      </c>
      <c r="I4577" s="84">
        <f t="shared" si="220"/>
        <v>0</v>
      </c>
      <c r="J4577" s="84">
        <f t="shared" si="221"/>
        <v>0</v>
      </c>
    </row>
    <row r="4578" spans="2:10" ht="25.15" customHeight="1">
      <c r="B4578" s="108"/>
      <c r="C4578" s="98"/>
      <c r="D4578" s="99"/>
      <c r="E4578" s="94"/>
      <c r="F4578" s="95"/>
      <c r="G4578" s="101"/>
      <c r="H4578" s="100">
        <f t="shared" si="222"/>
        <v>196461.68999999994</v>
      </c>
      <c r="I4578" s="84">
        <f t="shared" si="220"/>
        <v>0</v>
      </c>
      <c r="J4578" s="84">
        <f t="shared" si="221"/>
        <v>0</v>
      </c>
    </row>
    <row r="4579" spans="2:10" ht="25.15" customHeight="1">
      <c r="B4579" s="108"/>
      <c r="C4579" s="98"/>
      <c r="D4579" s="99"/>
      <c r="E4579" s="94"/>
      <c r="F4579" s="95"/>
      <c r="G4579" s="101"/>
      <c r="H4579" s="100">
        <f t="shared" si="222"/>
        <v>196461.68999999994</v>
      </c>
      <c r="I4579" s="84">
        <f t="shared" si="220"/>
        <v>0</v>
      </c>
      <c r="J4579" s="84">
        <f t="shared" si="221"/>
        <v>0</v>
      </c>
    </row>
    <row r="4580" spans="2:10" ht="25.15" customHeight="1">
      <c r="B4580" s="108"/>
      <c r="C4580" s="98"/>
      <c r="D4580" s="99"/>
      <c r="E4580" s="94"/>
      <c r="F4580" s="95"/>
      <c r="G4580" s="101"/>
      <c r="H4580" s="100">
        <f t="shared" si="222"/>
        <v>196461.68999999994</v>
      </c>
      <c r="I4580" s="84">
        <f t="shared" si="220"/>
        <v>0</v>
      </c>
      <c r="J4580" s="84">
        <f t="shared" si="221"/>
        <v>0</v>
      </c>
    </row>
    <row r="4581" spans="2:10" ht="25.15" customHeight="1">
      <c r="B4581" s="108"/>
      <c r="C4581" s="98"/>
      <c r="D4581" s="99"/>
      <c r="E4581" s="94"/>
      <c r="F4581" s="95"/>
      <c r="G4581" s="101"/>
      <c r="H4581" s="100">
        <f t="shared" si="222"/>
        <v>196461.68999999994</v>
      </c>
      <c r="I4581" s="84">
        <f t="shared" si="220"/>
        <v>0</v>
      </c>
      <c r="J4581" s="84">
        <f t="shared" si="221"/>
        <v>0</v>
      </c>
    </row>
    <row r="4582" spans="2:10" ht="25.15" customHeight="1">
      <c r="B4582" s="108"/>
      <c r="C4582" s="98"/>
      <c r="D4582" s="99"/>
      <c r="E4582" s="94"/>
      <c r="F4582" s="95"/>
      <c r="G4582" s="101"/>
      <c r="H4582" s="100">
        <f t="shared" si="222"/>
        <v>196461.68999999994</v>
      </c>
      <c r="I4582" s="84">
        <f t="shared" si="220"/>
        <v>0</v>
      </c>
      <c r="J4582" s="84">
        <f t="shared" si="221"/>
        <v>0</v>
      </c>
    </row>
    <row r="4583" spans="2:10" ht="25.15" customHeight="1">
      <c r="B4583" s="108"/>
      <c r="C4583" s="98"/>
      <c r="D4583" s="99"/>
      <c r="E4583" s="94"/>
      <c r="F4583" s="95"/>
      <c r="G4583" s="101"/>
      <c r="H4583" s="100">
        <f t="shared" si="222"/>
        <v>196461.68999999994</v>
      </c>
      <c r="I4583" s="84">
        <f t="shared" si="220"/>
        <v>0</v>
      </c>
      <c r="J4583" s="84">
        <f t="shared" si="221"/>
        <v>0</v>
      </c>
    </row>
    <row r="4584" spans="2:10" ht="25.15" customHeight="1">
      <c r="B4584" s="108"/>
      <c r="C4584" s="98"/>
      <c r="D4584" s="99"/>
      <c r="E4584" s="94"/>
      <c r="F4584" s="95"/>
      <c r="G4584" s="101"/>
      <c r="H4584" s="100">
        <f t="shared" si="222"/>
        <v>196461.68999999994</v>
      </c>
      <c r="I4584" s="84">
        <f t="shared" si="220"/>
        <v>0</v>
      </c>
      <c r="J4584" s="84">
        <f t="shared" si="221"/>
        <v>0</v>
      </c>
    </row>
    <row r="4585" spans="2:10" ht="25.15" customHeight="1">
      <c r="B4585" s="108"/>
      <c r="C4585" s="98"/>
      <c r="D4585" s="99"/>
      <c r="E4585" s="94"/>
      <c r="F4585" s="95"/>
      <c r="G4585" s="101"/>
      <c r="H4585" s="100">
        <f t="shared" si="222"/>
        <v>196461.68999999994</v>
      </c>
      <c r="I4585" s="84">
        <f t="shared" si="220"/>
        <v>0</v>
      </c>
      <c r="J4585" s="84">
        <f t="shared" si="221"/>
        <v>0</v>
      </c>
    </row>
    <row r="4586" spans="2:10" ht="25.15" customHeight="1">
      <c r="B4586" s="108"/>
      <c r="C4586" s="98"/>
      <c r="D4586" s="99"/>
      <c r="E4586" s="94"/>
      <c r="F4586" s="95"/>
      <c r="G4586" s="101"/>
      <c r="H4586" s="100">
        <f t="shared" si="222"/>
        <v>196461.68999999994</v>
      </c>
      <c r="I4586" s="84">
        <f t="shared" si="220"/>
        <v>0</v>
      </c>
      <c r="J4586" s="84">
        <f t="shared" si="221"/>
        <v>0</v>
      </c>
    </row>
    <row r="4587" spans="2:10" ht="25.15" customHeight="1">
      <c r="B4587" s="108"/>
      <c r="C4587" s="98"/>
      <c r="D4587" s="99"/>
      <c r="E4587" s="94"/>
      <c r="F4587" s="95"/>
      <c r="G4587" s="101"/>
      <c r="H4587" s="100">
        <f t="shared" si="222"/>
        <v>196461.68999999994</v>
      </c>
      <c r="I4587" s="84">
        <f t="shared" si="220"/>
        <v>0</v>
      </c>
      <c r="J4587" s="84">
        <f t="shared" si="221"/>
        <v>0</v>
      </c>
    </row>
    <row r="4588" spans="2:10" ht="25.15" customHeight="1">
      <c r="B4588" s="108"/>
      <c r="C4588" s="98"/>
      <c r="D4588" s="99"/>
      <c r="E4588" s="94"/>
      <c r="F4588" s="95"/>
      <c r="G4588" s="101"/>
      <c r="H4588" s="100">
        <f t="shared" si="222"/>
        <v>196461.68999999994</v>
      </c>
      <c r="I4588" s="84">
        <f t="shared" si="220"/>
        <v>0</v>
      </c>
      <c r="J4588" s="84">
        <f t="shared" si="221"/>
        <v>0</v>
      </c>
    </row>
    <row r="4589" spans="2:10" ht="25.15" customHeight="1">
      <c r="B4589" s="108"/>
      <c r="C4589" s="98"/>
      <c r="D4589" s="99"/>
      <c r="E4589" s="94"/>
      <c r="F4589" s="95"/>
      <c r="G4589" s="101"/>
      <c r="H4589" s="100">
        <f t="shared" si="222"/>
        <v>196461.68999999994</v>
      </c>
      <c r="I4589" s="84">
        <f t="shared" si="220"/>
        <v>0</v>
      </c>
      <c r="J4589" s="84">
        <f t="shared" si="221"/>
        <v>0</v>
      </c>
    </row>
    <row r="4590" spans="2:10" ht="25.15" customHeight="1">
      <c r="B4590" s="108"/>
      <c r="C4590" s="98"/>
      <c r="D4590" s="99"/>
      <c r="E4590" s="94"/>
      <c r="F4590" s="95"/>
      <c r="G4590" s="101"/>
      <c r="H4590" s="100">
        <f t="shared" si="222"/>
        <v>196461.68999999994</v>
      </c>
      <c r="I4590" s="84">
        <f t="shared" si="220"/>
        <v>0</v>
      </c>
      <c r="J4590" s="84">
        <f t="shared" si="221"/>
        <v>0</v>
      </c>
    </row>
    <row r="4591" spans="2:10" ht="25.15" customHeight="1">
      <c r="B4591" s="108"/>
      <c r="C4591" s="98"/>
      <c r="D4591" s="99"/>
      <c r="E4591" s="94"/>
      <c r="F4591" s="95"/>
      <c r="G4591" s="101"/>
      <c r="H4591" s="100">
        <f t="shared" si="222"/>
        <v>196461.68999999994</v>
      </c>
      <c r="I4591" s="84">
        <f t="shared" si="220"/>
        <v>0</v>
      </c>
      <c r="J4591" s="84">
        <f t="shared" si="221"/>
        <v>0</v>
      </c>
    </row>
    <row r="4592" spans="2:10" ht="25.15" customHeight="1">
      <c r="B4592" s="108"/>
      <c r="C4592" s="98"/>
      <c r="D4592" s="99"/>
      <c r="E4592" s="94"/>
      <c r="F4592" s="95"/>
      <c r="G4592" s="101"/>
      <c r="H4592" s="100">
        <f t="shared" si="222"/>
        <v>196461.68999999994</v>
      </c>
      <c r="I4592" s="84">
        <f t="shared" si="220"/>
        <v>0</v>
      </c>
      <c r="J4592" s="84">
        <f t="shared" si="221"/>
        <v>0</v>
      </c>
    </row>
    <row r="4593" spans="2:10" ht="25.15" customHeight="1">
      <c r="B4593" s="108"/>
      <c r="C4593" s="98"/>
      <c r="D4593" s="99"/>
      <c r="E4593" s="94"/>
      <c r="F4593" s="95"/>
      <c r="G4593" s="101"/>
      <c r="H4593" s="100">
        <f t="shared" si="222"/>
        <v>196461.68999999994</v>
      </c>
      <c r="I4593" s="84">
        <f t="shared" si="220"/>
        <v>0</v>
      </c>
      <c r="J4593" s="84">
        <f t="shared" si="221"/>
        <v>0</v>
      </c>
    </row>
    <row r="4594" spans="2:10" ht="25.15" customHeight="1">
      <c r="B4594" s="108"/>
      <c r="C4594" s="98"/>
      <c r="D4594" s="99"/>
      <c r="E4594" s="94"/>
      <c r="F4594" s="95"/>
      <c r="G4594" s="101"/>
      <c r="H4594" s="100">
        <f t="shared" si="222"/>
        <v>196461.68999999994</v>
      </c>
      <c r="I4594" s="84">
        <f t="shared" si="220"/>
        <v>0</v>
      </c>
      <c r="J4594" s="84">
        <f t="shared" si="221"/>
        <v>0</v>
      </c>
    </row>
    <row r="4595" spans="2:10" ht="25.15" customHeight="1">
      <c r="B4595" s="108"/>
      <c r="C4595" s="98"/>
      <c r="D4595" s="99"/>
      <c r="E4595" s="94"/>
      <c r="F4595" s="95"/>
      <c r="G4595" s="101"/>
      <c r="H4595" s="100">
        <f t="shared" si="222"/>
        <v>196461.68999999994</v>
      </c>
      <c r="I4595" s="84">
        <f t="shared" si="220"/>
        <v>0</v>
      </c>
      <c r="J4595" s="84">
        <f t="shared" si="221"/>
        <v>0</v>
      </c>
    </row>
    <row r="4596" spans="2:10" ht="25.15" customHeight="1">
      <c r="B4596" s="108"/>
      <c r="C4596" s="98"/>
      <c r="D4596" s="99"/>
      <c r="E4596" s="94"/>
      <c r="F4596" s="95"/>
      <c r="G4596" s="101"/>
      <c r="H4596" s="100">
        <f t="shared" si="222"/>
        <v>196461.68999999994</v>
      </c>
      <c r="I4596" s="84">
        <f t="shared" si="220"/>
        <v>0</v>
      </c>
      <c r="J4596" s="84">
        <f t="shared" si="221"/>
        <v>0</v>
      </c>
    </row>
    <row r="4597" spans="2:10" ht="25.15" customHeight="1">
      <c r="B4597" s="108"/>
      <c r="C4597" s="98"/>
      <c r="D4597" s="99"/>
      <c r="E4597" s="94"/>
      <c r="F4597" s="95"/>
      <c r="G4597" s="101"/>
      <c r="H4597" s="100">
        <f t="shared" si="222"/>
        <v>196461.68999999994</v>
      </c>
      <c r="I4597" s="84">
        <f t="shared" si="220"/>
        <v>0</v>
      </c>
      <c r="J4597" s="84">
        <f t="shared" si="221"/>
        <v>0</v>
      </c>
    </row>
    <row r="4598" spans="2:10" ht="25.15" customHeight="1">
      <c r="B4598" s="108"/>
      <c r="C4598" s="98"/>
      <c r="D4598" s="99"/>
      <c r="E4598" s="94"/>
      <c r="F4598" s="95"/>
      <c r="G4598" s="101"/>
      <c r="H4598" s="100">
        <f t="shared" si="222"/>
        <v>196461.68999999994</v>
      </c>
      <c r="I4598" s="84">
        <f t="shared" si="220"/>
        <v>0</v>
      </c>
      <c r="J4598" s="84">
        <f t="shared" si="221"/>
        <v>0</v>
      </c>
    </row>
    <row r="4599" spans="2:10" ht="25.15" customHeight="1">
      <c r="B4599" s="108"/>
      <c r="C4599" s="98"/>
      <c r="D4599" s="99"/>
      <c r="E4599" s="94"/>
      <c r="F4599" s="95"/>
      <c r="G4599" s="101"/>
      <c r="H4599" s="100">
        <f t="shared" si="222"/>
        <v>196461.68999999994</v>
      </c>
      <c r="I4599" s="84">
        <f t="shared" si="220"/>
        <v>0</v>
      </c>
      <c r="J4599" s="84">
        <f t="shared" si="221"/>
        <v>0</v>
      </c>
    </row>
    <row r="4600" spans="2:10" ht="25.15" customHeight="1">
      <c r="B4600" s="108"/>
      <c r="C4600" s="98"/>
      <c r="D4600" s="99"/>
      <c r="E4600" s="94"/>
      <c r="F4600" s="95"/>
      <c r="G4600" s="101"/>
      <c r="H4600" s="100">
        <f t="shared" si="222"/>
        <v>196461.68999999994</v>
      </c>
      <c r="I4600" s="84">
        <f t="shared" ref="I4600:I4663" si="223">IF(B4600="",0,MONTH(B4600))</f>
        <v>0</v>
      </c>
      <c r="J4600" s="84">
        <f t="shared" ref="J4600:J4663" si="224">IF(B4600="",0,DAY(B4600))</f>
        <v>0</v>
      </c>
    </row>
    <row r="4601" spans="2:10" ht="25.15" customHeight="1">
      <c r="B4601" s="108"/>
      <c r="C4601" s="98"/>
      <c r="D4601" s="99"/>
      <c r="E4601" s="94"/>
      <c r="F4601" s="95"/>
      <c r="G4601" s="101"/>
      <c r="H4601" s="100">
        <f t="shared" si="222"/>
        <v>196461.68999999994</v>
      </c>
      <c r="I4601" s="84">
        <f t="shared" si="223"/>
        <v>0</v>
      </c>
      <c r="J4601" s="84">
        <f t="shared" si="224"/>
        <v>0</v>
      </c>
    </row>
    <row r="4602" spans="2:10" ht="25.15" customHeight="1">
      <c r="B4602" s="108"/>
      <c r="C4602" s="98"/>
      <c r="D4602" s="99"/>
      <c r="E4602" s="94"/>
      <c r="F4602" s="95"/>
      <c r="G4602" s="101"/>
      <c r="H4602" s="100">
        <f t="shared" si="222"/>
        <v>196461.68999999994</v>
      </c>
      <c r="I4602" s="84">
        <f t="shared" si="223"/>
        <v>0</v>
      </c>
      <c r="J4602" s="84">
        <f t="shared" si="224"/>
        <v>0</v>
      </c>
    </row>
    <row r="4603" spans="2:10" ht="25.15" customHeight="1">
      <c r="B4603" s="108"/>
      <c r="C4603" s="98"/>
      <c r="D4603" s="99"/>
      <c r="E4603" s="94"/>
      <c r="F4603" s="95"/>
      <c r="G4603" s="101"/>
      <c r="H4603" s="100">
        <f t="shared" si="222"/>
        <v>196461.68999999994</v>
      </c>
      <c r="I4603" s="84">
        <f t="shared" si="223"/>
        <v>0</v>
      </c>
      <c r="J4603" s="84">
        <f t="shared" si="224"/>
        <v>0</v>
      </c>
    </row>
    <row r="4604" spans="2:10" ht="25.15" customHeight="1">
      <c r="B4604" s="108"/>
      <c r="C4604" s="98"/>
      <c r="D4604" s="99"/>
      <c r="E4604" s="94"/>
      <c r="F4604" s="95"/>
      <c r="G4604" s="101"/>
      <c r="H4604" s="100">
        <f t="shared" si="222"/>
        <v>196461.68999999994</v>
      </c>
      <c r="I4604" s="84">
        <f t="shared" si="223"/>
        <v>0</v>
      </c>
      <c r="J4604" s="84">
        <f t="shared" si="224"/>
        <v>0</v>
      </c>
    </row>
    <row r="4605" spans="2:10" ht="25.15" customHeight="1">
      <c r="B4605" s="108"/>
      <c r="C4605" s="98"/>
      <c r="D4605" s="99"/>
      <c r="E4605" s="94"/>
      <c r="F4605" s="95"/>
      <c r="G4605" s="101"/>
      <c r="H4605" s="100">
        <f t="shared" si="222"/>
        <v>196461.68999999994</v>
      </c>
      <c r="I4605" s="84">
        <f t="shared" si="223"/>
        <v>0</v>
      </c>
      <c r="J4605" s="84">
        <f t="shared" si="224"/>
        <v>0</v>
      </c>
    </row>
    <row r="4606" spans="2:10" ht="25.15" customHeight="1">
      <c r="B4606" s="108"/>
      <c r="C4606" s="98"/>
      <c r="D4606" s="99"/>
      <c r="E4606" s="94"/>
      <c r="F4606" s="95"/>
      <c r="G4606" s="101"/>
      <c r="H4606" s="100">
        <f t="shared" si="222"/>
        <v>196461.68999999994</v>
      </c>
      <c r="I4606" s="84">
        <f t="shared" si="223"/>
        <v>0</v>
      </c>
      <c r="J4606" s="84">
        <f t="shared" si="224"/>
        <v>0</v>
      </c>
    </row>
    <row r="4607" spans="2:10" ht="25.15" customHeight="1">
      <c r="B4607" s="108"/>
      <c r="C4607" s="98"/>
      <c r="D4607" s="99"/>
      <c r="E4607" s="94"/>
      <c r="F4607" s="95"/>
      <c r="G4607" s="101"/>
      <c r="H4607" s="100">
        <f t="shared" si="222"/>
        <v>196461.68999999994</v>
      </c>
      <c r="I4607" s="84">
        <f t="shared" si="223"/>
        <v>0</v>
      </c>
      <c r="J4607" s="84">
        <f t="shared" si="224"/>
        <v>0</v>
      </c>
    </row>
    <row r="4608" spans="2:10" ht="25.15" customHeight="1">
      <c r="B4608" s="108"/>
      <c r="C4608" s="98"/>
      <c r="D4608" s="99"/>
      <c r="E4608" s="94"/>
      <c r="F4608" s="95"/>
      <c r="G4608" s="101"/>
      <c r="H4608" s="100">
        <f t="shared" si="222"/>
        <v>196461.68999999994</v>
      </c>
      <c r="I4608" s="84">
        <f t="shared" si="223"/>
        <v>0</v>
      </c>
      <c r="J4608" s="84">
        <f t="shared" si="224"/>
        <v>0</v>
      </c>
    </row>
    <row r="4609" spans="2:10" ht="25.15" customHeight="1">
      <c r="B4609" s="108"/>
      <c r="C4609" s="98"/>
      <c r="D4609" s="99"/>
      <c r="E4609" s="94"/>
      <c r="F4609" s="95"/>
      <c r="G4609" s="101"/>
      <c r="H4609" s="100">
        <f t="shared" si="222"/>
        <v>196461.68999999994</v>
      </c>
      <c r="I4609" s="84">
        <f t="shared" si="223"/>
        <v>0</v>
      </c>
      <c r="J4609" s="84">
        <f t="shared" si="224"/>
        <v>0</v>
      </c>
    </row>
    <row r="4610" spans="2:10" ht="25.15" customHeight="1">
      <c r="B4610" s="108"/>
      <c r="C4610" s="98"/>
      <c r="D4610" s="99"/>
      <c r="E4610" s="94"/>
      <c r="F4610" s="95"/>
      <c r="G4610" s="101"/>
      <c r="H4610" s="100">
        <f t="shared" si="222"/>
        <v>196461.68999999994</v>
      </c>
      <c r="I4610" s="84">
        <f t="shared" si="223"/>
        <v>0</v>
      </c>
      <c r="J4610" s="84">
        <f t="shared" si="224"/>
        <v>0</v>
      </c>
    </row>
    <row r="4611" spans="2:10" ht="25.15" customHeight="1">
      <c r="B4611" s="108"/>
      <c r="C4611" s="98"/>
      <c r="D4611" s="99"/>
      <c r="E4611" s="94"/>
      <c r="F4611" s="95"/>
      <c r="G4611" s="101"/>
      <c r="H4611" s="100">
        <f t="shared" si="222"/>
        <v>196461.68999999994</v>
      </c>
      <c r="I4611" s="84">
        <f t="shared" si="223"/>
        <v>0</v>
      </c>
      <c r="J4611" s="84">
        <f t="shared" si="224"/>
        <v>0</v>
      </c>
    </row>
    <row r="4612" spans="2:10" ht="25.15" customHeight="1">
      <c r="B4612" s="108"/>
      <c r="C4612" s="98"/>
      <c r="D4612" s="99"/>
      <c r="E4612" s="94"/>
      <c r="F4612" s="95"/>
      <c r="G4612" s="101"/>
      <c r="H4612" s="100">
        <f t="shared" si="222"/>
        <v>196461.68999999994</v>
      </c>
      <c r="I4612" s="84">
        <f t="shared" si="223"/>
        <v>0</v>
      </c>
      <c r="J4612" s="84">
        <f t="shared" si="224"/>
        <v>0</v>
      </c>
    </row>
    <row r="4613" spans="2:10" ht="25.15" customHeight="1">
      <c r="B4613" s="108"/>
      <c r="C4613" s="98"/>
      <c r="D4613" s="99"/>
      <c r="E4613" s="94"/>
      <c r="F4613" s="95"/>
      <c r="G4613" s="101"/>
      <c r="H4613" s="100">
        <f t="shared" si="222"/>
        <v>196461.68999999994</v>
      </c>
      <c r="I4613" s="84">
        <f t="shared" si="223"/>
        <v>0</v>
      </c>
      <c r="J4613" s="84">
        <f t="shared" si="224"/>
        <v>0</v>
      </c>
    </row>
    <row r="4614" spans="2:10" ht="25.15" customHeight="1">
      <c r="B4614" s="108"/>
      <c r="C4614" s="98"/>
      <c r="D4614" s="99"/>
      <c r="E4614" s="94"/>
      <c r="F4614" s="95"/>
      <c r="G4614" s="101"/>
      <c r="H4614" s="100">
        <f t="shared" si="222"/>
        <v>196461.68999999994</v>
      </c>
      <c r="I4614" s="84">
        <f t="shared" si="223"/>
        <v>0</v>
      </c>
      <c r="J4614" s="84">
        <f t="shared" si="224"/>
        <v>0</v>
      </c>
    </row>
    <row r="4615" spans="2:10" ht="25.15" customHeight="1">
      <c r="B4615" s="108"/>
      <c r="C4615" s="98"/>
      <c r="D4615" s="99"/>
      <c r="E4615" s="94"/>
      <c r="F4615" s="95"/>
      <c r="G4615" s="101"/>
      <c r="H4615" s="100">
        <f t="shared" si="222"/>
        <v>196461.68999999994</v>
      </c>
      <c r="I4615" s="84">
        <f t="shared" si="223"/>
        <v>0</v>
      </c>
      <c r="J4615" s="84">
        <f t="shared" si="224"/>
        <v>0</v>
      </c>
    </row>
    <row r="4616" spans="2:10" ht="25.15" customHeight="1">
      <c r="B4616" s="108"/>
      <c r="C4616" s="98"/>
      <c r="D4616" s="99"/>
      <c r="E4616" s="94"/>
      <c r="F4616" s="95"/>
      <c r="G4616" s="101"/>
      <c r="H4616" s="100">
        <f t="shared" ref="H4616:H4679" si="225">IF(F4616="pago",H4615+G4616,H4615)</f>
        <v>196461.68999999994</v>
      </c>
      <c r="I4616" s="84">
        <f t="shared" si="223"/>
        <v>0</v>
      </c>
      <c r="J4616" s="84">
        <f t="shared" si="224"/>
        <v>0</v>
      </c>
    </row>
    <row r="4617" spans="2:10" ht="25.15" customHeight="1">
      <c r="B4617" s="108"/>
      <c r="C4617" s="98"/>
      <c r="D4617" s="99"/>
      <c r="E4617" s="94"/>
      <c r="F4617" s="95"/>
      <c r="G4617" s="101"/>
      <c r="H4617" s="100">
        <f t="shared" si="225"/>
        <v>196461.68999999994</v>
      </c>
      <c r="I4617" s="84">
        <f t="shared" si="223"/>
        <v>0</v>
      </c>
      <c r="J4617" s="84">
        <f t="shared" si="224"/>
        <v>0</v>
      </c>
    </row>
    <row r="4618" spans="2:10" ht="25.15" customHeight="1">
      <c r="B4618" s="108"/>
      <c r="C4618" s="98"/>
      <c r="D4618" s="99"/>
      <c r="E4618" s="94"/>
      <c r="F4618" s="95"/>
      <c r="G4618" s="101"/>
      <c r="H4618" s="100">
        <f t="shared" si="225"/>
        <v>196461.68999999994</v>
      </c>
      <c r="I4618" s="84">
        <f t="shared" si="223"/>
        <v>0</v>
      </c>
      <c r="J4618" s="84">
        <f t="shared" si="224"/>
        <v>0</v>
      </c>
    </row>
    <row r="4619" spans="2:10" ht="25.15" customHeight="1">
      <c r="B4619" s="108"/>
      <c r="C4619" s="98"/>
      <c r="D4619" s="99"/>
      <c r="E4619" s="94"/>
      <c r="F4619" s="95"/>
      <c r="G4619" s="101"/>
      <c r="H4619" s="100">
        <f t="shared" si="225"/>
        <v>196461.68999999994</v>
      </c>
      <c r="I4619" s="84">
        <f t="shared" si="223"/>
        <v>0</v>
      </c>
      <c r="J4619" s="84">
        <f t="shared" si="224"/>
        <v>0</v>
      </c>
    </row>
    <row r="4620" spans="2:10" ht="25.15" customHeight="1">
      <c r="B4620" s="108"/>
      <c r="C4620" s="98"/>
      <c r="D4620" s="99"/>
      <c r="E4620" s="94"/>
      <c r="F4620" s="95"/>
      <c r="G4620" s="101"/>
      <c r="H4620" s="100">
        <f t="shared" si="225"/>
        <v>196461.68999999994</v>
      </c>
      <c r="I4620" s="84">
        <f t="shared" si="223"/>
        <v>0</v>
      </c>
      <c r="J4620" s="84">
        <f t="shared" si="224"/>
        <v>0</v>
      </c>
    </row>
    <row r="4621" spans="2:10" ht="25.15" customHeight="1">
      <c r="B4621" s="108"/>
      <c r="C4621" s="98"/>
      <c r="D4621" s="99"/>
      <c r="E4621" s="94"/>
      <c r="F4621" s="95"/>
      <c r="G4621" s="101"/>
      <c r="H4621" s="100">
        <f t="shared" si="225"/>
        <v>196461.68999999994</v>
      </c>
      <c r="I4621" s="84">
        <f t="shared" si="223"/>
        <v>0</v>
      </c>
      <c r="J4621" s="84">
        <f t="shared" si="224"/>
        <v>0</v>
      </c>
    </row>
    <row r="4622" spans="2:10" ht="25.15" customHeight="1">
      <c r="B4622" s="108"/>
      <c r="C4622" s="98"/>
      <c r="D4622" s="99"/>
      <c r="E4622" s="94"/>
      <c r="F4622" s="95"/>
      <c r="G4622" s="101"/>
      <c r="H4622" s="100">
        <f t="shared" si="225"/>
        <v>196461.68999999994</v>
      </c>
      <c r="I4622" s="84">
        <f t="shared" si="223"/>
        <v>0</v>
      </c>
      <c r="J4622" s="84">
        <f t="shared" si="224"/>
        <v>0</v>
      </c>
    </row>
    <row r="4623" spans="2:10" ht="25.15" customHeight="1">
      <c r="B4623" s="108"/>
      <c r="C4623" s="98"/>
      <c r="D4623" s="99"/>
      <c r="E4623" s="94"/>
      <c r="F4623" s="95"/>
      <c r="G4623" s="101"/>
      <c r="H4623" s="100">
        <f t="shared" si="225"/>
        <v>196461.68999999994</v>
      </c>
      <c r="I4623" s="84">
        <f t="shared" si="223"/>
        <v>0</v>
      </c>
      <c r="J4623" s="84">
        <f t="shared" si="224"/>
        <v>0</v>
      </c>
    </row>
    <row r="4624" spans="2:10" ht="25.15" customHeight="1">
      <c r="B4624" s="108"/>
      <c r="C4624" s="98"/>
      <c r="D4624" s="99"/>
      <c r="E4624" s="94"/>
      <c r="F4624" s="95"/>
      <c r="G4624" s="101"/>
      <c r="H4624" s="100">
        <f t="shared" si="225"/>
        <v>196461.68999999994</v>
      </c>
      <c r="I4624" s="84">
        <f t="shared" si="223"/>
        <v>0</v>
      </c>
      <c r="J4624" s="84">
        <f t="shared" si="224"/>
        <v>0</v>
      </c>
    </row>
    <row r="4625" spans="2:10" ht="25.15" customHeight="1">
      <c r="B4625" s="108"/>
      <c r="C4625" s="98"/>
      <c r="D4625" s="99"/>
      <c r="E4625" s="94"/>
      <c r="F4625" s="95"/>
      <c r="G4625" s="101"/>
      <c r="H4625" s="100">
        <f t="shared" si="225"/>
        <v>196461.68999999994</v>
      </c>
      <c r="I4625" s="84">
        <f t="shared" si="223"/>
        <v>0</v>
      </c>
      <c r="J4625" s="84">
        <f t="shared" si="224"/>
        <v>0</v>
      </c>
    </row>
    <row r="4626" spans="2:10" ht="25.15" customHeight="1">
      <c r="B4626" s="108"/>
      <c r="C4626" s="98"/>
      <c r="D4626" s="99"/>
      <c r="E4626" s="94"/>
      <c r="F4626" s="95"/>
      <c r="G4626" s="101"/>
      <c r="H4626" s="100">
        <f t="shared" si="225"/>
        <v>196461.68999999994</v>
      </c>
      <c r="I4626" s="84">
        <f t="shared" si="223"/>
        <v>0</v>
      </c>
      <c r="J4626" s="84">
        <f t="shared" si="224"/>
        <v>0</v>
      </c>
    </row>
    <row r="4627" spans="2:10" ht="25.15" customHeight="1">
      <c r="B4627" s="108"/>
      <c r="C4627" s="98"/>
      <c r="D4627" s="99"/>
      <c r="E4627" s="94"/>
      <c r="F4627" s="95"/>
      <c r="G4627" s="101"/>
      <c r="H4627" s="100">
        <f t="shared" si="225"/>
        <v>196461.68999999994</v>
      </c>
      <c r="I4627" s="84">
        <f t="shared" si="223"/>
        <v>0</v>
      </c>
      <c r="J4627" s="84">
        <f t="shared" si="224"/>
        <v>0</v>
      </c>
    </row>
    <row r="4628" spans="2:10" ht="25.15" customHeight="1">
      <c r="B4628" s="108"/>
      <c r="C4628" s="98"/>
      <c r="D4628" s="99"/>
      <c r="E4628" s="94"/>
      <c r="F4628" s="95"/>
      <c r="G4628" s="101"/>
      <c r="H4628" s="100">
        <f t="shared" si="225"/>
        <v>196461.68999999994</v>
      </c>
      <c r="I4628" s="84">
        <f t="shared" si="223"/>
        <v>0</v>
      </c>
      <c r="J4628" s="84">
        <f t="shared" si="224"/>
        <v>0</v>
      </c>
    </row>
    <row r="4629" spans="2:10" ht="25.15" customHeight="1">
      <c r="B4629" s="108"/>
      <c r="C4629" s="98"/>
      <c r="D4629" s="99"/>
      <c r="E4629" s="94"/>
      <c r="F4629" s="95"/>
      <c r="G4629" s="101"/>
      <c r="H4629" s="100">
        <f t="shared" si="225"/>
        <v>196461.68999999994</v>
      </c>
      <c r="I4629" s="84">
        <f t="shared" si="223"/>
        <v>0</v>
      </c>
      <c r="J4629" s="84">
        <f t="shared" si="224"/>
        <v>0</v>
      </c>
    </row>
    <row r="4630" spans="2:10" ht="25.15" customHeight="1">
      <c r="B4630" s="108"/>
      <c r="C4630" s="98"/>
      <c r="D4630" s="99"/>
      <c r="E4630" s="94"/>
      <c r="F4630" s="95"/>
      <c r="G4630" s="101"/>
      <c r="H4630" s="100">
        <f t="shared" si="225"/>
        <v>196461.68999999994</v>
      </c>
      <c r="I4630" s="84">
        <f t="shared" si="223"/>
        <v>0</v>
      </c>
      <c r="J4630" s="84">
        <f t="shared" si="224"/>
        <v>0</v>
      </c>
    </row>
    <row r="4631" spans="2:10" ht="25.15" customHeight="1">
      <c r="B4631" s="108"/>
      <c r="C4631" s="98"/>
      <c r="D4631" s="99"/>
      <c r="E4631" s="94"/>
      <c r="F4631" s="95"/>
      <c r="G4631" s="101"/>
      <c r="H4631" s="100">
        <f t="shared" si="225"/>
        <v>196461.68999999994</v>
      </c>
      <c r="I4631" s="84">
        <f t="shared" si="223"/>
        <v>0</v>
      </c>
      <c r="J4631" s="84">
        <f t="shared" si="224"/>
        <v>0</v>
      </c>
    </row>
    <row r="4632" spans="2:10" ht="25.15" customHeight="1">
      <c r="B4632" s="108"/>
      <c r="C4632" s="98"/>
      <c r="D4632" s="99"/>
      <c r="E4632" s="94"/>
      <c r="F4632" s="95"/>
      <c r="G4632" s="101"/>
      <c r="H4632" s="100">
        <f t="shared" si="225"/>
        <v>196461.68999999994</v>
      </c>
      <c r="I4632" s="84">
        <f t="shared" si="223"/>
        <v>0</v>
      </c>
      <c r="J4632" s="84">
        <f t="shared" si="224"/>
        <v>0</v>
      </c>
    </row>
    <row r="4633" spans="2:10" ht="25.15" customHeight="1">
      <c r="B4633" s="108"/>
      <c r="C4633" s="98"/>
      <c r="D4633" s="99"/>
      <c r="E4633" s="94"/>
      <c r="F4633" s="95"/>
      <c r="G4633" s="101"/>
      <c r="H4633" s="100">
        <f t="shared" si="225"/>
        <v>196461.68999999994</v>
      </c>
      <c r="I4633" s="84">
        <f t="shared" si="223"/>
        <v>0</v>
      </c>
      <c r="J4633" s="84">
        <f t="shared" si="224"/>
        <v>0</v>
      </c>
    </row>
    <row r="4634" spans="2:10" ht="25.15" customHeight="1">
      <c r="B4634" s="108"/>
      <c r="C4634" s="98"/>
      <c r="D4634" s="99"/>
      <c r="E4634" s="94"/>
      <c r="F4634" s="95"/>
      <c r="G4634" s="101"/>
      <c r="H4634" s="100">
        <f t="shared" si="225"/>
        <v>196461.68999999994</v>
      </c>
      <c r="I4634" s="84">
        <f t="shared" si="223"/>
        <v>0</v>
      </c>
      <c r="J4634" s="84">
        <f t="shared" si="224"/>
        <v>0</v>
      </c>
    </row>
    <row r="4635" spans="2:10" ht="25.15" customHeight="1">
      <c r="B4635" s="108"/>
      <c r="C4635" s="98"/>
      <c r="D4635" s="99"/>
      <c r="E4635" s="94"/>
      <c r="F4635" s="95"/>
      <c r="G4635" s="101"/>
      <c r="H4635" s="100">
        <f t="shared" si="225"/>
        <v>196461.68999999994</v>
      </c>
      <c r="I4635" s="84">
        <f t="shared" si="223"/>
        <v>0</v>
      </c>
      <c r="J4635" s="84">
        <f t="shared" si="224"/>
        <v>0</v>
      </c>
    </row>
    <row r="4636" spans="2:10" ht="25.15" customHeight="1">
      <c r="B4636" s="108"/>
      <c r="C4636" s="98"/>
      <c r="D4636" s="99"/>
      <c r="E4636" s="94"/>
      <c r="F4636" s="95"/>
      <c r="G4636" s="101"/>
      <c r="H4636" s="100">
        <f t="shared" si="225"/>
        <v>196461.68999999994</v>
      </c>
      <c r="I4636" s="84">
        <f t="shared" si="223"/>
        <v>0</v>
      </c>
      <c r="J4636" s="84">
        <f t="shared" si="224"/>
        <v>0</v>
      </c>
    </row>
    <row r="4637" spans="2:10" ht="25.15" customHeight="1">
      <c r="B4637" s="108"/>
      <c r="C4637" s="98"/>
      <c r="D4637" s="99"/>
      <c r="E4637" s="94"/>
      <c r="F4637" s="95"/>
      <c r="G4637" s="101"/>
      <c r="H4637" s="100">
        <f t="shared" si="225"/>
        <v>196461.68999999994</v>
      </c>
      <c r="I4637" s="84">
        <f t="shared" si="223"/>
        <v>0</v>
      </c>
      <c r="J4637" s="84">
        <f t="shared" si="224"/>
        <v>0</v>
      </c>
    </row>
    <row r="4638" spans="2:10" ht="25.15" customHeight="1">
      <c r="B4638" s="108"/>
      <c r="C4638" s="98"/>
      <c r="D4638" s="99"/>
      <c r="E4638" s="94"/>
      <c r="F4638" s="95"/>
      <c r="G4638" s="101"/>
      <c r="H4638" s="100">
        <f t="shared" si="225"/>
        <v>196461.68999999994</v>
      </c>
      <c r="I4638" s="84">
        <f t="shared" si="223"/>
        <v>0</v>
      </c>
      <c r="J4638" s="84">
        <f t="shared" si="224"/>
        <v>0</v>
      </c>
    </row>
    <row r="4639" spans="2:10" ht="25.15" customHeight="1">
      <c r="B4639" s="108"/>
      <c r="C4639" s="98"/>
      <c r="D4639" s="99"/>
      <c r="E4639" s="94"/>
      <c r="F4639" s="95"/>
      <c r="G4639" s="101"/>
      <c r="H4639" s="100">
        <f t="shared" si="225"/>
        <v>196461.68999999994</v>
      </c>
      <c r="I4639" s="84">
        <f t="shared" si="223"/>
        <v>0</v>
      </c>
      <c r="J4639" s="84">
        <f t="shared" si="224"/>
        <v>0</v>
      </c>
    </row>
    <row r="4640" spans="2:10" ht="25.15" customHeight="1">
      <c r="B4640" s="108"/>
      <c r="C4640" s="98"/>
      <c r="D4640" s="99"/>
      <c r="E4640" s="94"/>
      <c r="F4640" s="95"/>
      <c r="G4640" s="101"/>
      <c r="H4640" s="100">
        <f t="shared" si="225"/>
        <v>196461.68999999994</v>
      </c>
      <c r="I4640" s="84">
        <f t="shared" si="223"/>
        <v>0</v>
      </c>
      <c r="J4640" s="84">
        <f t="shared" si="224"/>
        <v>0</v>
      </c>
    </row>
    <row r="4641" spans="2:10" ht="25.15" customHeight="1">
      <c r="B4641" s="108"/>
      <c r="C4641" s="98"/>
      <c r="D4641" s="99"/>
      <c r="E4641" s="94"/>
      <c r="F4641" s="95"/>
      <c r="G4641" s="101"/>
      <c r="H4641" s="100">
        <f t="shared" si="225"/>
        <v>196461.68999999994</v>
      </c>
      <c r="I4641" s="84">
        <f t="shared" si="223"/>
        <v>0</v>
      </c>
      <c r="J4641" s="84">
        <f t="shared" si="224"/>
        <v>0</v>
      </c>
    </row>
    <row r="4642" spans="2:10" ht="25.15" customHeight="1">
      <c r="B4642" s="108"/>
      <c r="C4642" s="98"/>
      <c r="D4642" s="99"/>
      <c r="E4642" s="94"/>
      <c r="F4642" s="95"/>
      <c r="G4642" s="101"/>
      <c r="H4642" s="100">
        <f t="shared" si="225"/>
        <v>196461.68999999994</v>
      </c>
      <c r="I4642" s="84">
        <f t="shared" si="223"/>
        <v>0</v>
      </c>
      <c r="J4642" s="84">
        <f t="shared" si="224"/>
        <v>0</v>
      </c>
    </row>
    <row r="4643" spans="2:10" ht="25.15" customHeight="1">
      <c r="B4643" s="108"/>
      <c r="C4643" s="98"/>
      <c r="D4643" s="99"/>
      <c r="E4643" s="94"/>
      <c r="F4643" s="95"/>
      <c r="G4643" s="101"/>
      <c r="H4643" s="100">
        <f t="shared" si="225"/>
        <v>196461.68999999994</v>
      </c>
      <c r="I4643" s="84">
        <f t="shared" si="223"/>
        <v>0</v>
      </c>
      <c r="J4643" s="84">
        <f t="shared" si="224"/>
        <v>0</v>
      </c>
    </row>
    <row r="4644" spans="2:10" ht="25.15" customHeight="1">
      <c r="B4644" s="108"/>
      <c r="C4644" s="98"/>
      <c r="D4644" s="99"/>
      <c r="E4644" s="94"/>
      <c r="F4644" s="95"/>
      <c r="G4644" s="101"/>
      <c r="H4644" s="100">
        <f t="shared" si="225"/>
        <v>196461.68999999994</v>
      </c>
      <c r="I4644" s="84">
        <f t="shared" si="223"/>
        <v>0</v>
      </c>
      <c r="J4644" s="84">
        <f t="shared" si="224"/>
        <v>0</v>
      </c>
    </row>
    <row r="4645" spans="2:10" ht="25.15" customHeight="1">
      <c r="B4645" s="108"/>
      <c r="C4645" s="98"/>
      <c r="D4645" s="99"/>
      <c r="E4645" s="94"/>
      <c r="F4645" s="95"/>
      <c r="G4645" s="101"/>
      <c r="H4645" s="100">
        <f t="shared" si="225"/>
        <v>196461.68999999994</v>
      </c>
      <c r="I4645" s="84">
        <f t="shared" si="223"/>
        <v>0</v>
      </c>
      <c r="J4645" s="84">
        <f t="shared" si="224"/>
        <v>0</v>
      </c>
    </row>
    <row r="4646" spans="2:10" ht="25.15" customHeight="1">
      <c r="B4646" s="108"/>
      <c r="C4646" s="98"/>
      <c r="D4646" s="99"/>
      <c r="E4646" s="94"/>
      <c r="F4646" s="95"/>
      <c r="G4646" s="101"/>
      <c r="H4646" s="100">
        <f t="shared" si="225"/>
        <v>196461.68999999994</v>
      </c>
      <c r="I4646" s="84">
        <f t="shared" si="223"/>
        <v>0</v>
      </c>
      <c r="J4646" s="84">
        <f t="shared" si="224"/>
        <v>0</v>
      </c>
    </row>
    <row r="4647" spans="2:10" ht="25.15" customHeight="1">
      <c r="B4647" s="108"/>
      <c r="C4647" s="98"/>
      <c r="D4647" s="99"/>
      <c r="E4647" s="94"/>
      <c r="F4647" s="95"/>
      <c r="G4647" s="101"/>
      <c r="H4647" s="100">
        <f t="shared" si="225"/>
        <v>196461.68999999994</v>
      </c>
      <c r="I4647" s="84">
        <f t="shared" si="223"/>
        <v>0</v>
      </c>
      <c r="J4647" s="84">
        <f t="shared" si="224"/>
        <v>0</v>
      </c>
    </row>
    <row r="4648" spans="2:10" ht="25.15" customHeight="1">
      <c r="B4648" s="108"/>
      <c r="C4648" s="98"/>
      <c r="D4648" s="99"/>
      <c r="E4648" s="94"/>
      <c r="F4648" s="95"/>
      <c r="G4648" s="101"/>
      <c r="H4648" s="100">
        <f t="shared" si="225"/>
        <v>196461.68999999994</v>
      </c>
      <c r="I4648" s="84">
        <f t="shared" si="223"/>
        <v>0</v>
      </c>
      <c r="J4648" s="84">
        <f t="shared" si="224"/>
        <v>0</v>
      </c>
    </row>
    <row r="4649" spans="2:10" ht="25.15" customHeight="1">
      <c r="B4649" s="108"/>
      <c r="C4649" s="98"/>
      <c r="D4649" s="99"/>
      <c r="E4649" s="94"/>
      <c r="F4649" s="95"/>
      <c r="G4649" s="101"/>
      <c r="H4649" s="100">
        <f t="shared" si="225"/>
        <v>196461.68999999994</v>
      </c>
      <c r="I4649" s="84">
        <f t="shared" si="223"/>
        <v>0</v>
      </c>
      <c r="J4649" s="84">
        <f t="shared" si="224"/>
        <v>0</v>
      </c>
    </row>
    <row r="4650" spans="2:10" ht="25.15" customHeight="1">
      <c r="B4650" s="108"/>
      <c r="C4650" s="98"/>
      <c r="D4650" s="99"/>
      <c r="E4650" s="94"/>
      <c r="F4650" s="95"/>
      <c r="G4650" s="101"/>
      <c r="H4650" s="100">
        <f t="shared" si="225"/>
        <v>196461.68999999994</v>
      </c>
      <c r="I4650" s="84">
        <f t="shared" si="223"/>
        <v>0</v>
      </c>
      <c r="J4650" s="84">
        <f t="shared" si="224"/>
        <v>0</v>
      </c>
    </row>
    <row r="4651" spans="2:10" ht="25.15" customHeight="1">
      <c r="B4651" s="108"/>
      <c r="C4651" s="98"/>
      <c r="D4651" s="99"/>
      <c r="E4651" s="94"/>
      <c r="F4651" s="95"/>
      <c r="G4651" s="101"/>
      <c r="H4651" s="100">
        <f t="shared" si="225"/>
        <v>196461.68999999994</v>
      </c>
      <c r="I4651" s="84">
        <f t="shared" si="223"/>
        <v>0</v>
      </c>
      <c r="J4651" s="84">
        <f t="shared" si="224"/>
        <v>0</v>
      </c>
    </row>
    <row r="4652" spans="2:10" ht="25.15" customHeight="1">
      <c r="B4652" s="108"/>
      <c r="C4652" s="98"/>
      <c r="D4652" s="99"/>
      <c r="E4652" s="94"/>
      <c r="F4652" s="95"/>
      <c r="G4652" s="101"/>
      <c r="H4652" s="100">
        <f t="shared" si="225"/>
        <v>196461.68999999994</v>
      </c>
      <c r="I4652" s="84">
        <f t="shared" si="223"/>
        <v>0</v>
      </c>
      <c r="J4652" s="84">
        <f t="shared" si="224"/>
        <v>0</v>
      </c>
    </row>
    <row r="4653" spans="2:10" ht="25.15" customHeight="1">
      <c r="B4653" s="108"/>
      <c r="C4653" s="98"/>
      <c r="D4653" s="99"/>
      <c r="E4653" s="94"/>
      <c r="F4653" s="95"/>
      <c r="G4653" s="101"/>
      <c r="H4653" s="100">
        <f t="shared" si="225"/>
        <v>196461.68999999994</v>
      </c>
      <c r="I4653" s="84">
        <f t="shared" si="223"/>
        <v>0</v>
      </c>
      <c r="J4653" s="84">
        <f t="shared" si="224"/>
        <v>0</v>
      </c>
    </row>
    <row r="4654" spans="2:10" ht="25.15" customHeight="1">
      <c r="B4654" s="108"/>
      <c r="C4654" s="98"/>
      <c r="D4654" s="99"/>
      <c r="E4654" s="94"/>
      <c r="F4654" s="95"/>
      <c r="G4654" s="101"/>
      <c r="H4654" s="100">
        <f t="shared" si="225"/>
        <v>196461.68999999994</v>
      </c>
      <c r="I4654" s="84">
        <f t="shared" si="223"/>
        <v>0</v>
      </c>
      <c r="J4654" s="84">
        <f t="shared" si="224"/>
        <v>0</v>
      </c>
    </row>
    <row r="4655" spans="2:10" ht="25.15" customHeight="1">
      <c r="B4655" s="108"/>
      <c r="C4655" s="98"/>
      <c r="D4655" s="99"/>
      <c r="E4655" s="94"/>
      <c r="F4655" s="95"/>
      <c r="G4655" s="101"/>
      <c r="H4655" s="100">
        <f t="shared" si="225"/>
        <v>196461.68999999994</v>
      </c>
      <c r="I4655" s="84">
        <f t="shared" si="223"/>
        <v>0</v>
      </c>
      <c r="J4655" s="84">
        <f t="shared" si="224"/>
        <v>0</v>
      </c>
    </row>
    <row r="4656" spans="2:10" ht="25.15" customHeight="1">
      <c r="B4656" s="108"/>
      <c r="C4656" s="98"/>
      <c r="D4656" s="99"/>
      <c r="E4656" s="94"/>
      <c r="F4656" s="95"/>
      <c r="G4656" s="101"/>
      <c r="H4656" s="100">
        <f t="shared" si="225"/>
        <v>196461.68999999994</v>
      </c>
      <c r="I4656" s="84">
        <f t="shared" si="223"/>
        <v>0</v>
      </c>
      <c r="J4656" s="84">
        <f t="shared" si="224"/>
        <v>0</v>
      </c>
    </row>
    <row r="4657" spans="2:10" ht="25.15" customHeight="1">
      <c r="B4657" s="108"/>
      <c r="C4657" s="98"/>
      <c r="D4657" s="99"/>
      <c r="E4657" s="94"/>
      <c r="F4657" s="95"/>
      <c r="G4657" s="101"/>
      <c r="H4657" s="100">
        <f t="shared" si="225"/>
        <v>196461.68999999994</v>
      </c>
      <c r="I4657" s="84">
        <f t="shared" si="223"/>
        <v>0</v>
      </c>
      <c r="J4657" s="84">
        <f t="shared" si="224"/>
        <v>0</v>
      </c>
    </row>
    <row r="4658" spans="2:10" ht="25.15" customHeight="1">
      <c r="B4658" s="108"/>
      <c r="C4658" s="98"/>
      <c r="D4658" s="99"/>
      <c r="E4658" s="94"/>
      <c r="F4658" s="95"/>
      <c r="G4658" s="101"/>
      <c r="H4658" s="100">
        <f t="shared" si="225"/>
        <v>196461.68999999994</v>
      </c>
      <c r="I4658" s="84">
        <f t="shared" si="223"/>
        <v>0</v>
      </c>
      <c r="J4658" s="84">
        <f t="shared" si="224"/>
        <v>0</v>
      </c>
    </row>
    <row r="4659" spans="2:10" ht="25.15" customHeight="1">
      <c r="B4659" s="108"/>
      <c r="C4659" s="98"/>
      <c r="D4659" s="99"/>
      <c r="E4659" s="94"/>
      <c r="F4659" s="95"/>
      <c r="G4659" s="101"/>
      <c r="H4659" s="100">
        <f t="shared" si="225"/>
        <v>196461.68999999994</v>
      </c>
      <c r="I4659" s="84">
        <f t="shared" si="223"/>
        <v>0</v>
      </c>
      <c r="J4659" s="84">
        <f t="shared" si="224"/>
        <v>0</v>
      </c>
    </row>
    <row r="4660" spans="2:10" ht="25.15" customHeight="1">
      <c r="B4660" s="108"/>
      <c r="C4660" s="98"/>
      <c r="D4660" s="99"/>
      <c r="E4660" s="94"/>
      <c r="F4660" s="95"/>
      <c r="G4660" s="101"/>
      <c r="H4660" s="100">
        <f t="shared" si="225"/>
        <v>196461.68999999994</v>
      </c>
      <c r="I4660" s="84">
        <f t="shared" si="223"/>
        <v>0</v>
      </c>
      <c r="J4660" s="84">
        <f t="shared" si="224"/>
        <v>0</v>
      </c>
    </row>
    <row r="4661" spans="2:10" ht="25.15" customHeight="1">
      <c r="B4661" s="108"/>
      <c r="C4661" s="98"/>
      <c r="D4661" s="99"/>
      <c r="E4661" s="94"/>
      <c r="F4661" s="95"/>
      <c r="G4661" s="101"/>
      <c r="H4661" s="100">
        <f t="shared" si="225"/>
        <v>196461.68999999994</v>
      </c>
      <c r="I4661" s="84">
        <f t="shared" si="223"/>
        <v>0</v>
      </c>
      <c r="J4661" s="84">
        <f t="shared" si="224"/>
        <v>0</v>
      </c>
    </row>
    <row r="4662" spans="2:10" ht="25.15" customHeight="1">
      <c r="B4662" s="108"/>
      <c r="C4662" s="98"/>
      <c r="D4662" s="99"/>
      <c r="E4662" s="94"/>
      <c r="F4662" s="95"/>
      <c r="G4662" s="101"/>
      <c r="H4662" s="100">
        <f t="shared" si="225"/>
        <v>196461.68999999994</v>
      </c>
      <c r="I4662" s="84">
        <f t="shared" si="223"/>
        <v>0</v>
      </c>
      <c r="J4662" s="84">
        <f t="shared" si="224"/>
        <v>0</v>
      </c>
    </row>
    <row r="4663" spans="2:10" ht="25.15" customHeight="1">
      <c r="B4663" s="108"/>
      <c r="C4663" s="98"/>
      <c r="D4663" s="99"/>
      <c r="E4663" s="94"/>
      <c r="F4663" s="95"/>
      <c r="G4663" s="101"/>
      <c r="H4663" s="100">
        <f t="shared" si="225"/>
        <v>196461.68999999994</v>
      </c>
      <c r="I4663" s="84">
        <f t="shared" si="223"/>
        <v>0</v>
      </c>
      <c r="J4663" s="84">
        <f t="shared" si="224"/>
        <v>0</v>
      </c>
    </row>
    <row r="4664" spans="2:10" ht="25.15" customHeight="1">
      <c r="B4664" s="108"/>
      <c r="C4664" s="98"/>
      <c r="D4664" s="99"/>
      <c r="E4664" s="94"/>
      <c r="F4664" s="95"/>
      <c r="G4664" s="101"/>
      <c r="H4664" s="100">
        <f t="shared" si="225"/>
        <v>196461.68999999994</v>
      </c>
      <c r="I4664" s="84">
        <f t="shared" ref="I4664:I4727" si="226">IF(B4664="",0,MONTH(B4664))</f>
        <v>0</v>
      </c>
      <c r="J4664" s="84">
        <f t="shared" ref="J4664:J4727" si="227">IF(B4664="",0,DAY(B4664))</f>
        <v>0</v>
      </c>
    </row>
    <row r="4665" spans="2:10" ht="25.15" customHeight="1">
      <c r="B4665" s="108"/>
      <c r="C4665" s="98"/>
      <c r="D4665" s="99"/>
      <c r="E4665" s="94"/>
      <c r="F4665" s="95"/>
      <c r="G4665" s="101"/>
      <c r="H4665" s="100">
        <f t="shared" si="225"/>
        <v>196461.68999999994</v>
      </c>
      <c r="I4665" s="84">
        <f t="shared" si="226"/>
        <v>0</v>
      </c>
      <c r="J4665" s="84">
        <f t="shared" si="227"/>
        <v>0</v>
      </c>
    </row>
    <row r="4666" spans="2:10" ht="25.15" customHeight="1">
      <c r="B4666" s="108"/>
      <c r="C4666" s="98"/>
      <c r="D4666" s="99"/>
      <c r="E4666" s="94"/>
      <c r="F4666" s="95"/>
      <c r="G4666" s="101"/>
      <c r="H4666" s="100">
        <f t="shared" si="225"/>
        <v>196461.68999999994</v>
      </c>
      <c r="I4666" s="84">
        <f t="shared" si="226"/>
        <v>0</v>
      </c>
      <c r="J4666" s="84">
        <f t="shared" si="227"/>
        <v>0</v>
      </c>
    </row>
    <row r="4667" spans="2:10" ht="25.15" customHeight="1">
      <c r="B4667" s="108"/>
      <c r="C4667" s="98"/>
      <c r="D4667" s="99"/>
      <c r="E4667" s="94"/>
      <c r="F4667" s="95"/>
      <c r="G4667" s="101"/>
      <c r="H4667" s="100">
        <f t="shared" si="225"/>
        <v>196461.68999999994</v>
      </c>
      <c r="I4667" s="84">
        <f t="shared" si="226"/>
        <v>0</v>
      </c>
      <c r="J4667" s="84">
        <f t="shared" si="227"/>
        <v>0</v>
      </c>
    </row>
    <row r="4668" spans="2:10" ht="25.15" customHeight="1">
      <c r="B4668" s="108"/>
      <c r="C4668" s="98"/>
      <c r="D4668" s="99"/>
      <c r="E4668" s="94"/>
      <c r="F4668" s="95"/>
      <c r="G4668" s="101"/>
      <c r="H4668" s="100">
        <f t="shared" si="225"/>
        <v>196461.68999999994</v>
      </c>
      <c r="I4668" s="84">
        <f t="shared" si="226"/>
        <v>0</v>
      </c>
      <c r="J4668" s="84">
        <f t="shared" si="227"/>
        <v>0</v>
      </c>
    </row>
    <row r="4669" spans="2:10" ht="25.15" customHeight="1">
      <c r="B4669" s="108"/>
      <c r="C4669" s="98"/>
      <c r="D4669" s="99"/>
      <c r="E4669" s="94"/>
      <c r="F4669" s="95"/>
      <c r="G4669" s="101"/>
      <c r="H4669" s="100">
        <f t="shared" si="225"/>
        <v>196461.68999999994</v>
      </c>
      <c r="I4669" s="84">
        <f t="shared" si="226"/>
        <v>0</v>
      </c>
      <c r="J4669" s="84">
        <f t="shared" si="227"/>
        <v>0</v>
      </c>
    </row>
    <row r="4670" spans="2:10" ht="25.15" customHeight="1">
      <c r="B4670" s="108"/>
      <c r="C4670" s="98"/>
      <c r="D4670" s="99"/>
      <c r="E4670" s="94"/>
      <c r="F4670" s="95"/>
      <c r="G4670" s="101"/>
      <c r="H4670" s="100">
        <f t="shared" si="225"/>
        <v>196461.68999999994</v>
      </c>
      <c r="I4670" s="84">
        <f t="shared" si="226"/>
        <v>0</v>
      </c>
      <c r="J4670" s="84">
        <f t="shared" si="227"/>
        <v>0</v>
      </c>
    </row>
    <row r="4671" spans="2:10" ht="25.15" customHeight="1">
      <c r="B4671" s="108"/>
      <c r="C4671" s="98"/>
      <c r="D4671" s="99"/>
      <c r="E4671" s="94"/>
      <c r="F4671" s="95"/>
      <c r="G4671" s="101"/>
      <c r="H4671" s="100">
        <f t="shared" si="225"/>
        <v>196461.68999999994</v>
      </c>
      <c r="I4671" s="84">
        <f t="shared" si="226"/>
        <v>0</v>
      </c>
      <c r="J4671" s="84">
        <f t="shared" si="227"/>
        <v>0</v>
      </c>
    </row>
    <row r="4672" spans="2:10" ht="25.15" customHeight="1">
      <c r="B4672" s="108"/>
      <c r="C4672" s="98"/>
      <c r="D4672" s="99"/>
      <c r="E4672" s="94"/>
      <c r="F4672" s="95"/>
      <c r="G4672" s="101"/>
      <c r="H4672" s="100">
        <f t="shared" si="225"/>
        <v>196461.68999999994</v>
      </c>
      <c r="I4672" s="84">
        <f t="shared" si="226"/>
        <v>0</v>
      </c>
      <c r="J4672" s="84">
        <f t="shared" si="227"/>
        <v>0</v>
      </c>
    </row>
    <row r="4673" spans="2:10" ht="25.15" customHeight="1">
      <c r="B4673" s="108"/>
      <c r="C4673" s="98"/>
      <c r="D4673" s="99"/>
      <c r="E4673" s="94"/>
      <c r="F4673" s="95"/>
      <c r="G4673" s="101"/>
      <c r="H4673" s="100">
        <f t="shared" si="225"/>
        <v>196461.68999999994</v>
      </c>
      <c r="I4673" s="84">
        <f t="shared" si="226"/>
        <v>0</v>
      </c>
      <c r="J4673" s="84">
        <f t="shared" si="227"/>
        <v>0</v>
      </c>
    </row>
    <row r="4674" spans="2:10" ht="25.15" customHeight="1">
      <c r="B4674" s="108"/>
      <c r="C4674" s="98"/>
      <c r="D4674" s="99"/>
      <c r="E4674" s="94"/>
      <c r="F4674" s="95"/>
      <c r="G4674" s="101"/>
      <c r="H4674" s="100">
        <f t="shared" si="225"/>
        <v>196461.68999999994</v>
      </c>
      <c r="I4674" s="84">
        <f t="shared" si="226"/>
        <v>0</v>
      </c>
      <c r="J4674" s="84">
        <f t="shared" si="227"/>
        <v>0</v>
      </c>
    </row>
    <row r="4675" spans="2:10" ht="25.15" customHeight="1">
      <c r="B4675" s="108"/>
      <c r="C4675" s="98"/>
      <c r="D4675" s="99"/>
      <c r="E4675" s="94"/>
      <c r="F4675" s="95"/>
      <c r="G4675" s="101"/>
      <c r="H4675" s="100">
        <f t="shared" si="225"/>
        <v>196461.68999999994</v>
      </c>
      <c r="I4675" s="84">
        <f t="shared" si="226"/>
        <v>0</v>
      </c>
      <c r="J4675" s="84">
        <f t="shared" si="227"/>
        <v>0</v>
      </c>
    </row>
    <row r="4676" spans="2:10" ht="25.15" customHeight="1">
      <c r="B4676" s="108"/>
      <c r="C4676" s="98"/>
      <c r="D4676" s="99"/>
      <c r="E4676" s="94"/>
      <c r="F4676" s="95"/>
      <c r="G4676" s="101"/>
      <c r="H4676" s="100">
        <f t="shared" si="225"/>
        <v>196461.68999999994</v>
      </c>
      <c r="I4676" s="84">
        <f t="shared" si="226"/>
        <v>0</v>
      </c>
      <c r="J4676" s="84">
        <f t="shared" si="227"/>
        <v>0</v>
      </c>
    </row>
    <row r="4677" spans="2:10" ht="25.15" customHeight="1">
      <c r="B4677" s="108"/>
      <c r="C4677" s="98"/>
      <c r="D4677" s="99"/>
      <c r="E4677" s="94"/>
      <c r="F4677" s="95"/>
      <c r="G4677" s="101"/>
      <c r="H4677" s="100">
        <f t="shared" si="225"/>
        <v>196461.68999999994</v>
      </c>
      <c r="I4677" s="84">
        <f t="shared" si="226"/>
        <v>0</v>
      </c>
      <c r="J4677" s="84">
        <f t="shared" si="227"/>
        <v>0</v>
      </c>
    </row>
    <row r="4678" spans="2:10" ht="25.15" customHeight="1">
      <c r="B4678" s="108"/>
      <c r="C4678" s="98"/>
      <c r="D4678" s="99"/>
      <c r="E4678" s="94"/>
      <c r="F4678" s="95"/>
      <c r="G4678" s="101"/>
      <c r="H4678" s="100">
        <f t="shared" si="225"/>
        <v>196461.68999999994</v>
      </c>
      <c r="I4678" s="84">
        <f t="shared" si="226"/>
        <v>0</v>
      </c>
      <c r="J4678" s="84">
        <f t="shared" si="227"/>
        <v>0</v>
      </c>
    </row>
    <row r="4679" spans="2:10" ht="25.15" customHeight="1">
      <c r="B4679" s="108"/>
      <c r="C4679" s="98"/>
      <c r="D4679" s="99"/>
      <c r="E4679" s="94"/>
      <c r="F4679" s="95"/>
      <c r="G4679" s="101"/>
      <c r="H4679" s="100">
        <f t="shared" si="225"/>
        <v>196461.68999999994</v>
      </c>
      <c r="I4679" s="84">
        <f t="shared" si="226"/>
        <v>0</v>
      </c>
      <c r="J4679" s="84">
        <f t="shared" si="227"/>
        <v>0</v>
      </c>
    </row>
    <row r="4680" spans="2:10" ht="25.15" customHeight="1">
      <c r="B4680" s="108"/>
      <c r="C4680" s="98"/>
      <c r="D4680" s="99"/>
      <c r="E4680" s="94"/>
      <c r="F4680" s="95"/>
      <c r="G4680" s="101"/>
      <c r="H4680" s="100">
        <f t="shared" ref="H4680:H4743" si="228">IF(F4680="pago",H4679+G4680,H4679)</f>
        <v>196461.68999999994</v>
      </c>
      <c r="I4680" s="84">
        <f t="shared" si="226"/>
        <v>0</v>
      </c>
      <c r="J4680" s="84">
        <f t="shared" si="227"/>
        <v>0</v>
      </c>
    </row>
    <row r="4681" spans="2:10" ht="25.15" customHeight="1">
      <c r="B4681" s="108"/>
      <c r="C4681" s="98"/>
      <c r="D4681" s="99"/>
      <c r="E4681" s="94"/>
      <c r="F4681" s="95"/>
      <c r="G4681" s="101"/>
      <c r="H4681" s="100">
        <f t="shared" si="228"/>
        <v>196461.68999999994</v>
      </c>
      <c r="I4681" s="84">
        <f t="shared" si="226"/>
        <v>0</v>
      </c>
      <c r="J4681" s="84">
        <f t="shared" si="227"/>
        <v>0</v>
      </c>
    </row>
    <row r="4682" spans="2:10" ht="25.15" customHeight="1">
      <c r="B4682" s="108"/>
      <c r="C4682" s="98"/>
      <c r="D4682" s="99"/>
      <c r="E4682" s="94"/>
      <c r="F4682" s="95"/>
      <c r="G4682" s="101"/>
      <c r="H4682" s="100">
        <f t="shared" si="228"/>
        <v>196461.68999999994</v>
      </c>
      <c r="I4682" s="84">
        <f t="shared" si="226"/>
        <v>0</v>
      </c>
      <c r="J4682" s="84">
        <f t="shared" si="227"/>
        <v>0</v>
      </c>
    </row>
    <row r="4683" spans="2:10" ht="25.15" customHeight="1">
      <c r="B4683" s="108"/>
      <c r="C4683" s="98"/>
      <c r="D4683" s="99"/>
      <c r="E4683" s="94"/>
      <c r="F4683" s="95"/>
      <c r="G4683" s="101"/>
      <c r="H4683" s="100">
        <f t="shared" si="228"/>
        <v>196461.68999999994</v>
      </c>
      <c r="I4683" s="84">
        <f t="shared" si="226"/>
        <v>0</v>
      </c>
      <c r="J4683" s="84">
        <f t="shared" si="227"/>
        <v>0</v>
      </c>
    </row>
    <row r="4684" spans="2:10" ht="25.15" customHeight="1">
      <c r="B4684" s="108"/>
      <c r="C4684" s="98"/>
      <c r="D4684" s="99"/>
      <c r="E4684" s="94"/>
      <c r="F4684" s="95"/>
      <c r="G4684" s="101"/>
      <c r="H4684" s="100">
        <f t="shared" si="228"/>
        <v>196461.68999999994</v>
      </c>
      <c r="I4684" s="84">
        <f t="shared" si="226"/>
        <v>0</v>
      </c>
      <c r="J4684" s="84">
        <f t="shared" si="227"/>
        <v>0</v>
      </c>
    </row>
    <row r="4685" spans="2:10" ht="25.15" customHeight="1">
      <c r="B4685" s="108"/>
      <c r="C4685" s="98"/>
      <c r="D4685" s="99"/>
      <c r="E4685" s="94"/>
      <c r="F4685" s="95"/>
      <c r="G4685" s="101"/>
      <c r="H4685" s="100">
        <f t="shared" si="228"/>
        <v>196461.68999999994</v>
      </c>
      <c r="I4685" s="84">
        <f t="shared" si="226"/>
        <v>0</v>
      </c>
      <c r="J4685" s="84">
        <f t="shared" si="227"/>
        <v>0</v>
      </c>
    </row>
    <row r="4686" spans="2:10" ht="25.15" customHeight="1">
      <c r="B4686" s="108"/>
      <c r="C4686" s="98"/>
      <c r="D4686" s="99"/>
      <c r="E4686" s="94"/>
      <c r="F4686" s="95"/>
      <c r="G4686" s="101"/>
      <c r="H4686" s="100">
        <f t="shared" si="228"/>
        <v>196461.68999999994</v>
      </c>
      <c r="I4686" s="84">
        <f t="shared" si="226"/>
        <v>0</v>
      </c>
      <c r="J4686" s="84">
        <f t="shared" si="227"/>
        <v>0</v>
      </c>
    </row>
    <row r="4687" spans="2:10" ht="25.15" customHeight="1">
      <c r="B4687" s="108"/>
      <c r="C4687" s="98"/>
      <c r="D4687" s="99"/>
      <c r="E4687" s="94"/>
      <c r="F4687" s="95"/>
      <c r="G4687" s="101"/>
      <c r="H4687" s="100">
        <f t="shared" si="228"/>
        <v>196461.68999999994</v>
      </c>
      <c r="I4687" s="84">
        <f t="shared" si="226"/>
        <v>0</v>
      </c>
      <c r="J4687" s="84">
        <f t="shared" si="227"/>
        <v>0</v>
      </c>
    </row>
    <row r="4688" spans="2:10" ht="25.15" customHeight="1">
      <c r="B4688" s="108"/>
      <c r="C4688" s="98"/>
      <c r="D4688" s="99"/>
      <c r="E4688" s="94"/>
      <c r="F4688" s="95"/>
      <c r="G4688" s="101"/>
      <c r="H4688" s="100">
        <f t="shared" si="228"/>
        <v>196461.68999999994</v>
      </c>
      <c r="I4688" s="84">
        <f t="shared" si="226"/>
        <v>0</v>
      </c>
      <c r="J4688" s="84">
        <f t="shared" si="227"/>
        <v>0</v>
      </c>
    </row>
    <row r="4689" spans="2:10" ht="25.15" customHeight="1">
      <c r="B4689" s="108"/>
      <c r="C4689" s="98"/>
      <c r="D4689" s="99"/>
      <c r="E4689" s="94"/>
      <c r="F4689" s="95"/>
      <c r="G4689" s="101"/>
      <c r="H4689" s="100">
        <f t="shared" si="228"/>
        <v>196461.68999999994</v>
      </c>
      <c r="I4689" s="84">
        <f t="shared" si="226"/>
        <v>0</v>
      </c>
      <c r="J4689" s="84">
        <f t="shared" si="227"/>
        <v>0</v>
      </c>
    </row>
    <row r="4690" spans="2:10" ht="25.15" customHeight="1">
      <c r="B4690" s="108"/>
      <c r="C4690" s="98"/>
      <c r="D4690" s="99"/>
      <c r="E4690" s="94"/>
      <c r="F4690" s="95"/>
      <c r="G4690" s="101"/>
      <c r="H4690" s="100">
        <f t="shared" si="228"/>
        <v>196461.68999999994</v>
      </c>
      <c r="I4690" s="84">
        <f t="shared" si="226"/>
        <v>0</v>
      </c>
      <c r="J4690" s="84">
        <f t="shared" si="227"/>
        <v>0</v>
      </c>
    </row>
    <row r="4691" spans="2:10" ht="25.15" customHeight="1">
      <c r="B4691" s="108"/>
      <c r="C4691" s="98"/>
      <c r="D4691" s="99"/>
      <c r="E4691" s="94"/>
      <c r="F4691" s="95"/>
      <c r="G4691" s="101"/>
      <c r="H4691" s="100">
        <f t="shared" si="228"/>
        <v>196461.68999999994</v>
      </c>
      <c r="I4691" s="84">
        <f t="shared" si="226"/>
        <v>0</v>
      </c>
      <c r="J4691" s="84">
        <f t="shared" si="227"/>
        <v>0</v>
      </c>
    </row>
    <row r="4692" spans="2:10" ht="25.15" customHeight="1">
      <c r="B4692" s="108"/>
      <c r="C4692" s="98"/>
      <c r="D4692" s="99"/>
      <c r="E4692" s="94"/>
      <c r="F4692" s="95"/>
      <c r="G4692" s="101"/>
      <c r="H4692" s="100">
        <f t="shared" si="228"/>
        <v>196461.68999999994</v>
      </c>
      <c r="I4692" s="84">
        <f t="shared" si="226"/>
        <v>0</v>
      </c>
      <c r="J4692" s="84">
        <f t="shared" si="227"/>
        <v>0</v>
      </c>
    </row>
    <row r="4693" spans="2:10" ht="25.15" customHeight="1">
      <c r="B4693" s="108"/>
      <c r="C4693" s="98"/>
      <c r="D4693" s="99"/>
      <c r="E4693" s="94"/>
      <c r="F4693" s="95"/>
      <c r="G4693" s="101"/>
      <c r="H4693" s="100">
        <f t="shared" si="228"/>
        <v>196461.68999999994</v>
      </c>
      <c r="I4693" s="84">
        <f t="shared" si="226"/>
        <v>0</v>
      </c>
      <c r="J4693" s="84">
        <f t="shared" si="227"/>
        <v>0</v>
      </c>
    </row>
    <row r="4694" spans="2:10" ht="25.15" customHeight="1">
      <c r="B4694" s="108"/>
      <c r="C4694" s="98"/>
      <c r="D4694" s="99"/>
      <c r="E4694" s="94"/>
      <c r="F4694" s="95"/>
      <c r="G4694" s="101"/>
      <c r="H4694" s="100">
        <f t="shared" si="228"/>
        <v>196461.68999999994</v>
      </c>
      <c r="I4694" s="84">
        <f t="shared" si="226"/>
        <v>0</v>
      </c>
      <c r="J4694" s="84">
        <f t="shared" si="227"/>
        <v>0</v>
      </c>
    </row>
    <row r="4695" spans="2:10" ht="25.15" customHeight="1">
      <c r="B4695" s="108"/>
      <c r="C4695" s="98"/>
      <c r="D4695" s="99"/>
      <c r="E4695" s="94"/>
      <c r="F4695" s="95"/>
      <c r="G4695" s="101"/>
      <c r="H4695" s="100">
        <f t="shared" si="228"/>
        <v>196461.68999999994</v>
      </c>
      <c r="I4695" s="84">
        <f t="shared" si="226"/>
        <v>0</v>
      </c>
      <c r="J4695" s="84">
        <f t="shared" si="227"/>
        <v>0</v>
      </c>
    </row>
    <row r="4696" spans="2:10" ht="25.15" customHeight="1">
      <c r="B4696" s="108"/>
      <c r="C4696" s="98"/>
      <c r="D4696" s="99"/>
      <c r="E4696" s="94"/>
      <c r="F4696" s="95"/>
      <c r="G4696" s="101"/>
      <c r="H4696" s="100">
        <f t="shared" si="228"/>
        <v>196461.68999999994</v>
      </c>
      <c r="I4696" s="84">
        <f t="shared" si="226"/>
        <v>0</v>
      </c>
      <c r="J4696" s="84">
        <f t="shared" si="227"/>
        <v>0</v>
      </c>
    </row>
    <row r="4697" spans="2:10" ht="25.15" customHeight="1">
      <c r="B4697" s="108"/>
      <c r="C4697" s="98"/>
      <c r="D4697" s="99"/>
      <c r="E4697" s="94"/>
      <c r="F4697" s="95"/>
      <c r="G4697" s="101"/>
      <c r="H4697" s="100">
        <f t="shared" si="228"/>
        <v>196461.68999999994</v>
      </c>
      <c r="I4697" s="84">
        <f t="shared" si="226"/>
        <v>0</v>
      </c>
      <c r="J4697" s="84">
        <f t="shared" si="227"/>
        <v>0</v>
      </c>
    </row>
    <row r="4698" spans="2:10" ht="25.15" customHeight="1">
      <c r="B4698" s="108"/>
      <c r="C4698" s="98"/>
      <c r="D4698" s="99"/>
      <c r="E4698" s="94"/>
      <c r="F4698" s="95"/>
      <c r="G4698" s="101"/>
      <c r="H4698" s="100">
        <f t="shared" si="228"/>
        <v>196461.68999999994</v>
      </c>
      <c r="I4698" s="84">
        <f t="shared" si="226"/>
        <v>0</v>
      </c>
      <c r="J4698" s="84">
        <f t="shared" si="227"/>
        <v>0</v>
      </c>
    </row>
    <row r="4699" spans="2:10" ht="25.15" customHeight="1">
      <c r="B4699" s="108"/>
      <c r="C4699" s="98"/>
      <c r="D4699" s="99"/>
      <c r="E4699" s="94"/>
      <c r="F4699" s="95"/>
      <c r="G4699" s="101"/>
      <c r="H4699" s="100">
        <f t="shared" si="228"/>
        <v>196461.68999999994</v>
      </c>
      <c r="I4699" s="84">
        <f t="shared" si="226"/>
        <v>0</v>
      </c>
      <c r="J4699" s="84">
        <f t="shared" si="227"/>
        <v>0</v>
      </c>
    </row>
    <row r="4700" spans="2:10" ht="25.15" customHeight="1">
      <c r="B4700" s="108"/>
      <c r="C4700" s="98"/>
      <c r="D4700" s="99"/>
      <c r="E4700" s="94"/>
      <c r="F4700" s="95"/>
      <c r="G4700" s="101"/>
      <c r="H4700" s="100">
        <f t="shared" si="228"/>
        <v>196461.68999999994</v>
      </c>
      <c r="I4700" s="84">
        <f t="shared" si="226"/>
        <v>0</v>
      </c>
      <c r="J4700" s="84">
        <f t="shared" si="227"/>
        <v>0</v>
      </c>
    </row>
    <row r="4701" spans="2:10" ht="25.15" customHeight="1">
      <c r="B4701" s="108"/>
      <c r="C4701" s="98"/>
      <c r="D4701" s="99"/>
      <c r="E4701" s="94"/>
      <c r="F4701" s="95"/>
      <c r="G4701" s="101"/>
      <c r="H4701" s="100">
        <f t="shared" si="228"/>
        <v>196461.68999999994</v>
      </c>
      <c r="I4701" s="84">
        <f t="shared" si="226"/>
        <v>0</v>
      </c>
      <c r="J4701" s="84">
        <f t="shared" si="227"/>
        <v>0</v>
      </c>
    </row>
    <row r="4702" spans="2:10" ht="25.15" customHeight="1">
      <c r="B4702" s="108"/>
      <c r="C4702" s="98"/>
      <c r="D4702" s="99"/>
      <c r="E4702" s="94"/>
      <c r="F4702" s="95"/>
      <c r="G4702" s="101"/>
      <c r="H4702" s="100">
        <f t="shared" si="228"/>
        <v>196461.68999999994</v>
      </c>
      <c r="I4702" s="84">
        <f t="shared" si="226"/>
        <v>0</v>
      </c>
      <c r="J4702" s="84">
        <f t="shared" si="227"/>
        <v>0</v>
      </c>
    </row>
    <row r="4703" spans="2:10" ht="25.15" customHeight="1">
      <c r="B4703" s="108"/>
      <c r="C4703" s="98"/>
      <c r="D4703" s="99"/>
      <c r="E4703" s="94"/>
      <c r="F4703" s="95"/>
      <c r="G4703" s="101"/>
      <c r="H4703" s="100">
        <f t="shared" si="228"/>
        <v>196461.68999999994</v>
      </c>
      <c r="I4703" s="84">
        <f t="shared" si="226"/>
        <v>0</v>
      </c>
      <c r="J4703" s="84">
        <f t="shared" si="227"/>
        <v>0</v>
      </c>
    </row>
    <row r="4704" spans="2:10" ht="25.15" customHeight="1">
      <c r="B4704" s="108"/>
      <c r="C4704" s="98"/>
      <c r="D4704" s="99"/>
      <c r="E4704" s="94"/>
      <c r="F4704" s="95"/>
      <c r="G4704" s="101"/>
      <c r="H4704" s="100">
        <f t="shared" si="228"/>
        <v>196461.68999999994</v>
      </c>
      <c r="I4704" s="84">
        <f t="shared" si="226"/>
        <v>0</v>
      </c>
      <c r="J4704" s="84">
        <f t="shared" si="227"/>
        <v>0</v>
      </c>
    </row>
    <row r="4705" spans="2:10" ht="25.15" customHeight="1">
      <c r="B4705" s="108"/>
      <c r="C4705" s="98"/>
      <c r="D4705" s="99"/>
      <c r="E4705" s="94"/>
      <c r="F4705" s="95"/>
      <c r="G4705" s="101"/>
      <c r="H4705" s="100">
        <f t="shared" si="228"/>
        <v>196461.68999999994</v>
      </c>
      <c r="I4705" s="84">
        <f t="shared" si="226"/>
        <v>0</v>
      </c>
      <c r="J4705" s="84">
        <f t="shared" si="227"/>
        <v>0</v>
      </c>
    </row>
    <row r="4706" spans="2:10" ht="25.15" customHeight="1">
      <c r="B4706" s="108"/>
      <c r="C4706" s="98"/>
      <c r="D4706" s="99"/>
      <c r="E4706" s="94"/>
      <c r="F4706" s="95"/>
      <c r="G4706" s="101"/>
      <c r="H4706" s="100">
        <f t="shared" si="228"/>
        <v>196461.68999999994</v>
      </c>
      <c r="I4706" s="84">
        <f t="shared" si="226"/>
        <v>0</v>
      </c>
      <c r="J4706" s="84">
        <f t="shared" si="227"/>
        <v>0</v>
      </c>
    </row>
    <row r="4707" spans="2:10" ht="25.15" customHeight="1">
      <c r="B4707" s="108"/>
      <c r="C4707" s="98"/>
      <c r="D4707" s="99"/>
      <c r="E4707" s="94"/>
      <c r="F4707" s="95"/>
      <c r="G4707" s="101"/>
      <c r="H4707" s="100">
        <f t="shared" si="228"/>
        <v>196461.68999999994</v>
      </c>
      <c r="I4707" s="84">
        <f t="shared" si="226"/>
        <v>0</v>
      </c>
      <c r="J4707" s="84">
        <f t="shared" si="227"/>
        <v>0</v>
      </c>
    </row>
    <row r="4708" spans="2:10" ht="25.15" customHeight="1">
      <c r="B4708" s="108"/>
      <c r="C4708" s="98"/>
      <c r="D4708" s="99"/>
      <c r="E4708" s="94"/>
      <c r="F4708" s="95"/>
      <c r="G4708" s="101"/>
      <c r="H4708" s="100">
        <f t="shared" si="228"/>
        <v>196461.68999999994</v>
      </c>
      <c r="I4708" s="84">
        <f t="shared" si="226"/>
        <v>0</v>
      </c>
      <c r="J4708" s="84">
        <f t="shared" si="227"/>
        <v>0</v>
      </c>
    </row>
    <row r="4709" spans="2:10" ht="25.15" customHeight="1">
      <c r="B4709" s="108"/>
      <c r="C4709" s="98"/>
      <c r="D4709" s="99"/>
      <c r="E4709" s="94"/>
      <c r="F4709" s="95"/>
      <c r="G4709" s="101"/>
      <c r="H4709" s="100">
        <f t="shared" si="228"/>
        <v>196461.68999999994</v>
      </c>
      <c r="I4709" s="84">
        <f t="shared" si="226"/>
        <v>0</v>
      </c>
      <c r="J4709" s="84">
        <f t="shared" si="227"/>
        <v>0</v>
      </c>
    </row>
    <row r="4710" spans="2:10" ht="25.15" customHeight="1">
      <c r="B4710" s="108"/>
      <c r="C4710" s="98"/>
      <c r="D4710" s="99"/>
      <c r="E4710" s="94"/>
      <c r="F4710" s="95"/>
      <c r="G4710" s="101"/>
      <c r="H4710" s="100">
        <f t="shared" si="228"/>
        <v>196461.68999999994</v>
      </c>
      <c r="I4710" s="84">
        <f t="shared" si="226"/>
        <v>0</v>
      </c>
      <c r="J4710" s="84">
        <f t="shared" si="227"/>
        <v>0</v>
      </c>
    </row>
    <row r="4711" spans="2:10" ht="25.15" customHeight="1">
      <c r="B4711" s="108"/>
      <c r="C4711" s="98"/>
      <c r="D4711" s="99"/>
      <c r="E4711" s="94"/>
      <c r="F4711" s="95"/>
      <c r="G4711" s="101"/>
      <c r="H4711" s="100">
        <f t="shared" si="228"/>
        <v>196461.68999999994</v>
      </c>
      <c r="I4711" s="84">
        <f t="shared" si="226"/>
        <v>0</v>
      </c>
      <c r="J4711" s="84">
        <f t="shared" si="227"/>
        <v>0</v>
      </c>
    </row>
    <row r="4712" spans="2:10" ht="25.15" customHeight="1">
      <c r="B4712" s="108"/>
      <c r="C4712" s="98"/>
      <c r="D4712" s="99"/>
      <c r="E4712" s="94"/>
      <c r="F4712" s="95"/>
      <c r="G4712" s="101"/>
      <c r="H4712" s="100">
        <f t="shared" si="228"/>
        <v>196461.68999999994</v>
      </c>
      <c r="I4712" s="84">
        <f t="shared" si="226"/>
        <v>0</v>
      </c>
      <c r="J4712" s="84">
        <f t="shared" si="227"/>
        <v>0</v>
      </c>
    </row>
    <row r="4713" spans="2:10" ht="25.15" customHeight="1">
      <c r="B4713" s="108"/>
      <c r="C4713" s="98"/>
      <c r="D4713" s="99"/>
      <c r="E4713" s="94"/>
      <c r="F4713" s="95"/>
      <c r="G4713" s="101"/>
      <c r="H4713" s="100">
        <f t="shared" si="228"/>
        <v>196461.68999999994</v>
      </c>
      <c r="I4713" s="84">
        <f t="shared" si="226"/>
        <v>0</v>
      </c>
      <c r="J4713" s="84">
        <f t="shared" si="227"/>
        <v>0</v>
      </c>
    </row>
    <row r="4714" spans="2:10" ht="25.15" customHeight="1">
      <c r="B4714" s="108"/>
      <c r="C4714" s="98"/>
      <c r="D4714" s="99"/>
      <c r="E4714" s="94"/>
      <c r="F4714" s="95"/>
      <c r="G4714" s="101"/>
      <c r="H4714" s="100">
        <f t="shared" si="228"/>
        <v>196461.68999999994</v>
      </c>
      <c r="I4714" s="84">
        <f t="shared" si="226"/>
        <v>0</v>
      </c>
      <c r="J4714" s="84">
        <f t="shared" si="227"/>
        <v>0</v>
      </c>
    </row>
    <row r="4715" spans="2:10" ht="25.15" customHeight="1">
      <c r="B4715" s="108"/>
      <c r="C4715" s="98"/>
      <c r="D4715" s="99"/>
      <c r="E4715" s="94"/>
      <c r="F4715" s="95"/>
      <c r="G4715" s="101"/>
      <c r="H4715" s="100">
        <f t="shared" si="228"/>
        <v>196461.68999999994</v>
      </c>
      <c r="I4715" s="84">
        <f t="shared" si="226"/>
        <v>0</v>
      </c>
      <c r="J4715" s="84">
        <f t="shared" si="227"/>
        <v>0</v>
      </c>
    </row>
    <row r="4716" spans="2:10" ht="25.15" customHeight="1">
      <c r="B4716" s="108"/>
      <c r="C4716" s="98"/>
      <c r="D4716" s="99"/>
      <c r="E4716" s="94"/>
      <c r="F4716" s="95"/>
      <c r="G4716" s="101"/>
      <c r="H4716" s="100">
        <f t="shared" si="228"/>
        <v>196461.68999999994</v>
      </c>
      <c r="I4716" s="84">
        <f t="shared" si="226"/>
        <v>0</v>
      </c>
      <c r="J4716" s="84">
        <f t="shared" si="227"/>
        <v>0</v>
      </c>
    </row>
    <row r="4717" spans="2:10" ht="25.15" customHeight="1">
      <c r="B4717" s="108"/>
      <c r="C4717" s="98"/>
      <c r="D4717" s="99"/>
      <c r="E4717" s="94"/>
      <c r="F4717" s="95"/>
      <c r="G4717" s="101"/>
      <c r="H4717" s="100">
        <f t="shared" si="228"/>
        <v>196461.68999999994</v>
      </c>
      <c r="I4717" s="84">
        <f t="shared" si="226"/>
        <v>0</v>
      </c>
      <c r="J4717" s="84">
        <f t="shared" si="227"/>
        <v>0</v>
      </c>
    </row>
    <row r="4718" spans="2:10" ht="25.15" customHeight="1">
      <c r="B4718" s="108"/>
      <c r="C4718" s="98"/>
      <c r="D4718" s="99"/>
      <c r="E4718" s="94"/>
      <c r="F4718" s="95"/>
      <c r="G4718" s="101"/>
      <c r="H4718" s="100">
        <f t="shared" si="228"/>
        <v>196461.68999999994</v>
      </c>
      <c r="I4718" s="84">
        <f t="shared" si="226"/>
        <v>0</v>
      </c>
      <c r="J4718" s="84">
        <f t="shared" si="227"/>
        <v>0</v>
      </c>
    </row>
    <row r="4719" spans="2:10" ht="25.15" customHeight="1">
      <c r="B4719" s="108"/>
      <c r="C4719" s="98"/>
      <c r="D4719" s="99"/>
      <c r="E4719" s="94"/>
      <c r="F4719" s="95"/>
      <c r="G4719" s="101"/>
      <c r="H4719" s="100">
        <f t="shared" si="228"/>
        <v>196461.68999999994</v>
      </c>
      <c r="I4719" s="84">
        <f t="shared" si="226"/>
        <v>0</v>
      </c>
      <c r="J4719" s="84">
        <f t="shared" si="227"/>
        <v>0</v>
      </c>
    </row>
    <row r="4720" spans="2:10" ht="25.15" customHeight="1">
      <c r="B4720" s="108"/>
      <c r="C4720" s="98"/>
      <c r="D4720" s="99"/>
      <c r="E4720" s="94"/>
      <c r="F4720" s="95"/>
      <c r="G4720" s="101"/>
      <c r="H4720" s="100">
        <f t="shared" si="228"/>
        <v>196461.68999999994</v>
      </c>
      <c r="I4720" s="84">
        <f t="shared" si="226"/>
        <v>0</v>
      </c>
      <c r="J4720" s="84">
        <f t="shared" si="227"/>
        <v>0</v>
      </c>
    </row>
    <row r="4721" spans="2:10" ht="25.15" customHeight="1">
      <c r="B4721" s="108"/>
      <c r="C4721" s="98"/>
      <c r="D4721" s="99"/>
      <c r="E4721" s="94"/>
      <c r="F4721" s="95"/>
      <c r="G4721" s="101"/>
      <c r="H4721" s="100">
        <f t="shared" si="228"/>
        <v>196461.68999999994</v>
      </c>
      <c r="I4721" s="84">
        <f t="shared" si="226"/>
        <v>0</v>
      </c>
      <c r="J4721" s="84">
        <f t="shared" si="227"/>
        <v>0</v>
      </c>
    </row>
    <row r="4722" spans="2:10" ht="25.15" customHeight="1">
      <c r="B4722" s="108"/>
      <c r="C4722" s="98"/>
      <c r="D4722" s="99"/>
      <c r="E4722" s="94"/>
      <c r="F4722" s="95"/>
      <c r="G4722" s="101"/>
      <c r="H4722" s="100">
        <f t="shared" si="228"/>
        <v>196461.68999999994</v>
      </c>
      <c r="I4722" s="84">
        <f t="shared" si="226"/>
        <v>0</v>
      </c>
      <c r="J4722" s="84">
        <f t="shared" si="227"/>
        <v>0</v>
      </c>
    </row>
    <row r="4723" spans="2:10" ht="25.15" customHeight="1">
      <c r="B4723" s="108"/>
      <c r="C4723" s="98"/>
      <c r="D4723" s="99"/>
      <c r="E4723" s="94"/>
      <c r="F4723" s="95"/>
      <c r="G4723" s="101"/>
      <c r="H4723" s="100">
        <f t="shared" si="228"/>
        <v>196461.68999999994</v>
      </c>
      <c r="I4723" s="84">
        <f t="shared" si="226"/>
        <v>0</v>
      </c>
      <c r="J4723" s="84">
        <f t="shared" si="227"/>
        <v>0</v>
      </c>
    </row>
    <row r="4724" spans="2:10" ht="25.15" customHeight="1">
      <c r="B4724" s="108"/>
      <c r="C4724" s="98"/>
      <c r="D4724" s="99"/>
      <c r="E4724" s="94"/>
      <c r="F4724" s="95"/>
      <c r="G4724" s="101"/>
      <c r="H4724" s="100">
        <f t="shared" si="228"/>
        <v>196461.68999999994</v>
      </c>
      <c r="I4724" s="84">
        <f t="shared" si="226"/>
        <v>0</v>
      </c>
      <c r="J4724" s="84">
        <f t="shared" si="227"/>
        <v>0</v>
      </c>
    </row>
    <row r="4725" spans="2:10" ht="25.15" customHeight="1">
      <c r="B4725" s="108"/>
      <c r="C4725" s="98"/>
      <c r="D4725" s="99"/>
      <c r="E4725" s="94"/>
      <c r="F4725" s="95"/>
      <c r="G4725" s="101"/>
      <c r="H4725" s="100">
        <f t="shared" si="228"/>
        <v>196461.68999999994</v>
      </c>
      <c r="I4725" s="84">
        <f t="shared" si="226"/>
        <v>0</v>
      </c>
      <c r="J4725" s="84">
        <f t="shared" si="227"/>
        <v>0</v>
      </c>
    </row>
    <row r="4726" spans="2:10" ht="25.15" customHeight="1">
      <c r="B4726" s="108"/>
      <c r="C4726" s="98"/>
      <c r="D4726" s="99"/>
      <c r="E4726" s="94"/>
      <c r="F4726" s="95"/>
      <c r="G4726" s="101"/>
      <c r="H4726" s="100">
        <f t="shared" si="228"/>
        <v>196461.68999999994</v>
      </c>
      <c r="I4726" s="84">
        <f t="shared" si="226"/>
        <v>0</v>
      </c>
      <c r="J4726" s="84">
        <f t="shared" si="227"/>
        <v>0</v>
      </c>
    </row>
    <row r="4727" spans="2:10" ht="25.15" customHeight="1">
      <c r="B4727" s="108"/>
      <c r="C4727" s="98"/>
      <c r="D4727" s="99"/>
      <c r="E4727" s="94"/>
      <c r="F4727" s="95"/>
      <c r="G4727" s="101"/>
      <c r="H4727" s="100">
        <f t="shared" si="228"/>
        <v>196461.68999999994</v>
      </c>
      <c r="I4727" s="84">
        <f t="shared" si="226"/>
        <v>0</v>
      </c>
      <c r="J4727" s="84">
        <f t="shared" si="227"/>
        <v>0</v>
      </c>
    </row>
    <row r="4728" spans="2:10" ht="25.15" customHeight="1">
      <c r="B4728" s="108"/>
      <c r="C4728" s="98"/>
      <c r="D4728" s="99"/>
      <c r="E4728" s="94"/>
      <c r="F4728" s="95"/>
      <c r="G4728" s="101"/>
      <c r="H4728" s="100">
        <f t="shared" si="228"/>
        <v>196461.68999999994</v>
      </c>
      <c r="I4728" s="84">
        <f t="shared" ref="I4728:I4791" si="229">IF(B4728="",0,MONTH(B4728))</f>
        <v>0</v>
      </c>
      <c r="J4728" s="84">
        <f t="shared" ref="J4728:J4791" si="230">IF(B4728="",0,DAY(B4728))</f>
        <v>0</v>
      </c>
    </row>
    <row r="4729" spans="2:10" ht="25.15" customHeight="1">
      <c r="B4729" s="108"/>
      <c r="C4729" s="98"/>
      <c r="D4729" s="99"/>
      <c r="E4729" s="94"/>
      <c r="F4729" s="95"/>
      <c r="G4729" s="101"/>
      <c r="H4729" s="100">
        <f t="shared" si="228"/>
        <v>196461.68999999994</v>
      </c>
      <c r="I4729" s="84">
        <f t="shared" si="229"/>
        <v>0</v>
      </c>
      <c r="J4729" s="84">
        <f t="shared" si="230"/>
        <v>0</v>
      </c>
    </row>
    <row r="4730" spans="2:10" ht="25.15" customHeight="1">
      <c r="B4730" s="108"/>
      <c r="C4730" s="98"/>
      <c r="D4730" s="99"/>
      <c r="E4730" s="94"/>
      <c r="F4730" s="95"/>
      <c r="G4730" s="101"/>
      <c r="H4730" s="100">
        <f t="shared" si="228"/>
        <v>196461.68999999994</v>
      </c>
      <c r="I4730" s="84">
        <f t="shared" si="229"/>
        <v>0</v>
      </c>
      <c r="J4730" s="84">
        <f t="shared" si="230"/>
        <v>0</v>
      </c>
    </row>
    <row r="4731" spans="2:10" ht="25.15" customHeight="1">
      <c r="B4731" s="108"/>
      <c r="C4731" s="98"/>
      <c r="D4731" s="99"/>
      <c r="E4731" s="94"/>
      <c r="F4731" s="95"/>
      <c r="G4731" s="101"/>
      <c r="H4731" s="100">
        <f t="shared" si="228"/>
        <v>196461.68999999994</v>
      </c>
      <c r="I4731" s="84">
        <f t="shared" si="229"/>
        <v>0</v>
      </c>
      <c r="J4731" s="84">
        <f t="shared" si="230"/>
        <v>0</v>
      </c>
    </row>
    <row r="4732" spans="2:10" ht="25.15" customHeight="1">
      <c r="B4732" s="108"/>
      <c r="C4732" s="98"/>
      <c r="D4732" s="99"/>
      <c r="E4732" s="94"/>
      <c r="F4732" s="95"/>
      <c r="G4732" s="101"/>
      <c r="H4732" s="100">
        <f t="shared" si="228"/>
        <v>196461.68999999994</v>
      </c>
      <c r="I4732" s="84">
        <f t="shared" si="229"/>
        <v>0</v>
      </c>
      <c r="J4732" s="84">
        <f t="shared" si="230"/>
        <v>0</v>
      </c>
    </row>
    <row r="4733" spans="2:10" ht="25.15" customHeight="1">
      <c r="B4733" s="108"/>
      <c r="C4733" s="98"/>
      <c r="D4733" s="99"/>
      <c r="E4733" s="94"/>
      <c r="F4733" s="95"/>
      <c r="G4733" s="101"/>
      <c r="H4733" s="100">
        <f t="shared" si="228"/>
        <v>196461.68999999994</v>
      </c>
      <c r="I4733" s="84">
        <f t="shared" si="229"/>
        <v>0</v>
      </c>
      <c r="J4733" s="84">
        <f t="shared" si="230"/>
        <v>0</v>
      </c>
    </row>
    <row r="4734" spans="2:10" ht="25.15" customHeight="1">
      <c r="B4734" s="108"/>
      <c r="C4734" s="98"/>
      <c r="D4734" s="99"/>
      <c r="E4734" s="94"/>
      <c r="F4734" s="95"/>
      <c r="G4734" s="101"/>
      <c r="H4734" s="100">
        <f t="shared" si="228"/>
        <v>196461.68999999994</v>
      </c>
      <c r="I4734" s="84">
        <f t="shared" si="229"/>
        <v>0</v>
      </c>
      <c r="J4734" s="84">
        <f t="shared" si="230"/>
        <v>0</v>
      </c>
    </row>
    <row r="4735" spans="2:10" ht="25.15" customHeight="1">
      <c r="B4735" s="108"/>
      <c r="C4735" s="98"/>
      <c r="D4735" s="99"/>
      <c r="E4735" s="94"/>
      <c r="F4735" s="95"/>
      <c r="G4735" s="101"/>
      <c r="H4735" s="100">
        <f t="shared" si="228"/>
        <v>196461.68999999994</v>
      </c>
      <c r="I4735" s="84">
        <f t="shared" si="229"/>
        <v>0</v>
      </c>
      <c r="J4735" s="84">
        <f t="shared" si="230"/>
        <v>0</v>
      </c>
    </row>
    <row r="4736" spans="2:10" ht="25.15" customHeight="1">
      <c r="B4736" s="108"/>
      <c r="C4736" s="98"/>
      <c r="D4736" s="99"/>
      <c r="E4736" s="94"/>
      <c r="F4736" s="95"/>
      <c r="G4736" s="101"/>
      <c r="H4736" s="100">
        <f t="shared" si="228"/>
        <v>196461.68999999994</v>
      </c>
      <c r="I4736" s="84">
        <f t="shared" si="229"/>
        <v>0</v>
      </c>
      <c r="J4736" s="84">
        <f t="shared" si="230"/>
        <v>0</v>
      </c>
    </row>
    <row r="4737" spans="2:10" ht="25.15" customHeight="1">
      <c r="B4737" s="108"/>
      <c r="C4737" s="98"/>
      <c r="D4737" s="99"/>
      <c r="E4737" s="94"/>
      <c r="F4737" s="95"/>
      <c r="G4737" s="101"/>
      <c r="H4737" s="100">
        <f t="shared" si="228"/>
        <v>196461.68999999994</v>
      </c>
      <c r="I4737" s="84">
        <f t="shared" si="229"/>
        <v>0</v>
      </c>
      <c r="J4737" s="84">
        <f t="shared" si="230"/>
        <v>0</v>
      </c>
    </row>
    <row r="4738" spans="2:10" ht="25.15" customHeight="1">
      <c r="B4738" s="108"/>
      <c r="C4738" s="98"/>
      <c r="D4738" s="99"/>
      <c r="E4738" s="94"/>
      <c r="F4738" s="95"/>
      <c r="G4738" s="101"/>
      <c r="H4738" s="100">
        <f t="shared" si="228"/>
        <v>196461.68999999994</v>
      </c>
      <c r="I4738" s="84">
        <f t="shared" si="229"/>
        <v>0</v>
      </c>
      <c r="J4738" s="84">
        <f t="shared" si="230"/>
        <v>0</v>
      </c>
    </row>
    <row r="4739" spans="2:10" ht="25.15" customHeight="1">
      <c r="B4739" s="108"/>
      <c r="C4739" s="98"/>
      <c r="D4739" s="99"/>
      <c r="E4739" s="94"/>
      <c r="F4739" s="95"/>
      <c r="G4739" s="101"/>
      <c r="H4739" s="100">
        <f t="shared" si="228"/>
        <v>196461.68999999994</v>
      </c>
      <c r="I4739" s="84">
        <f t="shared" si="229"/>
        <v>0</v>
      </c>
      <c r="J4739" s="84">
        <f t="shared" si="230"/>
        <v>0</v>
      </c>
    </row>
    <row r="4740" spans="2:10" ht="25.15" customHeight="1">
      <c r="B4740" s="108"/>
      <c r="C4740" s="98"/>
      <c r="D4740" s="99"/>
      <c r="E4740" s="94"/>
      <c r="F4740" s="95"/>
      <c r="G4740" s="101"/>
      <c r="H4740" s="100">
        <f t="shared" si="228"/>
        <v>196461.68999999994</v>
      </c>
      <c r="I4740" s="84">
        <f t="shared" si="229"/>
        <v>0</v>
      </c>
      <c r="J4740" s="84">
        <f t="shared" si="230"/>
        <v>0</v>
      </c>
    </row>
    <row r="4741" spans="2:10" ht="25.15" customHeight="1">
      <c r="B4741" s="108"/>
      <c r="C4741" s="98"/>
      <c r="D4741" s="99"/>
      <c r="E4741" s="94"/>
      <c r="F4741" s="95"/>
      <c r="G4741" s="101"/>
      <c r="H4741" s="100">
        <f t="shared" si="228"/>
        <v>196461.68999999994</v>
      </c>
      <c r="I4741" s="84">
        <f t="shared" si="229"/>
        <v>0</v>
      </c>
      <c r="J4741" s="84">
        <f t="shared" si="230"/>
        <v>0</v>
      </c>
    </row>
    <row r="4742" spans="2:10" ht="25.15" customHeight="1">
      <c r="B4742" s="108"/>
      <c r="C4742" s="98"/>
      <c r="D4742" s="99"/>
      <c r="E4742" s="94"/>
      <c r="F4742" s="95"/>
      <c r="G4742" s="101"/>
      <c r="H4742" s="100">
        <f t="shared" si="228"/>
        <v>196461.68999999994</v>
      </c>
      <c r="I4742" s="84">
        <f t="shared" si="229"/>
        <v>0</v>
      </c>
      <c r="J4742" s="84">
        <f t="shared" si="230"/>
        <v>0</v>
      </c>
    </row>
    <row r="4743" spans="2:10" ht="25.15" customHeight="1">
      <c r="B4743" s="108"/>
      <c r="C4743" s="98"/>
      <c r="D4743" s="99"/>
      <c r="E4743" s="94"/>
      <c r="F4743" s="95"/>
      <c r="G4743" s="101"/>
      <c r="H4743" s="100">
        <f t="shared" si="228"/>
        <v>196461.68999999994</v>
      </c>
      <c r="I4743" s="84">
        <f t="shared" si="229"/>
        <v>0</v>
      </c>
      <c r="J4743" s="84">
        <f t="shared" si="230"/>
        <v>0</v>
      </c>
    </row>
    <row r="4744" spans="2:10" ht="25.15" customHeight="1">
      <c r="B4744" s="108"/>
      <c r="C4744" s="98"/>
      <c r="D4744" s="99"/>
      <c r="E4744" s="94"/>
      <c r="F4744" s="95"/>
      <c r="G4744" s="101"/>
      <c r="H4744" s="100">
        <f t="shared" ref="H4744:H4807" si="231">IF(F4744="pago",H4743+G4744,H4743)</f>
        <v>196461.68999999994</v>
      </c>
      <c r="I4744" s="84">
        <f t="shared" si="229"/>
        <v>0</v>
      </c>
      <c r="J4744" s="84">
        <f t="shared" si="230"/>
        <v>0</v>
      </c>
    </row>
    <row r="4745" spans="2:10" ht="25.15" customHeight="1">
      <c r="B4745" s="108"/>
      <c r="C4745" s="98"/>
      <c r="D4745" s="99"/>
      <c r="E4745" s="94"/>
      <c r="F4745" s="95"/>
      <c r="G4745" s="101"/>
      <c r="H4745" s="100">
        <f t="shared" si="231"/>
        <v>196461.68999999994</v>
      </c>
      <c r="I4745" s="84">
        <f t="shared" si="229"/>
        <v>0</v>
      </c>
      <c r="J4745" s="84">
        <f t="shared" si="230"/>
        <v>0</v>
      </c>
    </row>
    <row r="4746" spans="2:10" ht="25.15" customHeight="1">
      <c r="B4746" s="108"/>
      <c r="C4746" s="98"/>
      <c r="D4746" s="99"/>
      <c r="E4746" s="94"/>
      <c r="F4746" s="95"/>
      <c r="G4746" s="101"/>
      <c r="H4746" s="100">
        <f t="shared" si="231"/>
        <v>196461.68999999994</v>
      </c>
      <c r="I4746" s="84">
        <f t="shared" si="229"/>
        <v>0</v>
      </c>
      <c r="J4746" s="84">
        <f t="shared" si="230"/>
        <v>0</v>
      </c>
    </row>
    <row r="4747" spans="2:10" ht="25.15" customHeight="1">
      <c r="B4747" s="108"/>
      <c r="C4747" s="98"/>
      <c r="D4747" s="99"/>
      <c r="E4747" s="94"/>
      <c r="F4747" s="95"/>
      <c r="G4747" s="101"/>
      <c r="H4747" s="100">
        <f t="shared" si="231"/>
        <v>196461.68999999994</v>
      </c>
      <c r="I4747" s="84">
        <f t="shared" si="229"/>
        <v>0</v>
      </c>
      <c r="J4747" s="84">
        <f t="shared" si="230"/>
        <v>0</v>
      </c>
    </row>
    <row r="4748" spans="2:10" ht="25.15" customHeight="1">
      <c r="B4748" s="108"/>
      <c r="C4748" s="98"/>
      <c r="D4748" s="99"/>
      <c r="E4748" s="94"/>
      <c r="F4748" s="95"/>
      <c r="G4748" s="101"/>
      <c r="H4748" s="100">
        <f t="shared" si="231"/>
        <v>196461.68999999994</v>
      </c>
      <c r="I4748" s="84">
        <f t="shared" si="229"/>
        <v>0</v>
      </c>
      <c r="J4748" s="84">
        <f t="shared" si="230"/>
        <v>0</v>
      </c>
    </row>
    <row r="4749" spans="2:10" ht="25.15" customHeight="1">
      <c r="B4749" s="108"/>
      <c r="C4749" s="98"/>
      <c r="D4749" s="99"/>
      <c r="E4749" s="94"/>
      <c r="F4749" s="95"/>
      <c r="G4749" s="101"/>
      <c r="H4749" s="100">
        <f t="shared" si="231"/>
        <v>196461.68999999994</v>
      </c>
      <c r="I4749" s="84">
        <f t="shared" si="229"/>
        <v>0</v>
      </c>
      <c r="J4749" s="84">
        <f t="shared" si="230"/>
        <v>0</v>
      </c>
    </row>
    <row r="4750" spans="2:10" ht="25.15" customHeight="1">
      <c r="B4750" s="108"/>
      <c r="C4750" s="98"/>
      <c r="D4750" s="99"/>
      <c r="E4750" s="94"/>
      <c r="F4750" s="95"/>
      <c r="G4750" s="101"/>
      <c r="H4750" s="100">
        <f t="shared" si="231"/>
        <v>196461.68999999994</v>
      </c>
      <c r="I4750" s="84">
        <f t="shared" si="229"/>
        <v>0</v>
      </c>
      <c r="J4750" s="84">
        <f t="shared" si="230"/>
        <v>0</v>
      </c>
    </row>
    <row r="4751" spans="2:10" ht="25.15" customHeight="1">
      <c r="B4751" s="108"/>
      <c r="C4751" s="98"/>
      <c r="D4751" s="99"/>
      <c r="E4751" s="94"/>
      <c r="F4751" s="95"/>
      <c r="G4751" s="101"/>
      <c r="H4751" s="100">
        <f t="shared" si="231"/>
        <v>196461.68999999994</v>
      </c>
      <c r="I4751" s="84">
        <f t="shared" si="229"/>
        <v>0</v>
      </c>
      <c r="J4751" s="84">
        <f t="shared" si="230"/>
        <v>0</v>
      </c>
    </row>
    <row r="4752" spans="2:10" ht="25.15" customHeight="1">
      <c r="B4752" s="108"/>
      <c r="C4752" s="98"/>
      <c r="D4752" s="99"/>
      <c r="E4752" s="94"/>
      <c r="F4752" s="95"/>
      <c r="G4752" s="101"/>
      <c r="H4752" s="100">
        <f t="shared" si="231"/>
        <v>196461.68999999994</v>
      </c>
      <c r="I4752" s="84">
        <f t="shared" si="229"/>
        <v>0</v>
      </c>
      <c r="J4752" s="84">
        <f t="shared" si="230"/>
        <v>0</v>
      </c>
    </row>
    <row r="4753" spans="2:10" ht="25.15" customHeight="1">
      <c r="B4753" s="108"/>
      <c r="C4753" s="98"/>
      <c r="D4753" s="99"/>
      <c r="E4753" s="94"/>
      <c r="F4753" s="95"/>
      <c r="G4753" s="101"/>
      <c r="H4753" s="100">
        <f t="shared" si="231"/>
        <v>196461.68999999994</v>
      </c>
      <c r="I4753" s="84">
        <f t="shared" si="229"/>
        <v>0</v>
      </c>
      <c r="J4753" s="84">
        <f t="shared" si="230"/>
        <v>0</v>
      </c>
    </row>
    <row r="4754" spans="2:10" ht="25.15" customHeight="1">
      <c r="B4754" s="108"/>
      <c r="C4754" s="98"/>
      <c r="D4754" s="99"/>
      <c r="E4754" s="94"/>
      <c r="F4754" s="95"/>
      <c r="G4754" s="101"/>
      <c r="H4754" s="100">
        <f t="shared" si="231"/>
        <v>196461.68999999994</v>
      </c>
      <c r="I4754" s="84">
        <f t="shared" si="229"/>
        <v>0</v>
      </c>
      <c r="J4754" s="84">
        <f t="shared" si="230"/>
        <v>0</v>
      </c>
    </row>
    <row r="4755" spans="2:10" ht="25.15" customHeight="1">
      <c r="B4755" s="108"/>
      <c r="C4755" s="98"/>
      <c r="D4755" s="99"/>
      <c r="E4755" s="94"/>
      <c r="F4755" s="95"/>
      <c r="G4755" s="101"/>
      <c r="H4755" s="100">
        <f t="shared" si="231"/>
        <v>196461.68999999994</v>
      </c>
      <c r="I4755" s="84">
        <f t="shared" si="229"/>
        <v>0</v>
      </c>
      <c r="J4755" s="84">
        <f t="shared" si="230"/>
        <v>0</v>
      </c>
    </row>
    <row r="4756" spans="2:10" ht="25.15" customHeight="1">
      <c r="B4756" s="108"/>
      <c r="C4756" s="98"/>
      <c r="D4756" s="99"/>
      <c r="E4756" s="94"/>
      <c r="F4756" s="95"/>
      <c r="G4756" s="101"/>
      <c r="H4756" s="100">
        <f t="shared" si="231"/>
        <v>196461.68999999994</v>
      </c>
      <c r="I4756" s="84">
        <f t="shared" si="229"/>
        <v>0</v>
      </c>
      <c r="J4756" s="84">
        <f t="shared" si="230"/>
        <v>0</v>
      </c>
    </row>
    <row r="4757" spans="2:10" ht="25.15" customHeight="1">
      <c r="B4757" s="108"/>
      <c r="C4757" s="98"/>
      <c r="D4757" s="99"/>
      <c r="E4757" s="94"/>
      <c r="F4757" s="95"/>
      <c r="G4757" s="101"/>
      <c r="H4757" s="100">
        <f t="shared" si="231"/>
        <v>196461.68999999994</v>
      </c>
      <c r="I4757" s="84">
        <f t="shared" si="229"/>
        <v>0</v>
      </c>
      <c r="J4757" s="84">
        <f t="shared" si="230"/>
        <v>0</v>
      </c>
    </row>
    <row r="4758" spans="2:10" ht="25.15" customHeight="1">
      <c r="B4758" s="108"/>
      <c r="C4758" s="98"/>
      <c r="D4758" s="99"/>
      <c r="E4758" s="94"/>
      <c r="F4758" s="95"/>
      <c r="G4758" s="101"/>
      <c r="H4758" s="100">
        <f t="shared" si="231"/>
        <v>196461.68999999994</v>
      </c>
      <c r="I4758" s="84">
        <f t="shared" si="229"/>
        <v>0</v>
      </c>
      <c r="J4758" s="84">
        <f t="shared" si="230"/>
        <v>0</v>
      </c>
    </row>
    <row r="4759" spans="2:10" ht="25.15" customHeight="1">
      <c r="B4759" s="108"/>
      <c r="C4759" s="98"/>
      <c r="D4759" s="99"/>
      <c r="E4759" s="94"/>
      <c r="F4759" s="95"/>
      <c r="G4759" s="101"/>
      <c r="H4759" s="100">
        <f t="shared" si="231"/>
        <v>196461.68999999994</v>
      </c>
      <c r="I4759" s="84">
        <f t="shared" si="229"/>
        <v>0</v>
      </c>
      <c r="J4759" s="84">
        <f t="shared" si="230"/>
        <v>0</v>
      </c>
    </row>
    <row r="4760" spans="2:10" ht="25.15" customHeight="1">
      <c r="B4760" s="108"/>
      <c r="C4760" s="98"/>
      <c r="D4760" s="99"/>
      <c r="E4760" s="94"/>
      <c r="F4760" s="95"/>
      <c r="G4760" s="101"/>
      <c r="H4760" s="100">
        <f t="shared" si="231"/>
        <v>196461.68999999994</v>
      </c>
      <c r="I4760" s="84">
        <f t="shared" si="229"/>
        <v>0</v>
      </c>
      <c r="J4760" s="84">
        <f t="shared" si="230"/>
        <v>0</v>
      </c>
    </row>
    <row r="4761" spans="2:10" ht="25.15" customHeight="1">
      <c r="B4761" s="108"/>
      <c r="C4761" s="98"/>
      <c r="D4761" s="99"/>
      <c r="E4761" s="94"/>
      <c r="F4761" s="95"/>
      <c r="G4761" s="101"/>
      <c r="H4761" s="100">
        <f t="shared" si="231"/>
        <v>196461.68999999994</v>
      </c>
      <c r="I4761" s="84">
        <f t="shared" si="229"/>
        <v>0</v>
      </c>
      <c r="J4761" s="84">
        <f t="shared" si="230"/>
        <v>0</v>
      </c>
    </row>
    <row r="4762" spans="2:10" ht="25.15" customHeight="1">
      <c r="B4762" s="108"/>
      <c r="C4762" s="98"/>
      <c r="D4762" s="99"/>
      <c r="E4762" s="94"/>
      <c r="F4762" s="95"/>
      <c r="G4762" s="101"/>
      <c r="H4762" s="100">
        <f t="shared" si="231"/>
        <v>196461.68999999994</v>
      </c>
      <c r="I4762" s="84">
        <f t="shared" si="229"/>
        <v>0</v>
      </c>
      <c r="J4762" s="84">
        <f t="shared" si="230"/>
        <v>0</v>
      </c>
    </row>
    <row r="4763" spans="2:10" ht="25.15" customHeight="1">
      <c r="B4763" s="108"/>
      <c r="C4763" s="98"/>
      <c r="D4763" s="99"/>
      <c r="E4763" s="94"/>
      <c r="F4763" s="95"/>
      <c r="G4763" s="101"/>
      <c r="H4763" s="100">
        <f t="shared" si="231"/>
        <v>196461.68999999994</v>
      </c>
      <c r="I4763" s="84">
        <f t="shared" si="229"/>
        <v>0</v>
      </c>
      <c r="J4763" s="84">
        <f t="shared" si="230"/>
        <v>0</v>
      </c>
    </row>
    <row r="4764" spans="2:10" ht="25.15" customHeight="1">
      <c r="B4764" s="108"/>
      <c r="C4764" s="98"/>
      <c r="D4764" s="99"/>
      <c r="E4764" s="94"/>
      <c r="F4764" s="95"/>
      <c r="G4764" s="101"/>
      <c r="H4764" s="100">
        <f t="shared" si="231"/>
        <v>196461.68999999994</v>
      </c>
      <c r="I4764" s="84">
        <f t="shared" si="229"/>
        <v>0</v>
      </c>
      <c r="J4764" s="84">
        <f t="shared" si="230"/>
        <v>0</v>
      </c>
    </row>
    <row r="4765" spans="2:10" ht="25.15" customHeight="1">
      <c r="B4765" s="108"/>
      <c r="C4765" s="98"/>
      <c r="D4765" s="99"/>
      <c r="E4765" s="94"/>
      <c r="F4765" s="95"/>
      <c r="G4765" s="101"/>
      <c r="H4765" s="100">
        <f t="shared" si="231"/>
        <v>196461.68999999994</v>
      </c>
      <c r="I4765" s="84">
        <f t="shared" si="229"/>
        <v>0</v>
      </c>
      <c r="J4765" s="84">
        <f t="shared" si="230"/>
        <v>0</v>
      </c>
    </row>
    <row r="4766" spans="2:10" ht="25.15" customHeight="1">
      <c r="B4766" s="108"/>
      <c r="C4766" s="98"/>
      <c r="D4766" s="99"/>
      <c r="E4766" s="94"/>
      <c r="F4766" s="95"/>
      <c r="G4766" s="101"/>
      <c r="H4766" s="100">
        <f t="shared" si="231"/>
        <v>196461.68999999994</v>
      </c>
      <c r="I4766" s="84">
        <f t="shared" si="229"/>
        <v>0</v>
      </c>
      <c r="J4766" s="84">
        <f t="shared" si="230"/>
        <v>0</v>
      </c>
    </row>
    <row r="4767" spans="2:10" ht="25.15" customHeight="1">
      <c r="B4767" s="108"/>
      <c r="C4767" s="98"/>
      <c r="D4767" s="99"/>
      <c r="E4767" s="94"/>
      <c r="F4767" s="95"/>
      <c r="G4767" s="101"/>
      <c r="H4767" s="100">
        <f t="shared" si="231"/>
        <v>196461.68999999994</v>
      </c>
      <c r="I4767" s="84">
        <f t="shared" si="229"/>
        <v>0</v>
      </c>
      <c r="J4767" s="84">
        <f t="shared" si="230"/>
        <v>0</v>
      </c>
    </row>
    <row r="4768" spans="2:10" ht="25.15" customHeight="1">
      <c r="B4768" s="108"/>
      <c r="C4768" s="98"/>
      <c r="D4768" s="99"/>
      <c r="E4768" s="94"/>
      <c r="F4768" s="95"/>
      <c r="G4768" s="101"/>
      <c r="H4768" s="100">
        <f t="shared" si="231"/>
        <v>196461.68999999994</v>
      </c>
      <c r="I4768" s="84">
        <f t="shared" si="229"/>
        <v>0</v>
      </c>
      <c r="J4768" s="84">
        <f t="shared" si="230"/>
        <v>0</v>
      </c>
    </row>
    <row r="4769" spans="2:10" ht="25.15" customHeight="1">
      <c r="B4769" s="108"/>
      <c r="C4769" s="98"/>
      <c r="D4769" s="99"/>
      <c r="E4769" s="94"/>
      <c r="F4769" s="95"/>
      <c r="G4769" s="101"/>
      <c r="H4769" s="100">
        <f t="shared" si="231"/>
        <v>196461.68999999994</v>
      </c>
      <c r="I4769" s="84">
        <f t="shared" si="229"/>
        <v>0</v>
      </c>
      <c r="J4769" s="84">
        <f t="shared" si="230"/>
        <v>0</v>
      </c>
    </row>
    <row r="4770" spans="2:10" ht="25.15" customHeight="1">
      <c r="B4770" s="108"/>
      <c r="C4770" s="98"/>
      <c r="D4770" s="99"/>
      <c r="E4770" s="94"/>
      <c r="F4770" s="95"/>
      <c r="G4770" s="101"/>
      <c r="H4770" s="100">
        <f t="shared" si="231"/>
        <v>196461.68999999994</v>
      </c>
      <c r="I4770" s="84">
        <f t="shared" si="229"/>
        <v>0</v>
      </c>
      <c r="J4770" s="84">
        <f t="shared" si="230"/>
        <v>0</v>
      </c>
    </row>
    <row r="4771" spans="2:10" ht="25.15" customHeight="1">
      <c r="B4771" s="108"/>
      <c r="C4771" s="98"/>
      <c r="D4771" s="99"/>
      <c r="E4771" s="94"/>
      <c r="F4771" s="95"/>
      <c r="G4771" s="101"/>
      <c r="H4771" s="100">
        <f t="shared" si="231"/>
        <v>196461.68999999994</v>
      </c>
      <c r="I4771" s="84">
        <f t="shared" si="229"/>
        <v>0</v>
      </c>
      <c r="J4771" s="84">
        <f t="shared" si="230"/>
        <v>0</v>
      </c>
    </row>
    <row r="4772" spans="2:10" ht="25.15" customHeight="1">
      <c r="B4772" s="108"/>
      <c r="C4772" s="98"/>
      <c r="D4772" s="99"/>
      <c r="E4772" s="94"/>
      <c r="F4772" s="95"/>
      <c r="G4772" s="101"/>
      <c r="H4772" s="100">
        <f t="shared" si="231"/>
        <v>196461.68999999994</v>
      </c>
      <c r="I4772" s="84">
        <f t="shared" si="229"/>
        <v>0</v>
      </c>
      <c r="J4772" s="84">
        <f t="shared" si="230"/>
        <v>0</v>
      </c>
    </row>
    <row r="4773" spans="2:10" ht="25.15" customHeight="1">
      <c r="B4773" s="108"/>
      <c r="C4773" s="98"/>
      <c r="D4773" s="99"/>
      <c r="E4773" s="94"/>
      <c r="F4773" s="95"/>
      <c r="G4773" s="101"/>
      <c r="H4773" s="100">
        <f t="shared" si="231"/>
        <v>196461.68999999994</v>
      </c>
      <c r="I4773" s="84">
        <f t="shared" si="229"/>
        <v>0</v>
      </c>
      <c r="J4773" s="84">
        <f t="shared" si="230"/>
        <v>0</v>
      </c>
    </row>
    <row r="4774" spans="2:10" ht="25.15" customHeight="1">
      <c r="B4774" s="108"/>
      <c r="C4774" s="98"/>
      <c r="D4774" s="99"/>
      <c r="E4774" s="94"/>
      <c r="F4774" s="95"/>
      <c r="G4774" s="101"/>
      <c r="H4774" s="100">
        <f t="shared" si="231"/>
        <v>196461.68999999994</v>
      </c>
      <c r="I4774" s="84">
        <f t="shared" si="229"/>
        <v>0</v>
      </c>
      <c r="J4774" s="84">
        <f t="shared" si="230"/>
        <v>0</v>
      </c>
    </row>
    <row r="4775" spans="2:10" ht="25.15" customHeight="1">
      <c r="B4775" s="108"/>
      <c r="C4775" s="98"/>
      <c r="D4775" s="99"/>
      <c r="E4775" s="94"/>
      <c r="F4775" s="95"/>
      <c r="G4775" s="101"/>
      <c r="H4775" s="100">
        <f t="shared" si="231"/>
        <v>196461.68999999994</v>
      </c>
      <c r="I4775" s="84">
        <f t="shared" si="229"/>
        <v>0</v>
      </c>
      <c r="J4775" s="84">
        <f t="shared" si="230"/>
        <v>0</v>
      </c>
    </row>
    <row r="4776" spans="2:10" ht="25.15" customHeight="1">
      <c r="B4776" s="108"/>
      <c r="C4776" s="98"/>
      <c r="D4776" s="99"/>
      <c r="E4776" s="94"/>
      <c r="F4776" s="95"/>
      <c r="G4776" s="101"/>
      <c r="H4776" s="100">
        <f t="shared" si="231"/>
        <v>196461.68999999994</v>
      </c>
      <c r="I4776" s="84">
        <f t="shared" si="229"/>
        <v>0</v>
      </c>
      <c r="J4776" s="84">
        <f t="shared" si="230"/>
        <v>0</v>
      </c>
    </row>
    <row r="4777" spans="2:10" ht="25.15" customHeight="1">
      <c r="B4777" s="108"/>
      <c r="C4777" s="98"/>
      <c r="D4777" s="99"/>
      <c r="E4777" s="94"/>
      <c r="F4777" s="95"/>
      <c r="G4777" s="101"/>
      <c r="H4777" s="100">
        <f t="shared" si="231"/>
        <v>196461.68999999994</v>
      </c>
      <c r="I4777" s="84">
        <f t="shared" si="229"/>
        <v>0</v>
      </c>
      <c r="J4777" s="84">
        <f t="shared" si="230"/>
        <v>0</v>
      </c>
    </row>
    <row r="4778" spans="2:10" ht="25.15" customHeight="1">
      <c r="B4778" s="108"/>
      <c r="C4778" s="98"/>
      <c r="D4778" s="99"/>
      <c r="E4778" s="94"/>
      <c r="F4778" s="95"/>
      <c r="G4778" s="101"/>
      <c r="H4778" s="100">
        <f t="shared" si="231"/>
        <v>196461.68999999994</v>
      </c>
      <c r="I4778" s="84">
        <f t="shared" si="229"/>
        <v>0</v>
      </c>
      <c r="J4778" s="84">
        <f t="shared" si="230"/>
        <v>0</v>
      </c>
    </row>
    <row r="4779" spans="2:10" ht="25.15" customHeight="1">
      <c r="B4779" s="108"/>
      <c r="C4779" s="98"/>
      <c r="D4779" s="99"/>
      <c r="E4779" s="94"/>
      <c r="F4779" s="95"/>
      <c r="G4779" s="101"/>
      <c r="H4779" s="100">
        <f t="shared" si="231"/>
        <v>196461.68999999994</v>
      </c>
      <c r="I4779" s="84">
        <f t="shared" si="229"/>
        <v>0</v>
      </c>
      <c r="J4779" s="84">
        <f t="shared" si="230"/>
        <v>0</v>
      </c>
    </row>
    <row r="4780" spans="2:10" ht="25.15" customHeight="1">
      <c r="B4780" s="108"/>
      <c r="C4780" s="98"/>
      <c r="D4780" s="99"/>
      <c r="E4780" s="94"/>
      <c r="F4780" s="95"/>
      <c r="G4780" s="101"/>
      <c r="H4780" s="100">
        <f t="shared" si="231"/>
        <v>196461.68999999994</v>
      </c>
      <c r="I4780" s="84">
        <f t="shared" si="229"/>
        <v>0</v>
      </c>
      <c r="J4780" s="84">
        <f t="shared" si="230"/>
        <v>0</v>
      </c>
    </row>
    <row r="4781" spans="2:10" ht="25.15" customHeight="1">
      <c r="B4781" s="108"/>
      <c r="C4781" s="98"/>
      <c r="D4781" s="99"/>
      <c r="E4781" s="94"/>
      <c r="F4781" s="95"/>
      <c r="G4781" s="101"/>
      <c r="H4781" s="100">
        <f t="shared" si="231"/>
        <v>196461.68999999994</v>
      </c>
      <c r="I4781" s="84">
        <f t="shared" si="229"/>
        <v>0</v>
      </c>
      <c r="J4781" s="84">
        <f t="shared" si="230"/>
        <v>0</v>
      </c>
    </row>
    <row r="4782" spans="2:10" ht="25.15" customHeight="1">
      <c r="B4782" s="108"/>
      <c r="C4782" s="98"/>
      <c r="D4782" s="99"/>
      <c r="E4782" s="94"/>
      <c r="F4782" s="95"/>
      <c r="G4782" s="101"/>
      <c r="H4782" s="100">
        <f t="shared" si="231"/>
        <v>196461.68999999994</v>
      </c>
      <c r="I4782" s="84">
        <f t="shared" si="229"/>
        <v>0</v>
      </c>
      <c r="J4782" s="84">
        <f t="shared" si="230"/>
        <v>0</v>
      </c>
    </row>
    <row r="4783" spans="2:10" ht="25.15" customHeight="1">
      <c r="B4783" s="108"/>
      <c r="C4783" s="98"/>
      <c r="D4783" s="99"/>
      <c r="E4783" s="94"/>
      <c r="F4783" s="95"/>
      <c r="G4783" s="101"/>
      <c r="H4783" s="100">
        <f t="shared" si="231"/>
        <v>196461.68999999994</v>
      </c>
      <c r="I4783" s="84">
        <f t="shared" si="229"/>
        <v>0</v>
      </c>
      <c r="J4783" s="84">
        <f t="shared" si="230"/>
        <v>0</v>
      </c>
    </row>
    <row r="4784" spans="2:10" ht="25.15" customHeight="1">
      <c r="B4784" s="108"/>
      <c r="C4784" s="98"/>
      <c r="D4784" s="99"/>
      <c r="E4784" s="94"/>
      <c r="F4784" s="95"/>
      <c r="G4784" s="101"/>
      <c r="H4784" s="100">
        <f t="shared" si="231"/>
        <v>196461.68999999994</v>
      </c>
      <c r="I4784" s="84">
        <f t="shared" si="229"/>
        <v>0</v>
      </c>
      <c r="J4784" s="84">
        <f t="shared" si="230"/>
        <v>0</v>
      </c>
    </row>
    <row r="4785" spans="2:10" ht="25.15" customHeight="1">
      <c r="B4785" s="108"/>
      <c r="C4785" s="98"/>
      <c r="D4785" s="99"/>
      <c r="E4785" s="94"/>
      <c r="F4785" s="95"/>
      <c r="G4785" s="101"/>
      <c r="H4785" s="100">
        <f t="shared" si="231"/>
        <v>196461.68999999994</v>
      </c>
      <c r="I4785" s="84">
        <f t="shared" si="229"/>
        <v>0</v>
      </c>
      <c r="J4785" s="84">
        <f t="shared" si="230"/>
        <v>0</v>
      </c>
    </row>
    <row r="4786" spans="2:10" ht="25.15" customHeight="1">
      <c r="B4786" s="108"/>
      <c r="C4786" s="98"/>
      <c r="D4786" s="99"/>
      <c r="E4786" s="94"/>
      <c r="F4786" s="95"/>
      <c r="G4786" s="101"/>
      <c r="H4786" s="100">
        <f t="shared" si="231"/>
        <v>196461.68999999994</v>
      </c>
      <c r="I4786" s="84">
        <f t="shared" si="229"/>
        <v>0</v>
      </c>
      <c r="J4786" s="84">
        <f t="shared" si="230"/>
        <v>0</v>
      </c>
    </row>
    <row r="4787" spans="2:10" ht="25.15" customHeight="1">
      <c r="B4787" s="108"/>
      <c r="C4787" s="98"/>
      <c r="D4787" s="99"/>
      <c r="E4787" s="94"/>
      <c r="F4787" s="95"/>
      <c r="G4787" s="101"/>
      <c r="H4787" s="100">
        <f t="shared" si="231"/>
        <v>196461.68999999994</v>
      </c>
      <c r="I4787" s="84">
        <f t="shared" si="229"/>
        <v>0</v>
      </c>
      <c r="J4787" s="84">
        <f t="shared" si="230"/>
        <v>0</v>
      </c>
    </row>
    <row r="4788" spans="2:10" ht="25.15" customHeight="1">
      <c r="B4788" s="108"/>
      <c r="C4788" s="98"/>
      <c r="D4788" s="99"/>
      <c r="E4788" s="94"/>
      <c r="F4788" s="95"/>
      <c r="G4788" s="101"/>
      <c r="H4788" s="100">
        <f t="shared" si="231"/>
        <v>196461.68999999994</v>
      </c>
      <c r="I4788" s="84">
        <f t="shared" si="229"/>
        <v>0</v>
      </c>
      <c r="J4788" s="84">
        <f t="shared" si="230"/>
        <v>0</v>
      </c>
    </row>
    <row r="4789" spans="2:10" ht="25.15" customHeight="1">
      <c r="B4789" s="108"/>
      <c r="C4789" s="98"/>
      <c r="D4789" s="99"/>
      <c r="E4789" s="94"/>
      <c r="F4789" s="95"/>
      <c r="G4789" s="101"/>
      <c r="H4789" s="100">
        <f t="shared" si="231"/>
        <v>196461.68999999994</v>
      </c>
      <c r="I4789" s="84">
        <f t="shared" si="229"/>
        <v>0</v>
      </c>
      <c r="J4789" s="84">
        <f t="shared" si="230"/>
        <v>0</v>
      </c>
    </row>
    <row r="4790" spans="2:10" ht="25.15" customHeight="1">
      <c r="B4790" s="108"/>
      <c r="C4790" s="98"/>
      <c r="D4790" s="99"/>
      <c r="E4790" s="94"/>
      <c r="F4790" s="95"/>
      <c r="G4790" s="101"/>
      <c r="H4790" s="100">
        <f t="shared" si="231"/>
        <v>196461.68999999994</v>
      </c>
      <c r="I4790" s="84">
        <f t="shared" si="229"/>
        <v>0</v>
      </c>
      <c r="J4790" s="84">
        <f t="shared" si="230"/>
        <v>0</v>
      </c>
    </row>
    <row r="4791" spans="2:10" ht="25.15" customHeight="1">
      <c r="B4791" s="108"/>
      <c r="C4791" s="98"/>
      <c r="D4791" s="99"/>
      <c r="E4791" s="94"/>
      <c r="F4791" s="95"/>
      <c r="G4791" s="101"/>
      <c r="H4791" s="100">
        <f t="shared" si="231"/>
        <v>196461.68999999994</v>
      </c>
      <c r="I4791" s="84">
        <f t="shared" si="229"/>
        <v>0</v>
      </c>
      <c r="J4791" s="84">
        <f t="shared" si="230"/>
        <v>0</v>
      </c>
    </row>
    <row r="4792" spans="2:10" ht="25.15" customHeight="1">
      <c r="B4792" s="108"/>
      <c r="C4792" s="98"/>
      <c r="D4792" s="99"/>
      <c r="E4792" s="94"/>
      <c r="F4792" s="95"/>
      <c r="G4792" s="101"/>
      <c r="H4792" s="100">
        <f t="shared" si="231"/>
        <v>196461.68999999994</v>
      </c>
      <c r="I4792" s="84">
        <f t="shared" ref="I4792:I4855" si="232">IF(B4792="",0,MONTH(B4792))</f>
        <v>0</v>
      </c>
      <c r="J4792" s="84">
        <f t="shared" ref="J4792:J4855" si="233">IF(B4792="",0,DAY(B4792))</f>
        <v>0</v>
      </c>
    </row>
    <row r="4793" spans="2:10" ht="25.15" customHeight="1">
      <c r="B4793" s="108"/>
      <c r="C4793" s="98"/>
      <c r="D4793" s="99"/>
      <c r="E4793" s="94"/>
      <c r="F4793" s="95"/>
      <c r="G4793" s="101"/>
      <c r="H4793" s="100">
        <f t="shared" si="231"/>
        <v>196461.68999999994</v>
      </c>
      <c r="I4793" s="84">
        <f t="shared" si="232"/>
        <v>0</v>
      </c>
      <c r="J4793" s="84">
        <f t="shared" si="233"/>
        <v>0</v>
      </c>
    </row>
    <row r="4794" spans="2:10" ht="25.15" customHeight="1">
      <c r="B4794" s="108"/>
      <c r="C4794" s="98"/>
      <c r="D4794" s="99"/>
      <c r="E4794" s="94"/>
      <c r="F4794" s="95"/>
      <c r="G4794" s="101"/>
      <c r="H4794" s="100">
        <f t="shared" si="231"/>
        <v>196461.68999999994</v>
      </c>
      <c r="I4794" s="84">
        <f t="shared" si="232"/>
        <v>0</v>
      </c>
      <c r="J4794" s="84">
        <f t="shared" si="233"/>
        <v>0</v>
      </c>
    </row>
    <row r="4795" spans="2:10" ht="25.15" customHeight="1">
      <c r="B4795" s="108"/>
      <c r="C4795" s="98"/>
      <c r="D4795" s="99"/>
      <c r="E4795" s="94"/>
      <c r="F4795" s="95"/>
      <c r="G4795" s="101"/>
      <c r="H4795" s="100">
        <f t="shared" si="231"/>
        <v>196461.68999999994</v>
      </c>
      <c r="I4795" s="84">
        <f t="shared" si="232"/>
        <v>0</v>
      </c>
      <c r="J4795" s="84">
        <f t="shared" si="233"/>
        <v>0</v>
      </c>
    </row>
    <row r="4796" spans="2:10" ht="25.15" customHeight="1">
      <c r="B4796" s="108"/>
      <c r="C4796" s="98"/>
      <c r="D4796" s="99"/>
      <c r="E4796" s="94"/>
      <c r="F4796" s="95"/>
      <c r="G4796" s="101"/>
      <c r="H4796" s="100">
        <f t="shared" si="231"/>
        <v>196461.68999999994</v>
      </c>
      <c r="I4796" s="84">
        <f t="shared" si="232"/>
        <v>0</v>
      </c>
      <c r="J4796" s="84">
        <f t="shared" si="233"/>
        <v>0</v>
      </c>
    </row>
    <row r="4797" spans="2:10" ht="25.15" customHeight="1">
      <c r="B4797" s="108"/>
      <c r="C4797" s="98"/>
      <c r="D4797" s="99"/>
      <c r="E4797" s="94"/>
      <c r="F4797" s="95"/>
      <c r="G4797" s="101"/>
      <c r="H4797" s="100">
        <f t="shared" si="231"/>
        <v>196461.68999999994</v>
      </c>
      <c r="I4797" s="84">
        <f t="shared" si="232"/>
        <v>0</v>
      </c>
      <c r="J4797" s="84">
        <f t="shared" si="233"/>
        <v>0</v>
      </c>
    </row>
    <row r="4798" spans="2:10" ht="25.15" customHeight="1">
      <c r="B4798" s="108"/>
      <c r="C4798" s="98"/>
      <c r="D4798" s="99"/>
      <c r="E4798" s="94"/>
      <c r="F4798" s="95"/>
      <c r="G4798" s="101"/>
      <c r="H4798" s="100">
        <f t="shared" si="231"/>
        <v>196461.68999999994</v>
      </c>
      <c r="I4798" s="84">
        <f t="shared" si="232"/>
        <v>0</v>
      </c>
      <c r="J4798" s="84">
        <f t="shared" si="233"/>
        <v>0</v>
      </c>
    </row>
    <row r="4799" spans="2:10" ht="25.15" customHeight="1">
      <c r="B4799" s="108"/>
      <c r="C4799" s="98"/>
      <c r="D4799" s="99"/>
      <c r="E4799" s="94"/>
      <c r="F4799" s="95"/>
      <c r="G4799" s="101"/>
      <c r="H4799" s="100">
        <f t="shared" si="231"/>
        <v>196461.68999999994</v>
      </c>
      <c r="I4799" s="84">
        <f t="shared" si="232"/>
        <v>0</v>
      </c>
      <c r="J4799" s="84">
        <f t="shared" si="233"/>
        <v>0</v>
      </c>
    </row>
    <row r="4800" spans="2:10" ht="25.15" customHeight="1">
      <c r="B4800" s="108"/>
      <c r="C4800" s="98"/>
      <c r="D4800" s="99"/>
      <c r="E4800" s="94"/>
      <c r="F4800" s="95"/>
      <c r="G4800" s="101"/>
      <c r="H4800" s="100">
        <f t="shared" si="231"/>
        <v>196461.68999999994</v>
      </c>
      <c r="I4800" s="84">
        <f t="shared" si="232"/>
        <v>0</v>
      </c>
      <c r="J4800" s="84">
        <f t="shared" si="233"/>
        <v>0</v>
      </c>
    </row>
    <row r="4801" spans="2:10" ht="25.15" customHeight="1">
      <c r="B4801" s="108"/>
      <c r="C4801" s="98"/>
      <c r="D4801" s="99"/>
      <c r="E4801" s="94"/>
      <c r="F4801" s="95"/>
      <c r="G4801" s="101"/>
      <c r="H4801" s="100">
        <f t="shared" si="231"/>
        <v>196461.68999999994</v>
      </c>
      <c r="I4801" s="84">
        <f t="shared" si="232"/>
        <v>0</v>
      </c>
      <c r="J4801" s="84">
        <f t="shared" si="233"/>
        <v>0</v>
      </c>
    </row>
    <row r="4802" spans="2:10" ht="25.15" customHeight="1">
      <c r="B4802" s="108"/>
      <c r="C4802" s="98"/>
      <c r="D4802" s="99"/>
      <c r="E4802" s="94"/>
      <c r="F4802" s="95"/>
      <c r="G4802" s="101"/>
      <c r="H4802" s="100">
        <f t="shared" si="231"/>
        <v>196461.68999999994</v>
      </c>
      <c r="I4802" s="84">
        <f t="shared" si="232"/>
        <v>0</v>
      </c>
      <c r="J4802" s="84">
        <f t="shared" si="233"/>
        <v>0</v>
      </c>
    </row>
    <row r="4803" spans="2:10" ht="25.15" customHeight="1">
      <c r="B4803" s="108"/>
      <c r="C4803" s="98"/>
      <c r="D4803" s="99"/>
      <c r="E4803" s="94"/>
      <c r="F4803" s="95"/>
      <c r="G4803" s="101"/>
      <c r="H4803" s="100">
        <f t="shared" si="231"/>
        <v>196461.68999999994</v>
      </c>
      <c r="I4803" s="84">
        <f t="shared" si="232"/>
        <v>0</v>
      </c>
      <c r="J4803" s="84">
        <f t="shared" si="233"/>
        <v>0</v>
      </c>
    </row>
    <row r="4804" spans="2:10" ht="25.15" customHeight="1">
      <c r="B4804" s="108"/>
      <c r="C4804" s="98"/>
      <c r="D4804" s="99"/>
      <c r="E4804" s="94"/>
      <c r="F4804" s="95"/>
      <c r="G4804" s="101"/>
      <c r="H4804" s="100">
        <f t="shared" si="231"/>
        <v>196461.68999999994</v>
      </c>
      <c r="I4804" s="84">
        <f t="shared" si="232"/>
        <v>0</v>
      </c>
      <c r="J4804" s="84">
        <f t="shared" si="233"/>
        <v>0</v>
      </c>
    </row>
    <row r="4805" spans="2:10" ht="25.15" customHeight="1">
      <c r="B4805" s="108"/>
      <c r="C4805" s="98"/>
      <c r="D4805" s="99"/>
      <c r="E4805" s="94"/>
      <c r="F4805" s="95"/>
      <c r="G4805" s="101"/>
      <c r="H4805" s="100">
        <f t="shared" si="231"/>
        <v>196461.68999999994</v>
      </c>
      <c r="I4805" s="84">
        <f t="shared" si="232"/>
        <v>0</v>
      </c>
      <c r="J4805" s="84">
        <f t="shared" si="233"/>
        <v>0</v>
      </c>
    </row>
    <row r="4806" spans="2:10" ht="25.15" customHeight="1">
      <c r="B4806" s="108"/>
      <c r="C4806" s="98"/>
      <c r="D4806" s="99"/>
      <c r="E4806" s="94"/>
      <c r="F4806" s="95"/>
      <c r="G4806" s="101"/>
      <c r="H4806" s="100">
        <f t="shared" si="231"/>
        <v>196461.68999999994</v>
      </c>
      <c r="I4806" s="84">
        <f t="shared" si="232"/>
        <v>0</v>
      </c>
      <c r="J4806" s="84">
        <f t="shared" si="233"/>
        <v>0</v>
      </c>
    </row>
    <row r="4807" spans="2:10" ht="25.15" customHeight="1">
      <c r="B4807" s="108"/>
      <c r="C4807" s="98"/>
      <c r="D4807" s="99"/>
      <c r="E4807" s="94"/>
      <c r="F4807" s="95"/>
      <c r="G4807" s="101"/>
      <c r="H4807" s="100">
        <f t="shared" si="231"/>
        <v>196461.68999999994</v>
      </c>
      <c r="I4807" s="84">
        <f t="shared" si="232"/>
        <v>0</v>
      </c>
      <c r="J4807" s="84">
        <f t="shared" si="233"/>
        <v>0</v>
      </c>
    </row>
    <row r="4808" spans="2:10" ht="25.15" customHeight="1">
      <c r="B4808" s="108"/>
      <c r="C4808" s="98"/>
      <c r="D4808" s="99"/>
      <c r="E4808" s="94"/>
      <c r="F4808" s="95"/>
      <c r="G4808" s="101"/>
      <c r="H4808" s="100">
        <f t="shared" ref="H4808:H4871" si="234">IF(F4808="pago",H4807+G4808,H4807)</f>
        <v>196461.68999999994</v>
      </c>
      <c r="I4808" s="84">
        <f t="shared" si="232"/>
        <v>0</v>
      </c>
      <c r="J4808" s="84">
        <f t="shared" si="233"/>
        <v>0</v>
      </c>
    </row>
    <row r="4809" spans="2:10" ht="25.15" customHeight="1">
      <c r="B4809" s="108"/>
      <c r="C4809" s="98"/>
      <c r="D4809" s="99"/>
      <c r="E4809" s="94"/>
      <c r="F4809" s="95"/>
      <c r="G4809" s="101"/>
      <c r="H4809" s="100">
        <f t="shared" si="234"/>
        <v>196461.68999999994</v>
      </c>
      <c r="I4809" s="84">
        <f t="shared" si="232"/>
        <v>0</v>
      </c>
      <c r="J4809" s="84">
        <f t="shared" si="233"/>
        <v>0</v>
      </c>
    </row>
    <row r="4810" spans="2:10" ht="25.15" customHeight="1">
      <c r="B4810" s="108"/>
      <c r="C4810" s="98"/>
      <c r="D4810" s="99"/>
      <c r="E4810" s="94"/>
      <c r="F4810" s="95"/>
      <c r="G4810" s="101"/>
      <c r="H4810" s="100">
        <f t="shared" si="234"/>
        <v>196461.68999999994</v>
      </c>
      <c r="I4810" s="84">
        <f t="shared" si="232"/>
        <v>0</v>
      </c>
      <c r="J4810" s="84">
        <f t="shared" si="233"/>
        <v>0</v>
      </c>
    </row>
    <row r="4811" spans="2:10" ht="25.15" customHeight="1">
      <c r="B4811" s="108"/>
      <c r="C4811" s="98"/>
      <c r="D4811" s="99"/>
      <c r="E4811" s="94"/>
      <c r="F4811" s="95"/>
      <c r="G4811" s="101"/>
      <c r="H4811" s="100">
        <f t="shared" si="234"/>
        <v>196461.68999999994</v>
      </c>
      <c r="I4811" s="84">
        <f t="shared" si="232"/>
        <v>0</v>
      </c>
      <c r="J4811" s="84">
        <f t="shared" si="233"/>
        <v>0</v>
      </c>
    </row>
    <row r="4812" spans="2:10" ht="25.15" customHeight="1">
      <c r="B4812" s="108"/>
      <c r="C4812" s="98"/>
      <c r="D4812" s="99"/>
      <c r="E4812" s="94"/>
      <c r="F4812" s="95"/>
      <c r="G4812" s="101"/>
      <c r="H4812" s="100">
        <f t="shared" si="234"/>
        <v>196461.68999999994</v>
      </c>
      <c r="I4812" s="84">
        <f t="shared" si="232"/>
        <v>0</v>
      </c>
      <c r="J4812" s="84">
        <f t="shared" si="233"/>
        <v>0</v>
      </c>
    </row>
    <row r="4813" spans="2:10" ht="25.15" customHeight="1">
      <c r="B4813" s="108"/>
      <c r="C4813" s="98"/>
      <c r="D4813" s="99"/>
      <c r="E4813" s="94"/>
      <c r="F4813" s="95"/>
      <c r="G4813" s="101"/>
      <c r="H4813" s="100">
        <f t="shared" si="234"/>
        <v>196461.68999999994</v>
      </c>
      <c r="I4813" s="84">
        <f t="shared" si="232"/>
        <v>0</v>
      </c>
      <c r="J4813" s="84">
        <f t="shared" si="233"/>
        <v>0</v>
      </c>
    </row>
    <row r="4814" spans="2:10" ht="25.15" customHeight="1">
      <c r="B4814" s="108"/>
      <c r="C4814" s="98"/>
      <c r="D4814" s="99"/>
      <c r="E4814" s="94"/>
      <c r="F4814" s="95"/>
      <c r="G4814" s="101"/>
      <c r="H4814" s="100">
        <f t="shared" si="234"/>
        <v>196461.68999999994</v>
      </c>
      <c r="I4814" s="84">
        <f t="shared" si="232"/>
        <v>0</v>
      </c>
      <c r="J4814" s="84">
        <f t="shared" si="233"/>
        <v>0</v>
      </c>
    </row>
    <row r="4815" spans="2:10" ht="25.15" customHeight="1">
      <c r="B4815" s="108"/>
      <c r="C4815" s="98"/>
      <c r="D4815" s="99"/>
      <c r="E4815" s="94"/>
      <c r="F4815" s="95"/>
      <c r="G4815" s="101"/>
      <c r="H4815" s="100">
        <f t="shared" si="234"/>
        <v>196461.68999999994</v>
      </c>
      <c r="I4815" s="84">
        <f t="shared" si="232"/>
        <v>0</v>
      </c>
      <c r="J4815" s="84">
        <f t="shared" si="233"/>
        <v>0</v>
      </c>
    </row>
    <row r="4816" spans="2:10" ht="25.15" customHeight="1">
      <c r="B4816" s="108"/>
      <c r="C4816" s="98"/>
      <c r="D4816" s="99"/>
      <c r="E4816" s="94"/>
      <c r="F4816" s="95"/>
      <c r="G4816" s="101"/>
      <c r="H4816" s="100">
        <f t="shared" si="234"/>
        <v>196461.68999999994</v>
      </c>
      <c r="I4816" s="84">
        <f t="shared" si="232"/>
        <v>0</v>
      </c>
      <c r="J4816" s="84">
        <f t="shared" si="233"/>
        <v>0</v>
      </c>
    </row>
    <row r="4817" spans="2:10" ht="25.15" customHeight="1">
      <c r="B4817" s="108"/>
      <c r="C4817" s="98"/>
      <c r="D4817" s="99"/>
      <c r="E4817" s="94"/>
      <c r="F4817" s="95"/>
      <c r="G4817" s="101"/>
      <c r="H4817" s="100">
        <f t="shared" si="234"/>
        <v>196461.68999999994</v>
      </c>
      <c r="I4817" s="84">
        <f t="shared" si="232"/>
        <v>0</v>
      </c>
      <c r="J4817" s="84">
        <f t="shared" si="233"/>
        <v>0</v>
      </c>
    </row>
    <row r="4818" spans="2:10" ht="25.15" customHeight="1">
      <c r="B4818" s="108"/>
      <c r="C4818" s="98"/>
      <c r="D4818" s="99"/>
      <c r="E4818" s="94"/>
      <c r="F4818" s="95"/>
      <c r="G4818" s="101"/>
      <c r="H4818" s="100">
        <f t="shared" si="234"/>
        <v>196461.68999999994</v>
      </c>
      <c r="I4818" s="84">
        <f t="shared" si="232"/>
        <v>0</v>
      </c>
      <c r="J4818" s="84">
        <f t="shared" si="233"/>
        <v>0</v>
      </c>
    </row>
    <row r="4819" spans="2:10" ht="25.15" customHeight="1">
      <c r="B4819" s="108"/>
      <c r="C4819" s="98"/>
      <c r="D4819" s="99"/>
      <c r="E4819" s="94"/>
      <c r="F4819" s="95"/>
      <c r="G4819" s="101"/>
      <c r="H4819" s="100">
        <f t="shared" si="234"/>
        <v>196461.68999999994</v>
      </c>
      <c r="I4819" s="84">
        <f t="shared" si="232"/>
        <v>0</v>
      </c>
      <c r="J4819" s="84">
        <f t="shared" si="233"/>
        <v>0</v>
      </c>
    </row>
    <row r="4820" spans="2:10" ht="25.15" customHeight="1">
      <c r="B4820" s="108"/>
      <c r="C4820" s="98"/>
      <c r="D4820" s="99"/>
      <c r="E4820" s="94"/>
      <c r="F4820" s="95"/>
      <c r="G4820" s="101"/>
      <c r="H4820" s="100">
        <f t="shared" si="234"/>
        <v>196461.68999999994</v>
      </c>
      <c r="I4820" s="84">
        <f t="shared" si="232"/>
        <v>0</v>
      </c>
      <c r="J4820" s="84">
        <f t="shared" si="233"/>
        <v>0</v>
      </c>
    </row>
    <row r="4821" spans="2:10" ht="25.15" customHeight="1">
      <c r="B4821" s="108"/>
      <c r="C4821" s="98"/>
      <c r="D4821" s="99"/>
      <c r="E4821" s="94"/>
      <c r="F4821" s="95"/>
      <c r="G4821" s="101"/>
      <c r="H4821" s="100">
        <f t="shared" si="234"/>
        <v>196461.68999999994</v>
      </c>
      <c r="I4821" s="84">
        <f t="shared" si="232"/>
        <v>0</v>
      </c>
      <c r="J4821" s="84">
        <f t="shared" si="233"/>
        <v>0</v>
      </c>
    </row>
    <row r="4822" spans="2:10" ht="25.15" customHeight="1">
      <c r="B4822" s="108"/>
      <c r="C4822" s="98"/>
      <c r="D4822" s="99"/>
      <c r="E4822" s="94"/>
      <c r="F4822" s="95"/>
      <c r="G4822" s="101"/>
      <c r="H4822" s="100">
        <f t="shared" si="234"/>
        <v>196461.68999999994</v>
      </c>
      <c r="I4822" s="84">
        <f t="shared" si="232"/>
        <v>0</v>
      </c>
      <c r="J4822" s="84">
        <f t="shared" si="233"/>
        <v>0</v>
      </c>
    </row>
    <row r="4823" spans="2:10" ht="25.15" customHeight="1">
      <c r="B4823" s="108"/>
      <c r="C4823" s="98"/>
      <c r="D4823" s="99"/>
      <c r="E4823" s="94"/>
      <c r="F4823" s="95"/>
      <c r="G4823" s="101"/>
      <c r="H4823" s="100">
        <f t="shared" si="234"/>
        <v>196461.68999999994</v>
      </c>
      <c r="I4823" s="84">
        <f t="shared" si="232"/>
        <v>0</v>
      </c>
      <c r="J4823" s="84">
        <f t="shared" si="233"/>
        <v>0</v>
      </c>
    </row>
    <row r="4824" spans="2:10" ht="25.15" customHeight="1">
      <c r="B4824" s="108"/>
      <c r="C4824" s="98"/>
      <c r="D4824" s="99"/>
      <c r="E4824" s="94"/>
      <c r="F4824" s="95"/>
      <c r="G4824" s="101"/>
      <c r="H4824" s="100">
        <f t="shared" si="234"/>
        <v>196461.68999999994</v>
      </c>
      <c r="I4824" s="84">
        <f t="shared" si="232"/>
        <v>0</v>
      </c>
      <c r="J4824" s="84">
        <f t="shared" si="233"/>
        <v>0</v>
      </c>
    </row>
    <row r="4825" spans="2:10" ht="25.15" customHeight="1">
      <c r="B4825" s="108"/>
      <c r="C4825" s="98"/>
      <c r="D4825" s="99"/>
      <c r="E4825" s="94"/>
      <c r="F4825" s="95"/>
      <c r="G4825" s="101"/>
      <c r="H4825" s="100">
        <f t="shared" si="234"/>
        <v>196461.68999999994</v>
      </c>
      <c r="I4825" s="84">
        <f t="shared" si="232"/>
        <v>0</v>
      </c>
      <c r="J4825" s="84">
        <f t="shared" si="233"/>
        <v>0</v>
      </c>
    </row>
    <row r="4826" spans="2:10" ht="25.15" customHeight="1">
      <c r="B4826" s="108"/>
      <c r="C4826" s="98"/>
      <c r="D4826" s="99"/>
      <c r="E4826" s="94"/>
      <c r="F4826" s="95"/>
      <c r="G4826" s="101"/>
      <c r="H4826" s="100">
        <f t="shared" si="234"/>
        <v>196461.68999999994</v>
      </c>
      <c r="I4826" s="84">
        <f t="shared" si="232"/>
        <v>0</v>
      </c>
      <c r="J4826" s="84">
        <f t="shared" si="233"/>
        <v>0</v>
      </c>
    </row>
    <row r="4827" spans="2:10" ht="25.15" customHeight="1">
      <c r="B4827" s="108"/>
      <c r="C4827" s="98"/>
      <c r="D4827" s="99"/>
      <c r="E4827" s="94"/>
      <c r="F4827" s="95"/>
      <c r="G4827" s="101"/>
      <c r="H4827" s="100">
        <f t="shared" si="234"/>
        <v>196461.68999999994</v>
      </c>
      <c r="I4827" s="84">
        <f t="shared" si="232"/>
        <v>0</v>
      </c>
      <c r="J4827" s="84">
        <f t="shared" si="233"/>
        <v>0</v>
      </c>
    </row>
    <row r="4828" spans="2:10" ht="25.15" customHeight="1">
      <c r="B4828" s="108"/>
      <c r="C4828" s="98"/>
      <c r="D4828" s="99"/>
      <c r="E4828" s="94"/>
      <c r="F4828" s="95"/>
      <c r="G4828" s="101"/>
      <c r="H4828" s="100">
        <f t="shared" si="234"/>
        <v>196461.68999999994</v>
      </c>
      <c r="I4828" s="84">
        <f t="shared" si="232"/>
        <v>0</v>
      </c>
      <c r="J4828" s="84">
        <f t="shared" si="233"/>
        <v>0</v>
      </c>
    </row>
    <row r="4829" spans="2:10" ht="25.15" customHeight="1">
      <c r="B4829" s="108"/>
      <c r="C4829" s="98"/>
      <c r="D4829" s="99"/>
      <c r="E4829" s="94"/>
      <c r="F4829" s="95"/>
      <c r="G4829" s="101"/>
      <c r="H4829" s="100">
        <f t="shared" si="234"/>
        <v>196461.68999999994</v>
      </c>
      <c r="I4829" s="84">
        <f t="shared" si="232"/>
        <v>0</v>
      </c>
      <c r="J4829" s="84">
        <f t="shared" si="233"/>
        <v>0</v>
      </c>
    </row>
    <row r="4830" spans="2:10" ht="25.15" customHeight="1">
      <c r="B4830" s="108"/>
      <c r="C4830" s="98"/>
      <c r="D4830" s="99"/>
      <c r="E4830" s="94"/>
      <c r="F4830" s="95"/>
      <c r="G4830" s="101"/>
      <c r="H4830" s="100">
        <f t="shared" si="234"/>
        <v>196461.68999999994</v>
      </c>
      <c r="I4830" s="84">
        <f t="shared" si="232"/>
        <v>0</v>
      </c>
      <c r="J4830" s="84">
        <f t="shared" si="233"/>
        <v>0</v>
      </c>
    </row>
    <row r="4831" spans="2:10" ht="25.15" customHeight="1">
      <c r="B4831" s="108"/>
      <c r="C4831" s="98"/>
      <c r="D4831" s="99"/>
      <c r="E4831" s="94"/>
      <c r="F4831" s="95"/>
      <c r="G4831" s="101"/>
      <c r="H4831" s="100">
        <f t="shared" si="234"/>
        <v>196461.68999999994</v>
      </c>
      <c r="I4831" s="84">
        <f t="shared" si="232"/>
        <v>0</v>
      </c>
      <c r="J4831" s="84">
        <f t="shared" si="233"/>
        <v>0</v>
      </c>
    </row>
    <row r="4832" spans="2:10" ht="25.15" customHeight="1">
      <c r="B4832" s="108"/>
      <c r="C4832" s="98"/>
      <c r="D4832" s="99"/>
      <c r="E4832" s="94"/>
      <c r="F4832" s="95"/>
      <c r="G4832" s="101"/>
      <c r="H4832" s="100">
        <f t="shared" si="234"/>
        <v>196461.68999999994</v>
      </c>
      <c r="I4832" s="84">
        <f t="shared" si="232"/>
        <v>0</v>
      </c>
      <c r="J4832" s="84">
        <f t="shared" si="233"/>
        <v>0</v>
      </c>
    </row>
    <row r="4833" spans="2:10" ht="25.15" customHeight="1">
      <c r="B4833" s="108"/>
      <c r="C4833" s="98"/>
      <c r="D4833" s="99"/>
      <c r="E4833" s="94"/>
      <c r="F4833" s="95"/>
      <c r="G4833" s="101"/>
      <c r="H4833" s="100">
        <f t="shared" si="234"/>
        <v>196461.68999999994</v>
      </c>
      <c r="I4833" s="84">
        <f t="shared" si="232"/>
        <v>0</v>
      </c>
      <c r="J4833" s="84">
        <f t="shared" si="233"/>
        <v>0</v>
      </c>
    </row>
    <row r="4834" spans="2:10" ht="25.15" customHeight="1">
      <c r="B4834" s="108"/>
      <c r="C4834" s="98"/>
      <c r="D4834" s="99"/>
      <c r="E4834" s="94"/>
      <c r="F4834" s="95"/>
      <c r="G4834" s="101"/>
      <c r="H4834" s="100">
        <f t="shared" si="234"/>
        <v>196461.68999999994</v>
      </c>
      <c r="I4834" s="84">
        <f t="shared" si="232"/>
        <v>0</v>
      </c>
      <c r="J4834" s="84">
        <f t="shared" si="233"/>
        <v>0</v>
      </c>
    </row>
    <row r="4835" spans="2:10" ht="25.15" customHeight="1">
      <c r="B4835" s="108"/>
      <c r="C4835" s="98"/>
      <c r="D4835" s="99"/>
      <c r="E4835" s="94"/>
      <c r="F4835" s="95"/>
      <c r="G4835" s="101"/>
      <c r="H4835" s="100">
        <f t="shared" si="234"/>
        <v>196461.68999999994</v>
      </c>
      <c r="I4835" s="84">
        <f t="shared" si="232"/>
        <v>0</v>
      </c>
      <c r="J4835" s="84">
        <f t="shared" si="233"/>
        <v>0</v>
      </c>
    </row>
    <row r="4836" spans="2:10" ht="25.15" customHeight="1">
      <c r="B4836" s="108"/>
      <c r="C4836" s="98"/>
      <c r="D4836" s="99"/>
      <c r="E4836" s="94"/>
      <c r="F4836" s="95"/>
      <c r="G4836" s="101"/>
      <c r="H4836" s="100">
        <f t="shared" si="234"/>
        <v>196461.68999999994</v>
      </c>
      <c r="I4836" s="84">
        <f t="shared" si="232"/>
        <v>0</v>
      </c>
      <c r="J4836" s="84">
        <f t="shared" si="233"/>
        <v>0</v>
      </c>
    </row>
    <row r="4837" spans="2:10" ht="25.15" customHeight="1">
      <c r="B4837" s="108"/>
      <c r="C4837" s="98"/>
      <c r="D4837" s="99"/>
      <c r="E4837" s="94"/>
      <c r="F4837" s="95"/>
      <c r="G4837" s="101"/>
      <c r="H4837" s="100">
        <f t="shared" si="234"/>
        <v>196461.68999999994</v>
      </c>
      <c r="I4837" s="84">
        <f t="shared" si="232"/>
        <v>0</v>
      </c>
      <c r="J4837" s="84">
        <f t="shared" si="233"/>
        <v>0</v>
      </c>
    </row>
    <row r="4838" spans="2:10" ht="25.15" customHeight="1">
      <c r="B4838" s="108"/>
      <c r="C4838" s="98"/>
      <c r="D4838" s="99"/>
      <c r="E4838" s="94"/>
      <c r="F4838" s="95"/>
      <c r="G4838" s="101"/>
      <c r="H4838" s="100">
        <f t="shared" si="234"/>
        <v>196461.68999999994</v>
      </c>
      <c r="I4838" s="84">
        <f t="shared" si="232"/>
        <v>0</v>
      </c>
      <c r="J4838" s="84">
        <f t="shared" si="233"/>
        <v>0</v>
      </c>
    </row>
    <row r="4839" spans="2:10" ht="25.15" customHeight="1">
      <c r="B4839" s="108"/>
      <c r="C4839" s="98"/>
      <c r="D4839" s="99"/>
      <c r="E4839" s="94"/>
      <c r="F4839" s="95"/>
      <c r="G4839" s="101"/>
      <c r="H4839" s="100">
        <f t="shared" si="234"/>
        <v>196461.68999999994</v>
      </c>
      <c r="I4839" s="84">
        <f t="shared" si="232"/>
        <v>0</v>
      </c>
      <c r="J4839" s="84">
        <f t="shared" si="233"/>
        <v>0</v>
      </c>
    </row>
    <row r="4840" spans="2:10" ht="25.15" customHeight="1">
      <c r="B4840" s="108"/>
      <c r="C4840" s="98"/>
      <c r="D4840" s="99"/>
      <c r="E4840" s="94"/>
      <c r="F4840" s="95"/>
      <c r="G4840" s="101"/>
      <c r="H4840" s="100">
        <f t="shared" si="234"/>
        <v>196461.68999999994</v>
      </c>
      <c r="I4840" s="84">
        <f t="shared" si="232"/>
        <v>0</v>
      </c>
      <c r="J4840" s="84">
        <f t="shared" si="233"/>
        <v>0</v>
      </c>
    </row>
    <row r="4841" spans="2:10" ht="25.15" customHeight="1">
      <c r="B4841" s="108"/>
      <c r="C4841" s="98"/>
      <c r="D4841" s="99"/>
      <c r="E4841" s="94"/>
      <c r="F4841" s="95"/>
      <c r="G4841" s="101"/>
      <c r="H4841" s="100">
        <f t="shared" si="234"/>
        <v>196461.68999999994</v>
      </c>
      <c r="I4841" s="84">
        <f t="shared" si="232"/>
        <v>0</v>
      </c>
      <c r="J4841" s="84">
        <f t="shared" si="233"/>
        <v>0</v>
      </c>
    </row>
    <row r="4842" spans="2:10" ht="25.15" customHeight="1">
      <c r="B4842" s="108"/>
      <c r="C4842" s="98"/>
      <c r="D4842" s="99"/>
      <c r="E4842" s="94"/>
      <c r="F4842" s="95"/>
      <c r="G4842" s="101"/>
      <c r="H4842" s="100">
        <f t="shared" si="234"/>
        <v>196461.68999999994</v>
      </c>
      <c r="I4842" s="84">
        <f t="shared" si="232"/>
        <v>0</v>
      </c>
      <c r="J4842" s="84">
        <f t="shared" si="233"/>
        <v>0</v>
      </c>
    </row>
    <row r="4843" spans="2:10" ht="25.15" customHeight="1">
      <c r="B4843" s="108"/>
      <c r="C4843" s="98"/>
      <c r="D4843" s="99"/>
      <c r="E4843" s="94"/>
      <c r="F4843" s="95"/>
      <c r="G4843" s="101"/>
      <c r="H4843" s="100">
        <f t="shared" si="234"/>
        <v>196461.68999999994</v>
      </c>
      <c r="I4843" s="84">
        <f t="shared" si="232"/>
        <v>0</v>
      </c>
      <c r="J4843" s="84">
        <f t="shared" si="233"/>
        <v>0</v>
      </c>
    </row>
    <row r="4844" spans="2:10" ht="25.15" customHeight="1">
      <c r="B4844" s="108"/>
      <c r="C4844" s="98"/>
      <c r="D4844" s="99"/>
      <c r="E4844" s="94"/>
      <c r="F4844" s="95"/>
      <c r="G4844" s="101"/>
      <c r="H4844" s="100">
        <f t="shared" si="234"/>
        <v>196461.68999999994</v>
      </c>
      <c r="I4844" s="84">
        <f t="shared" si="232"/>
        <v>0</v>
      </c>
      <c r="J4844" s="84">
        <f t="shared" si="233"/>
        <v>0</v>
      </c>
    </row>
    <row r="4845" spans="2:10" ht="25.15" customHeight="1">
      <c r="B4845" s="108"/>
      <c r="C4845" s="98"/>
      <c r="D4845" s="99"/>
      <c r="E4845" s="94"/>
      <c r="F4845" s="95"/>
      <c r="G4845" s="101"/>
      <c r="H4845" s="100">
        <f t="shared" si="234"/>
        <v>196461.68999999994</v>
      </c>
      <c r="I4845" s="84">
        <f t="shared" si="232"/>
        <v>0</v>
      </c>
      <c r="J4845" s="84">
        <f t="shared" si="233"/>
        <v>0</v>
      </c>
    </row>
    <row r="4846" spans="2:10" ht="25.15" customHeight="1">
      <c r="B4846" s="108"/>
      <c r="C4846" s="98"/>
      <c r="D4846" s="99"/>
      <c r="E4846" s="94"/>
      <c r="F4846" s="95"/>
      <c r="G4846" s="101"/>
      <c r="H4846" s="100">
        <f t="shared" si="234"/>
        <v>196461.68999999994</v>
      </c>
      <c r="I4846" s="84">
        <f t="shared" si="232"/>
        <v>0</v>
      </c>
      <c r="J4846" s="84">
        <f t="shared" si="233"/>
        <v>0</v>
      </c>
    </row>
    <row r="4847" spans="2:10" ht="25.15" customHeight="1">
      <c r="B4847" s="108"/>
      <c r="C4847" s="98"/>
      <c r="D4847" s="99"/>
      <c r="E4847" s="94"/>
      <c r="F4847" s="95"/>
      <c r="G4847" s="101"/>
      <c r="H4847" s="100">
        <f t="shared" si="234"/>
        <v>196461.68999999994</v>
      </c>
      <c r="I4847" s="84">
        <f t="shared" si="232"/>
        <v>0</v>
      </c>
      <c r="J4847" s="84">
        <f t="shared" si="233"/>
        <v>0</v>
      </c>
    </row>
    <row r="4848" spans="2:10" ht="25.15" customHeight="1">
      <c r="B4848" s="108"/>
      <c r="C4848" s="98"/>
      <c r="D4848" s="99"/>
      <c r="E4848" s="94"/>
      <c r="F4848" s="95"/>
      <c r="G4848" s="101"/>
      <c r="H4848" s="100">
        <f t="shared" si="234"/>
        <v>196461.68999999994</v>
      </c>
      <c r="I4848" s="84">
        <f t="shared" si="232"/>
        <v>0</v>
      </c>
      <c r="J4848" s="84">
        <f t="shared" si="233"/>
        <v>0</v>
      </c>
    </row>
    <row r="4849" spans="2:10" ht="25.15" customHeight="1">
      <c r="B4849" s="108"/>
      <c r="C4849" s="98"/>
      <c r="D4849" s="99"/>
      <c r="E4849" s="94"/>
      <c r="F4849" s="95"/>
      <c r="G4849" s="101"/>
      <c r="H4849" s="100">
        <f t="shared" si="234"/>
        <v>196461.68999999994</v>
      </c>
      <c r="I4849" s="84">
        <f t="shared" si="232"/>
        <v>0</v>
      </c>
      <c r="J4849" s="84">
        <f t="shared" si="233"/>
        <v>0</v>
      </c>
    </row>
    <row r="4850" spans="2:10" ht="25.15" customHeight="1">
      <c r="B4850" s="108"/>
      <c r="C4850" s="98"/>
      <c r="D4850" s="99"/>
      <c r="E4850" s="94"/>
      <c r="F4850" s="95"/>
      <c r="G4850" s="101"/>
      <c r="H4850" s="100">
        <f t="shared" si="234"/>
        <v>196461.68999999994</v>
      </c>
      <c r="I4850" s="84">
        <f t="shared" si="232"/>
        <v>0</v>
      </c>
      <c r="J4850" s="84">
        <f t="shared" si="233"/>
        <v>0</v>
      </c>
    </row>
    <row r="4851" spans="2:10" ht="25.15" customHeight="1">
      <c r="B4851" s="108"/>
      <c r="C4851" s="98"/>
      <c r="D4851" s="99"/>
      <c r="E4851" s="94"/>
      <c r="F4851" s="95"/>
      <c r="G4851" s="101"/>
      <c r="H4851" s="100">
        <f t="shared" si="234"/>
        <v>196461.68999999994</v>
      </c>
      <c r="I4851" s="84">
        <f t="shared" si="232"/>
        <v>0</v>
      </c>
      <c r="J4851" s="84">
        <f t="shared" si="233"/>
        <v>0</v>
      </c>
    </row>
    <row r="4852" spans="2:10" ht="25.15" customHeight="1">
      <c r="B4852" s="108"/>
      <c r="C4852" s="98"/>
      <c r="D4852" s="99"/>
      <c r="E4852" s="94"/>
      <c r="F4852" s="95"/>
      <c r="G4852" s="101"/>
      <c r="H4852" s="100">
        <f t="shared" si="234"/>
        <v>196461.68999999994</v>
      </c>
      <c r="I4852" s="84">
        <f t="shared" si="232"/>
        <v>0</v>
      </c>
      <c r="J4852" s="84">
        <f t="shared" si="233"/>
        <v>0</v>
      </c>
    </row>
    <row r="4853" spans="2:10" ht="25.15" customHeight="1">
      <c r="B4853" s="108"/>
      <c r="C4853" s="98"/>
      <c r="D4853" s="99"/>
      <c r="E4853" s="94"/>
      <c r="F4853" s="95"/>
      <c r="G4853" s="101"/>
      <c r="H4853" s="100">
        <f t="shared" si="234"/>
        <v>196461.68999999994</v>
      </c>
      <c r="I4853" s="84">
        <f t="shared" si="232"/>
        <v>0</v>
      </c>
      <c r="J4853" s="84">
        <f t="shared" si="233"/>
        <v>0</v>
      </c>
    </row>
    <row r="4854" spans="2:10" ht="25.15" customHeight="1">
      <c r="B4854" s="108"/>
      <c r="C4854" s="98"/>
      <c r="D4854" s="99"/>
      <c r="E4854" s="94"/>
      <c r="F4854" s="95"/>
      <c r="G4854" s="101"/>
      <c r="H4854" s="100">
        <f t="shared" si="234"/>
        <v>196461.68999999994</v>
      </c>
      <c r="I4854" s="84">
        <f t="shared" si="232"/>
        <v>0</v>
      </c>
      <c r="J4854" s="84">
        <f t="shared" si="233"/>
        <v>0</v>
      </c>
    </row>
    <row r="4855" spans="2:10" ht="25.15" customHeight="1">
      <c r="B4855" s="108"/>
      <c r="C4855" s="98"/>
      <c r="D4855" s="99"/>
      <c r="E4855" s="94"/>
      <c r="F4855" s="95"/>
      <c r="G4855" s="101"/>
      <c r="H4855" s="100">
        <f t="shared" si="234"/>
        <v>196461.68999999994</v>
      </c>
      <c r="I4855" s="84">
        <f t="shared" si="232"/>
        <v>0</v>
      </c>
      <c r="J4855" s="84">
        <f t="shared" si="233"/>
        <v>0</v>
      </c>
    </row>
    <row r="4856" spans="2:10" ht="25.15" customHeight="1">
      <c r="B4856" s="108"/>
      <c r="C4856" s="98"/>
      <c r="D4856" s="99"/>
      <c r="E4856" s="94"/>
      <c r="F4856" s="95"/>
      <c r="G4856" s="101"/>
      <c r="H4856" s="100">
        <f t="shared" si="234"/>
        <v>196461.68999999994</v>
      </c>
      <c r="I4856" s="84">
        <f t="shared" ref="I4856:I4919" si="235">IF(B4856="",0,MONTH(B4856))</f>
        <v>0</v>
      </c>
      <c r="J4856" s="84">
        <f t="shared" ref="J4856:J4919" si="236">IF(B4856="",0,DAY(B4856))</f>
        <v>0</v>
      </c>
    </row>
    <row r="4857" spans="2:10" ht="25.15" customHeight="1">
      <c r="B4857" s="108"/>
      <c r="C4857" s="98"/>
      <c r="D4857" s="99"/>
      <c r="E4857" s="94"/>
      <c r="F4857" s="95"/>
      <c r="G4857" s="101"/>
      <c r="H4857" s="100">
        <f t="shared" si="234"/>
        <v>196461.68999999994</v>
      </c>
      <c r="I4857" s="84">
        <f t="shared" si="235"/>
        <v>0</v>
      </c>
      <c r="J4857" s="84">
        <f t="shared" si="236"/>
        <v>0</v>
      </c>
    </row>
    <row r="4858" spans="2:10" ht="25.15" customHeight="1">
      <c r="B4858" s="108"/>
      <c r="C4858" s="98"/>
      <c r="D4858" s="99"/>
      <c r="E4858" s="94"/>
      <c r="F4858" s="95"/>
      <c r="G4858" s="101"/>
      <c r="H4858" s="100">
        <f t="shared" si="234"/>
        <v>196461.68999999994</v>
      </c>
      <c r="I4858" s="84">
        <f t="shared" si="235"/>
        <v>0</v>
      </c>
      <c r="J4858" s="84">
        <f t="shared" si="236"/>
        <v>0</v>
      </c>
    </row>
    <row r="4859" spans="2:10" ht="25.15" customHeight="1">
      <c r="B4859" s="108"/>
      <c r="C4859" s="98"/>
      <c r="D4859" s="99"/>
      <c r="E4859" s="94"/>
      <c r="F4859" s="95"/>
      <c r="G4859" s="101"/>
      <c r="H4859" s="100">
        <f t="shared" si="234"/>
        <v>196461.68999999994</v>
      </c>
      <c r="I4859" s="84">
        <f t="shared" si="235"/>
        <v>0</v>
      </c>
      <c r="J4859" s="84">
        <f t="shared" si="236"/>
        <v>0</v>
      </c>
    </row>
    <row r="4860" spans="2:10" ht="25.15" customHeight="1">
      <c r="B4860" s="108"/>
      <c r="C4860" s="98"/>
      <c r="D4860" s="99"/>
      <c r="E4860" s="94"/>
      <c r="F4860" s="95"/>
      <c r="G4860" s="101"/>
      <c r="H4860" s="100">
        <f t="shared" si="234"/>
        <v>196461.68999999994</v>
      </c>
      <c r="I4860" s="84">
        <f t="shared" si="235"/>
        <v>0</v>
      </c>
      <c r="J4860" s="84">
        <f t="shared" si="236"/>
        <v>0</v>
      </c>
    </row>
    <row r="4861" spans="2:10" ht="25.15" customHeight="1">
      <c r="B4861" s="108"/>
      <c r="C4861" s="98"/>
      <c r="D4861" s="99"/>
      <c r="E4861" s="94"/>
      <c r="F4861" s="95"/>
      <c r="G4861" s="101"/>
      <c r="H4861" s="100">
        <f t="shared" si="234"/>
        <v>196461.68999999994</v>
      </c>
      <c r="I4861" s="84">
        <f t="shared" si="235"/>
        <v>0</v>
      </c>
      <c r="J4861" s="84">
        <f t="shared" si="236"/>
        <v>0</v>
      </c>
    </row>
    <row r="4862" spans="2:10" ht="25.15" customHeight="1">
      <c r="B4862" s="108"/>
      <c r="C4862" s="98"/>
      <c r="D4862" s="99"/>
      <c r="E4862" s="94"/>
      <c r="F4862" s="95"/>
      <c r="G4862" s="101"/>
      <c r="H4862" s="100">
        <f t="shared" si="234"/>
        <v>196461.68999999994</v>
      </c>
      <c r="I4862" s="84">
        <f t="shared" si="235"/>
        <v>0</v>
      </c>
      <c r="J4862" s="84">
        <f t="shared" si="236"/>
        <v>0</v>
      </c>
    </row>
    <row r="4863" spans="2:10" ht="25.15" customHeight="1">
      <c r="B4863" s="108"/>
      <c r="C4863" s="98"/>
      <c r="D4863" s="99"/>
      <c r="E4863" s="94"/>
      <c r="F4863" s="95"/>
      <c r="G4863" s="101"/>
      <c r="H4863" s="100">
        <f t="shared" si="234"/>
        <v>196461.68999999994</v>
      </c>
      <c r="I4863" s="84">
        <f t="shared" si="235"/>
        <v>0</v>
      </c>
      <c r="J4863" s="84">
        <f t="shared" si="236"/>
        <v>0</v>
      </c>
    </row>
    <row r="4864" spans="2:10" ht="25.15" customHeight="1">
      <c r="B4864" s="108"/>
      <c r="C4864" s="98"/>
      <c r="D4864" s="99"/>
      <c r="E4864" s="94"/>
      <c r="F4864" s="95"/>
      <c r="G4864" s="101"/>
      <c r="H4864" s="100">
        <f t="shared" si="234"/>
        <v>196461.68999999994</v>
      </c>
      <c r="I4864" s="84">
        <f t="shared" si="235"/>
        <v>0</v>
      </c>
      <c r="J4864" s="84">
        <f t="shared" si="236"/>
        <v>0</v>
      </c>
    </row>
    <row r="4865" spans="2:10" ht="25.15" customHeight="1">
      <c r="B4865" s="108"/>
      <c r="C4865" s="98"/>
      <c r="D4865" s="99"/>
      <c r="E4865" s="94"/>
      <c r="F4865" s="95"/>
      <c r="G4865" s="101"/>
      <c r="H4865" s="100">
        <f t="shared" si="234"/>
        <v>196461.68999999994</v>
      </c>
      <c r="I4865" s="84">
        <f t="shared" si="235"/>
        <v>0</v>
      </c>
      <c r="J4865" s="84">
        <f t="shared" si="236"/>
        <v>0</v>
      </c>
    </row>
    <row r="4866" spans="2:10" ht="25.15" customHeight="1">
      <c r="B4866" s="108"/>
      <c r="C4866" s="98"/>
      <c r="D4866" s="99"/>
      <c r="E4866" s="94"/>
      <c r="F4866" s="95"/>
      <c r="G4866" s="101"/>
      <c r="H4866" s="100">
        <f t="shared" si="234"/>
        <v>196461.68999999994</v>
      </c>
      <c r="I4866" s="84">
        <f t="shared" si="235"/>
        <v>0</v>
      </c>
      <c r="J4866" s="84">
        <f t="shared" si="236"/>
        <v>0</v>
      </c>
    </row>
    <row r="4867" spans="2:10" ht="25.15" customHeight="1">
      <c r="B4867" s="108"/>
      <c r="C4867" s="98"/>
      <c r="D4867" s="99"/>
      <c r="E4867" s="94"/>
      <c r="F4867" s="95"/>
      <c r="G4867" s="101"/>
      <c r="H4867" s="100">
        <f t="shared" si="234"/>
        <v>196461.68999999994</v>
      </c>
      <c r="I4867" s="84">
        <f t="shared" si="235"/>
        <v>0</v>
      </c>
      <c r="J4867" s="84">
        <f t="shared" si="236"/>
        <v>0</v>
      </c>
    </row>
    <row r="4868" spans="2:10" ht="25.15" customHeight="1">
      <c r="B4868" s="108"/>
      <c r="C4868" s="98"/>
      <c r="D4868" s="99"/>
      <c r="E4868" s="94"/>
      <c r="F4868" s="95"/>
      <c r="G4868" s="101"/>
      <c r="H4868" s="100">
        <f t="shared" si="234"/>
        <v>196461.68999999994</v>
      </c>
      <c r="I4868" s="84">
        <f t="shared" si="235"/>
        <v>0</v>
      </c>
      <c r="J4868" s="84">
        <f t="shared" si="236"/>
        <v>0</v>
      </c>
    </row>
    <row r="4869" spans="2:10" ht="25.15" customHeight="1">
      <c r="B4869" s="108"/>
      <c r="C4869" s="98"/>
      <c r="D4869" s="99"/>
      <c r="E4869" s="94"/>
      <c r="F4869" s="95"/>
      <c r="G4869" s="101"/>
      <c r="H4869" s="100">
        <f t="shared" si="234"/>
        <v>196461.68999999994</v>
      </c>
      <c r="I4869" s="84">
        <f t="shared" si="235"/>
        <v>0</v>
      </c>
      <c r="J4869" s="84">
        <f t="shared" si="236"/>
        <v>0</v>
      </c>
    </row>
    <row r="4870" spans="2:10" ht="25.15" customHeight="1">
      <c r="B4870" s="108"/>
      <c r="C4870" s="98"/>
      <c r="D4870" s="99"/>
      <c r="E4870" s="94"/>
      <c r="F4870" s="95"/>
      <c r="G4870" s="101"/>
      <c r="H4870" s="100">
        <f t="shared" si="234"/>
        <v>196461.68999999994</v>
      </c>
      <c r="I4870" s="84">
        <f t="shared" si="235"/>
        <v>0</v>
      </c>
      <c r="J4870" s="84">
        <f t="shared" si="236"/>
        <v>0</v>
      </c>
    </row>
    <row r="4871" spans="2:10" ht="25.15" customHeight="1">
      <c r="B4871" s="108"/>
      <c r="C4871" s="98"/>
      <c r="D4871" s="99"/>
      <c r="E4871" s="94"/>
      <c r="F4871" s="95"/>
      <c r="G4871" s="101"/>
      <c r="H4871" s="100">
        <f t="shared" si="234"/>
        <v>196461.68999999994</v>
      </c>
      <c r="I4871" s="84">
        <f t="shared" si="235"/>
        <v>0</v>
      </c>
      <c r="J4871" s="84">
        <f t="shared" si="236"/>
        <v>0</v>
      </c>
    </row>
    <row r="4872" spans="2:10" ht="25.15" customHeight="1">
      <c r="B4872" s="108"/>
      <c r="C4872" s="98"/>
      <c r="D4872" s="99"/>
      <c r="E4872" s="94"/>
      <c r="F4872" s="95"/>
      <c r="G4872" s="101"/>
      <c r="H4872" s="100">
        <f t="shared" ref="H4872:H4935" si="237">IF(F4872="pago",H4871+G4872,H4871)</f>
        <v>196461.68999999994</v>
      </c>
      <c r="I4872" s="84">
        <f t="shared" si="235"/>
        <v>0</v>
      </c>
      <c r="J4872" s="84">
        <f t="shared" si="236"/>
        <v>0</v>
      </c>
    </row>
    <row r="4873" spans="2:10" ht="25.15" customHeight="1">
      <c r="B4873" s="108"/>
      <c r="C4873" s="98"/>
      <c r="D4873" s="99"/>
      <c r="E4873" s="94"/>
      <c r="F4873" s="95"/>
      <c r="G4873" s="101"/>
      <c r="H4873" s="100">
        <f t="shared" si="237"/>
        <v>196461.68999999994</v>
      </c>
      <c r="I4873" s="84">
        <f t="shared" si="235"/>
        <v>0</v>
      </c>
      <c r="J4873" s="84">
        <f t="shared" si="236"/>
        <v>0</v>
      </c>
    </row>
    <row r="4874" spans="2:10" ht="25.15" customHeight="1">
      <c r="B4874" s="108"/>
      <c r="C4874" s="98"/>
      <c r="D4874" s="99"/>
      <c r="E4874" s="94"/>
      <c r="F4874" s="95"/>
      <c r="G4874" s="101"/>
      <c r="H4874" s="100">
        <f t="shared" si="237"/>
        <v>196461.68999999994</v>
      </c>
      <c r="I4874" s="84">
        <f t="shared" si="235"/>
        <v>0</v>
      </c>
      <c r="J4874" s="84">
        <f t="shared" si="236"/>
        <v>0</v>
      </c>
    </row>
    <row r="4875" spans="2:10" ht="25.15" customHeight="1">
      <c r="B4875" s="108"/>
      <c r="C4875" s="98"/>
      <c r="D4875" s="99"/>
      <c r="E4875" s="94"/>
      <c r="F4875" s="95"/>
      <c r="G4875" s="101"/>
      <c r="H4875" s="100">
        <f t="shared" si="237"/>
        <v>196461.68999999994</v>
      </c>
      <c r="I4875" s="84">
        <f t="shared" si="235"/>
        <v>0</v>
      </c>
      <c r="J4875" s="84">
        <f t="shared" si="236"/>
        <v>0</v>
      </c>
    </row>
    <row r="4876" spans="2:10" ht="25.15" customHeight="1">
      <c r="B4876" s="108"/>
      <c r="C4876" s="98"/>
      <c r="D4876" s="99"/>
      <c r="E4876" s="94"/>
      <c r="F4876" s="95"/>
      <c r="G4876" s="101"/>
      <c r="H4876" s="100">
        <f t="shared" si="237"/>
        <v>196461.68999999994</v>
      </c>
      <c r="I4876" s="84">
        <f t="shared" si="235"/>
        <v>0</v>
      </c>
      <c r="J4876" s="84">
        <f t="shared" si="236"/>
        <v>0</v>
      </c>
    </row>
    <row r="4877" spans="2:10" ht="25.15" customHeight="1">
      <c r="B4877" s="108"/>
      <c r="C4877" s="98"/>
      <c r="D4877" s="99"/>
      <c r="E4877" s="94"/>
      <c r="F4877" s="95"/>
      <c r="G4877" s="101"/>
      <c r="H4877" s="100">
        <f t="shared" si="237"/>
        <v>196461.68999999994</v>
      </c>
      <c r="I4877" s="84">
        <f t="shared" si="235"/>
        <v>0</v>
      </c>
      <c r="J4877" s="84">
        <f t="shared" si="236"/>
        <v>0</v>
      </c>
    </row>
    <row r="4878" spans="2:10" ht="25.15" customHeight="1">
      <c r="B4878" s="108"/>
      <c r="C4878" s="98"/>
      <c r="D4878" s="99"/>
      <c r="E4878" s="94"/>
      <c r="F4878" s="95"/>
      <c r="G4878" s="101"/>
      <c r="H4878" s="100">
        <f t="shared" si="237"/>
        <v>196461.68999999994</v>
      </c>
      <c r="I4878" s="84">
        <f t="shared" si="235"/>
        <v>0</v>
      </c>
      <c r="J4878" s="84">
        <f t="shared" si="236"/>
        <v>0</v>
      </c>
    </row>
    <row r="4879" spans="2:10" ht="25.15" customHeight="1">
      <c r="B4879" s="108"/>
      <c r="C4879" s="98"/>
      <c r="D4879" s="99"/>
      <c r="E4879" s="94"/>
      <c r="F4879" s="95"/>
      <c r="G4879" s="101"/>
      <c r="H4879" s="100">
        <f t="shared" si="237"/>
        <v>196461.68999999994</v>
      </c>
      <c r="I4879" s="84">
        <f t="shared" si="235"/>
        <v>0</v>
      </c>
      <c r="J4879" s="84">
        <f t="shared" si="236"/>
        <v>0</v>
      </c>
    </row>
    <row r="4880" spans="2:10" ht="25.15" customHeight="1">
      <c r="B4880" s="108"/>
      <c r="C4880" s="98"/>
      <c r="D4880" s="99"/>
      <c r="E4880" s="94"/>
      <c r="F4880" s="95"/>
      <c r="G4880" s="101"/>
      <c r="H4880" s="100">
        <f t="shared" si="237"/>
        <v>196461.68999999994</v>
      </c>
      <c r="I4880" s="84">
        <f t="shared" si="235"/>
        <v>0</v>
      </c>
      <c r="J4880" s="84">
        <f t="shared" si="236"/>
        <v>0</v>
      </c>
    </row>
    <row r="4881" spans="2:10" ht="25.15" customHeight="1">
      <c r="B4881" s="108"/>
      <c r="C4881" s="98"/>
      <c r="D4881" s="99"/>
      <c r="E4881" s="94"/>
      <c r="F4881" s="95"/>
      <c r="G4881" s="101"/>
      <c r="H4881" s="100">
        <f t="shared" si="237"/>
        <v>196461.68999999994</v>
      </c>
      <c r="I4881" s="84">
        <f t="shared" si="235"/>
        <v>0</v>
      </c>
      <c r="J4881" s="84">
        <f t="shared" si="236"/>
        <v>0</v>
      </c>
    </row>
    <row r="4882" spans="2:10" ht="25.15" customHeight="1">
      <c r="B4882" s="108"/>
      <c r="C4882" s="98"/>
      <c r="D4882" s="99"/>
      <c r="E4882" s="94"/>
      <c r="F4882" s="95"/>
      <c r="G4882" s="101"/>
      <c r="H4882" s="100">
        <f t="shared" si="237"/>
        <v>196461.68999999994</v>
      </c>
      <c r="I4882" s="84">
        <f t="shared" si="235"/>
        <v>0</v>
      </c>
      <c r="J4882" s="84">
        <f t="shared" si="236"/>
        <v>0</v>
      </c>
    </row>
    <row r="4883" spans="2:10" ht="25.15" customHeight="1">
      <c r="B4883" s="108"/>
      <c r="C4883" s="98"/>
      <c r="D4883" s="99"/>
      <c r="E4883" s="94"/>
      <c r="F4883" s="95"/>
      <c r="G4883" s="101"/>
      <c r="H4883" s="100">
        <f t="shared" si="237"/>
        <v>196461.68999999994</v>
      </c>
      <c r="I4883" s="84">
        <f t="shared" si="235"/>
        <v>0</v>
      </c>
      <c r="J4883" s="84">
        <f t="shared" si="236"/>
        <v>0</v>
      </c>
    </row>
    <row r="4884" spans="2:10" ht="25.15" customHeight="1">
      <c r="B4884" s="108"/>
      <c r="C4884" s="98"/>
      <c r="D4884" s="99"/>
      <c r="E4884" s="94"/>
      <c r="F4884" s="95"/>
      <c r="G4884" s="101"/>
      <c r="H4884" s="100">
        <f t="shared" si="237"/>
        <v>196461.68999999994</v>
      </c>
      <c r="I4884" s="84">
        <f t="shared" si="235"/>
        <v>0</v>
      </c>
      <c r="J4884" s="84">
        <f t="shared" si="236"/>
        <v>0</v>
      </c>
    </row>
    <row r="4885" spans="2:10" ht="25.15" customHeight="1">
      <c r="B4885" s="108"/>
      <c r="C4885" s="98"/>
      <c r="D4885" s="99"/>
      <c r="E4885" s="94"/>
      <c r="F4885" s="95"/>
      <c r="G4885" s="101"/>
      <c r="H4885" s="100">
        <f t="shared" si="237"/>
        <v>196461.68999999994</v>
      </c>
      <c r="I4885" s="84">
        <f t="shared" si="235"/>
        <v>0</v>
      </c>
      <c r="J4885" s="84">
        <f t="shared" si="236"/>
        <v>0</v>
      </c>
    </row>
    <row r="4886" spans="2:10" ht="25.15" customHeight="1">
      <c r="B4886" s="108"/>
      <c r="C4886" s="98"/>
      <c r="D4886" s="99"/>
      <c r="E4886" s="94"/>
      <c r="F4886" s="95"/>
      <c r="G4886" s="101"/>
      <c r="H4886" s="100">
        <f t="shared" si="237"/>
        <v>196461.68999999994</v>
      </c>
      <c r="I4886" s="84">
        <f t="shared" si="235"/>
        <v>0</v>
      </c>
      <c r="J4886" s="84">
        <f t="shared" si="236"/>
        <v>0</v>
      </c>
    </row>
    <row r="4887" spans="2:10" ht="25.15" customHeight="1">
      <c r="B4887" s="108"/>
      <c r="C4887" s="98"/>
      <c r="D4887" s="99"/>
      <c r="E4887" s="94"/>
      <c r="F4887" s="95"/>
      <c r="G4887" s="101"/>
      <c r="H4887" s="100">
        <f t="shared" si="237"/>
        <v>196461.68999999994</v>
      </c>
      <c r="I4887" s="84">
        <f t="shared" si="235"/>
        <v>0</v>
      </c>
      <c r="J4887" s="84">
        <f t="shared" si="236"/>
        <v>0</v>
      </c>
    </row>
    <row r="4888" spans="2:10" ht="25.15" customHeight="1">
      <c r="B4888" s="108"/>
      <c r="C4888" s="98"/>
      <c r="D4888" s="99"/>
      <c r="E4888" s="94"/>
      <c r="F4888" s="95"/>
      <c r="G4888" s="101"/>
      <c r="H4888" s="100">
        <f t="shared" si="237"/>
        <v>196461.68999999994</v>
      </c>
      <c r="I4888" s="84">
        <f t="shared" si="235"/>
        <v>0</v>
      </c>
      <c r="J4888" s="84">
        <f t="shared" si="236"/>
        <v>0</v>
      </c>
    </row>
    <row r="4889" spans="2:10" ht="25.15" customHeight="1">
      <c r="B4889" s="108"/>
      <c r="C4889" s="98"/>
      <c r="D4889" s="99"/>
      <c r="E4889" s="94"/>
      <c r="F4889" s="95"/>
      <c r="G4889" s="101"/>
      <c r="H4889" s="100">
        <f t="shared" si="237"/>
        <v>196461.68999999994</v>
      </c>
      <c r="I4889" s="84">
        <f t="shared" si="235"/>
        <v>0</v>
      </c>
      <c r="J4889" s="84">
        <f t="shared" si="236"/>
        <v>0</v>
      </c>
    </row>
    <row r="4890" spans="2:10" ht="25.15" customHeight="1">
      <c r="B4890" s="108"/>
      <c r="C4890" s="98"/>
      <c r="D4890" s="99"/>
      <c r="E4890" s="94"/>
      <c r="F4890" s="95"/>
      <c r="G4890" s="101"/>
      <c r="H4890" s="100">
        <f t="shared" si="237"/>
        <v>196461.68999999994</v>
      </c>
      <c r="I4890" s="84">
        <f t="shared" si="235"/>
        <v>0</v>
      </c>
      <c r="J4890" s="84">
        <f t="shared" si="236"/>
        <v>0</v>
      </c>
    </row>
    <row r="4891" spans="2:10" ht="25.15" customHeight="1">
      <c r="B4891" s="108"/>
      <c r="C4891" s="98"/>
      <c r="D4891" s="99"/>
      <c r="E4891" s="94"/>
      <c r="F4891" s="95"/>
      <c r="G4891" s="101"/>
      <c r="H4891" s="100">
        <f t="shared" si="237"/>
        <v>196461.68999999994</v>
      </c>
      <c r="I4891" s="84">
        <f t="shared" si="235"/>
        <v>0</v>
      </c>
      <c r="J4891" s="84">
        <f t="shared" si="236"/>
        <v>0</v>
      </c>
    </row>
    <row r="4892" spans="2:10" ht="25.15" customHeight="1">
      <c r="B4892" s="108"/>
      <c r="C4892" s="98"/>
      <c r="D4892" s="99"/>
      <c r="E4892" s="94"/>
      <c r="F4892" s="95"/>
      <c r="G4892" s="101"/>
      <c r="H4892" s="100">
        <f t="shared" si="237"/>
        <v>196461.68999999994</v>
      </c>
      <c r="I4892" s="84">
        <f t="shared" si="235"/>
        <v>0</v>
      </c>
      <c r="J4892" s="84">
        <f t="shared" si="236"/>
        <v>0</v>
      </c>
    </row>
    <row r="4893" spans="2:10" ht="25.15" customHeight="1">
      <c r="B4893" s="108"/>
      <c r="C4893" s="98"/>
      <c r="D4893" s="99"/>
      <c r="E4893" s="94"/>
      <c r="F4893" s="95"/>
      <c r="G4893" s="101"/>
      <c r="H4893" s="100">
        <f t="shared" si="237"/>
        <v>196461.68999999994</v>
      </c>
      <c r="I4893" s="84">
        <f t="shared" si="235"/>
        <v>0</v>
      </c>
      <c r="J4893" s="84">
        <f t="shared" si="236"/>
        <v>0</v>
      </c>
    </row>
    <row r="4894" spans="2:10" ht="25.15" customHeight="1">
      <c r="B4894" s="108"/>
      <c r="C4894" s="98"/>
      <c r="D4894" s="99"/>
      <c r="E4894" s="94"/>
      <c r="F4894" s="95"/>
      <c r="G4894" s="101"/>
      <c r="H4894" s="100">
        <f t="shared" si="237"/>
        <v>196461.68999999994</v>
      </c>
      <c r="I4894" s="84">
        <f t="shared" si="235"/>
        <v>0</v>
      </c>
      <c r="J4894" s="84">
        <f t="shared" si="236"/>
        <v>0</v>
      </c>
    </row>
    <row r="4895" spans="2:10" ht="25.15" customHeight="1">
      <c r="B4895" s="108"/>
      <c r="C4895" s="98"/>
      <c r="D4895" s="99"/>
      <c r="E4895" s="94"/>
      <c r="F4895" s="95"/>
      <c r="G4895" s="101"/>
      <c r="H4895" s="100">
        <f t="shared" si="237"/>
        <v>196461.68999999994</v>
      </c>
      <c r="I4895" s="84">
        <f t="shared" si="235"/>
        <v>0</v>
      </c>
      <c r="J4895" s="84">
        <f t="shared" si="236"/>
        <v>0</v>
      </c>
    </row>
    <row r="4896" spans="2:10" ht="25.15" customHeight="1">
      <c r="B4896" s="108"/>
      <c r="C4896" s="98"/>
      <c r="D4896" s="99"/>
      <c r="E4896" s="94"/>
      <c r="F4896" s="95"/>
      <c r="G4896" s="101"/>
      <c r="H4896" s="100">
        <f t="shared" si="237"/>
        <v>196461.68999999994</v>
      </c>
      <c r="I4896" s="84">
        <f t="shared" si="235"/>
        <v>0</v>
      </c>
      <c r="J4896" s="84">
        <f t="shared" si="236"/>
        <v>0</v>
      </c>
    </row>
    <row r="4897" spans="2:10" ht="25.15" customHeight="1">
      <c r="B4897" s="108"/>
      <c r="C4897" s="98"/>
      <c r="D4897" s="99"/>
      <c r="E4897" s="94"/>
      <c r="F4897" s="95"/>
      <c r="G4897" s="101"/>
      <c r="H4897" s="100">
        <f t="shared" si="237"/>
        <v>196461.68999999994</v>
      </c>
      <c r="I4897" s="84">
        <f t="shared" si="235"/>
        <v>0</v>
      </c>
      <c r="J4897" s="84">
        <f t="shared" si="236"/>
        <v>0</v>
      </c>
    </row>
    <row r="4898" spans="2:10" ht="25.15" customHeight="1">
      <c r="B4898" s="108"/>
      <c r="C4898" s="98"/>
      <c r="D4898" s="99"/>
      <c r="E4898" s="94"/>
      <c r="F4898" s="95"/>
      <c r="G4898" s="101"/>
      <c r="H4898" s="100">
        <f t="shared" si="237"/>
        <v>196461.68999999994</v>
      </c>
      <c r="I4898" s="84">
        <f t="shared" si="235"/>
        <v>0</v>
      </c>
      <c r="J4898" s="84">
        <f t="shared" si="236"/>
        <v>0</v>
      </c>
    </row>
    <row r="4899" spans="2:10" ht="25.15" customHeight="1">
      <c r="B4899" s="108"/>
      <c r="C4899" s="98"/>
      <c r="D4899" s="99"/>
      <c r="E4899" s="94"/>
      <c r="F4899" s="95"/>
      <c r="G4899" s="101"/>
      <c r="H4899" s="100">
        <f t="shared" si="237"/>
        <v>196461.68999999994</v>
      </c>
      <c r="I4899" s="84">
        <f t="shared" si="235"/>
        <v>0</v>
      </c>
      <c r="J4899" s="84">
        <f t="shared" si="236"/>
        <v>0</v>
      </c>
    </row>
    <row r="4900" spans="2:10" ht="25.15" customHeight="1">
      <c r="B4900" s="108"/>
      <c r="C4900" s="98"/>
      <c r="D4900" s="99"/>
      <c r="E4900" s="94"/>
      <c r="F4900" s="95"/>
      <c r="G4900" s="101"/>
      <c r="H4900" s="100">
        <f t="shared" si="237"/>
        <v>196461.68999999994</v>
      </c>
      <c r="I4900" s="84">
        <f t="shared" si="235"/>
        <v>0</v>
      </c>
      <c r="J4900" s="84">
        <f t="shared" si="236"/>
        <v>0</v>
      </c>
    </row>
    <row r="4901" spans="2:10" ht="25.15" customHeight="1">
      <c r="B4901" s="108"/>
      <c r="C4901" s="98"/>
      <c r="D4901" s="99"/>
      <c r="E4901" s="94"/>
      <c r="F4901" s="95"/>
      <c r="G4901" s="101"/>
      <c r="H4901" s="100">
        <f t="shared" si="237"/>
        <v>196461.68999999994</v>
      </c>
      <c r="I4901" s="84">
        <f t="shared" si="235"/>
        <v>0</v>
      </c>
      <c r="J4901" s="84">
        <f t="shared" si="236"/>
        <v>0</v>
      </c>
    </row>
    <row r="4902" spans="2:10" ht="25.15" customHeight="1">
      <c r="B4902" s="108"/>
      <c r="C4902" s="98"/>
      <c r="D4902" s="99"/>
      <c r="E4902" s="94"/>
      <c r="F4902" s="95"/>
      <c r="G4902" s="101"/>
      <c r="H4902" s="100">
        <f t="shared" si="237"/>
        <v>196461.68999999994</v>
      </c>
      <c r="I4902" s="84">
        <f t="shared" si="235"/>
        <v>0</v>
      </c>
      <c r="J4902" s="84">
        <f t="shared" si="236"/>
        <v>0</v>
      </c>
    </row>
    <row r="4903" spans="2:10" ht="25.15" customHeight="1">
      <c r="B4903" s="108"/>
      <c r="C4903" s="98"/>
      <c r="D4903" s="99"/>
      <c r="E4903" s="94"/>
      <c r="F4903" s="95"/>
      <c r="G4903" s="101"/>
      <c r="H4903" s="100">
        <f t="shared" si="237"/>
        <v>196461.68999999994</v>
      </c>
      <c r="I4903" s="84">
        <f t="shared" si="235"/>
        <v>0</v>
      </c>
      <c r="J4903" s="84">
        <f t="shared" si="236"/>
        <v>0</v>
      </c>
    </row>
    <row r="4904" spans="2:10" ht="25.15" customHeight="1">
      <c r="B4904" s="108"/>
      <c r="C4904" s="98"/>
      <c r="D4904" s="99"/>
      <c r="E4904" s="94"/>
      <c r="F4904" s="95"/>
      <c r="G4904" s="101"/>
      <c r="H4904" s="100">
        <f t="shared" si="237"/>
        <v>196461.68999999994</v>
      </c>
      <c r="I4904" s="84">
        <f t="shared" si="235"/>
        <v>0</v>
      </c>
      <c r="J4904" s="84">
        <f t="shared" si="236"/>
        <v>0</v>
      </c>
    </row>
    <row r="4905" spans="2:10" ht="25.15" customHeight="1">
      <c r="B4905" s="108"/>
      <c r="C4905" s="98"/>
      <c r="D4905" s="99"/>
      <c r="E4905" s="94"/>
      <c r="F4905" s="95"/>
      <c r="G4905" s="101"/>
      <c r="H4905" s="100">
        <f t="shared" si="237"/>
        <v>196461.68999999994</v>
      </c>
      <c r="I4905" s="84">
        <f t="shared" si="235"/>
        <v>0</v>
      </c>
      <c r="J4905" s="84">
        <f t="shared" si="236"/>
        <v>0</v>
      </c>
    </row>
    <row r="4906" spans="2:10" ht="25.15" customHeight="1">
      <c r="B4906" s="108"/>
      <c r="C4906" s="98"/>
      <c r="D4906" s="99"/>
      <c r="E4906" s="94"/>
      <c r="F4906" s="95"/>
      <c r="G4906" s="101"/>
      <c r="H4906" s="100">
        <f t="shared" si="237"/>
        <v>196461.68999999994</v>
      </c>
      <c r="I4906" s="84">
        <f t="shared" si="235"/>
        <v>0</v>
      </c>
      <c r="J4906" s="84">
        <f t="shared" si="236"/>
        <v>0</v>
      </c>
    </row>
    <row r="4907" spans="2:10" ht="25.15" customHeight="1">
      <c r="B4907" s="108"/>
      <c r="C4907" s="98"/>
      <c r="D4907" s="99"/>
      <c r="E4907" s="94"/>
      <c r="F4907" s="95"/>
      <c r="G4907" s="101"/>
      <c r="H4907" s="100">
        <f t="shared" si="237"/>
        <v>196461.68999999994</v>
      </c>
      <c r="I4907" s="84">
        <f t="shared" si="235"/>
        <v>0</v>
      </c>
      <c r="J4907" s="84">
        <f t="shared" si="236"/>
        <v>0</v>
      </c>
    </row>
    <row r="4908" spans="2:10" ht="25.15" customHeight="1">
      <c r="B4908" s="108"/>
      <c r="C4908" s="98"/>
      <c r="D4908" s="99"/>
      <c r="E4908" s="94"/>
      <c r="F4908" s="95"/>
      <c r="G4908" s="101"/>
      <c r="H4908" s="100">
        <f t="shared" si="237"/>
        <v>196461.68999999994</v>
      </c>
      <c r="I4908" s="84">
        <f t="shared" si="235"/>
        <v>0</v>
      </c>
      <c r="J4908" s="84">
        <f t="shared" si="236"/>
        <v>0</v>
      </c>
    </row>
    <row r="4909" spans="2:10" ht="25.15" customHeight="1">
      <c r="B4909" s="108"/>
      <c r="C4909" s="98"/>
      <c r="D4909" s="99"/>
      <c r="E4909" s="94"/>
      <c r="F4909" s="95"/>
      <c r="G4909" s="101"/>
      <c r="H4909" s="100">
        <f t="shared" si="237"/>
        <v>196461.68999999994</v>
      </c>
      <c r="I4909" s="84">
        <f t="shared" si="235"/>
        <v>0</v>
      </c>
      <c r="J4909" s="84">
        <f t="shared" si="236"/>
        <v>0</v>
      </c>
    </row>
    <row r="4910" spans="2:10" ht="25.15" customHeight="1">
      <c r="B4910" s="108"/>
      <c r="C4910" s="98"/>
      <c r="D4910" s="99"/>
      <c r="E4910" s="94"/>
      <c r="F4910" s="95"/>
      <c r="G4910" s="101"/>
      <c r="H4910" s="100">
        <f t="shared" si="237"/>
        <v>196461.68999999994</v>
      </c>
      <c r="I4910" s="84">
        <f t="shared" si="235"/>
        <v>0</v>
      </c>
      <c r="J4910" s="84">
        <f t="shared" si="236"/>
        <v>0</v>
      </c>
    </row>
    <row r="4911" spans="2:10" ht="25.15" customHeight="1">
      <c r="B4911" s="108"/>
      <c r="C4911" s="98"/>
      <c r="D4911" s="99"/>
      <c r="E4911" s="94"/>
      <c r="F4911" s="95"/>
      <c r="G4911" s="101"/>
      <c r="H4911" s="100">
        <f t="shared" si="237"/>
        <v>196461.68999999994</v>
      </c>
      <c r="I4911" s="84">
        <f t="shared" si="235"/>
        <v>0</v>
      </c>
      <c r="J4911" s="84">
        <f t="shared" si="236"/>
        <v>0</v>
      </c>
    </row>
    <row r="4912" spans="2:10" ht="25.15" customHeight="1">
      <c r="B4912" s="108"/>
      <c r="C4912" s="98"/>
      <c r="D4912" s="99"/>
      <c r="E4912" s="94"/>
      <c r="F4912" s="95"/>
      <c r="G4912" s="101"/>
      <c r="H4912" s="100">
        <f t="shared" si="237"/>
        <v>196461.68999999994</v>
      </c>
      <c r="I4912" s="84">
        <f t="shared" si="235"/>
        <v>0</v>
      </c>
      <c r="J4912" s="84">
        <f t="shared" si="236"/>
        <v>0</v>
      </c>
    </row>
    <row r="4913" spans="2:10" ht="25.15" customHeight="1">
      <c r="B4913" s="108"/>
      <c r="C4913" s="98"/>
      <c r="D4913" s="99"/>
      <c r="E4913" s="94"/>
      <c r="F4913" s="95"/>
      <c r="G4913" s="101"/>
      <c r="H4913" s="100">
        <f t="shared" si="237"/>
        <v>196461.68999999994</v>
      </c>
      <c r="I4913" s="84">
        <f t="shared" si="235"/>
        <v>0</v>
      </c>
      <c r="J4913" s="84">
        <f t="shared" si="236"/>
        <v>0</v>
      </c>
    </row>
    <row r="4914" spans="2:10" ht="25.15" customHeight="1">
      <c r="B4914" s="108"/>
      <c r="C4914" s="98"/>
      <c r="D4914" s="99"/>
      <c r="E4914" s="94"/>
      <c r="F4914" s="95"/>
      <c r="G4914" s="101"/>
      <c r="H4914" s="100">
        <f t="shared" si="237"/>
        <v>196461.68999999994</v>
      </c>
      <c r="I4914" s="84">
        <f t="shared" si="235"/>
        <v>0</v>
      </c>
      <c r="J4914" s="84">
        <f t="shared" si="236"/>
        <v>0</v>
      </c>
    </row>
    <row r="4915" spans="2:10" ht="25.15" customHeight="1">
      <c r="B4915" s="108"/>
      <c r="C4915" s="98"/>
      <c r="D4915" s="99"/>
      <c r="E4915" s="94"/>
      <c r="F4915" s="95"/>
      <c r="G4915" s="101"/>
      <c r="H4915" s="100">
        <f t="shared" si="237"/>
        <v>196461.68999999994</v>
      </c>
      <c r="I4915" s="84">
        <f t="shared" si="235"/>
        <v>0</v>
      </c>
      <c r="J4915" s="84">
        <f t="shared" si="236"/>
        <v>0</v>
      </c>
    </row>
    <row r="4916" spans="2:10" ht="25.15" customHeight="1">
      <c r="B4916" s="108"/>
      <c r="C4916" s="98"/>
      <c r="D4916" s="99"/>
      <c r="E4916" s="94"/>
      <c r="F4916" s="95"/>
      <c r="G4916" s="101"/>
      <c r="H4916" s="100">
        <f t="shared" si="237"/>
        <v>196461.68999999994</v>
      </c>
      <c r="I4916" s="84">
        <f t="shared" si="235"/>
        <v>0</v>
      </c>
      <c r="J4916" s="84">
        <f t="shared" si="236"/>
        <v>0</v>
      </c>
    </row>
    <row r="4917" spans="2:10" ht="25.15" customHeight="1">
      <c r="B4917" s="108"/>
      <c r="C4917" s="98"/>
      <c r="D4917" s="99"/>
      <c r="E4917" s="94"/>
      <c r="F4917" s="95"/>
      <c r="G4917" s="101"/>
      <c r="H4917" s="100">
        <f t="shared" si="237"/>
        <v>196461.68999999994</v>
      </c>
      <c r="I4917" s="84">
        <f t="shared" si="235"/>
        <v>0</v>
      </c>
      <c r="J4917" s="84">
        <f t="shared" si="236"/>
        <v>0</v>
      </c>
    </row>
    <row r="4918" spans="2:10" ht="25.15" customHeight="1">
      <c r="B4918" s="108"/>
      <c r="C4918" s="98"/>
      <c r="D4918" s="99"/>
      <c r="E4918" s="94"/>
      <c r="F4918" s="95"/>
      <c r="G4918" s="101"/>
      <c r="H4918" s="100">
        <f t="shared" si="237"/>
        <v>196461.68999999994</v>
      </c>
      <c r="I4918" s="84">
        <f t="shared" si="235"/>
        <v>0</v>
      </c>
      <c r="J4918" s="84">
        <f t="shared" si="236"/>
        <v>0</v>
      </c>
    </row>
    <row r="4919" spans="2:10" ht="25.15" customHeight="1">
      <c r="B4919" s="108"/>
      <c r="C4919" s="98"/>
      <c r="D4919" s="99"/>
      <c r="E4919" s="94"/>
      <c r="F4919" s="95"/>
      <c r="G4919" s="101"/>
      <c r="H4919" s="100">
        <f t="shared" si="237"/>
        <v>196461.68999999994</v>
      </c>
      <c r="I4919" s="84">
        <f t="shared" si="235"/>
        <v>0</v>
      </c>
      <c r="J4919" s="84">
        <f t="shared" si="236"/>
        <v>0</v>
      </c>
    </row>
    <row r="4920" spans="2:10" ht="25.15" customHeight="1">
      <c r="B4920" s="108"/>
      <c r="C4920" s="98"/>
      <c r="D4920" s="99"/>
      <c r="E4920" s="94"/>
      <c r="F4920" s="95"/>
      <c r="G4920" s="101"/>
      <c r="H4920" s="100">
        <f t="shared" si="237"/>
        <v>196461.68999999994</v>
      </c>
      <c r="I4920" s="84">
        <f t="shared" ref="I4920:I4983" si="238">IF(B4920="",0,MONTH(B4920))</f>
        <v>0</v>
      </c>
      <c r="J4920" s="84">
        <f t="shared" ref="J4920:J4983" si="239">IF(B4920="",0,DAY(B4920))</f>
        <v>0</v>
      </c>
    </row>
    <row r="4921" spans="2:10" ht="25.15" customHeight="1">
      <c r="B4921" s="108"/>
      <c r="C4921" s="98"/>
      <c r="D4921" s="99"/>
      <c r="E4921" s="94"/>
      <c r="F4921" s="95"/>
      <c r="G4921" s="101"/>
      <c r="H4921" s="100">
        <f t="shared" si="237"/>
        <v>196461.68999999994</v>
      </c>
      <c r="I4921" s="84">
        <f t="shared" si="238"/>
        <v>0</v>
      </c>
      <c r="J4921" s="84">
        <f t="shared" si="239"/>
        <v>0</v>
      </c>
    </row>
    <row r="4922" spans="2:10" ht="25.15" customHeight="1">
      <c r="B4922" s="108"/>
      <c r="C4922" s="98"/>
      <c r="D4922" s="99"/>
      <c r="E4922" s="94"/>
      <c r="F4922" s="95"/>
      <c r="G4922" s="101"/>
      <c r="H4922" s="100">
        <f t="shared" si="237"/>
        <v>196461.68999999994</v>
      </c>
      <c r="I4922" s="84">
        <f t="shared" si="238"/>
        <v>0</v>
      </c>
      <c r="J4922" s="84">
        <f t="shared" si="239"/>
        <v>0</v>
      </c>
    </row>
    <row r="4923" spans="2:10" ht="25.15" customHeight="1">
      <c r="B4923" s="108"/>
      <c r="C4923" s="98"/>
      <c r="D4923" s="99"/>
      <c r="E4923" s="94"/>
      <c r="F4923" s="95"/>
      <c r="G4923" s="101"/>
      <c r="H4923" s="100">
        <f t="shared" si="237"/>
        <v>196461.68999999994</v>
      </c>
      <c r="I4923" s="84">
        <f t="shared" si="238"/>
        <v>0</v>
      </c>
      <c r="J4923" s="84">
        <f t="shared" si="239"/>
        <v>0</v>
      </c>
    </row>
    <row r="4924" spans="2:10" ht="25.15" customHeight="1">
      <c r="B4924" s="108"/>
      <c r="C4924" s="98"/>
      <c r="D4924" s="99"/>
      <c r="E4924" s="94"/>
      <c r="F4924" s="95"/>
      <c r="G4924" s="101"/>
      <c r="H4924" s="100">
        <f t="shared" si="237"/>
        <v>196461.68999999994</v>
      </c>
      <c r="I4924" s="84">
        <f t="shared" si="238"/>
        <v>0</v>
      </c>
      <c r="J4924" s="84">
        <f t="shared" si="239"/>
        <v>0</v>
      </c>
    </row>
    <row r="4925" spans="2:10" ht="25.15" customHeight="1">
      <c r="B4925" s="108"/>
      <c r="C4925" s="98"/>
      <c r="D4925" s="99"/>
      <c r="E4925" s="94"/>
      <c r="F4925" s="95"/>
      <c r="G4925" s="101"/>
      <c r="H4925" s="100">
        <f t="shared" si="237"/>
        <v>196461.68999999994</v>
      </c>
      <c r="I4925" s="84">
        <f t="shared" si="238"/>
        <v>0</v>
      </c>
      <c r="J4925" s="84">
        <f t="shared" si="239"/>
        <v>0</v>
      </c>
    </row>
    <row r="4926" spans="2:10" ht="25.15" customHeight="1">
      <c r="B4926" s="108"/>
      <c r="C4926" s="98"/>
      <c r="D4926" s="99"/>
      <c r="E4926" s="94"/>
      <c r="F4926" s="95"/>
      <c r="G4926" s="101"/>
      <c r="H4926" s="100">
        <f t="shared" si="237"/>
        <v>196461.68999999994</v>
      </c>
      <c r="I4926" s="84">
        <f t="shared" si="238"/>
        <v>0</v>
      </c>
      <c r="J4926" s="84">
        <f t="shared" si="239"/>
        <v>0</v>
      </c>
    </row>
    <row r="4927" spans="2:10" ht="25.15" customHeight="1">
      <c r="B4927" s="108"/>
      <c r="C4927" s="98"/>
      <c r="D4927" s="99"/>
      <c r="E4927" s="94"/>
      <c r="F4927" s="95"/>
      <c r="G4927" s="101"/>
      <c r="H4927" s="100">
        <f t="shared" si="237"/>
        <v>196461.68999999994</v>
      </c>
      <c r="I4927" s="84">
        <f t="shared" si="238"/>
        <v>0</v>
      </c>
      <c r="J4927" s="84">
        <f t="shared" si="239"/>
        <v>0</v>
      </c>
    </row>
    <row r="4928" spans="2:10" ht="25.15" customHeight="1">
      <c r="B4928" s="108"/>
      <c r="C4928" s="98"/>
      <c r="D4928" s="99"/>
      <c r="E4928" s="94"/>
      <c r="F4928" s="95"/>
      <c r="G4928" s="101"/>
      <c r="H4928" s="100">
        <f t="shared" si="237"/>
        <v>196461.68999999994</v>
      </c>
      <c r="I4928" s="84">
        <f t="shared" si="238"/>
        <v>0</v>
      </c>
      <c r="J4928" s="84">
        <f t="shared" si="239"/>
        <v>0</v>
      </c>
    </row>
    <row r="4929" spans="2:10" ht="25.15" customHeight="1">
      <c r="B4929" s="108"/>
      <c r="C4929" s="98"/>
      <c r="D4929" s="99"/>
      <c r="E4929" s="94"/>
      <c r="F4929" s="95"/>
      <c r="G4929" s="101"/>
      <c r="H4929" s="100">
        <f t="shared" si="237"/>
        <v>196461.68999999994</v>
      </c>
      <c r="I4929" s="84">
        <f t="shared" si="238"/>
        <v>0</v>
      </c>
      <c r="J4929" s="84">
        <f t="shared" si="239"/>
        <v>0</v>
      </c>
    </row>
    <row r="4930" spans="2:10" ht="25.15" customHeight="1">
      <c r="B4930" s="108"/>
      <c r="C4930" s="98"/>
      <c r="D4930" s="99"/>
      <c r="E4930" s="94"/>
      <c r="F4930" s="95"/>
      <c r="G4930" s="101"/>
      <c r="H4930" s="100">
        <f t="shared" si="237"/>
        <v>196461.68999999994</v>
      </c>
      <c r="I4930" s="84">
        <f t="shared" si="238"/>
        <v>0</v>
      </c>
      <c r="J4930" s="84">
        <f t="shared" si="239"/>
        <v>0</v>
      </c>
    </row>
    <row r="4931" spans="2:10" ht="25.15" customHeight="1">
      <c r="B4931" s="108"/>
      <c r="C4931" s="98"/>
      <c r="D4931" s="99"/>
      <c r="E4931" s="94"/>
      <c r="F4931" s="95"/>
      <c r="G4931" s="101"/>
      <c r="H4931" s="100">
        <f t="shared" si="237"/>
        <v>196461.68999999994</v>
      </c>
      <c r="I4931" s="84">
        <f t="shared" si="238"/>
        <v>0</v>
      </c>
      <c r="J4931" s="84">
        <f t="shared" si="239"/>
        <v>0</v>
      </c>
    </row>
    <row r="4932" spans="2:10" ht="25.15" customHeight="1">
      <c r="B4932" s="108"/>
      <c r="C4932" s="98"/>
      <c r="D4932" s="99"/>
      <c r="E4932" s="94"/>
      <c r="F4932" s="95"/>
      <c r="G4932" s="101"/>
      <c r="H4932" s="100">
        <f t="shared" si="237"/>
        <v>196461.68999999994</v>
      </c>
      <c r="I4932" s="84">
        <f t="shared" si="238"/>
        <v>0</v>
      </c>
      <c r="J4932" s="84">
        <f t="shared" si="239"/>
        <v>0</v>
      </c>
    </row>
    <row r="4933" spans="2:10" ht="25.15" customHeight="1">
      <c r="B4933" s="108"/>
      <c r="C4933" s="98"/>
      <c r="D4933" s="99"/>
      <c r="E4933" s="94"/>
      <c r="F4933" s="95"/>
      <c r="G4933" s="101"/>
      <c r="H4933" s="100">
        <f t="shared" si="237"/>
        <v>196461.68999999994</v>
      </c>
      <c r="I4933" s="84">
        <f t="shared" si="238"/>
        <v>0</v>
      </c>
      <c r="J4933" s="84">
        <f t="shared" si="239"/>
        <v>0</v>
      </c>
    </row>
    <row r="4934" spans="2:10" ht="25.15" customHeight="1">
      <c r="B4934" s="108"/>
      <c r="C4934" s="98"/>
      <c r="D4934" s="99"/>
      <c r="E4934" s="94"/>
      <c r="F4934" s="95"/>
      <c r="G4934" s="101"/>
      <c r="H4934" s="100">
        <f t="shared" si="237"/>
        <v>196461.68999999994</v>
      </c>
      <c r="I4934" s="84">
        <f t="shared" si="238"/>
        <v>0</v>
      </c>
      <c r="J4934" s="84">
        <f t="shared" si="239"/>
        <v>0</v>
      </c>
    </row>
    <row r="4935" spans="2:10" ht="25.15" customHeight="1">
      <c r="B4935" s="108"/>
      <c r="C4935" s="98"/>
      <c r="D4935" s="99"/>
      <c r="E4935" s="94"/>
      <c r="F4935" s="95"/>
      <c r="G4935" s="101"/>
      <c r="H4935" s="100">
        <f t="shared" si="237"/>
        <v>196461.68999999994</v>
      </c>
      <c r="I4935" s="84">
        <f t="shared" si="238"/>
        <v>0</v>
      </c>
      <c r="J4935" s="84">
        <f t="shared" si="239"/>
        <v>0</v>
      </c>
    </row>
    <row r="4936" spans="2:10" ht="25.15" customHeight="1">
      <c r="B4936" s="108"/>
      <c r="C4936" s="98"/>
      <c r="D4936" s="99"/>
      <c r="E4936" s="94"/>
      <c r="F4936" s="95"/>
      <c r="G4936" s="101"/>
      <c r="H4936" s="100">
        <f t="shared" ref="H4936:H4999" si="240">IF(F4936="pago",H4935+G4936,H4935)</f>
        <v>196461.68999999994</v>
      </c>
      <c r="I4936" s="84">
        <f t="shared" si="238"/>
        <v>0</v>
      </c>
      <c r="J4936" s="84">
        <f t="shared" si="239"/>
        <v>0</v>
      </c>
    </row>
    <row r="4937" spans="2:10" ht="25.15" customHeight="1">
      <c r="B4937" s="108"/>
      <c r="C4937" s="98"/>
      <c r="D4937" s="99"/>
      <c r="E4937" s="94"/>
      <c r="F4937" s="95"/>
      <c r="G4937" s="101"/>
      <c r="H4937" s="100">
        <f t="shared" si="240"/>
        <v>196461.68999999994</v>
      </c>
      <c r="I4937" s="84">
        <f t="shared" si="238"/>
        <v>0</v>
      </c>
      <c r="J4937" s="84">
        <f t="shared" si="239"/>
        <v>0</v>
      </c>
    </row>
    <row r="4938" spans="2:10" ht="25.15" customHeight="1">
      <c r="B4938" s="108"/>
      <c r="C4938" s="98"/>
      <c r="D4938" s="99"/>
      <c r="E4938" s="94"/>
      <c r="F4938" s="95"/>
      <c r="G4938" s="101"/>
      <c r="H4938" s="100">
        <f t="shared" si="240"/>
        <v>196461.68999999994</v>
      </c>
      <c r="I4938" s="84">
        <f t="shared" si="238"/>
        <v>0</v>
      </c>
      <c r="J4938" s="84">
        <f t="shared" si="239"/>
        <v>0</v>
      </c>
    </row>
    <row r="4939" spans="2:10" ht="25.15" customHeight="1">
      <c r="B4939" s="108"/>
      <c r="C4939" s="98"/>
      <c r="D4939" s="99"/>
      <c r="E4939" s="94"/>
      <c r="F4939" s="95"/>
      <c r="G4939" s="101"/>
      <c r="H4939" s="100">
        <f t="shared" si="240"/>
        <v>196461.68999999994</v>
      </c>
      <c r="I4939" s="84">
        <f t="shared" si="238"/>
        <v>0</v>
      </c>
      <c r="J4939" s="84">
        <f t="shared" si="239"/>
        <v>0</v>
      </c>
    </row>
    <row r="4940" spans="2:10" ht="25.15" customHeight="1">
      <c r="B4940" s="108"/>
      <c r="C4940" s="98"/>
      <c r="D4940" s="99"/>
      <c r="E4940" s="94"/>
      <c r="F4940" s="95"/>
      <c r="G4940" s="101"/>
      <c r="H4940" s="100">
        <f t="shared" si="240"/>
        <v>196461.68999999994</v>
      </c>
      <c r="I4940" s="84">
        <f t="shared" si="238"/>
        <v>0</v>
      </c>
      <c r="J4940" s="84">
        <f t="shared" si="239"/>
        <v>0</v>
      </c>
    </row>
    <row r="4941" spans="2:10" ht="25.15" customHeight="1">
      <c r="B4941" s="108"/>
      <c r="C4941" s="98"/>
      <c r="D4941" s="99"/>
      <c r="E4941" s="94"/>
      <c r="F4941" s="95"/>
      <c r="G4941" s="101"/>
      <c r="H4941" s="100">
        <f t="shared" si="240"/>
        <v>196461.68999999994</v>
      </c>
      <c r="I4941" s="84">
        <f t="shared" si="238"/>
        <v>0</v>
      </c>
      <c r="J4941" s="84">
        <f t="shared" si="239"/>
        <v>0</v>
      </c>
    </row>
    <row r="4942" spans="2:10" ht="25.15" customHeight="1">
      <c r="B4942" s="108"/>
      <c r="C4942" s="98"/>
      <c r="D4942" s="99"/>
      <c r="E4942" s="94"/>
      <c r="F4942" s="95"/>
      <c r="G4942" s="101"/>
      <c r="H4942" s="100">
        <f t="shared" si="240"/>
        <v>196461.68999999994</v>
      </c>
      <c r="I4942" s="84">
        <f t="shared" si="238"/>
        <v>0</v>
      </c>
      <c r="J4942" s="84">
        <f t="shared" si="239"/>
        <v>0</v>
      </c>
    </row>
    <row r="4943" spans="2:10" ht="25.15" customHeight="1">
      <c r="B4943" s="108"/>
      <c r="C4943" s="98"/>
      <c r="D4943" s="99"/>
      <c r="E4943" s="94"/>
      <c r="F4943" s="95"/>
      <c r="G4943" s="101"/>
      <c r="H4943" s="100">
        <f t="shared" si="240"/>
        <v>196461.68999999994</v>
      </c>
      <c r="I4943" s="84">
        <f t="shared" si="238"/>
        <v>0</v>
      </c>
      <c r="J4943" s="84">
        <f t="shared" si="239"/>
        <v>0</v>
      </c>
    </row>
    <row r="4944" spans="2:10" ht="25.15" customHeight="1">
      <c r="B4944" s="108"/>
      <c r="C4944" s="98"/>
      <c r="D4944" s="99"/>
      <c r="E4944" s="94"/>
      <c r="F4944" s="95"/>
      <c r="G4944" s="101"/>
      <c r="H4944" s="100">
        <f t="shared" si="240"/>
        <v>196461.68999999994</v>
      </c>
      <c r="I4944" s="84">
        <f t="shared" si="238"/>
        <v>0</v>
      </c>
      <c r="J4944" s="84">
        <f t="shared" si="239"/>
        <v>0</v>
      </c>
    </row>
    <row r="4945" spans="2:10" ht="25.15" customHeight="1">
      <c r="B4945" s="108"/>
      <c r="C4945" s="98"/>
      <c r="D4945" s="99"/>
      <c r="E4945" s="94"/>
      <c r="F4945" s="95"/>
      <c r="G4945" s="101"/>
      <c r="H4945" s="100">
        <f t="shared" si="240"/>
        <v>196461.68999999994</v>
      </c>
      <c r="I4945" s="84">
        <f t="shared" si="238"/>
        <v>0</v>
      </c>
      <c r="J4945" s="84">
        <f t="shared" si="239"/>
        <v>0</v>
      </c>
    </row>
    <row r="4946" spans="2:10" ht="25.15" customHeight="1">
      <c r="B4946" s="108"/>
      <c r="C4946" s="98"/>
      <c r="D4946" s="99"/>
      <c r="E4946" s="94"/>
      <c r="F4946" s="95"/>
      <c r="G4946" s="101"/>
      <c r="H4946" s="100">
        <f t="shared" si="240"/>
        <v>196461.68999999994</v>
      </c>
      <c r="I4946" s="84">
        <f t="shared" si="238"/>
        <v>0</v>
      </c>
      <c r="J4946" s="84">
        <f t="shared" si="239"/>
        <v>0</v>
      </c>
    </row>
    <row r="4947" spans="2:10" ht="25.15" customHeight="1">
      <c r="B4947" s="108"/>
      <c r="C4947" s="98"/>
      <c r="D4947" s="99"/>
      <c r="E4947" s="94"/>
      <c r="F4947" s="95"/>
      <c r="G4947" s="101"/>
      <c r="H4947" s="100">
        <f t="shared" si="240"/>
        <v>196461.68999999994</v>
      </c>
      <c r="I4947" s="84">
        <f t="shared" si="238"/>
        <v>0</v>
      </c>
      <c r="J4947" s="84">
        <f t="shared" si="239"/>
        <v>0</v>
      </c>
    </row>
    <row r="4948" spans="2:10" ht="25.15" customHeight="1">
      <c r="B4948" s="108"/>
      <c r="C4948" s="98"/>
      <c r="D4948" s="99"/>
      <c r="E4948" s="94"/>
      <c r="F4948" s="95"/>
      <c r="G4948" s="101"/>
      <c r="H4948" s="100">
        <f t="shared" si="240"/>
        <v>196461.68999999994</v>
      </c>
      <c r="I4948" s="84">
        <f t="shared" si="238"/>
        <v>0</v>
      </c>
      <c r="J4948" s="84">
        <f t="shared" si="239"/>
        <v>0</v>
      </c>
    </row>
    <row r="4949" spans="2:10" ht="25.15" customHeight="1">
      <c r="B4949" s="108"/>
      <c r="C4949" s="98"/>
      <c r="D4949" s="99"/>
      <c r="E4949" s="94"/>
      <c r="F4949" s="95"/>
      <c r="G4949" s="101"/>
      <c r="H4949" s="100">
        <f t="shared" si="240"/>
        <v>196461.68999999994</v>
      </c>
      <c r="I4949" s="84">
        <f t="shared" si="238"/>
        <v>0</v>
      </c>
      <c r="J4949" s="84">
        <f t="shared" si="239"/>
        <v>0</v>
      </c>
    </row>
    <row r="4950" spans="2:10" ht="25.15" customHeight="1">
      <c r="B4950" s="108"/>
      <c r="C4950" s="98"/>
      <c r="D4950" s="99"/>
      <c r="E4950" s="94"/>
      <c r="F4950" s="95"/>
      <c r="G4950" s="101"/>
      <c r="H4950" s="100">
        <f t="shared" si="240"/>
        <v>196461.68999999994</v>
      </c>
      <c r="I4950" s="84">
        <f t="shared" si="238"/>
        <v>0</v>
      </c>
      <c r="J4950" s="84">
        <f t="shared" si="239"/>
        <v>0</v>
      </c>
    </row>
    <row r="4951" spans="2:10" ht="25.15" customHeight="1">
      <c r="B4951" s="108"/>
      <c r="C4951" s="98"/>
      <c r="D4951" s="99"/>
      <c r="E4951" s="94"/>
      <c r="F4951" s="95"/>
      <c r="G4951" s="101"/>
      <c r="H4951" s="100">
        <f t="shared" si="240"/>
        <v>196461.68999999994</v>
      </c>
      <c r="I4951" s="84">
        <f t="shared" si="238"/>
        <v>0</v>
      </c>
      <c r="J4951" s="84">
        <f t="shared" si="239"/>
        <v>0</v>
      </c>
    </row>
    <row r="4952" spans="2:10" ht="25.15" customHeight="1">
      <c r="B4952" s="108"/>
      <c r="C4952" s="98"/>
      <c r="D4952" s="99"/>
      <c r="E4952" s="94"/>
      <c r="F4952" s="95"/>
      <c r="G4952" s="101"/>
      <c r="H4952" s="100">
        <f t="shared" si="240"/>
        <v>196461.68999999994</v>
      </c>
      <c r="I4952" s="84">
        <f t="shared" si="238"/>
        <v>0</v>
      </c>
      <c r="J4952" s="84">
        <f t="shared" si="239"/>
        <v>0</v>
      </c>
    </row>
    <row r="4953" spans="2:10" ht="25.15" customHeight="1">
      <c r="B4953" s="108"/>
      <c r="C4953" s="98"/>
      <c r="D4953" s="99"/>
      <c r="E4953" s="94"/>
      <c r="F4953" s="95"/>
      <c r="G4953" s="101"/>
      <c r="H4953" s="100">
        <f t="shared" si="240"/>
        <v>196461.68999999994</v>
      </c>
      <c r="I4953" s="84">
        <f t="shared" si="238"/>
        <v>0</v>
      </c>
      <c r="J4953" s="84">
        <f t="shared" si="239"/>
        <v>0</v>
      </c>
    </row>
    <row r="4954" spans="2:10" ht="25.15" customHeight="1">
      <c r="B4954" s="108"/>
      <c r="C4954" s="98"/>
      <c r="D4954" s="99"/>
      <c r="E4954" s="94"/>
      <c r="F4954" s="95"/>
      <c r="G4954" s="101"/>
      <c r="H4954" s="100">
        <f t="shared" si="240"/>
        <v>196461.68999999994</v>
      </c>
      <c r="I4954" s="84">
        <f t="shared" si="238"/>
        <v>0</v>
      </c>
      <c r="J4954" s="84">
        <f t="shared" si="239"/>
        <v>0</v>
      </c>
    </row>
    <row r="4955" spans="2:10" ht="25.15" customHeight="1">
      <c r="B4955" s="108"/>
      <c r="C4955" s="98"/>
      <c r="D4955" s="99"/>
      <c r="E4955" s="94"/>
      <c r="F4955" s="95"/>
      <c r="G4955" s="101"/>
      <c r="H4955" s="100">
        <f t="shared" si="240"/>
        <v>196461.68999999994</v>
      </c>
      <c r="I4955" s="84">
        <f t="shared" si="238"/>
        <v>0</v>
      </c>
      <c r="J4955" s="84">
        <f t="shared" si="239"/>
        <v>0</v>
      </c>
    </row>
    <row r="4956" spans="2:10" ht="25.15" customHeight="1">
      <c r="B4956" s="108"/>
      <c r="C4956" s="98"/>
      <c r="D4956" s="99"/>
      <c r="E4956" s="94"/>
      <c r="F4956" s="95"/>
      <c r="G4956" s="101"/>
      <c r="H4956" s="100">
        <f t="shared" si="240"/>
        <v>196461.68999999994</v>
      </c>
      <c r="I4956" s="84">
        <f t="shared" si="238"/>
        <v>0</v>
      </c>
      <c r="J4956" s="84">
        <f t="shared" si="239"/>
        <v>0</v>
      </c>
    </row>
    <row r="4957" spans="2:10" ht="25.15" customHeight="1">
      <c r="B4957" s="108"/>
      <c r="C4957" s="98"/>
      <c r="D4957" s="99"/>
      <c r="E4957" s="94"/>
      <c r="F4957" s="95"/>
      <c r="G4957" s="101"/>
      <c r="H4957" s="100">
        <f t="shared" si="240"/>
        <v>196461.68999999994</v>
      </c>
      <c r="I4957" s="84">
        <f t="shared" si="238"/>
        <v>0</v>
      </c>
      <c r="J4957" s="84">
        <f t="shared" si="239"/>
        <v>0</v>
      </c>
    </row>
    <row r="4958" spans="2:10" ht="25.15" customHeight="1">
      <c r="B4958" s="108"/>
      <c r="C4958" s="98"/>
      <c r="D4958" s="99"/>
      <c r="E4958" s="94"/>
      <c r="F4958" s="95"/>
      <c r="G4958" s="101"/>
      <c r="H4958" s="100">
        <f t="shared" si="240"/>
        <v>196461.68999999994</v>
      </c>
      <c r="I4958" s="84">
        <f t="shared" si="238"/>
        <v>0</v>
      </c>
      <c r="J4958" s="84">
        <f t="shared" si="239"/>
        <v>0</v>
      </c>
    </row>
    <row r="4959" spans="2:10" ht="25.15" customHeight="1">
      <c r="B4959" s="108"/>
      <c r="C4959" s="98"/>
      <c r="D4959" s="99"/>
      <c r="E4959" s="94"/>
      <c r="F4959" s="95"/>
      <c r="G4959" s="101"/>
      <c r="H4959" s="100">
        <f t="shared" si="240"/>
        <v>196461.68999999994</v>
      </c>
      <c r="I4959" s="84">
        <f t="shared" si="238"/>
        <v>0</v>
      </c>
      <c r="J4959" s="84">
        <f t="shared" si="239"/>
        <v>0</v>
      </c>
    </row>
    <row r="4960" spans="2:10" ht="25.15" customHeight="1">
      <c r="B4960" s="108"/>
      <c r="C4960" s="98"/>
      <c r="D4960" s="99"/>
      <c r="E4960" s="94"/>
      <c r="F4960" s="95"/>
      <c r="G4960" s="101"/>
      <c r="H4960" s="100">
        <f t="shared" si="240"/>
        <v>196461.68999999994</v>
      </c>
      <c r="I4960" s="84">
        <f t="shared" si="238"/>
        <v>0</v>
      </c>
      <c r="J4960" s="84">
        <f t="shared" si="239"/>
        <v>0</v>
      </c>
    </row>
    <row r="4961" spans="2:10" ht="25.15" customHeight="1">
      <c r="B4961" s="108"/>
      <c r="C4961" s="98"/>
      <c r="D4961" s="99"/>
      <c r="E4961" s="94"/>
      <c r="F4961" s="95"/>
      <c r="G4961" s="101"/>
      <c r="H4961" s="100">
        <f t="shared" si="240"/>
        <v>196461.68999999994</v>
      </c>
      <c r="I4961" s="84">
        <f t="shared" si="238"/>
        <v>0</v>
      </c>
      <c r="J4961" s="84">
        <f t="shared" si="239"/>
        <v>0</v>
      </c>
    </row>
    <row r="4962" spans="2:10" ht="25.15" customHeight="1">
      <c r="B4962" s="108"/>
      <c r="C4962" s="98"/>
      <c r="D4962" s="99"/>
      <c r="E4962" s="94"/>
      <c r="F4962" s="95"/>
      <c r="G4962" s="101"/>
      <c r="H4962" s="100">
        <f t="shared" si="240"/>
        <v>196461.68999999994</v>
      </c>
      <c r="I4962" s="84">
        <f t="shared" si="238"/>
        <v>0</v>
      </c>
      <c r="J4962" s="84">
        <f t="shared" si="239"/>
        <v>0</v>
      </c>
    </row>
    <row r="4963" spans="2:10" ht="25.15" customHeight="1">
      <c r="B4963" s="108"/>
      <c r="C4963" s="98"/>
      <c r="D4963" s="99"/>
      <c r="E4963" s="94"/>
      <c r="F4963" s="95"/>
      <c r="G4963" s="101"/>
      <c r="H4963" s="100">
        <f t="shared" si="240"/>
        <v>196461.68999999994</v>
      </c>
      <c r="I4963" s="84">
        <f t="shared" si="238"/>
        <v>0</v>
      </c>
      <c r="J4963" s="84">
        <f t="shared" si="239"/>
        <v>0</v>
      </c>
    </row>
    <row r="4964" spans="2:10" ht="25.15" customHeight="1">
      <c r="B4964" s="108"/>
      <c r="C4964" s="98"/>
      <c r="D4964" s="99"/>
      <c r="E4964" s="94"/>
      <c r="F4964" s="95"/>
      <c r="G4964" s="101"/>
      <c r="H4964" s="100">
        <f t="shared" si="240"/>
        <v>196461.68999999994</v>
      </c>
      <c r="I4964" s="84">
        <f t="shared" si="238"/>
        <v>0</v>
      </c>
      <c r="J4964" s="84">
        <f t="shared" si="239"/>
        <v>0</v>
      </c>
    </row>
    <row r="4965" spans="2:10" ht="25.15" customHeight="1">
      <c r="B4965" s="108"/>
      <c r="C4965" s="98"/>
      <c r="D4965" s="99"/>
      <c r="E4965" s="94"/>
      <c r="F4965" s="95"/>
      <c r="G4965" s="101"/>
      <c r="H4965" s="100">
        <f t="shared" si="240"/>
        <v>196461.68999999994</v>
      </c>
      <c r="I4965" s="84">
        <f t="shared" si="238"/>
        <v>0</v>
      </c>
      <c r="J4965" s="84">
        <f t="shared" si="239"/>
        <v>0</v>
      </c>
    </row>
    <row r="4966" spans="2:10" ht="25.15" customHeight="1">
      <c r="B4966" s="108"/>
      <c r="C4966" s="98"/>
      <c r="D4966" s="99"/>
      <c r="E4966" s="94"/>
      <c r="F4966" s="95"/>
      <c r="G4966" s="101"/>
      <c r="H4966" s="100">
        <f t="shared" si="240"/>
        <v>196461.68999999994</v>
      </c>
      <c r="I4966" s="84">
        <f t="shared" si="238"/>
        <v>0</v>
      </c>
      <c r="J4966" s="84">
        <f t="shared" si="239"/>
        <v>0</v>
      </c>
    </row>
    <row r="4967" spans="2:10" ht="25.15" customHeight="1">
      <c r="B4967" s="108"/>
      <c r="C4967" s="98"/>
      <c r="D4967" s="99"/>
      <c r="E4967" s="94"/>
      <c r="F4967" s="95"/>
      <c r="G4967" s="101"/>
      <c r="H4967" s="100">
        <f t="shared" si="240"/>
        <v>196461.68999999994</v>
      </c>
      <c r="I4967" s="84">
        <f t="shared" si="238"/>
        <v>0</v>
      </c>
      <c r="J4967" s="84">
        <f t="shared" si="239"/>
        <v>0</v>
      </c>
    </row>
    <row r="4968" spans="2:10" ht="25.15" customHeight="1">
      <c r="B4968" s="108"/>
      <c r="C4968" s="98"/>
      <c r="D4968" s="99"/>
      <c r="E4968" s="94"/>
      <c r="F4968" s="95"/>
      <c r="G4968" s="101"/>
      <c r="H4968" s="100">
        <f t="shared" si="240"/>
        <v>196461.68999999994</v>
      </c>
      <c r="I4968" s="84">
        <f t="shared" si="238"/>
        <v>0</v>
      </c>
      <c r="J4968" s="84">
        <f t="shared" si="239"/>
        <v>0</v>
      </c>
    </row>
    <row r="4969" spans="2:10" ht="25.15" customHeight="1">
      <c r="B4969" s="108"/>
      <c r="C4969" s="98"/>
      <c r="D4969" s="99"/>
      <c r="E4969" s="94"/>
      <c r="F4969" s="95"/>
      <c r="G4969" s="101"/>
      <c r="H4969" s="100">
        <f t="shared" si="240"/>
        <v>196461.68999999994</v>
      </c>
      <c r="I4969" s="84">
        <f t="shared" si="238"/>
        <v>0</v>
      </c>
      <c r="J4969" s="84">
        <f t="shared" si="239"/>
        <v>0</v>
      </c>
    </row>
    <row r="4970" spans="2:10" ht="25.15" customHeight="1">
      <c r="B4970" s="108"/>
      <c r="C4970" s="98"/>
      <c r="D4970" s="99"/>
      <c r="E4970" s="94"/>
      <c r="F4970" s="95"/>
      <c r="G4970" s="101"/>
      <c r="H4970" s="100">
        <f t="shared" si="240"/>
        <v>196461.68999999994</v>
      </c>
      <c r="I4970" s="84">
        <f t="shared" si="238"/>
        <v>0</v>
      </c>
      <c r="J4970" s="84">
        <f t="shared" si="239"/>
        <v>0</v>
      </c>
    </row>
    <row r="4971" spans="2:10" ht="25.15" customHeight="1">
      <c r="B4971" s="108"/>
      <c r="C4971" s="98"/>
      <c r="D4971" s="99"/>
      <c r="E4971" s="94"/>
      <c r="F4971" s="95"/>
      <c r="G4971" s="101"/>
      <c r="H4971" s="100">
        <f t="shared" si="240"/>
        <v>196461.68999999994</v>
      </c>
      <c r="I4971" s="84">
        <f t="shared" si="238"/>
        <v>0</v>
      </c>
      <c r="J4971" s="84">
        <f t="shared" si="239"/>
        <v>0</v>
      </c>
    </row>
    <row r="4972" spans="2:10" ht="25.15" customHeight="1">
      <c r="B4972" s="108"/>
      <c r="C4972" s="98"/>
      <c r="D4972" s="99"/>
      <c r="E4972" s="94"/>
      <c r="F4972" s="95"/>
      <c r="G4972" s="101"/>
      <c r="H4972" s="100">
        <f t="shared" si="240"/>
        <v>196461.68999999994</v>
      </c>
      <c r="I4972" s="84">
        <f t="shared" si="238"/>
        <v>0</v>
      </c>
      <c r="J4972" s="84">
        <f t="shared" si="239"/>
        <v>0</v>
      </c>
    </row>
    <row r="4973" spans="2:10" ht="25.15" customHeight="1">
      <c r="B4973" s="108"/>
      <c r="C4973" s="98"/>
      <c r="D4973" s="99"/>
      <c r="E4973" s="94"/>
      <c r="F4973" s="95"/>
      <c r="G4973" s="101"/>
      <c r="H4973" s="100">
        <f t="shared" si="240"/>
        <v>196461.68999999994</v>
      </c>
      <c r="I4973" s="84">
        <f t="shared" si="238"/>
        <v>0</v>
      </c>
      <c r="J4973" s="84">
        <f t="shared" si="239"/>
        <v>0</v>
      </c>
    </row>
    <row r="4974" spans="2:10" ht="25.15" customHeight="1">
      <c r="B4974" s="108"/>
      <c r="C4974" s="98"/>
      <c r="D4974" s="99"/>
      <c r="E4974" s="94"/>
      <c r="F4974" s="95"/>
      <c r="G4974" s="101"/>
      <c r="H4974" s="100">
        <f t="shared" si="240"/>
        <v>196461.68999999994</v>
      </c>
      <c r="I4974" s="84">
        <f t="shared" si="238"/>
        <v>0</v>
      </c>
      <c r="J4974" s="84">
        <f t="shared" si="239"/>
        <v>0</v>
      </c>
    </row>
    <row r="4975" spans="2:10" ht="25.15" customHeight="1">
      <c r="B4975" s="108"/>
      <c r="C4975" s="98"/>
      <c r="D4975" s="99"/>
      <c r="E4975" s="94"/>
      <c r="F4975" s="95"/>
      <c r="G4975" s="101"/>
      <c r="H4975" s="100">
        <f t="shared" si="240"/>
        <v>196461.68999999994</v>
      </c>
      <c r="I4975" s="84">
        <f t="shared" si="238"/>
        <v>0</v>
      </c>
      <c r="J4975" s="84">
        <f t="shared" si="239"/>
        <v>0</v>
      </c>
    </row>
    <row r="4976" spans="2:10" ht="25.15" customHeight="1">
      <c r="B4976" s="108"/>
      <c r="C4976" s="98"/>
      <c r="D4976" s="99"/>
      <c r="E4976" s="94"/>
      <c r="F4976" s="95"/>
      <c r="G4976" s="101"/>
      <c r="H4976" s="100">
        <f t="shared" si="240"/>
        <v>196461.68999999994</v>
      </c>
      <c r="I4976" s="84">
        <f t="shared" si="238"/>
        <v>0</v>
      </c>
      <c r="J4976" s="84">
        <f t="shared" si="239"/>
        <v>0</v>
      </c>
    </row>
    <row r="4977" spans="2:10" ht="25.15" customHeight="1">
      <c r="B4977" s="108"/>
      <c r="C4977" s="98"/>
      <c r="D4977" s="99"/>
      <c r="E4977" s="94"/>
      <c r="F4977" s="95"/>
      <c r="G4977" s="101"/>
      <c r="H4977" s="100">
        <f t="shared" si="240"/>
        <v>196461.68999999994</v>
      </c>
      <c r="I4977" s="84">
        <f t="shared" si="238"/>
        <v>0</v>
      </c>
      <c r="J4977" s="84">
        <f t="shared" si="239"/>
        <v>0</v>
      </c>
    </row>
    <row r="4978" spans="2:10" ht="25.15" customHeight="1">
      <c r="B4978" s="108"/>
      <c r="C4978" s="98"/>
      <c r="D4978" s="99"/>
      <c r="E4978" s="94"/>
      <c r="F4978" s="95"/>
      <c r="G4978" s="101"/>
      <c r="H4978" s="100">
        <f t="shared" si="240"/>
        <v>196461.68999999994</v>
      </c>
      <c r="I4978" s="84">
        <f t="shared" si="238"/>
        <v>0</v>
      </c>
      <c r="J4978" s="84">
        <f t="shared" si="239"/>
        <v>0</v>
      </c>
    </row>
    <row r="4979" spans="2:10" ht="25.15" customHeight="1">
      <c r="B4979" s="108"/>
      <c r="C4979" s="98"/>
      <c r="D4979" s="99"/>
      <c r="E4979" s="94"/>
      <c r="F4979" s="95"/>
      <c r="G4979" s="101"/>
      <c r="H4979" s="100">
        <f t="shared" si="240"/>
        <v>196461.68999999994</v>
      </c>
      <c r="I4979" s="84">
        <f t="shared" si="238"/>
        <v>0</v>
      </c>
      <c r="J4979" s="84">
        <f t="shared" si="239"/>
        <v>0</v>
      </c>
    </row>
    <row r="4980" spans="2:10" ht="25.15" customHeight="1">
      <c r="B4980" s="108"/>
      <c r="C4980" s="98"/>
      <c r="D4980" s="99"/>
      <c r="E4980" s="94"/>
      <c r="F4980" s="95"/>
      <c r="G4980" s="101"/>
      <c r="H4980" s="100">
        <f t="shared" si="240"/>
        <v>196461.68999999994</v>
      </c>
      <c r="I4980" s="84">
        <f t="shared" si="238"/>
        <v>0</v>
      </c>
      <c r="J4980" s="84">
        <f t="shared" si="239"/>
        <v>0</v>
      </c>
    </row>
    <row r="4981" spans="2:10" ht="25.15" customHeight="1">
      <c r="B4981" s="108"/>
      <c r="C4981" s="98"/>
      <c r="D4981" s="99"/>
      <c r="E4981" s="94"/>
      <c r="F4981" s="95"/>
      <c r="G4981" s="101"/>
      <c r="H4981" s="100">
        <f t="shared" si="240"/>
        <v>196461.68999999994</v>
      </c>
      <c r="I4981" s="84">
        <f t="shared" si="238"/>
        <v>0</v>
      </c>
      <c r="J4981" s="84">
        <f t="shared" si="239"/>
        <v>0</v>
      </c>
    </row>
    <row r="4982" spans="2:10" ht="25.15" customHeight="1">
      <c r="B4982" s="108"/>
      <c r="C4982" s="98"/>
      <c r="D4982" s="99"/>
      <c r="E4982" s="94"/>
      <c r="F4982" s="95"/>
      <c r="G4982" s="101"/>
      <c r="H4982" s="100">
        <f t="shared" si="240"/>
        <v>196461.68999999994</v>
      </c>
      <c r="I4982" s="84">
        <f t="shared" si="238"/>
        <v>0</v>
      </c>
      <c r="J4982" s="84">
        <f t="shared" si="239"/>
        <v>0</v>
      </c>
    </row>
    <row r="4983" spans="2:10" ht="25.15" customHeight="1">
      <c r="B4983" s="108"/>
      <c r="C4983" s="98"/>
      <c r="D4983" s="99"/>
      <c r="E4983" s="94"/>
      <c r="F4983" s="95"/>
      <c r="G4983" s="101"/>
      <c r="H4983" s="100">
        <f t="shared" si="240"/>
        <v>196461.68999999994</v>
      </c>
      <c r="I4983" s="84">
        <f t="shared" si="238"/>
        <v>0</v>
      </c>
      <c r="J4983" s="84">
        <f t="shared" si="239"/>
        <v>0</v>
      </c>
    </row>
    <row r="4984" spans="2:10" ht="25.15" customHeight="1">
      <c r="B4984" s="108"/>
      <c r="C4984" s="98"/>
      <c r="D4984" s="99"/>
      <c r="E4984" s="94"/>
      <c r="F4984" s="95"/>
      <c r="G4984" s="101"/>
      <c r="H4984" s="100">
        <f t="shared" si="240"/>
        <v>196461.68999999994</v>
      </c>
      <c r="I4984" s="84">
        <f t="shared" ref="I4984:I5047" si="241">IF(B4984="",0,MONTH(B4984))</f>
        <v>0</v>
      </c>
      <c r="J4984" s="84">
        <f t="shared" ref="J4984:J5047" si="242">IF(B4984="",0,DAY(B4984))</f>
        <v>0</v>
      </c>
    </row>
    <row r="4985" spans="2:10" ht="25.15" customHeight="1">
      <c r="B4985" s="108"/>
      <c r="C4985" s="98"/>
      <c r="D4985" s="99"/>
      <c r="E4985" s="94"/>
      <c r="F4985" s="95"/>
      <c r="G4985" s="101"/>
      <c r="H4985" s="100">
        <f t="shared" si="240"/>
        <v>196461.68999999994</v>
      </c>
      <c r="I4985" s="84">
        <f t="shared" si="241"/>
        <v>0</v>
      </c>
      <c r="J4985" s="84">
        <f t="shared" si="242"/>
        <v>0</v>
      </c>
    </row>
    <row r="4986" spans="2:10" ht="25.15" customHeight="1">
      <c r="B4986" s="108"/>
      <c r="C4986" s="98"/>
      <c r="D4986" s="99"/>
      <c r="E4986" s="94"/>
      <c r="F4986" s="95"/>
      <c r="G4986" s="101"/>
      <c r="H4986" s="100">
        <f t="shared" si="240"/>
        <v>196461.68999999994</v>
      </c>
      <c r="I4986" s="84">
        <f t="shared" si="241"/>
        <v>0</v>
      </c>
      <c r="J4986" s="84">
        <f t="shared" si="242"/>
        <v>0</v>
      </c>
    </row>
    <row r="4987" spans="2:10" ht="25.15" customHeight="1">
      <c r="B4987" s="108"/>
      <c r="C4987" s="98"/>
      <c r="D4987" s="99"/>
      <c r="E4987" s="94"/>
      <c r="F4987" s="95"/>
      <c r="G4987" s="101"/>
      <c r="H4987" s="100">
        <f t="shared" si="240"/>
        <v>196461.68999999994</v>
      </c>
      <c r="I4987" s="84">
        <f t="shared" si="241"/>
        <v>0</v>
      </c>
      <c r="J4987" s="84">
        <f t="shared" si="242"/>
        <v>0</v>
      </c>
    </row>
    <row r="4988" spans="2:10" ht="25.15" customHeight="1">
      <c r="B4988" s="108"/>
      <c r="C4988" s="98"/>
      <c r="D4988" s="99"/>
      <c r="E4988" s="94"/>
      <c r="F4988" s="95"/>
      <c r="G4988" s="101"/>
      <c r="H4988" s="100">
        <f t="shared" si="240"/>
        <v>196461.68999999994</v>
      </c>
      <c r="I4988" s="84">
        <f t="shared" si="241"/>
        <v>0</v>
      </c>
      <c r="J4988" s="84">
        <f t="shared" si="242"/>
        <v>0</v>
      </c>
    </row>
    <row r="4989" spans="2:10" ht="25.15" customHeight="1">
      <c r="B4989" s="108"/>
      <c r="C4989" s="98"/>
      <c r="D4989" s="99"/>
      <c r="E4989" s="94"/>
      <c r="F4989" s="95"/>
      <c r="G4989" s="101"/>
      <c r="H4989" s="100">
        <f t="shared" si="240"/>
        <v>196461.68999999994</v>
      </c>
      <c r="I4989" s="84">
        <f t="shared" si="241"/>
        <v>0</v>
      </c>
      <c r="J4989" s="84">
        <f t="shared" si="242"/>
        <v>0</v>
      </c>
    </row>
    <row r="4990" spans="2:10" ht="25.15" customHeight="1">
      <c r="B4990" s="108"/>
      <c r="C4990" s="98"/>
      <c r="D4990" s="99"/>
      <c r="E4990" s="94"/>
      <c r="F4990" s="95"/>
      <c r="G4990" s="101"/>
      <c r="H4990" s="100">
        <f t="shared" si="240"/>
        <v>196461.68999999994</v>
      </c>
      <c r="I4990" s="84">
        <f t="shared" si="241"/>
        <v>0</v>
      </c>
      <c r="J4990" s="84">
        <f t="shared" si="242"/>
        <v>0</v>
      </c>
    </row>
    <row r="4991" spans="2:10" ht="25.15" customHeight="1">
      <c r="B4991" s="108"/>
      <c r="C4991" s="98"/>
      <c r="D4991" s="99"/>
      <c r="E4991" s="94"/>
      <c r="F4991" s="95"/>
      <c r="G4991" s="101"/>
      <c r="H4991" s="100">
        <f t="shared" si="240"/>
        <v>196461.68999999994</v>
      </c>
      <c r="I4991" s="84">
        <f t="shared" si="241"/>
        <v>0</v>
      </c>
      <c r="J4991" s="84">
        <f t="shared" si="242"/>
        <v>0</v>
      </c>
    </row>
    <row r="4992" spans="2:10" ht="25.15" customHeight="1">
      <c r="B4992" s="108"/>
      <c r="C4992" s="98"/>
      <c r="D4992" s="99"/>
      <c r="E4992" s="94"/>
      <c r="F4992" s="95"/>
      <c r="G4992" s="101"/>
      <c r="H4992" s="100">
        <f t="shared" si="240"/>
        <v>196461.68999999994</v>
      </c>
      <c r="I4992" s="84">
        <f t="shared" si="241"/>
        <v>0</v>
      </c>
      <c r="J4992" s="84">
        <f t="shared" si="242"/>
        <v>0</v>
      </c>
    </row>
    <row r="4993" spans="2:10" ht="25.15" customHeight="1">
      <c r="B4993" s="108"/>
      <c r="C4993" s="98"/>
      <c r="D4993" s="99"/>
      <c r="E4993" s="94"/>
      <c r="F4993" s="95"/>
      <c r="G4993" s="101"/>
      <c r="H4993" s="100">
        <f t="shared" si="240"/>
        <v>196461.68999999994</v>
      </c>
      <c r="I4993" s="84">
        <f t="shared" si="241"/>
        <v>0</v>
      </c>
      <c r="J4993" s="84">
        <f t="shared" si="242"/>
        <v>0</v>
      </c>
    </row>
    <row r="4994" spans="2:10" ht="25.15" customHeight="1">
      <c r="B4994" s="108"/>
      <c r="C4994" s="98"/>
      <c r="D4994" s="99"/>
      <c r="E4994" s="94"/>
      <c r="F4994" s="95"/>
      <c r="G4994" s="101"/>
      <c r="H4994" s="100">
        <f t="shared" si="240"/>
        <v>196461.68999999994</v>
      </c>
      <c r="I4994" s="84">
        <f t="shared" si="241"/>
        <v>0</v>
      </c>
      <c r="J4994" s="84">
        <f t="shared" si="242"/>
        <v>0</v>
      </c>
    </row>
    <row r="4995" spans="2:10" ht="25.15" customHeight="1">
      <c r="B4995" s="108"/>
      <c r="C4995" s="98"/>
      <c r="D4995" s="99"/>
      <c r="E4995" s="94"/>
      <c r="F4995" s="95"/>
      <c r="G4995" s="101"/>
      <c r="H4995" s="100">
        <f t="shared" si="240"/>
        <v>196461.68999999994</v>
      </c>
      <c r="I4995" s="84">
        <f t="shared" si="241"/>
        <v>0</v>
      </c>
      <c r="J4995" s="84">
        <f t="shared" si="242"/>
        <v>0</v>
      </c>
    </row>
    <row r="4996" spans="2:10" ht="25.15" customHeight="1">
      <c r="B4996" s="108"/>
      <c r="C4996" s="98"/>
      <c r="D4996" s="99"/>
      <c r="E4996" s="94"/>
      <c r="F4996" s="95"/>
      <c r="G4996" s="101"/>
      <c r="H4996" s="100">
        <f t="shared" si="240"/>
        <v>196461.68999999994</v>
      </c>
      <c r="I4996" s="84">
        <f t="shared" si="241"/>
        <v>0</v>
      </c>
      <c r="J4996" s="84">
        <f t="shared" si="242"/>
        <v>0</v>
      </c>
    </row>
    <row r="4997" spans="2:10" ht="25.15" customHeight="1">
      <c r="B4997" s="108"/>
      <c r="C4997" s="98"/>
      <c r="D4997" s="99"/>
      <c r="E4997" s="94"/>
      <c r="F4997" s="95"/>
      <c r="G4997" s="101"/>
      <c r="H4997" s="100">
        <f t="shared" si="240"/>
        <v>196461.68999999994</v>
      </c>
      <c r="I4997" s="84">
        <f t="shared" si="241"/>
        <v>0</v>
      </c>
      <c r="J4997" s="84">
        <f t="shared" si="242"/>
        <v>0</v>
      </c>
    </row>
    <row r="4998" spans="2:10" ht="25.15" customHeight="1">
      <c r="B4998" s="108"/>
      <c r="C4998" s="98"/>
      <c r="D4998" s="99"/>
      <c r="E4998" s="94"/>
      <c r="F4998" s="95"/>
      <c r="G4998" s="101"/>
      <c r="H4998" s="100">
        <f t="shared" si="240"/>
        <v>196461.68999999994</v>
      </c>
      <c r="I4998" s="84">
        <f t="shared" si="241"/>
        <v>0</v>
      </c>
      <c r="J4998" s="84">
        <f t="shared" si="242"/>
        <v>0</v>
      </c>
    </row>
    <row r="4999" spans="2:10" ht="25.15" customHeight="1">
      <c r="B4999" s="108"/>
      <c r="C4999" s="98"/>
      <c r="D4999" s="99"/>
      <c r="E4999" s="94"/>
      <c r="F4999" s="95"/>
      <c r="G4999" s="101"/>
      <c r="H4999" s="100">
        <f t="shared" si="240"/>
        <v>196461.68999999994</v>
      </c>
      <c r="I4999" s="84">
        <f t="shared" si="241"/>
        <v>0</v>
      </c>
      <c r="J4999" s="84">
        <f t="shared" si="242"/>
        <v>0</v>
      </c>
    </row>
    <row r="5000" spans="2:10" ht="25.15" customHeight="1">
      <c r="B5000" s="108"/>
      <c r="C5000" s="98"/>
      <c r="D5000" s="99"/>
      <c r="E5000" s="94"/>
      <c r="F5000" s="95"/>
      <c r="G5000" s="101"/>
      <c r="H5000" s="100">
        <f t="shared" ref="H5000:H5063" si="243">IF(F5000="pago",H4999+G5000,H4999)</f>
        <v>196461.68999999994</v>
      </c>
      <c r="I5000" s="84">
        <f t="shared" si="241"/>
        <v>0</v>
      </c>
      <c r="J5000" s="84">
        <f t="shared" si="242"/>
        <v>0</v>
      </c>
    </row>
    <row r="5001" spans="2:10" ht="25.15" customHeight="1">
      <c r="B5001" s="108"/>
      <c r="C5001" s="98"/>
      <c r="D5001" s="99"/>
      <c r="E5001" s="94"/>
      <c r="F5001" s="95"/>
      <c r="G5001" s="101"/>
      <c r="H5001" s="100">
        <f t="shared" si="243"/>
        <v>196461.68999999994</v>
      </c>
      <c r="I5001" s="84">
        <f t="shared" si="241"/>
        <v>0</v>
      </c>
      <c r="J5001" s="84">
        <f t="shared" si="242"/>
        <v>0</v>
      </c>
    </row>
    <row r="5002" spans="2:10" ht="25.15" customHeight="1">
      <c r="B5002" s="108"/>
      <c r="C5002" s="98"/>
      <c r="D5002" s="99"/>
      <c r="E5002" s="94"/>
      <c r="F5002" s="95"/>
      <c r="G5002" s="101"/>
      <c r="H5002" s="100">
        <f t="shared" si="243"/>
        <v>196461.68999999994</v>
      </c>
      <c r="I5002" s="84">
        <f t="shared" si="241"/>
        <v>0</v>
      </c>
      <c r="J5002" s="84">
        <f t="shared" si="242"/>
        <v>0</v>
      </c>
    </row>
    <row r="5003" spans="2:10" ht="25.15" customHeight="1">
      <c r="B5003" s="108"/>
      <c r="C5003" s="98"/>
      <c r="D5003" s="99"/>
      <c r="E5003" s="94"/>
      <c r="F5003" s="95"/>
      <c r="G5003" s="101"/>
      <c r="H5003" s="100">
        <f t="shared" si="243"/>
        <v>196461.68999999994</v>
      </c>
      <c r="I5003" s="84">
        <f t="shared" si="241"/>
        <v>0</v>
      </c>
      <c r="J5003" s="84">
        <f t="shared" si="242"/>
        <v>0</v>
      </c>
    </row>
    <row r="5004" spans="2:10" ht="25.15" customHeight="1">
      <c r="B5004" s="108"/>
      <c r="C5004" s="98"/>
      <c r="D5004" s="99"/>
      <c r="E5004" s="94"/>
      <c r="F5004" s="95"/>
      <c r="G5004" s="101"/>
      <c r="H5004" s="100">
        <f t="shared" si="243"/>
        <v>196461.68999999994</v>
      </c>
      <c r="I5004" s="84">
        <f t="shared" si="241"/>
        <v>0</v>
      </c>
      <c r="J5004" s="84">
        <f t="shared" si="242"/>
        <v>0</v>
      </c>
    </row>
    <row r="5005" spans="2:10" ht="25.15" customHeight="1">
      <c r="B5005" s="108"/>
      <c r="C5005" s="98"/>
      <c r="D5005" s="99"/>
      <c r="E5005" s="94"/>
      <c r="F5005" s="95"/>
      <c r="G5005" s="101"/>
      <c r="H5005" s="100">
        <f t="shared" si="243"/>
        <v>196461.68999999994</v>
      </c>
      <c r="I5005" s="84">
        <f t="shared" si="241"/>
        <v>0</v>
      </c>
      <c r="J5005" s="84">
        <f t="shared" si="242"/>
        <v>0</v>
      </c>
    </row>
    <row r="5006" spans="2:10" ht="25.15" customHeight="1">
      <c r="B5006" s="108"/>
      <c r="C5006" s="98"/>
      <c r="D5006" s="99"/>
      <c r="E5006" s="94"/>
      <c r="F5006" s="95"/>
      <c r="G5006" s="101"/>
      <c r="H5006" s="100">
        <f t="shared" si="243"/>
        <v>196461.68999999994</v>
      </c>
      <c r="I5006" s="84">
        <f t="shared" si="241"/>
        <v>0</v>
      </c>
      <c r="J5006" s="84">
        <f t="shared" si="242"/>
        <v>0</v>
      </c>
    </row>
    <row r="5007" spans="2:10" ht="25.15" customHeight="1">
      <c r="B5007" s="108"/>
      <c r="C5007" s="98"/>
      <c r="D5007" s="99"/>
      <c r="E5007" s="94"/>
      <c r="F5007" s="95"/>
      <c r="G5007" s="101"/>
      <c r="H5007" s="100">
        <f t="shared" si="243"/>
        <v>196461.68999999994</v>
      </c>
      <c r="I5007" s="84">
        <f t="shared" si="241"/>
        <v>0</v>
      </c>
      <c r="J5007" s="84">
        <f t="shared" si="242"/>
        <v>0</v>
      </c>
    </row>
    <row r="5008" spans="2:10" ht="25.15" customHeight="1">
      <c r="B5008" s="108"/>
      <c r="C5008" s="98"/>
      <c r="D5008" s="99"/>
      <c r="E5008" s="94"/>
      <c r="F5008" s="95"/>
      <c r="G5008" s="101"/>
      <c r="H5008" s="100">
        <f t="shared" si="243"/>
        <v>196461.68999999994</v>
      </c>
      <c r="I5008" s="84">
        <f t="shared" si="241"/>
        <v>0</v>
      </c>
      <c r="J5008" s="84">
        <f t="shared" si="242"/>
        <v>0</v>
      </c>
    </row>
    <row r="5009" spans="2:10" ht="25.15" customHeight="1">
      <c r="B5009" s="108"/>
      <c r="C5009" s="98"/>
      <c r="D5009" s="99"/>
      <c r="E5009" s="94"/>
      <c r="F5009" s="95"/>
      <c r="G5009" s="101"/>
      <c r="H5009" s="100">
        <f t="shared" si="243"/>
        <v>196461.68999999994</v>
      </c>
      <c r="I5009" s="84">
        <f t="shared" si="241"/>
        <v>0</v>
      </c>
      <c r="J5009" s="84">
        <f t="shared" si="242"/>
        <v>0</v>
      </c>
    </row>
    <row r="5010" spans="2:10" ht="25.15" customHeight="1">
      <c r="B5010" s="108"/>
      <c r="C5010" s="98"/>
      <c r="D5010" s="99"/>
      <c r="E5010" s="94"/>
      <c r="F5010" s="95"/>
      <c r="G5010" s="101"/>
      <c r="H5010" s="100">
        <f t="shared" si="243"/>
        <v>196461.68999999994</v>
      </c>
      <c r="I5010" s="84">
        <f t="shared" si="241"/>
        <v>0</v>
      </c>
      <c r="J5010" s="84">
        <f t="shared" si="242"/>
        <v>0</v>
      </c>
    </row>
    <row r="5011" spans="2:10" ht="25.15" customHeight="1">
      <c r="B5011" s="108"/>
      <c r="C5011" s="98"/>
      <c r="D5011" s="99"/>
      <c r="E5011" s="94"/>
      <c r="F5011" s="95"/>
      <c r="G5011" s="101"/>
      <c r="H5011" s="100">
        <f t="shared" si="243"/>
        <v>196461.68999999994</v>
      </c>
      <c r="I5011" s="84">
        <f t="shared" si="241"/>
        <v>0</v>
      </c>
      <c r="J5011" s="84">
        <f t="shared" si="242"/>
        <v>0</v>
      </c>
    </row>
    <row r="5012" spans="2:10" ht="25.15" customHeight="1">
      <c r="B5012" s="108"/>
      <c r="C5012" s="98"/>
      <c r="D5012" s="99"/>
      <c r="E5012" s="94"/>
      <c r="F5012" s="95"/>
      <c r="G5012" s="101"/>
      <c r="H5012" s="100">
        <f t="shared" si="243"/>
        <v>196461.68999999994</v>
      </c>
      <c r="I5012" s="84">
        <f t="shared" si="241"/>
        <v>0</v>
      </c>
      <c r="J5012" s="84">
        <f t="shared" si="242"/>
        <v>0</v>
      </c>
    </row>
    <row r="5013" spans="2:10" ht="25.15" customHeight="1">
      <c r="B5013" s="108"/>
      <c r="C5013" s="98"/>
      <c r="D5013" s="99"/>
      <c r="E5013" s="94"/>
      <c r="F5013" s="95"/>
      <c r="G5013" s="101"/>
      <c r="H5013" s="100">
        <f t="shared" si="243"/>
        <v>196461.68999999994</v>
      </c>
      <c r="I5013" s="84">
        <f t="shared" si="241"/>
        <v>0</v>
      </c>
      <c r="J5013" s="84">
        <f t="shared" si="242"/>
        <v>0</v>
      </c>
    </row>
    <row r="5014" spans="2:10" ht="25.15" customHeight="1">
      <c r="B5014" s="108"/>
      <c r="C5014" s="98"/>
      <c r="D5014" s="99"/>
      <c r="E5014" s="94"/>
      <c r="F5014" s="95"/>
      <c r="G5014" s="101"/>
      <c r="H5014" s="100">
        <f t="shared" si="243"/>
        <v>196461.68999999994</v>
      </c>
      <c r="I5014" s="84">
        <f t="shared" si="241"/>
        <v>0</v>
      </c>
      <c r="J5014" s="84">
        <f t="shared" si="242"/>
        <v>0</v>
      </c>
    </row>
    <row r="5015" spans="2:10" ht="25.15" customHeight="1">
      <c r="B5015" s="108"/>
      <c r="C5015" s="98"/>
      <c r="D5015" s="99"/>
      <c r="E5015" s="94"/>
      <c r="F5015" s="95"/>
      <c r="G5015" s="101"/>
      <c r="H5015" s="100">
        <f t="shared" si="243"/>
        <v>196461.68999999994</v>
      </c>
      <c r="I5015" s="84">
        <f t="shared" si="241"/>
        <v>0</v>
      </c>
      <c r="J5015" s="84">
        <f t="shared" si="242"/>
        <v>0</v>
      </c>
    </row>
    <row r="5016" spans="2:10" ht="25.15" customHeight="1">
      <c r="B5016" s="108"/>
      <c r="C5016" s="98"/>
      <c r="D5016" s="99"/>
      <c r="E5016" s="94"/>
      <c r="F5016" s="95"/>
      <c r="G5016" s="101"/>
      <c r="H5016" s="100">
        <f t="shared" si="243"/>
        <v>196461.68999999994</v>
      </c>
      <c r="I5016" s="84">
        <f t="shared" si="241"/>
        <v>0</v>
      </c>
      <c r="J5016" s="84">
        <f t="shared" si="242"/>
        <v>0</v>
      </c>
    </row>
    <row r="5017" spans="2:10" ht="25.15" customHeight="1">
      <c r="B5017" s="108"/>
      <c r="C5017" s="98"/>
      <c r="D5017" s="99"/>
      <c r="E5017" s="94"/>
      <c r="F5017" s="95"/>
      <c r="G5017" s="101"/>
      <c r="H5017" s="100">
        <f t="shared" si="243"/>
        <v>196461.68999999994</v>
      </c>
      <c r="I5017" s="84">
        <f t="shared" si="241"/>
        <v>0</v>
      </c>
      <c r="J5017" s="84">
        <f t="shared" si="242"/>
        <v>0</v>
      </c>
    </row>
    <row r="5018" spans="2:10" ht="25.15" customHeight="1">
      <c r="B5018" s="108"/>
      <c r="C5018" s="98"/>
      <c r="D5018" s="99"/>
      <c r="E5018" s="94"/>
      <c r="F5018" s="95"/>
      <c r="G5018" s="101"/>
      <c r="H5018" s="100">
        <f t="shared" si="243"/>
        <v>196461.68999999994</v>
      </c>
      <c r="I5018" s="84">
        <f t="shared" si="241"/>
        <v>0</v>
      </c>
      <c r="J5018" s="84">
        <f t="shared" si="242"/>
        <v>0</v>
      </c>
    </row>
    <row r="5019" spans="2:10" ht="25.15" customHeight="1">
      <c r="B5019" s="108"/>
      <c r="C5019" s="98"/>
      <c r="D5019" s="99"/>
      <c r="E5019" s="94"/>
      <c r="F5019" s="95"/>
      <c r="G5019" s="101"/>
      <c r="H5019" s="100">
        <f t="shared" si="243"/>
        <v>196461.68999999994</v>
      </c>
      <c r="I5019" s="84">
        <f t="shared" si="241"/>
        <v>0</v>
      </c>
      <c r="J5019" s="84">
        <f t="shared" si="242"/>
        <v>0</v>
      </c>
    </row>
    <row r="5020" spans="2:10" ht="25.15" customHeight="1">
      <c r="B5020" s="108"/>
      <c r="C5020" s="98"/>
      <c r="D5020" s="99"/>
      <c r="E5020" s="94"/>
      <c r="F5020" s="95"/>
      <c r="G5020" s="101"/>
      <c r="H5020" s="100">
        <f t="shared" si="243"/>
        <v>196461.68999999994</v>
      </c>
      <c r="I5020" s="84">
        <f t="shared" si="241"/>
        <v>0</v>
      </c>
      <c r="J5020" s="84">
        <f t="shared" si="242"/>
        <v>0</v>
      </c>
    </row>
    <row r="5021" spans="2:10" ht="25.15" customHeight="1">
      <c r="B5021" s="108"/>
      <c r="C5021" s="98"/>
      <c r="D5021" s="99"/>
      <c r="E5021" s="94"/>
      <c r="F5021" s="95"/>
      <c r="G5021" s="101"/>
      <c r="H5021" s="100">
        <f t="shared" si="243"/>
        <v>196461.68999999994</v>
      </c>
      <c r="I5021" s="84">
        <f t="shared" si="241"/>
        <v>0</v>
      </c>
      <c r="J5021" s="84">
        <f t="shared" si="242"/>
        <v>0</v>
      </c>
    </row>
    <row r="5022" spans="2:10" ht="25.15" customHeight="1">
      <c r="B5022" s="108"/>
      <c r="C5022" s="98"/>
      <c r="D5022" s="99"/>
      <c r="E5022" s="94"/>
      <c r="F5022" s="95"/>
      <c r="G5022" s="101"/>
      <c r="H5022" s="100">
        <f t="shared" si="243"/>
        <v>196461.68999999994</v>
      </c>
      <c r="I5022" s="84">
        <f t="shared" si="241"/>
        <v>0</v>
      </c>
      <c r="J5022" s="84">
        <f t="shared" si="242"/>
        <v>0</v>
      </c>
    </row>
    <row r="5023" spans="2:10" ht="25.15" customHeight="1">
      <c r="B5023" s="108"/>
      <c r="C5023" s="98"/>
      <c r="D5023" s="99"/>
      <c r="E5023" s="94"/>
      <c r="F5023" s="95"/>
      <c r="G5023" s="101"/>
      <c r="H5023" s="100">
        <f t="shared" si="243"/>
        <v>196461.68999999994</v>
      </c>
      <c r="I5023" s="84">
        <f t="shared" si="241"/>
        <v>0</v>
      </c>
      <c r="J5023" s="84">
        <f t="shared" si="242"/>
        <v>0</v>
      </c>
    </row>
    <row r="5024" spans="2:10" ht="25.15" customHeight="1">
      <c r="B5024" s="108"/>
      <c r="C5024" s="98"/>
      <c r="D5024" s="99"/>
      <c r="E5024" s="94"/>
      <c r="F5024" s="95"/>
      <c r="G5024" s="101"/>
      <c r="H5024" s="100">
        <f t="shared" si="243"/>
        <v>196461.68999999994</v>
      </c>
      <c r="I5024" s="84">
        <f t="shared" si="241"/>
        <v>0</v>
      </c>
      <c r="J5024" s="84">
        <f t="shared" si="242"/>
        <v>0</v>
      </c>
    </row>
    <row r="5025" spans="2:10" ht="25.15" customHeight="1">
      <c r="B5025" s="108"/>
      <c r="C5025" s="98"/>
      <c r="D5025" s="99"/>
      <c r="E5025" s="94"/>
      <c r="F5025" s="95"/>
      <c r="G5025" s="101"/>
      <c r="H5025" s="100">
        <f t="shared" si="243"/>
        <v>196461.68999999994</v>
      </c>
      <c r="I5025" s="84">
        <f t="shared" si="241"/>
        <v>0</v>
      </c>
      <c r="J5025" s="84">
        <f t="shared" si="242"/>
        <v>0</v>
      </c>
    </row>
    <row r="5026" spans="2:10" ht="25.15" customHeight="1">
      <c r="B5026" s="108"/>
      <c r="C5026" s="98"/>
      <c r="D5026" s="99"/>
      <c r="E5026" s="94"/>
      <c r="F5026" s="95"/>
      <c r="G5026" s="101"/>
      <c r="H5026" s="100">
        <f t="shared" si="243"/>
        <v>196461.68999999994</v>
      </c>
      <c r="I5026" s="84">
        <f t="shared" si="241"/>
        <v>0</v>
      </c>
      <c r="J5026" s="84">
        <f t="shared" si="242"/>
        <v>0</v>
      </c>
    </row>
    <row r="5027" spans="2:10" ht="25.15" customHeight="1">
      <c r="B5027" s="108"/>
      <c r="C5027" s="98"/>
      <c r="D5027" s="99"/>
      <c r="E5027" s="94"/>
      <c r="F5027" s="95"/>
      <c r="G5027" s="101"/>
      <c r="H5027" s="100">
        <f t="shared" si="243"/>
        <v>196461.68999999994</v>
      </c>
      <c r="I5027" s="84">
        <f t="shared" si="241"/>
        <v>0</v>
      </c>
      <c r="J5027" s="84">
        <f t="shared" si="242"/>
        <v>0</v>
      </c>
    </row>
    <row r="5028" spans="2:10" ht="25.15" customHeight="1">
      <c r="B5028" s="108"/>
      <c r="C5028" s="98"/>
      <c r="D5028" s="99"/>
      <c r="E5028" s="94"/>
      <c r="F5028" s="95"/>
      <c r="G5028" s="101"/>
      <c r="H5028" s="100">
        <f t="shared" si="243"/>
        <v>196461.68999999994</v>
      </c>
      <c r="I5028" s="84">
        <f t="shared" si="241"/>
        <v>0</v>
      </c>
      <c r="J5028" s="84">
        <f t="shared" si="242"/>
        <v>0</v>
      </c>
    </row>
    <row r="5029" spans="2:10" ht="25.15" customHeight="1">
      <c r="B5029" s="108"/>
      <c r="C5029" s="98"/>
      <c r="D5029" s="99"/>
      <c r="E5029" s="94"/>
      <c r="F5029" s="95"/>
      <c r="G5029" s="101"/>
      <c r="H5029" s="100">
        <f t="shared" si="243"/>
        <v>196461.68999999994</v>
      </c>
      <c r="I5029" s="84">
        <f t="shared" si="241"/>
        <v>0</v>
      </c>
      <c r="J5029" s="84">
        <f t="shared" si="242"/>
        <v>0</v>
      </c>
    </row>
    <row r="5030" spans="2:10" ht="25.15" customHeight="1">
      <c r="B5030" s="108"/>
      <c r="C5030" s="98"/>
      <c r="D5030" s="99"/>
      <c r="E5030" s="94"/>
      <c r="F5030" s="95"/>
      <c r="G5030" s="101"/>
      <c r="H5030" s="100">
        <f t="shared" si="243"/>
        <v>196461.68999999994</v>
      </c>
      <c r="I5030" s="84">
        <f t="shared" si="241"/>
        <v>0</v>
      </c>
      <c r="J5030" s="84">
        <f t="shared" si="242"/>
        <v>0</v>
      </c>
    </row>
    <row r="5031" spans="2:10" ht="25.15" customHeight="1">
      <c r="B5031" s="108"/>
      <c r="C5031" s="98"/>
      <c r="D5031" s="99"/>
      <c r="E5031" s="94"/>
      <c r="F5031" s="95"/>
      <c r="G5031" s="101"/>
      <c r="H5031" s="100">
        <f t="shared" si="243"/>
        <v>196461.68999999994</v>
      </c>
      <c r="I5031" s="84">
        <f t="shared" si="241"/>
        <v>0</v>
      </c>
      <c r="J5031" s="84">
        <f t="shared" si="242"/>
        <v>0</v>
      </c>
    </row>
    <row r="5032" spans="2:10" ht="25.15" customHeight="1">
      <c r="B5032" s="108"/>
      <c r="C5032" s="98"/>
      <c r="D5032" s="99"/>
      <c r="E5032" s="94"/>
      <c r="F5032" s="95"/>
      <c r="G5032" s="101"/>
      <c r="H5032" s="100">
        <f t="shared" si="243"/>
        <v>196461.68999999994</v>
      </c>
      <c r="I5032" s="84">
        <f t="shared" si="241"/>
        <v>0</v>
      </c>
      <c r="J5032" s="84">
        <f t="shared" si="242"/>
        <v>0</v>
      </c>
    </row>
    <row r="5033" spans="2:10" ht="25.15" customHeight="1">
      <c r="B5033" s="108"/>
      <c r="C5033" s="98"/>
      <c r="D5033" s="99"/>
      <c r="E5033" s="94"/>
      <c r="F5033" s="95"/>
      <c r="G5033" s="101"/>
      <c r="H5033" s="100">
        <f t="shared" si="243"/>
        <v>196461.68999999994</v>
      </c>
      <c r="I5033" s="84">
        <f t="shared" si="241"/>
        <v>0</v>
      </c>
      <c r="J5033" s="84">
        <f t="shared" si="242"/>
        <v>0</v>
      </c>
    </row>
    <row r="5034" spans="2:10" ht="25.15" customHeight="1">
      <c r="B5034" s="108"/>
      <c r="C5034" s="98"/>
      <c r="D5034" s="99"/>
      <c r="E5034" s="94"/>
      <c r="F5034" s="95"/>
      <c r="G5034" s="101"/>
      <c r="H5034" s="100">
        <f t="shared" si="243"/>
        <v>196461.68999999994</v>
      </c>
      <c r="I5034" s="84">
        <f t="shared" si="241"/>
        <v>0</v>
      </c>
      <c r="J5034" s="84">
        <f t="shared" si="242"/>
        <v>0</v>
      </c>
    </row>
    <row r="5035" spans="2:10" ht="25.15" customHeight="1">
      <c r="B5035" s="108"/>
      <c r="C5035" s="98"/>
      <c r="D5035" s="99"/>
      <c r="E5035" s="94"/>
      <c r="F5035" s="95"/>
      <c r="G5035" s="101"/>
      <c r="H5035" s="100">
        <f t="shared" si="243"/>
        <v>196461.68999999994</v>
      </c>
      <c r="I5035" s="84">
        <f t="shared" si="241"/>
        <v>0</v>
      </c>
      <c r="J5035" s="84">
        <f t="shared" si="242"/>
        <v>0</v>
      </c>
    </row>
    <row r="5036" spans="2:10" ht="25.15" customHeight="1">
      <c r="B5036" s="108"/>
      <c r="C5036" s="98"/>
      <c r="D5036" s="99"/>
      <c r="E5036" s="94"/>
      <c r="F5036" s="95"/>
      <c r="G5036" s="101"/>
      <c r="H5036" s="100">
        <f t="shared" si="243"/>
        <v>196461.68999999994</v>
      </c>
      <c r="I5036" s="84">
        <f t="shared" si="241"/>
        <v>0</v>
      </c>
      <c r="J5036" s="84">
        <f t="shared" si="242"/>
        <v>0</v>
      </c>
    </row>
    <row r="5037" spans="2:10" ht="25.15" customHeight="1">
      <c r="B5037" s="108"/>
      <c r="C5037" s="98"/>
      <c r="D5037" s="99"/>
      <c r="E5037" s="94"/>
      <c r="F5037" s="95"/>
      <c r="G5037" s="101"/>
      <c r="H5037" s="100">
        <f t="shared" si="243"/>
        <v>196461.68999999994</v>
      </c>
      <c r="I5037" s="84">
        <f t="shared" si="241"/>
        <v>0</v>
      </c>
      <c r="J5037" s="84">
        <f t="shared" si="242"/>
        <v>0</v>
      </c>
    </row>
    <row r="5038" spans="2:10" ht="25.15" customHeight="1">
      <c r="B5038" s="108"/>
      <c r="C5038" s="98"/>
      <c r="D5038" s="99"/>
      <c r="E5038" s="94"/>
      <c r="F5038" s="95"/>
      <c r="G5038" s="101"/>
      <c r="H5038" s="100">
        <f t="shared" si="243"/>
        <v>196461.68999999994</v>
      </c>
      <c r="I5038" s="84">
        <f t="shared" si="241"/>
        <v>0</v>
      </c>
      <c r="J5038" s="84">
        <f t="shared" si="242"/>
        <v>0</v>
      </c>
    </row>
    <row r="5039" spans="2:10" ht="25.15" customHeight="1">
      <c r="B5039" s="108"/>
      <c r="C5039" s="98"/>
      <c r="D5039" s="99"/>
      <c r="E5039" s="94"/>
      <c r="F5039" s="95"/>
      <c r="G5039" s="101"/>
      <c r="H5039" s="100">
        <f t="shared" si="243"/>
        <v>196461.68999999994</v>
      </c>
      <c r="I5039" s="84">
        <f t="shared" si="241"/>
        <v>0</v>
      </c>
      <c r="J5039" s="84">
        <f t="shared" si="242"/>
        <v>0</v>
      </c>
    </row>
    <row r="5040" spans="2:10" ht="25.15" customHeight="1">
      <c r="B5040" s="108"/>
      <c r="C5040" s="98"/>
      <c r="D5040" s="99"/>
      <c r="E5040" s="94"/>
      <c r="F5040" s="95"/>
      <c r="G5040" s="101"/>
      <c r="H5040" s="100">
        <f t="shared" si="243"/>
        <v>196461.68999999994</v>
      </c>
      <c r="I5040" s="84">
        <f t="shared" si="241"/>
        <v>0</v>
      </c>
      <c r="J5040" s="84">
        <f t="shared" si="242"/>
        <v>0</v>
      </c>
    </row>
    <row r="5041" spans="2:10" ht="25.15" customHeight="1">
      <c r="B5041" s="108"/>
      <c r="C5041" s="98"/>
      <c r="D5041" s="99"/>
      <c r="E5041" s="94"/>
      <c r="F5041" s="95"/>
      <c r="G5041" s="101"/>
      <c r="H5041" s="100">
        <f t="shared" si="243"/>
        <v>196461.68999999994</v>
      </c>
      <c r="I5041" s="84">
        <f t="shared" si="241"/>
        <v>0</v>
      </c>
      <c r="J5041" s="84">
        <f t="shared" si="242"/>
        <v>0</v>
      </c>
    </row>
    <row r="5042" spans="2:10" ht="25.15" customHeight="1">
      <c r="B5042" s="108"/>
      <c r="C5042" s="98"/>
      <c r="D5042" s="99"/>
      <c r="E5042" s="94"/>
      <c r="F5042" s="95"/>
      <c r="G5042" s="101"/>
      <c r="H5042" s="100">
        <f t="shared" si="243"/>
        <v>196461.68999999994</v>
      </c>
      <c r="I5042" s="84">
        <f t="shared" si="241"/>
        <v>0</v>
      </c>
      <c r="J5042" s="84">
        <f t="shared" si="242"/>
        <v>0</v>
      </c>
    </row>
    <row r="5043" spans="2:10" ht="25.15" customHeight="1">
      <c r="B5043" s="108"/>
      <c r="C5043" s="98"/>
      <c r="D5043" s="99"/>
      <c r="E5043" s="94"/>
      <c r="F5043" s="95"/>
      <c r="G5043" s="101"/>
      <c r="H5043" s="100">
        <f t="shared" si="243"/>
        <v>196461.68999999994</v>
      </c>
      <c r="I5043" s="84">
        <f t="shared" si="241"/>
        <v>0</v>
      </c>
      <c r="J5043" s="84">
        <f t="shared" si="242"/>
        <v>0</v>
      </c>
    </row>
    <row r="5044" spans="2:10" ht="25.15" customHeight="1">
      <c r="B5044" s="108"/>
      <c r="C5044" s="98"/>
      <c r="D5044" s="99"/>
      <c r="E5044" s="94"/>
      <c r="F5044" s="95"/>
      <c r="G5044" s="101"/>
      <c r="H5044" s="100">
        <f t="shared" si="243"/>
        <v>196461.68999999994</v>
      </c>
      <c r="I5044" s="84">
        <f t="shared" si="241"/>
        <v>0</v>
      </c>
      <c r="J5044" s="84">
        <f t="shared" si="242"/>
        <v>0</v>
      </c>
    </row>
    <row r="5045" spans="2:10" ht="25.15" customHeight="1">
      <c r="B5045" s="108"/>
      <c r="C5045" s="98"/>
      <c r="D5045" s="99"/>
      <c r="E5045" s="94"/>
      <c r="F5045" s="95"/>
      <c r="G5045" s="101"/>
      <c r="H5045" s="100">
        <f t="shared" si="243"/>
        <v>196461.68999999994</v>
      </c>
      <c r="I5045" s="84">
        <f t="shared" si="241"/>
        <v>0</v>
      </c>
      <c r="J5045" s="84">
        <f t="shared" si="242"/>
        <v>0</v>
      </c>
    </row>
    <row r="5046" spans="2:10" ht="25.15" customHeight="1">
      <c r="B5046" s="108"/>
      <c r="C5046" s="98"/>
      <c r="D5046" s="99"/>
      <c r="E5046" s="94"/>
      <c r="F5046" s="95"/>
      <c r="G5046" s="101"/>
      <c r="H5046" s="100">
        <f t="shared" si="243"/>
        <v>196461.68999999994</v>
      </c>
      <c r="I5046" s="84">
        <f t="shared" si="241"/>
        <v>0</v>
      </c>
      <c r="J5046" s="84">
        <f t="shared" si="242"/>
        <v>0</v>
      </c>
    </row>
    <row r="5047" spans="2:10" ht="25.15" customHeight="1">
      <c r="B5047" s="108"/>
      <c r="C5047" s="98"/>
      <c r="D5047" s="99"/>
      <c r="E5047" s="94"/>
      <c r="F5047" s="95"/>
      <c r="G5047" s="101"/>
      <c r="H5047" s="100">
        <f t="shared" si="243"/>
        <v>196461.68999999994</v>
      </c>
      <c r="I5047" s="84">
        <f t="shared" si="241"/>
        <v>0</v>
      </c>
      <c r="J5047" s="84">
        <f t="shared" si="242"/>
        <v>0</v>
      </c>
    </row>
    <row r="5048" spans="2:10" ht="25.15" customHeight="1">
      <c r="B5048" s="108"/>
      <c r="C5048" s="98"/>
      <c r="D5048" s="99"/>
      <c r="E5048" s="94"/>
      <c r="F5048" s="95"/>
      <c r="G5048" s="101"/>
      <c r="H5048" s="100">
        <f t="shared" si="243"/>
        <v>196461.68999999994</v>
      </c>
      <c r="I5048" s="84">
        <f t="shared" ref="I5048:I5111" si="244">IF(B5048="",0,MONTH(B5048))</f>
        <v>0</v>
      </c>
      <c r="J5048" s="84">
        <f t="shared" ref="J5048:J5111" si="245">IF(B5048="",0,DAY(B5048))</f>
        <v>0</v>
      </c>
    </row>
    <row r="5049" spans="2:10" ht="25.15" customHeight="1">
      <c r="B5049" s="108"/>
      <c r="C5049" s="98"/>
      <c r="D5049" s="99"/>
      <c r="E5049" s="94"/>
      <c r="F5049" s="95"/>
      <c r="G5049" s="101"/>
      <c r="H5049" s="100">
        <f t="shared" si="243"/>
        <v>196461.68999999994</v>
      </c>
      <c r="I5049" s="84">
        <f t="shared" si="244"/>
        <v>0</v>
      </c>
      <c r="J5049" s="84">
        <f t="shared" si="245"/>
        <v>0</v>
      </c>
    </row>
    <row r="5050" spans="2:10" ht="25.15" customHeight="1">
      <c r="B5050" s="108"/>
      <c r="C5050" s="98"/>
      <c r="D5050" s="99"/>
      <c r="E5050" s="94"/>
      <c r="F5050" s="95"/>
      <c r="G5050" s="101"/>
      <c r="H5050" s="100">
        <f t="shared" si="243"/>
        <v>196461.68999999994</v>
      </c>
      <c r="I5050" s="84">
        <f t="shared" si="244"/>
        <v>0</v>
      </c>
      <c r="J5050" s="84">
        <f t="shared" si="245"/>
        <v>0</v>
      </c>
    </row>
    <row r="5051" spans="2:10" ht="25.15" customHeight="1">
      <c r="B5051" s="108"/>
      <c r="C5051" s="98"/>
      <c r="D5051" s="99"/>
      <c r="E5051" s="94"/>
      <c r="F5051" s="95"/>
      <c r="G5051" s="101"/>
      <c r="H5051" s="100">
        <f t="shared" si="243"/>
        <v>196461.68999999994</v>
      </c>
      <c r="I5051" s="84">
        <f t="shared" si="244"/>
        <v>0</v>
      </c>
      <c r="J5051" s="84">
        <f t="shared" si="245"/>
        <v>0</v>
      </c>
    </row>
    <row r="5052" spans="2:10" ht="25.15" customHeight="1">
      <c r="B5052" s="108"/>
      <c r="C5052" s="98"/>
      <c r="D5052" s="99"/>
      <c r="E5052" s="94"/>
      <c r="F5052" s="95"/>
      <c r="G5052" s="101"/>
      <c r="H5052" s="100">
        <f t="shared" si="243"/>
        <v>196461.68999999994</v>
      </c>
      <c r="I5052" s="84">
        <f t="shared" si="244"/>
        <v>0</v>
      </c>
      <c r="J5052" s="84">
        <f t="shared" si="245"/>
        <v>0</v>
      </c>
    </row>
    <row r="5053" spans="2:10" ht="25.15" customHeight="1">
      <c r="B5053" s="108"/>
      <c r="C5053" s="98"/>
      <c r="D5053" s="99"/>
      <c r="E5053" s="94"/>
      <c r="F5053" s="95"/>
      <c r="G5053" s="101"/>
      <c r="H5053" s="100">
        <f t="shared" si="243"/>
        <v>196461.68999999994</v>
      </c>
      <c r="I5053" s="84">
        <f t="shared" si="244"/>
        <v>0</v>
      </c>
      <c r="J5053" s="84">
        <f t="shared" si="245"/>
        <v>0</v>
      </c>
    </row>
    <row r="5054" spans="2:10" ht="25.15" customHeight="1">
      <c r="B5054" s="108"/>
      <c r="C5054" s="98"/>
      <c r="D5054" s="99"/>
      <c r="E5054" s="94"/>
      <c r="F5054" s="95"/>
      <c r="G5054" s="101"/>
      <c r="H5054" s="100">
        <f t="shared" si="243"/>
        <v>196461.68999999994</v>
      </c>
      <c r="I5054" s="84">
        <f t="shared" si="244"/>
        <v>0</v>
      </c>
      <c r="J5054" s="84">
        <f t="shared" si="245"/>
        <v>0</v>
      </c>
    </row>
    <row r="5055" spans="2:10" ht="25.15" customHeight="1">
      <c r="B5055" s="108"/>
      <c r="C5055" s="98"/>
      <c r="D5055" s="99"/>
      <c r="E5055" s="94"/>
      <c r="F5055" s="95"/>
      <c r="G5055" s="101"/>
      <c r="H5055" s="100">
        <f t="shared" si="243"/>
        <v>196461.68999999994</v>
      </c>
      <c r="I5055" s="84">
        <f t="shared" si="244"/>
        <v>0</v>
      </c>
      <c r="J5055" s="84">
        <f t="shared" si="245"/>
        <v>0</v>
      </c>
    </row>
    <row r="5056" spans="2:10" ht="25.15" customHeight="1">
      <c r="B5056" s="108"/>
      <c r="C5056" s="98"/>
      <c r="D5056" s="99"/>
      <c r="E5056" s="94"/>
      <c r="F5056" s="95"/>
      <c r="G5056" s="101"/>
      <c r="H5056" s="100">
        <f t="shared" si="243"/>
        <v>196461.68999999994</v>
      </c>
      <c r="I5056" s="84">
        <f t="shared" si="244"/>
        <v>0</v>
      </c>
      <c r="J5056" s="84">
        <f t="shared" si="245"/>
        <v>0</v>
      </c>
    </row>
    <row r="5057" spans="2:10" ht="25.15" customHeight="1">
      <c r="B5057" s="108"/>
      <c r="C5057" s="98"/>
      <c r="D5057" s="99"/>
      <c r="E5057" s="94"/>
      <c r="F5057" s="95"/>
      <c r="G5057" s="101"/>
      <c r="H5057" s="100">
        <f t="shared" si="243"/>
        <v>196461.68999999994</v>
      </c>
      <c r="I5057" s="84">
        <f t="shared" si="244"/>
        <v>0</v>
      </c>
      <c r="J5057" s="84">
        <f t="shared" si="245"/>
        <v>0</v>
      </c>
    </row>
    <row r="5058" spans="2:10" ht="25.15" customHeight="1">
      <c r="B5058" s="108"/>
      <c r="C5058" s="98"/>
      <c r="D5058" s="99"/>
      <c r="E5058" s="94"/>
      <c r="F5058" s="95"/>
      <c r="G5058" s="101"/>
      <c r="H5058" s="100">
        <f t="shared" si="243"/>
        <v>196461.68999999994</v>
      </c>
      <c r="I5058" s="84">
        <f t="shared" si="244"/>
        <v>0</v>
      </c>
      <c r="J5058" s="84">
        <f t="shared" si="245"/>
        <v>0</v>
      </c>
    </row>
    <row r="5059" spans="2:10" ht="25.15" customHeight="1">
      <c r="B5059" s="108"/>
      <c r="C5059" s="98"/>
      <c r="D5059" s="99"/>
      <c r="E5059" s="94"/>
      <c r="F5059" s="95"/>
      <c r="G5059" s="101"/>
      <c r="H5059" s="100">
        <f t="shared" si="243"/>
        <v>196461.68999999994</v>
      </c>
      <c r="I5059" s="84">
        <f t="shared" si="244"/>
        <v>0</v>
      </c>
      <c r="J5059" s="84">
        <f t="shared" si="245"/>
        <v>0</v>
      </c>
    </row>
    <row r="5060" spans="2:10" ht="25.15" customHeight="1">
      <c r="B5060" s="108"/>
      <c r="C5060" s="98"/>
      <c r="D5060" s="99"/>
      <c r="E5060" s="94"/>
      <c r="F5060" s="95"/>
      <c r="G5060" s="101"/>
      <c r="H5060" s="100">
        <f t="shared" si="243"/>
        <v>196461.68999999994</v>
      </c>
      <c r="I5060" s="84">
        <f t="shared" si="244"/>
        <v>0</v>
      </c>
      <c r="J5060" s="84">
        <f t="shared" si="245"/>
        <v>0</v>
      </c>
    </row>
    <row r="5061" spans="2:10" ht="25.15" customHeight="1">
      <c r="B5061" s="108"/>
      <c r="C5061" s="98"/>
      <c r="D5061" s="99"/>
      <c r="E5061" s="94"/>
      <c r="F5061" s="95"/>
      <c r="G5061" s="101"/>
      <c r="H5061" s="100">
        <f t="shared" si="243"/>
        <v>196461.68999999994</v>
      </c>
      <c r="I5061" s="84">
        <f t="shared" si="244"/>
        <v>0</v>
      </c>
      <c r="J5061" s="84">
        <f t="shared" si="245"/>
        <v>0</v>
      </c>
    </row>
    <row r="5062" spans="2:10" ht="25.15" customHeight="1">
      <c r="B5062" s="108"/>
      <c r="C5062" s="98"/>
      <c r="D5062" s="99"/>
      <c r="E5062" s="94"/>
      <c r="F5062" s="95"/>
      <c r="G5062" s="101"/>
      <c r="H5062" s="100">
        <f t="shared" si="243"/>
        <v>196461.68999999994</v>
      </c>
      <c r="I5062" s="84">
        <f t="shared" si="244"/>
        <v>0</v>
      </c>
      <c r="J5062" s="84">
        <f t="shared" si="245"/>
        <v>0</v>
      </c>
    </row>
    <row r="5063" spans="2:10" ht="25.15" customHeight="1">
      <c r="B5063" s="108"/>
      <c r="C5063" s="98"/>
      <c r="D5063" s="99"/>
      <c r="E5063" s="94"/>
      <c r="F5063" s="95"/>
      <c r="G5063" s="101"/>
      <c r="H5063" s="100">
        <f t="shared" si="243"/>
        <v>196461.68999999994</v>
      </c>
      <c r="I5063" s="84">
        <f t="shared" si="244"/>
        <v>0</v>
      </c>
      <c r="J5063" s="84">
        <f t="shared" si="245"/>
        <v>0</v>
      </c>
    </row>
    <row r="5064" spans="2:10" ht="25.15" customHeight="1">
      <c r="B5064" s="108"/>
      <c r="C5064" s="98"/>
      <c r="D5064" s="99"/>
      <c r="E5064" s="94"/>
      <c r="F5064" s="95"/>
      <c r="G5064" s="101"/>
      <c r="H5064" s="100">
        <f t="shared" ref="H5064:H5127" si="246">IF(F5064="pago",H5063+G5064,H5063)</f>
        <v>196461.68999999994</v>
      </c>
      <c r="I5064" s="84">
        <f t="shared" si="244"/>
        <v>0</v>
      </c>
      <c r="J5064" s="84">
        <f t="shared" si="245"/>
        <v>0</v>
      </c>
    </row>
    <row r="5065" spans="2:10" ht="25.15" customHeight="1">
      <c r="B5065" s="108"/>
      <c r="C5065" s="98"/>
      <c r="D5065" s="99"/>
      <c r="E5065" s="94"/>
      <c r="F5065" s="95"/>
      <c r="G5065" s="101"/>
      <c r="H5065" s="100">
        <f t="shared" si="246"/>
        <v>196461.68999999994</v>
      </c>
      <c r="I5065" s="84">
        <f t="shared" si="244"/>
        <v>0</v>
      </c>
      <c r="J5065" s="84">
        <f t="shared" si="245"/>
        <v>0</v>
      </c>
    </row>
    <row r="5066" spans="2:10" ht="25.15" customHeight="1">
      <c r="B5066" s="108"/>
      <c r="C5066" s="98"/>
      <c r="D5066" s="99"/>
      <c r="E5066" s="94"/>
      <c r="F5066" s="95"/>
      <c r="G5066" s="101"/>
      <c r="H5066" s="100">
        <f t="shared" si="246"/>
        <v>196461.68999999994</v>
      </c>
      <c r="I5066" s="84">
        <f t="shared" si="244"/>
        <v>0</v>
      </c>
      <c r="J5066" s="84">
        <f t="shared" si="245"/>
        <v>0</v>
      </c>
    </row>
    <row r="5067" spans="2:10" ht="25.15" customHeight="1">
      <c r="B5067" s="108"/>
      <c r="C5067" s="98"/>
      <c r="D5067" s="99"/>
      <c r="E5067" s="94"/>
      <c r="F5067" s="95"/>
      <c r="G5067" s="101"/>
      <c r="H5067" s="100">
        <f t="shared" si="246"/>
        <v>196461.68999999994</v>
      </c>
      <c r="I5067" s="84">
        <f t="shared" si="244"/>
        <v>0</v>
      </c>
      <c r="J5067" s="84">
        <f t="shared" si="245"/>
        <v>0</v>
      </c>
    </row>
    <row r="5068" spans="2:10" ht="25.15" customHeight="1">
      <c r="B5068" s="108"/>
      <c r="C5068" s="98"/>
      <c r="D5068" s="99"/>
      <c r="E5068" s="94"/>
      <c r="F5068" s="95"/>
      <c r="G5068" s="101"/>
      <c r="H5068" s="100">
        <f t="shared" si="246"/>
        <v>196461.68999999994</v>
      </c>
      <c r="I5068" s="84">
        <f t="shared" si="244"/>
        <v>0</v>
      </c>
      <c r="J5068" s="84">
        <f t="shared" si="245"/>
        <v>0</v>
      </c>
    </row>
    <row r="5069" spans="2:10" ht="25.15" customHeight="1">
      <c r="B5069" s="108"/>
      <c r="C5069" s="98"/>
      <c r="D5069" s="99"/>
      <c r="E5069" s="94"/>
      <c r="F5069" s="95"/>
      <c r="G5069" s="101"/>
      <c r="H5069" s="100">
        <f t="shared" si="246"/>
        <v>196461.68999999994</v>
      </c>
      <c r="I5069" s="84">
        <f t="shared" si="244"/>
        <v>0</v>
      </c>
      <c r="J5069" s="84">
        <f t="shared" si="245"/>
        <v>0</v>
      </c>
    </row>
    <row r="5070" spans="2:10" ht="25.15" customHeight="1">
      <c r="B5070" s="108"/>
      <c r="C5070" s="98"/>
      <c r="D5070" s="99"/>
      <c r="E5070" s="94"/>
      <c r="F5070" s="95"/>
      <c r="G5070" s="101"/>
      <c r="H5070" s="100">
        <f t="shared" si="246"/>
        <v>196461.68999999994</v>
      </c>
      <c r="I5070" s="84">
        <f t="shared" si="244"/>
        <v>0</v>
      </c>
      <c r="J5070" s="84">
        <f t="shared" si="245"/>
        <v>0</v>
      </c>
    </row>
    <row r="5071" spans="2:10" ht="25.15" customHeight="1">
      <c r="B5071" s="108"/>
      <c r="C5071" s="98"/>
      <c r="D5071" s="99"/>
      <c r="E5071" s="94"/>
      <c r="F5071" s="95"/>
      <c r="G5071" s="101"/>
      <c r="H5071" s="100">
        <f t="shared" si="246"/>
        <v>196461.68999999994</v>
      </c>
      <c r="I5071" s="84">
        <f t="shared" si="244"/>
        <v>0</v>
      </c>
      <c r="J5071" s="84">
        <f t="shared" si="245"/>
        <v>0</v>
      </c>
    </row>
    <row r="5072" spans="2:10" ht="25.15" customHeight="1">
      <c r="B5072" s="108"/>
      <c r="C5072" s="98"/>
      <c r="D5072" s="99"/>
      <c r="E5072" s="94"/>
      <c r="F5072" s="95"/>
      <c r="G5072" s="101"/>
      <c r="H5072" s="100">
        <f t="shared" si="246"/>
        <v>196461.68999999994</v>
      </c>
      <c r="I5072" s="84">
        <f t="shared" si="244"/>
        <v>0</v>
      </c>
      <c r="J5072" s="84">
        <f t="shared" si="245"/>
        <v>0</v>
      </c>
    </row>
    <row r="5073" spans="2:10" ht="25.15" customHeight="1">
      <c r="B5073" s="108"/>
      <c r="C5073" s="98"/>
      <c r="D5073" s="99"/>
      <c r="E5073" s="94"/>
      <c r="F5073" s="95"/>
      <c r="G5073" s="101"/>
      <c r="H5073" s="100">
        <f t="shared" si="246"/>
        <v>196461.68999999994</v>
      </c>
      <c r="I5073" s="84">
        <f t="shared" si="244"/>
        <v>0</v>
      </c>
      <c r="J5073" s="84">
        <f t="shared" si="245"/>
        <v>0</v>
      </c>
    </row>
    <row r="5074" spans="2:10" ht="25.15" customHeight="1">
      <c r="B5074" s="108"/>
      <c r="C5074" s="98"/>
      <c r="D5074" s="99"/>
      <c r="E5074" s="94"/>
      <c r="F5074" s="95"/>
      <c r="G5074" s="101"/>
      <c r="H5074" s="100">
        <f t="shared" si="246"/>
        <v>196461.68999999994</v>
      </c>
      <c r="I5074" s="84">
        <f t="shared" si="244"/>
        <v>0</v>
      </c>
      <c r="J5074" s="84">
        <f t="shared" si="245"/>
        <v>0</v>
      </c>
    </row>
    <row r="5075" spans="2:10" ht="25.15" customHeight="1">
      <c r="B5075" s="108"/>
      <c r="C5075" s="98"/>
      <c r="D5075" s="99"/>
      <c r="E5075" s="94"/>
      <c r="F5075" s="95"/>
      <c r="G5075" s="101"/>
      <c r="H5075" s="100">
        <f t="shared" si="246"/>
        <v>196461.68999999994</v>
      </c>
      <c r="I5075" s="84">
        <f t="shared" si="244"/>
        <v>0</v>
      </c>
      <c r="J5075" s="84">
        <f t="shared" si="245"/>
        <v>0</v>
      </c>
    </row>
    <row r="5076" spans="2:10" ht="25.15" customHeight="1">
      <c r="B5076" s="108"/>
      <c r="C5076" s="98"/>
      <c r="D5076" s="99"/>
      <c r="E5076" s="94"/>
      <c r="F5076" s="95"/>
      <c r="G5076" s="101"/>
      <c r="H5076" s="100">
        <f t="shared" si="246"/>
        <v>196461.68999999994</v>
      </c>
      <c r="I5076" s="84">
        <f t="shared" si="244"/>
        <v>0</v>
      </c>
      <c r="J5076" s="84">
        <f t="shared" si="245"/>
        <v>0</v>
      </c>
    </row>
    <row r="5077" spans="2:10" ht="25.15" customHeight="1">
      <c r="B5077" s="108"/>
      <c r="C5077" s="98"/>
      <c r="D5077" s="99"/>
      <c r="E5077" s="94"/>
      <c r="F5077" s="95"/>
      <c r="G5077" s="101"/>
      <c r="H5077" s="100">
        <f t="shared" si="246"/>
        <v>196461.68999999994</v>
      </c>
      <c r="I5077" s="84">
        <f t="shared" si="244"/>
        <v>0</v>
      </c>
      <c r="J5077" s="84">
        <f t="shared" si="245"/>
        <v>0</v>
      </c>
    </row>
    <row r="5078" spans="2:10" ht="25.15" customHeight="1">
      <c r="B5078" s="108"/>
      <c r="C5078" s="98"/>
      <c r="D5078" s="99"/>
      <c r="E5078" s="94"/>
      <c r="F5078" s="95"/>
      <c r="G5078" s="101"/>
      <c r="H5078" s="100">
        <f t="shared" si="246"/>
        <v>196461.68999999994</v>
      </c>
      <c r="I5078" s="84">
        <f t="shared" si="244"/>
        <v>0</v>
      </c>
      <c r="J5078" s="84">
        <f t="shared" si="245"/>
        <v>0</v>
      </c>
    </row>
    <row r="5079" spans="2:10" ht="25.15" customHeight="1">
      <c r="B5079" s="108"/>
      <c r="C5079" s="98"/>
      <c r="D5079" s="99"/>
      <c r="E5079" s="94"/>
      <c r="F5079" s="95"/>
      <c r="G5079" s="101"/>
      <c r="H5079" s="100">
        <f t="shared" si="246"/>
        <v>196461.68999999994</v>
      </c>
      <c r="I5079" s="84">
        <f t="shared" si="244"/>
        <v>0</v>
      </c>
      <c r="J5079" s="84">
        <f t="shared" si="245"/>
        <v>0</v>
      </c>
    </row>
    <row r="5080" spans="2:10" ht="25.15" customHeight="1">
      <c r="B5080" s="108"/>
      <c r="C5080" s="98"/>
      <c r="D5080" s="99"/>
      <c r="E5080" s="94"/>
      <c r="F5080" s="95"/>
      <c r="G5080" s="101"/>
      <c r="H5080" s="100">
        <f t="shared" si="246"/>
        <v>196461.68999999994</v>
      </c>
      <c r="I5080" s="84">
        <f t="shared" si="244"/>
        <v>0</v>
      </c>
      <c r="J5080" s="84">
        <f t="shared" si="245"/>
        <v>0</v>
      </c>
    </row>
    <row r="5081" spans="2:10" ht="25.15" customHeight="1">
      <c r="B5081" s="108"/>
      <c r="C5081" s="98"/>
      <c r="D5081" s="99"/>
      <c r="E5081" s="94"/>
      <c r="F5081" s="95"/>
      <c r="G5081" s="101"/>
      <c r="H5081" s="100">
        <f t="shared" si="246"/>
        <v>196461.68999999994</v>
      </c>
      <c r="I5081" s="84">
        <f t="shared" si="244"/>
        <v>0</v>
      </c>
      <c r="J5081" s="84">
        <f t="shared" si="245"/>
        <v>0</v>
      </c>
    </row>
    <row r="5082" spans="2:10" ht="25.15" customHeight="1">
      <c r="B5082" s="108"/>
      <c r="C5082" s="98"/>
      <c r="D5082" s="99"/>
      <c r="E5082" s="94"/>
      <c r="F5082" s="95"/>
      <c r="G5082" s="101"/>
      <c r="H5082" s="100">
        <f t="shared" si="246"/>
        <v>196461.68999999994</v>
      </c>
      <c r="I5082" s="84">
        <f t="shared" si="244"/>
        <v>0</v>
      </c>
      <c r="J5082" s="84">
        <f t="shared" si="245"/>
        <v>0</v>
      </c>
    </row>
    <row r="5083" spans="2:10" ht="25.15" customHeight="1">
      <c r="B5083" s="108"/>
      <c r="C5083" s="98"/>
      <c r="D5083" s="99"/>
      <c r="E5083" s="94"/>
      <c r="F5083" s="95"/>
      <c r="G5083" s="101"/>
      <c r="H5083" s="100">
        <f t="shared" si="246"/>
        <v>196461.68999999994</v>
      </c>
      <c r="I5083" s="84">
        <f t="shared" si="244"/>
        <v>0</v>
      </c>
      <c r="J5083" s="84">
        <f t="shared" si="245"/>
        <v>0</v>
      </c>
    </row>
    <row r="5084" spans="2:10" ht="25.15" customHeight="1">
      <c r="B5084" s="108"/>
      <c r="C5084" s="98"/>
      <c r="D5084" s="99"/>
      <c r="E5084" s="94"/>
      <c r="F5084" s="95"/>
      <c r="G5084" s="101"/>
      <c r="H5084" s="100">
        <f t="shared" si="246"/>
        <v>196461.68999999994</v>
      </c>
      <c r="I5084" s="84">
        <f t="shared" si="244"/>
        <v>0</v>
      </c>
      <c r="J5084" s="84">
        <f t="shared" si="245"/>
        <v>0</v>
      </c>
    </row>
    <row r="5085" spans="2:10" ht="25.15" customHeight="1">
      <c r="B5085" s="108"/>
      <c r="C5085" s="98"/>
      <c r="D5085" s="99"/>
      <c r="E5085" s="94"/>
      <c r="F5085" s="95"/>
      <c r="G5085" s="101"/>
      <c r="H5085" s="100">
        <f t="shared" si="246"/>
        <v>196461.68999999994</v>
      </c>
      <c r="I5085" s="84">
        <f t="shared" si="244"/>
        <v>0</v>
      </c>
      <c r="J5085" s="84">
        <f t="shared" si="245"/>
        <v>0</v>
      </c>
    </row>
    <row r="5086" spans="2:10" ht="25.15" customHeight="1">
      <c r="B5086" s="108"/>
      <c r="C5086" s="98"/>
      <c r="D5086" s="99"/>
      <c r="E5086" s="94"/>
      <c r="F5086" s="95"/>
      <c r="G5086" s="101"/>
      <c r="H5086" s="100">
        <f t="shared" si="246"/>
        <v>196461.68999999994</v>
      </c>
      <c r="I5086" s="84">
        <f t="shared" si="244"/>
        <v>0</v>
      </c>
      <c r="J5086" s="84">
        <f t="shared" si="245"/>
        <v>0</v>
      </c>
    </row>
    <row r="5087" spans="2:10" ht="25.15" customHeight="1">
      <c r="B5087" s="108"/>
      <c r="C5087" s="98"/>
      <c r="D5087" s="99"/>
      <c r="E5087" s="94"/>
      <c r="F5087" s="95"/>
      <c r="G5087" s="101"/>
      <c r="H5087" s="100">
        <f t="shared" si="246"/>
        <v>196461.68999999994</v>
      </c>
      <c r="I5087" s="84">
        <f t="shared" si="244"/>
        <v>0</v>
      </c>
      <c r="J5087" s="84">
        <f t="shared" si="245"/>
        <v>0</v>
      </c>
    </row>
    <row r="5088" spans="2:10" ht="25.15" customHeight="1">
      <c r="B5088" s="108"/>
      <c r="C5088" s="98"/>
      <c r="D5088" s="99"/>
      <c r="E5088" s="94"/>
      <c r="F5088" s="95"/>
      <c r="G5088" s="101"/>
      <c r="H5088" s="100">
        <f t="shared" si="246"/>
        <v>196461.68999999994</v>
      </c>
      <c r="I5088" s="84">
        <f t="shared" si="244"/>
        <v>0</v>
      </c>
      <c r="J5088" s="84">
        <f t="shared" si="245"/>
        <v>0</v>
      </c>
    </row>
    <row r="5089" spans="2:10" ht="25.15" customHeight="1">
      <c r="B5089" s="108"/>
      <c r="C5089" s="98"/>
      <c r="D5089" s="99"/>
      <c r="E5089" s="94"/>
      <c r="F5089" s="95"/>
      <c r="G5089" s="101"/>
      <c r="H5089" s="100">
        <f t="shared" si="246"/>
        <v>196461.68999999994</v>
      </c>
      <c r="I5089" s="84">
        <f t="shared" si="244"/>
        <v>0</v>
      </c>
      <c r="J5089" s="84">
        <f t="shared" si="245"/>
        <v>0</v>
      </c>
    </row>
    <row r="5090" spans="2:10" ht="25.15" customHeight="1">
      <c r="B5090" s="108"/>
      <c r="C5090" s="98"/>
      <c r="D5090" s="99"/>
      <c r="E5090" s="94"/>
      <c r="F5090" s="95"/>
      <c r="G5090" s="101"/>
      <c r="H5090" s="100">
        <f t="shared" si="246"/>
        <v>196461.68999999994</v>
      </c>
      <c r="I5090" s="84">
        <f t="shared" si="244"/>
        <v>0</v>
      </c>
      <c r="J5090" s="84">
        <f t="shared" si="245"/>
        <v>0</v>
      </c>
    </row>
    <row r="5091" spans="2:10" ht="25.15" customHeight="1">
      <c r="B5091" s="108"/>
      <c r="C5091" s="98"/>
      <c r="D5091" s="99"/>
      <c r="E5091" s="94"/>
      <c r="F5091" s="95"/>
      <c r="G5091" s="101"/>
      <c r="H5091" s="100">
        <f t="shared" si="246"/>
        <v>196461.68999999994</v>
      </c>
      <c r="I5091" s="84">
        <f t="shared" si="244"/>
        <v>0</v>
      </c>
      <c r="J5091" s="84">
        <f t="shared" si="245"/>
        <v>0</v>
      </c>
    </row>
    <row r="5092" spans="2:10" ht="25.15" customHeight="1">
      <c r="B5092" s="108"/>
      <c r="C5092" s="98"/>
      <c r="D5092" s="99"/>
      <c r="E5092" s="94"/>
      <c r="F5092" s="95"/>
      <c r="G5092" s="101"/>
      <c r="H5092" s="100">
        <f t="shared" si="246"/>
        <v>196461.68999999994</v>
      </c>
      <c r="I5092" s="84">
        <f t="shared" si="244"/>
        <v>0</v>
      </c>
      <c r="J5092" s="84">
        <f t="shared" si="245"/>
        <v>0</v>
      </c>
    </row>
    <row r="5093" spans="2:10" ht="25.15" customHeight="1">
      <c r="B5093" s="108"/>
      <c r="C5093" s="98"/>
      <c r="D5093" s="99"/>
      <c r="E5093" s="94"/>
      <c r="F5093" s="95"/>
      <c r="G5093" s="101"/>
      <c r="H5093" s="100">
        <f t="shared" si="246"/>
        <v>196461.68999999994</v>
      </c>
      <c r="I5093" s="84">
        <f t="shared" si="244"/>
        <v>0</v>
      </c>
      <c r="J5093" s="84">
        <f t="shared" si="245"/>
        <v>0</v>
      </c>
    </row>
    <row r="5094" spans="2:10" ht="25.15" customHeight="1">
      <c r="B5094" s="108"/>
      <c r="C5094" s="98"/>
      <c r="D5094" s="99"/>
      <c r="E5094" s="94"/>
      <c r="F5094" s="95"/>
      <c r="G5094" s="101"/>
      <c r="H5094" s="100">
        <f t="shared" si="246"/>
        <v>196461.68999999994</v>
      </c>
      <c r="I5094" s="84">
        <f t="shared" si="244"/>
        <v>0</v>
      </c>
      <c r="J5094" s="84">
        <f t="shared" si="245"/>
        <v>0</v>
      </c>
    </row>
    <row r="5095" spans="2:10" ht="25.15" customHeight="1">
      <c r="B5095" s="108"/>
      <c r="C5095" s="98"/>
      <c r="D5095" s="99"/>
      <c r="E5095" s="94"/>
      <c r="F5095" s="95"/>
      <c r="G5095" s="101"/>
      <c r="H5095" s="100">
        <f t="shared" si="246"/>
        <v>196461.68999999994</v>
      </c>
      <c r="I5095" s="84">
        <f t="shared" si="244"/>
        <v>0</v>
      </c>
      <c r="J5095" s="84">
        <f t="shared" si="245"/>
        <v>0</v>
      </c>
    </row>
    <row r="5096" spans="2:10" ht="25.15" customHeight="1">
      <c r="B5096" s="108"/>
      <c r="C5096" s="98"/>
      <c r="D5096" s="99"/>
      <c r="E5096" s="94"/>
      <c r="F5096" s="95"/>
      <c r="G5096" s="101"/>
      <c r="H5096" s="100">
        <f t="shared" si="246"/>
        <v>196461.68999999994</v>
      </c>
      <c r="I5096" s="84">
        <f t="shared" si="244"/>
        <v>0</v>
      </c>
      <c r="J5096" s="84">
        <f t="shared" si="245"/>
        <v>0</v>
      </c>
    </row>
    <row r="5097" spans="2:10" ht="25.15" customHeight="1">
      <c r="B5097" s="108"/>
      <c r="C5097" s="98"/>
      <c r="D5097" s="99"/>
      <c r="E5097" s="94"/>
      <c r="F5097" s="95"/>
      <c r="G5097" s="101"/>
      <c r="H5097" s="100">
        <f t="shared" si="246"/>
        <v>196461.68999999994</v>
      </c>
      <c r="I5097" s="84">
        <f t="shared" si="244"/>
        <v>0</v>
      </c>
      <c r="J5097" s="84">
        <f t="shared" si="245"/>
        <v>0</v>
      </c>
    </row>
    <row r="5098" spans="2:10" ht="25.15" customHeight="1">
      <c r="B5098" s="108"/>
      <c r="C5098" s="98"/>
      <c r="D5098" s="99"/>
      <c r="E5098" s="94"/>
      <c r="F5098" s="95"/>
      <c r="G5098" s="101"/>
      <c r="H5098" s="100">
        <f t="shared" si="246"/>
        <v>196461.68999999994</v>
      </c>
      <c r="I5098" s="84">
        <f t="shared" si="244"/>
        <v>0</v>
      </c>
      <c r="J5098" s="84">
        <f t="shared" si="245"/>
        <v>0</v>
      </c>
    </row>
    <row r="5099" spans="2:10" ht="25.15" customHeight="1">
      <c r="B5099" s="108"/>
      <c r="C5099" s="98"/>
      <c r="D5099" s="99"/>
      <c r="E5099" s="94"/>
      <c r="F5099" s="95"/>
      <c r="G5099" s="101"/>
      <c r="H5099" s="100">
        <f t="shared" si="246"/>
        <v>196461.68999999994</v>
      </c>
      <c r="I5099" s="84">
        <f t="shared" si="244"/>
        <v>0</v>
      </c>
      <c r="J5099" s="84">
        <f t="shared" si="245"/>
        <v>0</v>
      </c>
    </row>
    <row r="5100" spans="2:10" ht="25.15" customHeight="1">
      <c r="B5100" s="108"/>
      <c r="C5100" s="98"/>
      <c r="D5100" s="99"/>
      <c r="E5100" s="94"/>
      <c r="F5100" s="95"/>
      <c r="G5100" s="101"/>
      <c r="H5100" s="100">
        <f t="shared" si="246"/>
        <v>196461.68999999994</v>
      </c>
      <c r="I5100" s="84">
        <f t="shared" si="244"/>
        <v>0</v>
      </c>
      <c r="J5100" s="84">
        <f t="shared" si="245"/>
        <v>0</v>
      </c>
    </row>
    <row r="5101" spans="2:10" ht="25.15" customHeight="1">
      <c r="B5101" s="108"/>
      <c r="C5101" s="98"/>
      <c r="D5101" s="99"/>
      <c r="E5101" s="94"/>
      <c r="F5101" s="95"/>
      <c r="G5101" s="101"/>
      <c r="H5101" s="100">
        <f t="shared" si="246"/>
        <v>196461.68999999994</v>
      </c>
      <c r="I5101" s="84">
        <f t="shared" si="244"/>
        <v>0</v>
      </c>
      <c r="J5101" s="84">
        <f t="shared" si="245"/>
        <v>0</v>
      </c>
    </row>
    <row r="5102" spans="2:10" ht="25.15" customHeight="1">
      <c r="B5102" s="108"/>
      <c r="C5102" s="98"/>
      <c r="D5102" s="99"/>
      <c r="E5102" s="94"/>
      <c r="F5102" s="95"/>
      <c r="G5102" s="101"/>
      <c r="H5102" s="100">
        <f t="shared" si="246"/>
        <v>196461.68999999994</v>
      </c>
      <c r="I5102" s="84">
        <f t="shared" si="244"/>
        <v>0</v>
      </c>
      <c r="J5102" s="84">
        <f t="shared" si="245"/>
        <v>0</v>
      </c>
    </row>
    <row r="5103" spans="2:10" ht="25.15" customHeight="1">
      <c r="B5103" s="108"/>
      <c r="C5103" s="98"/>
      <c r="D5103" s="99"/>
      <c r="E5103" s="94"/>
      <c r="F5103" s="95"/>
      <c r="G5103" s="101"/>
      <c r="H5103" s="100">
        <f t="shared" si="246"/>
        <v>196461.68999999994</v>
      </c>
      <c r="I5103" s="84">
        <f t="shared" si="244"/>
        <v>0</v>
      </c>
      <c r="J5103" s="84">
        <f t="shared" si="245"/>
        <v>0</v>
      </c>
    </row>
    <row r="5104" spans="2:10" ht="25.15" customHeight="1">
      <c r="B5104" s="108"/>
      <c r="C5104" s="98"/>
      <c r="D5104" s="99"/>
      <c r="E5104" s="94"/>
      <c r="F5104" s="95"/>
      <c r="G5104" s="101"/>
      <c r="H5104" s="100">
        <f t="shared" si="246"/>
        <v>196461.68999999994</v>
      </c>
      <c r="I5104" s="84">
        <f t="shared" si="244"/>
        <v>0</v>
      </c>
      <c r="J5104" s="84">
        <f t="shared" si="245"/>
        <v>0</v>
      </c>
    </row>
    <row r="5105" spans="2:10" ht="25.15" customHeight="1">
      <c r="B5105" s="108"/>
      <c r="C5105" s="98"/>
      <c r="D5105" s="99"/>
      <c r="E5105" s="94"/>
      <c r="F5105" s="95"/>
      <c r="G5105" s="101"/>
      <c r="H5105" s="100">
        <f t="shared" si="246"/>
        <v>196461.68999999994</v>
      </c>
      <c r="I5105" s="84">
        <f t="shared" si="244"/>
        <v>0</v>
      </c>
      <c r="J5105" s="84">
        <f t="shared" si="245"/>
        <v>0</v>
      </c>
    </row>
    <row r="5106" spans="2:10" ht="25.15" customHeight="1">
      <c r="B5106" s="108"/>
      <c r="C5106" s="98"/>
      <c r="D5106" s="99"/>
      <c r="E5106" s="94"/>
      <c r="F5106" s="95"/>
      <c r="G5106" s="101"/>
      <c r="H5106" s="100">
        <f t="shared" si="246"/>
        <v>196461.68999999994</v>
      </c>
      <c r="I5106" s="84">
        <f t="shared" si="244"/>
        <v>0</v>
      </c>
      <c r="J5106" s="84">
        <f t="shared" si="245"/>
        <v>0</v>
      </c>
    </row>
    <row r="5107" spans="2:10" ht="25.15" customHeight="1">
      <c r="B5107" s="108"/>
      <c r="C5107" s="98"/>
      <c r="D5107" s="99"/>
      <c r="E5107" s="94"/>
      <c r="F5107" s="95"/>
      <c r="G5107" s="101"/>
      <c r="H5107" s="100">
        <f t="shared" si="246"/>
        <v>196461.68999999994</v>
      </c>
      <c r="I5107" s="84">
        <f t="shared" si="244"/>
        <v>0</v>
      </c>
      <c r="J5107" s="84">
        <f t="shared" si="245"/>
        <v>0</v>
      </c>
    </row>
    <row r="5108" spans="2:10" ht="25.15" customHeight="1">
      <c r="B5108" s="108"/>
      <c r="C5108" s="98"/>
      <c r="D5108" s="99"/>
      <c r="E5108" s="94"/>
      <c r="F5108" s="95"/>
      <c r="G5108" s="101"/>
      <c r="H5108" s="100">
        <f t="shared" si="246"/>
        <v>196461.68999999994</v>
      </c>
      <c r="I5108" s="84">
        <f t="shared" si="244"/>
        <v>0</v>
      </c>
      <c r="J5108" s="84">
        <f t="shared" si="245"/>
        <v>0</v>
      </c>
    </row>
    <row r="5109" spans="2:10" ht="25.15" customHeight="1">
      <c r="B5109" s="108"/>
      <c r="C5109" s="98"/>
      <c r="D5109" s="99"/>
      <c r="E5109" s="94"/>
      <c r="F5109" s="95"/>
      <c r="G5109" s="101"/>
      <c r="H5109" s="100">
        <f t="shared" si="246"/>
        <v>196461.68999999994</v>
      </c>
      <c r="I5109" s="84">
        <f t="shared" si="244"/>
        <v>0</v>
      </c>
      <c r="J5109" s="84">
        <f t="shared" si="245"/>
        <v>0</v>
      </c>
    </row>
    <row r="5110" spans="2:10" ht="25.15" customHeight="1">
      <c r="B5110" s="108"/>
      <c r="C5110" s="98"/>
      <c r="D5110" s="99"/>
      <c r="E5110" s="94"/>
      <c r="F5110" s="95"/>
      <c r="G5110" s="101"/>
      <c r="H5110" s="100">
        <f t="shared" si="246"/>
        <v>196461.68999999994</v>
      </c>
      <c r="I5110" s="84">
        <f t="shared" si="244"/>
        <v>0</v>
      </c>
      <c r="J5110" s="84">
        <f t="shared" si="245"/>
        <v>0</v>
      </c>
    </row>
    <row r="5111" spans="2:10" ht="25.15" customHeight="1">
      <c r="B5111" s="108"/>
      <c r="C5111" s="98"/>
      <c r="D5111" s="99"/>
      <c r="E5111" s="94"/>
      <c r="F5111" s="95"/>
      <c r="G5111" s="101"/>
      <c r="H5111" s="100">
        <f t="shared" si="246"/>
        <v>196461.68999999994</v>
      </c>
      <c r="I5111" s="84">
        <f t="shared" si="244"/>
        <v>0</v>
      </c>
      <c r="J5111" s="84">
        <f t="shared" si="245"/>
        <v>0</v>
      </c>
    </row>
    <row r="5112" spans="2:10" ht="25.15" customHeight="1">
      <c r="B5112" s="108"/>
      <c r="C5112" s="98"/>
      <c r="D5112" s="99"/>
      <c r="E5112" s="94"/>
      <c r="F5112" s="95"/>
      <c r="G5112" s="101"/>
      <c r="H5112" s="100">
        <f t="shared" si="246"/>
        <v>196461.68999999994</v>
      </c>
      <c r="I5112" s="84">
        <f t="shared" ref="I5112:I5175" si="247">IF(B5112="",0,MONTH(B5112))</f>
        <v>0</v>
      </c>
      <c r="J5112" s="84">
        <f t="shared" ref="J5112:J5175" si="248">IF(B5112="",0,DAY(B5112))</f>
        <v>0</v>
      </c>
    </row>
    <row r="5113" spans="2:10" ht="25.15" customHeight="1">
      <c r="B5113" s="108"/>
      <c r="C5113" s="98"/>
      <c r="D5113" s="99"/>
      <c r="E5113" s="94"/>
      <c r="F5113" s="95"/>
      <c r="G5113" s="101"/>
      <c r="H5113" s="100">
        <f t="shared" si="246"/>
        <v>196461.68999999994</v>
      </c>
      <c r="I5113" s="84">
        <f t="shared" si="247"/>
        <v>0</v>
      </c>
      <c r="J5113" s="84">
        <f t="shared" si="248"/>
        <v>0</v>
      </c>
    </row>
    <row r="5114" spans="2:10" ht="25.15" customHeight="1">
      <c r="B5114" s="108"/>
      <c r="C5114" s="98"/>
      <c r="D5114" s="99"/>
      <c r="E5114" s="94"/>
      <c r="F5114" s="95"/>
      <c r="G5114" s="101"/>
      <c r="H5114" s="100">
        <f t="shared" si="246"/>
        <v>196461.68999999994</v>
      </c>
      <c r="I5114" s="84">
        <f t="shared" si="247"/>
        <v>0</v>
      </c>
      <c r="J5114" s="84">
        <f t="shared" si="248"/>
        <v>0</v>
      </c>
    </row>
    <row r="5115" spans="2:10" ht="25.15" customHeight="1">
      <c r="B5115" s="108"/>
      <c r="C5115" s="98"/>
      <c r="D5115" s="99"/>
      <c r="E5115" s="94"/>
      <c r="F5115" s="95"/>
      <c r="G5115" s="101"/>
      <c r="H5115" s="100">
        <f t="shared" si="246"/>
        <v>196461.68999999994</v>
      </c>
      <c r="I5115" s="84">
        <f t="shared" si="247"/>
        <v>0</v>
      </c>
      <c r="J5115" s="84">
        <f t="shared" si="248"/>
        <v>0</v>
      </c>
    </row>
    <row r="5116" spans="2:10" ht="25.15" customHeight="1">
      <c r="B5116" s="108"/>
      <c r="C5116" s="98"/>
      <c r="D5116" s="99"/>
      <c r="E5116" s="94"/>
      <c r="F5116" s="95"/>
      <c r="G5116" s="101"/>
      <c r="H5116" s="100">
        <f t="shared" si="246"/>
        <v>196461.68999999994</v>
      </c>
      <c r="I5116" s="84">
        <f t="shared" si="247"/>
        <v>0</v>
      </c>
      <c r="J5116" s="84">
        <f t="shared" si="248"/>
        <v>0</v>
      </c>
    </row>
    <row r="5117" spans="2:10" ht="25.15" customHeight="1">
      <c r="B5117" s="108"/>
      <c r="C5117" s="98"/>
      <c r="D5117" s="99"/>
      <c r="E5117" s="94"/>
      <c r="F5117" s="95"/>
      <c r="G5117" s="101"/>
      <c r="H5117" s="100">
        <f t="shared" si="246"/>
        <v>196461.68999999994</v>
      </c>
      <c r="I5117" s="84">
        <f t="shared" si="247"/>
        <v>0</v>
      </c>
      <c r="J5117" s="84">
        <f t="shared" si="248"/>
        <v>0</v>
      </c>
    </row>
    <row r="5118" spans="2:10" ht="25.15" customHeight="1">
      <c r="B5118" s="108"/>
      <c r="C5118" s="98"/>
      <c r="D5118" s="99"/>
      <c r="E5118" s="94"/>
      <c r="F5118" s="95"/>
      <c r="G5118" s="101"/>
      <c r="H5118" s="100">
        <f t="shared" si="246"/>
        <v>196461.68999999994</v>
      </c>
      <c r="I5118" s="84">
        <f t="shared" si="247"/>
        <v>0</v>
      </c>
      <c r="J5118" s="84">
        <f t="shared" si="248"/>
        <v>0</v>
      </c>
    </row>
    <row r="5119" spans="2:10" ht="25.15" customHeight="1">
      <c r="B5119" s="108"/>
      <c r="C5119" s="98"/>
      <c r="D5119" s="99"/>
      <c r="E5119" s="94"/>
      <c r="F5119" s="95"/>
      <c r="G5119" s="101"/>
      <c r="H5119" s="100">
        <f t="shared" si="246"/>
        <v>196461.68999999994</v>
      </c>
      <c r="I5119" s="84">
        <f t="shared" si="247"/>
        <v>0</v>
      </c>
      <c r="J5119" s="84">
        <f t="shared" si="248"/>
        <v>0</v>
      </c>
    </row>
    <row r="5120" spans="2:10" ht="25.15" customHeight="1">
      <c r="B5120" s="108"/>
      <c r="C5120" s="98"/>
      <c r="D5120" s="99"/>
      <c r="E5120" s="94"/>
      <c r="F5120" s="95"/>
      <c r="G5120" s="101"/>
      <c r="H5120" s="100">
        <f t="shared" si="246"/>
        <v>196461.68999999994</v>
      </c>
      <c r="I5120" s="84">
        <f t="shared" si="247"/>
        <v>0</v>
      </c>
      <c r="J5120" s="84">
        <f t="shared" si="248"/>
        <v>0</v>
      </c>
    </row>
    <row r="5121" spans="2:10" ht="25.15" customHeight="1">
      <c r="B5121" s="108"/>
      <c r="C5121" s="98"/>
      <c r="D5121" s="99"/>
      <c r="E5121" s="94"/>
      <c r="F5121" s="95"/>
      <c r="G5121" s="101"/>
      <c r="H5121" s="100">
        <f t="shared" si="246"/>
        <v>196461.68999999994</v>
      </c>
      <c r="I5121" s="84">
        <f t="shared" si="247"/>
        <v>0</v>
      </c>
      <c r="J5121" s="84">
        <f t="shared" si="248"/>
        <v>0</v>
      </c>
    </row>
    <row r="5122" spans="2:10" ht="25.15" customHeight="1">
      <c r="B5122" s="108"/>
      <c r="C5122" s="98"/>
      <c r="D5122" s="99"/>
      <c r="E5122" s="94"/>
      <c r="F5122" s="95"/>
      <c r="G5122" s="101"/>
      <c r="H5122" s="100">
        <f t="shared" si="246"/>
        <v>196461.68999999994</v>
      </c>
      <c r="I5122" s="84">
        <f t="shared" si="247"/>
        <v>0</v>
      </c>
      <c r="J5122" s="84">
        <f t="shared" si="248"/>
        <v>0</v>
      </c>
    </row>
    <row r="5123" spans="2:10" ht="25.15" customHeight="1">
      <c r="B5123" s="108"/>
      <c r="C5123" s="98"/>
      <c r="D5123" s="99"/>
      <c r="E5123" s="94"/>
      <c r="F5123" s="95"/>
      <c r="G5123" s="101"/>
      <c r="H5123" s="100">
        <f t="shared" si="246"/>
        <v>196461.68999999994</v>
      </c>
      <c r="I5123" s="84">
        <f t="shared" si="247"/>
        <v>0</v>
      </c>
      <c r="J5123" s="84">
        <f t="shared" si="248"/>
        <v>0</v>
      </c>
    </row>
    <row r="5124" spans="2:10" ht="25.15" customHeight="1">
      <c r="B5124" s="108"/>
      <c r="C5124" s="98"/>
      <c r="D5124" s="99"/>
      <c r="E5124" s="94"/>
      <c r="F5124" s="95"/>
      <c r="G5124" s="101"/>
      <c r="H5124" s="100">
        <f t="shared" si="246"/>
        <v>196461.68999999994</v>
      </c>
      <c r="I5124" s="84">
        <f t="shared" si="247"/>
        <v>0</v>
      </c>
      <c r="J5124" s="84">
        <f t="shared" si="248"/>
        <v>0</v>
      </c>
    </row>
    <row r="5125" spans="2:10" ht="25.15" customHeight="1">
      <c r="B5125" s="108"/>
      <c r="C5125" s="98"/>
      <c r="D5125" s="99"/>
      <c r="E5125" s="94"/>
      <c r="F5125" s="95"/>
      <c r="G5125" s="101"/>
      <c r="H5125" s="100">
        <f t="shared" si="246"/>
        <v>196461.68999999994</v>
      </c>
      <c r="I5125" s="84">
        <f t="shared" si="247"/>
        <v>0</v>
      </c>
      <c r="J5125" s="84">
        <f t="shared" si="248"/>
        <v>0</v>
      </c>
    </row>
    <row r="5126" spans="2:10" ht="25.15" customHeight="1">
      <c r="B5126" s="108"/>
      <c r="C5126" s="98"/>
      <c r="D5126" s="99"/>
      <c r="E5126" s="94"/>
      <c r="F5126" s="95"/>
      <c r="G5126" s="101"/>
      <c r="H5126" s="100">
        <f t="shared" si="246"/>
        <v>196461.68999999994</v>
      </c>
      <c r="I5126" s="84">
        <f t="shared" si="247"/>
        <v>0</v>
      </c>
      <c r="J5126" s="84">
        <f t="shared" si="248"/>
        <v>0</v>
      </c>
    </row>
    <row r="5127" spans="2:10" ht="25.15" customHeight="1">
      <c r="B5127" s="108"/>
      <c r="C5127" s="98"/>
      <c r="D5127" s="99"/>
      <c r="E5127" s="94"/>
      <c r="F5127" s="95"/>
      <c r="G5127" s="101"/>
      <c r="H5127" s="100">
        <f t="shared" si="246"/>
        <v>196461.68999999994</v>
      </c>
      <c r="I5127" s="84">
        <f t="shared" si="247"/>
        <v>0</v>
      </c>
      <c r="J5127" s="84">
        <f t="shared" si="248"/>
        <v>0</v>
      </c>
    </row>
    <row r="5128" spans="2:10" ht="25.15" customHeight="1">
      <c r="B5128" s="108"/>
      <c r="C5128" s="98"/>
      <c r="D5128" s="99"/>
      <c r="E5128" s="94"/>
      <c r="F5128" s="95"/>
      <c r="G5128" s="101"/>
      <c r="H5128" s="100">
        <f t="shared" ref="H5128:H5191" si="249">IF(F5128="pago",H5127+G5128,H5127)</f>
        <v>196461.68999999994</v>
      </c>
      <c r="I5128" s="84">
        <f t="shared" si="247"/>
        <v>0</v>
      </c>
      <c r="J5128" s="84">
        <f t="shared" si="248"/>
        <v>0</v>
      </c>
    </row>
    <row r="5129" spans="2:10" ht="25.15" customHeight="1">
      <c r="B5129" s="108"/>
      <c r="C5129" s="98"/>
      <c r="D5129" s="99"/>
      <c r="E5129" s="94"/>
      <c r="F5129" s="95"/>
      <c r="G5129" s="101"/>
      <c r="H5129" s="100">
        <f t="shared" si="249"/>
        <v>196461.68999999994</v>
      </c>
      <c r="I5129" s="84">
        <f t="shared" si="247"/>
        <v>0</v>
      </c>
      <c r="J5129" s="84">
        <f t="shared" si="248"/>
        <v>0</v>
      </c>
    </row>
    <row r="5130" spans="2:10" ht="25.15" customHeight="1">
      <c r="B5130" s="108"/>
      <c r="C5130" s="98"/>
      <c r="D5130" s="99"/>
      <c r="E5130" s="94"/>
      <c r="F5130" s="95"/>
      <c r="G5130" s="101"/>
      <c r="H5130" s="100">
        <f t="shared" si="249"/>
        <v>196461.68999999994</v>
      </c>
      <c r="I5130" s="84">
        <f t="shared" si="247"/>
        <v>0</v>
      </c>
      <c r="J5130" s="84">
        <f t="shared" si="248"/>
        <v>0</v>
      </c>
    </row>
    <row r="5131" spans="2:10" ht="25.15" customHeight="1">
      <c r="B5131" s="108"/>
      <c r="C5131" s="98"/>
      <c r="D5131" s="99"/>
      <c r="E5131" s="94"/>
      <c r="F5131" s="95"/>
      <c r="G5131" s="101"/>
      <c r="H5131" s="100">
        <f t="shared" si="249"/>
        <v>196461.68999999994</v>
      </c>
      <c r="I5131" s="84">
        <f t="shared" si="247"/>
        <v>0</v>
      </c>
      <c r="J5131" s="84">
        <f t="shared" si="248"/>
        <v>0</v>
      </c>
    </row>
    <row r="5132" spans="2:10" ht="25.15" customHeight="1">
      <c r="B5132" s="108"/>
      <c r="C5132" s="98"/>
      <c r="D5132" s="99"/>
      <c r="E5132" s="94"/>
      <c r="F5132" s="95"/>
      <c r="G5132" s="101"/>
      <c r="H5132" s="100">
        <f t="shared" si="249"/>
        <v>196461.68999999994</v>
      </c>
      <c r="I5132" s="84">
        <f t="shared" si="247"/>
        <v>0</v>
      </c>
      <c r="J5132" s="84">
        <f t="shared" si="248"/>
        <v>0</v>
      </c>
    </row>
    <row r="5133" spans="2:10" ht="25.15" customHeight="1">
      <c r="B5133" s="108"/>
      <c r="C5133" s="98"/>
      <c r="D5133" s="99"/>
      <c r="E5133" s="94"/>
      <c r="F5133" s="95"/>
      <c r="G5133" s="101"/>
      <c r="H5133" s="100">
        <f t="shared" si="249"/>
        <v>196461.68999999994</v>
      </c>
      <c r="I5133" s="84">
        <f t="shared" si="247"/>
        <v>0</v>
      </c>
      <c r="J5133" s="84">
        <f t="shared" si="248"/>
        <v>0</v>
      </c>
    </row>
    <row r="5134" spans="2:10" ht="25.15" customHeight="1">
      <c r="B5134" s="108"/>
      <c r="C5134" s="98"/>
      <c r="D5134" s="99"/>
      <c r="E5134" s="94"/>
      <c r="F5134" s="95"/>
      <c r="G5134" s="101"/>
      <c r="H5134" s="100">
        <f t="shared" si="249"/>
        <v>196461.68999999994</v>
      </c>
      <c r="I5134" s="84">
        <f t="shared" si="247"/>
        <v>0</v>
      </c>
      <c r="J5134" s="84">
        <f t="shared" si="248"/>
        <v>0</v>
      </c>
    </row>
    <row r="5135" spans="2:10" ht="25.15" customHeight="1">
      <c r="B5135" s="108"/>
      <c r="C5135" s="98"/>
      <c r="D5135" s="99"/>
      <c r="E5135" s="94"/>
      <c r="F5135" s="95"/>
      <c r="G5135" s="101"/>
      <c r="H5135" s="100">
        <f t="shared" si="249"/>
        <v>196461.68999999994</v>
      </c>
      <c r="I5135" s="84">
        <f t="shared" si="247"/>
        <v>0</v>
      </c>
      <c r="J5135" s="84">
        <f t="shared" si="248"/>
        <v>0</v>
      </c>
    </row>
    <row r="5136" spans="2:10" ht="25.15" customHeight="1">
      <c r="B5136" s="108"/>
      <c r="C5136" s="98"/>
      <c r="D5136" s="99"/>
      <c r="E5136" s="94"/>
      <c r="F5136" s="95"/>
      <c r="G5136" s="101"/>
      <c r="H5136" s="100">
        <f t="shared" si="249"/>
        <v>196461.68999999994</v>
      </c>
      <c r="I5136" s="84">
        <f t="shared" si="247"/>
        <v>0</v>
      </c>
      <c r="J5136" s="84">
        <f t="shared" si="248"/>
        <v>0</v>
      </c>
    </row>
    <row r="5137" spans="2:10" ht="25.15" customHeight="1">
      <c r="B5137" s="108"/>
      <c r="C5137" s="98"/>
      <c r="D5137" s="99"/>
      <c r="E5137" s="94"/>
      <c r="F5137" s="95"/>
      <c r="G5137" s="101"/>
      <c r="H5137" s="100">
        <f t="shared" si="249"/>
        <v>196461.68999999994</v>
      </c>
      <c r="I5137" s="84">
        <f t="shared" si="247"/>
        <v>0</v>
      </c>
      <c r="J5137" s="84">
        <f t="shared" si="248"/>
        <v>0</v>
      </c>
    </row>
    <row r="5138" spans="2:10" ht="25.15" customHeight="1">
      <c r="B5138" s="108"/>
      <c r="C5138" s="98"/>
      <c r="D5138" s="99"/>
      <c r="E5138" s="94"/>
      <c r="F5138" s="95"/>
      <c r="G5138" s="101"/>
      <c r="H5138" s="100">
        <f t="shared" si="249"/>
        <v>196461.68999999994</v>
      </c>
      <c r="I5138" s="84">
        <f t="shared" si="247"/>
        <v>0</v>
      </c>
      <c r="J5138" s="84">
        <f t="shared" si="248"/>
        <v>0</v>
      </c>
    </row>
    <row r="5139" spans="2:10" ht="25.15" customHeight="1">
      <c r="B5139" s="108"/>
      <c r="C5139" s="98"/>
      <c r="D5139" s="99"/>
      <c r="E5139" s="94"/>
      <c r="F5139" s="95"/>
      <c r="G5139" s="101"/>
      <c r="H5139" s="100">
        <f t="shared" si="249"/>
        <v>196461.68999999994</v>
      </c>
      <c r="I5139" s="84">
        <f t="shared" si="247"/>
        <v>0</v>
      </c>
      <c r="J5139" s="84">
        <f t="shared" si="248"/>
        <v>0</v>
      </c>
    </row>
    <row r="5140" spans="2:10" ht="25.15" customHeight="1">
      <c r="B5140" s="108"/>
      <c r="C5140" s="98"/>
      <c r="D5140" s="99"/>
      <c r="E5140" s="94"/>
      <c r="F5140" s="95"/>
      <c r="G5140" s="101"/>
      <c r="H5140" s="100">
        <f t="shared" si="249"/>
        <v>196461.68999999994</v>
      </c>
      <c r="I5140" s="84">
        <f t="shared" si="247"/>
        <v>0</v>
      </c>
      <c r="J5140" s="84">
        <f t="shared" si="248"/>
        <v>0</v>
      </c>
    </row>
    <row r="5141" spans="2:10" ht="25.15" customHeight="1">
      <c r="B5141" s="108"/>
      <c r="C5141" s="98"/>
      <c r="D5141" s="99"/>
      <c r="E5141" s="94"/>
      <c r="F5141" s="95"/>
      <c r="G5141" s="101"/>
      <c r="H5141" s="100">
        <f t="shared" si="249"/>
        <v>196461.68999999994</v>
      </c>
      <c r="I5141" s="84">
        <f t="shared" si="247"/>
        <v>0</v>
      </c>
      <c r="J5141" s="84">
        <f t="shared" si="248"/>
        <v>0</v>
      </c>
    </row>
    <row r="5142" spans="2:10" ht="25.15" customHeight="1">
      <c r="B5142" s="108"/>
      <c r="C5142" s="98"/>
      <c r="D5142" s="99"/>
      <c r="E5142" s="94"/>
      <c r="F5142" s="95"/>
      <c r="G5142" s="101"/>
      <c r="H5142" s="100">
        <f t="shared" si="249"/>
        <v>196461.68999999994</v>
      </c>
      <c r="I5142" s="84">
        <f t="shared" si="247"/>
        <v>0</v>
      </c>
      <c r="J5142" s="84">
        <f t="shared" si="248"/>
        <v>0</v>
      </c>
    </row>
    <row r="5143" spans="2:10" ht="25.15" customHeight="1">
      <c r="B5143" s="108"/>
      <c r="C5143" s="98"/>
      <c r="D5143" s="99"/>
      <c r="E5143" s="94"/>
      <c r="F5143" s="95"/>
      <c r="G5143" s="101"/>
      <c r="H5143" s="100">
        <f t="shared" si="249"/>
        <v>196461.68999999994</v>
      </c>
      <c r="I5143" s="84">
        <f t="shared" si="247"/>
        <v>0</v>
      </c>
      <c r="J5143" s="84">
        <f t="shared" si="248"/>
        <v>0</v>
      </c>
    </row>
    <row r="5144" spans="2:10" ht="25.15" customHeight="1">
      <c r="B5144" s="108"/>
      <c r="C5144" s="98"/>
      <c r="D5144" s="99"/>
      <c r="E5144" s="94"/>
      <c r="F5144" s="95"/>
      <c r="G5144" s="101"/>
      <c r="H5144" s="100">
        <f t="shared" si="249"/>
        <v>196461.68999999994</v>
      </c>
      <c r="I5144" s="84">
        <f t="shared" si="247"/>
        <v>0</v>
      </c>
      <c r="J5144" s="84">
        <f t="shared" si="248"/>
        <v>0</v>
      </c>
    </row>
    <row r="5145" spans="2:10" ht="25.15" customHeight="1">
      <c r="B5145" s="108"/>
      <c r="C5145" s="98"/>
      <c r="D5145" s="99"/>
      <c r="E5145" s="94"/>
      <c r="F5145" s="95"/>
      <c r="G5145" s="101"/>
      <c r="H5145" s="100">
        <f t="shared" si="249"/>
        <v>196461.68999999994</v>
      </c>
      <c r="I5145" s="84">
        <f t="shared" si="247"/>
        <v>0</v>
      </c>
      <c r="J5145" s="84">
        <f t="shared" si="248"/>
        <v>0</v>
      </c>
    </row>
    <row r="5146" spans="2:10" ht="25.15" customHeight="1">
      <c r="B5146" s="108"/>
      <c r="C5146" s="98"/>
      <c r="D5146" s="99"/>
      <c r="E5146" s="94"/>
      <c r="F5146" s="95"/>
      <c r="G5146" s="101"/>
      <c r="H5146" s="100">
        <f t="shared" si="249"/>
        <v>196461.68999999994</v>
      </c>
      <c r="I5146" s="84">
        <f t="shared" si="247"/>
        <v>0</v>
      </c>
      <c r="J5146" s="84">
        <f t="shared" si="248"/>
        <v>0</v>
      </c>
    </row>
    <row r="5147" spans="2:10" ht="25.15" customHeight="1">
      <c r="B5147" s="108"/>
      <c r="C5147" s="98"/>
      <c r="D5147" s="99"/>
      <c r="E5147" s="94"/>
      <c r="F5147" s="95"/>
      <c r="G5147" s="101"/>
      <c r="H5147" s="100">
        <f t="shared" si="249"/>
        <v>196461.68999999994</v>
      </c>
      <c r="I5147" s="84">
        <f t="shared" si="247"/>
        <v>0</v>
      </c>
      <c r="J5147" s="84">
        <f t="shared" si="248"/>
        <v>0</v>
      </c>
    </row>
    <row r="5148" spans="2:10" ht="25.15" customHeight="1">
      <c r="B5148" s="108"/>
      <c r="C5148" s="98"/>
      <c r="D5148" s="99"/>
      <c r="E5148" s="94"/>
      <c r="F5148" s="95"/>
      <c r="G5148" s="101"/>
      <c r="H5148" s="100">
        <f t="shared" si="249"/>
        <v>196461.68999999994</v>
      </c>
      <c r="I5148" s="84">
        <f t="shared" si="247"/>
        <v>0</v>
      </c>
      <c r="J5148" s="84">
        <f t="shared" si="248"/>
        <v>0</v>
      </c>
    </row>
    <row r="5149" spans="2:10" ht="25.15" customHeight="1">
      <c r="B5149" s="108"/>
      <c r="C5149" s="98"/>
      <c r="D5149" s="99"/>
      <c r="E5149" s="94"/>
      <c r="F5149" s="95"/>
      <c r="G5149" s="101"/>
      <c r="H5149" s="100">
        <f t="shared" si="249"/>
        <v>196461.68999999994</v>
      </c>
      <c r="I5149" s="84">
        <f t="shared" si="247"/>
        <v>0</v>
      </c>
      <c r="J5149" s="84">
        <f t="shared" si="248"/>
        <v>0</v>
      </c>
    </row>
    <row r="5150" spans="2:10" ht="25.15" customHeight="1">
      <c r="B5150" s="108"/>
      <c r="C5150" s="98"/>
      <c r="D5150" s="99"/>
      <c r="E5150" s="94"/>
      <c r="F5150" s="95"/>
      <c r="G5150" s="101"/>
      <c r="H5150" s="100">
        <f t="shared" si="249"/>
        <v>196461.68999999994</v>
      </c>
      <c r="I5150" s="84">
        <f t="shared" si="247"/>
        <v>0</v>
      </c>
      <c r="J5150" s="84">
        <f t="shared" si="248"/>
        <v>0</v>
      </c>
    </row>
    <row r="5151" spans="2:10" ht="25.15" customHeight="1">
      <c r="B5151" s="108"/>
      <c r="C5151" s="98"/>
      <c r="D5151" s="99"/>
      <c r="E5151" s="94"/>
      <c r="F5151" s="95"/>
      <c r="G5151" s="101"/>
      <c r="H5151" s="100">
        <f t="shared" si="249"/>
        <v>196461.68999999994</v>
      </c>
      <c r="I5151" s="84">
        <f t="shared" si="247"/>
        <v>0</v>
      </c>
      <c r="J5151" s="84">
        <f t="shared" si="248"/>
        <v>0</v>
      </c>
    </row>
    <row r="5152" spans="2:10" ht="25.15" customHeight="1">
      <c r="B5152" s="108"/>
      <c r="C5152" s="98"/>
      <c r="D5152" s="99"/>
      <c r="E5152" s="94"/>
      <c r="F5152" s="95"/>
      <c r="G5152" s="101"/>
      <c r="H5152" s="100">
        <f t="shared" si="249"/>
        <v>196461.68999999994</v>
      </c>
      <c r="I5152" s="84">
        <f t="shared" si="247"/>
        <v>0</v>
      </c>
      <c r="J5152" s="84">
        <f t="shared" si="248"/>
        <v>0</v>
      </c>
    </row>
    <row r="5153" spans="2:10" ht="25.15" customHeight="1">
      <c r="B5153" s="108"/>
      <c r="C5153" s="98"/>
      <c r="D5153" s="99"/>
      <c r="E5153" s="94"/>
      <c r="F5153" s="95"/>
      <c r="G5153" s="101"/>
      <c r="H5153" s="100">
        <f t="shared" si="249"/>
        <v>196461.68999999994</v>
      </c>
      <c r="I5153" s="84">
        <f t="shared" si="247"/>
        <v>0</v>
      </c>
      <c r="J5153" s="84">
        <f t="shared" si="248"/>
        <v>0</v>
      </c>
    </row>
    <row r="5154" spans="2:10" ht="25.15" customHeight="1">
      <c r="B5154" s="108"/>
      <c r="C5154" s="98"/>
      <c r="D5154" s="99"/>
      <c r="E5154" s="94"/>
      <c r="F5154" s="95"/>
      <c r="G5154" s="101"/>
      <c r="H5154" s="100">
        <f t="shared" si="249"/>
        <v>196461.68999999994</v>
      </c>
      <c r="I5154" s="84">
        <f t="shared" si="247"/>
        <v>0</v>
      </c>
      <c r="J5154" s="84">
        <f t="shared" si="248"/>
        <v>0</v>
      </c>
    </row>
    <row r="5155" spans="2:10" ht="25.15" customHeight="1">
      <c r="B5155" s="108"/>
      <c r="C5155" s="98"/>
      <c r="D5155" s="99"/>
      <c r="E5155" s="94"/>
      <c r="F5155" s="95"/>
      <c r="G5155" s="101"/>
      <c r="H5155" s="100">
        <f t="shared" si="249"/>
        <v>196461.68999999994</v>
      </c>
      <c r="I5155" s="84">
        <f t="shared" si="247"/>
        <v>0</v>
      </c>
      <c r="J5155" s="84">
        <f t="shared" si="248"/>
        <v>0</v>
      </c>
    </row>
    <row r="5156" spans="2:10" ht="25.15" customHeight="1">
      <c r="B5156" s="108"/>
      <c r="C5156" s="98"/>
      <c r="D5156" s="99"/>
      <c r="E5156" s="94"/>
      <c r="F5156" s="95"/>
      <c r="G5156" s="101"/>
      <c r="H5156" s="100">
        <f t="shared" si="249"/>
        <v>196461.68999999994</v>
      </c>
      <c r="I5156" s="84">
        <f t="shared" si="247"/>
        <v>0</v>
      </c>
      <c r="J5156" s="84">
        <f t="shared" si="248"/>
        <v>0</v>
      </c>
    </row>
    <row r="5157" spans="2:10" ht="25.15" customHeight="1">
      <c r="B5157" s="108"/>
      <c r="C5157" s="98"/>
      <c r="D5157" s="99"/>
      <c r="E5157" s="94"/>
      <c r="F5157" s="95"/>
      <c r="G5157" s="101"/>
      <c r="H5157" s="100">
        <f t="shared" si="249"/>
        <v>196461.68999999994</v>
      </c>
      <c r="I5157" s="84">
        <f t="shared" si="247"/>
        <v>0</v>
      </c>
      <c r="J5157" s="84">
        <f t="shared" si="248"/>
        <v>0</v>
      </c>
    </row>
    <row r="5158" spans="2:10" ht="25.15" customHeight="1">
      <c r="B5158" s="108"/>
      <c r="C5158" s="98"/>
      <c r="D5158" s="99"/>
      <c r="E5158" s="94"/>
      <c r="F5158" s="95"/>
      <c r="G5158" s="101"/>
      <c r="H5158" s="100">
        <f t="shared" si="249"/>
        <v>196461.68999999994</v>
      </c>
      <c r="I5158" s="84">
        <f t="shared" si="247"/>
        <v>0</v>
      </c>
      <c r="J5158" s="84">
        <f t="shared" si="248"/>
        <v>0</v>
      </c>
    </row>
    <row r="5159" spans="2:10" ht="25.15" customHeight="1">
      <c r="B5159" s="108"/>
      <c r="C5159" s="98"/>
      <c r="D5159" s="99"/>
      <c r="E5159" s="94"/>
      <c r="F5159" s="95"/>
      <c r="G5159" s="101"/>
      <c r="H5159" s="100">
        <f t="shared" si="249"/>
        <v>196461.68999999994</v>
      </c>
      <c r="I5159" s="84">
        <f t="shared" si="247"/>
        <v>0</v>
      </c>
      <c r="J5159" s="84">
        <f t="shared" si="248"/>
        <v>0</v>
      </c>
    </row>
    <row r="5160" spans="2:10" ht="25.15" customHeight="1">
      <c r="B5160" s="108"/>
      <c r="C5160" s="98"/>
      <c r="D5160" s="99"/>
      <c r="E5160" s="94"/>
      <c r="F5160" s="95"/>
      <c r="G5160" s="101"/>
      <c r="H5160" s="100">
        <f t="shared" si="249"/>
        <v>196461.68999999994</v>
      </c>
      <c r="I5160" s="84">
        <f t="shared" si="247"/>
        <v>0</v>
      </c>
      <c r="J5160" s="84">
        <f t="shared" si="248"/>
        <v>0</v>
      </c>
    </row>
    <row r="5161" spans="2:10" ht="25.15" customHeight="1">
      <c r="B5161" s="108"/>
      <c r="C5161" s="98"/>
      <c r="D5161" s="99"/>
      <c r="E5161" s="94"/>
      <c r="F5161" s="95"/>
      <c r="G5161" s="101"/>
      <c r="H5161" s="100">
        <f t="shared" si="249"/>
        <v>196461.68999999994</v>
      </c>
      <c r="I5161" s="84">
        <f t="shared" si="247"/>
        <v>0</v>
      </c>
      <c r="J5161" s="84">
        <f t="shared" si="248"/>
        <v>0</v>
      </c>
    </row>
    <row r="5162" spans="2:10" ht="25.15" customHeight="1">
      <c r="B5162" s="108"/>
      <c r="C5162" s="98"/>
      <c r="D5162" s="99"/>
      <c r="E5162" s="94"/>
      <c r="F5162" s="95"/>
      <c r="G5162" s="101"/>
      <c r="H5162" s="100">
        <f t="shared" si="249"/>
        <v>196461.68999999994</v>
      </c>
      <c r="I5162" s="84">
        <f t="shared" si="247"/>
        <v>0</v>
      </c>
      <c r="J5162" s="84">
        <f t="shared" si="248"/>
        <v>0</v>
      </c>
    </row>
    <row r="5163" spans="2:10" ht="25.15" customHeight="1">
      <c r="B5163" s="108"/>
      <c r="C5163" s="98"/>
      <c r="D5163" s="99"/>
      <c r="E5163" s="94"/>
      <c r="F5163" s="95"/>
      <c r="G5163" s="101"/>
      <c r="H5163" s="100">
        <f t="shared" si="249"/>
        <v>196461.68999999994</v>
      </c>
      <c r="I5163" s="84">
        <f t="shared" si="247"/>
        <v>0</v>
      </c>
      <c r="J5163" s="84">
        <f t="shared" si="248"/>
        <v>0</v>
      </c>
    </row>
    <row r="5164" spans="2:10" ht="25.15" customHeight="1">
      <c r="B5164" s="108"/>
      <c r="C5164" s="98"/>
      <c r="D5164" s="99"/>
      <c r="E5164" s="94"/>
      <c r="F5164" s="95"/>
      <c r="G5164" s="101"/>
      <c r="H5164" s="100">
        <f t="shared" si="249"/>
        <v>196461.68999999994</v>
      </c>
      <c r="I5164" s="84">
        <f t="shared" si="247"/>
        <v>0</v>
      </c>
      <c r="J5164" s="84">
        <f t="shared" si="248"/>
        <v>0</v>
      </c>
    </row>
    <row r="5165" spans="2:10" ht="25.15" customHeight="1">
      <c r="B5165" s="108"/>
      <c r="C5165" s="98"/>
      <c r="D5165" s="99"/>
      <c r="E5165" s="94"/>
      <c r="F5165" s="95"/>
      <c r="G5165" s="101"/>
      <c r="H5165" s="100">
        <f t="shared" si="249"/>
        <v>196461.68999999994</v>
      </c>
      <c r="I5165" s="84">
        <f t="shared" si="247"/>
        <v>0</v>
      </c>
      <c r="J5165" s="84">
        <f t="shared" si="248"/>
        <v>0</v>
      </c>
    </row>
    <row r="5166" spans="2:10" ht="25.15" customHeight="1">
      <c r="B5166" s="108"/>
      <c r="C5166" s="98"/>
      <c r="D5166" s="99"/>
      <c r="E5166" s="94"/>
      <c r="F5166" s="95"/>
      <c r="G5166" s="101"/>
      <c r="H5166" s="100">
        <f t="shared" si="249"/>
        <v>196461.68999999994</v>
      </c>
      <c r="I5166" s="84">
        <f t="shared" si="247"/>
        <v>0</v>
      </c>
      <c r="J5166" s="84">
        <f t="shared" si="248"/>
        <v>0</v>
      </c>
    </row>
    <row r="5167" spans="2:10" ht="25.15" customHeight="1">
      <c r="B5167" s="108"/>
      <c r="C5167" s="98"/>
      <c r="D5167" s="99"/>
      <c r="E5167" s="94"/>
      <c r="F5167" s="95"/>
      <c r="G5167" s="101"/>
      <c r="H5167" s="100">
        <f t="shared" si="249"/>
        <v>196461.68999999994</v>
      </c>
      <c r="I5167" s="84">
        <f t="shared" si="247"/>
        <v>0</v>
      </c>
      <c r="J5167" s="84">
        <f t="shared" si="248"/>
        <v>0</v>
      </c>
    </row>
    <row r="5168" spans="2:10" ht="25.15" customHeight="1">
      <c r="B5168" s="108"/>
      <c r="C5168" s="98"/>
      <c r="D5168" s="99"/>
      <c r="E5168" s="94"/>
      <c r="F5168" s="95"/>
      <c r="G5168" s="101"/>
      <c r="H5168" s="100">
        <f t="shared" si="249"/>
        <v>196461.68999999994</v>
      </c>
      <c r="I5168" s="84">
        <f t="shared" si="247"/>
        <v>0</v>
      </c>
      <c r="J5168" s="84">
        <f t="shared" si="248"/>
        <v>0</v>
      </c>
    </row>
    <row r="5169" spans="2:10" ht="25.15" customHeight="1">
      <c r="B5169" s="108"/>
      <c r="C5169" s="98"/>
      <c r="D5169" s="99"/>
      <c r="E5169" s="94"/>
      <c r="F5169" s="95"/>
      <c r="G5169" s="101"/>
      <c r="H5169" s="100">
        <f t="shared" si="249"/>
        <v>196461.68999999994</v>
      </c>
      <c r="I5169" s="84">
        <f t="shared" si="247"/>
        <v>0</v>
      </c>
      <c r="J5169" s="84">
        <f t="shared" si="248"/>
        <v>0</v>
      </c>
    </row>
    <row r="5170" spans="2:10" ht="25.15" customHeight="1">
      <c r="B5170" s="108"/>
      <c r="C5170" s="98"/>
      <c r="D5170" s="99"/>
      <c r="E5170" s="94"/>
      <c r="F5170" s="95"/>
      <c r="G5170" s="101"/>
      <c r="H5170" s="100">
        <f t="shared" si="249"/>
        <v>196461.68999999994</v>
      </c>
      <c r="I5170" s="84">
        <f t="shared" si="247"/>
        <v>0</v>
      </c>
      <c r="J5170" s="84">
        <f t="shared" si="248"/>
        <v>0</v>
      </c>
    </row>
    <row r="5171" spans="2:10" ht="25.15" customHeight="1">
      <c r="B5171" s="108"/>
      <c r="C5171" s="98"/>
      <c r="D5171" s="99"/>
      <c r="E5171" s="94"/>
      <c r="F5171" s="95"/>
      <c r="G5171" s="101"/>
      <c r="H5171" s="100">
        <f t="shared" si="249"/>
        <v>196461.68999999994</v>
      </c>
      <c r="I5171" s="84">
        <f t="shared" si="247"/>
        <v>0</v>
      </c>
      <c r="J5171" s="84">
        <f t="shared" si="248"/>
        <v>0</v>
      </c>
    </row>
    <row r="5172" spans="2:10" ht="25.15" customHeight="1">
      <c r="B5172" s="108"/>
      <c r="C5172" s="98"/>
      <c r="D5172" s="99"/>
      <c r="E5172" s="94"/>
      <c r="F5172" s="95"/>
      <c r="G5172" s="101"/>
      <c r="H5172" s="100">
        <f t="shared" si="249"/>
        <v>196461.68999999994</v>
      </c>
      <c r="I5172" s="84">
        <f t="shared" si="247"/>
        <v>0</v>
      </c>
      <c r="J5172" s="84">
        <f t="shared" si="248"/>
        <v>0</v>
      </c>
    </row>
    <row r="5173" spans="2:10" ht="25.15" customHeight="1">
      <c r="B5173" s="108"/>
      <c r="C5173" s="98"/>
      <c r="D5173" s="99"/>
      <c r="E5173" s="94"/>
      <c r="F5173" s="95"/>
      <c r="G5173" s="101"/>
      <c r="H5173" s="100">
        <f t="shared" si="249"/>
        <v>196461.68999999994</v>
      </c>
      <c r="I5173" s="84">
        <f t="shared" si="247"/>
        <v>0</v>
      </c>
      <c r="J5173" s="84">
        <f t="shared" si="248"/>
        <v>0</v>
      </c>
    </row>
    <row r="5174" spans="2:10" ht="25.15" customHeight="1">
      <c r="B5174" s="108"/>
      <c r="C5174" s="98"/>
      <c r="D5174" s="99"/>
      <c r="E5174" s="94"/>
      <c r="F5174" s="95"/>
      <c r="G5174" s="101"/>
      <c r="H5174" s="100">
        <f t="shared" si="249"/>
        <v>196461.68999999994</v>
      </c>
      <c r="I5174" s="84">
        <f t="shared" si="247"/>
        <v>0</v>
      </c>
      <c r="J5174" s="84">
        <f t="shared" si="248"/>
        <v>0</v>
      </c>
    </row>
    <row r="5175" spans="2:10" ht="25.15" customHeight="1">
      <c r="B5175" s="108"/>
      <c r="C5175" s="98"/>
      <c r="D5175" s="99"/>
      <c r="E5175" s="94"/>
      <c r="F5175" s="95"/>
      <c r="G5175" s="101"/>
      <c r="H5175" s="100">
        <f t="shared" si="249"/>
        <v>196461.68999999994</v>
      </c>
      <c r="I5175" s="84">
        <f t="shared" si="247"/>
        <v>0</v>
      </c>
      <c r="J5175" s="84">
        <f t="shared" si="248"/>
        <v>0</v>
      </c>
    </row>
    <row r="5176" spans="2:10" ht="25.15" customHeight="1">
      <c r="B5176" s="108"/>
      <c r="C5176" s="98"/>
      <c r="D5176" s="99"/>
      <c r="E5176" s="94"/>
      <c r="F5176" s="95"/>
      <c r="G5176" s="101"/>
      <c r="H5176" s="100">
        <f t="shared" si="249"/>
        <v>196461.68999999994</v>
      </c>
      <c r="I5176" s="84">
        <f t="shared" ref="I5176:I5239" si="250">IF(B5176="",0,MONTH(B5176))</f>
        <v>0</v>
      </c>
      <c r="J5176" s="84">
        <f t="shared" ref="J5176:J5239" si="251">IF(B5176="",0,DAY(B5176))</f>
        <v>0</v>
      </c>
    </row>
    <row r="5177" spans="2:10" ht="25.15" customHeight="1">
      <c r="B5177" s="108"/>
      <c r="C5177" s="98"/>
      <c r="D5177" s="99"/>
      <c r="E5177" s="94"/>
      <c r="F5177" s="95"/>
      <c r="G5177" s="101"/>
      <c r="H5177" s="100">
        <f t="shared" si="249"/>
        <v>196461.68999999994</v>
      </c>
      <c r="I5177" s="84">
        <f t="shared" si="250"/>
        <v>0</v>
      </c>
      <c r="J5177" s="84">
        <f t="shared" si="251"/>
        <v>0</v>
      </c>
    </row>
    <row r="5178" spans="2:10" ht="25.15" customHeight="1">
      <c r="B5178" s="108"/>
      <c r="C5178" s="98"/>
      <c r="D5178" s="99"/>
      <c r="E5178" s="94"/>
      <c r="F5178" s="95"/>
      <c r="G5178" s="101"/>
      <c r="H5178" s="100">
        <f t="shared" si="249"/>
        <v>196461.68999999994</v>
      </c>
      <c r="I5178" s="84">
        <f t="shared" si="250"/>
        <v>0</v>
      </c>
      <c r="J5178" s="84">
        <f t="shared" si="251"/>
        <v>0</v>
      </c>
    </row>
    <row r="5179" spans="2:10" ht="25.15" customHeight="1">
      <c r="B5179" s="108"/>
      <c r="C5179" s="98"/>
      <c r="D5179" s="99"/>
      <c r="E5179" s="94"/>
      <c r="F5179" s="95"/>
      <c r="G5179" s="101"/>
      <c r="H5179" s="100">
        <f t="shared" si="249"/>
        <v>196461.68999999994</v>
      </c>
      <c r="I5179" s="84">
        <f t="shared" si="250"/>
        <v>0</v>
      </c>
      <c r="J5179" s="84">
        <f t="shared" si="251"/>
        <v>0</v>
      </c>
    </row>
    <row r="5180" spans="2:10" ht="25.15" customHeight="1">
      <c r="B5180" s="108"/>
      <c r="C5180" s="98"/>
      <c r="D5180" s="99"/>
      <c r="E5180" s="94"/>
      <c r="F5180" s="95"/>
      <c r="G5180" s="101"/>
      <c r="H5180" s="100">
        <f t="shared" si="249"/>
        <v>196461.68999999994</v>
      </c>
      <c r="I5180" s="84">
        <f t="shared" si="250"/>
        <v>0</v>
      </c>
      <c r="J5180" s="84">
        <f t="shared" si="251"/>
        <v>0</v>
      </c>
    </row>
    <row r="5181" spans="2:10" ht="25.15" customHeight="1">
      <c r="B5181" s="108"/>
      <c r="C5181" s="98"/>
      <c r="D5181" s="99"/>
      <c r="E5181" s="94"/>
      <c r="F5181" s="95"/>
      <c r="G5181" s="101"/>
      <c r="H5181" s="100">
        <f t="shared" si="249"/>
        <v>196461.68999999994</v>
      </c>
      <c r="I5181" s="84">
        <f t="shared" si="250"/>
        <v>0</v>
      </c>
      <c r="J5181" s="84">
        <f t="shared" si="251"/>
        <v>0</v>
      </c>
    </row>
    <row r="5182" spans="2:10" ht="25.15" customHeight="1">
      <c r="B5182" s="108"/>
      <c r="C5182" s="98"/>
      <c r="D5182" s="99"/>
      <c r="E5182" s="94"/>
      <c r="F5182" s="95"/>
      <c r="G5182" s="101"/>
      <c r="H5182" s="100">
        <f t="shared" si="249"/>
        <v>196461.68999999994</v>
      </c>
      <c r="I5182" s="84">
        <f t="shared" si="250"/>
        <v>0</v>
      </c>
      <c r="J5182" s="84">
        <f t="shared" si="251"/>
        <v>0</v>
      </c>
    </row>
    <row r="5183" spans="2:10" ht="25.15" customHeight="1">
      <c r="B5183" s="108"/>
      <c r="C5183" s="98"/>
      <c r="D5183" s="99"/>
      <c r="E5183" s="94"/>
      <c r="F5183" s="95"/>
      <c r="G5183" s="101"/>
      <c r="H5183" s="100">
        <f t="shared" si="249"/>
        <v>196461.68999999994</v>
      </c>
      <c r="I5183" s="84">
        <f t="shared" si="250"/>
        <v>0</v>
      </c>
      <c r="J5183" s="84">
        <f t="shared" si="251"/>
        <v>0</v>
      </c>
    </row>
    <row r="5184" spans="2:10" ht="25.15" customHeight="1">
      <c r="B5184" s="108"/>
      <c r="C5184" s="98"/>
      <c r="D5184" s="99"/>
      <c r="E5184" s="94"/>
      <c r="F5184" s="95"/>
      <c r="G5184" s="101"/>
      <c r="H5184" s="100">
        <f t="shared" si="249"/>
        <v>196461.68999999994</v>
      </c>
      <c r="I5184" s="84">
        <f t="shared" si="250"/>
        <v>0</v>
      </c>
      <c r="J5184" s="84">
        <f t="shared" si="251"/>
        <v>0</v>
      </c>
    </row>
    <row r="5185" spans="2:10" ht="25.15" customHeight="1">
      <c r="B5185" s="108"/>
      <c r="C5185" s="98"/>
      <c r="D5185" s="99"/>
      <c r="E5185" s="94"/>
      <c r="F5185" s="95"/>
      <c r="G5185" s="101"/>
      <c r="H5185" s="100">
        <f t="shared" si="249"/>
        <v>196461.68999999994</v>
      </c>
      <c r="I5185" s="84">
        <f t="shared" si="250"/>
        <v>0</v>
      </c>
      <c r="J5185" s="84">
        <f t="shared" si="251"/>
        <v>0</v>
      </c>
    </row>
    <row r="5186" spans="2:10" ht="25.15" customHeight="1">
      <c r="B5186" s="108"/>
      <c r="C5186" s="98"/>
      <c r="D5186" s="99"/>
      <c r="E5186" s="94"/>
      <c r="F5186" s="95"/>
      <c r="G5186" s="101"/>
      <c r="H5186" s="100">
        <f t="shared" si="249"/>
        <v>196461.68999999994</v>
      </c>
      <c r="I5186" s="84">
        <f t="shared" si="250"/>
        <v>0</v>
      </c>
      <c r="J5186" s="84">
        <f t="shared" si="251"/>
        <v>0</v>
      </c>
    </row>
    <row r="5187" spans="2:10" ht="25.15" customHeight="1">
      <c r="B5187" s="108"/>
      <c r="C5187" s="98"/>
      <c r="D5187" s="99"/>
      <c r="E5187" s="94"/>
      <c r="F5187" s="95"/>
      <c r="G5187" s="101"/>
      <c r="H5187" s="100">
        <f t="shared" si="249"/>
        <v>196461.68999999994</v>
      </c>
      <c r="I5187" s="84">
        <f t="shared" si="250"/>
        <v>0</v>
      </c>
      <c r="J5187" s="84">
        <f t="shared" si="251"/>
        <v>0</v>
      </c>
    </row>
    <row r="5188" spans="2:10" ht="25.15" customHeight="1">
      <c r="B5188" s="108"/>
      <c r="C5188" s="98"/>
      <c r="D5188" s="99"/>
      <c r="E5188" s="94"/>
      <c r="F5188" s="95"/>
      <c r="G5188" s="101"/>
      <c r="H5188" s="100">
        <f t="shared" si="249"/>
        <v>196461.68999999994</v>
      </c>
      <c r="I5188" s="84">
        <f t="shared" si="250"/>
        <v>0</v>
      </c>
      <c r="J5188" s="84">
        <f t="shared" si="251"/>
        <v>0</v>
      </c>
    </row>
    <row r="5189" spans="2:10" ht="25.15" customHeight="1">
      <c r="B5189" s="108"/>
      <c r="C5189" s="98"/>
      <c r="D5189" s="99"/>
      <c r="E5189" s="94"/>
      <c r="F5189" s="95"/>
      <c r="G5189" s="101"/>
      <c r="H5189" s="100">
        <f t="shared" si="249"/>
        <v>196461.68999999994</v>
      </c>
      <c r="I5189" s="84">
        <f t="shared" si="250"/>
        <v>0</v>
      </c>
      <c r="J5189" s="84">
        <f t="shared" si="251"/>
        <v>0</v>
      </c>
    </row>
    <row r="5190" spans="2:10" ht="25.15" customHeight="1">
      <c r="B5190" s="108"/>
      <c r="C5190" s="98"/>
      <c r="D5190" s="99"/>
      <c r="E5190" s="94"/>
      <c r="F5190" s="95"/>
      <c r="G5190" s="101"/>
      <c r="H5190" s="100">
        <f t="shared" si="249"/>
        <v>196461.68999999994</v>
      </c>
      <c r="I5190" s="84">
        <f t="shared" si="250"/>
        <v>0</v>
      </c>
      <c r="J5190" s="84">
        <f t="shared" si="251"/>
        <v>0</v>
      </c>
    </row>
    <row r="5191" spans="2:10" ht="25.15" customHeight="1">
      <c r="B5191" s="108"/>
      <c r="C5191" s="98"/>
      <c r="D5191" s="99"/>
      <c r="E5191" s="94"/>
      <c r="F5191" s="95"/>
      <c r="G5191" s="101"/>
      <c r="H5191" s="100">
        <f t="shared" si="249"/>
        <v>196461.68999999994</v>
      </c>
      <c r="I5191" s="84">
        <f t="shared" si="250"/>
        <v>0</v>
      </c>
      <c r="J5191" s="84">
        <f t="shared" si="251"/>
        <v>0</v>
      </c>
    </row>
    <row r="5192" spans="2:10" ht="25.15" customHeight="1">
      <c r="B5192" s="108"/>
      <c r="C5192" s="98"/>
      <c r="D5192" s="99"/>
      <c r="E5192" s="94"/>
      <c r="F5192" s="95"/>
      <c r="G5192" s="101"/>
      <c r="H5192" s="100">
        <f t="shared" ref="H5192:H5255" si="252">IF(F5192="pago",H5191+G5192,H5191)</f>
        <v>196461.68999999994</v>
      </c>
      <c r="I5192" s="84">
        <f t="shared" si="250"/>
        <v>0</v>
      </c>
      <c r="J5192" s="84">
        <f t="shared" si="251"/>
        <v>0</v>
      </c>
    </row>
    <row r="5193" spans="2:10" ht="25.15" customHeight="1">
      <c r="B5193" s="108"/>
      <c r="C5193" s="98"/>
      <c r="D5193" s="99"/>
      <c r="E5193" s="94"/>
      <c r="F5193" s="95"/>
      <c r="G5193" s="101"/>
      <c r="H5193" s="100">
        <f t="shared" si="252"/>
        <v>196461.68999999994</v>
      </c>
      <c r="I5193" s="84">
        <f t="shared" si="250"/>
        <v>0</v>
      </c>
      <c r="J5193" s="84">
        <f t="shared" si="251"/>
        <v>0</v>
      </c>
    </row>
    <row r="5194" spans="2:10" ht="25.15" customHeight="1">
      <c r="B5194" s="108"/>
      <c r="C5194" s="98"/>
      <c r="D5194" s="99"/>
      <c r="E5194" s="94"/>
      <c r="F5194" s="95"/>
      <c r="G5194" s="101"/>
      <c r="H5194" s="100">
        <f t="shared" si="252"/>
        <v>196461.68999999994</v>
      </c>
      <c r="I5194" s="84">
        <f t="shared" si="250"/>
        <v>0</v>
      </c>
      <c r="J5194" s="84">
        <f t="shared" si="251"/>
        <v>0</v>
      </c>
    </row>
    <row r="5195" spans="2:10" ht="25.15" customHeight="1">
      <c r="B5195" s="108"/>
      <c r="C5195" s="98"/>
      <c r="D5195" s="99"/>
      <c r="E5195" s="94"/>
      <c r="F5195" s="95"/>
      <c r="G5195" s="101"/>
      <c r="H5195" s="100">
        <f t="shared" si="252"/>
        <v>196461.68999999994</v>
      </c>
      <c r="I5195" s="84">
        <f t="shared" si="250"/>
        <v>0</v>
      </c>
      <c r="J5195" s="84">
        <f t="shared" si="251"/>
        <v>0</v>
      </c>
    </row>
    <row r="5196" spans="2:10" ht="25.15" customHeight="1">
      <c r="B5196" s="108"/>
      <c r="C5196" s="98"/>
      <c r="D5196" s="99"/>
      <c r="E5196" s="94"/>
      <c r="F5196" s="95"/>
      <c r="G5196" s="101"/>
      <c r="H5196" s="100">
        <f t="shared" si="252"/>
        <v>196461.68999999994</v>
      </c>
      <c r="I5196" s="84">
        <f t="shared" si="250"/>
        <v>0</v>
      </c>
      <c r="J5196" s="84">
        <f t="shared" si="251"/>
        <v>0</v>
      </c>
    </row>
    <row r="5197" spans="2:10" ht="25.15" customHeight="1">
      <c r="B5197" s="108"/>
      <c r="C5197" s="98"/>
      <c r="D5197" s="99"/>
      <c r="E5197" s="94"/>
      <c r="F5197" s="95"/>
      <c r="G5197" s="101"/>
      <c r="H5197" s="100">
        <f t="shared" si="252"/>
        <v>196461.68999999994</v>
      </c>
      <c r="I5197" s="84">
        <f t="shared" si="250"/>
        <v>0</v>
      </c>
      <c r="J5197" s="84">
        <f t="shared" si="251"/>
        <v>0</v>
      </c>
    </row>
    <row r="5198" spans="2:10" ht="25.15" customHeight="1">
      <c r="B5198" s="108"/>
      <c r="C5198" s="98"/>
      <c r="D5198" s="99"/>
      <c r="E5198" s="94"/>
      <c r="F5198" s="95"/>
      <c r="G5198" s="101"/>
      <c r="H5198" s="100">
        <f t="shared" si="252"/>
        <v>196461.68999999994</v>
      </c>
      <c r="I5198" s="84">
        <f t="shared" si="250"/>
        <v>0</v>
      </c>
      <c r="J5198" s="84">
        <f t="shared" si="251"/>
        <v>0</v>
      </c>
    </row>
    <row r="5199" spans="2:10" ht="25.15" customHeight="1">
      <c r="B5199" s="108"/>
      <c r="C5199" s="98"/>
      <c r="D5199" s="99"/>
      <c r="E5199" s="94"/>
      <c r="F5199" s="95"/>
      <c r="G5199" s="101"/>
      <c r="H5199" s="100">
        <f t="shared" si="252"/>
        <v>196461.68999999994</v>
      </c>
      <c r="I5199" s="84">
        <f t="shared" si="250"/>
        <v>0</v>
      </c>
      <c r="J5199" s="84">
        <f t="shared" si="251"/>
        <v>0</v>
      </c>
    </row>
    <row r="5200" spans="2:10" ht="25.15" customHeight="1">
      <c r="B5200" s="108"/>
      <c r="C5200" s="98"/>
      <c r="D5200" s="99"/>
      <c r="E5200" s="94"/>
      <c r="F5200" s="95"/>
      <c r="G5200" s="101"/>
      <c r="H5200" s="100">
        <f t="shared" si="252"/>
        <v>196461.68999999994</v>
      </c>
      <c r="I5200" s="84">
        <f t="shared" si="250"/>
        <v>0</v>
      </c>
      <c r="J5200" s="84">
        <f t="shared" si="251"/>
        <v>0</v>
      </c>
    </row>
    <row r="5201" spans="2:10" ht="25.15" customHeight="1">
      <c r="B5201" s="108"/>
      <c r="C5201" s="98"/>
      <c r="D5201" s="99"/>
      <c r="E5201" s="94"/>
      <c r="F5201" s="95"/>
      <c r="G5201" s="101"/>
      <c r="H5201" s="100">
        <f t="shared" si="252"/>
        <v>196461.68999999994</v>
      </c>
      <c r="I5201" s="84">
        <f t="shared" si="250"/>
        <v>0</v>
      </c>
      <c r="J5201" s="84">
        <f t="shared" si="251"/>
        <v>0</v>
      </c>
    </row>
    <row r="5202" spans="2:10" ht="25.15" customHeight="1">
      <c r="B5202" s="108"/>
      <c r="C5202" s="98"/>
      <c r="D5202" s="99"/>
      <c r="E5202" s="94"/>
      <c r="F5202" s="95"/>
      <c r="G5202" s="101"/>
      <c r="H5202" s="100">
        <f t="shared" si="252"/>
        <v>196461.68999999994</v>
      </c>
      <c r="I5202" s="84">
        <f t="shared" si="250"/>
        <v>0</v>
      </c>
      <c r="J5202" s="84">
        <f t="shared" si="251"/>
        <v>0</v>
      </c>
    </row>
    <row r="5203" spans="2:10" ht="25.15" customHeight="1">
      <c r="B5203" s="108"/>
      <c r="C5203" s="98"/>
      <c r="D5203" s="99"/>
      <c r="E5203" s="94"/>
      <c r="F5203" s="95"/>
      <c r="G5203" s="101"/>
      <c r="H5203" s="100">
        <f t="shared" si="252"/>
        <v>196461.68999999994</v>
      </c>
      <c r="I5203" s="84">
        <f t="shared" si="250"/>
        <v>0</v>
      </c>
      <c r="J5203" s="84">
        <f t="shared" si="251"/>
        <v>0</v>
      </c>
    </row>
    <row r="5204" spans="2:10" ht="25.15" customHeight="1">
      <c r="B5204" s="108"/>
      <c r="C5204" s="98"/>
      <c r="D5204" s="99"/>
      <c r="E5204" s="94"/>
      <c r="F5204" s="95"/>
      <c r="G5204" s="101"/>
      <c r="H5204" s="100">
        <f t="shared" si="252"/>
        <v>196461.68999999994</v>
      </c>
      <c r="I5204" s="84">
        <f t="shared" si="250"/>
        <v>0</v>
      </c>
      <c r="J5204" s="84">
        <f t="shared" si="251"/>
        <v>0</v>
      </c>
    </row>
    <row r="5205" spans="2:10" ht="25.15" customHeight="1">
      <c r="B5205" s="108"/>
      <c r="C5205" s="98"/>
      <c r="D5205" s="99"/>
      <c r="E5205" s="94"/>
      <c r="F5205" s="95"/>
      <c r="G5205" s="101"/>
      <c r="H5205" s="100">
        <f t="shared" si="252"/>
        <v>196461.68999999994</v>
      </c>
      <c r="I5205" s="84">
        <f t="shared" si="250"/>
        <v>0</v>
      </c>
      <c r="J5205" s="84">
        <f t="shared" si="251"/>
        <v>0</v>
      </c>
    </row>
    <row r="5206" spans="2:10" ht="25.15" customHeight="1">
      <c r="B5206" s="108"/>
      <c r="C5206" s="98"/>
      <c r="D5206" s="99"/>
      <c r="E5206" s="94"/>
      <c r="F5206" s="95"/>
      <c r="G5206" s="101"/>
      <c r="H5206" s="100">
        <f t="shared" si="252"/>
        <v>196461.68999999994</v>
      </c>
      <c r="I5206" s="84">
        <f t="shared" si="250"/>
        <v>0</v>
      </c>
      <c r="J5206" s="84">
        <f t="shared" si="251"/>
        <v>0</v>
      </c>
    </row>
    <row r="5207" spans="2:10" ht="25.15" customHeight="1">
      <c r="B5207" s="108"/>
      <c r="C5207" s="98"/>
      <c r="D5207" s="99"/>
      <c r="E5207" s="94"/>
      <c r="F5207" s="95"/>
      <c r="G5207" s="101"/>
      <c r="H5207" s="100">
        <f t="shared" si="252"/>
        <v>196461.68999999994</v>
      </c>
      <c r="I5207" s="84">
        <f t="shared" si="250"/>
        <v>0</v>
      </c>
      <c r="J5207" s="84">
        <f t="shared" si="251"/>
        <v>0</v>
      </c>
    </row>
    <row r="5208" spans="2:10" ht="25.15" customHeight="1">
      <c r="B5208" s="108"/>
      <c r="C5208" s="98"/>
      <c r="D5208" s="99"/>
      <c r="E5208" s="94"/>
      <c r="F5208" s="95"/>
      <c r="G5208" s="101"/>
      <c r="H5208" s="100">
        <f t="shared" si="252"/>
        <v>196461.68999999994</v>
      </c>
      <c r="I5208" s="84">
        <f t="shared" si="250"/>
        <v>0</v>
      </c>
      <c r="J5208" s="84">
        <f t="shared" si="251"/>
        <v>0</v>
      </c>
    </row>
    <row r="5209" spans="2:10" ht="25.15" customHeight="1">
      <c r="B5209" s="108"/>
      <c r="C5209" s="98"/>
      <c r="D5209" s="99"/>
      <c r="E5209" s="94"/>
      <c r="F5209" s="95"/>
      <c r="G5209" s="101"/>
      <c r="H5209" s="100">
        <f t="shared" si="252"/>
        <v>196461.68999999994</v>
      </c>
      <c r="I5209" s="84">
        <f t="shared" si="250"/>
        <v>0</v>
      </c>
      <c r="J5209" s="84">
        <f t="shared" si="251"/>
        <v>0</v>
      </c>
    </row>
    <row r="5210" spans="2:10" ht="25.15" customHeight="1">
      <c r="B5210" s="108"/>
      <c r="C5210" s="98"/>
      <c r="D5210" s="99"/>
      <c r="E5210" s="94"/>
      <c r="F5210" s="95"/>
      <c r="G5210" s="101"/>
      <c r="H5210" s="100">
        <f t="shared" si="252"/>
        <v>196461.68999999994</v>
      </c>
      <c r="I5210" s="84">
        <f t="shared" si="250"/>
        <v>0</v>
      </c>
      <c r="J5210" s="84">
        <f t="shared" si="251"/>
        <v>0</v>
      </c>
    </row>
    <row r="5211" spans="2:10" ht="25.15" customHeight="1">
      <c r="B5211" s="108"/>
      <c r="C5211" s="98"/>
      <c r="D5211" s="99"/>
      <c r="E5211" s="94"/>
      <c r="F5211" s="95"/>
      <c r="G5211" s="101"/>
      <c r="H5211" s="100">
        <f t="shared" si="252"/>
        <v>196461.68999999994</v>
      </c>
      <c r="I5211" s="84">
        <f t="shared" si="250"/>
        <v>0</v>
      </c>
      <c r="J5211" s="84">
        <f t="shared" si="251"/>
        <v>0</v>
      </c>
    </row>
    <row r="5212" spans="2:10" ht="25.15" customHeight="1">
      <c r="B5212" s="108"/>
      <c r="C5212" s="98"/>
      <c r="D5212" s="99"/>
      <c r="E5212" s="94"/>
      <c r="F5212" s="95"/>
      <c r="G5212" s="101"/>
      <c r="H5212" s="100">
        <f t="shared" si="252"/>
        <v>196461.68999999994</v>
      </c>
      <c r="I5212" s="84">
        <f t="shared" si="250"/>
        <v>0</v>
      </c>
      <c r="J5212" s="84">
        <f t="shared" si="251"/>
        <v>0</v>
      </c>
    </row>
    <row r="5213" spans="2:10" ht="25.15" customHeight="1">
      <c r="B5213" s="108"/>
      <c r="C5213" s="98"/>
      <c r="D5213" s="99"/>
      <c r="E5213" s="94"/>
      <c r="F5213" s="95"/>
      <c r="G5213" s="101"/>
      <c r="H5213" s="100">
        <f t="shared" si="252"/>
        <v>196461.68999999994</v>
      </c>
      <c r="I5213" s="84">
        <f t="shared" si="250"/>
        <v>0</v>
      </c>
      <c r="J5213" s="84">
        <f t="shared" si="251"/>
        <v>0</v>
      </c>
    </row>
    <row r="5214" spans="2:10" ht="25.15" customHeight="1">
      <c r="B5214" s="108"/>
      <c r="C5214" s="98"/>
      <c r="D5214" s="99"/>
      <c r="E5214" s="94"/>
      <c r="F5214" s="95"/>
      <c r="G5214" s="101"/>
      <c r="H5214" s="100">
        <f t="shared" si="252"/>
        <v>196461.68999999994</v>
      </c>
      <c r="I5214" s="84">
        <f t="shared" si="250"/>
        <v>0</v>
      </c>
      <c r="J5214" s="84">
        <f t="shared" si="251"/>
        <v>0</v>
      </c>
    </row>
    <row r="5215" spans="2:10" ht="25.15" customHeight="1">
      <c r="B5215" s="108"/>
      <c r="C5215" s="98"/>
      <c r="D5215" s="99"/>
      <c r="E5215" s="94"/>
      <c r="F5215" s="95"/>
      <c r="G5215" s="101"/>
      <c r="H5215" s="100">
        <f t="shared" si="252"/>
        <v>196461.68999999994</v>
      </c>
      <c r="I5215" s="84">
        <f t="shared" si="250"/>
        <v>0</v>
      </c>
      <c r="J5215" s="84">
        <f t="shared" si="251"/>
        <v>0</v>
      </c>
    </row>
    <row r="5216" spans="2:10" ht="25.15" customHeight="1">
      <c r="B5216" s="108"/>
      <c r="C5216" s="98"/>
      <c r="D5216" s="99"/>
      <c r="E5216" s="94"/>
      <c r="F5216" s="95"/>
      <c r="G5216" s="101"/>
      <c r="H5216" s="100">
        <f t="shared" si="252"/>
        <v>196461.68999999994</v>
      </c>
      <c r="I5216" s="84">
        <f t="shared" si="250"/>
        <v>0</v>
      </c>
      <c r="J5216" s="84">
        <f t="shared" si="251"/>
        <v>0</v>
      </c>
    </row>
    <row r="5217" spans="2:10" ht="25.15" customHeight="1">
      <c r="B5217" s="108"/>
      <c r="C5217" s="98"/>
      <c r="D5217" s="99"/>
      <c r="E5217" s="94"/>
      <c r="F5217" s="95"/>
      <c r="G5217" s="101"/>
      <c r="H5217" s="100">
        <f t="shared" si="252"/>
        <v>196461.68999999994</v>
      </c>
      <c r="I5217" s="84">
        <f t="shared" si="250"/>
        <v>0</v>
      </c>
      <c r="J5217" s="84">
        <f t="shared" si="251"/>
        <v>0</v>
      </c>
    </row>
    <row r="5218" spans="2:10" ht="25.15" customHeight="1">
      <c r="B5218" s="108"/>
      <c r="C5218" s="98"/>
      <c r="D5218" s="99"/>
      <c r="E5218" s="94"/>
      <c r="F5218" s="95"/>
      <c r="G5218" s="101"/>
      <c r="H5218" s="100">
        <f t="shared" si="252"/>
        <v>196461.68999999994</v>
      </c>
      <c r="I5218" s="84">
        <f t="shared" si="250"/>
        <v>0</v>
      </c>
      <c r="J5218" s="84">
        <f t="shared" si="251"/>
        <v>0</v>
      </c>
    </row>
    <row r="5219" spans="2:10" ht="25.15" customHeight="1">
      <c r="B5219" s="108"/>
      <c r="C5219" s="98"/>
      <c r="D5219" s="99"/>
      <c r="E5219" s="94"/>
      <c r="F5219" s="95"/>
      <c r="G5219" s="101"/>
      <c r="H5219" s="100">
        <f t="shared" si="252"/>
        <v>196461.68999999994</v>
      </c>
      <c r="I5219" s="84">
        <f t="shared" si="250"/>
        <v>0</v>
      </c>
      <c r="J5219" s="84">
        <f t="shared" si="251"/>
        <v>0</v>
      </c>
    </row>
    <row r="5220" spans="2:10" ht="25.15" customHeight="1">
      <c r="B5220" s="108"/>
      <c r="C5220" s="98"/>
      <c r="D5220" s="99"/>
      <c r="E5220" s="94"/>
      <c r="F5220" s="95"/>
      <c r="G5220" s="101"/>
      <c r="H5220" s="100">
        <f t="shared" si="252"/>
        <v>196461.68999999994</v>
      </c>
      <c r="I5220" s="84">
        <f t="shared" si="250"/>
        <v>0</v>
      </c>
      <c r="J5220" s="84">
        <f t="shared" si="251"/>
        <v>0</v>
      </c>
    </row>
    <row r="5221" spans="2:10" ht="25.15" customHeight="1">
      <c r="B5221" s="108"/>
      <c r="C5221" s="98"/>
      <c r="D5221" s="99"/>
      <c r="E5221" s="94"/>
      <c r="F5221" s="95"/>
      <c r="G5221" s="101"/>
      <c r="H5221" s="100">
        <f t="shared" si="252"/>
        <v>196461.68999999994</v>
      </c>
      <c r="I5221" s="84">
        <f t="shared" si="250"/>
        <v>0</v>
      </c>
      <c r="J5221" s="84">
        <f t="shared" si="251"/>
        <v>0</v>
      </c>
    </row>
    <row r="5222" spans="2:10" ht="25.15" customHeight="1">
      <c r="B5222" s="108"/>
      <c r="C5222" s="98"/>
      <c r="D5222" s="99"/>
      <c r="E5222" s="94"/>
      <c r="F5222" s="95"/>
      <c r="G5222" s="101"/>
      <c r="H5222" s="100">
        <f t="shared" si="252"/>
        <v>196461.68999999994</v>
      </c>
      <c r="I5222" s="84">
        <f t="shared" si="250"/>
        <v>0</v>
      </c>
      <c r="J5222" s="84">
        <f t="shared" si="251"/>
        <v>0</v>
      </c>
    </row>
    <row r="5223" spans="2:10" ht="25.15" customHeight="1">
      <c r="B5223" s="108"/>
      <c r="C5223" s="98"/>
      <c r="D5223" s="99"/>
      <c r="E5223" s="94"/>
      <c r="F5223" s="95"/>
      <c r="G5223" s="101"/>
      <c r="H5223" s="100">
        <f t="shared" si="252"/>
        <v>196461.68999999994</v>
      </c>
      <c r="I5223" s="84">
        <f t="shared" si="250"/>
        <v>0</v>
      </c>
      <c r="J5223" s="84">
        <f t="shared" si="251"/>
        <v>0</v>
      </c>
    </row>
    <row r="5224" spans="2:10" ht="25.15" customHeight="1">
      <c r="B5224" s="108"/>
      <c r="C5224" s="98"/>
      <c r="D5224" s="99"/>
      <c r="E5224" s="94"/>
      <c r="F5224" s="95"/>
      <c r="G5224" s="101"/>
      <c r="H5224" s="100">
        <f t="shared" si="252"/>
        <v>196461.68999999994</v>
      </c>
      <c r="I5224" s="84">
        <f t="shared" si="250"/>
        <v>0</v>
      </c>
      <c r="J5224" s="84">
        <f t="shared" si="251"/>
        <v>0</v>
      </c>
    </row>
    <row r="5225" spans="2:10" ht="25.15" customHeight="1">
      <c r="B5225" s="108"/>
      <c r="C5225" s="98"/>
      <c r="D5225" s="99"/>
      <c r="E5225" s="94"/>
      <c r="F5225" s="95"/>
      <c r="G5225" s="101"/>
      <c r="H5225" s="100">
        <f t="shared" si="252"/>
        <v>196461.68999999994</v>
      </c>
      <c r="I5225" s="84">
        <f t="shared" si="250"/>
        <v>0</v>
      </c>
      <c r="J5225" s="84">
        <f t="shared" si="251"/>
        <v>0</v>
      </c>
    </row>
    <row r="5226" spans="2:10" ht="25.15" customHeight="1">
      <c r="B5226" s="108"/>
      <c r="C5226" s="98"/>
      <c r="D5226" s="99"/>
      <c r="E5226" s="94"/>
      <c r="F5226" s="95"/>
      <c r="G5226" s="101"/>
      <c r="H5226" s="100">
        <f t="shared" si="252"/>
        <v>196461.68999999994</v>
      </c>
      <c r="I5226" s="84">
        <f t="shared" si="250"/>
        <v>0</v>
      </c>
      <c r="J5226" s="84">
        <f t="shared" si="251"/>
        <v>0</v>
      </c>
    </row>
    <row r="5227" spans="2:10" ht="25.15" customHeight="1">
      <c r="B5227" s="108"/>
      <c r="C5227" s="98"/>
      <c r="D5227" s="99"/>
      <c r="E5227" s="94"/>
      <c r="F5227" s="95"/>
      <c r="G5227" s="101"/>
      <c r="H5227" s="100">
        <f t="shared" si="252"/>
        <v>196461.68999999994</v>
      </c>
      <c r="I5227" s="84">
        <f t="shared" si="250"/>
        <v>0</v>
      </c>
      <c r="J5227" s="84">
        <f t="shared" si="251"/>
        <v>0</v>
      </c>
    </row>
    <row r="5228" spans="2:10" ht="25.15" customHeight="1">
      <c r="B5228" s="108"/>
      <c r="C5228" s="98"/>
      <c r="D5228" s="99"/>
      <c r="E5228" s="94"/>
      <c r="F5228" s="95"/>
      <c r="G5228" s="101"/>
      <c r="H5228" s="100">
        <f t="shared" si="252"/>
        <v>196461.68999999994</v>
      </c>
      <c r="I5228" s="84">
        <f t="shared" si="250"/>
        <v>0</v>
      </c>
      <c r="J5228" s="84">
        <f t="shared" si="251"/>
        <v>0</v>
      </c>
    </row>
    <row r="5229" spans="2:10" ht="25.15" customHeight="1">
      <c r="B5229" s="108"/>
      <c r="C5229" s="98"/>
      <c r="D5229" s="99"/>
      <c r="E5229" s="94"/>
      <c r="F5229" s="95"/>
      <c r="G5229" s="101"/>
      <c r="H5229" s="100">
        <f t="shared" si="252"/>
        <v>196461.68999999994</v>
      </c>
      <c r="I5229" s="84">
        <f t="shared" si="250"/>
        <v>0</v>
      </c>
      <c r="J5229" s="84">
        <f t="shared" si="251"/>
        <v>0</v>
      </c>
    </row>
    <row r="5230" spans="2:10" ht="25.15" customHeight="1">
      <c r="B5230" s="108"/>
      <c r="C5230" s="98"/>
      <c r="D5230" s="99"/>
      <c r="E5230" s="94"/>
      <c r="F5230" s="95"/>
      <c r="G5230" s="101"/>
      <c r="H5230" s="100">
        <f t="shared" si="252"/>
        <v>196461.68999999994</v>
      </c>
      <c r="I5230" s="84">
        <f t="shared" si="250"/>
        <v>0</v>
      </c>
      <c r="J5230" s="84">
        <f t="shared" si="251"/>
        <v>0</v>
      </c>
    </row>
    <row r="5231" spans="2:10" ht="25.15" customHeight="1">
      <c r="B5231" s="108"/>
      <c r="C5231" s="98"/>
      <c r="D5231" s="99"/>
      <c r="E5231" s="94"/>
      <c r="F5231" s="95"/>
      <c r="G5231" s="101"/>
      <c r="H5231" s="100">
        <f t="shared" si="252"/>
        <v>196461.68999999994</v>
      </c>
      <c r="I5231" s="84">
        <f t="shared" si="250"/>
        <v>0</v>
      </c>
      <c r="J5231" s="84">
        <f t="shared" si="251"/>
        <v>0</v>
      </c>
    </row>
    <row r="5232" spans="2:10" ht="25.15" customHeight="1">
      <c r="B5232" s="108"/>
      <c r="C5232" s="98"/>
      <c r="D5232" s="99"/>
      <c r="E5232" s="94"/>
      <c r="F5232" s="95"/>
      <c r="G5232" s="101"/>
      <c r="H5232" s="100">
        <f t="shared" si="252"/>
        <v>196461.68999999994</v>
      </c>
      <c r="I5232" s="84">
        <f t="shared" si="250"/>
        <v>0</v>
      </c>
      <c r="J5232" s="84">
        <f t="shared" si="251"/>
        <v>0</v>
      </c>
    </row>
    <row r="5233" spans="2:10" ht="25.15" customHeight="1">
      <c r="B5233" s="108"/>
      <c r="C5233" s="98"/>
      <c r="D5233" s="99"/>
      <c r="E5233" s="94"/>
      <c r="F5233" s="95"/>
      <c r="G5233" s="101"/>
      <c r="H5233" s="100">
        <f t="shared" si="252"/>
        <v>196461.68999999994</v>
      </c>
      <c r="I5233" s="84">
        <f t="shared" si="250"/>
        <v>0</v>
      </c>
      <c r="J5233" s="84">
        <f t="shared" si="251"/>
        <v>0</v>
      </c>
    </row>
    <row r="5234" spans="2:10" ht="25.15" customHeight="1">
      <c r="B5234" s="108"/>
      <c r="C5234" s="98"/>
      <c r="D5234" s="99"/>
      <c r="E5234" s="94"/>
      <c r="F5234" s="95"/>
      <c r="G5234" s="101"/>
      <c r="H5234" s="100">
        <f t="shared" si="252"/>
        <v>196461.68999999994</v>
      </c>
      <c r="I5234" s="84">
        <f t="shared" si="250"/>
        <v>0</v>
      </c>
      <c r="J5234" s="84">
        <f t="shared" si="251"/>
        <v>0</v>
      </c>
    </row>
    <row r="5235" spans="2:10" ht="25.15" customHeight="1">
      <c r="B5235" s="108"/>
      <c r="C5235" s="98"/>
      <c r="D5235" s="99"/>
      <c r="E5235" s="94"/>
      <c r="F5235" s="95"/>
      <c r="G5235" s="101"/>
      <c r="H5235" s="100">
        <f t="shared" si="252"/>
        <v>196461.68999999994</v>
      </c>
      <c r="I5235" s="84">
        <f t="shared" si="250"/>
        <v>0</v>
      </c>
      <c r="J5235" s="84">
        <f t="shared" si="251"/>
        <v>0</v>
      </c>
    </row>
    <row r="5236" spans="2:10" ht="25.15" customHeight="1">
      <c r="B5236" s="108"/>
      <c r="C5236" s="98"/>
      <c r="D5236" s="99"/>
      <c r="E5236" s="94"/>
      <c r="F5236" s="95"/>
      <c r="G5236" s="101"/>
      <c r="H5236" s="100">
        <f t="shared" si="252"/>
        <v>196461.68999999994</v>
      </c>
      <c r="I5236" s="84">
        <f t="shared" si="250"/>
        <v>0</v>
      </c>
      <c r="J5236" s="84">
        <f t="shared" si="251"/>
        <v>0</v>
      </c>
    </row>
    <row r="5237" spans="2:10" ht="25.15" customHeight="1">
      <c r="B5237" s="108"/>
      <c r="C5237" s="98"/>
      <c r="D5237" s="99"/>
      <c r="E5237" s="94"/>
      <c r="F5237" s="95"/>
      <c r="G5237" s="101"/>
      <c r="H5237" s="100">
        <f t="shared" si="252"/>
        <v>196461.68999999994</v>
      </c>
      <c r="I5237" s="84">
        <f t="shared" si="250"/>
        <v>0</v>
      </c>
      <c r="J5237" s="84">
        <f t="shared" si="251"/>
        <v>0</v>
      </c>
    </row>
    <row r="5238" spans="2:10" ht="25.15" customHeight="1">
      <c r="B5238" s="108"/>
      <c r="C5238" s="98"/>
      <c r="D5238" s="99"/>
      <c r="E5238" s="94"/>
      <c r="F5238" s="95"/>
      <c r="G5238" s="101"/>
      <c r="H5238" s="100">
        <f t="shared" si="252"/>
        <v>196461.68999999994</v>
      </c>
      <c r="I5238" s="84">
        <f t="shared" si="250"/>
        <v>0</v>
      </c>
      <c r="J5238" s="84">
        <f t="shared" si="251"/>
        <v>0</v>
      </c>
    </row>
    <row r="5239" spans="2:10" ht="25.15" customHeight="1">
      <c r="B5239" s="108"/>
      <c r="C5239" s="98"/>
      <c r="D5239" s="99"/>
      <c r="E5239" s="94"/>
      <c r="F5239" s="95"/>
      <c r="G5239" s="101"/>
      <c r="H5239" s="100">
        <f t="shared" si="252"/>
        <v>196461.68999999994</v>
      </c>
      <c r="I5239" s="84">
        <f t="shared" si="250"/>
        <v>0</v>
      </c>
      <c r="J5239" s="84">
        <f t="shared" si="251"/>
        <v>0</v>
      </c>
    </row>
    <row r="5240" spans="2:10" ht="25.15" customHeight="1">
      <c r="B5240" s="108"/>
      <c r="C5240" s="98"/>
      <c r="D5240" s="99"/>
      <c r="E5240" s="94"/>
      <c r="F5240" s="95"/>
      <c r="G5240" s="101"/>
      <c r="H5240" s="100">
        <f t="shared" si="252"/>
        <v>196461.68999999994</v>
      </c>
      <c r="I5240" s="84">
        <f t="shared" ref="I5240:I5303" si="253">IF(B5240="",0,MONTH(B5240))</f>
        <v>0</v>
      </c>
      <c r="J5240" s="84">
        <f t="shared" ref="J5240:J5303" si="254">IF(B5240="",0,DAY(B5240))</f>
        <v>0</v>
      </c>
    </row>
    <row r="5241" spans="2:10" ht="25.15" customHeight="1">
      <c r="B5241" s="108"/>
      <c r="C5241" s="98"/>
      <c r="D5241" s="99"/>
      <c r="E5241" s="94"/>
      <c r="F5241" s="95"/>
      <c r="G5241" s="101"/>
      <c r="H5241" s="100">
        <f t="shared" si="252"/>
        <v>196461.68999999994</v>
      </c>
      <c r="I5241" s="84">
        <f t="shared" si="253"/>
        <v>0</v>
      </c>
      <c r="J5241" s="84">
        <f t="shared" si="254"/>
        <v>0</v>
      </c>
    </row>
    <row r="5242" spans="2:10" ht="25.15" customHeight="1">
      <c r="B5242" s="108"/>
      <c r="C5242" s="98"/>
      <c r="D5242" s="99"/>
      <c r="E5242" s="94"/>
      <c r="F5242" s="95"/>
      <c r="G5242" s="101"/>
      <c r="H5242" s="100">
        <f t="shared" si="252"/>
        <v>196461.68999999994</v>
      </c>
      <c r="I5242" s="84">
        <f t="shared" si="253"/>
        <v>0</v>
      </c>
      <c r="J5242" s="84">
        <f t="shared" si="254"/>
        <v>0</v>
      </c>
    </row>
    <row r="5243" spans="2:10" ht="25.15" customHeight="1">
      <c r="B5243" s="108"/>
      <c r="C5243" s="98"/>
      <c r="D5243" s="99"/>
      <c r="E5243" s="94"/>
      <c r="F5243" s="95"/>
      <c r="G5243" s="101"/>
      <c r="H5243" s="100">
        <f t="shared" si="252"/>
        <v>196461.68999999994</v>
      </c>
      <c r="I5243" s="84">
        <f t="shared" si="253"/>
        <v>0</v>
      </c>
      <c r="J5243" s="84">
        <f t="shared" si="254"/>
        <v>0</v>
      </c>
    </row>
    <row r="5244" spans="2:10" ht="25.15" customHeight="1">
      <c r="B5244" s="108"/>
      <c r="C5244" s="98"/>
      <c r="D5244" s="99"/>
      <c r="E5244" s="94"/>
      <c r="F5244" s="95"/>
      <c r="G5244" s="101"/>
      <c r="H5244" s="100">
        <f t="shared" si="252"/>
        <v>196461.68999999994</v>
      </c>
      <c r="I5244" s="84">
        <f t="shared" si="253"/>
        <v>0</v>
      </c>
      <c r="J5244" s="84">
        <f t="shared" si="254"/>
        <v>0</v>
      </c>
    </row>
    <row r="5245" spans="2:10" ht="25.15" customHeight="1">
      <c r="B5245" s="108"/>
      <c r="C5245" s="98"/>
      <c r="D5245" s="99"/>
      <c r="E5245" s="94"/>
      <c r="F5245" s="95"/>
      <c r="G5245" s="101"/>
      <c r="H5245" s="100">
        <f t="shared" si="252"/>
        <v>196461.68999999994</v>
      </c>
      <c r="I5245" s="84">
        <f t="shared" si="253"/>
        <v>0</v>
      </c>
      <c r="J5245" s="84">
        <f t="shared" si="254"/>
        <v>0</v>
      </c>
    </row>
    <row r="5246" spans="2:10" ht="25.15" customHeight="1">
      <c r="B5246" s="108"/>
      <c r="C5246" s="98"/>
      <c r="D5246" s="99"/>
      <c r="E5246" s="94"/>
      <c r="F5246" s="95"/>
      <c r="G5246" s="101"/>
      <c r="H5246" s="100">
        <f t="shared" si="252"/>
        <v>196461.68999999994</v>
      </c>
      <c r="I5246" s="84">
        <f t="shared" si="253"/>
        <v>0</v>
      </c>
      <c r="J5246" s="84">
        <f t="shared" si="254"/>
        <v>0</v>
      </c>
    </row>
    <row r="5247" spans="2:10" ht="25.15" customHeight="1">
      <c r="B5247" s="108"/>
      <c r="C5247" s="98"/>
      <c r="D5247" s="99"/>
      <c r="E5247" s="94"/>
      <c r="F5247" s="95"/>
      <c r="G5247" s="101"/>
      <c r="H5247" s="100">
        <f t="shared" si="252"/>
        <v>196461.68999999994</v>
      </c>
      <c r="I5247" s="84">
        <f t="shared" si="253"/>
        <v>0</v>
      </c>
      <c r="J5247" s="84">
        <f t="shared" si="254"/>
        <v>0</v>
      </c>
    </row>
    <row r="5248" spans="2:10" ht="25.15" customHeight="1">
      <c r="B5248" s="108"/>
      <c r="C5248" s="98"/>
      <c r="D5248" s="99"/>
      <c r="E5248" s="94"/>
      <c r="F5248" s="95"/>
      <c r="G5248" s="101"/>
      <c r="H5248" s="100">
        <f t="shared" si="252"/>
        <v>196461.68999999994</v>
      </c>
      <c r="I5248" s="84">
        <f t="shared" si="253"/>
        <v>0</v>
      </c>
      <c r="J5248" s="84">
        <f t="shared" si="254"/>
        <v>0</v>
      </c>
    </row>
    <row r="5249" spans="2:10" ht="25.15" customHeight="1">
      <c r="B5249" s="108"/>
      <c r="C5249" s="98"/>
      <c r="D5249" s="99"/>
      <c r="E5249" s="94"/>
      <c r="F5249" s="95"/>
      <c r="G5249" s="101"/>
      <c r="H5249" s="100">
        <f t="shared" si="252"/>
        <v>196461.68999999994</v>
      </c>
      <c r="I5249" s="84">
        <f t="shared" si="253"/>
        <v>0</v>
      </c>
      <c r="J5249" s="84">
        <f t="shared" si="254"/>
        <v>0</v>
      </c>
    </row>
    <row r="5250" spans="2:10" ht="25.15" customHeight="1">
      <c r="B5250" s="108"/>
      <c r="C5250" s="98"/>
      <c r="D5250" s="99"/>
      <c r="E5250" s="94"/>
      <c r="F5250" s="95"/>
      <c r="G5250" s="101"/>
      <c r="H5250" s="100">
        <f t="shared" si="252"/>
        <v>196461.68999999994</v>
      </c>
      <c r="I5250" s="84">
        <f t="shared" si="253"/>
        <v>0</v>
      </c>
      <c r="J5250" s="84">
        <f t="shared" si="254"/>
        <v>0</v>
      </c>
    </row>
    <row r="5251" spans="2:10" ht="25.15" customHeight="1">
      <c r="B5251" s="108"/>
      <c r="C5251" s="98"/>
      <c r="D5251" s="99"/>
      <c r="E5251" s="94"/>
      <c r="F5251" s="95"/>
      <c r="G5251" s="101"/>
      <c r="H5251" s="100">
        <f t="shared" si="252"/>
        <v>196461.68999999994</v>
      </c>
      <c r="I5251" s="84">
        <f t="shared" si="253"/>
        <v>0</v>
      </c>
      <c r="J5251" s="84">
        <f t="shared" si="254"/>
        <v>0</v>
      </c>
    </row>
    <row r="5252" spans="2:10" ht="25.15" customHeight="1">
      <c r="B5252" s="108"/>
      <c r="C5252" s="98"/>
      <c r="D5252" s="99"/>
      <c r="E5252" s="94"/>
      <c r="F5252" s="95"/>
      <c r="G5252" s="101"/>
      <c r="H5252" s="100">
        <f t="shared" si="252"/>
        <v>196461.68999999994</v>
      </c>
      <c r="I5252" s="84">
        <f t="shared" si="253"/>
        <v>0</v>
      </c>
      <c r="J5252" s="84">
        <f t="shared" si="254"/>
        <v>0</v>
      </c>
    </row>
    <row r="5253" spans="2:10" ht="25.15" customHeight="1">
      <c r="B5253" s="108"/>
      <c r="C5253" s="98"/>
      <c r="D5253" s="99"/>
      <c r="E5253" s="94"/>
      <c r="F5253" s="95"/>
      <c r="G5253" s="101"/>
      <c r="H5253" s="100">
        <f t="shared" si="252"/>
        <v>196461.68999999994</v>
      </c>
      <c r="I5253" s="84">
        <f t="shared" si="253"/>
        <v>0</v>
      </c>
      <c r="J5253" s="84">
        <f t="shared" si="254"/>
        <v>0</v>
      </c>
    </row>
    <row r="5254" spans="2:10" ht="25.15" customHeight="1">
      <c r="B5254" s="108"/>
      <c r="C5254" s="98"/>
      <c r="D5254" s="99"/>
      <c r="E5254" s="94"/>
      <c r="F5254" s="95"/>
      <c r="G5254" s="101"/>
      <c r="H5254" s="100">
        <f t="shared" si="252"/>
        <v>196461.68999999994</v>
      </c>
      <c r="I5254" s="84">
        <f t="shared" si="253"/>
        <v>0</v>
      </c>
      <c r="J5254" s="84">
        <f t="shared" si="254"/>
        <v>0</v>
      </c>
    </row>
    <row r="5255" spans="2:10" ht="25.15" customHeight="1">
      <c r="B5255" s="108"/>
      <c r="C5255" s="98"/>
      <c r="D5255" s="99"/>
      <c r="E5255" s="94"/>
      <c r="F5255" s="95"/>
      <c r="G5255" s="101"/>
      <c r="H5255" s="100">
        <f t="shared" si="252"/>
        <v>196461.68999999994</v>
      </c>
      <c r="I5255" s="84">
        <f t="shared" si="253"/>
        <v>0</v>
      </c>
      <c r="J5255" s="84">
        <f t="shared" si="254"/>
        <v>0</v>
      </c>
    </row>
    <row r="5256" spans="2:10" ht="25.15" customHeight="1">
      <c r="B5256" s="108"/>
      <c r="C5256" s="98"/>
      <c r="D5256" s="99"/>
      <c r="E5256" s="94"/>
      <c r="F5256" s="95"/>
      <c r="G5256" s="101"/>
      <c r="H5256" s="100">
        <f t="shared" ref="H5256:H5319" si="255">IF(F5256="pago",H5255+G5256,H5255)</f>
        <v>196461.68999999994</v>
      </c>
      <c r="I5256" s="84">
        <f t="shared" si="253"/>
        <v>0</v>
      </c>
      <c r="J5256" s="84">
        <f t="shared" si="254"/>
        <v>0</v>
      </c>
    </row>
    <row r="5257" spans="2:10" ht="25.15" customHeight="1">
      <c r="B5257" s="108"/>
      <c r="C5257" s="98"/>
      <c r="D5257" s="99"/>
      <c r="E5257" s="94"/>
      <c r="F5257" s="95"/>
      <c r="G5257" s="101"/>
      <c r="H5257" s="100">
        <f t="shared" si="255"/>
        <v>196461.68999999994</v>
      </c>
      <c r="I5257" s="84">
        <f t="shared" si="253"/>
        <v>0</v>
      </c>
      <c r="J5257" s="84">
        <f t="shared" si="254"/>
        <v>0</v>
      </c>
    </row>
    <row r="5258" spans="2:10" ht="25.15" customHeight="1">
      <c r="B5258" s="108"/>
      <c r="C5258" s="98"/>
      <c r="D5258" s="99"/>
      <c r="E5258" s="94"/>
      <c r="F5258" s="95"/>
      <c r="G5258" s="101"/>
      <c r="H5258" s="100">
        <f t="shared" si="255"/>
        <v>196461.68999999994</v>
      </c>
      <c r="I5258" s="84">
        <f t="shared" si="253"/>
        <v>0</v>
      </c>
      <c r="J5258" s="84">
        <f t="shared" si="254"/>
        <v>0</v>
      </c>
    </row>
    <row r="5259" spans="2:10" ht="25.15" customHeight="1">
      <c r="B5259" s="108"/>
      <c r="C5259" s="98"/>
      <c r="D5259" s="99"/>
      <c r="E5259" s="94"/>
      <c r="F5259" s="95"/>
      <c r="G5259" s="101"/>
      <c r="H5259" s="100">
        <f t="shared" si="255"/>
        <v>196461.68999999994</v>
      </c>
      <c r="I5259" s="84">
        <f t="shared" si="253"/>
        <v>0</v>
      </c>
      <c r="J5259" s="84">
        <f t="shared" si="254"/>
        <v>0</v>
      </c>
    </row>
    <row r="5260" spans="2:10" ht="25.15" customHeight="1">
      <c r="B5260" s="108"/>
      <c r="C5260" s="98"/>
      <c r="D5260" s="99"/>
      <c r="E5260" s="94"/>
      <c r="F5260" s="95"/>
      <c r="G5260" s="101"/>
      <c r="H5260" s="100">
        <f t="shared" si="255"/>
        <v>196461.68999999994</v>
      </c>
      <c r="I5260" s="84">
        <f t="shared" si="253"/>
        <v>0</v>
      </c>
      <c r="J5260" s="84">
        <f t="shared" si="254"/>
        <v>0</v>
      </c>
    </row>
    <row r="5261" spans="2:10" ht="25.15" customHeight="1">
      <c r="B5261" s="108"/>
      <c r="C5261" s="98"/>
      <c r="D5261" s="99"/>
      <c r="E5261" s="94"/>
      <c r="F5261" s="95"/>
      <c r="G5261" s="101"/>
      <c r="H5261" s="100">
        <f t="shared" si="255"/>
        <v>196461.68999999994</v>
      </c>
      <c r="I5261" s="84">
        <f t="shared" si="253"/>
        <v>0</v>
      </c>
      <c r="J5261" s="84">
        <f t="shared" si="254"/>
        <v>0</v>
      </c>
    </row>
    <row r="5262" spans="2:10" ht="25.15" customHeight="1">
      <c r="B5262" s="108"/>
      <c r="C5262" s="98"/>
      <c r="D5262" s="99"/>
      <c r="E5262" s="94"/>
      <c r="F5262" s="95"/>
      <c r="G5262" s="101"/>
      <c r="H5262" s="100">
        <f t="shared" si="255"/>
        <v>196461.68999999994</v>
      </c>
      <c r="I5262" s="84">
        <f t="shared" si="253"/>
        <v>0</v>
      </c>
      <c r="J5262" s="84">
        <f t="shared" si="254"/>
        <v>0</v>
      </c>
    </row>
    <row r="5263" spans="2:10" ht="25.15" customHeight="1">
      <c r="B5263" s="108"/>
      <c r="C5263" s="98"/>
      <c r="D5263" s="99"/>
      <c r="E5263" s="94"/>
      <c r="F5263" s="95"/>
      <c r="G5263" s="101"/>
      <c r="H5263" s="100">
        <f t="shared" si="255"/>
        <v>196461.68999999994</v>
      </c>
      <c r="I5263" s="84">
        <f t="shared" si="253"/>
        <v>0</v>
      </c>
      <c r="J5263" s="84">
        <f t="shared" si="254"/>
        <v>0</v>
      </c>
    </row>
    <row r="5264" spans="2:10" ht="25.15" customHeight="1">
      <c r="B5264" s="108"/>
      <c r="C5264" s="98"/>
      <c r="D5264" s="99"/>
      <c r="E5264" s="94"/>
      <c r="F5264" s="95"/>
      <c r="G5264" s="101"/>
      <c r="H5264" s="100">
        <f t="shared" si="255"/>
        <v>196461.68999999994</v>
      </c>
      <c r="I5264" s="84">
        <f t="shared" si="253"/>
        <v>0</v>
      </c>
      <c r="J5264" s="84">
        <f t="shared" si="254"/>
        <v>0</v>
      </c>
    </row>
    <row r="5265" spans="2:10" ht="25.15" customHeight="1">
      <c r="B5265" s="108"/>
      <c r="C5265" s="98"/>
      <c r="D5265" s="99"/>
      <c r="E5265" s="94"/>
      <c r="F5265" s="95"/>
      <c r="G5265" s="101"/>
      <c r="H5265" s="100">
        <f t="shared" si="255"/>
        <v>196461.68999999994</v>
      </c>
      <c r="I5265" s="84">
        <f t="shared" si="253"/>
        <v>0</v>
      </c>
      <c r="J5265" s="84">
        <f t="shared" si="254"/>
        <v>0</v>
      </c>
    </row>
    <row r="5266" spans="2:10" ht="25.15" customHeight="1">
      <c r="B5266" s="108"/>
      <c r="C5266" s="98"/>
      <c r="D5266" s="99"/>
      <c r="E5266" s="94"/>
      <c r="F5266" s="95"/>
      <c r="G5266" s="101"/>
      <c r="H5266" s="100">
        <f t="shared" si="255"/>
        <v>196461.68999999994</v>
      </c>
      <c r="I5266" s="84">
        <f t="shared" si="253"/>
        <v>0</v>
      </c>
      <c r="J5266" s="84">
        <f t="shared" si="254"/>
        <v>0</v>
      </c>
    </row>
    <row r="5267" spans="2:10" ht="25.15" customHeight="1">
      <c r="B5267" s="108"/>
      <c r="C5267" s="98"/>
      <c r="D5267" s="99"/>
      <c r="E5267" s="94"/>
      <c r="F5267" s="95"/>
      <c r="G5267" s="101"/>
      <c r="H5267" s="100">
        <f t="shared" si="255"/>
        <v>196461.68999999994</v>
      </c>
      <c r="I5267" s="84">
        <f t="shared" si="253"/>
        <v>0</v>
      </c>
      <c r="J5267" s="84">
        <f t="shared" si="254"/>
        <v>0</v>
      </c>
    </row>
    <row r="5268" spans="2:10" ht="25.15" customHeight="1">
      <c r="B5268" s="108"/>
      <c r="C5268" s="98"/>
      <c r="D5268" s="99"/>
      <c r="E5268" s="94"/>
      <c r="F5268" s="95"/>
      <c r="G5268" s="101"/>
      <c r="H5268" s="100">
        <f t="shared" si="255"/>
        <v>196461.68999999994</v>
      </c>
      <c r="I5268" s="84">
        <f t="shared" si="253"/>
        <v>0</v>
      </c>
      <c r="J5268" s="84">
        <f t="shared" si="254"/>
        <v>0</v>
      </c>
    </row>
    <row r="5269" spans="2:10" ht="25.15" customHeight="1">
      <c r="B5269" s="108"/>
      <c r="C5269" s="98"/>
      <c r="D5269" s="99"/>
      <c r="E5269" s="94"/>
      <c r="F5269" s="95"/>
      <c r="G5269" s="101"/>
      <c r="H5269" s="100">
        <f t="shared" si="255"/>
        <v>196461.68999999994</v>
      </c>
      <c r="I5269" s="84">
        <f t="shared" si="253"/>
        <v>0</v>
      </c>
      <c r="J5269" s="84">
        <f t="shared" si="254"/>
        <v>0</v>
      </c>
    </row>
    <row r="5270" spans="2:10" ht="25.15" customHeight="1">
      <c r="B5270" s="108"/>
      <c r="C5270" s="98"/>
      <c r="D5270" s="99"/>
      <c r="E5270" s="94"/>
      <c r="F5270" s="95"/>
      <c r="G5270" s="101"/>
      <c r="H5270" s="100">
        <f t="shared" si="255"/>
        <v>196461.68999999994</v>
      </c>
      <c r="I5270" s="84">
        <f t="shared" si="253"/>
        <v>0</v>
      </c>
      <c r="J5270" s="84">
        <f t="shared" si="254"/>
        <v>0</v>
      </c>
    </row>
    <row r="5271" spans="2:10" ht="25.15" customHeight="1">
      <c r="B5271" s="108"/>
      <c r="C5271" s="98"/>
      <c r="D5271" s="99"/>
      <c r="E5271" s="94"/>
      <c r="F5271" s="95"/>
      <c r="G5271" s="101"/>
      <c r="H5271" s="100">
        <f t="shared" si="255"/>
        <v>196461.68999999994</v>
      </c>
      <c r="I5271" s="84">
        <f t="shared" si="253"/>
        <v>0</v>
      </c>
      <c r="J5271" s="84">
        <f t="shared" si="254"/>
        <v>0</v>
      </c>
    </row>
    <row r="5272" spans="2:10" ht="25.15" customHeight="1">
      <c r="B5272" s="108"/>
      <c r="C5272" s="98"/>
      <c r="D5272" s="99"/>
      <c r="E5272" s="94"/>
      <c r="F5272" s="95"/>
      <c r="G5272" s="101"/>
      <c r="H5272" s="100">
        <f t="shared" si="255"/>
        <v>196461.68999999994</v>
      </c>
      <c r="I5272" s="84">
        <f t="shared" si="253"/>
        <v>0</v>
      </c>
      <c r="J5272" s="84">
        <f t="shared" si="254"/>
        <v>0</v>
      </c>
    </row>
    <row r="5273" spans="2:10" ht="25.15" customHeight="1">
      <c r="B5273" s="108"/>
      <c r="C5273" s="98"/>
      <c r="D5273" s="99"/>
      <c r="E5273" s="94"/>
      <c r="F5273" s="95"/>
      <c r="G5273" s="101"/>
      <c r="H5273" s="100">
        <f t="shared" si="255"/>
        <v>196461.68999999994</v>
      </c>
      <c r="I5273" s="84">
        <f t="shared" si="253"/>
        <v>0</v>
      </c>
      <c r="J5273" s="84">
        <f t="shared" si="254"/>
        <v>0</v>
      </c>
    </row>
    <row r="5274" spans="2:10" ht="25.15" customHeight="1">
      <c r="B5274" s="108"/>
      <c r="C5274" s="98"/>
      <c r="D5274" s="99"/>
      <c r="E5274" s="94"/>
      <c r="F5274" s="95"/>
      <c r="G5274" s="101"/>
      <c r="H5274" s="100">
        <f t="shared" si="255"/>
        <v>196461.68999999994</v>
      </c>
      <c r="I5274" s="84">
        <f t="shared" si="253"/>
        <v>0</v>
      </c>
      <c r="J5274" s="84">
        <f t="shared" si="254"/>
        <v>0</v>
      </c>
    </row>
    <row r="5275" spans="2:10" ht="25.15" customHeight="1">
      <c r="B5275" s="108"/>
      <c r="C5275" s="98"/>
      <c r="D5275" s="99"/>
      <c r="E5275" s="94"/>
      <c r="F5275" s="95"/>
      <c r="G5275" s="101"/>
      <c r="H5275" s="100">
        <f t="shared" si="255"/>
        <v>196461.68999999994</v>
      </c>
      <c r="I5275" s="84">
        <f t="shared" si="253"/>
        <v>0</v>
      </c>
      <c r="J5275" s="84">
        <f t="shared" si="254"/>
        <v>0</v>
      </c>
    </row>
    <row r="5276" spans="2:10" ht="25.15" customHeight="1">
      <c r="B5276" s="108"/>
      <c r="C5276" s="98"/>
      <c r="D5276" s="99"/>
      <c r="E5276" s="94"/>
      <c r="F5276" s="95"/>
      <c r="G5276" s="101"/>
      <c r="H5276" s="100">
        <f t="shared" si="255"/>
        <v>196461.68999999994</v>
      </c>
      <c r="I5276" s="84">
        <f t="shared" si="253"/>
        <v>0</v>
      </c>
      <c r="J5276" s="84">
        <f t="shared" si="254"/>
        <v>0</v>
      </c>
    </row>
    <row r="5277" spans="2:10" ht="25.15" customHeight="1">
      <c r="B5277" s="108"/>
      <c r="C5277" s="98"/>
      <c r="D5277" s="99"/>
      <c r="E5277" s="94"/>
      <c r="F5277" s="95"/>
      <c r="G5277" s="101"/>
      <c r="H5277" s="100">
        <f t="shared" si="255"/>
        <v>196461.68999999994</v>
      </c>
      <c r="I5277" s="84">
        <f t="shared" si="253"/>
        <v>0</v>
      </c>
      <c r="J5277" s="84">
        <f t="shared" si="254"/>
        <v>0</v>
      </c>
    </row>
    <row r="5278" spans="2:10" ht="25.15" customHeight="1">
      <c r="B5278" s="108"/>
      <c r="C5278" s="98"/>
      <c r="D5278" s="99"/>
      <c r="E5278" s="94"/>
      <c r="F5278" s="95"/>
      <c r="G5278" s="101"/>
      <c r="H5278" s="100">
        <f t="shared" si="255"/>
        <v>196461.68999999994</v>
      </c>
      <c r="I5278" s="84">
        <f t="shared" si="253"/>
        <v>0</v>
      </c>
      <c r="J5278" s="84">
        <f t="shared" si="254"/>
        <v>0</v>
      </c>
    </row>
    <row r="5279" spans="2:10" ht="25.15" customHeight="1">
      <c r="B5279" s="108"/>
      <c r="C5279" s="98"/>
      <c r="D5279" s="99"/>
      <c r="E5279" s="94"/>
      <c r="F5279" s="95"/>
      <c r="G5279" s="101"/>
      <c r="H5279" s="100">
        <f t="shared" si="255"/>
        <v>196461.68999999994</v>
      </c>
      <c r="I5279" s="84">
        <f t="shared" si="253"/>
        <v>0</v>
      </c>
      <c r="J5279" s="84">
        <f t="shared" si="254"/>
        <v>0</v>
      </c>
    </row>
    <row r="5280" spans="2:10" ht="25.15" customHeight="1">
      <c r="B5280" s="108"/>
      <c r="C5280" s="98"/>
      <c r="D5280" s="99"/>
      <c r="E5280" s="94"/>
      <c r="F5280" s="95"/>
      <c r="G5280" s="101"/>
      <c r="H5280" s="100">
        <f t="shared" si="255"/>
        <v>196461.68999999994</v>
      </c>
      <c r="I5280" s="84">
        <f t="shared" si="253"/>
        <v>0</v>
      </c>
      <c r="J5280" s="84">
        <f t="shared" si="254"/>
        <v>0</v>
      </c>
    </row>
    <row r="5281" spans="2:10" ht="25.15" customHeight="1">
      <c r="B5281" s="108"/>
      <c r="C5281" s="98"/>
      <c r="D5281" s="99"/>
      <c r="E5281" s="94"/>
      <c r="F5281" s="95"/>
      <c r="G5281" s="101"/>
      <c r="H5281" s="100">
        <f t="shared" si="255"/>
        <v>196461.68999999994</v>
      </c>
      <c r="I5281" s="84">
        <f t="shared" si="253"/>
        <v>0</v>
      </c>
      <c r="J5281" s="84">
        <f t="shared" si="254"/>
        <v>0</v>
      </c>
    </row>
    <row r="5282" spans="2:10" ht="25.15" customHeight="1">
      <c r="B5282" s="108"/>
      <c r="C5282" s="98"/>
      <c r="D5282" s="99"/>
      <c r="E5282" s="94"/>
      <c r="F5282" s="95"/>
      <c r="G5282" s="101"/>
      <c r="H5282" s="100">
        <f t="shared" si="255"/>
        <v>196461.68999999994</v>
      </c>
      <c r="I5282" s="84">
        <f t="shared" si="253"/>
        <v>0</v>
      </c>
      <c r="J5282" s="84">
        <f t="shared" si="254"/>
        <v>0</v>
      </c>
    </row>
    <row r="5283" spans="2:10" ht="25.15" customHeight="1">
      <c r="B5283" s="108"/>
      <c r="C5283" s="98"/>
      <c r="D5283" s="99"/>
      <c r="E5283" s="94"/>
      <c r="F5283" s="95"/>
      <c r="G5283" s="101"/>
      <c r="H5283" s="100">
        <f t="shared" si="255"/>
        <v>196461.68999999994</v>
      </c>
      <c r="I5283" s="84">
        <f t="shared" si="253"/>
        <v>0</v>
      </c>
      <c r="J5283" s="84">
        <f t="shared" si="254"/>
        <v>0</v>
      </c>
    </row>
    <row r="5284" spans="2:10" ht="25.15" customHeight="1">
      <c r="B5284" s="108"/>
      <c r="C5284" s="98"/>
      <c r="D5284" s="99"/>
      <c r="E5284" s="94"/>
      <c r="F5284" s="95"/>
      <c r="G5284" s="101"/>
      <c r="H5284" s="100">
        <f t="shared" si="255"/>
        <v>196461.68999999994</v>
      </c>
      <c r="I5284" s="84">
        <f t="shared" si="253"/>
        <v>0</v>
      </c>
      <c r="J5284" s="84">
        <f t="shared" si="254"/>
        <v>0</v>
      </c>
    </row>
    <row r="5285" spans="2:10" ht="25.15" customHeight="1">
      <c r="B5285" s="108"/>
      <c r="C5285" s="98"/>
      <c r="D5285" s="99"/>
      <c r="E5285" s="94"/>
      <c r="F5285" s="95"/>
      <c r="G5285" s="101"/>
      <c r="H5285" s="100">
        <f t="shared" si="255"/>
        <v>196461.68999999994</v>
      </c>
      <c r="I5285" s="84">
        <f t="shared" si="253"/>
        <v>0</v>
      </c>
      <c r="J5285" s="84">
        <f t="shared" si="254"/>
        <v>0</v>
      </c>
    </row>
    <row r="5286" spans="2:10" ht="25.15" customHeight="1">
      <c r="B5286" s="108"/>
      <c r="C5286" s="98"/>
      <c r="D5286" s="99"/>
      <c r="E5286" s="94"/>
      <c r="F5286" s="95"/>
      <c r="G5286" s="101"/>
      <c r="H5286" s="100">
        <f t="shared" si="255"/>
        <v>196461.68999999994</v>
      </c>
      <c r="I5286" s="84">
        <f t="shared" si="253"/>
        <v>0</v>
      </c>
      <c r="J5286" s="84">
        <f t="shared" si="254"/>
        <v>0</v>
      </c>
    </row>
    <row r="5287" spans="2:10" ht="25.15" customHeight="1">
      <c r="B5287" s="108"/>
      <c r="C5287" s="98"/>
      <c r="D5287" s="99"/>
      <c r="E5287" s="94"/>
      <c r="F5287" s="95"/>
      <c r="G5287" s="101"/>
      <c r="H5287" s="100">
        <f t="shared" si="255"/>
        <v>196461.68999999994</v>
      </c>
      <c r="I5287" s="84">
        <f t="shared" si="253"/>
        <v>0</v>
      </c>
      <c r="J5287" s="84">
        <f t="shared" si="254"/>
        <v>0</v>
      </c>
    </row>
    <row r="5288" spans="2:10" ht="25.15" customHeight="1">
      <c r="B5288" s="108"/>
      <c r="C5288" s="98"/>
      <c r="D5288" s="99"/>
      <c r="E5288" s="94"/>
      <c r="F5288" s="95"/>
      <c r="G5288" s="101"/>
      <c r="H5288" s="100">
        <f t="shared" si="255"/>
        <v>196461.68999999994</v>
      </c>
      <c r="I5288" s="84">
        <f t="shared" si="253"/>
        <v>0</v>
      </c>
      <c r="J5288" s="84">
        <f t="shared" si="254"/>
        <v>0</v>
      </c>
    </row>
    <row r="5289" spans="2:10" ht="25.15" customHeight="1">
      <c r="B5289" s="108"/>
      <c r="C5289" s="98"/>
      <c r="D5289" s="99"/>
      <c r="E5289" s="94"/>
      <c r="F5289" s="95"/>
      <c r="G5289" s="101"/>
      <c r="H5289" s="100">
        <f t="shared" si="255"/>
        <v>196461.68999999994</v>
      </c>
      <c r="I5289" s="84">
        <f t="shared" si="253"/>
        <v>0</v>
      </c>
      <c r="J5289" s="84">
        <f t="shared" si="254"/>
        <v>0</v>
      </c>
    </row>
    <row r="5290" spans="2:10" ht="25.15" customHeight="1">
      <c r="B5290" s="108"/>
      <c r="C5290" s="98"/>
      <c r="D5290" s="99"/>
      <c r="E5290" s="94"/>
      <c r="F5290" s="95"/>
      <c r="G5290" s="101"/>
      <c r="H5290" s="100">
        <f t="shared" si="255"/>
        <v>196461.68999999994</v>
      </c>
      <c r="I5290" s="84">
        <f t="shared" si="253"/>
        <v>0</v>
      </c>
      <c r="J5290" s="84">
        <f t="shared" si="254"/>
        <v>0</v>
      </c>
    </row>
    <row r="5291" spans="2:10" ht="25.15" customHeight="1">
      <c r="B5291" s="108"/>
      <c r="C5291" s="98"/>
      <c r="D5291" s="99"/>
      <c r="E5291" s="94"/>
      <c r="F5291" s="95"/>
      <c r="G5291" s="101"/>
      <c r="H5291" s="100">
        <f t="shared" si="255"/>
        <v>196461.68999999994</v>
      </c>
      <c r="I5291" s="84">
        <f t="shared" si="253"/>
        <v>0</v>
      </c>
      <c r="J5291" s="84">
        <f t="shared" si="254"/>
        <v>0</v>
      </c>
    </row>
    <row r="5292" spans="2:10" ht="25.15" customHeight="1">
      <c r="B5292" s="108"/>
      <c r="C5292" s="98"/>
      <c r="D5292" s="99"/>
      <c r="E5292" s="94"/>
      <c r="F5292" s="95"/>
      <c r="G5292" s="101"/>
      <c r="H5292" s="100">
        <f t="shared" si="255"/>
        <v>196461.68999999994</v>
      </c>
      <c r="I5292" s="84">
        <f t="shared" si="253"/>
        <v>0</v>
      </c>
      <c r="J5292" s="84">
        <f t="shared" si="254"/>
        <v>0</v>
      </c>
    </row>
    <row r="5293" spans="2:10" ht="25.15" customHeight="1">
      <c r="B5293" s="108"/>
      <c r="C5293" s="98"/>
      <c r="D5293" s="99"/>
      <c r="E5293" s="94"/>
      <c r="F5293" s="95"/>
      <c r="G5293" s="101"/>
      <c r="H5293" s="100">
        <f t="shared" si="255"/>
        <v>196461.68999999994</v>
      </c>
      <c r="I5293" s="84">
        <f t="shared" si="253"/>
        <v>0</v>
      </c>
      <c r="J5293" s="84">
        <f t="shared" si="254"/>
        <v>0</v>
      </c>
    </row>
    <row r="5294" spans="2:10" ht="25.15" customHeight="1">
      <c r="B5294" s="108"/>
      <c r="C5294" s="98"/>
      <c r="D5294" s="99"/>
      <c r="E5294" s="94"/>
      <c r="F5294" s="95"/>
      <c r="G5294" s="101"/>
      <c r="H5294" s="100">
        <f t="shared" si="255"/>
        <v>196461.68999999994</v>
      </c>
      <c r="I5294" s="84">
        <f t="shared" si="253"/>
        <v>0</v>
      </c>
      <c r="J5294" s="84">
        <f t="shared" si="254"/>
        <v>0</v>
      </c>
    </row>
    <row r="5295" spans="2:10" ht="25.15" customHeight="1">
      <c r="B5295" s="108"/>
      <c r="C5295" s="98"/>
      <c r="D5295" s="99"/>
      <c r="E5295" s="94"/>
      <c r="F5295" s="95"/>
      <c r="G5295" s="101"/>
      <c r="H5295" s="100">
        <f t="shared" si="255"/>
        <v>196461.68999999994</v>
      </c>
      <c r="I5295" s="84">
        <f t="shared" si="253"/>
        <v>0</v>
      </c>
      <c r="J5295" s="84">
        <f t="shared" si="254"/>
        <v>0</v>
      </c>
    </row>
    <row r="5296" spans="2:10" ht="25.15" customHeight="1">
      <c r="B5296" s="108"/>
      <c r="C5296" s="98"/>
      <c r="D5296" s="99"/>
      <c r="E5296" s="94"/>
      <c r="F5296" s="95"/>
      <c r="G5296" s="101"/>
      <c r="H5296" s="100">
        <f t="shared" si="255"/>
        <v>196461.68999999994</v>
      </c>
      <c r="I5296" s="84">
        <f t="shared" si="253"/>
        <v>0</v>
      </c>
      <c r="J5296" s="84">
        <f t="shared" si="254"/>
        <v>0</v>
      </c>
    </row>
    <row r="5297" spans="2:10" ht="25.15" customHeight="1">
      <c r="B5297" s="108"/>
      <c r="C5297" s="98"/>
      <c r="D5297" s="99"/>
      <c r="E5297" s="94"/>
      <c r="F5297" s="95"/>
      <c r="G5297" s="101"/>
      <c r="H5297" s="100">
        <f t="shared" si="255"/>
        <v>196461.68999999994</v>
      </c>
      <c r="I5297" s="84">
        <f t="shared" si="253"/>
        <v>0</v>
      </c>
      <c r="J5297" s="84">
        <f t="shared" si="254"/>
        <v>0</v>
      </c>
    </row>
    <row r="5298" spans="2:10" ht="25.15" customHeight="1">
      <c r="B5298" s="108"/>
      <c r="C5298" s="98"/>
      <c r="D5298" s="99"/>
      <c r="E5298" s="94"/>
      <c r="F5298" s="95"/>
      <c r="G5298" s="101"/>
      <c r="H5298" s="100">
        <f t="shared" si="255"/>
        <v>196461.68999999994</v>
      </c>
      <c r="I5298" s="84">
        <f t="shared" si="253"/>
        <v>0</v>
      </c>
      <c r="J5298" s="84">
        <f t="shared" si="254"/>
        <v>0</v>
      </c>
    </row>
    <row r="5299" spans="2:10" ht="25.15" customHeight="1">
      <c r="B5299" s="108"/>
      <c r="C5299" s="98"/>
      <c r="D5299" s="99"/>
      <c r="E5299" s="94"/>
      <c r="F5299" s="95"/>
      <c r="G5299" s="101"/>
      <c r="H5299" s="100">
        <f t="shared" si="255"/>
        <v>196461.68999999994</v>
      </c>
      <c r="I5299" s="84">
        <f t="shared" si="253"/>
        <v>0</v>
      </c>
      <c r="J5299" s="84">
        <f t="shared" si="254"/>
        <v>0</v>
      </c>
    </row>
    <row r="5300" spans="2:10" ht="25.15" customHeight="1">
      <c r="B5300" s="108"/>
      <c r="C5300" s="98"/>
      <c r="D5300" s="99"/>
      <c r="E5300" s="94"/>
      <c r="F5300" s="95"/>
      <c r="G5300" s="101"/>
      <c r="H5300" s="100">
        <f t="shared" si="255"/>
        <v>196461.68999999994</v>
      </c>
      <c r="I5300" s="84">
        <f t="shared" si="253"/>
        <v>0</v>
      </c>
      <c r="J5300" s="84">
        <f t="shared" si="254"/>
        <v>0</v>
      </c>
    </row>
    <row r="5301" spans="2:10" ht="25.15" customHeight="1">
      <c r="B5301" s="108"/>
      <c r="C5301" s="98"/>
      <c r="D5301" s="99"/>
      <c r="E5301" s="94"/>
      <c r="F5301" s="95"/>
      <c r="G5301" s="101"/>
      <c r="H5301" s="100">
        <f t="shared" si="255"/>
        <v>196461.68999999994</v>
      </c>
      <c r="I5301" s="84">
        <f t="shared" si="253"/>
        <v>0</v>
      </c>
      <c r="J5301" s="84">
        <f t="shared" si="254"/>
        <v>0</v>
      </c>
    </row>
    <row r="5302" spans="2:10" ht="25.15" customHeight="1">
      <c r="B5302" s="108"/>
      <c r="C5302" s="98"/>
      <c r="D5302" s="99"/>
      <c r="E5302" s="94"/>
      <c r="F5302" s="95"/>
      <c r="G5302" s="101"/>
      <c r="H5302" s="100">
        <f t="shared" si="255"/>
        <v>196461.68999999994</v>
      </c>
      <c r="I5302" s="84">
        <f t="shared" si="253"/>
        <v>0</v>
      </c>
      <c r="J5302" s="84">
        <f t="shared" si="254"/>
        <v>0</v>
      </c>
    </row>
    <row r="5303" spans="2:10" ht="25.15" customHeight="1">
      <c r="B5303" s="108"/>
      <c r="C5303" s="98"/>
      <c r="D5303" s="99"/>
      <c r="E5303" s="94"/>
      <c r="F5303" s="95"/>
      <c r="G5303" s="101"/>
      <c r="H5303" s="100">
        <f t="shared" si="255"/>
        <v>196461.68999999994</v>
      </c>
      <c r="I5303" s="84">
        <f t="shared" si="253"/>
        <v>0</v>
      </c>
      <c r="J5303" s="84">
        <f t="shared" si="254"/>
        <v>0</v>
      </c>
    </row>
    <row r="5304" spans="2:10" ht="25.15" customHeight="1">
      <c r="B5304" s="108"/>
      <c r="C5304" s="98"/>
      <c r="D5304" s="99"/>
      <c r="E5304" s="94"/>
      <c r="F5304" s="95"/>
      <c r="G5304" s="101"/>
      <c r="H5304" s="100">
        <f t="shared" si="255"/>
        <v>196461.68999999994</v>
      </c>
      <c r="I5304" s="84">
        <f t="shared" ref="I5304:I5367" si="256">IF(B5304="",0,MONTH(B5304))</f>
        <v>0</v>
      </c>
      <c r="J5304" s="84">
        <f t="shared" ref="J5304:J5367" si="257">IF(B5304="",0,DAY(B5304))</f>
        <v>0</v>
      </c>
    </row>
    <row r="5305" spans="2:10" ht="25.15" customHeight="1">
      <c r="B5305" s="108"/>
      <c r="C5305" s="98"/>
      <c r="D5305" s="99"/>
      <c r="E5305" s="94"/>
      <c r="F5305" s="95"/>
      <c r="G5305" s="101"/>
      <c r="H5305" s="100">
        <f t="shared" si="255"/>
        <v>196461.68999999994</v>
      </c>
      <c r="I5305" s="84">
        <f t="shared" si="256"/>
        <v>0</v>
      </c>
      <c r="J5305" s="84">
        <f t="shared" si="257"/>
        <v>0</v>
      </c>
    </row>
    <row r="5306" spans="2:10" ht="25.15" customHeight="1">
      <c r="B5306" s="108"/>
      <c r="C5306" s="98"/>
      <c r="D5306" s="99"/>
      <c r="E5306" s="94"/>
      <c r="F5306" s="95"/>
      <c r="G5306" s="101"/>
      <c r="H5306" s="100">
        <f t="shared" si="255"/>
        <v>196461.68999999994</v>
      </c>
      <c r="I5306" s="84">
        <f t="shared" si="256"/>
        <v>0</v>
      </c>
      <c r="J5306" s="84">
        <f t="shared" si="257"/>
        <v>0</v>
      </c>
    </row>
    <row r="5307" spans="2:10" ht="25.15" customHeight="1">
      <c r="B5307" s="108"/>
      <c r="C5307" s="98"/>
      <c r="D5307" s="99"/>
      <c r="E5307" s="94"/>
      <c r="F5307" s="95"/>
      <c r="G5307" s="101"/>
      <c r="H5307" s="100">
        <f t="shared" si="255"/>
        <v>196461.68999999994</v>
      </c>
      <c r="I5307" s="84">
        <f t="shared" si="256"/>
        <v>0</v>
      </c>
      <c r="J5307" s="84">
        <f t="shared" si="257"/>
        <v>0</v>
      </c>
    </row>
    <row r="5308" spans="2:10" ht="25.15" customHeight="1">
      <c r="B5308" s="108"/>
      <c r="C5308" s="98"/>
      <c r="D5308" s="99"/>
      <c r="E5308" s="94"/>
      <c r="F5308" s="95"/>
      <c r="G5308" s="101"/>
      <c r="H5308" s="100">
        <f t="shared" si="255"/>
        <v>196461.68999999994</v>
      </c>
      <c r="I5308" s="84">
        <f t="shared" si="256"/>
        <v>0</v>
      </c>
      <c r="J5308" s="84">
        <f t="shared" si="257"/>
        <v>0</v>
      </c>
    </row>
    <row r="5309" spans="2:10" ht="25.15" customHeight="1">
      <c r="B5309" s="108"/>
      <c r="C5309" s="98"/>
      <c r="D5309" s="99"/>
      <c r="E5309" s="94"/>
      <c r="F5309" s="95"/>
      <c r="G5309" s="101"/>
      <c r="H5309" s="100">
        <f t="shared" si="255"/>
        <v>196461.68999999994</v>
      </c>
      <c r="I5309" s="84">
        <f t="shared" si="256"/>
        <v>0</v>
      </c>
      <c r="J5309" s="84">
        <f t="shared" si="257"/>
        <v>0</v>
      </c>
    </row>
    <row r="5310" spans="2:10" ht="25.15" customHeight="1">
      <c r="B5310" s="108"/>
      <c r="C5310" s="98"/>
      <c r="D5310" s="99"/>
      <c r="E5310" s="94"/>
      <c r="F5310" s="95"/>
      <c r="G5310" s="101"/>
      <c r="H5310" s="100">
        <f t="shared" si="255"/>
        <v>196461.68999999994</v>
      </c>
      <c r="I5310" s="84">
        <f t="shared" si="256"/>
        <v>0</v>
      </c>
      <c r="J5310" s="84">
        <f t="shared" si="257"/>
        <v>0</v>
      </c>
    </row>
    <row r="5311" spans="2:10" ht="25.15" customHeight="1">
      <c r="B5311" s="108"/>
      <c r="C5311" s="98"/>
      <c r="D5311" s="99"/>
      <c r="E5311" s="94"/>
      <c r="F5311" s="95"/>
      <c r="G5311" s="101"/>
      <c r="H5311" s="100">
        <f t="shared" si="255"/>
        <v>196461.68999999994</v>
      </c>
      <c r="I5311" s="84">
        <f t="shared" si="256"/>
        <v>0</v>
      </c>
      <c r="J5311" s="84">
        <f t="shared" si="257"/>
        <v>0</v>
      </c>
    </row>
    <row r="5312" spans="2:10" ht="25.15" customHeight="1">
      <c r="B5312" s="108"/>
      <c r="C5312" s="98"/>
      <c r="D5312" s="99"/>
      <c r="E5312" s="94"/>
      <c r="F5312" s="95"/>
      <c r="G5312" s="101"/>
      <c r="H5312" s="100">
        <f t="shared" si="255"/>
        <v>196461.68999999994</v>
      </c>
      <c r="I5312" s="84">
        <f t="shared" si="256"/>
        <v>0</v>
      </c>
      <c r="J5312" s="84">
        <f t="shared" si="257"/>
        <v>0</v>
      </c>
    </row>
    <row r="5313" spans="2:10" ht="25.15" customHeight="1">
      <c r="B5313" s="108"/>
      <c r="C5313" s="98"/>
      <c r="D5313" s="99"/>
      <c r="E5313" s="94"/>
      <c r="F5313" s="95"/>
      <c r="G5313" s="101"/>
      <c r="H5313" s="100">
        <f t="shared" si="255"/>
        <v>196461.68999999994</v>
      </c>
      <c r="I5313" s="84">
        <f t="shared" si="256"/>
        <v>0</v>
      </c>
      <c r="J5313" s="84">
        <f t="shared" si="257"/>
        <v>0</v>
      </c>
    </row>
    <row r="5314" spans="2:10" ht="25.15" customHeight="1">
      <c r="B5314" s="108"/>
      <c r="C5314" s="98"/>
      <c r="D5314" s="99"/>
      <c r="E5314" s="94"/>
      <c r="F5314" s="95"/>
      <c r="G5314" s="101"/>
      <c r="H5314" s="100">
        <f t="shared" si="255"/>
        <v>196461.68999999994</v>
      </c>
      <c r="I5314" s="84">
        <f t="shared" si="256"/>
        <v>0</v>
      </c>
      <c r="J5314" s="84">
        <f t="shared" si="257"/>
        <v>0</v>
      </c>
    </row>
    <row r="5315" spans="2:10" ht="25.15" customHeight="1">
      <c r="B5315" s="108"/>
      <c r="C5315" s="98"/>
      <c r="D5315" s="99"/>
      <c r="E5315" s="94"/>
      <c r="F5315" s="95"/>
      <c r="G5315" s="101"/>
      <c r="H5315" s="100">
        <f t="shared" si="255"/>
        <v>196461.68999999994</v>
      </c>
      <c r="I5315" s="84">
        <f t="shared" si="256"/>
        <v>0</v>
      </c>
      <c r="J5315" s="84">
        <f t="shared" si="257"/>
        <v>0</v>
      </c>
    </row>
    <row r="5316" spans="2:10" ht="25.15" customHeight="1">
      <c r="B5316" s="108"/>
      <c r="C5316" s="98"/>
      <c r="D5316" s="99"/>
      <c r="E5316" s="94"/>
      <c r="F5316" s="95"/>
      <c r="G5316" s="101"/>
      <c r="H5316" s="100">
        <f t="shared" si="255"/>
        <v>196461.68999999994</v>
      </c>
      <c r="I5316" s="84">
        <f t="shared" si="256"/>
        <v>0</v>
      </c>
      <c r="J5316" s="84">
        <f t="shared" si="257"/>
        <v>0</v>
      </c>
    </row>
    <row r="5317" spans="2:10" ht="25.15" customHeight="1">
      <c r="B5317" s="108"/>
      <c r="C5317" s="98"/>
      <c r="D5317" s="99"/>
      <c r="E5317" s="94"/>
      <c r="F5317" s="95"/>
      <c r="G5317" s="101"/>
      <c r="H5317" s="100">
        <f t="shared" si="255"/>
        <v>196461.68999999994</v>
      </c>
      <c r="I5317" s="84">
        <f t="shared" si="256"/>
        <v>0</v>
      </c>
      <c r="J5317" s="84">
        <f t="shared" si="257"/>
        <v>0</v>
      </c>
    </row>
    <row r="5318" spans="2:10" ht="25.15" customHeight="1">
      <c r="B5318" s="108"/>
      <c r="C5318" s="98"/>
      <c r="D5318" s="99"/>
      <c r="E5318" s="94"/>
      <c r="F5318" s="95"/>
      <c r="G5318" s="101"/>
      <c r="H5318" s="100">
        <f t="shared" si="255"/>
        <v>196461.68999999994</v>
      </c>
      <c r="I5318" s="84">
        <f t="shared" si="256"/>
        <v>0</v>
      </c>
      <c r="J5318" s="84">
        <f t="shared" si="257"/>
        <v>0</v>
      </c>
    </row>
    <row r="5319" spans="2:10" ht="25.15" customHeight="1">
      <c r="B5319" s="108"/>
      <c r="C5319" s="98"/>
      <c r="D5319" s="99"/>
      <c r="E5319" s="94"/>
      <c r="F5319" s="95"/>
      <c r="G5319" s="101"/>
      <c r="H5319" s="100">
        <f t="shared" si="255"/>
        <v>196461.68999999994</v>
      </c>
      <c r="I5319" s="84">
        <f t="shared" si="256"/>
        <v>0</v>
      </c>
      <c r="J5319" s="84">
        <f t="shared" si="257"/>
        <v>0</v>
      </c>
    </row>
    <row r="5320" spans="2:10" ht="25.15" customHeight="1">
      <c r="B5320" s="108"/>
      <c r="C5320" s="98"/>
      <c r="D5320" s="99"/>
      <c r="E5320" s="94"/>
      <c r="F5320" s="95"/>
      <c r="G5320" s="101"/>
      <c r="H5320" s="100">
        <f t="shared" ref="H5320:H5383" si="258">IF(F5320="pago",H5319+G5320,H5319)</f>
        <v>196461.68999999994</v>
      </c>
      <c r="I5320" s="84">
        <f t="shared" si="256"/>
        <v>0</v>
      </c>
      <c r="J5320" s="84">
        <f t="shared" si="257"/>
        <v>0</v>
      </c>
    </row>
    <row r="5321" spans="2:10" ht="25.15" customHeight="1">
      <c r="B5321" s="108"/>
      <c r="C5321" s="98"/>
      <c r="D5321" s="99"/>
      <c r="E5321" s="94"/>
      <c r="F5321" s="95"/>
      <c r="G5321" s="101"/>
      <c r="H5321" s="100">
        <f t="shared" si="258"/>
        <v>196461.68999999994</v>
      </c>
      <c r="I5321" s="84">
        <f t="shared" si="256"/>
        <v>0</v>
      </c>
      <c r="J5321" s="84">
        <f t="shared" si="257"/>
        <v>0</v>
      </c>
    </row>
    <row r="5322" spans="2:10" ht="25.15" customHeight="1">
      <c r="B5322" s="108"/>
      <c r="C5322" s="98"/>
      <c r="D5322" s="99"/>
      <c r="E5322" s="94"/>
      <c r="F5322" s="95"/>
      <c r="G5322" s="101"/>
      <c r="H5322" s="100">
        <f t="shared" si="258"/>
        <v>196461.68999999994</v>
      </c>
      <c r="I5322" s="84">
        <f t="shared" si="256"/>
        <v>0</v>
      </c>
      <c r="J5322" s="84">
        <f t="shared" si="257"/>
        <v>0</v>
      </c>
    </row>
    <row r="5323" spans="2:10" ht="25.15" customHeight="1">
      <c r="B5323" s="108"/>
      <c r="C5323" s="98"/>
      <c r="D5323" s="99"/>
      <c r="E5323" s="94"/>
      <c r="F5323" s="95"/>
      <c r="G5323" s="101"/>
      <c r="H5323" s="100">
        <f t="shared" si="258"/>
        <v>196461.68999999994</v>
      </c>
      <c r="I5323" s="84">
        <f t="shared" si="256"/>
        <v>0</v>
      </c>
      <c r="J5323" s="84">
        <f t="shared" si="257"/>
        <v>0</v>
      </c>
    </row>
    <row r="5324" spans="2:10" ht="25.15" customHeight="1">
      <c r="B5324" s="108"/>
      <c r="C5324" s="98"/>
      <c r="D5324" s="99"/>
      <c r="E5324" s="94"/>
      <c r="F5324" s="95"/>
      <c r="G5324" s="101"/>
      <c r="H5324" s="100">
        <f t="shared" si="258"/>
        <v>196461.68999999994</v>
      </c>
      <c r="I5324" s="84">
        <f t="shared" si="256"/>
        <v>0</v>
      </c>
      <c r="J5324" s="84">
        <f t="shared" si="257"/>
        <v>0</v>
      </c>
    </row>
    <row r="5325" spans="2:10" ht="25.15" customHeight="1">
      <c r="B5325" s="108"/>
      <c r="C5325" s="98"/>
      <c r="D5325" s="99"/>
      <c r="E5325" s="94"/>
      <c r="F5325" s="95"/>
      <c r="G5325" s="101"/>
      <c r="H5325" s="100">
        <f t="shared" si="258"/>
        <v>196461.68999999994</v>
      </c>
      <c r="I5325" s="84">
        <f t="shared" si="256"/>
        <v>0</v>
      </c>
      <c r="J5325" s="84">
        <f t="shared" si="257"/>
        <v>0</v>
      </c>
    </row>
    <row r="5326" spans="2:10" ht="25.15" customHeight="1">
      <c r="B5326" s="108"/>
      <c r="C5326" s="98"/>
      <c r="D5326" s="99"/>
      <c r="E5326" s="94"/>
      <c r="F5326" s="95"/>
      <c r="G5326" s="101"/>
      <c r="H5326" s="100">
        <f t="shared" si="258"/>
        <v>196461.68999999994</v>
      </c>
      <c r="I5326" s="84">
        <f t="shared" si="256"/>
        <v>0</v>
      </c>
      <c r="J5326" s="84">
        <f t="shared" si="257"/>
        <v>0</v>
      </c>
    </row>
    <row r="5327" spans="2:10" ht="25.15" customHeight="1">
      <c r="B5327" s="108"/>
      <c r="C5327" s="98"/>
      <c r="D5327" s="99"/>
      <c r="E5327" s="94"/>
      <c r="F5327" s="95"/>
      <c r="G5327" s="101"/>
      <c r="H5327" s="100">
        <f t="shared" si="258"/>
        <v>196461.68999999994</v>
      </c>
      <c r="I5327" s="84">
        <f t="shared" si="256"/>
        <v>0</v>
      </c>
      <c r="J5327" s="84">
        <f t="shared" si="257"/>
        <v>0</v>
      </c>
    </row>
    <row r="5328" spans="2:10" ht="25.15" customHeight="1">
      <c r="B5328" s="108"/>
      <c r="C5328" s="98"/>
      <c r="D5328" s="99"/>
      <c r="E5328" s="94"/>
      <c r="F5328" s="95"/>
      <c r="G5328" s="101"/>
      <c r="H5328" s="100">
        <f t="shared" si="258"/>
        <v>196461.68999999994</v>
      </c>
      <c r="I5328" s="84">
        <f t="shared" si="256"/>
        <v>0</v>
      </c>
      <c r="J5328" s="84">
        <f t="shared" si="257"/>
        <v>0</v>
      </c>
    </row>
    <row r="5329" spans="2:10" ht="25.15" customHeight="1">
      <c r="B5329" s="108"/>
      <c r="C5329" s="98"/>
      <c r="D5329" s="99"/>
      <c r="E5329" s="94"/>
      <c r="F5329" s="95"/>
      <c r="G5329" s="101"/>
      <c r="H5329" s="100">
        <f t="shared" si="258"/>
        <v>196461.68999999994</v>
      </c>
      <c r="I5329" s="84">
        <f t="shared" si="256"/>
        <v>0</v>
      </c>
      <c r="J5329" s="84">
        <f t="shared" si="257"/>
        <v>0</v>
      </c>
    </row>
    <row r="5330" spans="2:10" ht="25.15" customHeight="1">
      <c r="B5330" s="108"/>
      <c r="C5330" s="98"/>
      <c r="D5330" s="99"/>
      <c r="E5330" s="94"/>
      <c r="F5330" s="95"/>
      <c r="G5330" s="101"/>
      <c r="H5330" s="100">
        <f t="shared" si="258"/>
        <v>196461.68999999994</v>
      </c>
      <c r="I5330" s="84">
        <f t="shared" si="256"/>
        <v>0</v>
      </c>
      <c r="J5330" s="84">
        <f t="shared" si="257"/>
        <v>0</v>
      </c>
    </row>
    <row r="5331" spans="2:10" ht="25.15" customHeight="1">
      <c r="B5331" s="108"/>
      <c r="C5331" s="98"/>
      <c r="D5331" s="99"/>
      <c r="E5331" s="94"/>
      <c r="F5331" s="95"/>
      <c r="G5331" s="101"/>
      <c r="H5331" s="100">
        <f t="shared" si="258"/>
        <v>196461.68999999994</v>
      </c>
      <c r="I5331" s="84">
        <f t="shared" si="256"/>
        <v>0</v>
      </c>
      <c r="J5331" s="84">
        <f t="shared" si="257"/>
        <v>0</v>
      </c>
    </row>
    <row r="5332" spans="2:10" ht="25.15" customHeight="1">
      <c r="B5332" s="108"/>
      <c r="C5332" s="98"/>
      <c r="D5332" s="99"/>
      <c r="E5332" s="94"/>
      <c r="F5332" s="95"/>
      <c r="G5332" s="101"/>
      <c r="H5332" s="100">
        <f t="shared" si="258"/>
        <v>196461.68999999994</v>
      </c>
      <c r="I5332" s="84">
        <f t="shared" si="256"/>
        <v>0</v>
      </c>
      <c r="J5332" s="84">
        <f t="shared" si="257"/>
        <v>0</v>
      </c>
    </row>
    <row r="5333" spans="2:10" ht="25.15" customHeight="1">
      <c r="B5333" s="108"/>
      <c r="C5333" s="98"/>
      <c r="D5333" s="99"/>
      <c r="E5333" s="94"/>
      <c r="F5333" s="95"/>
      <c r="G5333" s="101"/>
      <c r="H5333" s="100">
        <f t="shared" si="258"/>
        <v>196461.68999999994</v>
      </c>
      <c r="I5333" s="84">
        <f t="shared" si="256"/>
        <v>0</v>
      </c>
      <c r="J5333" s="84">
        <f t="shared" si="257"/>
        <v>0</v>
      </c>
    </row>
    <row r="5334" spans="2:10" ht="25.15" customHeight="1">
      <c r="B5334" s="108"/>
      <c r="C5334" s="98"/>
      <c r="D5334" s="99"/>
      <c r="E5334" s="94"/>
      <c r="F5334" s="95"/>
      <c r="G5334" s="101"/>
      <c r="H5334" s="100">
        <f t="shared" si="258"/>
        <v>196461.68999999994</v>
      </c>
      <c r="I5334" s="84">
        <f t="shared" si="256"/>
        <v>0</v>
      </c>
      <c r="J5334" s="84">
        <f t="shared" si="257"/>
        <v>0</v>
      </c>
    </row>
    <row r="5335" spans="2:10" ht="25.15" customHeight="1">
      <c r="B5335" s="108"/>
      <c r="C5335" s="98"/>
      <c r="D5335" s="99"/>
      <c r="E5335" s="94"/>
      <c r="F5335" s="95"/>
      <c r="G5335" s="101"/>
      <c r="H5335" s="100">
        <f t="shared" si="258"/>
        <v>196461.68999999994</v>
      </c>
      <c r="I5335" s="84">
        <f t="shared" si="256"/>
        <v>0</v>
      </c>
      <c r="J5335" s="84">
        <f t="shared" si="257"/>
        <v>0</v>
      </c>
    </row>
    <row r="5336" spans="2:10" ht="25.15" customHeight="1">
      <c r="B5336" s="108"/>
      <c r="C5336" s="98"/>
      <c r="D5336" s="99"/>
      <c r="E5336" s="94"/>
      <c r="F5336" s="95"/>
      <c r="G5336" s="101"/>
      <c r="H5336" s="100">
        <f t="shared" si="258"/>
        <v>196461.68999999994</v>
      </c>
      <c r="I5336" s="84">
        <f t="shared" si="256"/>
        <v>0</v>
      </c>
      <c r="J5336" s="84">
        <f t="shared" si="257"/>
        <v>0</v>
      </c>
    </row>
    <row r="5337" spans="2:10" ht="25.15" customHeight="1">
      <c r="B5337" s="108"/>
      <c r="C5337" s="98"/>
      <c r="D5337" s="99"/>
      <c r="E5337" s="94"/>
      <c r="F5337" s="95"/>
      <c r="G5337" s="101"/>
      <c r="H5337" s="100">
        <f t="shared" si="258"/>
        <v>196461.68999999994</v>
      </c>
      <c r="I5337" s="84">
        <f t="shared" si="256"/>
        <v>0</v>
      </c>
      <c r="J5337" s="84">
        <f t="shared" si="257"/>
        <v>0</v>
      </c>
    </row>
    <row r="5338" spans="2:10" ht="25.15" customHeight="1">
      <c r="B5338" s="108"/>
      <c r="C5338" s="98"/>
      <c r="D5338" s="99"/>
      <c r="E5338" s="94"/>
      <c r="F5338" s="95"/>
      <c r="G5338" s="101"/>
      <c r="H5338" s="100">
        <f t="shared" si="258"/>
        <v>196461.68999999994</v>
      </c>
      <c r="I5338" s="84">
        <f t="shared" si="256"/>
        <v>0</v>
      </c>
      <c r="J5338" s="84">
        <f t="shared" si="257"/>
        <v>0</v>
      </c>
    </row>
    <row r="5339" spans="2:10" ht="25.15" customHeight="1">
      <c r="B5339" s="108"/>
      <c r="C5339" s="98"/>
      <c r="D5339" s="99"/>
      <c r="E5339" s="94"/>
      <c r="F5339" s="95"/>
      <c r="G5339" s="101"/>
      <c r="H5339" s="100">
        <f t="shared" si="258"/>
        <v>196461.68999999994</v>
      </c>
      <c r="I5339" s="84">
        <f t="shared" si="256"/>
        <v>0</v>
      </c>
      <c r="J5339" s="84">
        <f t="shared" si="257"/>
        <v>0</v>
      </c>
    </row>
    <row r="5340" spans="2:10" ht="25.15" customHeight="1">
      <c r="B5340" s="108"/>
      <c r="C5340" s="98"/>
      <c r="D5340" s="99"/>
      <c r="E5340" s="94"/>
      <c r="F5340" s="95"/>
      <c r="G5340" s="101"/>
      <c r="H5340" s="100">
        <f t="shared" si="258"/>
        <v>196461.68999999994</v>
      </c>
      <c r="I5340" s="84">
        <f t="shared" si="256"/>
        <v>0</v>
      </c>
      <c r="J5340" s="84">
        <f t="shared" si="257"/>
        <v>0</v>
      </c>
    </row>
    <row r="5341" spans="2:10" ht="25.15" customHeight="1">
      <c r="B5341" s="108"/>
      <c r="C5341" s="98"/>
      <c r="D5341" s="99"/>
      <c r="E5341" s="94"/>
      <c r="F5341" s="95"/>
      <c r="G5341" s="101"/>
      <c r="H5341" s="100">
        <f t="shared" si="258"/>
        <v>196461.68999999994</v>
      </c>
      <c r="I5341" s="84">
        <f t="shared" si="256"/>
        <v>0</v>
      </c>
      <c r="J5341" s="84">
        <f t="shared" si="257"/>
        <v>0</v>
      </c>
    </row>
    <row r="5342" spans="2:10" ht="25.15" customHeight="1">
      <c r="B5342" s="108"/>
      <c r="C5342" s="98"/>
      <c r="D5342" s="99"/>
      <c r="E5342" s="94"/>
      <c r="F5342" s="95"/>
      <c r="G5342" s="101"/>
      <c r="H5342" s="100">
        <f t="shared" si="258"/>
        <v>196461.68999999994</v>
      </c>
      <c r="I5342" s="84">
        <f t="shared" si="256"/>
        <v>0</v>
      </c>
      <c r="J5342" s="84">
        <f t="shared" si="257"/>
        <v>0</v>
      </c>
    </row>
    <row r="5343" spans="2:10" ht="25.15" customHeight="1">
      <c r="B5343" s="108"/>
      <c r="C5343" s="98"/>
      <c r="D5343" s="99"/>
      <c r="E5343" s="94"/>
      <c r="F5343" s="95"/>
      <c r="G5343" s="101"/>
      <c r="H5343" s="100">
        <f t="shared" si="258"/>
        <v>196461.68999999994</v>
      </c>
      <c r="I5343" s="84">
        <f t="shared" si="256"/>
        <v>0</v>
      </c>
      <c r="J5343" s="84">
        <f t="shared" si="257"/>
        <v>0</v>
      </c>
    </row>
    <row r="5344" spans="2:10" ht="25.15" customHeight="1">
      <c r="B5344" s="108"/>
      <c r="C5344" s="98"/>
      <c r="D5344" s="99"/>
      <c r="E5344" s="94"/>
      <c r="F5344" s="95"/>
      <c r="G5344" s="101"/>
      <c r="H5344" s="100">
        <f t="shared" si="258"/>
        <v>196461.68999999994</v>
      </c>
      <c r="I5344" s="84">
        <f t="shared" si="256"/>
        <v>0</v>
      </c>
      <c r="J5344" s="84">
        <f t="shared" si="257"/>
        <v>0</v>
      </c>
    </row>
    <row r="5345" spans="2:10" ht="25.15" customHeight="1">
      <c r="B5345" s="108"/>
      <c r="C5345" s="98"/>
      <c r="D5345" s="99"/>
      <c r="E5345" s="94"/>
      <c r="F5345" s="95"/>
      <c r="G5345" s="101"/>
      <c r="H5345" s="100">
        <f t="shared" si="258"/>
        <v>196461.68999999994</v>
      </c>
      <c r="I5345" s="84">
        <f t="shared" si="256"/>
        <v>0</v>
      </c>
      <c r="J5345" s="84">
        <f t="shared" si="257"/>
        <v>0</v>
      </c>
    </row>
    <row r="5346" spans="2:10" ht="25.15" customHeight="1">
      <c r="B5346" s="108"/>
      <c r="C5346" s="98"/>
      <c r="D5346" s="99"/>
      <c r="E5346" s="94"/>
      <c r="F5346" s="95"/>
      <c r="G5346" s="101"/>
      <c r="H5346" s="100">
        <f t="shared" si="258"/>
        <v>196461.68999999994</v>
      </c>
      <c r="I5346" s="84">
        <f t="shared" si="256"/>
        <v>0</v>
      </c>
      <c r="J5346" s="84">
        <f t="shared" si="257"/>
        <v>0</v>
      </c>
    </row>
    <row r="5347" spans="2:10" ht="25.15" customHeight="1">
      <c r="B5347" s="108"/>
      <c r="C5347" s="98"/>
      <c r="D5347" s="99"/>
      <c r="E5347" s="94"/>
      <c r="F5347" s="95"/>
      <c r="G5347" s="101"/>
      <c r="H5347" s="100">
        <f t="shared" si="258"/>
        <v>196461.68999999994</v>
      </c>
      <c r="I5347" s="84">
        <f t="shared" si="256"/>
        <v>0</v>
      </c>
      <c r="J5347" s="84">
        <f t="shared" si="257"/>
        <v>0</v>
      </c>
    </row>
    <row r="5348" spans="2:10" ht="25.15" customHeight="1">
      <c r="B5348" s="108"/>
      <c r="C5348" s="98"/>
      <c r="D5348" s="99"/>
      <c r="E5348" s="94"/>
      <c r="F5348" s="95"/>
      <c r="G5348" s="101"/>
      <c r="H5348" s="100">
        <f t="shared" si="258"/>
        <v>196461.68999999994</v>
      </c>
      <c r="I5348" s="84">
        <f t="shared" si="256"/>
        <v>0</v>
      </c>
      <c r="J5348" s="84">
        <f t="shared" si="257"/>
        <v>0</v>
      </c>
    </row>
    <row r="5349" spans="2:10" ht="25.15" customHeight="1">
      <c r="B5349" s="108"/>
      <c r="C5349" s="98"/>
      <c r="D5349" s="99"/>
      <c r="E5349" s="94"/>
      <c r="F5349" s="95"/>
      <c r="G5349" s="101"/>
      <c r="H5349" s="100">
        <f t="shared" si="258"/>
        <v>196461.68999999994</v>
      </c>
      <c r="I5349" s="84">
        <f t="shared" si="256"/>
        <v>0</v>
      </c>
      <c r="J5349" s="84">
        <f t="shared" si="257"/>
        <v>0</v>
      </c>
    </row>
    <row r="5350" spans="2:10" ht="25.15" customHeight="1">
      <c r="B5350" s="108"/>
      <c r="C5350" s="98"/>
      <c r="D5350" s="99"/>
      <c r="E5350" s="94"/>
      <c r="F5350" s="95"/>
      <c r="G5350" s="101"/>
      <c r="H5350" s="100">
        <f t="shared" si="258"/>
        <v>196461.68999999994</v>
      </c>
      <c r="I5350" s="84">
        <f t="shared" si="256"/>
        <v>0</v>
      </c>
      <c r="J5350" s="84">
        <f t="shared" si="257"/>
        <v>0</v>
      </c>
    </row>
    <row r="5351" spans="2:10" ht="25.15" customHeight="1">
      <c r="B5351" s="108"/>
      <c r="C5351" s="98"/>
      <c r="D5351" s="99"/>
      <c r="E5351" s="94"/>
      <c r="F5351" s="95"/>
      <c r="G5351" s="101"/>
      <c r="H5351" s="100">
        <f t="shared" si="258"/>
        <v>196461.68999999994</v>
      </c>
      <c r="I5351" s="84">
        <f t="shared" si="256"/>
        <v>0</v>
      </c>
      <c r="J5351" s="84">
        <f t="shared" si="257"/>
        <v>0</v>
      </c>
    </row>
    <row r="5352" spans="2:10" ht="25.15" customHeight="1">
      <c r="B5352" s="108"/>
      <c r="C5352" s="98"/>
      <c r="D5352" s="99"/>
      <c r="E5352" s="94"/>
      <c r="F5352" s="95"/>
      <c r="G5352" s="101"/>
      <c r="H5352" s="100">
        <f t="shared" si="258"/>
        <v>196461.68999999994</v>
      </c>
      <c r="I5352" s="84">
        <f t="shared" si="256"/>
        <v>0</v>
      </c>
      <c r="J5352" s="84">
        <f t="shared" si="257"/>
        <v>0</v>
      </c>
    </row>
    <row r="5353" spans="2:10" ht="25.15" customHeight="1">
      <c r="B5353" s="108"/>
      <c r="C5353" s="98"/>
      <c r="D5353" s="99"/>
      <c r="E5353" s="94"/>
      <c r="F5353" s="95"/>
      <c r="G5353" s="101"/>
      <c r="H5353" s="100">
        <f t="shared" si="258"/>
        <v>196461.68999999994</v>
      </c>
      <c r="I5353" s="84">
        <f t="shared" si="256"/>
        <v>0</v>
      </c>
      <c r="J5353" s="84">
        <f t="shared" si="257"/>
        <v>0</v>
      </c>
    </row>
    <row r="5354" spans="2:10" ht="25.15" customHeight="1">
      <c r="B5354" s="108"/>
      <c r="C5354" s="98"/>
      <c r="D5354" s="99"/>
      <c r="E5354" s="94"/>
      <c r="F5354" s="95"/>
      <c r="G5354" s="101"/>
      <c r="H5354" s="100">
        <f t="shared" si="258"/>
        <v>196461.68999999994</v>
      </c>
      <c r="I5354" s="84">
        <f t="shared" si="256"/>
        <v>0</v>
      </c>
      <c r="J5354" s="84">
        <f t="shared" si="257"/>
        <v>0</v>
      </c>
    </row>
    <row r="5355" spans="2:10" ht="25.15" customHeight="1">
      <c r="B5355" s="108"/>
      <c r="C5355" s="98"/>
      <c r="D5355" s="99"/>
      <c r="E5355" s="94"/>
      <c r="F5355" s="95"/>
      <c r="G5355" s="101"/>
      <c r="H5355" s="100">
        <f t="shared" si="258"/>
        <v>196461.68999999994</v>
      </c>
      <c r="I5355" s="84">
        <f t="shared" si="256"/>
        <v>0</v>
      </c>
      <c r="J5355" s="84">
        <f t="shared" si="257"/>
        <v>0</v>
      </c>
    </row>
    <row r="5356" spans="2:10" ht="25.15" customHeight="1">
      <c r="B5356" s="108"/>
      <c r="C5356" s="98"/>
      <c r="D5356" s="99"/>
      <c r="E5356" s="94"/>
      <c r="F5356" s="95"/>
      <c r="G5356" s="101"/>
      <c r="H5356" s="100">
        <f t="shared" si="258"/>
        <v>196461.68999999994</v>
      </c>
      <c r="I5356" s="84">
        <f t="shared" si="256"/>
        <v>0</v>
      </c>
      <c r="J5356" s="84">
        <f t="shared" si="257"/>
        <v>0</v>
      </c>
    </row>
    <row r="5357" spans="2:10" ht="25.15" customHeight="1">
      <c r="B5357" s="108"/>
      <c r="C5357" s="98"/>
      <c r="D5357" s="99"/>
      <c r="E5357" s="94"/>
      <c r="F5357" s="95"/>
      <c r="G5357" s="101"/>
      <c r="H5357" s="100">
        <f t="shared" si="258"/>
        <v>196461.68999999994</v>
      </c>
      <c r="I5357" s="84">
        <f t="shared" si="256"/>
        <v>0</v>
      </c>
      <c r="J5357" s="84">
        <f t="shared" si="257"/>
        <v>0</v>
      </c>
    </row>
    <row r="5358" spans="2:10" ht="25.15" customHeight="1">
      <c r="B5358" s="108"/>
      <c r="C5358" s="98"/>
      <c r="D5358" s="99"/>
      <c r="E5358" s="94"/>
      <c r="F5358" s="95"/>
      <c r="G5358" s="101"/>
      <c r="H5358" s="100">
        <f t="shared" si="258"/>
        <v>196461.68999999994</v>
      </c>
      <c r="I5358" s="84">
        <f t="shared" si="256"/>
        <v>0</v>
      </c>
      <c r="J5358" s="84">
        <f t="shared" si="257"/>
        <v>0</v>
      </c>
    </row>
    <row r="5359" spans="2:10" ht="25.15" customHeight="1">
      <c r="B5359" s="108"/>
      <c r="C5359" s="98"/>
      <c r="D5359" s="99"/>
      <c r="E5359" s="94"/>
      <c r="F5359" s="95"/>
      <c r="G5359" s="101"/>
      <c r="H5359" s="100">
        <f t="shared" si="258"/>
        <v>196461.68999999994</v>
      </c>
      <c r="I5359" s="84">
        <f t="shared" si="256"/>
        <v>0</v>
      </c>
      <c r="J5359" s="84">
        <f t="shared" si="257"/>
        <v>0</v>
      </c>
    </row>
    <row r="5360" spans="2:10" ht="25.15" customHeight="1">
      <c r="B5360" s="108"/>
      <c r="C5360" s="98"/>
      <c r="D5360" s="99"/>
      <c r="E5360" s="94"/>
      <c r="F5360" s="95"/>
      <c r="G5360" s="101"/>
      <c r="H5360" s="100">
        <f t="shared" si="258"/>
        <v>196461.68999999994</v>
      </c>
      <c r="I5360" s="84">
        <f t="shared" si="256"/>
        <v>0</v>
      </c>
      <c r="J5360" s="84">
        <f t="shared" si="257"/>
        <v>0</v>
      </c>
    </row>
    <row r="5361" spans="2:10" ht="25.15" customHeight="1">
      <c r="B5361" s="108"/>
      <c r="C5361" s="98"/>
      <c r="D5361" s="99"/>
      <c r="E5361" s="94"/>
      <c r="F5361" s="95"/>
      <c r="G5361" s="101"/>
      <c r="H5361" s="100">
        <f t="shared" si="258"/>
        <v>196461.68999999994</v>
      </c>
      <c r="I5361" s="84">
        <f t="shared" si="256"/>
        <v>0</v>
      </c>
      <c r="J5361" s="84">
        <f t="shared" si="257"/>
        <v>0</v>
      </c>
    </row>
    <row r="5362" spans="2:10" ht="25.15" customHeight="1">
      <c r="B5362" s="108"/>
      <c r="C5362" s="98"/>
      <c r="D5362" s="99"/>
      <c r="E5362" s="94"/>
      <c r="F5362" s="95"/>
      <c r="G5362" s="101"/>
      <c r="H5362" s="100">
        <f t="shared" si="258"/>
        <v>196461.68999999994</v>
      </c>
      <c r="I5362" s="84">
        <f t="shared" si="256"/>
        <v>0</v>
      </c>
      <c r="J5362" s="84">
        <f t="shared" si="257"/>
        <v>0</v>
      </c>
    </row>
    <row r="5363" spans="2:10" ht="25.15" customHeight="1">
      <c r="B5363" s="108"/>
      <c r="C5363" s="98"/>
      <c r="D5363" s="99"/>
      <c r="E5363" s="94"/>
      <c r="F5363" s="95"/>
      <c r="G5363" s="101"/>
      <c r="H5363" s="100">
        <f t="shared" si="258"/>
        <v>196461.68999999994</v>
      </c>
      <c r="I5363" s="84">
        <f t="shared" si="256"/>
        <v>0</v>
      </c>
      <c r="J5363" s="84">
        <f t="shared" si="257"/>
        <v>0</v>
      </c>
    </row>
    <row r="5364" spans="2:10" ht="25.15" customHeight="1">
      <c r="B5364" s="108"/>
      <c r="C5364" s="98"/>
      <c r="D5364" s="99"/>
      <c r="E5364" s="94"/>
      <c r="F5364" s="95"/>
      <c r="G5364" s="101"/>
      <c r="H5364" s="100">
        <f t="shared" si="258"/>
        <v>196461.68999999994</v>
      </c>
      <c r="I5364" s="84">
        <f t="shared" si="256"/>
        <v>0</v>
      </c>
      <c r="J5364" s="84">
        <f t="shared" si="257"/>
        <v>0</v>
      </c>
    </row>
    <row r="5365" spans="2:10" ht="25.15" customHeight="1">
      <c r="B5365" s="108"/>
      <c r="C5365" s="98"/>
      <c r="D5365" s="99"/>
      <c r="E5365" s="94"/>
      <c r="F5365" s="95"/>
      <c r="G5365" s="101"/>
      <c r="H5365" s="100">
        <f t="shared" si="258"/>
        <v>196461.68999999994</v>
      </c>
      <c r="I5365" s="84">
        <f t="shared" si="256"/>
        <v>0</v>
      </c>
      <c r="J5365" s="84">
        <f t="shared" si="257"/>
        <v>0</v>
      </c>
    </row>
    <row r="5366" spans="2:10" ht="25.15" customHeight="1">
      <c r="B5366" s="108"/>
      <c r="C5366" s="98"/>
      <c r="D5366" s="99"/>
      <c r="E5366" s="94"/>
      <c r="F5366" s="95"/>
      <c r="G5366" s="101"/>
      <c r="H5366" s="100">
        <f t="shared" si="258"/>
        <v>196461.68999999994</v>
      </c>
      <c r="I5366" s="84">
        <f t="shared" si="256"/>
        <v>0</v>
      </c>
      <c r="J5366" s="84">
        <f t="shared" si="257"/>
        <v>0</v>
      </c>
    </row>
    <row r="5367" spans="2:10" ht="25.15" customHeight="1">
      <c r="B5367" s="108"/>
      <c r="C5367" s="98"/>
      <c r="D5367" s="99"/>
      <c r="E5367" s="94"/>
      <c r="F5367" s="95"/>
      <c r="G5367" s="101"/>
      <c r="H5367" s="100">
        <f t="shared" si="258"/>
        <v>196461.68999999994</v>
      </c>
      <c r="I5367" s="84">
        <f t="shared" si="256"/>
        <v>0</v>
      </c>
      <c r="J5367" s="84">
        <f t="shared" si="257"/>
        <v>0</v>
      </c>
    </row>
    <row r="5368" spans="2:10" ht="25.15" customHeight="1">
      <c r="B5368" s="108"/>
      <c r="C5368" s="98"/>
      <c r="D5368" s="99"/>
      <c r="E5368" s="94"/>
      <c r="F5368" s="95"/>
      <c r="G5368" s="101"/>
      <c r="H5368" s="100">
        <f t="shared" si="258"/>
        <v>196461.68999999994</v>
      </c>
      <c r="I5368" s="84">
        <f t="shared" ref="I5368:I5431" si="259">IF(B5368="",0,MONTH(B5368))</f>
        <v>0</v>
      </c>
      <c r="J5368" s="84">
        <f t="shared" ref="J5368:J5431" si="260">IF(B5368="",0,DAY(B5368))</f>
        <v>0</v>
      </c>
    </row>
    <row r="5369" spans="2:10" ht="25.15" customHeight="1">
      <c r="B5369" s="108"/>
      <c r="C5369" s="98"/>
      <c r="D5369" s="99"/>
      <c r="E5369" s="94"/>
      <c r="F5369" s="95"/>
      <c r="G5369" s="101"/>
      <c r="H5369" s="100">
        <f t="shared" si="258"/>
        <v>196461.68999999994</v>
      </c>
      <c r="I5369" s="84">
        <f t="shared" si="259"/>
        <v>0</v>
      </c>
      <c r="J5369" s="84">
        <f t="shared" si="260"/>
        <v>0</v>
      </c>
    </row>
    <row r="5370" spans="2:10" ht="25.15" customHeight="1">
      <c r="B5370" s="108"/>
      <c r="C5370" s="98"/>
      <c r="D5370" s="99"/>
      <c r="E5370" s="94"/>
      <c r="F5370" s="95"/>
      <c r="G5370" s="101"/>
      <c r="H5370" s="100">
        <f t="shared" si="258"/>
        <v>196461.68999999994</v>
      </c>
      <c r="I5370" s="84">
        <f t="shared" si="259"/>
        <v>0</v>
      </c>
      <c r="J5370" s="84">
        <f t="shared" si="260"/>
        <v>0</v>
      </c>
    </row>
    <row r="5371" spans="2:10" ht="25.15" customHeight="1">
      <c r="B5371" s="108"/>
      <c r="C5371" s="98"/>
      <c r="D5371" s="99"/>
      <c r="E5371" s="94"/>
      <c r="F5371" s="95"/>
      <c r="G5371" s="101"/>
      <c r="H5371" s="100">
        <f t="shared" si="258"/>
        <v>196461.68999999994</v>
      </c>
      <c r="I5371" s="84">
        <f t="shared" si="259"/>
        <v>0</v>
      </c>
      <c r="J5371" s="84">
        <f t="shared" si="260"/>
        <v>0</v>
      </c>
    </row>
    <row r="5372" spans="2:10" ht="25.15" customHeight="1">
      <c r="B5372" s="108"/>
      <c r="C5372" s="98"/>
      <c r="D5372" s="99"/>
      <c r="E5372" s="94"/>
      <c r="F5372" s="95"/>
      <c r="G5372" s="101"/>
      <c r="H5372" s="100">
        <f t="shared" si="258"/>
        <v>196461.68999999994</v>
      </c>
      <c r="I5372" s="84">
        <f t="shared" si="259"/>
        <v>0</v>
      </c>
      <c r="J5372" s="84">
        <f t="shared" si="260"/>
        <v>0</v>
      </c>
    </row>
    <row r="5373" spans="2:10" ht="25.15" customHeight="1">
      <c r="B5373" s="108"/>
      <c r="C5373" s="98"/>
      <c r="D5373" s="99"/>
      <c r="E5373" s="94"/>
      <c r="F5373" s="95"/>
      <c r="G5373" s="101"/>
      <c r="H5373" s="100">
        <f t="shared" si="258"/>
        <v>196461.68999999994</v>
      </c>
      <c r="I5373" s="84">
        <f t="shared" si="259"/>
        <v>0</v>
      </c>
      <c r="J5373" s="84">
        <f t="shared" si="260"/>
        <v>0</v>
      </c>
    </row>
    <row r="5374" spans="2:10" ht="25.15" customHeight="1">
      <c r="B5374" s="108"/>
      <c r="C5374" s="98"/>
      <c r="D5374" s="99"/>
      <c r="E5374" s="94"/>
      <c r="F5374" s="95"/>
      <c r="G5374" s="101"/>
      <c r="H5374" s="100">
        <f t="shared" si="258"/>
        <v>196461.68999999994</v>
      </c>
      <c r="I5374" s="84">
        <f t="shared" si="259"/>
        <v>0</v>
      </c>
      <c r="J5374" s="84">
        <f t="shared" si="260"/>
        <v>0</v>
      </c>
    </row>
    <row r="5375" spans="2:10" ht="25.15" customHeight="1">
      <c r="B5375" s="108"/>
      <c r="C5375" s="98"/>
      <c r="D5375" s="99"/>
      <c r="E5375" s="94"/>
      <c r="F5375" s="95"/>
      <c r="G5375" s="101"/>
      <c r="H5375" s="100">
        <f t="shared" si="258"/>
        <v>196461.68999999994</v>
      </c>
      <c r="I5375" s="84">
        <f t="shared" si="259"/>
        <v>0</v>
      </c>
      <c r="J5375" s="84">
        <f t="shared" si="260"/>
        <v>0</v>
      </c>
    </row>
    <row r="5376" spans="2:10" ht="25.15" customHeight="1">
      <c r="B5376" s="108"/>
      <c r="C5376" s="98"/>
      <c r="D5376" s="99"/>
      <c r="E5376" s="94"/>
      <c r="F5376" s="95"/>
      <c r="G5376" s="101"/>
      <c r="H5376" s="100">
        <f t="shared" si="258"/>
        <v>196461.68999999994</v>
      </c>
      <c r="I5376" s="84">
        <f t="shared" si="259"/>
        <v>0</v>
      </c>
      <c r="J5376" s="84">
        <f t="shared" si="260"/>
        <v>0</v>
      </c>
    </row>
    <row r="5377" spans="2:10" ht="25.15" customHeight="1">
      <c r="B5377" s="108"/>
      <c r="C5377" s="98"/>
      <c r="D5377" s="99"/>
      <c r="E5377" s="94"/>
      <c r="F5377" s="95"/>
      <c r="G5377" s="101"/>
      <c r="H5377" s="100">
        <f t="shared" si="258"/>
        <v>196461.68999999994</v>
      </c>
      <c r="I5377" s="84">
        <f t="shared" si="259"/>
        <v>0</v>
      </c>
      <c r="J5377" s="84">
        <f t="shared" si="260"/>
        <v>0</v>
      </c>
    </row>
    <row r="5378" spans="2:10" ht="25.15" customHeight="1">
      <c r="B5378" s="108"/>
      <c r="C5378" s="98"/>
      <c r="D5378" s="99"/>
      <c r="E5378" s="94"/>
      <c r="F5378" s="95"/>
      <c r="G5378" s="101"/>
      <c r="H5378" s="100">
        <f t="shared" si="258"/>
        <v>196461.68999999994</v>
      </c>
      <c r="I5378" s="84">
        <f t="shared" si="259"/>
        <v>0</v>
      </c>
      <c r="J5378" s="84">
        <f t="shared" si="260"/>
        <v>0</v>
      </c>
    </row>
    <row r="5379" spans="2:10" ht="25.15" customHeight="1">
      <c r="B5379" s="108"/>
      <c r="C5379" s="98"/>
      <c r="D5379" s="99"/>
      <c r="E5379" s="94"/>
      <c r="F5379" s="95"/>
      <c r="G5379" s="101"/>
      <c r="H5379" s="100">
        <f t="shared" si="258"/>
        <v>196461.68999999994</v>
      </c>
      <c r="I5379" s="84">
        <f t="shared" si="259"/>
        <v>0</v>
      </c>
      <c r="J5379" s="84">
        <f t="shared" si="260"/>
        <v>0</v>
      </c>
    </row>
    <row r="5380" spans="2:10" ht="25.15" customHeight="1">
      <c r="B5380" s="108"/>
      <c r="C5380" s="98"/>
      <c r="D5380" s="99"/>
      <c r="E5380" s="94"/>
      <c r="F5380" s="95"/>
      <c r="G5380" s="101"/>
      <c r="H5380" s="100">
        <f t="shared" si="258"/>
        <v>196461.68999999994</v>
      </c>
      <c r="I5380" s="84">
        <f t="shared" si="259"/>
        <v>0</v>
      </c>
      <c r="J5380" s="84">
        <f t="shared" si="260"/>
        <v>0</v>
      </c>
    </row>
    <row r="5381" spans="2:10" ht="25.15" customHeight="1">
      <c r="B5381" s="108"/>
      <c r="C5381" s="98"/>
      <c r="D5381" s="99"/>
      <c r="E5381" s="94"/>
      <c r="F5381" s="95"/>
      <c r="G5381" s="101"/>
      <c r="H5381" s="100">
        <f t="shared" si="258"/>
        <v>196461.68999999994</v>
      </c>
      <c r="I5381" s="84">
        <f t="shared" si="259"/>
        <v>0</v>
      </c>
      <c r="J5381" s="84">
        <f t="shared" si="260"/>
        <v>0</v>
      </c>
    </row>
    <row r="5382" spans="2:10" ht="25.15" customHeight="1">
      <c r="B5382" s="108"/>
      <c r="C5382" s="98"/>
      <c r="D5382" s="99"/>
      <c r="E5382" s="94"/>
      <c r="F5382" s="95"/>
      <c r="G5382" s="101"/>
      <c r="H5382" s="100">
        <f t="shared" si="258"/>
        <v>196461.68999999994</v>
      </c>
      <c r="I5382" s="84">
        <f t="shared" si="259"/>
        <v>0</v>
      </c>
      <c r="J5382" s="84">
        <f t="shared" si="260"/>
        <v>0</v>
      </c>
    </row>
    <row r="5383" spans="2:10" ht="25.15" customHeight="1">
      <c r="B5383" s="108"/>
      <c r="C5383" s="98"/>
      <c r="D5383" s="99"/>
      <c r="E5383" s="94"/>
      <c r="F5383" s="95"/>
      <c r="G5383" s="101"/>
      <c r="H5383" s="100">
        <f t="shared" si="258"/>
        <v>196461.68999999994</v>
      </c>
      <c r="I5383" s="84">
        <f t="shared" si="259"/>
        <v>0</v>
      </c>
      <c r="J5383" s="84">
        <f t="shared" si="260"/>
        <v>0</v>
      </c>
    </row>
    <row r="5384" spans="2:10" ht="25.15" customHeight="1">
      <c r="B5384" s="108"/>
      <c r="C5384" s="98"/>
      <c r="D5384" s="99"/>
      <c r="E5384" s="94"/>
      <c r="F5384" s="95"/>
      <c r="G5384" s="101"/>
      <c r="H5384" s="100">
        <f t="shared" ref="H5384:H5447" si="261">IF(F5384="pago",H5383+G5384,H5383)</f>
        <v>196461.68999999994</v>
      </c>
      <c r="I5384" s="84">
        <f t="shared" si="259"/>
        <v>0</v>
      </c>
      <c r="J5384" s="84">
        <f t="shared" si="260"/>
        <v>0</v>
      </c>
    </row>
    <row r="5385" spans="2:10" ht="25.15" customHeight="1">
      <c r="B5385" s="108"/>
      <c r="C5385" s="98"/>
      <c r="D5385" s="99"/>
      <c r="E5385" s="94"/>
      <c r="F5385" s="95"/>
      <c r="G5385" s="101"/>
      <c r="H5385" s="100">
        <f t="shared" si="261"/>
        <v>196461.68999999994</v>
      </c>
      <c r="I5385" s="84">
        <f t="shared" si="259"/>
        <v>0</v>
      </c>
      <c r="J5385" s="84">
        <f t="shared" si="260"/>
        <v>0</v>
      </c>
    </row>
    <row r="5386" spans="2:10" ht="25.15" customHeight="1">
      <c r="B5386" s="108"/>
      <c r="C5386" s="98"/>
      <c r="D5386" s="99"/>
      <c r="E5386" s="94"/>
      <c r="F5386" s="95"/>
      <c r="G5386" s="101"/>
      <c r="H5386" s="100">
        <f t="shared" si="261"/>
        <v>196461.68999999994</v>
      </c>
      <c r="I5386" s="84">
        <f t="shared" si="259"/>
        <v>0</v>
      </c>
      <c r="J5386" s="84">
        <f t="shared" si="260"/>
        <v>0</v>
      </c>
    </row>
    <row r="5387" spans="2:10" ht="25.15" customHeight="1">
      <c r="B5387" s="108"/>
      <c r="C5387" s="98"/>
      <c r="D5387" s="99"/>
      <c r="E5387" s="94"/>
      <c r="F5387" s="95"/>
      <c r="G5387" s="101"/>
      <c r="H5387" s="100">
        <f t="shared" si="261"/>
        <v>196461.68999999994</v>
      </c>
      <c r="I5387" s="84">
        <f t="shared" si="259"/>
        <v>0</v>
      </c>
      <c r="J5387" s="84">
        <f t="shared" si="260"/>
        <v>0</v>
      </c>
    </row>
    <row r="5388" spans="2:10" ht="25.15" customHeight="1">
      <c r="B5388" s="108"/>
      <c r="C5388" s="98"/>
      <c r="D5388" s="99"/>
      <c r="E5388" s="94"/>
      <c r="F5388" s="95"/>
      <c r="G5388" s="101"/>
      <c r="H5388" s="100">
        <f t="shared" si="261"/>
        <v>196461.68999999994</v>
      </c>
      <c r="I5388" s="84">
        <f t="shared" si="259"/>
        <v>0</v>
      </c>
      <c r="J5388" s="84">
        <f t="shared" si="260"/>
        <v>0</v>
      </c>
    </row>
    <row r="5389" spans="2:10" ht="25.15" customHeight="1">
      <c r="B5389" s="108"/>
      <c r="C5389" s="98"/>
      <c r="D5389" s="99"/>
      <c r="E5389" s="94"/>
      <c r="F5389" s="95"/>
      <c r="G5389" s="101"/>
      <c r="H5389" s="100">
        <f t="shared" si="261"/>
        <v>196461.68999999994</v>
      </c>
      <c r="I5389" s="84">
        <f t="shared" si="259"/>
        <v>0</v>
      </c>
      <c r="J5389" s="84">
        <f t="shared" si="260"/>
        <v>0</v>
      </c>
    </row>
    <row r="5390" spans="2:10" ht="25.15" customHeight="1">
      <c r="B5390" s="108"/>
      <c r="C5390" s="98"/>
      <c r="D5390" s="99"/>
      <c r="E5390" s="94"/>
      <c r="F5390" s="95"/>
      <c r="G5390" s="101"/>
      <c r="H5390" s="100">
        <f t="shared" si="261"/>
        <v>196461.68999999994</v>
      </c>
      <c r="I5390" s="84">
        <f t="shared" si="259"/>
        <v>0</v>
      </c>
      <c r="J5390" s="84">
        <f t="shared" si="260"/>
        <v>0</v>
      </c>
    </row>
    <row r="5391" spans="2:10" ht="25.15" customHeight="1">
      <c r="B5391" s="108"/>
      <c r="C5391" s="98"/>
      <c r="D5391" s="99"/>
      <c r="E5391" s="94"/>
      <c r="F5391" s="95"/>
      <c r="G5391" s="101"/>
      <c r="H5391" s="100">
        <f t="shared" si="261"/>
        <v>196461.68999999994</v>
      </c>
      <c r="I5391" s="84">
        <f t="shared" si="259"/>
        <v>0</v>
      </c>
      <c r="J5391" s="84">
        <f t="shared" si="260"/>
        <v>0</v>
      </c>
    </row>
    <row r="5392" spans="2:10" ht="25.15" customHeight="1">
      <c r="B5392" s="108"/>
      <c r="C5392" s="98"/>
      <c r="D5392" s="99"/>
      <c r="E5392" s="94"/>
      <c r="F5392" s="95"/>
      <c r="G5392" s="101"/>
      <c r="H5392" s="100">
        <f t="shared" si="261"/>
        <v>196461.68999999994</v>
      </c>
      <c r="I5392" s="84">
        <f t="shared" si="259"/>
        <v>0</v>
      </c>
      <c r="J5392" s="84">
        <f t="shared" si="260"/>
        <v>0</v>
      </c>
    </row>
    <row r="5393" spans="2:10" ht="25.15" customHeight="1">
      <c r="B5393" s="108"/>
      <c r="C5393" s="98"/>
      <c r="D5393" s="99"/>
      <c r="E5393" s="94"/>
      <c r="F5393" s="95"/>
      <c r="G5393" s="101"/>
      <c r="H5393" s="100">
        <f t="shared" si="261"/>
        <v>196461.68999999994</v>
      </c>
      <c r="I5393" s="84">
        <f t="shared" si="259"/>
        <v>0</v>
      </c>
      <c r="J5393" s="84">
        <f t="shared" si="260"/>
        <v>0</v>
      </c>
    </row>
    <row r="5394" spans="2:10" ht="25.15" customHeight="1">
      <c r="B5394" s="108"/>
      <c r="C5394" s="98"/>
      <c r="D5394" s="99"/>
      <c r="E5394" s="94"/>
      <c r="F5394" s="95"/>
      <c r="G5394" s="101"/>
      <c r="H5394" s="100">
        <f t="shared" si="261"/>
        <v>196461.68999999994</v>
      </c>
      <c r="I5394" s="84">
        <f t="shared" si="259"/>
        <v>0</v>
      </c>
      <c r="J5394" s="84">
        <f t="shared" si="260"/>
        <v>0</v>
      </c>
    </row>
    <row r="5395" spans="2:10" ht="25.15" customHeight="1">
      <c r="B5395" s="108"/>
      <c r="C5395" s="98"/>
      <c r="D5395" s="99"/>
      <c r="E5395" s="94"/>
      <c r="F5395" s="95"/>
      <c r="G5395" s="101"/>
      <c r="H5395" s="100">
        <f t="shared" si="261"/>
        <v>196461.68999999994</v>
      </c>
      <c r="I5395" s="84">
        <f t="shared" si="259"/>
        <v>0</v>
      </c>
      <c r="J5395" s="84">
        <f t="shared" si="260"/>
        <v>0</v>
      </c>
    </row>
    <row r="5396" spans="2:10" ht="25.15" customHeight="1">
      <c r="B5396" s="108"/>
      <c r="C5396" s="98"/>
      <c r="D5396" s="99"/>
      <c r="E5396" s="94"/>
      <c r="F5396" s="95"/>
      <c r="G5396" s="101"/>
      <c r="H5396" s="100">
        <f t="shared" si="261"/>
        <v>196461.68999999994</v>
      </c>
      <c r="I5396" s="84">
        <f t="shared" si="259"/>
        <v>0</v>
      </c>
      <c r="J5396" s="84">
        <f t="shared" si="260"/>
        <v>0</v>
      </c>
    </row>
    <row r="5397" spans="2:10" ht="25.15" customHeight="1">
      <c r="B5397" s="108"/>
      <c r="C5397" s="98"/>
      <c r="D5397" s="99"/>
      <c r="E5397" s="94"/>
      <c r="F5397" s="95"/>
      <c r="G5397" s="101"/>
      <c r="H5397" s="100">
        <f t="shared" si="261"/>
        <v>196461.68999999994</v>
      </c>
      <c r="I5397" s="84">
        <f t="shared" si="259"/>
        <v>0</v>
      </c>
      <c r="J5397" s="84">
        <f t="shared" si="260"/>
        <v>0</v>
      </c>
    </row>
    <row r="5398" spans="2:10" ht="25.15" customHeight="1">
      <c r="B5398" s="108"/>
      <c r="C5398" s="98"/>
      <c r="D5398" s="99"/>
      <c r="E5398" s="94"/>
      <c r="F5398" s="95"/>
      <c r="G5398" s="101"/>
      <c r="H5398" s="100">
        <f t="shared" si="261"/>
        <v>196461.68999999994</v>
      </c>
      <c r="I5398" s="84">
        <f t="shared" si="259"/>
        <v>0</v>
      </c>
      <c r="J5398" s="84">
        <f t="shared" si="260"/>
        <v>0</v>
      </c>
    </row>
    <row r="5399" spans="2:10" ht="25.15" customHeight="1">
      <c r="B5399" s="108"/>
      <c r="C5399" s="98"/>
      <c r="D5399" s="99"/>
      <c r="E5399" s="94"/>
      <c r="F5399" s="95"/>
      <c r="G5399" s="101"/>
      <c r="H5399" s="100">
        <f t="shared" si="261"/>
        <v>196461.68999999994</v>
      </c>
      <c r="I5399" s="84">
        <f t="shared" si="259"/>
        <v>0</v>
      </c>
      <c r="J5399" s="84">
        <f t="shared" si="260"/>
        <v>0</v>
      </c>
    </row>
    <row r="5400" spans="2:10" ht="25.15" customHeight="1">
      <c r="B5400" s="108"/>
      <c r="C5400" s="98"/>
      <c r="D5400" s="99"/>
      <c r="E5400" s="94"/>
      <c r="F5400" s="95"/>
      <c r="G5400" s="101"/>
      <c r="H5400" s="100">
        <f t="shared" si="261"/>
        <v>196461.68999999994</v>
      </c>
      <c r="I5400" s="84">
        <f t="shared" si="259"/>
        <v>0</v>
      </c>
      <c r="J5400" s="84">
        <f t="shared" si="260"/>
        <v>0</v>
      </c>
    </row>
    <row r="5401" spans="2:10" ht="25.15" customHeight="1">
      <c r="B5401" s="108"/>
      <c r="C5401" s="98"/>
      <c r="D5401" s="99"/>
      <c r="E5401" s="94"/>
      <c r="F5401" s="95"/>
      <c r="G5401" s="101"/>
      <c r="H5401" s="100">
        <f t="shared" si="261"/>
        <v>196461.68999999994</v>
      </c>
      <c r="I5401" s="84">
        <f t="shared" si="259"/>
        <v>0</v>
      </c>
      <c r="J5401" s="84">
        <f t="shared" si="260"/>
        <v>0</v>
      </c>
    </row>
    <row r="5402" spans="2:10" ht="25.15" customHeight="1">
      <c r="B5402" s="108"/>
      <c r="C5402" s="98"/>
      <c r="D5402" s="99"/>
      <c r="E5402" s="94"/>
      <c r="F5402" s="95"/>
      <c r="G5402" s="101"/>
      <c r="H5402" s="100">
        <f t="shared" si="261"/>
        <v>196461.68999999994</v>
      </c>
      <c r="I5402" s="84">
        <f t="shared" si="259"/>
        <v>0</v>
      </c>
      <c r="J5402" s="84">
        <f t="shared" si="260"/>
        <v>0</v>
      </c>
    </row>
    <row r="5403" spans="2:10" ht="25.15" customHeight="1">
      <c r="B5403" s="108"/>
      <c r="C5403" s="98"/>
      <c r="D5403" s="99"/>
      <c r="E5403" s="94"/>
      <c r="F5403" s="95"/>
      <c r="G5403" s="101"/>
      <c r="H5403" s="100">
        <f t="shared" si="261"/>
        <v>196461.68999999994</v>
      </c>
      <c r="I5403" s="84">
        <f t="shared" si="259"/>
        <v>0</v>
      </c>
      <c r="J5403" s="84">
        <f t="shared" si="260"/>
        <v>0</v>
      </c>
    </row>
    <row r="5404" spans="2:10" ht="25.15" customHeight="1">
      <c r="B5404" s="108"/>
      <c r="C5404" s="98"/>
      <c r="D5404" s="99"/>
      <c r="E5404" s="94"/>
      <c r="F5404" s="95"/>
      <c r="G5404" s="101"/>
      <c r="H5404" s="100">
        <f t="shared" si="261"/>
        <v>196461.68999999994</v>
      </c>
      <c r="I5404" s="84">
        <f t="shared" si="259"/>
        <v>0</v>
      </c>
      <c r="J5404" s="84">
        <f t="shared" si="260"/>
        <v>0</v>
      </c>
    </row>
    <row r="5405" spans="2:10" ht="25.15" customHeight="1">
      <c r="B5405" s="108"/>
      <c r="C5405" s="98"/>
      <c r="D5405" s="99"/>
      <c r="E5405" s="94"/>
      <c r="F5405" s="95"/>
      <c r="G5405" s="101"/>
      <c r="H5405" s="100">
        <f t="shared" si="261"/>
        <v>196461.68999999994</v>
      </c>
      <c r="I5405" s="84">
        <f t="shared" si="259"/>
        <v>0</v>
      </c>
      <c r="J5405" s="84">
        <f t="shared" si="260"/>
        <v>0</v>
      </c>
    </row>
    <row r="5406" spans="2:10" ht="25.15" customHeight="1">
      <c r="B5406" s="108"/>
      <c r="C5406" s="98"/>
      <c r="D5406" s="99"/>
      <c r="E5406" s="94"/>
      <c r="F5406" s="95"/>
      <c r="G5406" s="101"/>
      <c r="H5406" s="100">
        <f t="shared" si="261"/>
        <v>196461.68999999994</v>
      </c>
      <c r="I5406" s="84">
        <f t="shared" si="259"/>
        <v>0</v>
      </c>
      <c r="J5406" s="84">
        <f t="shared" si="260"/>
        <v>0</v>
      </c>
    </row>
    <row r="5407" spans="2:10" ht="25.15" customHeight="1">
      <c r="B5407" s="108"/>
      <c r="C5407" s="98"/>
      <c r="D5407" s="99"/>
      <c r="E5407" s="94"/>
      <c r="F5407" s="95"/>
      <c r="G5407" s="101"/>
      <c r="H5407" s="100">
        <f t="shared" si="261"/>
        <v>196461.68999999994</v>
      </c>
      <c r="I5407" s="84">
        <f t="shared" si="259"/>
        <v>0</v>
      </c>
      <c r="J5407" s="84">
        <f t="shared" si="260"/>
        <v>0</v>
      </c>
    </row>
    <row r="5408" spans="2:10" ht="25.15" customHeight="1">
      <c r="B5408" s="108"/>
      <c r="C5408" s="98"/>
      <c r="D5408" s="99"/>
      <c r="E5408" s="94"/>
      <c r="F5408" s="95"/>
      <c r="G5408" s="101"/>
      <c r="H5408" s="100">
        <f t="shared" si="261"/>
        <v>196461.68999999994</v>
      </c>
      <c r="I5408" s="84">
        <f t="shared" si="259"/>
        <v>0</v>
      </c>
      <c r="J5408" s="84">
        <f t="shared" si="260"/>
        <v>0</v>
      </c>
    </row>
    <row r="5409" spans="2:10" ht="25.15" customHeight="1">
      <c r="B5409" s="108"/>
      <c r="C5409" s="98"/>
      <c r="D5409" s="99"/>
      <c r="E5409" s="94"/>
      <c r="F5409" s="95"/>
      <c r="G5409" s="101"/>
      <c r="H5409" s="100">
        <f t="shared" si="261"/>
        <v>196461.68999999994</v>
      </c>
      <c r="I5409" s="84">
        <f t="shared" si="259"/>
        <v>0</v>
      </c>
      <c r="J5409" s="84">
        <f t="shared" si="260"/>
        <v>0</v>
      </c>
    </row>
    <row r="5410" spans="2:10" ht="25.15" customHeight="1">
      <c r="B5410" s="108"/>
      <c r="C5410" s="98"/>
      <c r="D5410" s="99"/>
      <c r="E5410" s="94"/>
      <c r="F5410" s="95"/>
      <c r="G5410" s="101"/>
      <c r="H5410" s="100">
        <f t="shared" si="261"/>
        <v>196461.68999999994</v>
      </c>
      <c r="I5410" s="84">
        <f t="shared" si="259"/>
        <v>0</v>
      </c>
      <c r="J5410" s="84">
        <f t="shared" si="260"/>
        <v>0</v>
      </c>
    </row>
    <row r="5411" spans="2:10" ht="25.15" customHeight="1">
      <c r="B5411" s="108"/>
      <c r="C5411" s="98"/>
      <c r="D5411" s="99"/>
      <c r="E5411" s="94"/>
      <c r="F5411" s="95"/>
      <c r="G5411" s="101"/>
      <c r="H5411" s="100">
        <f t="shared" si="261"/>
        <v>196461.68999999994</v>
      </c>
      <c r="I5411" s="84">
        <f t="shared" si="259"/>
        <v>0</v>
      </c>
      <c r="J5411" s="84">
        <f t="shared" si="260"/>
        <v>0</v>
      </c>
    </row>
    <row r="5412" spans="2:10" ht="25.15" customHeight="1">
      <c r="B5412" s="108"/>
      <c r="C5412" s="98"/>
      <c r="D5412" s="99"/>
      <c r="E5412" s="94"/>
      <c r="F5412" s="95"/>
      <c r="G5412" s="101"/>
      <c r="H5412" s="100">
        <f t="shared" si="261"/>
        <v>196461.68999999994</v>
      </c>
      <c r="I5412" s="84">
        <f t="shared" si="259"/>
        <v>0</v>
      </c>
      <c r="J5412" s="84">
        <f t="shared" si="260"/>
        <v>0</v>
      </c>
    </row>
    <row r="5413" spans="2:10" ht="25.15" customHeight="1">
      <c r="B5413" s="108"/>
      <c r="C5413" s="98"/>
      <c r="D5413" s="99"/>
      <c r="E5413" s="94"/>
      <c r="F5413" s="95"/>
      <c r="G5413" s="101"/>
      <c r="H5413" s="100">
        <f t="shared" si="261"/>
        <v>196461.68999999994</v>
      </c>
      <c r="I5413" s="84">
        <f t="shared" si="259"/>
        <v>0</v>
      </c>
      <c r="J5413" s="84">
        <f t="shared" si="260"/>
        <v>0</v>
      </c>
    </row>
    <row r="5414" spans="2:10" ht="25.15" customHeight="1">
      <c r="B5414" s="108"/>
      <c r="C5414" s="98"/>
      <c r="D5414" s="99"/>
      <c r="E5414" s="94"/>
      <c r="F5414" s="95"/>
      <c r="G5414" s="101"/>
      <c r="H5414" s="100">
        <f t="shared" si="261"/>
        <v>196461.68999999994</v>
      </c>
      <c r="I5414" s="84">
        <f t="shared" si="259"/>
        <v>0</v>
      </c>
      <c r="J5414" s="84">
        <f t="shared" si="260"/>
        <v>0</v>
      </c>
    </row>
    <row r="5415" spans="2:10" ht="25.15" customHeight="1">
      <c r="B5415" s="108"/>
      <c r="C5415" s="98"/>
      <c r="D5415" s="99"/>
      <c r="E5415" s="94"/>
      <c r="F5415" s="95"/>
      <c r="G5415" s="101"/>
      <c r="H5415" s="100">
        <f t="shared" si="261"/>
        <v>196461.68999999994</v>
      </c>
      <c r="I5415" s="84">
        <f t="shared" si="259"/>
        <v>0</v>
      </c>
      <c r="J5415" s="84">
        <f t="shared" si="260"/>
        <v>0</v>
      </c>
    </row>
    <row r="5416" spans="2:10" ht="25.15" customHeight="1">
      <c r="B5416" s="108"/>
      <c r="C5416" s="98"/>
      <c r="D5416" s="99"/>
      <c r="E5416" s="94"/>
      <c r="F5416" s="95"/>
      <c r="G5416" s="101"/>
      <c r="H5416" s="100">
        <f t="shared" si="261"/>
        <v>196461.68999999994</v>
      </c>
      <c r="I5416" s="84">
        <f t="shared" si="259"/>
        <v>0</v>
      </c>
      <c r="J5416" s="84">
        <f t="shared" si="260"/>
        <v>0</v>
      </c>
    </row>
    <row r="5417" spans="2:10" ht="25.15" customHeight="1">
      <c r="B5417" s="108"/>
      <c r="C5417" s="98"/>
      <c r="D5417" s="99"/>
      <c r="E5417" s="94"/>
      <c r="F5417" s="95"/>
      <c r="G5417" s="101"/>
      <c r="H5417" s="100">
        <f t="shared" si="261"/>
        <v>196461.68999999994</v>
      </c>
      <c r="I5417" s="84">
        <f t="shared" si="259"/>
        <v>0</v>
      </c>
      <c r="J5417" s="84">
        <f t="shared" si="260"/>
        <v>0</v>
      </c>
    </row>
    <row r="5418" spans="2:10" ht="25.15" customHeight="1">
      <c r="B5418" s="108"/>
      <c r="C5418" s="98"/>
      <c r="D5418" s="99"/>
      <c r="E5418" s="94"/>
      <c r="F5418" s="95"/>
      <c r="G5418" s="101"/>
      <c r="H5418" s="100">
        <f t="shared" si="261"/>
        <v>196461.68999999994</v>
      </c>
      <c r="I5418" s="84">
        <f t="shared" si="259"/>
        <v>0</v>
      </c>
      <c r="J5418" s="84">
        <f t="shared" si="260"/>
        <v>0</v>
      </c>
    </row>
    <row r="5419" spans="2:10" ht="25.15" customHeight="1">
      <c r="B5419" s="108"/>
      <c r="C5419" s="98"/>
      <c r="D5419" s="99"/>
      <c r="E5419" s="94"/>
      <c r="F5419" s="95"/>
      <c r="G5419" s="101"/>
      <c r="H5419" s="100">
        <f t="shared" si="261"/>
        <v>196461.68999999994</v>
      </c>
      <c r="I5419" s="84">
        <f t="shared" si="259"/>
        <v>0</v>
      </c>
      <c r="J5419" s="84">
        <f t="shared" si="260"/>
        <v>0</v>
      </c>
    </row>
    <row r="5420" spans="2:10" ht="25.15" customHeight="1">
      <c r="B5420" s="108"/>
      <c r="C5420" s="98"/>
      <c r="D5420" s="99"/>
      <c r="E5420" s="94"/>
      <c r="F5420" s="95"/>
      <c r="G5420" s="101"/>
      <c r="H5420" s="100">
        <f t="shared" si="261"/>
        <v>196461.68999999994</v>
      </c>
      <c r="I5420" s="84">
        <f t="shared" si="259"/>
        <v>0</v>
      </c>
      <c r="J5420" s="84">
        <f t="shared" si="260"/>
        <v>0</v>
      </c>
    </row>
    <row r="5421" spans="2:10" ht="25.15" customHeight="1">
      <c r="B5421" s="108"/>
      <c r="C5421" s="98"/>
      <c r="D5421" s="99"/>
      <c r="E5421" s="94"/>
      <c r="F5421" s="95"/>
      <c r="G5421" s="101"/>
      <c r="H5421" s="100">
        <f t="shared" si="261"/>
        <v>196461.68999999994</v>
      </c>
      <c r="I5421" s="84">
        <f t="shared" si="259"/>
        <v>0</v>
      </c>
      <c r="J5421" s="84">
        <f t="shared" si="260"/>
        <v>0</v>
      </c>
    </row>
    <row r="5422" spans="2:10" ht="25.15" customHeight="1">
      <c r="B5422" s="108"/>
      <c r="C5422" s="98"/>
      <c r="D5422" s="99"/>
      <c r="E5422" s="94"/>
      <c r="F5422" s="95"/>
      <c r="G5422" s="101"/>
      <c r="H5422" s="100">
        <f t="shared" si="261"/>
        <v>196461.68999999994</v>
      </c>
      <c r="I5422" s="84">
        <f t="shared" si="259"/>
        <v>0</v>
      </c>
      <c r="J5422" s="84">
        <f t="shared" si="260"/>
        <v>0</v>
      </c>
    </row>
    <row r="5423" spans="2:10" ht="25.15" customHeight="1">
      <c r="B5423" s="108"/>
      <c r="C5423" s="98"/>
      <c r="D5423" s="99"/>
      <c r="E5423" s="94"/>
      <c r="F5423" s="95"/>
      <c r="G5423" s="101"/>
      <c r="H5423" s="100">
        <f t="shared" si="261"/>
        <v>196461.68999999994</v>
      </c>
      <c r="I5423" s="84">
        <f t="shared" si="259"/>
        <v>0</v>
      </c>
      <c r="J5423" s="84">
        <f t="shared" si="260"/>
        <v>0</v>
      </c>
    </row>
    <row r="5424" spans="2:10" ht="25.15" customHeight="1">
      <c r="B5424" s="108"/>
      <c r="C5424" s="98"/>
      <c r="D5424" s="99"/>
      <c r="E5424" s="94"/>
      <c r="F5424" s="95"/>
      <c r="G5424" s="101"/>
      <c r="H5424" s="100">
        <f t="shared" si="261"/>
        <v>196461.68999999994</v>
      </c>
      <c r="I5424" s="84">
        <f t="shared" si="259"/>
        <v>0</v>
      </c>
      <c r="J5424" s="84">
        <f t="shared" si="260"/>
        <v>0</v>
      </c>
    </row>
    <row r="5425" spans="2:10" ht="25.15" customHeight="1">
      <c r="B5425" s="108"/>
      <c r="C5425" s="98"/>
      <c r="D5425" s="99"/>
      <c r="E5425" s="94"/>
      <c r="F5425" s="95"/>
      <c r="G5425" s="101"/>
      <c r="H5425" s="100">
        <f t="shared" si="261"/>
        <v>196461.68999999994</v>
      </c>
      <c r="I5425" s="84">
        <f t="shared" si="259"/>
        <v>0</v>
      </c>
      <c r="J5425" s="84">
        <f t="shared" si="260"/>
        <v>0</v>
      </c>
    </row>
    <row r="5426" spans="2:10" ht="25.15" customHeight="1">
      <c r="B5426" s="108"/>
      <c r="C5426" s="98"/>
      <c r="D5426" s="99"/>
      <c r="E5426" s="94"/>
      <c r="F5426" s="95"/>
      <c r="G5426" s="101"/>
      <c r="H5426" s="100">
        <f t="shared" si="261"/>
        <v>196461.68999999994</v>
      </c>
      <c r="I5426" s="84">
        <f t="shared" si="259"/>
        <v>0</v>
      </c>
      <c r="J5426" s="84">
        <f t="shared" si="260"/>
        <v>0</v>
      </c>
    </row>
    <row r="5427" spans="2:10" ht="25.15" customHeight="1">
      <c r="B5427" s="108"/>
      <c r="C5427" s="98"/>
      <c r="D5427" s="99"/>
      <c r="E5427" s="94"/>
      <c r="F5427" s="95"/>
      <c r="G5427" s="101"/>
      <c r="H5427" s="100">
        <f t="shared" si="261"/>
        <v>196461.68999999994</v>
      </c>
      <c r="I5427" s="84">
        <f t="shared" si="259"/>
        <v>0</v>
      </c>
      <c r="J5427" s="84">
        <f t="shared" si="260"/>
        <v>0</v>
      </c>
    </row>
    <row r="5428" spans="2:10" ht="25.15" customHeight="1">
      <c r="B5428" s="108"/>
      <c r="C5428" s="98"/>
      <c r="D5428" s="99"/>
      <c r="E5428" s="94"/>
      <c r="F5428" s="95"/>
      <c r="G5428" s="101"/>
      <c r="H5428" s="100">
        <f t="shared" si="261"/>
        <v>196461.68999999994</v>
      </c>
      <c r="I5428" s="84">
        <f t="shared" si="259"/>
        <v>0</v>
      </c>
      <c r="J5428" s="84">
        <f t="shared" si="260"/>
        <v>0</v>
      </c>
    </row>
    <row r="5429" spans="2:10" ht="25.15" customHeight="1">
      <c r="B5429" s="108"/>
      <c r="C5429" s="98"/>
      <c r="D5429" s="99"/>
      <c r="E5429" s="94"/>
      <c r="F5429" s="95"/>
      <c r="G5429" s="101"/>
      <c r="H5429" s="100">
        <f t="shared" si="261"/>
        <v>196461.68999999994</v>
      </c>
      <c r="I5429" s="84">
        <f t="shared" si="259"/>
        <v>0</v>
      </c>
      <c r="J5429" s="84">
        <f t="shared" si="260"/>
        <v>0</v>
      </c>
    </row>
    <row r="5430" spans="2:10" ht="25.15" customHeight="1">
      <c r="B5430" s="108"/>
      <c r="C5430" s="98"/>
      <c r="D5430" s="99"/>
      <c r="E5430" s="94"/>
      <c r="F5430" s="95"/>
      <c r="G5430" s="101"/>
      <c r="H5430" s="100">
        <f t="shared" si="261"/>
        <v>196461.68999999994</v>
      </c>
      <c r="I5430" s="84">
        <f t="shared" si="259"/>
        <v>0</v>
      </c>
      <c r="J5430" s="84">
        <f t="shared" si="260"/>
        <v>0</v>
      </c>
    </row>
    <row r="5431" spans="2:10" ht="25.15" customHeight="1">
      <c r="B5431" s="108"/>
      <c r="C5431" s="98"/>
      <c r="D5431" s="99"/>
      <c r="E5431" s="94"/>
      <c r="F5431" s="95"/>
      <c r="G5431" s="101"/>
      <c r="H5431" s="100">
        <f t="shared" si="261"/>
        <v>196461.68999999994</v>
      </c>
      <c r="I5431" s="84">
        <f t="shared" si="259"/>
        <v>0</v>
      </c>
      <c r="J5431" s="84">
        <f t="shared" si="260"/>
        <v>0</v>
      </c>
    </row>
    <row r="5432" spans="2:10" ht="25.15" customHeight="1">
      <c r="B5432" s="108"/>
      <c r="C5432" s="98"/>
      <c r="D5432" s="99"/>
      <c r="E5432" s="94"/>
      <c r="F5432" s="95"/>
      <c r="G5432" s="101"/>
      <c r="H5432" s="100">
        <f t="shared" si="261"/>
        <v>196461.68999999994</v>
      </c>
      <c r="I5432" s="84">
        <f t="shared" ref="I5432:I5495" si="262">IF(B5432="",0,MONTH(B5432))</f>
        <v>0</v>
      </c>
      <c r="J5432" s="84">
        <f t="shared" ref="J5432:J5495" si="263">IF(B5432="",0,DAY(B5432))</f>
        <v>0</v>
      </c>
    </row>
    <row r="5433" spans="2:10" ht="25.15" customHeight="1">
      <c r="B5433" s="108"/>
      <c r="C5433" s="98"/>
      <c r="D5433" s="99"/>
      <c r="E5433" s="94"/>
      <c r="F5433" s="95"/>
      <c r="G5433" s="101"/>
      <c r="H5433" s="100">
        <f t="shared" si="261"/>
        <v>196461.68999999994</v>
      </c>
      <c r="I5433" s="84">
        <f t="shared" si="262"/>
        <v>0</v>
      </c>
      <c r="J5433" s="84">
        <f t="shared" si="263"/>
        <v>0</v>
      </c>
    </row>
    <row r="5434" spans="2:10" ht="25.15" customHeight="1">
      <c r="B5434" s="108"/>
      <c r="C5434" s="98"/>
      <c r="D5434" s="99"/>
      <c r="E5434" s="94"/>
      <c r="F5434" s="95"/>
      <c r="G5434" s="101"/>
      <c r="H5434" s="100">
        <f t="shared" si="261"/>
        <v>196461.68999999994</v>
      </c>
      <c r="I5434" s="84">
        <f t="shared" si="262"/>
        <v>0</v>
      </c>
      <c r="J5434" s="84">
        <f t="shared" si="263"/>
        <v>0</v>
      </c>
    </row>
    <row r="5435" spans="2:10" ht="25.15" customHeight="1">
      <c r="B5435" s="108"/>
      <c r="C5435" s="98"/>
      <c r="D5435" s="99"/>
      <c r="E5435" s="94"/>
      <c r="F5435" s="95"/>
      <c r="G5435" s="101"/>
      <c r="H5435" s="100">
        <f t="shared" si="261"/>
        <v>196461.68999999994</v>
      </c>
      <c r="I5435" s="84">
        <f t="shared" si="262"/>
        <v>0</v>
      </c>
      <c r="J5435" s="84">
        <f t="shared" si="263"/>
        <v>0</v>
      </c>
    </row>
    <row r="5436" spans="2:10" ht="25.15" customHeight="1">
      <c r="B5436" s="108"/>
      <c r="C5436" s="98"/>
      <c r="D5436" s="99"/>
      <c r="E5436" s="94"/>
      <c r="F5436" s="95"/>
      <c r="G5436" s="101"/>
      <c r="H5436" s="100">
        <f t="shared" si="261"/>
        <v>196461.68999999994</v>
      </c>
      <c r="I5436" s="84">
        <f t="shared" si="262"/>
        <v>0</v>
      </c>
      <c r="J5436" s="84">
        <f t="shared" si="263"/>
        <v>0</v>
      </c>
    </row>
    <row r="5437" spans="2:10" ht="25.15" customHeight="1">
      <c r="B5437" s="108"/>
      <c r="C5437" s="98"/>
      <c r="D5437" s="99"/>
      <c r="E5437" s="94"/>
      <c r="F5437" s="95"/>
      <c r="G5437" s="101"/>
      <c r="H5437" s="100">
        <f t="shared" si="261"/>
        <v>196461.68999999994</v>
      </c>
      <c r="I5437" s="84">
        <f t="shared" si="262"/>
        <v>0</v>
      </c>
      <c r="J5437" s="84">
        <f t="shared" si="263"/>
        <v>0</v>
      </c>
    </row>
    <row r="5438" spans="2:10" ht="25.15" customHeight="1">
      <c r="B5438" s="108"/>
      <c r="C5438" s="98"/>
      <c r="D5438" s="99"/>
      <c r="E5438" s="94"/>
      <c r="F5438" s="95"/>
      <c r="G5438" s="101"/>
      <c r="H5438" s="100">
        <f t="shared" si="261"/>
        <v>196461.68999999994</v>
      </c>
      <c r="I5438" s="84">
        <f t="shared" si="262"/>
        <v>0</v>
      </c>
      <c r="J5438" s="84">
        <f t="shared" si="263"/>
        <v>0</v>
      </c>
    </row>
    <row r="5439" spans="2:10" ht="25.15" customHeight="1">
      <c r="B5439" s="108"/>
      <c r="C5439" s="98"/>
      <c r="D5439" s="99"/>
      <c r="E5439" s="94"/>
      <c r="F5439" s="95"/>
      <c r="G5439" s="101"/>
      <c r="H5439" s="100">
        <f t="shared" si="261"/>
        <v>196461.68999999994</v>
      </c>
      <c r="I5439" s="84">
        <f t="shared" si="262"/>
        <v>0</v>
      </c>
      <c r="J5439" s="84">
        <f t="shared" si="263"/>
        <v>0</v>
      </c>
    </row>
    <row r="5440" spans="2:10" ht="25.15" customHeight="1">
      <c r="B5440" s="108"/>
      <c r="C5440" s="98"/>
      <c r="D5440" s="99"/>
      <c r="E5440" s="94"/>
      <c r="F5440" s="95"/>
      <c r="G5440" s="101"/>
      <c r="H5440" s="100">
        <f t="shared" si="261"/>
        <v>196461.68999999994</v>
      </c>
      <c r="I5440" s="84">
        <f t="shared" si="262"/>
        <v>0</v>
      </c>
      <c r="J5440" s="84">
        <f t="shared" si="263"/>
        <v>0</v>
      </c>
    </row>
    <row r="5441" spans="2:10" ht="25.15" customHeight="1">
      <c r="B5441" s="108"/>
      <c r="C5441" s="98"/>
      <c r="D5441" s="99"/>
      <c r="E5441" s="94"/>
      <c r="F5441" s="95"/>
      <c r="G5441" s="101"/>
      <c r="H5441" s="100">
        <f t="shared" si="261"/>
        <v>196461.68999999994</v>
      </c>
      <c r="I5441" s="84">
        <f t="shared" si="262"/>
        <v>0</v>
      </c>
      <c r="J5441" s="84">
        <f t="shared" si="263"/>
        <v>0</v>
      </c>
    </row>
    <row r="5442" spans="2:10" ht="25.15" customHeight="1">
      <c r="B5442" s="108"/>
      <c r="C5442" s="98"/>
      <c r="D5442" s="99"/>
      <c r="E5442" s="94"/>
      <c r="F5442" s="95"/>
      <c r="G5442" s="101"/>
      <c r="H5442" s="100">
        <f t="shared" si="261"/>
        <v>196461.68999999994</v>
      </c>
      <c r="I5442" s="84">
        <f t="shared" si="262"/>
        <v>0</v>
      </c>
      <c r="J5442" s="84">
        <f t="shared" si="263"/>
        <v>0</v>
      </c>
    </row>
    <row r="5443" spans="2:10" ht="25.15" customHeight="1">
      <c r="B5443" s="108"/>
      <c r="C5443" s="98"/>
      <c r="D5443" s="99"/>
      <c r="E5443" s="94"/>
      <c r="F5443" s="95"/>
      <c r="G5443" s="101"/>
      <c r="H5443" s="100">
        <f t="shared" si="261"/>
        <v>196461.68999999994</v>
      </c>
      <c r="I5443" s="84">
        <f t="shared" si="262"/>
        <v>0</v>
      </c>
      <c r="J5443" s="84">
        <f t="shared" si="263"/>
        <v>0</v>
      </c>
    </row>
    <row r="5444" spans="2:10" ht="25.15" customHeight="1">
      <c r="B5444" s="108"/>
      <c r="C5444" s="98"/>
      <c r="D5444" s="99"/>
      <c r="E5444" s="94"/>
      <c r="F5444" s="95"/>
      <c r="G5444" s="101"/>
      <c r="H5444" s="100">
        <f t="shared" si="261"/>
        <v>196461.68999999994</v>
      </c>
      <c r="I5444" s="84">
        <f t="shared" si="262"/>
        <v>0</v>
      </c>
      <c r="J5444" s="84">
        <f t="shared" si="263"/>
        <v>0</v>
      </c>
    </row>
    <row r="5445" spans="2:10" ht="25.15" customHeight="1">
      <c r="B5445" s="108"/>
      <c r="C5445" s="98"/>
      <c r="D5445" s="99"/>
      <c r="E5445" s="94"/>
      <c r="F5445" s="95"/>
      <c r="G5445" s="101"/>
      <c r="H5445" s="100">
        <f t="shared" si="261"/>
        <v>196461.68999999994</v>
      </c>
      <c r="I5445" s="84">
        <f t="shared" si="262"/>
        <v>0</v>
      </c>
      <c r="J5445" s="84">
        <f t="shared" si="263"/>
        <v>0</v>
      </c>
    </row>
    <row r="5446" spans="2:10" ht="25.15" customHeight="1">
      <c r="B5446" s="108"/>
      <c r="C5446" s="98"/>
      <c r="D5446" s="99"/>
      <c r="E5446" s="94"/>
      <c r="F5446" s="95"/>
      <c r="G5446" s="101"/>
      <c r="H5446" s="100">
        <f t="shared" si="261"/>
        <v>196461.68999999994</v>
      </c>
      <c r="I5446" s="84">
        <f t="shared" si="262"/>
        <v>0</v>
      </c>
      <c r="J5446" s="84">
        <f t="shared" si="263"/>
        <v>0</v>
      </c>
    </row>
    <row r="5447" spans="2:10" ht="25.15" customHeight="1">
      <c r="B5447" s="108"/>
      <c r="C5447" s="98"/>
      <c r="D5447" s="99"/>
      <c r="E5447" s="94"/>
      <c r="F5447" s="95"/>
      <c r="G5447" s="101"/>
      <c r="H5447" s="100">
        <f t="shared" si="261"/>
        <v>196461.68999999994</v>
      </c>
      <c r="I5447" s="84">
        <f t="shared" si="262"/>
        <v>0</v>
      </c>
      <c r="J5447" s="84">
        <f t="shared" si="263"/>
        <v>0</v>
      </c>
    </row>
    <row r="5448" spans="2:10" ht="25.15" customHeight="1">
      <c r="B5448" s="108"/>
      <c r="C5448" s="98"/>
      <c r="D5448" s="99"/>
      <c r="E5448" s="94"/>
      <c r="F5448" s="95"/>
      <c r="G5448" s="101"/>
      <c r="H5448" s="100">
        <f t="shared" ref="H5448:H5511" si="264">IF(F5448="pago",H5447+G5448,H5447)</f>
        <v>196461.68999999994</v>
      </c>
      <c r="I5448" s="84">
        <f t="shared" si="262"/>
        <v>0</v>
      </c>
      <c r="J5448" s="84">
        <f t="shared" si="263"/>
        <v>0</v>
      </c>
    </row>
    <row r="5449" spans="2:10" ht="25.15" customHeight="1">
      <c r="B5449" s="108"/>
      <c r="C5449" s="98"/>
      <c r="D5449" s="99"/>
      <c r="E5449" s="94"/>
      <c r="F5449" s="95"/>
      <c r="G5449" s="101"/>
      <c r="H5449" s="100">
        <f t="shared" si="264"/>
        <v>196461.68999999994</v>
      </c>
      <c r="I5449" s="84">
        <f t="shared" si="262"/>
        <v>0</v>
      </c>
      <c r="J5449" s="84">
        <f t="shared" si="263"/>
        <v>0</v>
      </c>
    </row>
    <row r="5450" spans="2:10" ht="25.15" customHeight="1">
      <c r="B5450" s="108"/>
      <c r="C5450" s="98"/>
      <c r="D5450" s="99"/>
      <c r="E5450" s="94"/>
      <c r="F5450" s="95"/>
      <c r="G5450" s="101"/>
      <c r="H5450" s="100">
        <f t="shared" si="264"/>
        <v>196461.68999999994</v>
      </c>
      <c r="I5450" s="84">
        <f t="shared" si="262"/>
        <v>0</v>
      </c>
      <c r="J5450" s="84">
        <f t="shared" si="263"/>
        <v>0</v>
      </c>
    </row>
    <row r="5451" spans="2:10" ht="25.15" customHeight="1">
      <c r="B5451" s="108"/>
      <c r="C5451" s="98"/>
      <c r="D5451" s="99"/>
      <c r="E5451" s="94"/>
      <c r="F5451" s="95"/>
      <c r="G5451" s="101"/>
      <c r="H5451" s="100">
        <f t="shared" si="264"/>
        <v>196461.68999999994</v>
      </c>
      <c r="I5451" s="84">
        <f t="shared" si="262"/>
        <v>0</v>
      </c>
      <c r="J5451" s="84">
        <f t="shared" si="263"/>
        <v>0</v>
      </c>
    </row>
    <row r="5452" spans="2:10" ht="25.15" customHeight="1">
      <c r="B5452" s="108"/>
      <c r="C5452" s="98"/>
      <c r="D5452" s="99"/>
      <c r="E5452" s="94"/>
      <c r="F5452" s="95"/>
      <c r="G5452" s="101"/>
      <c r="H5452" s="100">
        <f t="shared" si="264"/>
        <v>196461.68999999994</v>
      </c>
      <c r="I5452" s="84">
        <f t="shared" si="262"/>
        <v>0</v>
      </c>
      <c r="J5452" s="84">
        <f t="shared" si="263"/>
        <v>0</v>
      </c>
    </row>
    <row r="5453" spans="2:10" ht="25.15" customHeight="1">
      <c r="B5453" s="108"/>
      <c r="C5453" s="98"/>
      <c r="D5453" s="99"/>
      <c r="E5453" s="94"/>
      <c r="F5453" s="95"/>
      <c r="G5453" s="101"/>
      <c r="H5453" s="100">
        <f t="shared" si="264"/>
        <v>196461.68999999994</v>
      </c>
      <c r="I5453" s="84">
        <f t="shared" si="262"/>
        <v>0</v>
      </c>
      <c r="J5453" s="84">
        <f t="shared" si="263"/>
        <v>0</v>
      </c>
    </row>
    <row r="5454" spans="2:10" ht="25.15" customHeight="1">
      <c r="B5454" s="108"/>
      <c r="C5454" s="98"/>
      <c r="D5454" s="99"/>
      <c r="E5454" s="94"/>
      <c r="F5454" s="95"/>
      <c r="G5454" s="101"/>
      <c r="H5454" s="100">
        <f t="shared" si="264"/>
        <v>196461.68999999994</v>
      </c>
      <c r="I5454" s="84">
        <f t="shared" si="262"/>
        <v>0</v>
      </c>
      <c r="J5454" s="84">
        <f t="shared" si="263"/>
        <v>0</v>
      </c>
    </row>
    <row r="5455" spans="2:10" ht="25.15" customHeight="1">
      <c r="B5455" s="108"/>
      <c r="C5455" s="98"/>
      <c r="D5455" s="99"/>
      <c r="E5455" s="94"/>
      <c r="F5455" s="95"/>
      <c r="G5455" s="101"/>
      <c r="H5455" s="100">
        <f t="shared" si="264"/>
        <v>196461.68999999994</v>
      </c>
      <c r="I5455" s="84">
        <f t="shared" si="262"/>
        <v>0</v>
      </c>
      <c r="J5455" s="84">
        <f t="shared" si="263"/>
        <v>0</v>
      </c>
    </row>
    <row r="5456" spans="2:10" ht="25.15" customHeight="1">
      <c r="B5456" s="108"/>
      <c r="C5456" s="98"/>
      <c r="D5456" s="99"/>
      <c r="E5456" s="94"/>
      <c r="F5456" s="95"/>
      <c r="G5456" s="101"/>
      <c r="H5456" s="100">
        <f t="shared" si="264"/>
        <v>196461.68999999994</v>
      </c>
      <c r="I5456" s="84">
        <f t="shared" si="262"/>
        <v>0</v>
      </c>
      <c r="J5456" s="84">
        <f t="shared" si="263"/>
        <v>0</v>
      </c>
    </row>
    <row r="5457" spans="2:10" ht="25.15" customHeight="1">
      <c r="B5457" s="108"/>
      <c r="C5457" s="98"/>
      <c r="D5457" s="99"/>
      <c r="E5457" s="94"/>
      <c r="F5457" s="95"/>
      <c r="G5457" s="101"/>
      <c r="H5457" s="100">
        <f t="shared" si="264"/>
        <v>196461.68999999994</v>
      </c>
      <c r="I5457" s="84">
        <f t="shared" si="262"/>
        <v>0</v>
      </c>
      <c r="J5457" s="84">
        <f t="shared" si="263"/>
        <v>0</v>
      </c>
    </row>
    <row r="5458" spans="2:10" ht="25.15" customHeight="1">
      <c r="B5458" s="108"/>
      <c r="C5458" s="98"/>
      <c r="D5458" s="99"/>
      <c r="E5458" s="94"/>
      <c r="F5458" s="95"/>
      <c r="G5458" s="101"/>
      <c r="H5458" s="100">
        <f t="shared" si="264"/>
        <v>196461.68999999994</v>
      </c>
      <c r="I5458" s="84">
        <f t="shared" si="262"/>
        <v>0</v>
      </c>
      <c r="J5458" s="84">
        <f t="shared" si="263"/>
        <v>0</v>
      </c>
    </row>
    <row r="5459" spans="2:10" ht="25.15" customHeight="1">
      <c r="B5459" s="108"/>
      <c r="C5459" s="98"/>
      <c r="D5459" s="99"/>
      <c r="E5459" s="94"/>
      <c r="F5459" s="95"/>
      <c r="G5459" s="101"/>
      <c r="H5459" s="100">
        <f t="shared" si="264"/>
        <v>196461.68999999994</v>
      </c>
      <c r="I5459" s="84">
        <f t="shared" si="262"/>
        <v>0</v>
      </c>
      <c r="J5459" s="84">
        <f t="shared" si="263"/>
        <v>0</v>
      </c>
    </row>
    <row r="5460" spans="2:10" ht="25.15" customHeight="1">
      <c r="B5460" s="108"/>
      <c r="C5460" s="98"/>
      <c r="D5460" s="99"/>
      <c r="E5460" s="94"/>
      <c r="F5460" s="95"/>
      <c r="G5460" s="101"/>
      <c r="H5460" s="100">
        <f t="shared" si="264"/>
        <v>196461.68999999994</v>
      </c>
      <c r="I5460" s="84">
        <f t="shared" si="262"/>
        <v>0</v>
      </c>
      <c r="J5460" s="84">
        <f t="shared" si="263"/>
        <v>0</v>
      </c>
    </row>
    <row r="5461" spans="2:10" ht="25.15" customHeight="1">
      <c r="B5461" s="108"/>
      <c r="C5461" s="98"/>
      <c r="D5461" s="99"/>
      <c r="E5461" s="94"/>
      <c r="F5461" s="95"/>
      <c r="G5461" s="101"/>
      <c r="H5461" s="100">
        <f t="shared" si="264"/>
        <v>196461.68999999994</v>
      </c>
      <c r="I5461" s="84">
        <f t="shared" si="262"/>
        <v>0</v>
      </c>
      <c r="J5461" s="84">
        <f t="shared" si="263"/>
        <v>0</v>
      </c>
    </row>
    <row r="5462" spans="2:10" ht="25.15" customHeight="1">
      <c r="B5462" s="108"/>
      <c r="C5462" s="98"/>
      <c r="D5462" s="99"/>
      <c r="E5462" s="94"/>
      <c r="F5462" s="95"/>
      <c r="G5462" s="101"/>
      <c r="H5462" s="100">
        <f t="shared" si="264"/>
        <v>196461.68999999994</v>
      </c>
      <c r="I5462" s="84">
        <f t="shared" si="262"/>
        <v>0</v>
      </c>
      <c r="J5462" s="84">
        <f t="shared" si="263"/>
        <v>0</v>
      </c>
    </row>
    <row r="5463" spans="2:10" ht="25.15" customHeight="1">
      <c r="B5463" s="108"/>
      <c r="C5463" s="98"/>
      <c r="D5463" s="99"/>
      <c r="E5463" s="94"/>
      <c r="F5463" s="95"/>
      <c r="G5463" s="101"/>
      <c r="H5463" s="100">
        <f t="shared" si="264"/>
        <v>196461.68999999994</v>
      </c>
      <c r="I5463" s="84">
        <f t="shared" si="262"/>
        <v>0</v>
      </c>
      <c r="J5463" s="84">
        <f t="shared" si="263"/>
        <v>0</v>
      </c>
    </row>
    <row r="5464" spans="2:10" ht="25.15" customHeight="1">
      <c r="B5464" s="108"/>
      <c r="C5464" s="98"/>
      <c r="D5464" s="99"/>
      <c r="E5464" s="94"/>
      <c r="F5464" s="95"/>
      <c r="G5464" s="101"/>
      <c r="H5464" s="100">
        <f t="shared" si="264"/>
        <v>196461.68999999994</v>
      </c>
      <c r="I5464" s="84">
        <f t="shared" si="262"/>
        <v>0</v>
      </c>
      <c r="J5464" s="84">
        <f t="shared" si="263"/>
        <v>0</v>
      </c>
    </row>
    <row r="5465" spans="2:10" ht="25.15" customHeight="1">
      <c r="B5465" s="108"/>
      <c r="C5465" s="98"/>
      <c r="D5465" s="99"/>
      <c r="E5465" s="94"/>
      <c r="F5465" s="95"/>
      <c r="G5465" s="101"/>
      <c r="H5465" s="100">
        <f t="shared" si="264"/>
        <v>196461.68999999994</v>
      </c>
      <c r="I5465" s="84">
        <f t="shared" si="262"/>
        <v>0</v>
      </c>
      <c r="J5465" s="84">
        <f t="shared" si="263"/>
        <v>0</v>
      </c>
    </row>
    <row r="5466" spans="2:10" ht="25.15" customHeight="1">
      <c r="B5466" s="108"/>
      <c r="C5466" s="98"/>
      <c r="D5466" s="99"/>
      <c r="E5466" s="94"/>
      <c r="F5466" s="95"/>
      <c r="G5466" s="101"/>
      <c r="H5466" s="100">
        <f t="shared" si="264"/>
        <v>196461.68999999994</v>
      </c>
      <c r="I5466" s="84">
        <f t="shared" si="262"/>
        <v>0</v>
      </c>
      <c r="J5466" s="84">
        <f t="shared" si="263"/>
        <v>0</v>
      </c>
    </row>
    <row r="5467" spans="2:10" ht="25.15" customHeight="1">
      <c r="B5467" s="108"/>
      <c r="C5467" s="98"/>
      <c r="D5467" s="99"/>
      <c r="E5467" s="94"/>
      <c r="F5467" s="95"/>
      <c r="G5467" s="101"/>
      <c r="H5467" s="100">
        <f t="shared" si="264"/>
        <v>196461.68999999994</v>
      </c>
      <c r="I5467" s="84">
        <f t="shared" si="262"/>
        <v>0</v>
      </c>
      <c r="J5467" s="84">
        <f t="shared" si="263"/>
        <v>0</v>
      </c>
    </row>
    <row r="5468" spans="2:10" ht="25.15" customHeight="1">
      <c r="B5468" s="108"/>
      <c r="C5468" s="98"/>
      <c r="D5468" s="99"/>
      <c r="E5468" s="94"/>
      <c r="F5468" s="95"/>
      <c r="G5468" s="101"/>
      <c r="H5468" s="100">
        <f t="shared" si="264"/>
        <v>196461.68999999994</v>
      </c>
      <c r="I5468" s="84">
        <f t="shared" si="262"/>
        <v>0</v>
      </c>
      <c r="J5468" s="84">
        <f t="shared" si="263"/>
        <v>0</v>
      </c>
    </row>
    <row r="5469" spans="2:10" ht="25.15" customHeight="1">
      <c r="B5469" s="108"/>
      <c r="C5469" s="98"/>
      <c r="D5469" s="99"/>
      <c r="E5469" s="94"/>
      <c r="F5469" s="95"/>
      <c r="G5469" s="101"/>
      <c r="H5469" s="100">
        <f t="shared" si="264"/>
        <v>196461.68999999994</v>
      </c>
      <c r="I5469" s="84">
        <f t="shared" si="262"/>
        <v>0</v>
      </c>
      <c r="J5469" s="84">
        <f t="shared" si="263"/>
        <v>0</v>
      </c>
    </row>
    <row r="5470" spans="2:10" ht="25.15" customHeight="1">
      <c r="B5470" s="108"/>
      <c r="C5470" s="98"/>
      <c r="D5470" s="99"/>
      <c r="E5470" s="94"/>
      <c r="F5470" s="95"/>
      <c r="G5470" s="101"/>
      <c r="H5470" s="100">
        <f t="shared" si="264"/>
        <v>196461.68999999994</v>
      </c>
      <c r="I5470" s="84">
        <f t="shared" si="262"/>
        <v>0</v>
      </c>
      <c r="J5470" s="84">
        <f t="shared" si="263"/>
        <v>0</v>
      </c>
    </row>
    <row r="5471" spans="2:10" ht="25.15" customHeight="1">
      <c r="B5471" s="108"/>
      <c r="C5471" s="98"/>
      <c r="D5471" s="99"/>
      <c r="E5471" s="94"/>
      <c r="F5471" s="95"/>
      <c r="G5471" s="101"/>
      <c r="H5471" s="100">
        <f t="shared" si="264"/>
        <v>196461.68999999994</v>
      </c>
      <c r="I5471" s="84">
        <f t="shared" si="262"/>
        <v>0</v>
      </c>
      <c r="J5471" s="84">
        <f t="shared" si="263"/>
        <v>0</v>
      </c>
    </row>
    <row r="5472" spans="2:10" ht="25.15" customHeight="1">
      <c r="B5472" s="108"/>
      <c r="C5472" s="98"/>
      <c r="D5472" s="99"/>
      <c r="E5472" s="94"/>
      <c r="F5472" s="95"/>
      <c r="G5472" s="101"/>
      <c r="H5472" s="100">
        <f t="shared" si="264"/>
        <v>196461.68999999994</v>
      </c>
      <c r="I5472" s="84">
        <f t="shared" si="262"/>
        <v>0</v>
      </c>
      <c r="J5472" s="84">
        <f t="shared" si="263"/>
        <v>0</v>
      </c>
    </row>
    <row r="5473" spans="2:10" ht="25.15" customHeight="1">
      <c r="B5473" s="108"/>
      <c r="C5473" s="98"/>
      <c r="D5473" s="99"/>
      <c r="E5473" s="94"/>
      <c r="F5473" s="95"/>
      <c r="G5473" s="101"/>
      <c r="H5473" s="100">
        <f t="shared" si="264"/>
        <v>196461.68999999994</v>
      </c>
      <c r="I5473" s="84">
        <f t="shared" si="262"/>
        <v>0</v>
      </c>
      <c r="J5473" s="84">
        <f t="shared" si="263"/>
        <v>0</v>
      </c>
    </row>
    <row r="5474" spans="2:10" ht="25.15" customHeight="1">
      <c r="B5474" s="108"/>
      <c r="C5474" s="98"/>
      <c r="D5474" s="99"/>
      <c r="E5474" s="94"/>
      <c r="F5474" s="95"/>
      <c r="G5474" s="101"/>
      <c r="H5474" s="100">
        <f t="shared" si="264"/>
        <v>196461.68999999994</v>
      </c>
      <c r="I5474" s="84">
        <f t="shared" si="262"/>
        <v>0</v>
      </c>
      <c r="J5474" s="84">
        <f t="shared" si="263"/>
        <v>0</v>
      </c>
    </row>
    <row r="5475" spans="2:10" ht="25.15" customHeight="1">
      <c r="B5475" s="108"/>
      <c r="C5475" s="98"/>
      <c r="D5475" s="99"/>
      <c r="E5475" s="94"/>
      <c r="F5475" s="95"/>
      <c r="G5475" s="101"/>
      <c r="H5475" s="100">
        <f t="shared" si="264"/>
        <v>196461.68999999994</v>
      </c>
      <c r="I5475" s="84">
        <f t="shared" si="262"/>
        <v>0</v>
      </c>
      <c r="J5475" s="84">
        <f t="shared" si="263"/>
        <v>0</v>
      </c>
    </row>
    <row r="5476" spans="2:10" ht="25.15" customHeight="1">
      <c r="B5476" s="108"/>
      <c r="C5476" s="98"/>
      <c r="D5476" s="99"/>
      <c r="E5476" s="94"/>
      <c r="F5476" s="95"/>
      <c r="G5476" s="101"/>
      <c r="H5476" s="100">
        <f t="shared" si="264"/>
        <v>196461.68999999994</v>
      </c>
      <c r="I5476" s="84">
        <f t="shared" si="262"/>
        <v>0</v>
      </c>
      <c r="J5476" s="84">
        <f t="shared" si="263"/>
        <v>0</v>
      </c>
    </row>
    <row r="5477" spans="2:10" ht="25.15" customHeight="1">
      <c r="B5477" s="108"/>
      <c r="C5477" s="98"/>
      <c r="D5477" s="99"/>
      <c r="E5477" s="94"/>
      <c r="F5477" s="95"/>
      <c r="G5477" s="101"/>
      <c r="H5477" s="100">
        <f t="shared" si="264"/>
        <v>196461.68999999994</v>
      </c>
      <c r="I5477" s="84">
        <f t="shared" si="262"/>
        <v>0</v>
      </c>
      <c r="J5477" s="84">
        <f t="shared" si="263"/>
        <v>0</v>
      </c>
    </row>
    <row r="5478" spans="2:10" ht="25.15" customHeight="1">
      <c r="B5478" s="108"/>
      <c r="C5478" s="98"/>
      <c r="D5478" s="99"/>
      <c r="E5478" s="94"/>
      <c r="F5478" s="95"/>
      <c r="G5478" s="101"/>
      <c r="H5478" s="100">
        <f t="shared" si="264"/>
        <v>196461.68999999994</v>
      </c>
      <c r="I5478" s="84">
        <f t="shared" si="262"/>
        <v>0</v>
      </c>
      <c r="J5478" s="84">
        <f t="shared" si="263"/>
        <v>0</v>
      </c>
    </row>
    <row r="5479" spans="2:10" ht="25.15" customHeight="1">
      <c r="B5479" s="108"/>
      <c r="C5479" s="98"/>
      <c r="D5479" s="99"/>
      <c r="E5479" s="94"/>
      <c r="F5479" s="95"/>
      <c r="G5479" s="101"/>
      <c r="H5479" s="100">
        <f t="shared" si="264"/>
        <v>196461.68999999994</v>
      </c>
      <c r="I5479" s="84">
        <f t="shared" si="262"/>
        <v>0</v>
      </c>
      <c r="J5479" s="84">
        <f t="shared" si="263"/>
        <v>0</v>
      </c>
    </row>
    <row r="5480" spans="2:10" ht="25.15" customHeight="1">
      <c r="B5480" s="108"/>
      <c r="C5480" s="98"/>
      <c r="D5480" s="99"/>
      <c r="E5480" s="94"/>
      <c r="F5480" s="95"/>
      <c r="G5480" s="101"/>
      <c r="H5480" s="100">
        <f t="shared" si="264"/>
        <v>196461.68999999994</v>
      </c>
      <c r="I5480" s="84">
        <f t="shared" si="262"/>
        <v>0</v>
      </c>
      <c r="J5480" s="84">
        <f t="shared" si="263"/>
        <v>0</v>
      </c>
    </row>
    <row r="5481" spans="2:10" ht="25.15" customHeight="1">
      <c r="B5481" s="108"/>
      <c r="C5481" s="98"/>
      <c r="D5481" s="99"/>
      <c r="E5481" s="94"/>
      <c r="F5481" s="95"/>
      <c r="G5481" s="101"/>
      <c r="H5481" s="100">
        <f t="shared" si="264"/>
        <v>196461.68999999994</v>
      </c>
      <c r="I5481" s="84">
        <f t="shared" si="262"/>
        <v>0</v>
      </c>
      <c r="J5481" s="84">
        <f t="shared" si="263"/>
        <v>0</v>
      </c>
    </row>
    <row r="5482" spans="2:10" ht="25.15" customHeight="1">
      <c r="B5482" s="108"/>
      <c r="C5482" s="98"/>
      <c r="D5482" s="99"/>
      <c r="E5482" s="94"/>
      <c r="F5482" s="95"/>
      <c r="G5482" s="101"/>
      <c r="H5482" s="100">
        <f t="shared" si="264"/>
        <v>196461.68999999994</v>
      </c>
      <c r="I5482" s="84">
        <f t="shared" si="262"/>
        <v>0</v>
      </c>
      <c r="J5482" s="84">
        <f t="shared" si="263"/>
        <v>0</v>
      </c>
    </row>
    <row r="5483" spans="2:10" ht="25.15" customHeight="1">
      <c r="B5483" s="108"/>
      <c r="C5483" s="98"/>
      <c r="D5483" s="99"/>
      <c r="E5483" s="94"/>
      <c r="F5483" s="95"/>
      <c r="G5483" s="101"/>
      <c r="H5483" s="100">
        <f t="shared" si="264"/>
        <v>196461.68999999994</v>
      </c>
      <c r="I5483" s="84">
        <f t="shared" si="262"/>
        <v>0</v>
      </c>
      <c r="J5483" s="84">
        <f t="shared" si="263"/>
        <v>0</v>
      </c>
    </row>
    <row r="5484" spans="2:10" ht="25.15" customHeight="1">
      <c r="B5484" s="108"/>
      <c r="C5484" s="98"/>
      <c r="D5484" s="99"/>
      <c r="E5484" s="94"/>
      <c r="F5484" s="95"/>
      <c r="G5484" s="101"/>
      <c r="H5484" s="100">
        <f t="shared" si="264"/>
        <v>196461.68999999994</v>
      </c>
      <c r="I5484" s="84">
        <f t="shared" si="262"/>
        <v>0</v>
      </c>
      <c r="J5484" s="84">
        <f t="shared" si="263"/>
        <v>0</v>
      </c>
    </row>
    <row r="5485" spans="2:10" ht="25.15" customHeight="1">
      <c r="B5485" s="108"/>
      <c r="C5485" s="98"/>
      <c r="D5485" s="99"/>
      <c r="E5485" s="94"/>
      <c r="F5485" s="95"/>
      <c r="G5485" s="101"/>
      <c r="H5485" s="100">
        <f t="shared" si="264"/>
        <v>196461.68999999994</v>
      </c>
      <c r="I5485" s="84">
        <f t="shared" si="262"/>
        <v>0</v>
      </c>
      <c r="J5485" s="84">
        <f t="shared" si="263"/>
        <v>0</v>
      </c>
    </row>
    <row r="5486" spans="2:10" ht="25.15" customHeight="1">
      <c r="B5486" s="108"/>
      <c r="C5486" s="98"/>
      <c r="D5486" s="99"/>
      <c r="E5486" s="94"/>
      <c r="F5486" s="95"/>
      <c r="G5486" s="101"/>
      <c r="H5486" s="100">
        <f t="shared" si="264"/>
        <v>196461.68999999994</v>
      </c>
      <c r="I5486" s="84">
        <f t="shared" si="262"/>
        <v>0</v>
      </c>
      <c r="J5486" s="84">
        <f t="shared" si="263"/>
        <v>0</v>
      </c>
    </row>
    <row r="5487" spans="2:10" ht="25.15" customHeight="1">
      <c r="B5487" s="108"/>
      <c r="C5487" s="98"/>
      <c r="D5487" s="99"/>
      <c r="E5487" s="94"/>
      <c r="F5487" s="95"/>
      <c r="G5487" s="101"/>
      <c r="H5487" s="100">
        <f t="shared" si="264"/>
        <v>196461.68999999994</v>
      </c>
      <c r="I5487" s="84">
        <f t="shared" si="262"/>
        <v>0</v>
      </c>
      <c r="J5487" s="84">
        <f t="shared" si="263"/>
        <v>0</v>
      </c>
    </row>
    <row r="5488" spans="2:10" ht="25.15" customHeight="1">
      <c r="B5488" s="108"/>
      <c r="C5488" s="98"/>
      <c r="D5488" s="99"/>
      <c r="E5488" s="94"/>
      <c r="F5488" s="95"/>
      <c r="G5488" s="101"/>
      <c r="H5488" s="100">
        <f t="shared" si="264"/>
        <v>196461.68999999994</v>
      </c>
      <c r="I5488" s="84">
        <f t="shared" si="262"/>
        <v>0</v>
      </c>
      <c r="J5488" s="84">
        <f t="shared" si="263"/>
        <v>0</v>
      </c>
    </row>
    <row r="5489" spans="2:10" ht="25.15" customHeight="1">
      <c r="B5489" s="108"/>
      <c r="C5489" s="98"/>
      <c r="D5489" s="99"/>
      <c r="E5489" s="94"/>
      <c r="F5489" s="95"/>
      <c r="G5489" s="101"/>
      <c r="H5489" s="100">
        <f t="shared" si="264"/>
        <v>196461.68999999994</v>
      </c>
      <c r="I5489" s="84">
        <f t="shared" si="262"/>
        <v>0</v>
      </c>
      <c r="J5489" s="84">
        <f t="shared" si="263"/>
        <v>0</v>
      </c>
    </row>
    <row r="5490" spans="2:10" ht="25.15" customHeight="1">
      <c r="B5490" s="108"/>
      <c r="C5490" s="98"/>
      <c r="D5490" s="99"/>
      <c r="E5490" s="94"/>
      <c r="F5490" s="95"/>
      <c r="G5490" s="101"/>
      <c r="H5490" s="100">
        <f t="shared" si="264"/>
        <v>196461.68999999994</v>
      </c>
      <c r="I5490" s="84">
        <f t="shared" si="262"/>
        <v>0</v>
      </c>
      <c r="J5490" s="84">
        <f t="shared" si="263"/>
        <v>0</v>
      </c>
    </row>
    <row r="5491" spans="2:10" ht="25.15" customHeight="1">
      <c r="B5491" s="108"/>
      <c r="C5491" s="98"/>
      <c r="D5491" s="99"/>
      <c r="E5491" s="94"/>
      <c r="F5491" s="95"/>
      <c r="G5491" s="101"/>
      <c r="H5491" s="100">
        <f t="shared" si="264"/>
        <v>196461.68999999994</v>
      </c>
      <c r="I5491" s="84">
        <f t="shared" si="262"/>
        <v>0</v>
      </c>
      <c r="J5491" s="84">
        <f t="shared" si="263"/>
        <v>0</v>
      </c>
    </row>
    <row r="5492" spans="2:10" ht="25.15" customHeight="1">
      <c r="B5492" s="108"/>
      <c r="C5492" s="98"/>
      <c r="D5492" s="99"/>
      <c r="E5492" s="94"/>
      <c r="F5492" s="95"/>
      <c r="G5492" s="101"/>
      <c r="H5492" s="100">
        <f t="shared" si="264"/>
        <v>196461.68999999994</v>
      </c>
      <c r="I5492" s="84">
        <f t="shared" si="262"/>
        <v>0</v>
      </c>
      <c r="J5492" s="84">
        <f t="shared" si="263"/>
        <v>0</v>
      </c>
    </row>
    <row r="5493" spans="2:10" ht="25.15" customHeight="1">
      <c r="B5493" s="108"/>
      <c r="C5493" s="98"/>
      <c r="D5493" s="99"/>
      <c r="E5493" s="94"/>
      <c r="F5493" s="95"/>
      <c r="G5493" s="101"/>
      <c r="H5493" s="100">
        <f t="shared" si="264"/>
        <v>196461.68999999994</v>
      </c>
      <c r="I5493" s="84">
        <f t="shared" si="262"/>
        <v>0</v>
      </c>
      <c r="J5493" s="84">
        <f t="shared" si="263"/>
        <v>0</v>
      </c>
    </row>
    <row r="5494" spans="2:10" ht="25.15" customHeight="1">
      <c r="B5494" s="108"/>
      <c r="C5494" s="98"/>
      <c r="D5494" s="99"/>
      <c r="E5494" s="94"/>
      <c r="F5494" s="95"/>
      <c r="G5494" s="101"/>
      <c r="H5494" s="100">
        <f t="shared" si="264"/>
        <v>196461.68999999994</v>
      </c>
      <c r="I5494" s="84">
        <f t="shared" si="262"/>
        <v>0</v>
      </c>
      <c r="J5494" s="84">
        <f t="shared" si="263"/>
        <v>0</v>
      </c>
    </row>
    <row r="5495" spans="2:10" ht="25.15" customHeight="1">
      <c r="B5495" s="108"/>
      <c r="C5495" s="98"/>
      <c r="D5495" s="99"/>
      <c r="E5495" s="94"/>
      <c r="F5495" s="95"/>
      <c r="G5495" s="101"/>
      <c r="H5495" s="100">
        <f t="shared" si="264"/>
        <v>196461.68999999994</v>
      </c>
      <c r="I5495" s="84">
        <f t="shared" si="262"/>
        <v>0</v>
      </c>
      <c r="J5495" s="84">
        <f t="shared" si="263"/>
        <v>0</v>
      </c>
    </row>
    <row r="5496" spans="2:10" ht="25.15" customHeight="1">
      <c r="B5496" s="108"/>
      <c r="C5496" s="98"/>
      <c r="D5496" s="99"/>
      <c r="E5496" s="94"/>
      <c r="F5496" s="95"/>
      <c r="G5496" s="101"/>
      <c r="H5496" s="100">
        <f t="shared" si="264"/>
        <v>196461.68999999994</v>
      </c>
      <c r="I5496" s="84">
        <f t="shared" ref="I5496:I5559" si="265">IF(B5496="",0,MONTH(B5496))</f>
        <v>0</v>
      </c>
      <c r="J5496" s="84">
        <f t="shared" ref="J5496:J5559" si="266">IF(B5496="",0,DAY(B5496))</f>
        <v>0</v>
      </c>
    </row>
    <row r="5497" spans="2:10" ht="25.15" customHeight="1">
      <c r="B5497" s="108"/>
      <c r="C5497" s="98"/>
      <c r="D5497" s="99"/>
      <c r="E5497" s="94"/>
      <c r="F5497" s="95"/>
      <c r="G5497" s="101"/>
      <c r="H5497" s="100">
        <f t="shared" si="264"/>
        <v>196461.68999999994</v>
      </c>
      <c r="I5497" s="84">
        <f t="shared" si="265"/>
        <v>0</v>
      </c>
      <c r="J5497" s="84">
        <f t="shared" si="266"/>
        <v>0</v>
      </c>
    </row>
    <row r="5498" spans="2:10" ht="25.15" customHeight="1">
      <c r="B5498" s="108"/>
      <c r="C5498" s="98"/>
      <c r="D5498" s="99"/>
      <c r="E5498" s="94"/>
      <c r="F5498" s="95"/>
      <c r="G5498" s="101"/>
      <c r="H5498" s="100">
        <f t="shared" si="264"/>
        <v>196461.68999999994</v>
      </c>
      <c r="I5498" s="84">
        <f t="shared" si="265"/>
        <v>0</v>
      </c>
      <c r="J5498" s="84">
        <f t="shared" si="266"/>
        <v>0</v>
      </c>
    </row>
    <row r="5499" spans="2:10" ht="25.15" customHeight="1">
      <c r="B5499" s="108"/>
      <c r="C5499" s="98"/>
      <c r="D5499" s="99"/>
      <c r="E5499" s="94"/>
      <c r="F5499" s="95"/>
      <c r="G5499" s="101"/>
      <c r="H5499" s="100">
        <f t="shared" si="264"/>
        <v>196461.68999999994</v>
      </c>
      <c r="I5499" s="84">
        <f t="shared" si="265"/>
        <v>0</v>
      </c>
      <c r="J5499" s="84">
        <f t="shared" si="266"/>
        <v>0</v>
      </c>
    </row>
    <row r="5500" spans="2:10" ht="25.15" customHeight="1">
      <c r="B5500" s="108"/>
      <c r="C5500" s="98"/>
      <c r="D5500" s="99"/>
      <c r="E5500" s="94"/>
      <c r="F5500" s="95"/>
      <c r="G5500" s="101"/>
      <c r="H5500" s="100">
        <f t="shared" si="264"/>
        <v>196461.68999999994</v>
      </c>
      <c r="I5500" s="84">
        <f t="shared" si="265"/>
        <v>0</v>
      </c>
      <c r="J5500" s="84">
        <f t="shared" si="266"/>
        <v>0</v>
      </c>
    </row>
    <row r="5501" spans="2:10" ht="25.15" customHeight="1">
      <c r="B5501" s="108"/>
      <c r="C5501" s="98"/>
      <c r="D5501" s="99"/>
      <c r="E5501" s="94"/>
      <c r="F5501" s="95"/>
      <c r="G5501" s="101"/>
      <c r="H5501" s="100">
        <f t="shared" si="264"/>
        <v>196461.68999999994</v>
      </c>
      <c r="I5501" s="84">
        <f t="shared" si="265"/>
        <v>0</v>
      </c>
      <c r="J5501" s="84">
        <f t="shared" si="266"/>
        <v>0</v>
      </c>
    </row>
    <row r="5502" spans="2:10" ht="25.15" customHeight="1">
      <c r="B5502" s="108"/>
      <c r="C5502" s="98"/>
      <c r="D5502" s="99"/>
      <c r="E5502" s="94"/>
      <c r="F5502" s="95"/>
      <c r="G5502" s="101"/>
      <c r="H5502" s="100">
        <f t="shared" si="264"/>
        <v>196461.68999999994</v>
      </c>
      <c r="I5502" s="84">
        <f t="shared" si="265"/>
        <v>0</v>
      </c>
      <c r="J5502" s="84">
        <f t="shared" si="266"/>
        <v>0</v>
      </c>
    </row>
    <row r="5503" spans="2:10" ht="25.15" customHeight="1">
      <c r="B5503" s="108"/>
      <c r="C5503" s="98"/>
      <c r="D5503" s="99"/>
      <c r="E5503" s="94"/>
      <c r="F5503" s="95"/>
      <c r="G5503" s="101"/>
      <c r="H5503" s="100">
        <f t="shared" si="264"/>
        <v>196461.68999999994</v>
      </c>
      <c r="I5503" s="84">
        <f t="shared" si="265"/>
        <v>0</v>
      </c>
      <c r="J5503" s="84">
        <f t="shared" si="266"/>
        <v>0</v>
      </c>
    </row>
    <row r="5504" spans="2:10" ht="25.15" customHeight="1">
      <c r="B5504" s="108"/>
      <c r="C5504" s="98"/>
      <c r="D5504" s="99"/>
      <c r="E5504" s="94"/>
      <c r="F5504" s="95"/>
      <c r="G5504" s="101"/>
      <c r="H5504" s="100">
        <f t="shared" si="264"/>
        <v>196461.68999999994</v>
      </c>
      <c r="I5504" s="84">
        <f t="shared" si="265"/>
        <v>0</v>
      </c>
      <c r="J5504" s="84">
        <f t="shared" si="266"/>
        <v>0</v>
      </c>
    </row>
    <row r="5505" spans="2:10" ht="25.15" customHeight="1">
      <c r="B5505" s="108"/>
      <c r="C5505" s="98"/>
      <c r="D5505" s="99"/>
      <c r="E5505" s="94"/>
      <c r="F5505" s="95"/>
      <c r="G5505" s="101"/>
      <c r="H5505" s="100">
        <f t="shared" si="264"/>
        <v>196461.68999999994</v>
      </c>
      <c r="I5505" s="84">
        <f t="shared" si="265"/>
        <v>0</v>
      </c>
      <c r="J5505" s="84">
        <f t="shared" si="266"/>
        <v>0</v>
      </c>
    </row>
    <row r="5506" spans="2:10" ht="25.15" customHeight="1">
      <c r="B5506" s="108"/>
      <c r="C5506" s="98"/>
      <c r="D5506" s="99"/>
      <c r="E5506" s="94"/>
      <c r="F5506" s="95"/>
      <c r="G5506" s="101"/>
      <c r="H5506" s="100">
        <f t="shared" si="264"/>
        <v>196461.68999999994</v>
      </c>
      <c r="I5506" s="84">
        <f t="shared" si="265"/>
        <v>0</v>
      </c>
      <c r="J5506" s="84">
        <f t="shared" si="266"/>
        <v>0</v>
      </c>
    </row>
    <row r="5507" spans="2:10" ht="25.15" customHeight="1">
      <c r="B5507" s="108"/>
      <c r="C5507" s="98"/>
      <c r="D5507" s="99"/>
      <c r="E5507" s="94"/>
      <c r="F5507" s="95"/>
      <c r="G5507" s="101"/>
      <c r="H5507" s="100">
        <f t="shared" si="264"/>
        <v>196461.68999999994</v>
      </c>
      <c r="I5507" s="84">
        <f t="shared" si="265"/>
        <v>0</v>
      </c>
      <c r="J5507" s="84">
        <f t="shared" si="266"/>
        <v>0</v>
      </c>
    </row>
    <row r="5508" spans="2:10" ht="25.15" customHeight="1">
      <c r="B5508" s="108"/>
      <c r="C5508" s="98"/>
      <c r="D5508" s="99"/>
      <c r="E5508" s="94"/>
      <c r="F5508" s="95"/>
      <c r="G5508" s="101"/>
      <c r="H5508" s="100">
        <f t="shared" si="264"/>
        <v>196461.68999999994</v>
      </c>
      <c r="I5508" s="84">
        <f t="shared" si="265"/>
        <v>0</v>
      </c>
      <c r="J5508" s="84">
        <f t="shared" si="266"/>
        <v>0</v>
      </c>
    </row>
    <row r="5509" spans="2:10" ht="25.15" customHeight="1">
      <c r="B5509" s="108"/>
      <c r="C5509" s="98"/>
      <c r="D5509" s="99"/>
      <c r="E5509" s="94"/>
      <c r="F5509" s="95"/>
      <c r="G5509" s="101"/>
      <c r="H5509" s="100">
        <f t="shared" si="264"/>
        <v>196461.68999999994</v>
      </c>
      <c r="I5509" s="84">
        <f t="shared" si="265"/>
        <v>0</v>
      </c>
      <c r="J5509" s="84">
        <f t="shared" si="266"/>
        <v>0</v>
      </c>
    </row>
    <row r="5510" spans="2:10" ht="25.15" customHeight="1">
      <c r="B5510" s="108"/>
      <c r="C5510" s="98"/>
      <c r="D5510" s="99"/>
      <c r="E5510" s="94"/>
      <c r="F5510" s="95"/>
      <c r="G5510" s="101"/>
      <c r="H5510" s="100">
        <f t="shared" si="264"/>
        <v>196461.68999999994</v>
      </c>
      <c r="I5510" s="84">
        <f t="shared" si="265"/>
        <v>0</v>
      </c>
      <c r="J5510" s="84">
        <f t="shared" si="266"/>
        <v>0</v>
      </c>
    </row>
    <row r="5511" spans="2:10" ht="25.15" customHeight="1">
      <c r="B5511" s="108"/>
      <c r="C5511" s="98"/>
      <c r="D5511" s="99"/>
      <c r="E5511" s="94"/>
      <c r="F5511" s="95"/>
      <c r="G5511" s="101"/>
      <c r="H5511" s="100">
        <f t="shared" si="264"/>
        <v>196461.68999999994</v>
      </c>
      <c r="I5511" s="84">
        <f t="shared" si="265"/>
        <v>0</v>
      </c>
      <c r="J5511" s="84">
        <f t="shared" si="266"/>
        <v>0</v>
      </c>
    </row>
    <row r="5512" spans="2:10" ht="25.15" customHeight="1">
      <c r="B5512" s="108"/>
      <c r="C5512" s="98"/>
      <c r="D5512" s="99"/>
      <c r="E5512" s="94"/>
      <c r="F5512" s="95"/>
      <c r="G5512" s="101"/>
      <c r="H5512" s="100">
        <f t="shared" ref="H5512:H5575" si="267">IF(F5512="pago",H5511+G5512,H5511)</f>
        <v>196461.68999999994</v>
      </c>
      <c r="I5512" s="84">
        <f t="shared" si="265"/>
        <v>0</v>
      </c>
      <c r="J5512" s="84">
        <f t="shared" si="266"/>
        <v>0</v>
      </c>
    </row>
    <row r="5513" spans="2:10" ht="25.15" customHeight="1">
      <c r="B5513" s="108"/>
      <c r="C5513" s="98"/>
      <c r="D5513" s="99"/>
      <c r="E5513" s="94"/>
      <c r="F5513" s="95"/>
      <c r="G5513" s="101"/>
      <c r="H5513" s="100">
        <f t="shared" si="267"/>
        <v>196461.68999999994</v>
      </c>
      <c r="I5513" s="84">
        <f t="shared" si="265"/>
        <v>0</v>
      </c>
      <c r="J5513" s="84">
        <f t="shared" si="266"/>
        <v>0</v>
      </c>
    </row>
    <row r="5514" spans="2:10" ht="25.15" customHeight="1">
      <c r="B5514" s="108"/>
      <c r="C5514" s="98"/>
      <c r="D5514" s="99"/>
      <c r="E5514" s="94"/>
      <c r="F5514" s="95"/>
      <c r="G5514" s="101"/>
      <c r="H5514" s="100">
        <f t="shared" si="267"/>
        <v>196461.68999999994</v>
      </c>
      <c r="I5514" s="84">
        <f t="shared" si="265"/>
        <v>0</v>
      </c>
      <c r="J5514" s="84">
        <f t="shared" si="266"/>
        <v>0</v>
      </c>
    </row>
    <row r="5515" spans="2:10" ht="25.15" customHeight="1">
      <c r="B5515" s="108"/>
      <c r="C5515" s="98"/>
      <c r="D5515" s="99"/>
      <c r="E5515" s="94"/>
      <c r="F5515" s="95"/>
      <c r="G5515" s="101"/>
      <c r="H5515" s="100">
        <f t="shared" si="267"/>
        <v>196461.68999999994</v>
      </c>
      <c r="I5515" s="84">
        <f t="shared" si="265"/>
        <v>0</v>
      </c>
      <c r="J5515" s="84">
        <f t="shared" si="266"/>
        <v>0</v>
      </c>
    </row>
    <row r="5516" spans="2:10" ht="25.15" customHeight="1">
      <c r="B5516" s="108"/>
      <c r="C5516" s="98"/>
      <c r="D5516" s="99"/>
      <c r="E5516" s="94"/>
      <c r="F5516" s="95"/>
      <c r="G5516" s="101"/>
      <c r="H5516" s="100">
        <f t="shared" si="267"/>
        <v>196461.68999999994</v>
      </c>
      <c r="I5516" s="84">
        <f t="shared" si="265"/>
        <v>0</v>
      </c>
      <c r="J5516" s="84">
        <f t="shared" si="266"/>
        <v>0</v>
      </c>
    </row>
    <row r="5517" spans="2:10" ht="25.15" customHeight="1">
      <c r="B5517" s="108"/>
      <c r="C5517" s="98"/>
      <c r="D5517" s="99"/>
      <c r="E5517" s="94"/>
      <c r="F5517" s="95"/>
      <c r="G5517" s="101"/>
      <c r="H5517" s="100">
        <f t="shared" si="267"/>
        <v>196461.68999999994</v>
      </c>
      <c r="I5517" s="84">
        <f t="shared" si="265"/>
        <v>0</v>
      </c>
      <c r="J5517" s="84">
        <f t="shared" si="266"/>
        <v>0</v>
      </c>
    </row>
    <row r="5518" spans="2:10" ht="25.15" customHeight="1">
      <c r="B5518" s="108"/>
      <c r="C5518" s="98"/>
      <c r="D5518" s="99"/>
      <c r="E5518" s="94"/>
      <c r="F5518" s="95"/>
      <c r="G5518" s="101"/>
      <c r="H5518" s="100">
        <f t="shared" si="267"/>
        <v>196461.68999999994</v>
      </c>
      <c r="I5518" s="84">
        <f t="shared" si="265"/>
        <v>0</v>
      </c>
      <c r="J5518" s="84">
        <f t="shared" si="266"/>
        <v>0</v>
      </c>
    </row>
    <row r="5519" spans="2:10" ht="25.15" customHeight="1">
      <c r="B5519" s="108"/>
      <c r="C5519" s="98"/>
      <c r="D5519" s="99"/>
      <c r="E5519" s="94"/>
      <c r="F5519" s="95"/>
      <c r="G5519" s="101"/>
      <c r="H5519" s="100">
        <f t="shared" si="267"/>
        <v>196461.68999999994</v>
      </c>
      <c r="I5519" s="84">
        <f t="shared" si="265"/>
        <v>0</v>
      </c>
      <c r="J5519" s="84">
        <f t="shared" si="266"/>
        <v>0</v>
      </c>
    </row>
    <row r="5520" spans="2:10" ht="25.15" customHeight="1">
      <c r="B5520" s="108"/>
      <c r="C5520" s="98"/>
      <c r="D5520" s="99"/>
      <c r="E5520" s="94"/>
      <c r="F5520" s="95"/>
      <c r="G5520" s="101"/>
      <c r="H5520" s="100">
        <f t="shared" si="267"/>
        <v>196461.68999999994</v>
      </c>
      <c r="I5520" s="84">
        <f t="shared" si="265"/>
        <v>0</v>
      </c>
      <c r="J5520" s="84">
        <f t="shared" si="266"/>
        <v>0</v>
      </c>
    </row>
    <row r="5521" spans="2:10" ht="25.15" customHeight="1">
      <c r="B5521" s="108"/>
      <c r="C5521" s="98"/>
      <c r="D5521" s="99"/>
      <c r="E5521" s="94"/>
      <c r="F5521" s="95"/>
      <c r="G5521" s="101"/>
      <c r="H5521" s="100">
        <f t="shared" si="267"/>
        <v>196461.68999999994</v>
      </c>
      <c r="I5521" s="84">
        <f t="shared" si="265"/>
        <v>0</v>
      </c>
      <c r="J5521" s="84">
        <f t="shared" si="266"/>
        <v>0</v>
      </c>
    </row>
    <row r="5522" spans="2:10" ht="25.15" customHeight="1">
      <c r="B5522" s="108"/>
      <c r="C5522" s="98"/>
      <c r="D5522" s="99"/>
      <c r="E5522" s="94"/>
      <c r="F5522" s="95"/>
      <c r="G5522" s="101"/>
      <c r="H5522" s="100">
        <f t="shared" si="267"/>
        <v>196461.68999999994</v>
      </c>
      <c r="I5522" s="84">
        <f t="shared" si="265"/>
        <v>0</v>
      </c>
      <c r="J5522" s="84">
        <f t="shared" si="266"/>
        <v>0</v>
      </c>
    </row>
    <row r="5523" spans="2:10" ht="25.15" customHeight="1">
      <c r="B5523" s="108"/>
      <c r="C5523" s="98"/>
      <c r="D5523" s="99"/>
      <c r="E5523" s="94"/>
      <c r="F5523" s="95"/>
      <c r="G5523" s="101"/>
      <c r="H5523" s="100">
        <f t="shared" si="267"/>
        <v>196461.68999999994</v>
      </c>
      <c r="I5523" s="84">
        <f t="shared" si="265"/>
        <v>0</v>
      </c>
      <c r="J5523" s="84">
        <f t="shared" si="266"/>
        <v>0</v>
      </c>
    </row>
    <row r="5524" spans="2:10" ht="25.15" customHeight="1">
      <c r="B5524" s="108"/>
      <c r="C5524" s="98"/>
      <c r="D5524" s="99"/>
      <c r="E5524" s="94"/>
      <c r="F5524" s="95"/>
      <c r="G5524" s="101"/>
      <c r="H5524" s="100">
        <f t="shared" si="267"/>
        <v>196461.68999999994</v>
      </c>
      <c r="I5524" s="84">
        <f t="shared" si="265"/>
        <v>0</v>
      </c>
      <c r="J5524" s="84">
        <f t="shared" si="266"/>
        <v>0</v>
      </c>
    </row>
    <row r="5525" spans="2:10" ht="25.15" customHeight="1">
      <c r="B5525" s="108"/>
      <c r="C5525" s="98"/>
      <c r="D5525" s="99"/>
      <c r="E5525" s="94"/>
      <c r="F5525" s="95"/>
      <c r="G5525" s="101"/>
      <c r="H5525" s="100">
        <f t="shared" si="267"/>
        <v>196461.68999999994</v>
      </c>
      <c r="I5525" s="84">
        <f t="shared" si="265"/>
        <v>0</v>
      </c>
      <c r="J5525" s="84">
        <f t="shared" si="266"/>
        <v>0</v>
      </c>
    </row>
    <row r="5526" spans="2:10" ht="25.15" customHeight="1">
      <c r="B5526" s="108"/>
      <c r="C5526" s="98"/>
      <c r="D5526" s="99"/>
      <c r="E5526" s="94"/>
      <c r="F5526" s="95"/>
      <c r="G5526" s="101"/>
      <c r="H5526" s="100">
        <f t="shared" si="267"/>
        <v>196461.68999999994</v>
      </c>
      <c r="I5526" s="84">
        <f t="shared" si="265"/>
        <v>0</v>
      </c>
      <c r="J5526" s="84">
        <f t="shared" si="266"/>
        <v>0</v>
      </c>
    </row>
    <row r="5527" spans="2:10" ht="25.15" customHeight="1">
      <c r="B5527" s="108"/>
      <c r="C5527" s="98"/>
      <c r="D5527" s="99"/>
      <c r="E5527" s="94"/>
      <c r="F5527" s="95"/>
      <c r="G5527" s="101"/>
      <c r="H5527" s="100">
        <f t="shared" si="267"/>
        <v>196461.68999999994</v>
      </c>
      <c r="I5527" s="84">
        <f t="shared" si="265"/>
        <v>0</v>
      </c>
      <c r="J5527" s="84">
        <f t="shared" si="266"/>
        <v>0</v>
      </c>
    </row>
    <row r="5528" spans="2:10" ht="25.15" customHeight="1">
      <c r="B5528" s="108"/>
      <c r="C5528" s="98"/>
      <c r="D5528" s="99"/>
      <c r="E5528" s="94"/>
      <c r="F5528" s="95"/>
      <c r="G5528" s="101"/>
      <c r="H5528" s="100">
        <f t="shared" si="267"/>
        <v>196461.68999999994</v>
      </c>
      <c r="I5528" s="84">
        <f t="shared" si="265"/>
        <v>0</v>
      </c>
      <c r="J5528" s="84">
        <f t="shared" si="266"/>
        <v>0</v>
      </c>
    </row>
    <row r="5529" spans="2:10" ht="25.15" customHeight="1">
      <c r="B5529" s="108"/>
      <c r="C5529" s="98"/>
      <c r="D5529" s="99"/>
      <c r="E5529" s="94"/>
      <c r="F5529" s="95"/>
      <c r="G5529" s="101"/>
      <c r="H5529" s="100">
        <f t="shared" si="267"/>
        <v>196461.68999999994</v>
      </c>
      <c r="I5529" s="84">
        <f t="shared" si="265"/>
        <v>0</v>
      </c>
      <c r="J5529" s="84">
        <f t="shared" si="266"/>
        <v>0</v>
      </c>
    </row>
    <row r="5530" spans="2:10" ht="25.15" customHeight="1">
      <c r="B5530" s="108"/>
      <c r="C5530" s="98"/>
      <c r="D5530" s="99"/>
      <c r="E5530" s="94"/>
      <c r="F5530" s="95"/>
      <c r="G5530" s="101"/>
      <c r="H5530" s="100">
        <f t="shared" si="267"/>
        <v>196461.68999999994</v>
      </c>
      <c r="I5530" s="84">
        <f t="shared" si="265"/>
        <v>0</v>
      </c>
      <c r="J5530" s="84">
        <f t="shared" si="266"/>
        <v>0</v>
      </c>
    </row>
    <row r="5531" spans="2:10" ht="25.15" customHeight="1">
      <c r="B5531" s="108"/>
      <c r="C5531" s="98"/>
      <c r="D5531" s="99"/>
      <c r="E5531" s="94"/>
      <c r="F5531" s="95"/>
      <c r="G5531" s="101"/>
      <c r="H5531" s="100">
        <f t="shared" si="267"/>
        <v>196461.68999999994</v>
      </c>
      <c r="I5531" s="84">
        <f t="shared" si="265"/>
        <v>0</v>
      </c>
      <c r="J5531" s="84">
        <f t="shared" si="266"/>
        <v>0</v>
      </c>
    </row>
    <row r="5532" spans="2:10" ht="25.15" customHeight="1">
      <c r="B5532" s="108"/>
      <c r="C5532" s="98"/>
      <c r="D5532" s="99"/>
      <c r="E5532" s="94"/>
      <c r="F5532" s="95"/>
      <c r="G5532" s="101"/>
      <c r="H5532" s="100">
        <f t="shared" si="267"/>
        <v>196461.68999999994</v>
      </c>
      <c r="I5532" s="84">
        <f t="shared" si="265"/>
        <v>0</v>
      </c>
      <c r="J5532" s="84">
        <f t="shared" si="266"/>
        <v>0</v>
      </c>
    </row>
    <row r="5533" spans="2:10" ht="25.15" customHeight="1">
      <c r="B5533" s="108"/>
      <c r="C5533" s="98"/>
      <c r="D5533" s="99"/>
      <c r="E5533" s="94"/>
      <c r="F5533" s="95"/>
      <c r="G5533" s="101"/>
      <c r="H5533" s="100">
        <f t="shared" si="267"/>
        <v>196461.68999999994</v>
      </c>
      <c r="I5533" s="84">
        <f t="shared" si="265"/>
        <v>0</v>
      </c>
      <c r="J5533" s="84">
        <f t="shared" si="266"/>
        <v>0</v>
      </c>
    </row>
    <row r="5534" spans="2:10" ht="25.15" customHeight="1">
      <c r="B5534" s="108"/>
      <c r="C5534" s="98"/>
      <c r="D5534" s="99"/>
      <c r="E5534" s="94"/>
      <c r="F5534" s="95"/>
      <c r="G5534" s="101"/>
      <c r="H5534" s="100">
        <f t="shared" si="267"/>
        <v>196461.68999999994</v>
      </c>
      <c r="I5534" s="84">
        <f t="shared" si="265"/>
        <v>0</v>
      </c>
      <c r="J5534" s="84">
        <f t="shared" si="266"/>
        <v>0</v>
      </c>
    </row>
    <row r="5535" spans="2:10" ht="25.15" customHeight="1">
      <c r="B5535" s="108"/>
      <c r="C5535" s="98"/>
      <c r="D5535" s="99"/>
      <c r="E5535" s="94"/>
      <c r="F5535" s="95"/>
      <c r="G5535" s="101"/>
      <c r="H5535" s="100">
        <f t="shared" si="267"/>
        <v>196461.68999999994</v>
      </c>
      <c r="I5535" s="84">
        <f t="shared" si="265"/>
        <v>0</v>
      </c>
      <c r="J5535" s="84">
        <f t="shared" si="266"/>
        <v>0</v>
      </c>
    </row>
    <row r="5536" spans="2:10" ht="25.15" customHeight="1">
      <c r="B5536" s="108"/>
      <c r="C5536" s="98"/>
      <c r="D5536" s="99"/>
      <c r="E5536" s="94"/>
      <c r="F5536" s="95"/>
      <c r="G5536" s="101"/>
      <c r="H5536" s="100">
        <f t="shared" si="267"/>
        <v>196461.68999999994</v>
      </c>
      <c r="I5536" s="84">
        <f t="shared" si="265"/>
        <v>0</v>
      </c>
      <c r="J5536" s="84">
        <f t="shared" si="266"/>
        <v>0</v>
      </c>
    </row>
    <row r="5537" spans="2:10" ht="25.15" customHeight="1">
      <c r="B5537" s="108"/>
      <c r="C5537" s="98"/>
      <c r="D5537" s="99"/>
      <c r="E5537" s="94"/>
      <c r="F5537" s="95"/>
      <c r="G5537" s="101"/>
      <c r="H5537" s="100">
        <f t="shared" si="267"/>
        <v>196461.68999999994</v>
      </c>
      <c r="I5537" s="84">
        <f t="shared" si="265"/>
        <v>0</v>
      </c>
      <c r="J5537" s="84">
        <f t="shared" si="266"/>
        <v>0</v>
      </c>
    </row>
    <row r="5538" spans="2:10" ht="25.15" customHeight="1">
      <c r="B5538" s="108"/>
      <c r="C5538" s="98"/>
      <c r="D5538" s="99"/>
      <c r="E5538" s="94"/>
      <c r="F5538" s="95"/>
      <c r="G5538" s="101"/>
      <c r="H5538" s="100">
        <f t="shared" si="267"/>
        <v>196461.68999999994</v>
      </c>
      <c r="I5538" s="84">
        <f t="shared" si="265"/>
        <v>0</v>
      </c>
      <c r="J5538" s="84">
        <f t="shared" si="266"/>
        <v>0</v>
      </c>
    </row>
    <row r="5539" spans="2:10" ht="25.15" customHeight="1">
      <c r="B5539" s="108"/>
      <c r="C5539" s="98"/>
      <c r="D5539" s="99"/>
      <c r="E5539" s="94"/>
      <c r="F5539" s="95"/>
      <c r="G5539" s="101"/>
      <c r="H5539" s="100">
        <f t="shared" si="267"/>
        <v>196461.68999999994</v>
      </c>
      <c r="I5539" s="84">
        <f t="shared" si="265"/>
        <v>0</v>
      </c>
      <c r="J5539" s="84">
        <f t="shared" si="266"/>
        <v>0</v>
      </c>
    </row>
    <row r="5540" spans="2:10" ht="25.15" customHeight="1">
      <c r="B5540" s="108"/>
      <c r="C5540" s="98"/>
      <c r="D5540" s="99"/>
      <c r="E5540" s="94"/>
      <c r="F5540" s="95"/>
      <c r="G5540" s="101"/>
      <c r="H5540" s="100">
        <f t="shared" si="267"/>
        <v>196461.68999999994</v>
      </c>
      <c r="I5540" s="84">
        <f t="shared" si="265"/>
        <v>0</v>
      </c>
      <c r="J5540" s="84">
        <f t="shared" si="266"/>
        <v>0</v>
      </c>
    </row>
    <row r="5541" spans="2:10" ht="25.15" customHeight="1">
      <c r="B5541" s="108"/>
      <c r="C5541" s="98"/>
      <c r="D5541" s="99"/>
      <c r="E5541" s="94"/>
      <c r="F5541" s="95"/>
      <c r="G5541" s="101"/>
      <c r="H5541" s="100">
        <f t="shared" si="267"/>
        <v>196461.68999999994</v>
      </c>
      <c r="I5541" s="84">
        <f t="shared" si="265"/>
        <v>0</v>
      </c>
      <c r="J5541" s="84">
        <f t="shared" si="266"/>
        <v>0</v>
      </c>
    </row>
    <row r="5542" spans="2:10" ht="25.15" customHeight="1">
      <c r="B5542" s="108"/>
      <c r="C5542" s="98"/>
      <c r="D5542" s="99"/>
      <c r="E5542" s="94"/>
      <c r="F5542" s="95"/>
      <c r="G5542" s="101"/>
      <c r="H5542" s="100">
        <f t="shared" si="267"/>
        <v>196461.68999999994</v>
      </c>
      <c r="I5542" s="84">
        <f t="shared" si="265"/>
        <v>0</v>
      </c>
      <c r="J5542" s="84">
        <f t="shared" si="266"/>
        <v>0</v>
      </c>
    </row>
    <row r="5543" spans="2:10" ht="25.15" customHeight="1">
      <c r="B5543" s="108"/>
      <c r="C5543" s="98"/>
      <c r="D5543" s="99"/>
      <c r="E5543" s="94"/>
      <c r="F5543" s="95"/>
      <c r="G5543" s="101"/>
      <c r="H5543" s="100">
        <f t="shared" si="267"/>
        <v>196461.68999999994</v>
      </c>
      <c r="I5543" s="84">
        <f t="shared" si="265"/>
        <v>0</v>
      </c>
      <c r="J5543" s="84">
        <f t="shared" si="266"/>
        <v>0</v>
      </c>
    </row>
    <row r="5544" spans="2:10" ht="25.15" customHeight="1">
      <c r="B5544" s="108"/>
      <c r="C5544" s="98"/>
      <c r="D5544" s="99"/>
      <c r="E5544" s="94"/>
      <c r="F5544" s="95"/>
      <c r="G5544" s="101"/>
      <c r="H5544" s="100">
        <f t="shared" si="267"/>
        <v>196461.68999999994</v>
      </c>
      <c r="I5544" s="84">
        <f t="shared" si="265"/>
        <v>0</v>
      </c>
      <c r="J5544" s="84">
        <f t="shared" si="266"/>
        <v>0</v>
      </c>
    </row>
    <row r="5545" spans="2:10" ht="25.15" customHeight="1">
      <c r="B5545" s="108"/>
      <c r="C5545" s="98"/>
      <c r="D5545" s="99"/>
      <c r="E5545" s="94"/>
      <c r="F5545" s="95"/>
      <c r="G5545" s="101"/>
      <c r="H5545" s="100">
        <f t="shared" si="267"/>
        <v>196461.68999999994</v>
      </c>
      <c r="I5545" s="84">
        <f t="shared" si="265"/>
        <v>0</v>
      </c>
      <c r="J5545" s="84">
        <f t="shared" si="266"/>
        <v>0</v>
      </c>
    </row>
    <row r="5546" spans="2:10" ht="25.15" customHeight="1">
      <c r="B5546" s="108"/>
      <c r="C5546" s="98"/>
      <c r="D5546" s="99"/>
      <c r="E5546" s="94"/>
      <c r="F5546" s="95"/>
      <c r="G5546" s="101"/>
      <c r="H5546" s="100">
        <f t="shared" si="267"/>
        <v>196461.68999999994</v>
      </c>
      <c r="I5546" s="84">
        <f t="shared" si="265"/>
        <v>0</v>
      </c>
      <c r="J5546" s="84">
        <f t="shared" si="266"/>
        <v>0</v>
      </c>
    </row>
    <row r="5547" spans="2:10" ht="25.15" customHeight="1">
      <c r="B5547" s="108"/>
      <c r="C5547" s="98"/>
      <c r="D5547" s="99"/>
      <c r="E5547" s="94"/>
      <c r="F5547" s="95"/>
      <c r="G5547" s="101"/>
      <c r="H5547" s="100">
        <f t="shared" si="267"/>
        <v>196461.68999999994</v>
      </c>
      <c r="I5547" s="84">
        <f t="shared" si="265"/>
        <v>0</v>
      </c>
      <c r="J5547" s="84">
        <f t="shared" si="266"/>
        <v>0</v>
      </c>
    </row>
    <row r="5548" spans="2:10" ht="25.15" customHeight="1">
      <c r="B5548" s="108"/>
      <c r="C5548" s="98"/>
      <c r="D5548" s="99"/>
      <c r="E5548" s="94"/>
      <c r="F5548" s="95"/>
      <c r="G5548" s="101"/>
      <c r="H5548" s="100">
        <f t="shared" si="267"/>
        <v>196461.68999999994</v>
      </c>
      <c r="I5548" s="84">
        <f t="shared" si="265"/>
        <v>0</v>
      </c>
      <c r="J5548" s="84">
        <f t="shared" si="266"/>
        <v>0</v>
      </c>
    </row>
    <row r="5549" spans="2:10" ht="25.15" customHeight="1">
      <c r="B5549" s="108"/>
      <c r="C5549" s="98"/>
      <c r="D5549" s="99"/>
      <c r="E5549" s="94"/>
      <c r="F5549" s="95"/>
      <c r="G5549" s="101"/>
      <c r="H5549" s="100">
        <f t="shared" si="267"/>
        <v>196461.68999999994</v>
      </c>
      <c r="I5549" s="84">
        <f t="shared" si="265"/>
        <v>0</v>
      </c>
      <c r="J5549" s="84">
        <f t="shared" si="266"/>
        <v>0</v>
      </c>
    </row>
    <row r="5550" spans="2:10" ht="25.15" customHeight="1">
      <c r="B5550" s="108"/>
      <c r="C5550" s="98"/>
      <c r="D5550" s="99"/>
      <c r="E5550" s="94"/>
      <c r="F5550" s="95"/>
      <c r="G5550" s="101"/>
      <c r="H5550" s="100">
        <f t="shared" si="267"/>
        <v>196461.68999999994</v>
      </c>
      <c r="I5550" s="84">
        <f t="shared" si="265"/>
        <v>0</v>
      </c>
      <c r="J5550" s="84">
        <f t="shared" si="266"/>
        <v>0</v>
      </c>
    </row>
    <row r="5551" spans="2:10" ht="25.15" customHeight="1">
      <c r="B5551" s="108"/>
      <c r="C5551" s="98"/>
      <c r="D5551" s="99"/>
      <c r="E5551" s="94"/>
      <c r="F5551" s="95"/>
      <c r="G5551" s="101"/>
      <c r="H5551" s="100">
        <f t="shared" si="267"/>
        <v>196461.68999999994</v>
      </c>
      <c r="I5551" s="84">
        <f t="shared" si="265"/>
        <v>0</v>
      </c>
      <c r="J5551" s="84">
        <f t="shared" si="266"/>
        <v>0</v>
      </c>
    </row>
    <row r="5552" spans="2:10" ht="25.15" customHeight="1">
      <c r="B5552" s="108"/>
      <c r="C5552" s="98"/>
      <c r="D5552" s="99"/>
      <c r="E5552" s="94"/>
      <c r="F5552" s="95"/>
      <c r="G5552" s="101"/>
      <c r="H5552" s="100">
        <f t="shared" si="267"/>
        <v>196461.68999999994</v>
      </c>
      <c r="I5552" s="84">
        <f t="shared" si="265"/>
        <v>0</v>
      </c>
      <c r="J5552" s="84">
        <f t="shared" si="266"/>
        <v>0</v>
      </c>
    </row>
    <row r="5553" spans="2:10" ht="25.15" customHeight="1">
      <c r="B5553" s="108"/>
      <c r="C5553" s="98"/>
      <c r="D5553" s="99"/>
      <c r="E5553" s="94"/>
      <c r="F5553" s="95"/>
      <c r="G5553" s="101"/>
      <c r="H5553" s="100">
        <f t="shared" si="267"/>
        <v>196461.68999999994</v>
      </c>
      <c r="I5553" s="84">
        <f t="shared" si="265"/>
        <v>0</v>
      </c>
      <c r="J5553" s="84">
        <f t="shared" si="266"/>
        <v>0</v>
      </c>
    </row>
    <row r="5554" spans="2:10" ht="25.15" customHeight="1">
      <c r="B5554" s="108"/>
      <c r="C5554" s="98"/>
      <c r="D5554" s="99"/>
      <c r="E5554" s="94"/>
      <c r="F5554" s="95"/>
      <c r="G5554" s="101"/>
      <c r="H5554" s="100">
        <f t="shared" si="267"/>
        <v>196461.68999999994</v>
      </c>
      <c r="I5554" s="84">
        <f t="shared" si="265"/>
        <v>0</v>
      </c>
      <c r="J5554" s="84">
        <f t="shared" si="266"/>
        <v>0</v>
      </c>
    </row>
    <row r="5555" spans="2:10" ht="25.15" customHeight="1">
      <c r="B5555" s="108"/>
      <c r="C5555" s="98"/>
      <c r="D5555" s="99"/>
      <c r="E5555" s="94"/>
      <c r="F5555" s="95"/>
      <c r="G5555" s="101"/>
      <c r="H5555" s="100">
        <f t="shared" si="267"/>
        <v>196461.68999999994</v>
      </c>
      <c r="I5555" s="84">
        <f t="shared" si="265"/>
        <v>0</v>
      </c>
      <c r="J5555" s="84">
        <f t="shared" si="266"/>
        <v>0</v>
      </c>
    </row>
    <row r="5556" spans="2:10" ht="25.15" customHeight="1">
      <c r="B5556" s="108"/>
      <c r="C5556" s="98"/>
      <c r="D5556" s="99"/>
      <c r="E5556" s="94"/>
      <c r="F5556" s="95"/>
      <c r="G5556" s="101"/>
      <c r="H5556" s="100">
        <f t="shared" si="267"/>
        <v>196461.68999999994</v>
      </c>
      <c r="I5556" s="84">
        <f t="shared" si="265"/>
        <v>0</v>
      </c>
      <c r="J5556" s="84">
        <f t="shared" si="266"/>
        <v>0</v>
      </c>
    </row>
    <row r="5557" spans="2:10" ht="25.15" customHeight="1">
      <c r="B5557" s="108"/>
      <c r="C5557" s="98"/>
      <c r="D5557" s="99"/>
      <c r="E5557" s="94"/>
      <c r="F5557" s="95"/>
      <c r="G5557" s="101"/>
      <c r="H5557" s="100">
        <f t="shared" si="267"/>
        <v>196461.68999999994</v>
      </c>
      <c r="I5557" s="84">
        <f t="shared" si="265"/>
        <v>0</v>
      </c>
      <c r="J5557" s="84">
        <f t="shared" si="266"/>
        <v>0</v>
      </c>
    </row>
    <row r="5558" spans="2:10" ht="25.15" customHeight="1">
      <c r="B5558" s="108"/>
      <c r="C5558" s="98"/>
      <c r="D5558" s="99"/>
      <c r="E5558" s="94"/>
      <c r="F5558" s="95"/>
      <c r="G5558" s="101"/>
      <c r="H5558" s="100">
        <f t="shared" si="267"/>
        <v>196461.68999999994</v>
      </c>
      <c r="I5558" s="84">
        <f t="shared" si="265"/>
        <v>0</v>
      </c>
      <c r="J5558" s="84">
        <f t="shared" si="266"/>
        <v>0</v>
      </c>
    </row>
    <row r="5559" spans="2:10" ht="25.15" customHeight="1">
      <c r="B5559" s="108"/>
      <c r="C5559" s="98"/>
      <c r="D5559" s="99"/>
      <c r="E5559" s="94"/>
      <c r="F5559" s="95"/>
      <c r="G5559" s="101"/>
      <c r="H5559" s="100">
        <f t="shared" si="267"/>
        <v>196461.68999999994</v>
      </c>
      <c r="I5559" s="84">
        <f t="shared" si="265"/>
        <v>0</v>
      </c>
      <c r="J5559" s="84">
        <f t="shared" si="266"/>
        <v>0</v>
      </c>
    </row>
    <row r="5560" spans="2:10" ht="25.15" customHeight="1">
      <c r="B5560" s="108"/>
      <c r="C5560" s="98"/>
      <c r="D5560" s="99"/>
      <c r="E5560" s="94"/>
      <c r="F5560" s="95"/>
      <c r="G5560" s="101"/>
      <c r="H5560" s="100">
        <f t="shared" si="267"/>
        <v>196461.68999999994</v>
      </c>
      <c r="I5560" s="84">
        <f t="shared" ref="I5560:I5623" si="268">IF(B5560="",0,MONTH(B5560))</f>
        <v>0</v>
      </c>
      <c r="J5560" s="84">
        <f t="shared" ref="J5560:J5623" si="269">IF(B5560="",0,DAY(B5560))</f>
        <v>0</v>
      </c>
    </row>
    <row r="5561" spans="2:10" ht="25.15" customHeight="1">
      <c r="B5561" s="108"/>
      <c r="C5561" s="98"/>
      <c r="D5561" s="99"/>
      <c r="E5561" s="94"/>
      <c r="F5561" s="95"/>
      <c r="G5561" s="101"/>
      <c r="H5561" s="100">
        <f t="shared" si="267"/>
        <v>196461.68999999994</v>
      </c>
      <c r="I5561" s="84">
        <f t="shared" si="268"/>
        <v>0</v>
      </c>
      <c r="J5561" s="84">
        <f t="shared" si="269"/>
        <v>0</v>
      </c>
    </row>
    <row r="5562" spans="2:10" ht="25.15" customHeight="1">
      <c r="B5562" s="108"/>
      <c r="C5562" s="98"/>
      <c r="D5562" s="99"/>
      <c r="E5562" s="94"/>
      <c r="F5562" s="95"/>
      <c r="G5562" s="101"/>
      <c r="H5562" s="100">
        <f t="shared" si="267"/>
        <v>196461.68999999994</v>
      </c>
      <c r="I5562" s="84">
        <f t="shared" si="268"/>
        <v>0</v>
      </c>
      <c r="J5562" s="84">
        <f t="shared" si="269"/>
        <v>0</v>
      </c>
    </row>
    <row r="5563" spans="2:10" ht="25.15" customHeight="1">
      <c r="B5563" s="108"/>
      <c r="C5563" s="98"/>
      <c r="D5563" s="99"/>
      <c r="E5563" s="94"/>
      <c r="F5563" s="95"/>
      <c r="G5563" s="101"/>
      <c r="H5563" s="100">
        <f t="shared" si="267"/>
        <v>196461.68999999994</v>
      </c>
      <c r="I5563" s="84">
        <f t="shared" si="268"/>
        <v>0</v>
      </c>
      <c r="J5563" s="84">
        <f t="shared" si="269"/>
        <v>0</v>
      </c>
    </row>
    <row r="5564" spans="2:10" ht="25.15" customHeight="1">
      <c r="B5564" s="108"/>
      <c r="C5564" s="98"/>
      <c r="D5564" s="99"/>
      <c r="E5564" s="94"/>
      <c r="F5564" s="95"/>
      <c r="G5564" s="101"/>
      <c r="H5564" s="100">
        <f t="shared" si="267"/>
        <v>196461.68999999994</v>
      </c>
      <c r="I5564" s="84">
        <f t="shared" si="268"/>
        <v>0</v>
      </c>
      <c r="J5564" s="84">
        <f t="shared" si="269"/>
        <v>0</v>
      </c>
    </row>
    <row r="5565" spans="2:10" ht="25.15" customHeight="1">
      <c r="B5565" s="108"/>
      <c r="C5565" s="98"/>
      <c r="D5565" s="99"/>
      <c r="E5565" s="94"/>
      <c r="F5565" s="95"/>
      <c r="G5565" s="101"/>
      <c r="H5565" s="100">
        <f t="shared" si="267"/>
        <v>196461.68999999994</v>
      </c>
      <c r="I5565" s="84">
        <f t="shared" si="268"/>
        <v>0</v>
      </c>
      <c r="J5565" s="84">
        <f t="shared" si="269"/>
        <v>0</v>
      </c>
    </row>
    <row r="5566" spans="2:10" ht="25.15" customHeight="1">
      <c r="B5566" s="108"/>
      <c r="C5566" s="98"/>
      <c r="D5566" s="99"/>
      <c r="E5566" s="94"/>
      <c r="F5566" s="95"/>
      <c r="G5566" s="101"/>
      <c r="H5566" s="100">
        <f t="shared" si="267"/>
        <v>196461.68999999994</v>
      </c>
      <c r="I5566" s="84">
        <f t="shared" si="268"/>
        <v>0</v>
      </c>
      <c r="J5566" s="84">
        <f t="shared" si="269"/>
        <v>0</v>
      </c>
    </row>
    <row r="5567" spans="2:10" ht="25.15" customHeight="1">
      <c r="B5567" s="108"/>
      <c r="C5567" s="98"/>
      <c r="D5567" s="99"/>
      <c r="E5567" s="94"/>
      <c r="F5567" s="95"/>
      <c r="G5567" s="101"/>
      <c r="H5567" s="100">
        <f t="shared" si="267"/>
        <v>196461.68999999994</v>
      </c>
      <c r="I5567" s="84">
        <f t="shared" si="268"/>
        <v>0</v>
      </c>
      <c r="J5567" s="84">
        <f t="shared" si="269"/>
        <v>0</v>
      </c>
    </row>
    <row r="5568" spans="2:10" ht="25.15" customHeight="1">
      <c r="B5568" s="108"/>
      <c r="C5568" s="98"/>
      <c r="D5568" s="99"/>
      <c r="E5568" s="94"/>
      <c r="F5568" s="95"/>
      <c r="G5568" s="101"/>
      <c r="H5568" s="100">
        <f t="shared" si="267"/>
        <v>196461.68999999994</v>
      </c>
      <c r="I5568" s="84">
        <f t="shared" si="268"/>
        <v>0</v>
      </c>
      <c r="J5568" s="84">
        <f t="shared" si="269"/>
        <v>0</v>
      </c>
    </row>
    <row r="5569" spans="2:10" ht="25.15" customHeight="1">
      <c r="B5569" s="108"/>
      <c r="C5569" s="98"/>
      <c r="D5569" s="99"/>
      <c r="E5569" s="94"/>
      <c r="F5569" s="95"/>
      <c r="G5569" s="101"/>
      <c r="H5569" s="100">
        <f t="shared" si="267"/>
        <v>196461.68999999994</v>
      </c>
      <c r="I5569" s="84">
        <f t="shared" si="268"/>
        <v>0</v>
      </c>
      <c r="J5569" s="84">
        <f t="shared" si="269"/>
        <v>0</v>
      </c>
    </row>
    <row r="5570" spans="2:10" ht="25.15" customHeight="1">
      <c r="B5570" s="108"/>
      <c r="C5570" s="98"/>
      <c r="D5570" s="99"/>
      <c r="E5570" s="94"/>
      <c r="F5570" s="95"/>
      <c r="G5570" s="101"/>
      <c r="H5570" s="100">
        <f t="shared" si="267"/>
        <v>196461.68999999994</v>
      </c>
      <c r="I5570" s="84">
        <f t="shared" si="268"/>
        <v>0</v>
      </c>
      <c r="J5570" s="84">
        <f t="shared" si="269"/>
        <v>0</v>
      </c>
    </row>
    <row r="5571" spans="2:10" ht="25.15" customHeight="1">
      <c r="B5571" s="108"/>
      <c r="C5571" s="98"/>
      <c r="D5571" s="99"/>
      <c r="E5571" s="94"/>
      <c r="F5571" s="95"/>
      <c r="G5571" s="101"/>
      <c r="H5571" s="100">
        <f t="shared" si="267"/>
        <v>196461.68999999994</v>
      </c>
      <c r="I5571" s="84">
        <f t="shared" si="268"/>
        <v>0</v>
      </c>
      <c r="J5571" s="84">
        <f t="shared" si="269"/>
        <v>0</v>
      </c>
    </row>
    <row r="5572" spans="2:10" ht="25.15" customHeight="1">
      <c r="B5572" s="108"/>
      <c r="C5572" s="98"/>
      <c r="D5572" s="99"/>
      <c r="E5572" s="94"/>
      <c r="F5572" s="95"/>
      <c r="G5572" s="101"/>
      <c r="H5572" s="100">
        <f t="shared" si="267"/>
        <v>196461.68999999994</v>
      </c>
      <c r="I5572" s="84">
        <f t="shared" si="268"/>
        <v>0</v>
      </c>
      <c r="J5572" s="84">
        <f t="shared" si="269"/>
        <v>0</v>
      </c>
    </row>
    <row r="5573" spans="2:10" ht="25.15" customHeight="1">
      <c r="B5573" s="108"/>
      <c r="C5573" s="98"/>
      <c r="D5573" s="99"/>
      <c r="E5573" s="94"/>
      <c r="F5573" s="95"/>
      <c r="G5573" s="101"/>
      <c r="H5573" s="100">
        <f t="shared" si="267"/>
        <v>196461.68999999994</v>
      </c>
      <c r="I5573" s="84">
        <f t="shared" si="268"/>
        <v>0</v>
      </c>
      <c r="J5573" s="84">
        <f t="shared" si="269"/>
        <v>0</v>
      </c>
    </row>
    <row r="5574" spans="2:10" ht="25.15" customHeight="1">
      <c r="B5574" s="108"/>
      <c r="C5574" s="98"/>
      <c r="D5574" s="99"/>
      <c r="E5574" s="94"/>
      <c r="F5574" s="95"/>
      <c r="G5574" s="101"/>
      <c r="H5574" s="100">
        <f t="shared" si="267"/>
        <v>196461.68999999994</v>
      </c>
      <c r="I5574" s="84">
        <f t="shared" si="268"/>
        <v>0</v>
      </c>
      <c r="J5574" s="84">
        <f t="shared" si="269"/>
        <v>0</v>
      </c>
    </row>
    <row r="5575" spans="2:10" ht="25.15" customHeight="1">
      <c r="B5575" s="108"/>
      <c r="C5575" s="98"/>
      <c r="D5575" s="99"/>
      <c r="E5575" s="94"/>
      <c r="F5575" s="95"/>
      <c r="G5575" s="101"/>
      <c r="H5575" s="100">
        <f t="shared" si="267"/>
        <v>196461.68999999994</v>
      </c>
      <c r="I5575" s="84">
        <f t="shared" si="268"/>
        <v>0</v>
      </c>
      <c r="J5575" s="84">
        <f t="shared" si="269"/>
        <v>0</v>
      </c>
    </row>
    <row r="5576" spans="2:10" ht="25.15" customHeight="1">
      <c r="B5576" s="108"/>
      <c r="C5576" s="98"/>
      <c r="D5576" s="99"/>
      <c r="E5576" s="94"/>
      <c r="F5576" s="95"/>
      <c r="G5576" s="101"/>
      <c r="H5576" s="100">
        <f t="shared" ref="H5576:H5639" si="270">IF(F5576="pago",H5575+G5576,H5575)</f>
        <v>196461.68999999994</v>
      </c>
      <c r="I5576" s="84">
        <f t="shared" si="268"/>
        <v>0</v>
      </c>
      <c r="J5576" s="84">
        <f t="shared" si="269"/>
        <v>0</v>
      </c>
    </row>
    <row r="5577" spans="2:10" ht="25.15" customHeight="1">
      <c r="B5577" s="108"/>
      <c r="C5577" s="98"/>
      <c r="D5577" s="99"/>
      <c r="E5577" s="94"/>
      <c r="F5577" s="95"/>
      <c r="G5577" s="101"/>
      <c r="H5577" s="100">
        <f t="shared" si="270"/>
        <v>196461.68999999994</v>
      </c>
      <c r="I5577" s="84">
        <f t="shared" si="268"/>
        <v>0</v>
      </c>
      <c r="J5577" s="84">
        <f t="shared" si="269"/>
        <v>0</v>
      </c>
    </row>
    <row r="5578" spans="2:10" ht="25.15" customHeight="1">
      <c r="B5578" s="108"/>
      <c r="C5578" s="98"/>
      <c r="D5578" s="99"/>
      <c r="E5578" s="94"/>
      <c r="F5578" s="95"/>
      <c r="G5578" s="101"/>
      <c r="H5578" s="100">
        <f t="shared" si="270"/>
        <v>196461.68999999994</v>
      </c>
      <c r="I5578" s="84">
        <f t="shared" si="268"/>
        <v>0</v>
      </c>
      <c r="J5578" s="84">
        <f t="shared" si="269"/>
        <v>0</v>
      </c>
    </row>
    <row r="5579" spans="2:10" ht="25.15" customHeight="1">
      <c r="B5579" s="108"/>
      <c r="C5579" s="98"/>
      <c r="D5579" s="99"/>
      <c r="E5579" s="94"/>
      <c r="F5579" s="95"/>
      <c r="G5579" s="101"/>
      <c r="H5579" s="100">
        <f t="shared" si="270"/>
        <v>196461.68999999994</v>
      </c>
      <c r="I5579" s="84">
        <f t="shared" si="268"/>
        <v>0</v>
      </c>
      <c r="J5579" s="84">
        <f t="shared" si="269"/>
        <v>0</v>
      </c>
    </row>
    <row r="5580" spans="2:10" ht="25.15" customHeight="1">
      <c r="B5580" s="108"/>
      <c r="C5580" s="98"/>
      <c r="D5580" s="99"/>
      <c r="E5580" s="94"/>
      <c r="F5580" s="95"/>
      <c r="G5580" s="101"/>
      <c r="H5580" s="100">
        <f t="shared" si="270"/>
        <v>196461.68999999994</v>
      </c>
      <c r="I5580" s="84">
        <f t="shared" si="268"/>
        <v>0</v>
      </c>
      <c r="J5580" s="84">
        <f t="shared" si="269"/>
        <v>0</v>
      </c>
    </row>
    <row r="5581" spans="2:10" ht="25.15" customHeight="1">
      <c r="B5581" s="108"/>
      <c r="C5581" s="98"/>
      <c r="D5581" s="99"/>
      <c r="E5581" s="94"/>
      <c r="F5581" s="95"/>
      <c r="G5581" s="101"/>
      <c r="H5581" s="100">
        <f t="shared" si="270"/>
        <v>196461.68999999994</v>
      </c>
      <c r="I5581" s="84">
        <f t="shared" si="268"/>
        <v>0</v>
      </c>
      <c r="J5581" s="84">
        <f t="shared" si="269"/>
        <v>0</v>
      </c>
    </row>
    <row r="5582" spans="2:10" ht="25.15" customHeight="1">
      <c r="B5582" s="108"/>
      <c r="C5582" s="98"/>
      <c r="D5582" s="99"/>
      <c r="E5582" s="94"/>
      <c r="F5582" s="95"/>
      <c r="G5582" s="101"/>
      <c r="H5582" s="100">
        <f t="shared" si="270"/>
        <v>196461.68999999994</v>
      </c>
      <c r="I5582" s="84">
        <f t="shared" si="268"/>
        <v>0</v>
      </c>
      <c r="J5582" s="84">
        <f t="shared" si="269"/>
        <v>0</v>
      </c>
    </row>
    <row r="5583" spans="2:10" ht="25.15" customHeight="1">
      <c r="B5583" s="108"/>
      <c r="C5583" s="98"/>
      <c r="D5583" s="99"/>
      <c r="E5583" s="94"/>
      <c r="F5583" s="95"/>
      <c r="G5583" s="101"/>
      <c r="H5583" s="100">
        <f t="shared" si="270"/>
        <v>196461.68999999994</v>
      </c>
      <c r="I5583" s="84">
        <f t="shared" si="268"/>
        <v>0</v>
      </c>
      <c r="J5583" s="84">
        <f t="shared" si="269"/>
        <v>0</v>
      </c>
    </row>
    <row r="5584" spans="2:10" ht="25.15" customHeight="1">
      <c r="B5584" s="108"/>
      <c r="C5584" s="98"/>
      <c r="D5584" s="99"/>
      <c r="E5584" s="94"/>
      <c r="F5584" s="95"/>
      <c r="G5584" s="101"/>
      <c r="H5584" s="100">
        <f t="shared" si="270"/>
        <v>196461.68999999994</v>
      </c>
      <c r="I5584" s="84">
        <f t="shared" si="268"/>
        <v>0</v>
      </c>
      <c r="J5584" s="84">
        <f t="shared" si="269"/>
        <v>0</v>
      </c>
    </row>
    <row r="5585" spans="2:10" ht="25.15" customHeight="1">
      <c r="B5585" s="108"/>
      <c r="C5585" s="98"/>
      <c r="D5585" s="99"/>
      <c r="E5585" s="94"/>
      <c r="F5585" s="95"/>
      <c r="G5585" s="101"/>
      <c r="H5585" s="100">
        <f t="shared" si="270"/>
        <v>196461.68999999994</v>
      </c>
      <c r="I5585" s="84">
        <f t="shared" si="268"/>
        <v>0</v>
      </c>
      <c r="J5585" s="84">
        <f t="shared" si="269"/>
        <v>0</v>
      </c>
    </row>
    <row r="5586" spans="2:10" ht="25.15" customHeight="1">
      <c r="B5586" s="108"/>
      <c r="C5586" s="98"/>
      <c r="D5586" s="99"/>
      <c r="E5586" s="94"/>
      <c r="F5586" s="95"/>
      <c r="G5586" s="101"/>
      <c r="H5586" s="100">
        <f t="shared" si="270"/>
        <v>196461.68999999994</v>
      </c>
      <c r="I5586" s="84">
        <f t="shared" si="268"/>
        <v>0</v>
      </c>
      <c r="J5586" s="84">
        <f t="shared" si="269"/>
        <v>0</v>
      </c>
    </row>
    <row r="5587" spans="2:10" ht="25.15" customHeight="1">
      <c r="B5587" s="108"/>
      <c r="C5587" s="98"/>
      <c r="D5587" s="99"/>
      <c r="E5587" s="94"/>
      <c r="F5587" s="95"/>
      <c r="G5587" s="101"/>
      <c r="H5587" s="100">
        <f t="shared" si="270"/>
        <v>196461.68999999994</v>
      </c>
      <c r="I5587" s="84">
        <f t="shared" si="268"/>
        <v>0</v>
      </c>
      <c r="J5587" s="84">
        <f t="shared" si="269"/>
        <v>0</v>
      </c>
    </row>
    <row r="5588" spans="2:10" ht="25.15" customHeight="1">
      <c r="B5588" s="108"/>
      <c r="C5588" s="98"/>
      <c r="D5588" s="99"/>
      <c r="E5588" s="94"/>
      <c r="F5588" s="95"/>
      <c r="G5588" s="101"/>
      <c r="H5588" s="100">
        <f t="shared" si="270"/>
        <v>196461.68999999994</v>
      </c>
      <c r="I5588" s="84">
        <f t="shared" si="268"/>
        <v>0</v>
      </c>
      <c r="J5588" s="84">
        <f t="shared" si="269"/>
        <v>0</v>
      </c>
    </row>
    <row r="5589" spans="2:10" ht="25.15" customHeight="1">
      <c r="B5589" s="108"/>
      <c r="C5589" s="98"/>
      <c r="D5589" s="99"/>
      <c r="E5589" s="94"/>
      <c r="F5589" s="95"/>
      <c r="G5589" s="101"/>
      <c r="H5589" s="100">
        <f t="shared" si="270"/>
        <v>196461.68999999994</v>
      </c>
      <c r="I5589" s="84">
        <f t="shared" si="268"/>
        <v>0</v>
      </c>
      <c r="J5589" s="84">
        <f t="shared" si="269"/>
        <v>0</v>
      </c>
    </row>
    <row r="5590" spans="2:10" ht="25.15" customHeight="1">
      <c r="B5590" s="108"/>
      <c r="C5590" s="98"/>
      <c r="D5590" s="99"/>
      <c r="E5590" s="94"/>
      <c r="F5590" s="95"/>
      <c r="G5590" s="101"/>
      <c r="H5590" s="100">
        <f t="shared" si="270"/>
        <v>196461.68999999994</v>
      </c>
      <c r="I5590" s="84">
        <f t="shared" si="268"/>
        <v>0</v>
      </c>
      <c r="J5590" s="84">
        <f t="shared" si="269"/>
        <v>0</v>
      </c>
    </row>
    <row r="5591" spans="2:10" ht="25.15" customHeight="1">
      <c r="B5591" s="108"/>
      <c r="C5591" s="98"/>
      <c r="D5591" s="99"/>
      <c r="E5591" s="94"/>
      <c r="F5591" s="95"/>
      <c r="G5591" s="101"/>
      <c r="H5591" s="100">
        <f t="shared" si="270"/>
        <v>196461.68999999994</v>
      </c>
      <c r="I5591" s="84">
        <f t="shared" si="268"/>
        <v>0</v>
      </c>
      <c r="J5591" s="84">
        <f t="shared" si="269"/>
        <v>0</v>
      </c>
    </row>
    <row r="5592" spans="2:10" ht="25.15" customHeight="1">
      <c r="B5592" s="108"/>
      <c r="C5592" s="98"/>
      <c r="D5592" s="99"/>
      <c r="E5592" s="94"/>
      <c r="F5592" s="95"/>
      <c r="G5592" s="101"/>
      <c r="H5592" s="100">
        <f t="shared" si="270"/>
        <v>196461.68999999994</v>
      </c>
      <c r="I5592" s="84">
        <f t="shared" si="268"/>
        <v>0</v>
      </c>
      <c r="J5592" s="84">
        <f t="shared" si="269"/>
        <v>0</v>
      </c>
    </row>
    <row r="5593" spans="2:10" ht="25.15" customHeight="1">
      <c r="B5593" s="108"/>
      <c r="C5593" s="98"/>
      <c r="D5593" s="99"/>
      <c r="E5593" s="94"/>
      <c r="F5593" s="95"/>
      <c r="G5593" s="101"/>
      <c r="H5593" s="100">
        <f t="shared" si="270"/>
        <v>196461.68999999994</v>
      </c>
      <c r="I5593" s="84">
        <f t="shared" si="268"/>
        <v>0</v>
      </c>
      <c r="J5593" s="84">
        <f t="shared" si="269"/>
        <v>0</v>
      </c>
    </row>
    <row r="5594" spans="2:10" ht="25.15" customHeight="1">
      <c r="B5594" s="108"/>
      <c r="C5594" s="98"/>
      <c r="D5594" s="99"/>
      <c r="E5594" s="94"/>
      <c r="F5594" s="95"/>
      <c r="G5594" s="101"/>
      <c r="H5594" s="100">
        <f t="shared" si="270"/>
        <v>196461.68999999994</v>
      </c>
      <c r="I5594" s="84">
        <f t="shared" si="268"/>
        <v>0</v>
      </c>
      <c r="J5594" s="84">
        <f t="shared" si="269"/>
        <v>0</v>
      </c>
    </row>
    <row r="5595" spans="2:10" ht="25.15" customHeight="1">
      <c r="B5595" s="108"/>
      <c r="C5595" s="98"/>
      <c r="D5595" s="99"/>
      <c r="E5595" s="94"/>
      <c r="F5595" s="95"/>
      <c r="G5595" s="101"/>
      <c r="H5595" s="100">
        <f t="shared" si="270"/>
        <v>196461.68999999994</v>
      </c>
      <c r="I5595" s="84">
        <f t="shared" si="268"/>
        <v>0</v>
      </c>
      <c r="J5595" s="84">
        <f t="shared" si="269"/>
        <v>0</v>
      </c>
    </row>
    <row r="5596" spans="2:10" ht="25.15" customHeight="1">
      <c r="B5596" s="108"/>
      <c r="C5596" s="98"/>
      <c r="D5596" s="99"/>
      <c r="E5596" s="94"/>
      <c r="F5596" s="95"/>
      <c r="G5596" s="101"/>
      <c r="H5596" s="100">
        <f t="shared" si="270"/>
        <v>196461.68999999994</v>
      </c>
      <c r="I5596" s="84">
        <f t="shared" si="268"/>
        <v>0</v>
      </c>
      <c r="J5596" s="84">
        <f t="shared" si="269"/>
        <v>0</v>
      </c>
    </row>
    <row r="5597" spans="2:10" ht="25.15" customHeight="1">
      <c r="B5597" s="108"/>
      <c r="C5597" s="98"/>
      <c r="D5597" s="99"/>
      <c r="E5597" s="94"/>
      <c r="F5597" s="95"/>
      <c r="G5597" s="101"/>
      <c r="H5597" s="100">
        <f t="shared" si="270"/>
        <v>196461.68999999994</v>
      </c>
      <c r="I5597" s="84">
        <f t="shared" si="268"/>
        <v>0</v>
      </c>
      <c r="J5597" s="84">
        <f t="shared" si="269"/>
        <v>0</v>
      </c>
    </row>
    <row r="5598" spans="2:10" ht="25.15" customHeight="1">
      <c r="B5598" s="108"/>
      <c r="C5598" s="98"/>
      <c r="D5598" s="99"/>
      <c r="E5598" s="94"/>
      <c r="F5598" s="95"/>
      <c r="G5598" s="101"/>
      <c r="H5598" s="100">
        <f t="shared" si="270"/>
        <v>196461.68999999994</v>
      </c>
      <c r="I5598" s="84">
        <f t="shared" si="268"/>
        <v>0</v>
      </c>
      <c r="J5598" s="84">
        <f t="shared" si="269"/>
        <v>0</v>
      </c>
    </row>
    <row r="5599" spans="2:10" ht="25.15" customHeight="1">
      <c r="B5599" s="108"/>
      <c r="C5599" s="98"/>
      <c r="D5599" s="99"/>
      <c r="E5599" s="94"/>
      <c r="F5599" s="95"/>
      <c r="G5599" s="101"/>
      <c r="H5599" s="100">
        <f t="shared" si="270"/>
        <v>196461.68999999994</v>
      </c>
      <c r="I5599" s="84">
        <f t="shared" si="268"/>
        <v>0</v>
      </c>
      <c r="J5599" s="84">
        <f t="shared" si="269"/>
        <v>0</v>
      </c>
    </row>
    <row r="5600" spans="2:10" ht="25.15" customHeight="1">
      <c r="B5600" s="108"/>
      <c r="C5600" s="98"/>
      <c r="D5600" s="99"/>
      <c r="E5600" s="94"/>
      <c r="F5600" s="95"/>
      <c r="G5600" s="101"/>
      <c r="H5600" s="100">
        <f t="shared" si="270"/>
        <v>196461.68999999994</v>
      </c>
      <c r="I5600" s="84">
        <f t="shared" si="268"/>
        <v>0</v>
      </c>
      <c r="J5600" s="84">
        <f t="shared" si="269"/>
        <v>0</v>
      </c>
    </row>
    <row r="5601" spans="2:10" ht="25.15" customHeight="1">
      <c r="B5601" s="108"/>
      <c r="C5601" s="98"/>
      <c r="D5601" s="99"/>
      <c r="E5601" s="94"/>
      <c r="F5601" s="95"/>
      <c r="G5601" s="101"/>
      <c r="H5601" s="100">
        <f t="shared" si="270"/>
        <v>196461.68999999994</v>
      </c>
      <c r="I5601" s="84">
        <f t="shared" si="268"/>
        <v>0</v>
      </c>
      <c r="J5601" s="84">
        <f t="shared" si="269"/>
        <v>0</v>
      </c>
    </row>
    <row r="5602" spans="2:10" ht="25.15" customHeight="1">
      <c r="B5602" s="108"/>
      <c r="C5602" s="98"/>
      <c r="D5602" s="99"/>
      <c r="E5602" s="94"/>
      <c r="F5602" s="95"/>
      <c r="G5602" s="101"/>
      <c r="H5602" s="100">
        <f t="shared" si="270"/>
        <v>196461.68999999994</v>
      </c>
      <c r="I5602" s="84">
        <f t="shared" si="268"/>
        <v>0</v>
      </c>
      <c r="J5602" s="84">
        <f t="shared" si="269"/>
        <v>0</v>
      </c>
    </row>
    <row r="5603" spans="2:10" ht="25.15" customHeight="1">
      <c r="B5603" s="108"/>
      <c r="C5603" s="98"/>
      <c r="D5603" s="99"/>
      <c r="E5603" s="94"/>
      <c r="F5603" s="95"/>
      <c r="G5603" s="101"/>
      <c r="H5603" s="100">
        <f t="shared" si="270"/>
        <v>196461.68999999994</v>
      </c>
      <c r="I5603" s="84">
        <f t="shared" si="268"/>
        <v>0</v>
      </c>
      <c r="J5603" s="84">
        <f t="shared" si="269"/>
        <v>0</v>
      </c>
    </row>
    <row r="5604" spans="2:10" ht="25.15" customHeight="1">
      <c r="B5604" s="108"/>
      <c r="C5604" s="98"/>
      <c r="D5604" s="99"/>
      <c r="E5604" s="94"/>
      <c r="F5604" s="95"/>
      <c r="G5604" s="101"/>
      <c r="H5604" s="100">
        <f t="shared" si="270"/>
        <v>196461.68999999994</v>
      </c>
      <c r="I5604" s="84">
        <f t="shared" si="268"/>
        <v>0</v>
      </c>
      <c r="J5604" s="84">
        <f t="shared" si="269"/>
        <v>0</v>
      </c>
    </row>
    <row r="5605" spans="2:10" ht="25.15" customHeight="1">
      <c r="B5605" s="108"/>
      <c r="C5605" s="98"/>
      <c r="D5605" s="99"/>
      <c r="E5605" s="94"/>
      <c r="F5605" s="95"/>
      <c r="G5605" s="101"/>
      <c r="H5605" s="100">
        <f t="shared" si="270"/>
        <v>196461.68999999994</v>
      </c>
      <c r="I5605" s="84">
        <f t="shared" si="268"/>
        <v>0</v>
      </c>
      <c r="J5605" s="84">
        <f t="shared" si="269"/>
        <v>0</v>
      </c>
    </row>
    <row r="5606" spans="2:10" ht="25.15" customHeight="1">
      <c r="B5606" s="108"/>
      <c r="C5606" s="98"/>
      <c r="D5606" s="99"/>
      <c r="E5606" s="94"/>
      <c r="F5606" s="95"/>
      <c r="G5606" s="101"/>
      <c r="H5606" s="100">
        <f t="shared" si="270"/>
        <v>196461.68999999994</v>
      </c>
      <c r="I5606" s="84">
        <f t="shared" si="268"/>
        <v>0</v>
      </c>
      <c r="J5606" s="84">
        <f t="shared" si="269"/>
        <v>0</v>
      </c>
    </row>
    <row r="5607" spans="2:10" ht="25.15" customHeight="1">
      <c r="B5607" s="108"/>
      <c r="C5607" s="98"/>
      <c r="D5607" s="99"/>
      <c r="E5607" s="94"/>
      <c r="F5607" s="95"/>
      <c r="G5607" s="101"/>
      <c r="H5607" s="100">
        <f t="shared" si="270"/>
        <v>196461.68999999994</v>
      </c>
      <c r="I5607" s="84">
        <f t="shared" si="268"/>
        <v>0</v>
      </c>
      <c r="J5607" s="84">
        <f t="shared" si="269"/>
        <v>0</v>
      </c>
    </row>
    <row r="5608" spans="2:10" ht="25.15" customHeight="1">
      <c r="B5608" s="108"/>
      <c r="C5608" s="98"/>
      <c r="D5608" s="99"/>
      <c r="E5608" s="94"/>
      <c r="F5608" s="95"/>
      <c r="G5608" s="101"/>
      <c r="H5608" s="100">
        <f t="shared" si="270"/>
        <v>196461.68999999994</v>
      </c>
      <c r="I5608" s="84">
        <f t="shared" si="268"/>
        <v>0</v>
      </c>
      <c r="J5608" s="84">
        <f t="shared" si="269"/>
        <v>0</v>
      </c>
    </row>
    <row r="5609" spans="2:10" ht="25.15" customHeight="1">
      <c r="B5609" s="108"/>
      <c r="C5609" s="98"/>
      <c r="D5609" s="99"/>
      <c r="E5609" s="94"/>
      <c r="F5609" s="95"/>
      <c r="G5609" s="101"/>
      <c r="H5609" s="100">
        <f t="shared" si="270"/>
        <v>196461.68999999994</v>
      </c>
      <c r="I5609" s="84">
        <f t="shared" si="268"/>
        <v>0</v>
      </c>
      <c r="J5609" s="84">
        <f t="shared" si="269"/>
        <v>0</v>
      </c>
    </row>
    <row r="5610" spans="2:10" ht="25.15" customHeight="1">
      <c r="B5610" s="108"/>
      <c r="C5610" s="98"/>
      <c r="D5610" s="99"/>
      <c r="E5610" s="94"/>
      <c r="F5610" s="95"/>
      <c r="G5610" s="101"/>
      <c r="H5610" s="100">
        <f t="shared" si="270"/>
        <v>196461.68999999994</v>
      </c>
      <c r="I5610" s="84">
        <f t="shared" si="268"/>
        <v>0</v>
      </c>
      <c r="J5610" s="84">
        <f t="shared" si="269"/>
        <v>0</v>
      </c>
    </row>
    <row r="5611" spans="2:10" ht="25.15" customHeight="1">
      <c r="B5611" s="108"/>
      <c r="C5611" s="98"/>
      <c r="D5611" s="99"/>
      <c r="E5611" s="94"/>
      <c r="F5611" s="95"/>
      <c r="G5611" s="101"/>
      <c r="H5611" s="100">
        <f t="shared" si="270"/>
        <v>196461.68999999994</v>
      </c>
      <c r="I5611" s="84">
        <f t="shared" si="268"/>
        <v>0</v>
      </c>
      <c r="J5611" s="84">
        <f t="shared" si="269"/>
        <v>0</v>
      </c>
    </row>
    <row r="5612" spans="2:10" ht="25.15" customHeight="1">
      <c r="B5612" s="108"/>
      <c r="C5612" s="98"/>
      <c r="D5612" s="99"/>
      <c r="E5612" s="94"/>
      <c r="F5612" s="95"/>
      <c r="G5612" s="101"/>
      <c r="H5612" s="100">
        <f t="shared" si="270"/>
        <v>196461.68999999994</v>
      </c>
      <c r="I5612" s="84">
        <f t="shared" si="268"/>
        <v>0</v>
      </c>
      <c r="J5612" s="84">
        <f t="shared" si="269"/>
        <v>0</v>
      </c>
    </row>
    <row r="5613" spans="2:10" ht="25.15" customHeight="1">
      <c r="B5613" s="108"/>
      <c r="C5613" s="98"/>
      <c r="D5613" s="99"/>
      <c r="E5613" s="94"/>
      <c r="F5613" s="95"/>
      <c r="G5613" s="101"/>
      <c r="H5613" s="100">
        <f t="shared" si="270"/>
        <v>196461.68999999994</v>
      </c>
      <c r="I5613" s="84">
        <f t="shared" si="268"/>
        <v>0</v>
      </c>
      <c r="J5613" s="84">
        <f t="shared" si="269"/>
        <v>0</v>
      </c>
    </row>
    <row r="5614" spans="2:10" ht="25.15" customHeight="1">
      <c r="B5614" s="108"/>
      <c r="C5614" s="98"/>
      <c r="D5614" s="99"/>
      <c r="E5614" s="94"/>
      <c r="F5614" s="95"/>
      <c r="G5614" s="101"/>
      <c r="H5614" s="100">
        <f t="shared" si="270"/>
        <v>196461.68999999994</v>
      </c>
      <c r="I5614" s="84">
        <f t="shared" si="268"/>
        <v>0</v>
      </c>
      <c r="J5614" s="84">
        <f t="shared" si="269"/>
        <v>0</v>
      </c>
    </row>
    <row r="5615" spans="2:10" ht="25.15" customHeight="1">
      <c r="B5615" s="108"/>
      <c r="C5615" s="98"/>
      <c r="D5615" s="99"/>
      <c r="E5615" s="94"/>
      <c r="F5615" s="95"/>
      <c r="G5615" s="101"/>
      <c r="H5615" s="100">
        <f t="shared" si="270"/>
        <v>196461.68999999994</v>
      </c>
      <c r="I5615" s="84">
        <f t="shared" si="268"/>
        <v>0</v>
      </c>
      <c r="J5615" s="84">
        <f t="shared" si="269"/>
        <v>0</v>
      </c>
    </row>
    <row r="5616" spans="2:10" ht="25.15" customHeight="1">
      <c r="B5616" s="108"/>
      <c r="C5616" s="98"/>
      <c r="D5616" s="99"/>
      <c r="E5616" s="94"/>
      <c r="F5616" s="95"/>
      <c r="G5616" s="101"/>
      <c r="H5616" s="100">
        <f t="shared" si="270"/>
        <v>196461.68999999994</v>
      </c>
      <c r="I5616" s="84">
        <f t="shared" si="268"/>
        <v>0</v>
      </c>
      <c r="J5616" s="84">
        <f t="shared" si="269"/>
        <v>0</v>
      </c>
    </row>
    <row r="5617" spans="2:10" ht="25.15" customHeight="1">
      <c r="B5617" s="108"/>
      <c r="C5617" s="98"/>
      <c r="D5617" s="99"/>
      <c r="E5617" s="94"/>
      <c r="F5617" s="95"/>
      <c r="G5617" s="101"/>
      <c r="H5617" s="100">
        <f t="shared" si="270"/>
        <v>196461.68999999994</v>
      </c>
      <c r="I5617" s="84">
        <f t="shared" si="268"/>
        <v>0</v>
      </c>
      <c r="J5617" s="84">
        <f t="shared" si="269"/>
        <v>0</v>
      </c>
    </row>
    <row r="5618" spans="2:10" ht="25.15" customHeight="1">
      <c r="B5618" s="108"/>
      <c r="C5618" s="98"/>
      <c r="D5618" s="99"/>
      <c r="E5618" s="94"/>
      <c r="F5618" s="95"/>
      <c r="G5618" s="101"/>
      <c r="H5618" s="100">
        <f t="shared" si="270"/>
        <v>196461.68999999994</v>
      </c>
      <c r="I5618" s="84">
        <f t="shared" si="268"/>
        <v>0</v>
      </c>
      <c r="J5618" s="84">
        <f t="shared" si="269"/>
        <v>0</v>
      </c>
    </row>
    <row r="5619" spans="2:10" ht="25.15" customHeight="1">
      <c r="B5619" s="108"/>
      <c r="C5619" s="98"/>
      <c r="D5619" s="99"/>
      <c r="E5619" s="94"/>
      <c r="F5619" s="95"/>
      <c r="G5619" s="101"/>
      <c r="H5619" s="100">
        <f t="shared" si="270"/>
        <v>196461.68999999994</v>
      </c>
      <c r="I5619" s="84">
        <f t="shared" si="268"/>
        <v>0</v>
      </c>
      <c r="J5619" s="84">
        <f t="shared" si="269"/>
        <v>0</v>
      </c>
    </row>
    <row r="5620" spans="2:10" ht="25.15" customHeight="1">
      <c r="B5620" s="108"/>
      <c r="C5620" s="98"/>
      <c r="D5620" s="99"/>
      <c r="E5620" s="94"/>
      <c r="F5620" s="95"/>
      <c r="G5620" s="101"/>
      <c r="H5620" s="100">
        <f t="shared" si="270"/>
        <v>196461.68999999994</v>
      </c>
      <c r="I5620" s="84">
        <f t="shared" si="268"/>
        <v>0</v>
      </c>
      <c r="J5620" s="84">
        <f t="shared" si="269"/>
        <v>0</v>
      </c>
    </row>
    <row r="5621" spans="2:10" ht="25.15" customHeight="1">
      <c r="B5621" s="108"/>
      <c r="C5621" s="98"/>
      <c r="D5621" s="99"/>
      <c r="E5621" s="94"/>
      <c r="F5621" s="95"/>
      <c r="G5621" s="101"/>
      <c r="H5621" s="100">
        <f t="shared" si="270"/>
        <v>196461.68999999994</v>
      </c>
      <c r="I5621" s="84">
        <f t="shared" si="268"/>
        <v>0</v>
      </c>
      <c r="J5621" s="84">
        <f t="shared" si="269"/>
        <v>0</v>
      </c>
    </row>
    <row r="5622" spans="2:10" ht="25.15" customHeight="1">
      <c r="B5622" s="108"/>
      <c r="C5622" s="98"/>
      <c r="D5622" s="99"/>
      <c r="E5622" s="94"/>
      <c r="F5622" s="95"/>
      <c r="G5622" s="101"/>
      <c r="H5622" s="100">
        <f t="shared" si="270"/>
        <v>196461.68999999994</v>
      </c>
      <c r="I5622" s="84">
        <f t="shared" si="268"/>
        <v>0</v>
      </c>
      <c r="J5622" s="84">
        <f t="shared" si="269"/>
        <v>0</v>
      </c>
    </row>
    <row r="5623" spans="2:10" ht="25.15" customHeight="1">
      <c r="B5623" s="108"/>
      <c r="C5623" s="98"/>
      <c r="D5623" s="99"/>
      <c r="E5623" s="94"/>
      <c r="F5623" s="95"/>
      <c r="G5623" s="101"/>
      <c r="H5623" s="100">
        <f t="shared" si="270"/>
        <v>196461.68999999994</v>
      </c>
      <c r="I5623" s="84">
        <f t="shared" si="268"/>
        <v>0</v>
      </c>
      <c r="J5623" s="84">
        <f t="shared" si="269"/>
        <v>0</v>
      </c>
    </row>
    <row r="5624" spans="2:10" ht="25.15" customHeight="1">
      <c r="B5624" s="108"/>
      <c r="C5624" s="98"/>
      <c r="D5624" s="99"/>
      <c r="E5624" s="94"/>
      <c r="F5624" s="95"/>
      <c r="G5624" s="101"/>
      <c r="H5624" s="100">
        <f t="shared" si="270"/>
        <v>196461.68999999994</v>
      </c>
      <c r="I5624" s="84">
        <f t="shared" ref="I5624:I5687" si="271">IF(B5624="",0,MONTH(B5624))</f>
        <v>0</v>
      </c>
      <c r="J5624" s="84">
        <f t="shared" ref="J5624:J5687" si="272">IF(B5624="",0,DAY(B5624))</f>
        <v>0</v>
      </c>
    </row>
    <row r="5625" spans="2:10" ht="25.15" customHeight="1">
      <c r="B5625" s="108"/>
      <c r="C5625" s="98"/>
      <c r="D5625" s="99"/>
      <c r="E5625" s="94"/>
      <c r="F5625" s="95"/>
      <c r="G5625" s="101"/>
      <c r="H5625" s="100">
        <f t="shared" si="270"/>
        <v>196461.68999999994</v>
      </c>
      <c r="I5625" s="84">
        <f t="shared" si="271"/>
        <v>0</v>
      </c>
      <c r="J5625" s="84">
        <f t="shared" si="272"/>
        <v>0</v>
      </c>
    </row>
    <row r="5626" spans="2:10" ht="25.15" customHeight="1">
      <c r="B5626" s="108"/>
      <c r="C5626" s="98"/>
      <c r="D5626" s="99"/>
      <c r="E5626" s="94"/>
      <c r="F5626" s="95"/>
      <c r="G5626" s="101"/>
      <c r="H5626" s="100">
        <f t="shared" si="270"/>
        <v>196461.68999999994</v>
      </c>
      <c r="I5626" s="84">
        <f t="shared" si="271"/>
        <v>0</v>
      </c>
      <c r="J5626" s="84">
        <f t="shared" si="272"/>
        <v>0</v>
      </c>
    </row>
    <row r="5627" spans="2:10" ht="25.15" customHeight="1">
      <c r="B5627" s="108"/>
      <c r="C5627" s="98"/>
      <c r="D5627" s="99"/>
      <c r="E5627" s="94"/>
      <c r="F5627" s="95"/>
      <c r="G5627" s="101"/>
      <c r="H5627" s="100">
        <f t="shared" si="270"/>
        <v>196461.68999999994</v>
      </c>
      <c r="I5627" s="84">
        <f t="shared" si="271"/>
        <v>0</v>
      </c>
      <c r="J5627" s="84">
        <f t="shared" si="272"/>
        <v>0</v>
      </c>
    </row>
    <row r="5628" spans="2:10" ht="25.15" customHeight="1">
      <c r="B5628" s="108"/>
      <c r="C5628" s="98"/>
      <c r="D5628" s="99"/>
      <c r="E5628" s="94"/>
      <c r="F5628" s="95"/>
      <c r="G5628" s="101"/>
      <c r="H5628" s="100">
        <f t="shared" si="270"/>
        <v>196461.68999999994</v>
      </c>
      <c r="I5628" s="84">
        <f t="shared" si="271"/>
        <v>0</v>
      </c>
      <c r="J5628" s="84">
        <f t="shared" si="272"/>
        <v>0</v>
      </c>
    </row>
    <row r="5629" spans="2:10" ht="25.15" customHeight="1">
      <c r="B5629" s="108"/>
      <c r="C5629" s="98"/>
      <c r="D5629" s="99"/>
      <c r="E5629" s="94"/>
      <c r="F5629" s="95"/>
      <c r="G5629" s="101"/>
      <c r="H5629" s="100">
        <f t="shared" si="270"/>
        <v>196461.68999999994</v>
      </c>
      <c r="I5629" s="84">
        <f t="shared" si="271"/>
        <v>0</v>
      </c>
      <c r="J5629" s="84">
        <f t="shared" si="272"/>
        <v>0</v>
      </c>
    </row>
    <row r="5630" spans="2:10" ht="25.15" customHeight="1">
      <c r="B5630" s="108"/>
      <c r="C5630" s="98"/>
      <c r="D5630" s="99"/>
      <c r="E5630" s="94"/>
      <c r="F5630" s="95"/>
      <c r="G5630" s="101"/>
      <c r="H5630" s="100">
        <f t="shared" si="270"/>
        <v>196461.68999999994</v>
      </c>
      <c r="I5630" s="84">
        <f t="shared" si="271"/>
        <v>0</v>
      </c>
      <c r="J5630" s="84">
        <f t="shared" si="272"/>
        <v>0</v>
      </c>
    </row>
    <row r="5631" spans="2:10" ht="25.15" customHeight="1">
      <c r="B5631" s="108"/>
      <c r="C5631" s="98"/>
      <c r="D5631" s="99"/>
      <c r="E5631" s="94"/>
      <c r="F5631" s="95"/>
      <c r="G5631" s="101"/>
      <c r="H5631" s="100">
        <f t="shared" si="270"/>
        <v>196461.68999999994</v>
      </c>
      <c r="I5631" s="84">
        <f t="shared" si="271"/>
        <v>0</v>
      </c>
      <c r="J5631" s="84">
        <f t="shared" si="272"/>
        <v>0</v>
      </c>
    </row>
    <row r="5632" spans="2:10" ht="25.15" customHeight="1">
      <c r="B5632" s="108"/>
      <c r="C5632" s="98"/>
      <c r="D5632" s="99"/>
      <c r="E5632" s="94"/>
      <c r="F5632" s="95"/>
      <c r="G5632" s="101"/>
      <c r="H5632" s="100">
        <f t="shared" si="270"/>
        <v>196461.68999999994</v>
      </c>
      <c r="I5632" s="84">
        <f t="shared" si="271"/>
        <v>0</v>
      </c>
      <c r="J5632" s="84">
        <f t="shared" si="272"/>
        <v>0</v>
      </c>
    </row>
    <row r="5633" spans="2:10" ht="25.15" customHeight="1">
      <c r="B5633" s="108"/>
      <c r="C5633" s="98"/>
      <c r="D5633" s="99"/>
      <c r="E5633" s="94"/>
      <c r="F5633" s="95"/>
      <c r="G5633" s="101"/>
      <c r="H5633" s="100">
        <f t="shared" si="270"/>
        <v>196461.68999999994</v>
      </c>
      <c r="I5633" s="84">
        <f t="shared" si="271"/>
        <v>0</v>
      </c>
      <c r="J5633" s="84">
        <f t="shared" si="272"/>
        <v>0</v>
      </c>
    </row>
    <row r="5634" spans="2:10" ht="25.15" customHeight="1">
      <c r="B5634" s="108"/>
      <c r="C5634" s="98"/>
      <c r="D5634" s="99"/>
      <c r="E5634" s="94"/>
      <c r="F5634" s="95"/>
      <c r="G5634" s="101"/>
      <c r="H5634" s="100">
        <f t="shared" si="270"/>
        <v>196461.68999999994</v>
      </c>
      <c r="I5634" s="84">
        <f t="shared" si="271"/>
        <v>0</v>
      </c>
      <c r="J5634" s="84">
        <f t="shared" si="272"/>
        <v>0</v>
      </c>
    </row>
    <row r="5635" spans="2:10" ht="25.15" customHeight="1">
      <c r="B5635" s="108"/>
      <c r="C5635" s="98"/>
      <c r="D5635" s="99"/>
      <c r="E5635" s="94"/>
      <c r="F5635" s="95"/>
      <c r="G5635" s="101"/>
      <c r="H5635" s="100">
        <f t="shared" si="270"/>
        <v>196461.68999999994</v>
      </c>
      <c r="I5635" s="84">
        <f t="shared" si="271"/>
        <v>0</v>
      </c>
      <c r="J5635" s="84">
        <f t="shared" si="272"/>
        <v>0</v>
      </c>
    </row>
    <row r="5636" spans="2:10" ht="25.15" customHeight="1">
      <c r="B5636" s="108"/>
      <c r="C5636" s="98"/>
      <c r="D5636" s="99"/>
      <c r="E5636" s="94"/>
      <c r="F5636" s="95"/>
      <c r="G5636" s="101"/>
      <c r="H5636" s="100">
        <f t="shared" si="270"/>
        <v>196461.68999999994</v>
      </c>
      <c r="I5636" s="84">
        <f t="shared" si="271"/>
        <v>0</v>
      </c>
      <c r="J5636" s="84">
        <f t="shared" si="272"/>
        <v>0</v>
      </c>
    </row>
    <row r="5637" spans="2:10" ht="25.15" customHeight="1">
      <c r="B5637" s="108"/>
      <c r="C5637" s="98"/>
      <c r="D5637" s="99"/>
      <c r="E5637" s="94"/>
      <c r="F5637" s="95"/>
      <c r="G5637" s="101"/>
      <c r="H5637" s="100">
        <f t="shared" si="270"/>
        <v>196461.68999999994</v>
      </c>
      <c r="I5637" s="84">
        <f t="shared" si="271"/>
        <v>0</v>
      </c>
      <c r="J5637" s="84">
        <f t="shared" si="272"/>
        <v>0</v>
      </c>
    </row>
    <row r="5638" spans="2:10" ht="25.15" customHeight="1">
      <c r="B5638" s="108"/>
      <c r="C5638" s="98"/>
      <c r="D5638" s="99"/>
      <c r="E5638" s="94"/>
      <c r="F5638" s="95"/>
      <c r="G5638" s="101"/>
      <c r="H5638" s="100">
        <f t="shared" si="270"/>
        <v>196461.68999999994</v>
      </c>
      <c r="I5638" s="84">
        <f t="shared" si="271"/>
        <v>0</v>
      </c>
      <c r="J5638" s="84">
        <f t="shared" si="272"/>
        <v>0</v>
      </c>
    </row>
    <row r="5639" spans="2:10" ht="25.15" customHeight="1">
      <c r="B5639" s="108"/>
      <c r="C5639" s="98"/>
      <c r="D5639" s="99"/>
      <c r="E5639" s="94"/>
      <c r="F5639" s="95"/>
      <c r="G5639" s="101"/>
      <c r="H5639" s="100">
        <f t="shared" si="270"/>
        <v>196461.68999999994</v>
      </c>
      <c r="I5639" s="84">
        <f t="shared" si="271"/>
        <v>0</v>
      </c>
      <c r="J5639" s="84">
        <f t="shared" si="272"/>
        <v>0</v>
      </c>
    </row>
    <row r="5640" spans="2:10" ht="25.15" customHeight="1">
      <c r="B5640" s="108"/>
      <c r="C5640" s="98"/>
      <c r="D5640" s="99"/>
      <c r="E5640" s="94"/>
      <c r="F5640" s="95"/>
      <c r="G5640" s="101"/>
      <c r="H5640" s="100">
        <f t="shared" ref="H5640:H5703" si="273">IF(F5640="pago",H5639+G5640,H5639)</f>
        <v>196461.68999999994</v>
      </c>
      <c r="I5640" s="84">
        <f t="shared" si="271"/>
        <v>0</v>
      </c>
      <c r="J5640" s="84">
        <f t="shared" si="272"/>
        <v>0</v>
      </c>
    </row>
    <row r="5641" spans="2:10" ht="25.15" customHeight="1">
      <c r="B5641" s="108"/>
      <c r="C5641" s="98"/>
      <c r="D5641" s="99"/>
      <c r="E5641" s="94"/>
      <c r="F5641" s="95"/>
      <c r="G5641" s="101"/>
      <c r="H5641" s="100">
        <f t="shared" si="273"/>
        <v>196461.68999999994</v>
      </c>
      <c r="I5641" s="84">
        <f t="shared" si="271"/>
        <v>0</v>
      </c>
      <c r="J5641" s="84">
        <f t="shared" si="272"/>
        <v>0</v>
      </c>
    </row>
    <row r="5642" spans="2:10" ht="25.15" customHeight="1">
      <c r="B5642" s="108"/>
      <c r="C5642" s="98"/>
      <c r="D5642" s="99"/>
      <c r="E5642" s="94"/>
      <c r="F5642" s="95"/>
      <c r="G5642" s="101"/>
      <c r="H5642" s="100">
        <f t="shared" si="273"/>
        <v>196461.68999999994</v>
      </c>
      <c r="I5642" s="84">
        <f t="shared" si="271"/>
        <v>0</v>
      </c>
      <c r="J5642" s="84">
        <f t="shared" si="272"/>
        <v>0</v>
      </c>
    </row>
    <row r="5643" spans="2:10" ht="25.15" customHeight="1">
      <c r="B5643" s="108"/>
      <c r="C5643" s="98"/>
      <c r="D5643" s="99"/>
      <c r="E5643" s="94"/>
      <c r="F5643" s="95"/>
      <c r="G5643" s="101"/>
      <c r="H5643" s="100">
        <f t="shared" si="273"/>
        <v>196461.68999999994</v>
      </c>
      <c r="I5643" s="84">
        <f t="shared" si="271"/>
        <v>0</v>
      </c>
      <c r="J5643" s="84">
        <f t="shared" si="272"/>
        <v>0</v>
      </c>
    </row>
    <row r="5644" spans="2:10" ht="25.15" customHeight="1">
      <c r="B5644" s="108"/>
      <c r="C5644" s="98"/>
      <c r="D5644" s="99"/>
      <c r="E5644" s="94"/>
      <c r="F5644" s="95"/>
      <c r="G5644" s="101"/>
      <c r="H5644" s="100">
        <f t="shared" si="273"/>
        <v>196461.68999999994</v>
      </c>
      <c r="I5644" s="84">
        <f t="shared" si="271"/>
        <v>0</v>
      </c>
      <c r="J5644" s="84">
        <f t="shared" si="272"/>
        <v>0</v>
      </c>
    </row>
    <row r="5645" spans="2:10" ht="25.15" customHeight="1">
      <c r="B5645" s="108"/>
      <c r="C5645" s="98"/>
      <c r="D5645" s="99"/>
      <c r="E5645" s="94"/>
      <c r="F5645" s="95"/>
      <c r="G5645" s="101"/>
      <c r="H5645" s="100">
        <f t="shared" si="273"/>
        <v>196461.68999999994</v>
      </c>
      <c r="I5645" s="84">
        <f t="shared" si="271"/>
        <v>0</v>
      </c>
      <c r="J5645" s="84">
        <f t="shared" si="272"/>
        <v>0</v>
      </c>
    </row>
    <row r="5646" spans="2:10" ht="25.15" customHeight="1">
      <c r="B5646" s="108"/>
      <c r="C5646" s="98"/>
      <c r="D5646" s="99"/>
      <c r="E5646" s="94"/>
      <c r="F5646" s="95"/>
      <c r="G5646" s="101"/>
      <c r="H5646" s="100">
        <f t="shared" si="273"/>
        <v>196461.68999999994</v>
      </c>
      <c r="I5646" s="84">
        <f t="shared" si="271"/>
        <v>0</v>
      </c>
      <c r="J5646" s="84">
        <f t="shared" si="272"/>
        <v>0</v>
      </c>
    </row>
    <row r="5647" spans="2:10" ht="25.15" customHeight="1">
      <c r="B5647" s="108"/>
      <c r="C5647" s="98"/>
      <c r="D5647" s="99"/>
      <c r="E5647" s="94"/>
      <c r="F5647" s="95"/>
      <c r="G5647" s="101"/>
      <c r="H5647" s="100">
        <f t="shared" si="273"/>
        <v>196461.68999999994</v>
      </c>
      <c r="I5647" s="84">
        <f t="shared" si="271"/>
        <v>0</v>
      </c>
      <c r="J5647" s="84">
        <f t="shared" si="272"/>
        <v>0</v>
      </c>
    </row>
    <row r="5648" spans="2:10" ht="25.15" customHeight="1">
      <c r="B5648" s="108"/>
      <c r="C5648" s="98"/>
      <c r="D5648" s="99"/>
      <c r="E5648" s="94"/>
      <c r="F5648" s="95"/>
      <c r="G5648" s="101"/>
      <c r="H5648" s="100">
        <f t="shared" si="273"/>
        <v>196461.68999999994</v>
      </c>
      <c r="I5648" s="84">
        <f t="shared" si="271"/>
        <v>0</v>
      </c>
      <c r="J5648" s="84">
        <f t="shared" si="272"/>
        <v>0</v>
      </c>
    </row>
    <row r="5649" spans="2:10" ht="25.15" customHeight="1">
      <c r="B5649" s="108"/>
      <c r="C5649" s="98"/>
      <c r="D5649" s="99"/>
      <c r="E5649" s="94"/>
      <c r="F5649" s="95"/>
      <c r="G5649" s="101"/>
      <c r="H5649" s="100">
        <f t="shared" si="273"/>
        <v>196461.68999999994</v>
      </c>
      <c r="I5649" s="84">
        <f t="shared" si="271"/>
        <v>0</v>
      </c>
      <c r="J5649" s="84">
        <f t="shared" si="272"/>
        <v>0</v>
      </c>
    </row>
    <row r="5650" spans="2:10" ht="25.15" customHeight="1">
      <c r="B5650" s="108"/>
      <c r="C5650" s="98"/>
      <c r="D5650" s="99"/>
      <c r="E5650" s="94"/>
      <c r="F5650" s="95"/>
      <c r="G5650" s="101"/>
      <c r="H5650" s="100">
        <f t="shared" si="273"/>
        <v>196461.68999999994</v>
      </c>
      <c r="I5650" s="84">
        <f t="shared" si="271"/>
        <v>0</v>
      </c>
      <c r="J5650" s="84">
        <f t="shared" si="272"/>
        <v>0</v>
      </c>
    </row>
    <row r="5651" spans="2:10" ht="25.15" customHeight="1">
      <c r="B5651" s="108"/>
      <c r="C5651" s="98"/>
      <c r="D5651" s="99"/>
      <c r="E5651" s="94"/>
      <c r="F5651" s="95"/>
      <c r="G5651" s="101"/>
      <c r="H5651" s="100">
        <f t="shared" si="273"/>
        <v>196461.68999999994</v>
      </c>
      <c r="I5651" s="84">
        <f t="shared" si="271"/>
        <v>0</v>
      </c>
      <c r="J5651" s="84">
        <f t="shared" si="272"/>
        <v>0</v>
      </c>
    </row>
    <row r="5652" spans="2:10" ht="25.15" customHeight="1">
      <c r="B5652" s="108"/>
      <c r="C5652" s="98"/>
      <c r="D5652" s="99"/>
      <c r="E5652" s="94"/>
      <c r="F5652" s="95"/>
      <c r="G5652" s="101"/>
      <c r="H5652" s="100">
        <f t="shared" si="273"/>
        <v>196461.68999999994</v>
      </c>
      <c r="I5652" s="84">
        <f t="shared" si="271"/>
        <v>0</v>
      </c>
      <c r="J5652" s="84">
        <f t="shared" si="272"/>
        <v>0</v>
      </c>
    </row>
    <row r="5653" spans="2:10" ht="25.15" customHeight="1">
      <c r="B5653" s="108"/>
      <c r="C5653" s="98"/>
      <c r="D5653" s="99"/>
      <c r="E5653" s="94"/>
      <c r="F5653" s="95"/>
      <c r="G5653" s="101"/>
      <c r="H5653" s="100">
        <f t="shared" si="273"/>
        <v>196461.68999999994</v>
      </c>
      <c r="I5653" s="84">
        <f t="shared" si="271"/>
        <v>0</v>
      </c>
      <c r="J5653" s="84">
        <f t="shared" si="272"/>
        <v>0</v>
      </c>
    </row>
    <row r="5654" spans="2:10" ht="25.15" customHeight="1">
      <c r="B5654" s="108"/>
      <c r="C5654" s="98"/>
      <c r="D5654" s="99"/>
      <c r="E5654" s="94"/>
      <c r="F5654" s="95"/>
      <c r="G5654" s="101"/>
      <c r="H5654" s="100">
        <f t="shared" si="273"/>
        <v>196461.68999999994</v>
      </c>
      <c r="I5654" s="84">
        <f t="shared" si="271"/>
        <v>0</v>
      </c>
      <c r="J5654" s="84">
        <f t="shared" si="272"/>
        <v>0</v>
      </c>
    </row>
    <row r="5655" spans="2:10" ht="25.15" customHeight="1">
      <c r="B5655" s="108"/>
      <c r="C5655" s="98"/>
      <c r="D5655" s="99"/>
      <c r="E5655" s="94"/>
      <c r="F5655" s="95"/>
      <c r="G5655" s="101"/>
      <c r="H5655" s="100">
        <f t="shared" si="273"/>
        <v>196461.68999999994</v>
      </c>
      <c r="I5655" s="84">
        <f t="shared" si="271"/>
        <v>0</v>
      </c>
      <c r="J5655" s="84">
        <f t="shared" si="272"/>
        <v>0</v>
      </c>
    </row>
    <row r="5656" spans="2:10" ht="25.15" customHeight="1">
      <c r="B5656" s="108"/>
      <c r="C5656" s="98"/>
      <c r="D5656" s="99"/>
      <c r="E5656" s="94"/>
      <c r="F5656" s="95"/>
      <c r="G5656" s="101"/>
      <c r="H5656" s="100">
        <f t="shared" si="273"/>
        <v>196461.68999999994</v>
      </c>
      <c r="I5656" s="84">
        <f t="shared" si="271"/>
        <v>0</v>
      </c>
      <c r="J5656" s="84">
        <f t="shared" si="272"/>
        <v>0</v>
      </c>
    </row>
    <row r="5657" spans="2:10" ht="25.15" customHeight="1">
      <c r="B5657" s="108"/>
      <c r="C5657" s="98"/>
      <c r="D5657" s="99"/>
      <c r="E5657" s="94"/>
      <c r="F5657" s="95"/>
      <c r="G5657" s="101"/>
      <c r="H5657" s="100">
        <f t="shared" si="273"/>
        <v>196461.68999999994</v>
      </c>
      <c r="I5657" s="84">
        <f t="shared" si="271"/>
        <v>0</v>
      </c>
      <c r="J5657" s="84">
        <f t="shared" si="272"/>
        <v>0</v>
      </c>
    </row>
    <row r="5658" spans="2:10" ht="25.15" customHeight="1">
      <c r="B5658" s="108"/>
      <c r="C5658" s="98"/>
      <c r="D5658" s="99"/>
      <c r="E5658" s="94"/>
      <c r="F5658" s="95"/>
      <c r="G5658" s="101"/>
      <c r="H5658" s="100">
        <f t="shared" si="273"/>
        <v>196461.68999999994</v>
      </c>
      <c r="I5658" s="84">
        <f t="shared" si="271"/>
        <v>0</v>
      </c>
      <c r="J5658" s="84">
        <f t="shared" si="272"/>
        <v>0</v>
      </c>
    </row>
    <row r="5659" spans="2:10" ht="25.15" customHeight="1">
      <c r="B5659" s="108"/>
      <c r="C5659" s="98"/>
      <c r="D5659" s="99"/>
      <c r="E5659" s="94"/>
      <c r="F5659" s="95"/>
      <c r="G5659" s="101"/>
      <c r="H5659" s="100">
        <f t="shared" si="273"/>
        <v>196461.68999999994</v>
      </c>
      <c r="I5659" s="84">
        <f t="shared" si="271"/>
        <v>0</v>
      </c>
      <c r="J5659" s="84">
        <f t="shared" si="272"/>
        <v>0</v>
      </c>
    </row>
    <row r="5660" spans="2:10" ht="25.15" customHeight="1">
      <c r="B5660" s="108"/>
      <c r="C5660" s="98"/>
      <c r="D5660" s="99"/>
      <c r="E5660" s="94"/>
      <c r="F5660" s="95"/>
      <c r="G5660" s="101"/>
      <c r="H5660" s="100">
        <f t="shared" si="273"/>
        <v>196461.68999999994</v>
      </c>
      <c r="I5660" s="84">
        <f t="shared" si="271"/>
        <v>0</v>
      </c>
      <c r="J5660" s="84">
        <f t="shared" si="272"/>
        <v>0</v>
      </c>
    </row>
    <row r="5661" spans="2:10" ht="25.15" customHeight="1">
      <c r="B5661" s="108"/>
      <c r="C5661" s="98"/>
      <c r="D5661" s="99"/>
      <c r="E5661" s="94"/>
      <c r="F5661" s="95"/>
      <c r="G5661" s="101"/>
      <c r="H5661" s="100">
        <f t="shared" si="273"/>
        <v>196461.68999999994</v>
      </c>
      <c r="I5661" s="84">
        <f t="shared" si="271"/>
        <v>0</v>
      </c>
      <c r="J5661" s="84">
        <f t="shared" si="272"/>
        <v>0</v>
      </c>
    </row>
    <row r="5662" spans="2:10" ht="25.15" customHeight="1">
      <c r="B5662" s="108"/>
      <c r="C5662" s="98"/>
      <c r="D5662" s="99"/>
      <c r="E5662" s="94"/>
      <c r="F5662" s="95"/>
      <c r="G5662" s="101"/>
      <c r="H5662" s="100">
        <f t="shared" si="273"/>
        <v>196461.68999999994</v>
      </c>
      <c r="I5662" s="84">
        <f t="shared" si="271"/>
        <v>0</v>
      </c>
      <c r="J5662" s="84">
        <f t="shared" si="272"/>
        <v>0</v>
      </c>
    </row>
    <row r="5663" spans="2:10" ht="25.15" customHeight="1">
      <c r="B5663" s="108"/>
      <c r="C5663" s="98"/>
      <c r="D5663" s="99"/>
      <c r="E5663" s="94"/>
      <c r="F5663" s="95"/>
      <c r="G5663" s="101"/>
      <c r="H5663" s="100">
        <f t="shared" si="273"/>
        <v>196461.68999999994</v>
      </c>
      <c r="I5663" s="84">
        <f t="shared" si="271"/>
        <v>0</v>
      </c>
      <c r="J5663" s="84">
        <f t="shared" si="272"/>
        <v>0</v>
      </c>
    </row>
    <row r="5664" spans="2:10" ht="25.15" customHeight="1">
      <c r="B5664" s="108"/>
      <c r="C5664" s="98"/>
      <c r="D5664" s="99"/>
      <c r="E5664" s="94"/>
      <c r="F5664" s="95"/>
      <c r="G5664" s="101"/>
      <c r="H5664" s="100">
        <f t="shared" si="273"/>
        <v>196461.68999999994</v>
      </c>
      <c r="I5664" s="84">
        <f t="shared" si="271"/>
        <v>0</v>
      </c>
      <c r="J5664" s="84">
        <f t="shared" si="272"/>
        <v>0</v>
      </c>
    </row>
    <row r="5665" spans="2:10" ht="25.15" customHeight="1">
      <c r="B5665" s="108"/>
      <c r="C5665" s="98"/>
      <c r="D5665" s="99"/>
      <c r="E5665" s="94"/>
      <c r="F5665" s="95"/>
      <c r="G5665" s="101"/>
      <c r="H5665" s="100">
        <f t="shared" si="273"/>
        <v>196461.68999999994</v>
      </c>
      <c r="I5665" s="84">
        <f t="shared" si="271"/>
        <v>0</v>
      </c>
      <c r="J5665" s="84">
        <f t="shared" si="272"/>
        <v>0</v>
      </c>
    </row>
    <row r="5666" spans="2:10" ht="25.15" customHeight="1">
      <c r="B5666" s="108"/>
      <c r="C5666" s="98"/>
      <c r="D5666" s="99"/>
      <c r="E5666" s="94"/>
      <c r="F5666" s="95"/>
      <c r="G5666" s="101"/>
      <c r="H5666" s="100">
        <f t="shared" si="273"/>
        <v>196461.68999999994</v>
      </c>
      <c r="I5666" s="84">
        <f t="shared" si="271"/>
        <v>0</v>
      </c>
      <c r="J5666" s="84">
        <f t="shared" si="272"/>
        <v>0</v>
      </c>
    </row>
    <row r="5667" spans="2:10" ht="25.15" customHeight="1">
      <c r="B5667" s="108"/>
      <c r="C5667" s="98"/>
      <c r="D5667" s="99"/>
      <c r="E5667" s="94"/>
      <c r="F5667" s="95"/>
      <c r="G5667" s="101"/>
      <c r="H5667" s="100">
        <f t="shared" si="273"/>
        <v>196461.68999999994</v>
      </c>
      <c r="I5667" s="84">
        <f t="shared" si="271"/>
        <v>0</v>
      </c>
      <c r="J5667" s="84">
        <f t="shared" si="272"/>
        <v>0</v>
      </c>
    </row>
    <row r="5668" spans="2:10" ht="25.15" customHeight="1">
      <c r="B5668" s="108"/>
      <c r="C5668" s="98"/>
      <c r="D5668" s="99"/>
      <c r="E5668" s="94"/>
      <c r="F5668" s="95"/>
      <c r="G5668" s="101"/>
      <c r="H5668" s="100">
        <f t="shared" si="273"/>
        <v>196461.68999999994</v>
      </c>
      <c r="I5668" s="84">
        <f t="shared" si="271"/>
        <v>0</v>
      </c>
      <c r="J5668" s="84">
        <f t="shared" si="272"/>
        <v>0</v>
      </c>
    </row>
    <row r="5669" spans="2:10" ht="25.15" customHeight="1">
      <c r="B5669" s="108"/>
      <c r="C5669" s="98"/>
      <c r="D5669" s="99"/>
      <c r="E5669" s="94"/>
      <c r="F5669" s="95"/>
      <c r="G5669" s="101"/>
      <c r="H5669" s="100">
        <f t="shared" si="273"/>
        <v>196461.68999999994</v>
      </c>
      <c r="I5669" s="84">
        <f t="shared" si="271"/>
        <v>0</v>
      </c>
      <c r="J5669" s="84">
        <f t="shared" si="272"/>
        <v>0</v>
      </c>
    </row>
    <row r="5670" spans="2:10" ht="25.15" customHeight="1">
      <c r="B5670" s="108"/>
      <c r="C5670" s="98"/>
      <c r="D5670" s="99"/>
      <c r="E5670" s="94"/>
      <c r="F5670" s="95"/>
      <c r="G5670" s="101"/>
      <c r="H5670" s="100">
        <f t="shared" si="273"/>
        <v>196461.68999999994</v>
      </c>
      <c r="I5670" s="84">
        <f t="shared" si="271"/>
        <v>0</v>
      </c>
      <c r="J5670" s="84">
        <f t="shared" si="272"/>
        <v>0</v>
      </c>
    </row>
    <row r="5671" spans="2:10" ht="25.15" customHeight="1">
      <c r="B5671" s="108"/>
      <c r="C5671" s="98"/>
      <c r="D5671" s="99"/>
      <c r="E5671" s="94"/>
      <c r="F5671" s="95"/>
      <c r="G5671" s="101"/>
      <c r="H5671" s="100">
        <f t="shared" si="273"/>
        <v>196461.68999999994</v>
      </c>
      <c r="I5671" s="84">
        <f t="shared" si="271"/>
        <v>0</v>
      </c>
      <c r="J5671" s="84">
        <f t="shared" si="272"/>
        <v>0</v>
      </c>
    </row>
    <row r="5672" spans="2:10" ht="25.15" customHeight="1">
      <c r="B5672" s="108"/>
      <c r="C5672" s="98"/>
      <c r="D5672" s="99"/>
      <c r="E5672" s="94"/>
      <c r="F5672" s="95"/>
      <c r="G5672" s="101"/>
      <c r="H5672" s="100">
        <f t="shared" si="273"/>
        <v>196461.68999999994</v>
      </c>
      <c r="I5672" s="84">
        <f t="shared" si="271"/>
        <v>0</v>
      </c>
      <c r="J5672" s="84">
        <f t="shared" si="272"/>
        <v>0</v>
      </c>
    </row>
    <row r="5673" spans="2:10" ht="25.15" customHeight="1">
      <c r="B5673" s="108"/>
      <c r="C5673" s="98"/>
      <c r="D5673" s="99"/>
      <c r="E5673" s="94"/>
      <c r="F5673" s="95"/>
      <c r="G5673" s="101"/>
      <c r="H5673" s="100">
        <f t="shared" si="273"/>
        <v>196461.68999999994</v>
      </c>
      <c r="I5673" s="84">
        <f t="shared" si="271"/>
        <v>0</v>
      </c>
      <c r="J5673" s="84">
        <f t="shared" si="272"/>
        <v>0</v>
      </c>
    </row>
    <row r="5674" spans="2:10" ht="25.15" customHeight="1">
      <c r="B5674" s="108"/>
      <c r="C5674" s="98"/>
      <c r="D5674" s="99"/>
      <c r="E5674" s="94"/>
      <c r="F5674" s="95"/>
      <c r="G5674" s="101"/>
      <c r="H5674" s="100">
        <f t="shared" si="273"/>
        <v>196461.68999999994</v>
      </c>
      <c r="I5674" s="84">
        <f t="shared" si="271"/>
        <v>0</v>
      </c>
      <c r="J5674" s="84">
        <f t="shared" si="272"/>
        <v>0</v>
      </c>
    </row>
    <row r="5675" spans="2:10" ht="25.15" customHeight="1">
      <c r="B5675" s="108"/>
      <c r="C5675" s="98"/>
      <c r="D5675" s="99"/>
      <c r="E5675" s="94"/>
      <c r="F5675" s="95"/>
      <c r="G5675" s="101"/>
      <c r="H5675" s="100">
        <f t="shared" si="273"/>
        <v>196461.68999999994</v>
      </c>
      <c r="I5675" s="84">
        <f t="shared" si="271"/>
        <v>0</v>
      </c>
      <c r="J5675" s="84">
        <f t="shared" si="272"/>
        <v>0</v>
      </c>
    </row>
    <row r="5676" spans="2:10" ht="25.15" customHeight="1">
      <c r="B5676" s="108"/>
      <c r="C5676" s="98"/>
      <c r="D5676" s="99"/>
      <c r="E5676" s="94"/>
      <c r="F5676" s="95"/>
      <c r="G5676" s="101"/>
      <c r="H5676" s="100">
        <f t="shared" si="273"/>
        <v>196461.68999999994</v>
      </c>
      <c r="I5676" s="84">
        <f t="shared" si="271"/>
        <v>0</v>
      </c>
      <c r="J5676" s="84">
        <f t="shared" si="272"/>
        <v>0</v>
      </c>
    </row>
    <row r="5677" spans="2:10" ht="25.15" customHeight="1">
      <c r="B5677" s="108"/>
      <c r="C5677" s="98"/>
      <c r="D5677" s="99"/>
      <c r="E5677" s="94"/>
      <c r="F5677" s="95"/>
      <c r="G5677" s="101"/>
      <c r="H5677" s="100">
        <f t="shared" si="273"/>
        <v>196461.68999999994</v>
      </c>
      <c r="I5677" s="84">
        <f t="shared" si="271"/>
        <v>0</v>
      </c>
      <c r="J5677" s="84">
        <f t="shared" si="272"/>
        <v>0</v>
      </c>
    </row>
    <row r="5678" spans="2:10" ht="25.15" customHeight="1">
      <c r="B5678" s="108"/>
      <c r="C5678" s="98"/>
      <c r="D5678" s="99"/>
      <c r="E5678" s="94"/>
      <c r="F5678" s="95"/>
      <c r="G5678" s="101"/>
      <c r="H5678" s="100">
        <f t="shared" si="273"/>
        <v>196461.68999999994</v>
      </c>
      <c r="I5678" s="84">
        <f t="shared" si="271"/>
        <v>0</v>
      </c>
      <c r="J5678" s="84">
        <f t="shared" si="272"/>
        <v>0</v>
      </c>
    </row>
    <row r="5679" spans="2:10" ht="25.15" customHeight="1">
      <c r="B5679" s="108"/>
      <c r="C5679" s="98"/>
      <c r="D5679" s="99"/>
      <c r="E5679" s="94"/>
      <c r="F5679" s="95"/>
      <c r="G5679" s="101"/>
      <c r="H5679" s="100">
        <f t="shared" si="273"/>
        <v>196461.68999999994</v>
      </c>
      <c r="I5679" s="84">
        <f t="shared" si="271"/>
        <v>0</v>
      </c>
      <c r="J5679" s="84">
        <f t="shared" si="272"/>
        <v>0</v>
      </c>
    </row>
    <row r="5680" spans="2:10" ht="25.15" customHeight="1">
      <c r="B5680" s="108"/>
      <c r="C5680" s="98"/>
      <c r="D5680" s="99"/>
      <c r="E5680" s="94"/>
      <c r="F5680" s="95"/>
      <c r="G5680" s="101"/>
      <c r="H5680" s="100">
        <f t="shared" si="273"/>
        <v>196461.68999999994</v>
      </c>
      <c r="I5680" s="84">
        <f t="shared" si="271"/>
        <v>0</v>
      </c>
      <c r="J5680" s="84">
        <f t="shared" si="272"/>
        <v>0</v>
      </c>
    </row>
    <row r="5681" spans="2:10" ht="25.15" customHeight="1">
      <c r="B5681" s="108"/>
      <c r="C5681" s="98"/>
      <c r="D5681" s="99"/>
      <c r="E5681" s="94"/>
      <c r="F5681" s="95"/>
      <c r="G5681" s="101"/>
      <c r="H5681" s="100">
        <f t="shared" si="273"/>
        <v>196461.68999999994</v>
      </c>
      <c r="I5681" s="84">
        <f t="shared" si="271"/>
        <v>0</v>
      </c>
      <c r="J5681" s="84">
        <f t="shared" si="272"/>
        <v>0</v>
      </c>
    </row>
    <row r="5682" spans="2:10" ht="25.15" customHeight="1">
      <c r="B5682" s="108"/>
      <c r="C5682" s="98"/>
      <c r="D5682" s="99"/>
      <c r="E5682" s="94"/>
      <c r="F5682" s="95"/>
      <c r="G5682" s="101"/>
      <c r="H5682" s="100">
        <f t="shared" si="273"/>
        <v>196461.68999999994</v>
      </c>
      <c r="I5682" s="84">
        <f t="shared" si="271"/>
        <v>0</v>
      </c>
      <c r="J5682" s="84">
        <f t="shared" si="272"/>
        <v>0</v>
      </c>
    </row>
    <row r="5683" spans="2:10" ht="25.15" customHeight="1">
      <c r="B5683" s="108"/>
      <c r="C5683" s="98"/>
      <c r="D5683" s="99"/>
      <c r="E5683" s="94"/>
      <c r="F5683" s="95"/>
      <c r="G5683" s="101"/>
      <c r="H5683" s="100">
        <f t="shared" si="273"/>
        <v>196461.68999999994</v>
      </c>
      <c r="I5683" s="84">
        <f t="shared" si="271"/>
        <v>0</v>
      </c>
      <c r="J5683" s="84">
        <f t="shared" si="272"/>
        <v>0</v>
      </c>
    </row>
    <row r="5684" spans="2:10" ht="25.15" customHeight="1">
      <c r="B5684" s="108"/>
      <c r="C5684" s="98"/>
      <c r="D5684" s="99"/>
      <c r="E5684" s="94"/>
      <c r="F5684" s="95"/>
      <c r="G5684" s="101"/>
      <c r="H5684" s="100">
        <f t="shared" si="273"/>
        <v>196461.68999999994</v>
      </c>
      <c r="I5684" s="84">
        <f t="shared" si="271"/>
        <v>0</v>
      </c>
      <c r="J5684" s="84">
        <f t="shared" si="272"/>
        <v>0</v>
      </c>
    </row>
    <row r="5685" spans="2:10" ht="25.15" customHeight="1">
      <c r="B5685" s="108"/>
      <c r="C5685" s="98"/>
      <c r="D5685" s="99"/>
      <c r="E5685" s="94"/>
      <c r="F5685" s="95"/>
      <c r="G5685" s="101"/>
      <c r="H5685" s="100">
        <f t="shared" si="273"/>
        <v>196461.68999999994</v>
      </c>
      <c r="I5685" s="84">
        <f t="shared" si="271"/>
        <v>0</v>
      </c>
      <c r="J5685" s="84">
        <f t="shared" si="272"/>
        <v>0</v>
      </c>
    </row>
    <row r="5686" spans="2:10" ht="25.15" customHeight="1">
      <c r="B5686" s="108"/>
      <c r="C5686" s="98"/>
      <c r="D5686" s="99"/>
      <c r="E5686" s="94"/>
      <c r="F5686" s="95"/>
      <c r="G5686" s="101"/>
      <c r="H5686" s="100">
        <f t="shared" si="273"/>
        <v>196461.68999999994</v>
      </c>
      <c r="I5686" s="84">
        <f t="shared" si="271"/>
        <v>0</v>
      </c>
      <c r="J5686" s="84">
        <f t="shared" si="272"/>
        <v>0</v>
      </c>
    </row>
    <row r="5687" spans="2:10" ht="25.15" customHeight="1">
      <c r="B5687" s="108"/>
      <c r="C5687" s="98"/>
      <c r="D5687" s="99"/>
      <c r="E5687" s="94"/>
      <c r="F5687" s="95"/>
      <c r="G5687" s="101"/>
      <c r="H5687" s="100">
        <f t="shared" si="273"/>
        <v>196461.68999999994</v>
      </c>
      <c r="I5687" s="84">
        <f t="shared" si="271"/>
        <v>0</v>
      </c>
      <c r="J5687" s="84">
        <f t="shared" si="272"/>
        <v>0</v>
      </c>
    </row>
    <row r="5688" spans="2:10" ht="25.15" customHeight="1">
      <c r="B5688" s="108"/>
      <c r="C5688" s="98"/>
      <c r="D5688" s="99"/>
      <c r="E5688" s="94"/>
      <c r="F5688" s="95"/>
      <c r="G5688" s="101"/>
      <c r="H5688" s="100">
        <f t="shared" si="273"/>
        <v>196461.68999999994</v>
      </c>
      <c r="I5688" s="84">
        <f t="shared" ref="I5688:I5751" si="274">IF(B5688="",0,MONTH(B5688))</f>
        <v>0</v>
      </c>
      <c r="J5688" s="84">
        <f t="shared" ref="J5688:J5751" si="275">IF(B5688="",0,DAY(B5688))</f>
        <v>0</v>
      </c>
    </row>
    <row r="5689" spans="2:10" ht="25.15" customHeight="1">
      <c r="B5689" s="108"/>
      <c r="C5689" s="98"/>
      <c r="D5689" s="99"/>
      <c r="E5689" s="94"/>
      <c r="F5689" s="95"/>
      <c r="G5689" s="101"/>
      <c r="H5689" s="100">
        <f t="shared" si="273"/>
        <v>196461.68999999994</v>
      </c>
      <c r="I5689" s="84">
        <f t="shared" si="274"/>
        <v>0</v>
      </c>
      <c r="J5689" s="84">
        <f t="shared" si="275"/>
        <v>0</v>
      </c>
    </row>
    <row r="5690" spans="2:10" ht="25.15" customHeight="1">
      <c r="B5690" s="108"/>
      <c r="C5690" s="98"/>
      <c r="D5690" s="99"/>
      <c r="E5690" s="94"/>
      <c r="F5690" s="95"/>
      <c r="G5690" s="101"/>
      <c r="H5690" s="100">
        <f t="shared" si="273"/>
        <v>196461.68999999994</v>
      </c>
      <c r="I5690" s="84">
        <f t="shared" si="274"/>
        <v>0</v>
      </c>
      <c r="J5690" s="84">
        <f t="shared" si="275"/>
        <v>0</v>
      </c>
    </row>
    <row r="5691" spans="2:10" ht="25.15" customHeight="1">
      <c r="B5691" s="108"/>
      <c r="C5691" s="98"/>
      <c r="D5691" s="99"/>
      <c r="E5691" s="94"/>
      <c r="F5691" s="95"/>
      <c r="G5691" s="101"/>
      <c r="H5691" s="100">
        <f t="shared" si="273"/>
        <v>196461.68999999994</v>
      </c>
      <c r="I5691" s="84">
        <f t="shared" si="274"/>
        <v>0</v>
      </c>
      <c r="J5691" s="84">
        <f t="shared" si="275"/>
        <v>0</v>
      </c>
    </row>
    <row r="5692" spans="2:10" ht="25.15" customHeight="1">
      <c r="B5692" s="108"/>
      <c r="C5692" s="98"/>
      <c r="D5692" s="99"/>
      <c r="E5692" s="94"/>
      <c r="F5692" s="95"/>
      <c r="G5692" s="101"/>
      <c r="H5692" s="100">
        <f t="shared" si="273"/>
        <v>196461.68999999994</v>
      </c>
      <c r="I5692" s="84">
        <f t="shared" si="274"/>
        <v>0</v>
      </c>
      <c r="J5692" s="84">
        <f t="shared" si="275"/>
        <v>0</v>
      </c>
    </row>
    <row r="5693" spans="2:10" ht="25.15" customHeight="1">
      <c r="B5693" s="108"/>
      <c r="C5693" s="98"/>
      <c r="D5693" s="99"/>
      <c r="E5693" s="94"/>
      <c r="F5693" s="95"/>
      <c r="G5693" s="101"/>
      <c r="H5693" s="100">
        <f t="shared" si="273"/>
        <v>196461.68999999994</v>
      </c>
      <c r="I5693" s="84">
        <f t="shared" si="274"/>
        <v>0</v>
      </c>
      <c r="J5693" s="84">
        <f t="shared" si="275"/>
        <v>0</v>
      </c>
    </row>
    <row r="5694" spans="2:10" ht="25.15" customHeight="1">
      <c r="B5694" s="108"/>
      <c r="C5694" s="98"/>
      <c r="D5694" s="99"/>
      <c r="E5694" s="94"/>
      <c r="F5694" s="95"/>
      <c r="G5694" s="101"/>
      <c r="H5694" s="100">
        <f t="shared" si="273"/>
        <v>196461.68999999994</v>
      </c>
      <c r="I5694" s="84">
        <f t="shared" si="274"/>
        <v>0</v>
      </c>
      <c r="J5694" s="84">
        <f t="shared" si="275"/>
        <v>0</v>
      </c>
    </row>
    <row r="5695" spans="2:10" ht="25.15" customHeight="1">
      <c r="B5695" s="108"/>
      <c r="C5695" s="98"/>
      <c r="D5695" s="99"/>
      <c r="E5695" s="94"/>
      <c r="F5695" s="95"/>
      <c r="G5695" s="101"/>
      <c r="H5695" s="100">
        <f t="shared" si="273"/>
        <v>196461.68999999994</v>
      </c>
      <c r="I5695" s="84">
        <f t="shared" si="274"/>
        <v>0</v>
      </c>
      <c r="J5695" s="84">
        <f t="shared" si="275"/>
        <v>0</v>
      </c>
    </row>
    <row r="5696" spans="2:10" ht="25.15" customHeight="1">
      <c r="B5696" s="108"/>
      <c r="C5696" s="98"/>
      <c r="D5696" s="99"/>
      <c r="E5696" s="94"/>
      <c r="F5696" s="95"/>
      <c r="G5696" s="101"/>
      <c r="H5696" s="100">
        <f t="shared" si="273"/>
        <v>196461.68999999994</v>
      </c>
      <c r="I5696" s="84">
        <f t="shared" si="274"/>
        <v>0</v>
      </c>
      <c r="J5696" s="84">
        <f t="shared" si="275"/>
        <v>0</v>
      </c>
    </row>
    <row r="5697" spans="2:10" ht="25.15" customHeight="1">
      <c r="B5697" s="108"/>
      <c r="C5697" s="98"/>
      <c r="D5697" s="99"/>
      <c r="E5697" s="94"/>
      <c r="F5697" s="95"/>
      <c r="G5697" s="101"/>
      <c r="H5697" s="100">
        <f t="shared" si="273"/>
        <v>196461.68999999994</v>
      </c>
      <c r="I5697" s="84">
        <f t="shared" si="274"/>
        <v>0</v>
      </c>
      <c r="J5697" s="84">
        <f t="shared" si="275"/>
        <v>0</v>
      </c>
    </row>
    <row r="5698" spans="2:10" ht="25.15" customHeight="1">
      <c r="B5698" s="108"/>
      <c r="C5698" s="98"/>
      <c r="D5698" s="99"/>
      <c r="E5698" s="94"/>
      <c r="F5698" s="95"/>
      <c r="G5698" s="101"/>
      <c r="H5698" s="100">
        <f t="shared" si="273"/>
        <v>196461.68999999994</v>
      </c>
      <c r="I5698" s="84">
        <f t="shared" si="274"/>
        <v>0</v>
      </c>
      <c r="J5698" s="84">
        <f t="shared" si="275"/>
        <v>0</v>
      </c>
    </row>
    <row r="5699" spans="2:10" ht="25.15" customHeight="1">
      <c r="B5699" s="108"/>
      <c r="C5699" s="98"/>
      <c r="D5699" s="99"/>
      <c r="E5699" s="94"/>
      <c r="F5699" s="95"/>
      <c r="G5699" s="101"/>
      <c r="H5699" s="100">
        <f t="shared" si="273"/>
        <v>196461.68999999994</v>
      </c>
      <c r="I5699" s="84">
        <f t="shared" si="274"/>
        <v>0</v>
      </c>
      <c r="J5699" s="84">
        <f t="shared" si="275"/>
        <v>0</v>
      </c>
    </row>
    <row r="5700" spans="2:10" ht="25.15" customHeight="1">
      <c r="B5700" s="108"/>
      <c r="C5700" s="98"/>
      <c r="D5700" s="99"/>
      <c r="E5700" s="94"/>
      <c r="F5700" s="95"/>
      <c r="G5700" s="101"/>
      <c r="H5700" s="100">
        <f t="shared" si="273"/>
        <v>196461.68999999994</v>
      </c>
      <c r="I5700" s="84">
        <f t="shared" si="274"/>
        <v>0</v>
      </c>
      <c r="J5700" s="84">
        <f t="shared" si="275"/>
        <v>0</v>
      </c>
    </row>
    <row r="5701" spans="2:10" ht="25.15" customHeight="1">
      <c r="B5701" s="108"/>
      <c r="C5701" s="98"/>
      <c r="D5701" s="99"/>
      <c r="E5701" s="94"/>
      <c r="F5701" s="95"/>
      <c r="G5701" s="101"/>
      <c r="H5701" s="100">
        <f t="shared" si="273"/>
        <v>196461.68999999994</v>
      </c>
      <c r="I5701" s="84">
        <f t="shared" si="274"/>
        <v>0</v>
      </c>
      <c r="J5701" s="84">
        <f t="shared" si="275"/>
        <v>0</v>
      </c>
    </row>
    <row r="5702" spans="2:10" ht="25.15" customHeight="1">
      <c r="B5702" s="108"/>
      <c r="C5702" s="98"/>
      <c r="D5702" s="99"/>
      <c r="E5702" s="94"/>
      <c r="F5702" s="95"/>
      <c r="G5702" s="101"/>
      <c r="H5702" s="100">
        <f t="shared" si="273"/>
        <v>196461.68999999994</v>
      </c>
      <c r="I5702" s="84">
        <f t="shared" si="274"/>
        <v>0</v>
      </c>
      <c r="J5702" s="84">
        <f t="shared" si="275"/>
        <v>0</v>
      </c>
    </row>
    <row r="5703" spans="2:10" ht="25.15" customHeight="1">
      <c r="B5703" s="108"/>
      <c r="C5703" s="98"/>
      <c r="D5703" s="99"/>
      <c r="E5703" s="94"/>
      <c r="F5703" s="95"/>
      <c r="G5703" s="101"/>
      <c r="H5703" s="100">
        <f t="shared" si="273"/>
        <v>196461.68999999994</v>
      </c>
      <c r="I5703" s="84">
        <f t="shared" si="274"/>
        <v>0</v>
      </c>
      <c r="J5703" s="84">
        <f t="shared" si="275"/>
        <v>0</v>
      </c>
    </row>
    <row r="5704" spans="2:10" ht="25.15" customHeight="1">
      <c r="B5704" s="108"/>
      <c r="C5704" s="98"/>
      <c r="D5704" s="99"/>
      <c r="E5704" s="94"/>
      <c r="F5704" s="95"/>
      <c r="G5704" s="101"/>
      <c r="H5704" s="100">
        <f t="shared" ref="H5704:H5767" si="276">IF(F5704="pago",H5703+G5704,H5703)</f>
        <v>196461.68999999994</v>
      </c>
      <c r="I5704" s="84">
        <f t="shared" si="274"/>
        <v>0</v>
      </c>
      <c r="J5704" s="84">
        <f t="shared" si="275"/>
        <v>0</v>
      </c>
    </row>
    <row r="5705" spans="2:10" ht="25.15" customHeight="1">
      <c r="B5705" s="108"/>
      <c r="C5705" s="98"/>
      <c r="D5705" s="99"/>
      <c r="E5705" s="94"/>
      <c r="F5705" s="95"/>
      <c r="G5705" s="101"/>
      <c r="H5705" s="100">
        <f t="shared" si="276"/>
        <v>196461.68999999994</v>
      </c>
      <c r="I5705" s="84">
        <f t="shared" si="274"/>
        <v>0</v>
      </c>
      <c r="J5705" s="84">
        <f t="shared" si="275"/>
        <v>0</v>
      </c>
    </row>
    <row r="5706" spans="2:10" ht="25.15" customHeight="1">
      <c r="B5706" s="108"/>
      <c r="C5706" s="98"/>
      <c r="D5706" s="99"/>
      <c r="E5706" s="94"/>
      <c r="F5706" s="95"/>
      <c r="G5706" s="101"/>
      <c r="H5706" s="100">
        <f t="shared" si="276"/>
        <v>196461.68999999994</v>
      </c>
      <c r="I5706" s="84">
        <f t="shared" si="274"/>
        <v>0</v>
      </c>
      <c r="J5706" s="84">
        <f t="shared" si="275"/>
        <v>0</v>
      </c>
    </row>
    <row r="5707" spans="2:10" ht="25.15" customHeight="1">
      <c r="B5707" s="108"/>
      <c r="C5707" s="98"/>
      <c r="D5707" s="99"/>
      <c r="E5707" s="94"/>
      <c r="F5707" s="95"/>
      <c r="G5707" s="101"/>
      <c r="H5707" s="100">
        <f t="shared" si="276"/>
        <v>196461.68999999994</v>
      </c>
      <c r="I5707" s="84">
        <f t="shared" si="274"/>
        <v>0</v>
      </c>
      <c r="J5707" s="84">
        <f t="shared" si="275"/>
        <v>0</v>
      </c>
    </row>
    <row r="5708" spans="2:10" ht="25.15" customHeight="1">
      <c r="B5708" s="108"/>
      <c r="C5708" s="98"/>
      <c r="D5708" s="99"/>
      <c r="E5708" s="94"/>
      <c r="F5708" s="95"/>
      <c r="G5708" s="101"/>
      <c r="H5708" s="100">
        <f t="shared" si="276"/>
        <v>196461.68999999994</v>
      </c>
      <c r="I5708" s="84">
        <f t="shared" si="274"/>
        <v>0</v>
      </c>
      <c r="J5708" s="84">
        <f t="shared" si="275"/>
        <v>0</v>
      </c>
    </row>
    <row r="5709" spans="2:10" ht="25.15" customHeight="1">
      <c r="B5709" s="108"/>
      <c r="C5709" s="98"/>
      <c r="D5709" s="99"/>
      <c r="E5709" s="94"/>
      <c r="F5709" s="95"/>
      <c r="G5709" s="101"/>
      <c r="H5709" s="100">
        <f t="shared" si="276"/>
        <v>196461.68999999994</v>
      </c>
      <c r="I5709" s="84">
        <f t="shared" si="274"/>
        <v>0</v>
      </c>
      <c r="J5709" s="84">
        <f t="shared" si="275"/>
        <v>0</v>
      </c>
    </row>
    <row r="5710" spans="2:10" ht="25.15" customHeight="1">
      <c r="B5710" s="108"/>
      <c r="C5710" s="98"/>
      <c r="D5710" s="99"/>
      <c r="E5710" s="94"/>
      <c r="F5710" s="95"/>
      <c r="G5710" s="101"/>
      <c r="H5710" s="100">
        <f t="shared" si="276"/>
        <v>196461.68999999994</v>
      </c>
      <c r="I5710" s="84">
        <f t="shared" si="274"/>
        <v>0</v>
      </c>
      <c r="J5710" s="84">
        <f t="shared" si="275"/>
        <v>0</v>
      </c>
    </row>
    <row r="5711" spans="2:10" ht="25.15" customHeight="1">
      <c r="B5711" s="108"/>
      <c r="C5711" s="98"/>
      <c r="D5711" s="99"/>
      <c r="E5711" s="94"/>
      <c r="F5711" s="95"/>
      <c r="G5711" s="101"/>
      <c r="H5711" s="100">
        <f t="shared" si="276"/>
        <v>196461.68999999994</v>
      </c>
      <c r="I5711" s="84">
        <f t="shared" si="274"/>
        <v>0</v>
      </c>
      <c r="J5711" s="84">
        <f t="shared" si="275"/>
        <v>0</v>
      </c>
    </row>
    <row r="5712" spans="2:10" ht="25.15" customHeight="1">
      <c r="B5712" s="108"/>
      <c r="C5712" s="98"/>
      <c r="D5712" s="99"/>
      <c r="E5712" s="94"/>
      <c r="F5712" s="95"/>
      <c r="G5712" s="101"/>
      <c r="H5712" s="100">
        <f t="shared" si="276"/>
        <v>196461.68999999994</v>
      </c>
      <c r="I5712" s="84">
        <f t="shared" si="274"/>
        <v>0</v>
      </c>
      <c r="J5712" s="84">
        <f t="shared" si="275"/>
        <v>0</v>
      </c>
    </row>
    <row r="5713" spans="2:10" ht="25.15" customHeight="1">
      <c r="B5713" s="108"/>
      <c r="C5713" s="98"/>
      <c r="D5713" s="99"/>
      <c r="E5713" s="94"/>
      <c r="F5713" s="95"/>
      <c r="G5713" s="101"/>
      <c r="H5713" s="100">
        <f t="shared" si="276"/>
        <v>196461.68999999994</v>
      </c>
      <c r="I5713" s="84">
        <f t="shared" si="274"/>
        <v>0</v>
      </c>
      <c r="J5713" s="84">
        <f t="shared" si="275"/>
        <v>0</v>
      </c>
    </row>
    <row r="5714" spans="2:10" ht="25.15" customHeight="1">
      <c r="B5714" s="108"/>
      <c r="C5714" s="98"/>
      <c r="D5714" s="99"/>
      <c r="E5714" s="94"/>
      <c r="F5714" s="95"/>
      <c r="G5714" s="101"/>
      <c r="H5714" s="100">
        <f t="shared" si="276"/>
        <v>196461.68999999994</v>
      </c>
      <c r="I5714" s="84">
        <f t="shared" si="274"/>
        <v>0</v>
      </c>
      <c r="J5714" s="84">
        <f t="shared" si="275"/>
        <v>0</v>
      </c>
    </row>
    <row r="5715" spans="2:10" ht="25.15" customHeight="1">
      <c r="B5715" s="108"/>
      <c r="C5715" s="98"/>
      <c r="D5715" s="99"/>
      <c r="E5715" s="94"/>
      <c r="F5715" s="95"/>
      <c r="G5715" s="101"/>
      <c r="H5715" s="100">
        <f t="shared" si="276"/>
        <v>196461.68999999994</v>
      </c>
      <c r="I5715" s="84">
        <f t="shared" si="274"/>
        <v>0</v>
      </c>
      <c r="J5715" s="84">
        <f t="shared" si="275"/>
        <v>0</v>
      </c>
    </row>
    <row r="5716" spans="2:10" ht="25.15" customHeight="1">
      <c r="B5716" s="108"/>
      <c r="C5716" s="98"/>
      <c r="D5716" s="99"/>
      <c r="E5716" s="94"/>
      <c r="F5716" s="95"/>
      <c r="G5716" s="101"/>
      <c r="H5716" s="100">
        <f t="shared" si="276"/>
        <v>196461.68999999994</v>
      </c>
      <c r="I5716" s="84">
        <f t="shared" si="274"/>
        <v>0</v>
      </c>
      <c r="J5716" s="84">
        <f t="shared" si="275"/>
        <v>0</v>
      </c>
    </row>
    <row r="5717" spans="2:10" ht="25.15" customHeight="1">
      <c r="B5717" s="108"/>
      <c r="C5717" s="98"/>
      <c r="D5717" s="99"/>
      <c r="E5717" s="94"/>
      <c r="F5717" s="95"/>
      <c r="G5717" s="101"/>
      <c r="H5717" s="100">
        <f t="shared" si="276"/>
        <v>196461.68999999994</v>
      </c>
      <c r="I5717" s="84">
        <f t="shared" si="274"/>
        <v>0</v>
      </c>
      <c r="J5717" s="84">
        <f t="shared" si="275"/>
        <v>0</v>
      </c>
    </row>
    <row r="5718" spans="2:10" ht="25.15" customHeight="1">
      <c r="B5718" s="108"/>
      <c r="C5718" s="98"/>
      <c r="D5718" s="99"/>
      <c r="E5718" s="94"/>
      <c r="F5718" s="95"/>
      <c r="G5718" s="101"/>
      <c r="H5718" s="100">
        <f t="shared" si="276"/>
        <v>196461.68999999994</v>
      </c>
      <c r="I5718" s="84">
        <f t="shared" si="274"/>
        <v>0</v>
      </c>
      <c r="J5718" s="84">
        <f t="shared" si="275"/>
        <v>0</v>
      </c>
    </row>
    <row r="5719" spans="2:10" ht="25.15" customHeight="1">
      <c r="B5719" s="108"/>
      <c r="C5719" s="98"/>
      <c r="D5719" s="99"/>
      <c r="E5719" s="94"/>
      <c r="F5719" s="95"/>
      <c r="G5719" s="101"/>
      <c r="H5719" s="100">
        <f t="shared" si="276"/>
        <v>196461.68999999994</v>
      </c>
      <c r="I5719" s="84">
        <f t="shared" si="274"/>
        <v>0</v>
      </c>
      <c r="J5719" s="84">
        <f t="shared" si="275"/>
        <v>0</v>
      </c>
    </row>
    <row r="5720" spans="2:10" ht="25.15" customHeight="1">
      <c r="B5720" s="108"/>
      <c r="C5720" s="98"/>
      <c r="D5720" s="99"/>
      <c r="E5720" s="94"/>
      <c r="F5720" s="95"/>
      <c r="G5720" s="101"/>
      <c r="H5720" s="100">
        <f t="shared" si="276"/>
        <v>196461.68999999994</v>
      </c>
      <c r="I5720" s="84">
        <f t="shared" si="274"/>
        <v>0</v>
      </c>
      <c r="J5720" s="84">
        <f t="shared" si="275"/>
        <v>0</v>
      </c>
    </row>
    <row r="5721" spans="2:10" ht="25.15" customHeight="1">
      <c r="B5721" s="108"/>
      <c r="C5721" s="98"/>
      <c r="D5721" s="99"/>
      <c r="E5721" s="94"/>
      <c r="F5721" s="95"/>
      <c r="G5721" s="101"/>
      <c r="H5721" s="100">
        <f t="shared" si="276"/>
        <v>196461.68999999994</v>
      </c>
      <c r="I5721" s="84">
        <f t="shared" si="274"/>
        <v>0</v>
      </c>
      <c r="J5721" s="84">
        <f t="shared" si="275"/>
        <v>0</v>
      </c>
    </row>
    <row r="5722" spans="2:10" ht="25.15" customHeight="1">
      <c r="B5722" s="108"/>
      <c r="C5722" s="98"/>
      <c r="D5722" s="99"/>
      <c r="E5722" s="94"/>
      <c r="F5722" s="95"/>
      <c r="G5722" s="101"/>
      <c r="H5722" s="100">
        <f t="shared" si="276"/>
        <v>196461.68999999994</v>
      </c>
      <c r="I5722" s="84">
        <f t="shared" si="274"/>
        <v>0</v>
      </c>
      <c r="J5722" s="84">
        <f t="shared" si="275"/>
        <v>0</v>
      </c>
    </row>
    <row r="5723" spans="2:10" ht="25.15" customHeight="1">
      <c r="B5723" s="108"/>
      <c r="C5723" s="98"/>
      <c r="D5723" s="99"/>
      <c r="E5723" s="94"/>
      <c r="F5723" s="95"/>
      <c r="G5723" s="101"/>
      <c r="H5723" s="100">
        <f t="shared" si="276"/>
        <v>196461.68999999994</v>
      </c>
      <c r="I5723" s="84">
        <f t="shared" si="274"/>
        <v>0</v>
      </c>
      <c r="J5723" s="84">
        <f t="shared" si="275"/>
        <v>0</v>
      </c>
    </row>
    <row r="5724" spans="2:10" ht="25.15" customHeight="1">
      <c r="B5724" s="108"/>
      <c r="C5724" s="98"/>
      <c r="D5724" s="99"/>
      <c r="E5724" s="94"/>
      <c r="F5724" s="95"/>
      <c r="G5724" s="101"/>
      <c r="H5724" s="100">
        <f t="shared" si="276"/>
        <v>196461.68999999994</v>
      </c>
      <c r="I5724" s="84">
        <f t="shared" si="274"/>
        <v>0</v>
      </c>
      <c r="J5724" s="84">
        <f t="shared" si="275"/>
        <v>0</v>
      </c>
    </row>
    <row r="5725" spans="2:10" ht="25.15" customHeight="1">
      <c r="B5725" s="108"/>
      <c r="C5725" s="98"/>
      <c r="D5725" s="99"/>
      <c r="E5725" s="94"/>
      <c r="F5725" s="95"/>
      <c r="G5725" s="101"/>
      <c r="H5725" s="100">
        <f t="shared" si="276"/>
        <v>196461.68999999994</v>
      </c>
      <c r="I5725" s="84">
        <f t="shared" si="274"/>
        <v>0</v>
      </c>
      <c r="J5725" s="84">
        <f t="shared" si="275"/>
        <v>0</v>
      </c>
    </row>
    <row r="5726" spans="2:10" ht="25.15" customHeight="1">
      <c r="B5726" s="108"/>
      <c r="C5726" s="98"/>
      <c r="D5726" s="99"/>
      <c r="E5726" s="94"/>
      <c r="F5726" s="95"/>
      <c r="G5726" s="101"/>
      <c r="H5726" s="100">
        <f t="shared" si="276"/>
        <v>196461.68999999994</v>
      </c>
      <c r="I5726" s="84">
        <f t="shared" si="274"/>
        <v>0</v>
      </c>
      <c r="J5726" s="84">
        <f t="shared" si="275"/>
        <v>0</v>
      </c>
    </row>
    <row r="5727" spans="2:10" ht="25.15" customHeight="1">
      <c r="B5727" s="108"/>
      <c r="C5727" s="98"/>
      <c r="D5727" s="99"/>
      <c r="E5727" s="94"/>
      <c r="F5727" s="95"/>
      <c r="G5727" s="101"/>
      <c r="H5727" s="100">
        <f t="shared" si="276"/>
        <v>196461.68999999994</v>
      </c>
      <c r="I5727" s="84">
        <f t="shared" si="274"/>
        <v>0</v>
      </c>
      <c r="J5727" s="84">
        <f t="shared" si="275"/>
        <v>0</v>
      </c>
    </row>
    <row r="5728" spans="2:10" ht="25.15" customHeight="1">
      <c r="B5728" s="108"/>
      <c r="C5728" s="98"/>
      <c r="D5728" s="99"/>
      <c r="E5728" s="94"/>
      <c r="F5728" s="95"/>
      <c r="G5728" s="101"/>
      <c r="H5728" s="100">
        <f t="shared" si="276"/>
        <v>196461.68999999994</v>
      </c>
      <c r="I5728" s="84">
        <f t="shared" si="274"/>
        <v>0</v>
      </c>
      <c r="J5728" s="84">
        <f t="shared" si="275"/>
        <v>0</v>
      </c>
    </row>
    <row r="5729" spans="2:10" ht="25.15" customHeight="1">
      <c r="B5729" s="108"/>
      <c r="C5729" s="98"/>
      <c r="D5729" s="99"/>
      <c r="E5729" s="94"/>
      <c r="F5729" s="95"/>
      <c r="G5729" s="101"/>
      <c r="H5729" s="100">
        <f t="shared" si="276"/>
        <v>196461.68999999994</v>
      </c>
      <c r="I5729" s="84">
        <f t="shared" si="274"/>
        <v>0</v>
      </c>
      <c r="J5729" s="84">
        <f t="shared" si="275"/>
        <v>0</v>
      </c>
    </row>
    <row r="5730" spans="2:10" ht="25.15" customHeight="1">
      <c r="B5730" s="108"/>
      <c r="C5730" s="98"/>
      <c r="D5730" s="99"/>
      <c r="E5730" s="94"/>
      <c r="F5730" s="95"/>
      <c r="G5730" s="101"/>
      <c r="H5730" s="100">
        <f t="shared" si="276"/>
        <v>196461.68999999994</v>
      </c>
      <c r="I5730" s="84">
        <f t="shared" si="274"/>
        <v>0</v>
      </c>
      <c r="J5730" s="84">
        <f t="shared" si="275"/>
        <v>0</v>
      </c>
    </row>
    <row r="5731" spans="2:10" ht="25.15" customHeight="1">
      <c r="B5731" s="108"/>
      <c r="C5731" s="98"/>
      <c r="D5731" s="99"/>
      <c r="E5731" s="94"/>
      <c r="F5731" s="95"/>
      <c r="G5731" s="101"/>
      <c r="H5731" s="100">
        <f t="shared" si="276"/>
        <v>196461.68999999994</v>
      </c>
      <c r="I5731" s="84">
        <f t="shared" si="274"/>
        <v>0</v>
      </c>
      <c r="J5731" s="84">
        <f t="shared" si="275"/>
        <v>0</v>
      </c>
    </row>
    <row r="5732" spans="2:10" ht="25.15" customHeight="1">
      <c r="B5732" s="108"/>
      <c r="C5732" s="98"/>
      <c r="D5732" s="99"/>
      <c r="E5732" s="94"/>
      <c r="F5732" s="95"/>
      <c r="G5732" s="101"/>
      <c r="H5732" s="100">
        <f t="shared" si="276"/>
        <v>196461.68999999994</v>
      </c>
      <c r="I5732" s="84">
        <f t="shared" si="274"/>
        <v>0</v>
      </c>
      <c r="J5732" s="84">
        <f t="shared" si="275"/>
        <v>0</v>
      </c>
    </row>
    <row r="5733" spans="2:10" ht="25.15" customHeight="1">
      <c r="B5733" s="108"/>
      <c r="C5733" s="98"/>
      <c r="D5733" s="99"/>
      <c r="E5733" s="94"/>
      <c r="F5733" s="95"/>
      <c r="G5733" s="101"/>
      <c r="H5733" s="100">
        <f t="shared" si="276"/>
        <v>196461.68999999994</v>
      </c>
      <c r="I5733" s="84">
        <f t="shared" si="274"/>
        <v>0</v>
      </c>
      <c r="J5733" s="84">
        <f t="shared" si="275"/>
        <v>0</v>
      </c>
    </row>
    <row r="5734" spans="2:10" ht="25.15" customHeight="1">
      <c r="B5734" s="108"/>
      <c r="C5734" s="98"/>
      <c r="D5734" s="99"/>
      <c r="E5734" s="94"/>
      <c r="F5734" s="95"/>
      <c r="G5734" s="101"/>
      <c r="H5734" s="100">
        <f t="shared" si="276"/>
        <v>196461.68999999994</v>
      </c>
      <c r="I5734" s="84">
        <f t="shared" si="274"/>
        <v>0</v>
      </c>
      <c r="J5734" s="84">
        <f t="shared" si="275"/>
        <v>0</v>
      </c>
    </row>
    <row r="5735" spans="2:10" ht="25.15" customHeight="1">
      <c r="B5735" s="108"/>
      <c r="C5735" s="98"/>
      <c r="D5735" s="99"/>
      <c r="E5735" s="94"/>
      <c r="F5735" s="95"/>
      <c r="G5735" s="101"/>
      <c r="H5735" s="100">
        <f t="shared" si="276"/>
        <v>196461.68999999994</v>
      </c>
      <c r="I5735" s="84">
        <f t="shared" si="274"/>
        <v>0</v>
      </c>
      <c r="J5735" s="84">
        <f t="shared" si="275"/>
        <v>0</v>
      </c>
    </row>
    <row r="5736" spans="2:10" ht="25.15" customHeight="1">
      <c r="B5736" s="108"/>
      <c r="C5736" s="98"/>
      <c r="D5736" s="99"/>
      <c r="E5736" s="94"/>
      <c r="F5736" s="95"/>
      <c r="G5736" s="101"/>
      <c r="H5736" s="100">
        <f t="shared" si="276"/>
        <v>196461.68999999994</v>
      </c>
      <c r="I5736" s="84">
        <f t="shared" si="274"/>
        <v>0</v>
      </c>
      <c r="J5736" s="84">
        <f t="shared" si="275"/>
        <v>0</v>
      </c>
    </row>
    <row r="5737" spans="2:10" ht="25.15" customHeight="1">
      <c r="B5737" s="108"/>
      <c r="C5737" s="98"/>
      <c r="D5737" s="99"/>
      <c r="E5737" s="94"/>
      <c r="F5737" s="95"/>
      <c r="G5737" s="101"/>
      <c r="H5737" s="100">
        <f t="shared" si="276"/>
        <v>196461.68999999994</v>
      </c>
      <c r="I5737" s="84">
        <f t="shared" si="274"/>
        <v>0</v>
      </c>
      <c r="J5737" s="84">
        <f t="shared" si="275"/>
        <v>0</v>
      </c>
    </row>
    <row r="5738" spans="2:10" ht="25.15" customHeight="1">
      <c r="B5738" s="108"/>
      <c r="C5738" s="98"/>
      <c r="D5738" s="99"/>
      <c r="E5738" s="94"/>
      <c r="F5738" s="95"/>
      <c r="G5738" s="101"/>
      <c r="H5738" s="100">
        <f t="shared" si="276"/>
        <v>196461.68999999994</v>
      </c>
      <c r="I5738" s="84">
        <f t="shared" si="274"/>
        <v>0</v>
      </c>
      <c r="J5738" s="84">
        <f t="shared" si="275"/>
        <v>0</v>
      </c>
    </row>
    <row r="5739" spans="2:10" ht="25.15" customHeight="1">
      <c r="B5739" s="108"/>
      <c r="C5739" s="98"/>
      <c r="D5739" s="99"/>
      <c r="E5739" s="94"/>
      <c r="F5739" s="95"/>
      <c r="G5739" s="101"/>
      <c r="H5739" s="100">
        <f t="shared" si="276"/>
        <v>196461.68999999994</v>
      </c>
      <c r="I5739" s="84">
        <f t="shared" si="274"/>
        <v>0</v>
      </c>
      <c r="J5739" s="84">
        <f t="shared" si="275"/>
        <v>0</v>
      </c>
    </row>
    <row r="5740" spans="2:10" ht="25.15" customHeight="1">
      <c r="B5740" s="108"/>
      <c r="C5740" s="98"/>
      <c r="D5740" s="99"/>
      <c r="E5740" s="94"/>
      <c r="F5740" s="95"/>
      <c r="G5740" s="101"/>
      <c r="H5740" s="100">
        <f t="shared" si="276"/>
        <v>196461.68999999994</v>
      </c>
      <c r="I5740" s="84">
        <f t="shared" si="274"/>
        <v>0</v>
      </c>
      <c r="J5740" s="84">
        <f t="shared" si="275"/>
        <v>0</v>
      </c>
    </row>
    <row r="5741" spans="2:10" ht="25.15" customHeight="1">
      <c r="B5741" s="108"/>
      <c r="C5741" s="98"/>
      <c r="D5741" s="99"/>
      <c r="E5741" s="94"/>
      <c r="F5741" s="95"/>
      <c r="G5741" s="101"/>
      <c r="H5741" s="100">
        <f t="shared" si="276"/>
        <v>196461.68999999994</v>
      </c>
      <c r="I5741" s="84">
        <f t="shared" si="274"/>
        <v>0</v>
      </c>
      <c r="J5741" s="84">
        <f t="shared" si="275"/>
        <v>0</v>
      </c>
    </row>
    <row r="5742" spans="2:10" ht="25.15" customHeight="1">
      <c r="B5742" s="108"/>
      <c r="C5742" s="98"/>
      <c r="D5742" s="99"/>
      <c r="E5742" s="94"/>
      <c r="F5742" s="95"/>
      <c r="G5742" s="101"/>
      <c r="H5742" s="100">
        <f t="shared" si="276"/>
        <v>196461.68999999994</v>
      </c>
      <c r="I5742" s="84">
        <f t="shared" si="274"/>
        <v>0</v>
      </c>
      <c r="J5742" s="84">
        <f t="shared" si="275"/>
        <v>0</v>
      </c>
    </row>
    <row r="5743" spans="2:10" ht="25.15" customHeight="1">
      <c r="B5743" s="108"/>
      <c r="C5743" s="98"/>
      <c r="D5743" s="99"/>
      <c r="E5743" s="94"/>
      <c r="F5743" s="95"/>
      <c r="G5743" s="101"/>
      <c r="H5743" s="100">
        <f t="shared" si="276"/>
        <v>196461.68999999994</v>
      </c>
      <c r="I5743" s="84">
        <f t="shared" si="274"/>
        <v>0</v>
      </c>
      <c r="J5743" s="84">
        <f t="shared" si="275"/>
        <v>0</v>
      </c>
    </row>
    <row r="5744" spans="2:10" ht="25.15" customHeight="1">
      <c r="B5744" s="108"/>
      <c r="C5744" s="98"/>
      <c r="D5744" s="99"/>
      <c r="E5744" s="94"/>
      <c r="F5744" s="95"/>
      <c r="G5744" s="101"/>
      <c r="H5744" s="100">
        <f t="shared" si="276"/>
        <v>196461.68999999994</v>
      </c>
      <c r="I5744" s="84">
        <f t="shared" si="274"/>
        <v>0</v>
      </c>
      <c r="J5744" s="84">
        <f t="shared" si="275"/>
        <v>0</v>
      </c>
    </row>
    <row r="5745" spans="2:10" ht="25.15" customHeight="1">
      <c r="B5745" s="108"/>
      <c r="C5745" s="98"/>
      <c r="D5745" s="99"/>
      <c r="E5745" s="94"/>
      <c r="F5745" s="95"/>
      <c r="G5745" s="101"/>
      <c r="H5745" s="100">
        <f t="shared" si="276"/>
        <v>196461.68999999994</v>
      </c>
      <c r="I5745" s="84">
        <f t="shared" si="274"/>
        <v>0</v>
      </c>
      <c r="J5745" s="84">
        <f t="shared" si="275"/>
        <v>0</v>
      </c>
    </row>
    <row r="5746" spans="2:10" ht="25.15" customHeight="1">
      <c r="B5746" s="108"/>
      <c r="C5746" s="98"/>
      <c r="D5746" s="99"/>
      <c r="E5746" s="94"/>
      <c r="F5746" s="95"/>
      <c r="G5746" s="101"/>
      <c r="H5746" s="100">
        <f t="shared" si="276"/>
        <v>196461.68999999994</v>
      </c>
      <c r="I5746" s="84">
        <f t="shared" si="274"/>
        <v>0</v>
      </c>
      <c r="J5746" s="84">
        <f t="shared" si="275"/>
        <v>0</v>
      </c>
    </row>
    <row r="5747" spans="2:10" ht="25.15" customHeight="1">
      <c r="B5747" s="108"/>
      <c r="C5747" s="98"/>
      <c r="D5747" s="99"/>
      <c r="E5747" s="94"/>
      <c r="F5747" s="95"/>
      <c r="G5747" s="101"/>
      <c r="H5747" s="100">
        <f t="shared" si="276"/>
        <v>196461.68999999994</v>
      </c>
      <c r="I5747" s="84">
        <f t="shared" si="274"/>
        <v>0</v>
      </c>
      <c r="J5747" s="84">
        <f t="shared" si="275"/>
        <v>0</v>
      </c>
    </row>
    <row r="5748" spans="2:10" ht="25.15" customHeight="1">
      <c r="B5748" s="108"/>
      <c r="C5748" s="98"/>
      <c r="D5748" s="99"/>
      <c r="E5748" s="94"/>
      <c r="F5748" s="95"/>
      <c r="G5748" s="101"/>
      <c r="H5748" s="100">
        <f t="shared" si="276"/>
        <v>196461.68999999994</v>
      </c>
      <c r="I5748" s="84">
        <f t="shared" si="274"/>
        <v>0</v>
      </c>
      <c r="J5748" s="84">
        <f t="shared" si="275"/>
        <v>0</v>
      </c>
    </row>
    <row r="5749" spans="2:10" ht="25.15" customHeight="1">
      <c r="B5749" s="108"/>
      <c r="C5749" s="98"/>
      <c r="D5749" s="99"/>
      <c r="E5749" s="94"/>
      <c r="F5749" s="95"/>
      <c r="G5749" s="101"/>
      <c r="H5749" s="100">
        <f t="shared" si="276"/>
        <v>196461.68999999994</v>
      </c>
      <c r="I5749" s="84">
        <f t="shared" si="274"/>
        <v>0</v>
      </c>
      <c r="J5749" s="84">
        <f t="shared" si="275"/>
        <v>0</v>
      </c>
    </row>
    <row r="5750" spans="2:10" ht="25.15" customHeight="1">
      <c r="B5750" s="108"/>
      <c r="C5750" s="98"/>
      <c r="D5750" s="99"/>
      <c r="E5750" s="94"/>
      <c r="F5750" s="95"/>
      <c r="G5750" s="101"/>
      <c r="H5750" s="100">
        <f t="shared" si="276"/>
        <v>196461.68999999994</v>
      </c>
      <c r="I5750" s="84">
        <f t="shared" si="274"/>
        <v>0</v>
      </c>
      <c r="J5750" s="84">
        <f t="shared" si="275"/>
        <v>0</v>
      </c>
    </row>
    <row r="5751" spans="2:10" ht="25.15" customHeight="1">
      <c r="B5751" s="108"/>
      <c r="C5751" s="98"/>
      <c r="D5751" s="99"/>
      <c r="E5751" s="94"/>
      <c r="F5751" s="95"/>
      <c r="G5751" s="101"/>
      <c r="H5751" s="100">
        <f t="shared" si="276"/>
        <v>196461.68999999994</v>
      </c>
      <c r="I5751" s="84">
        <f t="shared" si="274"/>
        <v>0</v>
      </c>
      <c r="J5751" s="84">
        <f t="shared" si="275"/>
        <v>0</v>
      </c>
    </row>
    <row r="5752" spans="2:10" ht="25.15" customHeight="1">
      <c r="B5752" s="108"/>
      <c r="C5752" s="98"/>
      <c r="D5752" s="99"/>
      <c r="E5752" s="94"/>
      <c r="F5752" s="95"/>
      <c r="G5752" s="101"/>
      <c r="H5752" s="100">
        <f t="shared" si="276"/>
        <v>196461.68999999994</v>
      </c>
      <c r="I5752" s="84">
        <f t="shared" ref="I5752:I5815" si="277">IF(B5752="",0,MONTH(B5752))</f>
        <v>0</v>
      </c>
      <c r="J5752" s="84">
        <f t="shared" ref="J5752:J5815" si="278">IF(B5752="",0,DAY(B5752))</f>
        <v>0</v>
      </c>
    </row>
    <row r="5753" spans="2:10" ht="25.15" customHeight="1">
      <c r="B5753" s="108"/>
      <c r="C5753" s="98"/>
      <c r="D5753" s="99"/>
      <c r="E5753" s="94"/>
      <c r="F5753" s="95"/>
      <c r="G5753" s="101"/>
      <c r="H5753" s="100">
        <f t="shared" si="276"/>
        <v>196461.68999999994</v>
      </c>
      <c r="I5753" s="84">
        <f t="shared" si="277"/>
        <v>0</v>
      </c>
      <c r="J5753" s="84">
        <f t="shared" si="278"/>
        <v>0</v>
      </c>
    </row>
    <row r="5754" spans="2:10" ht="25.15" customHeight="1">
      <c r="B5754" s="108"/>
      <c r="C5754" s="98"/>
      <c r="D5754" s="99"/>
      <c r="E5754" s="94"/>
      <c r="F5754" s="95"/>
      <c r="G5754" s="101"/>
      <c r="H5754" s="100">
        <f t="shared" si="276"/>
        <v>196461.68999999994</v>
      </c>
      <c r="I5754" s="84">
        <f t="shared" si="277"/>
        <v>0</v>
      </c>
      <c r="J5754" s="84">
        <f t="shared" si="278"/>
        <v>0</v>
      </c>
    </row>
    <row r="5755" spans="2:10" ht="25.15" customHeight="1">
      <c r="B5755" s="108"/>
      <c r="C5755" s="98"/>
      <c r="D5755" s="99"/>
      <c r="E5755" s="94"/>
      <c r="F5755" s="95"/>
      <c r="G5755" s="101"/>
      <c r="H5755" s="100">
        <f t="shared" si="276"/>
        <v>196461.68999999994</v>
      </c>
      <c r="I5755" s="84">
        <f t="shared" si="277"/>
        <v>0</v>
      </c>
      <c r="J5755" s="84">
        <f t="shared" si="278"/>
        <v>0</v>
      </c>
    </row>
    <row r="5756" spans="2:10" ht="25.15" customHeight="1">
      <c r="B5756" s="108"/>
      <c r="C5756" s="98"/>
      <c r="D5756" s="99"/>
      <c r="E5756" s="94"/>
      <c r="F5756" s="95"/>
      <c r="G5756" s="101"/>
      <c r="H5756" s="100">
        <f t="shared" si="276"/>
        <v>196461.68999999994</v>
      </c>
      <c r="I5756" s="84">
        <f t="shared" si="277"/>
        <v>0</v>
      </c>
      <c r="J5756" s="84">
        <f t="shared" si="278"/>
        <v>0</v>
      </c>
    </row>
    <row r="5757" spans="2:10" ht="25.15" customHeight="1">
      <c r="B5757" s="108"/>
      <c r="C5757" s="98"/>
      <c r="D5757" s="99"/>
      <c r="E5757" s="94"/>
      <c r="F5757" s="95"/>
      <c r="G5757" s="101"/>
      <c r="H5757" s="100">
        <f t="shared" si="276"/>
        <v>196461.68999999994</v>
      </c>
      <c r="I5757" s="84">
        <f t="shared" si="277"/>
        <v>0</v>
      </c>
      <c r="J5757" s="84">
        <f t="shared" si="278"/>
        <v>0</v>
      </c>
    </row>
    <row r="5758" spans="2:10" ht="25.15" customHeight="1">
      <c r="B5758" s="108"/>
      <c r="C5758" s="98"/>
      <c r="D5758" s="99"/>
      <c r="E5758" s="94"/>
      <c r="F5758" s="95"/>
      <c r="G5758" s="101"/>
      <c r="H5758" s="100">
        <f t="shared" si="276"/>
        <v>196461.68999999994</v>
      </c>
      <c r="I5758" s="84">
        <f t="shared" si="277"/>
        <v>0</v>
      </c>
      <c r="J5758" s="84">
        <f t="shared" si="278"/>
        <v>0</v>
      </c>
    </row>
    <row r="5759" spans="2:10" ht="25.15" customHeight="1">
      <c r="B5759" s="108"/>
      <c r="C5759" s="98"/>
      <c r="D5759" s="99"/>
      <c r="E5759" s="94"/>
      <c r="F5759" s="95"/>
      <c r="G5759" s="101"/>
      <c r="H5759" s="100">
        <f t="shared" si="276"/>
        <v>196461.68999999994</v>
      </c>
      <c r="I5759" s="84">
        <f t="shared" si="277"/>
        <v>0</v>
      </c>
      <c r="J5759" s="84">
        <f t="shared" si="278"/>
        <v>0</v>
      </c>
    </row>
    <row r="5760" spans="2:10" ht="25.15" customHeight="1">
      <c r="B5760" s="108"/>
      <c r="C5760" s="98"/>
      <c r="D5760" s="99"/>
      <c r="E5760" s="94"/>
      <c r="F5760" s="95"/>
      <c r="G5760" s="101"/>
      <c r="H5760" s="100">
        <f t="shared" si="276"/>
        <v>196461.68999999994</v>
      </c>
      <c r="I5760" s="84">
        <f t="shared" si="277"/>
        <v>0</v>
      </c>
      <c r="J5760" s="84">
        <f t="shared" si="278"/>
        <v>0</v>
      </c>
    </row>
    <row r="5761" spans="2:10" ht="25.15" customHeight="1">
      <c r="B5761" s="108"/>
      <c r="C5761" s="98"/>
      <c r="D5761" s="99"/>
      <c r="E5761" s="94"/>
      <c r="F5761" s="95"/>
      <c r="G5761" s="101"/>
      <c r="H5761" s="100">
        <f t="shared" si="276"/>
        <v>196461.68999999994</v>
      </c>
      <c r="I5761" s="84">
        <f t="shared" si="277"/>
        <v>0</v>
      </c>
      <c r="J5761" s="84">
        <f t="shared" si="278"/>
        <v>0</v>
      </c>
    </row>
    <row r="5762" spans="2:10" ht="25.15" customHeight="1">
      <c r="B5762" s="108"/>
      <c r="C5762" s="98"/>
      <c r="D5762" s="99"/>
      <c r="E5762" s="94"/>
      <c r="F5762" s="95"/>
      <c r="G5762" s="101"/>
      <c r="H5762" s="100">
        <f t="shared" si="276"/>
        <v>196461.68999999994</v>
      </c>
      <c r="I5762" s="84">
        <f t="shared" si="277"/>
        <v>0</v>
      </c>
      <c r="J5762" s="84">
        <f t="shared" si="278"/>
        <v>0</v>
      </c>
    </row>
    <row r="5763" spans="2:10" ht="25.15" customHeight="1">
      <c r="B5763" s="108"/>
      <c r="C5763" s="98"/>
      <c r="D5763" s="99"/>
      <c r="E5763" s="94"/>
      <c r="F5763" s="95"/>
      <c r="G5763" s="101"/>
      <c r="H5763" s="100">
        <f t="shared" si="276"/>
        <v>196461.68999999994</v>
      </c>
      <c r="I5763" s="84">
        <f t="shared" si="277"/>
        <v>0</v>
      </c>
      <c r="J5763" s="84">
        <f t="shared" si="278"/>
        <v>0</v>
      </c>
    </row>
    <row r="5764" spans="2:10" ht="25.15" customHeight="1">
      <c r="B5764" s="108"/>
      <c r="C5764" s="98"/>
      <c r="D5764" s="99"/>
      <c r="E5764" s="94"/>
      <c r="F5764" s="95"/>
      <c r="G5764" s="101"/>
      <c r="H5764" s="100">
        <f t="shared" si="276"/>
        <v>196461.68999999994</v>
      </c>
      <c r="I5764" s="84">
        <f t="shared" si="277"/>
        <v>0</v>
      </c>
      <c r="J5764" s="84">
        <f t="shared" si="278"/>
        <v>0</v>
      </c>
    </row>
    <row r="5765" spans="2:10" ht="25.15" customHeight="1">
      <c r="B5765" s="108"/>
      <c r="C5765" s="98"/>
      <c r="D5765" s="99"/>
      <c r="E5765" s="94"/>
      <c r="F5765" s="95"/>
      <c r="G5765" s="101"/>
      <c r="H5765" s="100">
        <f t="shared" si="276"/>
        <v>196461.68999999994</v>
      </c>
      <c r="I5765" s="84">
        <f t="shared" si="277"/>
        <v>0</v>
      </c>
      <c r="J5765" s="84">
        <f t="shared" si="278"/>
        <v>0</v>
      </c>
    </row>
    <row r="5766" spans="2:10" ht="25.15" customHeight="1">
      <c r="B5766" s="108"/>
      <c r="C5766" s="98"/>
      <c r="D5766" s="99"/>
      <c r="E5766" s="94"/>
      <c r="F5766" s="95"/>
      <c r="G5766" s="101"/>
      <c r="H5766" s="100">
        <f t="shared" si="276"/>
        <v>196461.68999999994</v>
      </c>
      <c r="I5766" s="84">
        <f t="shared" si="277"/>
        <v>0</v>
      </c>
      <c r="J5766" s="84">
        <f t="shared" si="278"/>
        <v>0</v>
      </c>
    </row>
    <row r="5767" spans="2:10" ht="25.15" customHeight="1">
      <c r="B5767" s="108"/>
      <c r="C5767" s="98"/>
      <c r="D5767" s="99"/>
      <c r="E5767" s="94"/>
      <c r="F5767" s="95"/>
      <c r="G5767" s="101"/>
      <c r="H5767" s="100">
        <f t="shared" si="276"/>
        <v>196461.68999999994</v>
      </c>
      <c r="I5767" s="84">
        <f t="shared" si="277"/>
        <v>0</v>
      </c>
      <c r="J5767" s="84">
        <f t="shared" si="278"/>
        <v>0</v>
      </c>
    </row>
    <row r="5768" spans="2:10" ht="25.15" customHeight="1">
      <c r="B5768" s="108"/>
      <c r="C5768" s="98"/>
      <c r="D5768" s="99"/>
      <c r="E5768" s="94"/>
      <c r="F5768" s="95"/>
      <c r="G5768" s="101"/>
      <c r="H5768" s="100">
        <f t="shared" ref="H5768:H5831" si="279">IF(F5768="pago",H5767+G5768,H5767)</f>
        <v>196461.68999999994</v>
      </c>
      <c r="I5768" s="84">
        <f t="shared" si="277"/>
        <v>0</v>
      </c>
      <c r="J5768" s="84">
        <f t="shared" si="278"/>
        <v>0</v>
      </c>
    </row>
    <row r="5769" spans="2:10" ht="25.15" customHeight="1">
      <c r="B5769" s="108"/>
      <c r="C5769" s="98"/>
      <c r="D5769" s="99"/>
      <c r="E5769" s="94"/>
      <c r="F5769" s="95"/>
      <c r="G5769" s="101"/>
      <c r="H5769" s="100">
        <f t="shared" si="279"/>
        <v>196461.68999999994</v>
      </c>
      <c r="I5769" s="84">
        <f t="shared" si="277"/>
        <v>0</v>
      </c>
      <c r="J5769" s="84">
        <f t="shared" si="278"/>
        <v>0</v>
      </c>
    </row>
    <row r="5770" spans="2:10" ht="25.15" customHeight="1">
      <c r="B5770" s="108"/>
      <c r="C5770" s="98"/>
      <c r="D5770" s="99"/>
      <c r="E5770" s="94"/>
      <c r="F5770" s="95"/>
      <c r="G5770" s="101"/>
      <c r="H5770" s="100">
        <f t="shared" si="279"/>
        <v>196461.68999999994</v>
      </c>
      <c r="I5770" s="84">
        <f t="shared" si="277"/>
        <v>0</v>
      </c>
      <c r="J5770" s="84">
        <f t="shared" si="278"/>
        <v>0</v>
      </c>
    </row>
    <row r="5771" spans="2:10" ht="25.15" customHeight="1">
      <c r="B5771" s="108"/>
      <c r="C5771" s="98"/>
      <c r="D5771" s="99"/>
      <c r="E5771" s="94"/>
      <c r="F5771" s="95"/>
      <c r="G5771" s="101"/>
      <c r="H5771" s="100">
        <f t="shared" si="279"/>
        <v>196461.68999999994</v>
      </c>
      <c r="I5771" s="84">
        <f t="shared" si="277"/>
        <v>0</v>
      </c>
      <c r="J5771" s="84">
        <f t="shared" si="278"/>
        <v>0</v>
      </c>
    </row>
    <row r="5772" spans="2:10" ht="25.15" customHeight="1">
      <c r="B5772" s="108"/>
      <c r="C5772" s="98"/>
      <c r="D5772" s="99"/>
      <c r="E5772" s="94"/>
      <c r="F5772" s="95"/>
      <c r="G5772" s="101"/>
      <c r="H5772" s="100">
        <f t="shared" si="279"/>
        <v>196461.68999999994</v>
      </c>
      <c r="I5772" s="84">
        <f t="shared" si="277"/>
        <v>0</v>
      </c>
      <c r="J5772" s="84">
        <f t="shared" si="278"/>
        <v>0</v>
      </c>
    </row>
    <row r="5773" spans="2:10" ht="25.15" customHeight="1">
      <c r="B5773" s="108"/>
      <c r="C5773" s="98"/>
      <c r="D5773" s="99"/>
      <c r="E5773" s="94"/>
      <c r="F5773" s="95"/>
      <c r="G5773" s="101"/>
      <c r="H5773" s="100">
        <f t="shared" si="279"/>
        <v>196461.68999999994</v>
      </c>
      <c r="I5773" s="84">
        <f t="shared" si="277"/>
        <v>0</v>
      </c>
      <c r="J5773" s="84">
        <f t="shared" si="278"/>
        <v>0</v>
      </c>
    </row>
    <row r="5774" spans="2:10" ht="25.15" customHeight="1">
      <c r="B5774" s="108"/>
      <c r="C5774" s="98"/>
      <c r="D5774" s="99"/>
      <c r="E5774" s="94"/>
      <c r="F5774" s="95"/>
      <c r="G5774" s="101"/>
      <c r="H5774" s="100">
        <f t="shared" si="279"/>
        <v>196461.68999999994</v>
      </c>
      <c r="I5774" s="84">
        <f t="shared" si="277"/>
        <v>0</v>
      </c>
      <c r="J5774" s="84">
        <f t="shared" si="278"/>
        <v>0</v>
      </c>
    </row>
    <row r="5775" spans="2:10" ht="25.15" customHeight="1">
      <c r="B5775" s="108"/>
      <c r="C5775" s="98"/>
      <c r="D5775" s="99"/>
      <c r="E5775" s="94"/>
      <c r="F5775" s="95"/>
      <c r="G5775" s="101"/>
      <c r="H5775" s="100">
        <f t="shared" si="279"/>
        <v>196461.68999999994</v>
      </c>
      <c r="I5775" s="84">
        <f t="shared" si="277"/>
        <v>0</v>
      </c>
      <c r="J5775" s="84">
        <f t="shared" si="278"/>
        <v>0</v>
      </c>
    </row>
    <row r="5776" spans="2:10" ht="25.15" customHeight="1">
      <c r="B5776" s="108"/>
      <c r="C5776" s="98"/>
      <c r="D5776" s="99"/>
      <c r="E5776" s="94"/>
      <c r="F5776" s="95"/>
      <c r="G5776" s="101"/>
      <c r="H5776" s="100">
        <f t="shared" si="279"/>
        <v>196461.68999999994</v>
      </c>
      <c r="I5776" s="84">
        <f t="shared" si="277"/>
        <v>0</v>
      </c>
      <c r="J5776" s="84">
        <f t="shared" si="278"/>
        <v>0</v>
      </c>
    </row>
    <row r="5777" spans="2:10" ht="25.15" customHeight="1">
      <c r="B5777" s="108"/>
      <c r="C5777" s="98"/>
      <c r="D5777" s="99"/>
      <c r="E5777" s="94"/>
      <c r="F5777" s="95"/>
      <c r="G5777" s="101"/>
      <c r="H5777" s="100">
        <f t="shared" si="279"/>
        <v>196461.68999999994</v>
      </c>
      <c r="I5777" s="84">
        <f t="shared" si="277"/>
        <v>0</v>
      </c>
      <c r="J5777" s="84">
        <f t="shared" si="278"/>
        <v>0</v>
      </c>
    </row>
    <row r="5778" spans="2:10" ht="25.15" customHeight="1">
      <c r="B5778" s="108"/>
      <c r="C5778" s="98"/>
      <c r="D5778" s="99"/>
      <c r="E5778" s="94"/>
      <c r="F5778" s="95"/>
      <c r="G5778" s="101"/>
      <c r="H5778" s="100">
        <f t="shared" si="279"/>
        <v>196461.68999999994</v>
      </c>
      <c r="I5778" s="84">
        <f t="shared" si="277"/>
        <v>0</v>
      </c>
      <c r="J5778" s="84">
        <f t="shared" si="278"/>
        <v>0</v>
      </c>
    </row>
    <row r="5779" spans="2:10" ht="25.15" customHeight="1">
      <c r="B5779" s="108"/>
      <c r="C5779" s="98"/>
      <c r="D5779" s="99"/>
      <c r="E5779" s="94"/>
      <c r="F5779" s="95"/>
      <c r="G5779" s="101"/>
      <c r="H5779" s="100">
        <f t="shared" si="279"/>
        <v>196461.68999999994</v>
      </c>
      <c r="I5779" s="84">
        <f t="shared" si="277"/>
        <v>0</v>
      </c>
      <c r="J5779" s="84">
        <f t="shared" si="278"/>
        <v>0</v>
      </c>
    </row>
    <row r="5780" spans="2:10" ht="25.15" customHeight="1">
      <c r="B5780" s="108"/>
      <c r="C5780" s="98"/>
      <c r="D5780" s="99"/>
      <c r="E5780" s="94"/>
      <c r="F5780" s="95"/>
      <c r="G5780" s="101"/>
      <c r="H5780" s="100">
        <f t="shared" si="279"/>
        <v>196461.68999999994</v>
      </c>
      <c r="I5780" s="84">
        <f t="shared" si="277"/>
        <v>0</v>
      </c>
      <c r="J5780" s="84">
        <f t="shared" si="278"/>
        <v>0</v>
      </c>
    </row>
    <row r="5781" spans="2:10" ht="25.15" customHeight="1">
      <c r="B5781" s="108"/>
      <c r="C5781" s="98"/>
      <c r="D5781" s="99"/>
      <c r="E5781" s="94"/>
      <c r="F5781" s="95"/>
      <c r="G5781" s="101"/>
      <c r="H5781" s="100">
        <f t="shared" si="279"/>
        <v>196461.68999999994</v>
      </c>
      <c r="I5781" s="84">
        <f t="shared" si="277"/>
        <v>0</v>
      </c>
      <c r="J5781" s="84">
        <f t="shared" si="278"/>
        <v>0</v>
      </c>
    </row>
    <row r="5782" spans="2:10" ht="25.15" customHeight="1">
      <c r="B5782" s="108"/>
      <c r="C5782" s="98"/>
      <c r="D5782" s="99"/>
      <c r="E5782" s="94"/>
      <c r="F5782" s="95"/>
      <c r="G5782" s="101"/>
      <c r="H5782" s="100">
        <f t="shared" si="279"/>
        <v>196461.68999999994</v>
      </c>
      <c r="I5782" s="84">
        <f t="shared" si="277"/>
        <v>0</v>
      </c>
      <c r="J5782" s="84">
        <f t="shared" si="278"/>
        <v>0</v>
      </c>
    </row>
    <row r="5783" spans="2:10" ht="25.15" customHeight="1">
      <c r="B5783" s="108"/>
      <c r="C5783" s="98"/>
      <c r="D5783" s="99"/>
      <c r="E5783" s="94"/>
      <c r="F5783" s="95"/>
      <c r="G5783" s="101"/>
      <c r="H5783" s="100">
        <f t="shared" si="279"/>
        <v>196461.68999999994</v>
      </c>
      <c r="I5783" s="84">
        <f t="shared" si="277"/>
        <v>0</v>
      </c>
      <c r="J5783" s="84">
        <f t="shared" si="278"/>
        <v>0</v>
      </c>
    </row>
    <row r="5784" spans="2:10" ht="25.15" customHeight="1">
      <c r="B5784" s="108"/>
      <c r="C5784" s="98"/>
      <c r="D5784" s="99"/>
      <c r="E5784" s="94"/>
      <c r="F5784" s="95"/>
      <c r="G5784" s="101"/>
      <c r="H5784" s="100">
        <f t="shared" si="279"/>
        <v>196461.68999999994</v>
      </c>
      <c r="I5784" s="84">
        <f t="shared" si="277"/>
        <v>0</v>
      </c>
      <c r="J5784" s="84">
        <f t="shared" si="278"/>
        <v>0</v>
      </c>
    </row>
    <row r="5785" spans="2:10" ht="25.15" customHeight="1">
      <c r="B5785" s="108"/>
      <c r="C5785" s="98"/>
      <c r="D5785" s="99"/>
      <c r="E5785" s="94"/>
      <c r="F5785" s="95"/>
      <c r="G5785" s="101"/>
      <c r="H5785" s="100">
        <f t="shared" si="279"/>
        <v>196461.68999999994</v>
      </c>
      <c r="I5785" s="84">
        <f t="shared" si="277"/>
        <v>0</v>
      </c>
      <c r="J5785" s="84">
        <f t="shared" si="278"/>
        <v>0</v>
      </c>
    </row>
    <row r="5786" spans="2:10" ht="25.15" customHeight="1">
      <c r="B5786" s="108"/>
      <c r="C5786" s="98"/>
      <c r="D5786" s="99"/>
      <c r="E5786" s="94"/>
      <c r="F5786" s="95"/>
      <c r="G5786" s="101"/>
      <c r="H5786" s="100">
        <f t="shared" si="279"/>
        <v>196461.68999999994</v>
      </c>
      <c r="I5786" s="84">
        <f t="shared" si="277"/>
        <v>0</v>
      </c>
      <c r="J5786" s="84">
        <f t="shared" si="278"/>
        <v>0</v>
      </c>
    </row>
    <row r="5787" spans="2:10" ht="25.15" customHeight="1">
      <c r="B5787" s="108"/>
      <c r="C5787" s="98"/>
      <c r="D5787" s="99"/>
      <c r="E5787" s="94"/>
      <c r="F5787" s="95"/>
      <c r="G5787" s="101"/>
      <c r="H5787" s="100">
        <f t="shared" si="279"/>
        <v>196461.68999999994</v>
      </c>
      <c r="I5787" s="84">
        <f t="shared" si="277"/>
        <v>0</v>
      </c>
      <c r="J5787" s="84">
        <f t="shared" si="278"/>
        <v>0</v>
      </c>
    </row>
    <row r="5788" spans="2:10" ht="25.15" customHeight="1">
      <c r="B5788" s="108"/>
      <c r="C5788" s="98"/>
      <c r="D5788" s="99"/>
      <c r="E5788" s="94"/>
      <c r="F5788" s="95"/>
      <c r="G5788" s="101"/>
      <c r="H5788" s="100">
        <f t="shared" si="279"/>
        <v>196461.68999999994</v>
      </c>
      <c r="I5788" s="84">
        <f t="shared" si="277"/>
        <v>0</v>
      </c>
      <c r="J5788" s="84">
        <f t="shared" si="278"/>
        <v>0</v>
      </c>
    </row>
    <row r="5789" spans="2:10" ht="25.15" customHeight="1">
      <c r="B5789" s="108"/>
      <c r="C5789" s="98"/>
      <c r="D5789" s="99"/>
      <c r="E5789" s="94"/>
      <c r="F5789" s="95"/>
      <c r="G5789" s="101"/>
      <c r="H5789" s="100">
        <f t="shared" si="279"/>
        <v>196461.68999999994</v>
      </c>
      <c r="I5789" s="84">
        <f t="shared" si="277"/>
        <v>0</v>
      </c>
      <c r="J5789" s="84">
        <f t="shared" si="278"/>
        <v>0</v>
      </c>
    </row>
    <row r="5790" spans="2:10" ht="25.15" customHeight="1">
      <c r="B5790" s="108"/>
      <c r="C5790" s="98"/>
      <c r="D5790" s="99"/>
      <c r="E5790" s="94"/>
      <c r="F5790" s="95"/>
      <c r="G5790" s="101"/>
      <c r="H5790" s="100">
        <f t="shared" si="279"/>
        <v>196461.68999999994</v>
      </c>
      <c r="I5790" s="84">
        <f t="shared" si="277"/>
        <v>0</v>
      </c>
      <c r="J5790" s="84">
        <f t="shared" si="278"/>
        <v>0</v>
      </c>
    </row>
    <row r="5791" spans="2:10" ht="25.15" customHeight="1">
      <c r="B5791" s="108"/>
      <c r="C5791" s="98"/>
      <c r="D5791" s="99"/>
      <c r="E5791" s="94"/>
      <c r="F5791" s="95"/>
      <c r="G5791" s="101"/>
      <c r="H5791" s="100">
        <f t="shared" si="279"/>
        <v>196461.68999999994</v>
      </c>
      <c r="I5791" s="84">
        <f t="shared" si="277"/>
        <v>0</v>
      </c>
      <c r="J5791" s="84">
        <f t="shared" si="278"/>
        <v>0</v>
      </c>
    </row>
    <row r="5792" spans="2:10" ht="25.15" customHeight="1">
      <c r="B5792" s="108"/>
      <c r="C5792" s="98"/>
      <c r="D5792" s="99"/>
      <c r="E5792" s="94"/>
      <c r="F5792" s="95"/>
      <c r="G5792" s="101"/>
      <c r="H5792" s="100">
        <f t="shared" si="279"/>
        <v>196461.68999999994</v>
      </c>
      <c r="I5792" s="84">
        <f t="shared" si="277"/>
        <v>0</v>
      </c>
      <c r="J5792" s="84">
        <f t="shared" si="278"/>
        <v>0</v>
      </c>
    </row>
    <row r="5793" spans="2:10" ht="25.15" customHeight="1">
      <c r="B5793" s="108"/>
      <c r="C5793" s="98"/>
      <c r="D5793" s="99"/>
      <c r="E5793" s="94"/>
      <c r="F5793" s="95"/>
      <c r="G5793" s="101"/>
      <c r="H5793" s="100">
        <f t="shared" si="279"/>
        <v>196461.68999999994</v>
      </c>
      <c r="I5793" s="84">
        <f t="shared" si="277"/>
        <v>0</v>
      </c>
      <c r="J5793" s="84">
        <f t="shared" si="278"/>
        <v>0</v>
      </c>
    </row>
    <row r="5794" spans="2:10" ht="25.15" customHeight="1">
      <c r="B5794" s="108"/>
      <c r="C5794" s="98"/>
      <c r="D5794" s="99"/>
      <c r="E5794" s="94"/>
      <c r="F5794" s="95"/>
      <c r="G5794" s="101"/>
      <c r="H5794" s="100">
        <f t="shared" si="279"/>
        <v>196461.68999999994</v>
      </c>
      <c r="I5794" s="84">
        <f t="shared" si="277"/>
        <v>0</v>
      </c>
      <c r="J5794" s="84">
        <f t="shared" si="278"/>
        <v>0</v>
      </c>
    </row>
    <row r="5795" spans="2:10" ht="25.15" customHeight="1">
      <c r="B5795" s="108"/>
      <c r="C5795" s="98"/>
      <c r="D5795" s="99"/>
      <c r="E5795" s="94"/>
      <c r="F5795" s="95"/>
      <c r="G5795" s="101"/>
      <c r="H5795" s="100">
        <f t="shared" si="279"/>
        <v>196461.68999999994</v>
      </c>
      <c r="I5795" s="84">
        <f t="shared" si="277"/>
        <v>0</v>
      </c>
      <c r="J5795" s="84">
        <f t="shared" si="278"/>
        <v>0</v>
      </c>
    </row>
    <row r="5796" spans="2:10" ht="25.15" customHeight="1">
      <c r="B5796" s="108"/>
      <c r="C5796" s="98"/>
      <c r="D5796" s="99"/>
      <c r="E5796" s="94"/>
      <c r="F5796" s="95"/>
      <c r="G5796" s="101"/>
      <c r="H5796" s="100">
        <f t="shared" si="279"/>
        <v>196461.68999999994</v>
      </c>
      <c r="I5796" s="84">
        <f t="shared" si="277"/>
        <v>0</v>
      </c>
      <c r="J5796" s="84">
        <f t="shared" si="278"/>
        <v>0</v>
      </c>
    </row>
    <row r="5797" spans="2:10" ht="25.15" customHeight="1">
      <c r="B5797" s="108"/>
      <c r="C5797" s="98"/>
      <c r="D5797" s="99"/>
      <c r="E5797" s="94"/>
      <c r="F5797" s="95"/>
      <c r="G5797" s="101"/>
      <c r="H5797" s="100">
        <f t="shared" si="279"/>
        <v>196461.68999999994</v>
      </c>
      <c r="I5797" s="84">
        <f t="shared" si="277"/>
        <v>0</v>
      </c>
      <c r="J5797" s="84">
        <f t="shared" si="278"/>
        <v>0</v>
      </c>
    </row>
    <row r="5798" spans="2:10" ht="25.15" customHeight="1">
      <c r="B5798" s="108"/>
      <c r="C5798" s="98"/>
      <c r="D5798" s="99"/>
      <c r="E5798" s="94"/>
      <c r="F5798" s="95"/>
      <c r="G5798" s="101"/>
      <c r="H5798" s="100">
        <f t="shared" si="279"/>
        <v>196461.68999999994</v>
      </c>
      <c r="I5798" s="84">
        <f t="shared" si="277"/>
        <v>0</v>
      </c>
      <c r="J5798" s="84">
        <f t="shared" si="278"/>
        <v>0</v>
      </c>
    </row>
    <row r="5799" spans="2:10" ht="25.15" customHeight="1">
      <c r="B5799" s="108"/>
      <c r="C5799" s="98"/>
      <c r="D5799" s="99"/>
      <c r="E5799" s="94"/>
      <c r="F5799" s="95"/>
      <c r="G5799" s="101"/>
      <c r="H5799" s="100">
        <f t="shared" si="279"/>
        <v>196461.68999999994</v>
      </c>
      <c r="I5799" s="84">
        <f t="shared" si="277"/>
        <v>0</v>
      </c>
      <c r="J5799" s="84">
        <f t="shared" si="278"/>
        <v>0</v>
      </c>
    </row>
    <row r="5800" spans="2:10" ht="25.15" customHeight="1">
      <c r="B5800" s="108"/>
      <c r="C5800" s="98"/>
      <c r="D5800" s="99"/>
      <c r="E5800" s="94"/>
      <c r="F5800" s="95"/>
      <c r="G5800" s="101"/>
      <c r="H5800" s="100">
        <f t="shared" si="279"/>
        <v>196461.68999999994</v>
      </c>
      <c r="I5800" s="84">
        <f t="shared" si="277"/>
        <v>0</v>
      </c>
      <c r="J5800" s="84">
        <f t="shared" si="278"/>
        <v>0</v>
      </c>
    </row>
    <row r="5801" spans="2:10" ht="25.15" customHeight="1">
      <c r="B5801" s="108"/>
      <c r="C5801" s="98"/>
      <c r="D5801" s="99"/>
      <c r="E5801" s="94"/>
      <c r="F5801" s="95"/>
      <c r="G5801" s="101"/>
      <c r="H5801" s="100">
        <f t="shared" si="279"/>
        <v>196461.68999999994</v>
      </c>
      <c r="I5801" s="84">
        <f t="shared" si="277"/>
        <v>0</v>
      </c>
      <c r="J5801" s="84">
        <f t="shared" si="278"/>
        <v>0</v>
      </c>
    </row>
    <row r="5802" spans="2:10" ht="25.15" customHeight="1">
      <c r="B5802" s="108"/>
      <c r="C5802" s="98"/>
      <c r="D5802" s="99"/>
      <c r="E5802" s="94"/>
      <c r="F5802" s="95"/>
      <c r="G5802" s="101"/>
      <c r="H5802" s="100">
        <f t="shared" si="279"/>
        <v>196461.68999999994</v>
      </c>
      <c r="I5802" s="84">
        <f t="shared" si="277"/>
        <v>0</v>
      </c>
      <c r="J5802" s="84">
        <f t="shared" si="278"/>
        <v>0</v>
      </c>
    </row>
    <row r="5803" spans="2:10" ht="25.15" customHeight="1">
      <c r="B5803" s="108"/>
      <c r="C5803" s="98"/>
      <c r="D5803" s="99"/>
      <c r="E5803" s="94"/>
      <c r="F5803" s="95"/>
      <c r="G5803" s="101"/>
      <c r="H5803" s="100">
        <f t="shared" si="279"/>
        <v>196461.68999999994</v>
      </c>
      <c r="I5803" s="84">
        <f t="shared" si="277"/>
        <v>0</v>
      </c>
      <c r="J5803" s="84">
        <f t="shared" si="278"/>
        <v>0</v>
      </c>
    </row>
    <row r="5804" spans="2:10" ht="25.15" customHeight="1">
      <c r="B5804" s="108"/>
      <c r="C5804" s="98"/>
      <c r="D5804" s="99"/>
      <c r="E5804" s="94"/>
      <c r="F5804" s="95"/>
      <c r="G5804" s="101"/>
      <c r="H5804" s="100">
        <f t="shared" si="279"/>
        <v>196461.68999999994</v>
      </c>
      <c r="I5804" s="84">
        <f t="shared" si="277"/>
        <v>0</v>
      </c>
      <c r="J5804" s="84">
        <f t="shared" si="278"/>
        <v>0</v>
      </c>
    </row>
    <row r="5805" spans="2:10" ht="25.15" customHeight="1">
      <c r="B5805" s="108"/>
      <c r="C5805" s="98"/>
      <c r="D5805" s="99"/>
      <c r="E5805" s="94"/>
      <c r="F5805" s="95"/>
      <c r="G5805" s="101"/>
      <c r="H5805" s="100">
        <f t="shared" si="279"/>
        <v>196461.68999999994</v>
      </c>
      <c r="I5805" s="84">
        <f t="shared" si="277"/>
        <v>0</v>
      </c>
      <c r="J5805" s="84">
        <f t="shared" si="278"/>
        <v>0</v>
      </c>
    </row>
    <row r="5806" spans="2:10" ht="25.15" customHeight="1">
      <c r="B5806" s="108"/>
      <c r="C5806" s="98"/>
      <c r="D5806" s="99"/>
      <c r="E5806" s="94"/>
      <c r="F5806" s="95"/>
      <c r="G5806" s="101"/>
      <c r="H5806" s="100">
        <f t="shared" si="279"/>
        <v>196461.68999999994</v>
      </c>
      <c r="I5806" s="84">
        <f t="shared" si="277"/>
        <v>0</v>
      </c>
      <c r="J5806" s="84">
        <f t="shared" si="278"/>
        <v>0</v>
      </c>
    </row>
    <row r="5807" spans="2:10" ht="25.15" customHeight="1">
      <c r="B5807" s="108"/>
      <c r="C5807" s="98"/>
      <c r="D5807" s="99"/>
      <c r="E5807" s="94"/>
      <c r="F5807" s="95"/>
      <c r="G5807" s="101"/>
      <c r="H5807" s="100">
        <f t="shared" si="279"/>
        <v>196461.68999999994</v>
      </c>
      <c r="I5807" s="84">
        <f t="shared" si="277"/>
        <v>0</v>
      </c>
      <c r="J5807" s="84">
        <f t="shared" si="278"/>
        <v>0</v>
      </c>
    </row>
    <row r="5808" spans="2:10" ht="25.15" customHeight="1">
      <c r="B5808" s="108"/>
      <c r="C5808" s="98"/>
      <c r="D5808" s="99"/>
      <c r="E5808" s="94"/>
      <c r="F5808" s="95"/>
      <c r="G5808" s="101"/>
      <c r="H5808" s="100">
        <f t="shared" si="279"/>
        <v>196461.68999999994</v>
      </c>
      <c r="I5808" s="84">
        <f t="shared" si="277"/>
        <v>0</v>
      </c>
      <c r="J5808" s="84">
        <f t="shared" si="278"/>
        <v>0</v>
      </c>
    </row>
    <row r="5809" spans="2:10" ht="25.15" customHeight="1">
      <c r="B5809" s="108"/>
      <c r="C5809" s="98"/>
      <c r="D5809" s="99"/>
      <c r="E5809" s="94"/>
      <c r="F5809" s="95"/>
      <c r="G5809" s="101"/>
      <c r="H5809" s="100">
        <f t="shared" si="279"/>
        <v>196461.68999999994</v>
      </c>
      <c r="I5809" s="84">
        <f t="shared" si="277"/>
        <v>0</v>
      </c>
      <c r="J5809" s="84">
        <f t="shared" si="278"/>
        <v>0</v>
      </c>
    </row>
    <row r="5810" spans="2:10" ht="25.15" customHeight="1">
      <c r="B5810" s="108"/>
      <c r="C5810" s="98"/>
      <c r="D5810" s="99"/>
      <c r="E5810" s="94"/>
      <c r="F5810" s="95"/>
      <c r="G5810" s="101"/>
      <c r="H5810" s="100">
        <f t="shared" si="279"/>
        <v>196461.68999999994</v>
      </c>
      <c r="I5810" s="84">
        <f t="shared" si="277"/>
        <v>0</v>
      </c>
      <c r="J5810" s="84">
        <f t="shared" si="278"/>
        <v>0</v>
      </c>
    </row>
    <row r="5811" spans="2:10" ht="25.15" customHeight="1">
      <c r="B5811" s="108"/>
      <c r="C5811" s="98"/>
      <c r="D5811" s="99"/>
      <c r="E5811" s="94"/>
      <c r="F5811" s="95"/>
      <c r="G5811" s="101"/>
      <c r="H5811" s="100">
        <f t="shared" si="279"/>
        <v>196461.68999999994</v>
      </c>
      <c r="I5811" s="84">
        <f t="shared" si="277"/>
        <v>0</v>
      </c>
      <c r="J5811" s="84">
        <f t="shared" si="278"/>
        <v>0</v>
      </c>
    </row>
    <row r="5812" spans="2:10" ht="25.15" customHeight="1">
      <c r="B5812" s="108"/>
      <c r="C5812" s="98"/>
      <c r="D5812" s="99"/>
      <c r="E5812" s="94"/>
      <c r="F5812" s="95"/>
      <c r="G5812" s="101"/>
      <c r="H5812" s="100">
        <f t="shared" si="279"/>
        <v>196461.68999999994</v>
      </c>
      <c r="I5812" s="84">
        <f t="shared" si="277"/>
        <v>0</v>
      </c>
      <c r="J5812" s="84">
        <f t="shared" si="278"/>
        <v>0</v>
      </c>
    </row>
    <row r="5813" spans="2:10" ht="25.15" customHeight="1">
      <c r="B5813" s="108"/>
      <c r="C5813" s="98"/>
      <c r="D5813" s="99"/>
      <c r="E5813" s="94"/>
      <c r="F5813" s="95"/>
      <c r="G5813" s="101"/>
      <c r="H5813" s="100">
        <f t="shared" si="279"/>
        <v>196461.68999999994</v>
      </c>
      <c r="I5813" s="84">
        <f t="shared" si="277"/>
        <v>0</v>
      </c>
      <c r="J5813" s="84">
        <f t="shared" si="278"/>
        <v>0</v>
      </c>
    </row>
    <row r="5814" spans="2:10" ht="25.15" customHeight="1">
      <c r="B5814" s="108"/>
      <c r="C5814" s="98"/>
      <c r="D5814" s="99"/>
      <c r="E5814" s="94"/>
      <c r="F5814" s="95"/>
      <c r="G5814" s="101"/>
      <c r="H5814" s="100">
        <f t="shared" si="279"/>
        <v>196461.68999999994</v>
      </c>
      <c r="I5814" s="84">
        <f t="shared" si="277"/>
        <v>0</v>
      </c>
      <c r="J5814" s="84">
        <f t="shared" si="278"/>
        <v>0</v>
      </c>
    </row>
    <row r="5815" spans="2:10" ht="25.15" customHeight="1">
      <c r="B5815" s="108"/>
      <c r="C5815" s="98"/>
      <c r="D5815" s="99"/>
      <c r="E5815" s="94"/>
      <c r="F5815" s="95"/>
      <c r="G5815" s="101"/>
      <c r="H5815" s="100">
        <f t="shared" si="279"/>
        <v>196461.68999999994</v>
      </c>
      <c r="I5815" s="84">
        <f t="shared" si="277"/>
        <v>0</v>
      </c>
      <c r="J5815" s="84">
        <f t="shared" si="278"/>
        <v>0</v>
      </c>
    </row>
    <row r="5816" spans="2:10" ht="25.15" customHeight="1">
      <c r="B5816" s="108"/>
      <c r="C5816" s="98"/>
      <c r="D5816" s="99"/>
      <c r="E5816" s="94"/>
      <c r="F5816" s="95"/>
      <c r="G5816" s="101"/>
      <c r="H5816" s="100">
        <f t="shared" si="279"/>
        <v>196461.68999999994</v>
      </c>
      <c r="I5816" s="84">
        <f t="shared" ref="I5816:I5879" si="280">IF(B5816="",0,MONTH(B5816))</f>
        <v>0</v>
      </c>
      <c r="J5816" s="84">
        <f t="shared" ref="J5816:J5879" si="281">IF(B5816="",0,DAY(B5816))</f>
        <v>0</v>
      </c>
    </row>
    <row r="5817" spans="2:10" ht="25.15" customHeight="1">
      <c r="B5817" s="108"/>
      <c r="C5817" s="98"/>
      <c r="D5817" s="99"/>
      <c r="E5817" s="94"/>
      <c r="F5817" s="95"/>
      <c r="G5817" s="101"/>
      <c r="H5817" s="100">
        <f t="shared" si="279"/>
        <v>196461.68999999994</v>
      </c>
      <c r="I5817" s="84">
        <f t="shared" si="280"/>
        <v>0</v>
      </c>
      <c r="J5817" s="84">
        <f t="shared" si="281"/>
        <v>0</v>
      </c>
    </row>
    <row r="5818" spans="2:10" ht="25.15" customHeight="1">
      <c r="B5818" s="108"/>
      <c r="C5818" s="98"/>
      <c r="D5818" s="99"/>
      <c r="E5818" s="94"/>
      <c r="F5818" s="95"/>
      <c r="G5818" s="101"/>
      <c r="H5818" s="100">
        <f t="shared" si="279"/>
        <v>196461.68999999994</v>
      </c>
      <c r="I5818" s="84">
        <f t="shared" si="280"/>
        <v>0</v>
      </c>
      <c r="J5818" s="84">
        <f t="shared" si="281"/>
        <v>0</v>
      </c>
    </row>
    <row r="5819" spans="2:10" ht="25.15" customHeight="1">
      <c r="B5819" s="108"/>
      <c r="C5819" s="98"/>
      <c r="D5819" s="99"/>
      <c r="E5819" s="94"/>
      <c r="F5819" s="95"/>
      <c r="G5819" s="101"/>
      <c r="H5819" s="100">
        <f t="shared" si="279"/>
        <v>196461.68999999994</v>
      </c>
      <c r="I5819" s="84">
        <f t="shared" si="280"/>
        <v>0</v>
      </c>
      <c r="J5819" s="84">
        <f t="shared" si="281"/>
        <v>0</v>
      </c>
    </row>
    <row r="5820" spans="2:10" ht="25.15" customHeight="1">
      <c r="B5820" s="108"/>
      <c r="C5820" s="98"/>
      <c r="D5820" s="99"/>
      <c r="E5820" s="94"/>
      <c r="F5820" s="95"/>
      <c r="G5820" s="101"/>
      <c r="H5820" s="100">
        <f t="shared" si="279"/>
        <v>196461.68999999994</v>
      </c>
      <c r="I5820" s="84">
        <f t="shared" si="280"/>
        <v>0</v>
      </c>
      <c r="J5820" s="84">
        <f t="shared" si="281"/>
        <v>0</v>
      </c>
    </row>
    <row r="5821" spans="2:10" ht="25.15" customHeight="1">
      <c r="B5821" s="108"/>
      <c r="C5821" s="98"/>
      <c r="D5821" s="99"/>
      <c r="E5821" s="94"/>
      <c r="F5821" s="95"/>
      <c r="G5821" s="101"/>
      <c r="H5821" s="100">
        <f t="shared" si="279"/>
        <v>196461.68999999994</v>
      </c>
      <c r="I5821" s="84">
        <f t="shared" si="280"/>
        <v>0</v>
      </c>
      <c r="J5821" s="84">
        <f t="shared" si="281"/>
        <v>0</v>
      </c>
    </row>
    <row r="5822" spans="2:10" ht="25.15" customHeight="1">
      <c r="B5822" s="108"/>
      <c r="C5822" s="98"/>
      <c r="D5822" s="99"/>
      <c r="E5822" s="94"/>
      <c r="F5822" s="95"/>
      <c r="G5822" s="101"/>
      <c r="H5822" s="100">
        <f t="shared" si="279"/>
        <v>196461.68999999994</v>
      </c>
      <c r="I5822" s="84">
        <f t="shared" si="280"/>
        <v>0</v>
      </c>
      <c r="J5822" s="84">
        <f t="shared" si="281"/>
        <v>0</v>
      </c>
    </row>
    <row r="5823" spans="2:10" ht="25.15" customHeight="1">
      <c r="B5823" s="108"/>
      <c r="C5823" s="98"/>
      <c r="D5823" s="99"/>
      <c r="E5823" s="94"/>
      <c r="F5823" s="95"/>
      <c r="G5823" s="101"/>
      <c r="H5823" s="100">
        <f t="shared" si="279"/>
        <v>196461.68999999994</v>
      </c>
      <c r="I5823" s="84">
        <f t="shared" si="280"/>
        <v>0</v>
      </c>
      <c r="J5823" s="84">
        <f t="shared" si="281"/>
        <v>0</v>
      </c>
    </row>
    <row r="5824" spans="2:10" ht="25.15" customHeight="1">
      <c r="B5824" s="108"/>
      <c r="C5824" s="98"/>
      <c r="D5824" s="99"/>
      <c r="E5824" s="94"/>
      <c r="F5824" s="95"/>
      <c r="G5824" s="101"/>
      <c r="H5824" s="100">
        <f t="shared" si="279"/>
        <v>196461.68999999994</v>
      </c>
      <c r="I5824" s="84">
        <f t="shared" si="280"/>
        <v>0</v>
      </c>
      <c r="J5824" s="84">
        <f t="shared" si="281"/>
        <v>0</v>
      </c>
    </row>
    <row r="5825" spans="2:10" ht="25.15" customHeight="1">
      <c r="B5825" s="108"/>
      <c r="C5825" s="98"/>
      <c r="D5825" s="99"/>
      <c r="E5825" s="94"/>
      <c r="F5825" s="95"/>
      <c r="G5825" s="101"/>
      <c r="H5825" s="100">
        <f t="shared" si="279"/>
        <v>196461.68999999994</v>
      </c>
      <c r="I5825" s="84">
        <f t="shared" si="280"/>
        <v>0</v>
      </c>
      <c r="J5825" s="84">
        <f t="shared" si="281"/>
        <v>0</v>
      </c>
    </row>
    <row r="5826" spans="2:10" ht="25.15" customHeight="1">
      <c r="B5826" s="108"/>
      <c r="C5826" s="98"/>
      <c r="D5826" s="99"/>
      <c r="E5826" s="94"/>
      <c r="F5826" s="95"/>
      <c r="G5826" s="101"/>
      <c r="H5826" s="100">
        <f t="shared" si="279"/>
        <v>196461.68999999994</v>
      </c>
      <c r="I5826" s="84">
        <f t="shared" si="280"/>
        <v>0</v>
      </c>
      <c r="J5826" s="84">
        <f t="shared" si="281"/>
        <v>0</v>
      </c>
    </row>
    <row r="5827" spans="2:10" ht="25.15" customHeight="1">
      <c r="B5827" s="108"/>
      <c r="C5827" s="98"/>
      <c r="D5827" s="99"/>
      <c r="E5827" s="94"/>
      <c r="F5827" s="95"/>
      <c r="G5827" s="101"/>
      <c r="H5827" s="100">
        <f t="shared" si="279"/>
        <v>196461.68999999994</v>
      </c>
      <c r="I5827" s="84">
        <f t="shared" si="280"/>
        <v>0</v>
      </c>
      <c r="J5827" s="84">
        <f t="shared" si="281"/>
        <v>0</v>
      </c>
    </row>
    <row r="5828" spans="2:10" ht="25.15" customHeight="1">
      <c r="B5828" s="108"/>
      <c r="C5828" s="98"/>
      <c r="D5828" s="99"/>
      <c r="E5828" s="94"/>
      <c r="F5828" s="95"/>
      <c r="G5828" s="101"/>
      <c r="H5828" s="100">
        <f t="shared" si="279"/>
        <v>196461.68999999994</v>
      </c>
      <c r="I5828" s="84">
        <f t="shared" si="280"/>
        <v>0</v>
      </c>
      <c r="J5828" s="84">
        <f t="shared" si="281"/>
        <v>0</v>
      </c>
    </row>
    <row r="5829" spans="2:10" ht="25.15" customHeight="1">
      <c r="B5829" s="108"/>
      <c r="C5829" s="98"/>
      <c r="D5829" s="99"/>
      <c r="E5829" s="94"/>
      <c r="F5829" s="95"/>
      <c r="G5829" s="101"/>
      <c r="H5829" s="100">
        <f t="shared" si="279"/>
        <v>196461.68999999994</v>
      </c>
      <c r="I5829" s="84">
        <f t="shared" si="280"/>
        <v>0</v>
      </c>
      <c r="J5829" s="84">
        <f t="shared" si="281"/>
        <v>0</v>
      </c>
    </row>
    <row r="5830" spans="2:10" ht="25.15" customHeight="1">
      <c r="B5830" s="108"/>
      <c r="C5830" s="98"/>
      <c r="D5830" s="99"/>
      <c r="E5830" s="94"/>
      <c r="F5830" s="95"/>
      <c r="G5830" s="101"/>
      <c r="H5830" s="100">
        <f t="shared" si="279"/>
        <v>196461.68999999994</v>
      </c>
      <c r="I5830" s="84">
        <f t="shared" si="280"/>
        <v>0</v>
      </c>
      <c r="J5830" s="84">
        <f t="shared" si="281"/>
        <v>0</v>
      </c>
    </row>
    <row r="5831" spans="2:10" ht="25.15" customHeight="1">
      <c r="B5831" s="108"/>
      <c r="C5831" s="98"/>
      <c r="D5831" s="99"/>
      <c r="E5831" s="94"/>
      <c r="F5831" s="95"/>
      <c r="G5831" s="101"/>
      <c r="H5831" s="100">
        <f t="shared" si="279"/>
        <v>196461.68999999994</v>
      </c>
      <c r="I5831" s="84">
        <f t="shared" si="280"/>
        <v>0</v>
      </c>
      <c r="J5831" s="84">
        <f t="shared" si="281"/>
        <v>0</v>
      </c>
    </row>
    <row r="5832" spans="2:10" ht="25.15" customHeight="1">
      <c r="B5832" s="108"/>
      <c r="C5832" s="98"/>
      <c r="D5832" s="99"/>
      <c r="E5832" s="94"/>
      <c r="F5832" s="95"/>
      <c r="G5832" s="101"/>
      <c r="H5832" s="100">
        <f t="shared" ref="H5832:H5895" si="282">IF(F5832="pago",H5831+G5832,H5831)</f>
        <v>196461.68999999994</v>
      </c>
      <c r="I5832" s="84">
        <f t="shared" si="280"/>
        <v>0</v>
      </c>
      <c r="J5832" s="84">
        <f t="shared" si="281"/>
        <v>0</v>
      </c>
    </row>
    <row r="5833" spans="2:10" ht="25.15" customHeight="1">
      <c r="B5833" s="108"/>
      <c r="C5833" s="98"/>
      <c r="D5833" s="99"/>
      <c r="E5833" s="94"/>
      <c r="F5833" s="95"/>
      <c r="G5833" s="101"/>
      <c r="H5833" s="100">
        <f t="shared" si="282"/>
        <v>196461.68999999994</v>
      </c>
      <c r="I5833" s="84">
        <f t="shared" si="280"/>
        <v>0</v>
      </c>
      <c r="J5833" s="84">
        <f t="shared" si="281"/>
        <v>0</v>
      </c>
    </row>
    <row r="5834" spans="2:10" ht="25.15" customHeight="1">
      <c r="B5834" s="108"/>
      <c r="C5834" s="98"/>
      <c r="D5834" s="99"/>
      <c r="E5834" s="94"/>
      <c r="F5834" s="95"/>
      <c r="G5834" s="101"/>
      <c r="H5834" s="100">
        <f t="shared" si="282"/>
        <v>196461.68999999994</v>
      </c>
      <c r="I5834" s="84">
        <f t="shared" si="280"/>
        <v>0</v>
      </c>
      <c r="J5834" s="84">
        <f t="shared" si="281"/>
        <v>0</v>
      </c>
    </row>
    <row r="5835" spans="2:10" ht="25.15" customHeight="1">
      <c r="B5835" s="108"/>
      <c r="C5835" s="98"/>
      <c r="D5835" s="99"/>
      <c r="E5835" s="94"/>
      <c r="F5835" s="95"/>
      <c r="G5835" s="101"/>
      <c r="H5835" s="100">
        <f t="shared" si="282"/>
        <v>196461.68999999994</v>
      </c>
      <c r="I5835" s="84">
        <f t="shared" si="280"/>
        <v>0</v>
      </c>
      <c r="J5835" s="84">
        <f t="shared" si="281"/>
        <v>0</v>
      </c>
    </row>
    <row r="5836" spans="2:10" ht="25.15" customHeight="1">
      <c r="B5836" s="108"/>
      <c r="C5836" s="98"/>
      <c r="D5836" s="99"/>
      <c r="E5836" s="94"/>
      <c r="F5836" s="95"/>
      <c r="G5836" s="101"/>
      <c r="H5836" s="100">
        <f t="shared" si="282"/>
        <v>196461.68999999994</v>
      </c>
      <c r="I5836" s="84">
        <f t="shared" si="280"/>
        <v>0</v>
      </c>
      <c r="J5836" s="84">
        <f t="shared" si="281"/>
        <v>0</v>
      </c>
    </row>
    <row r="5837" spans="2:10" ht="25.15" customHeight="1">
      <c r="B5837" s="108"/>
      <c r="C5837" s="98"/>
      <c r="D5837" s="99"/>
      <c r="E5837" s="94"/>
      <c r="F5837" s="95"/>
      <c r="G5837" s="101"/>
      <c r="H5837" s="100">
        <f t="shared" si="282"/>
        <v>196461.68999999994</v>
      </c>
      <c r="I5837" s="84">
        <f t="shared" si="280"/>
        <v>0</v>
      </c>
      <c r="J5837" s="84">
        <f t="shared" si="281"/>
        <v>0</v>
      </c>
    </row>
    <row r="5838" spans="2:10" ht="25.15" customHeight="1">
      <c r="B5838" s="108"/>
      <c r="C5838" s="98"/>
      <c r="D5838" s="99"/>
      <c r="E5838" s="94"/>
      <c r="F5838" s="95"/>
      <c r="G5838" s="101"/>
      <c r="H5838" s="100">
        <f t="shared" si="282"/>
        <v>196461.68999999994</v>
      </c>
      <c r="I5838" s="84">
        <f t="shared" si="280"/>
        <v>0</v>
      </c>
      <c r="J5838" s="84">
        <f t="shared" si="281"/>
        <v>0</v>
      </c>
    </row>
    <row r="5839" spans="2:10" ht="25.15" customHeight="1">
      <c r="B5839" s="108"/>
      <c r="C5839" s="98"/>
      <c r="D5839" s="99"/>
      <c r="E5839" s="94"/>
      <c r="F5839" s="95"/>
      <c r="G5839" s="101"/>
      <c r="H5839" s="100">
        <f t="shared" si="282"/>
        <v>196461.68999999994</v>
      </c>
      <c r="I5839" s="84">
        <f t="shared" si="280"/>
        <v>0</v>
      </c>
      <c r="J5839" s="84">
        <f t="shared" si="281"/>
        <v>0</v>
      </c>
    </row>
    <row r="5840" spans="2:10" ht="25.15" customHeight="1">
      <c r="B5840" s="108"/>
      <c r="C5840" s="98"/>
      <c r="D5840" s="99"/>
      <c r="E5840" s="94"/>
      <c r="F5840" s="95"/>
      <c r="G5840" s="101"/>
      <c r="H5840" s="100">
        <f t="shared" si="282"/>
        <v>196461.68999999994</v>
      </c>
      <c r="I5840" s="84">
        <f t="shared" si="280"/>
        <v>0</v>
      </c>
      <c r="J5840" s="84">
        <f t="shared" si="281"/>
        <v>0</v>
      </c>
    </row>
    <row r="5841" spans="2:10" ht="25.15" customHeight="1">
      <c r="B5841" s="108"/>
      <c r="C5841" s="98"/>
      <c r="D5841" s="99"/>
      <c r="E5841" s="94"/>
      <c r="F5841" s="95"/>
      <c r="G5841" s="101"/>
      <c r="H5841" s="100">
        <f t="shared" si="282"/>
        <v>196461.68999999994</v>
      </c>
      <c r="I5841" s="84">
        <f t="shared" si="280"/>
        <v>0</v>
      </c>
      <c r="J5841" s="84">
        <f t="shared" si="281"/>
        <v>0</v>
      </c>
    </row>
    <row r="5842" spans="2:10" ht="25.15" customHeight="1">
      <c r="B5842" s="108"/>
      <c r="C5842" s="98"/>
      <c r="D5842" s="99"/>
      <c r="E5842" s="94"/>
      <c r="F5842" s="95"/>
      <c r="G5842" s="101"/>
      <c r="H5842" s="100">
        <f t="shared" si="282"/>
        <v>196461.68999999994</v>
      </c>
      <c r="I5842" s="84">
        <f t="shared" si="280"/>
        <v>0</v>
      </c>
      <c r="J5842" s="84">
        <f t="shared" si="281"/>
        <v>0</v>
      </c>
    </row>
    <row r="5843" spans="2:10" ht="25.15" customHeight="1">
      <c r="B5843" s="108"/>
      <c r="C5843" s="98"/>
      <c r="D5843" s="99"/>
      <c r="E5843" s="94"/>
      <c r="F5843" s="95"/>
      <c r="G5843" s="101"/>
      <c r="H5843" s="100">
        <f t="shared" si="282"/>
        <v>196461.68999999994</v>
      </c>
      <c r="I5843" s="84">
        <f t="shared" si="280"/>
        <v>0</v>
      </c>
      <c r="J5843" s="84">
        <f t="shared" si="281"/>
        <v>0</v>
      </c>
    </row>
    <row r="5844" spans="2:10" ht="25.15" customHeight="1">
      <c r="B5844" s="108"/>
      <c r="C5844" s="98"/>
      <c r="D5844" s="99"/>
      <c r="E5844" s="94"/>
      <c r="F5844" s="95"/>
      <c r="G5844" s="101"/>
      <c r="H5844" s="100">
        <f t="shared" si="282"/>
        <v>196461.68999999994</v>
      </c>
      <c r="I5844" s="84">
        <f t="shared" si="280"/>
        <v>0</v>
      </c>
      <c r="J5844" s="84">
        <f t="shared" si="281"/>
        <v>0</v>
      </c>
    </row>
    <row r="5845" spans="2:10" ht="25.15" customHeight="1">
      <c r="B5845" s="108"/>
      <c r="C5845" s="98"/>
      <c r="D5845" s="99"/>
      <c r="E5845" s="94"/>
      <c r="F5845" s="95"/>
      <c r="G5845" s="101"/>
      <c r="H5845" s="100">
        <f t="shared" si="282"/>
        <v>196461.68999999994</v>
      </c>
      <c r="I5845" s="84">
        <f t="shared" si="280"/>
        <v>0</v>
      </c>
      <c r="J5845" s="84">
        <f t="shared" si="281"/>
        <v>0</v>
      </c>
    </row>
    <row r="5846" spans="2:10" ht="25.15" customHeight="1">
      <c r="B5846" s="108"/>
      <c r="C5846" s="98"/>
      <c r="D5846" s="99"/>
      <c r="E5846" s="94"/>
      <c r="F5846" s="95"/>
      <c r="G5846" s="101"/>
      <c r="H5846" s="100">
        <f t="shared" si="282"/>
        <v>196461.68999999994</v>
      </c>
      <c r="I5846" s="84">
        <f t="shared" si="280"/>
        <v>0</v>
      </c>
      <c r="J5846" s="84">
        <f t="shared" si="281"/>
        <v>0</v>
      </c>
    </row>
    <row r="5847" spans="2:10" ht="25.15" customHeight="1">
      <c r="B5847" s="108"/>
      <c r="C5847" s="98"/>
      <c r="D5847" s="99"/>
      <c r="E5847" s="94"/>
      <c r="F5847" s="95"/>
      <c r="G5847" s="101"/>
      <c r="H5847" s="100">
        <f t="shared" si="282"/>
        <v>196461.68999999994</v>
      </c>
      <c r="I5847" s="84">
        <f t="shared" si="280"/>
        <v>0</v>
      </c>
      <c r="J5847" s="84">
        <f t="shared" si="281"/>
        <v>0</v>
      </c>
    </row>
    <row r="5848" spans="2:10" ht="25.15" customHeight="1">
      <c r="B5848" s="108"/>
      <c r="C5848" s="98"/>
      <c r="D5848" s="99"/>
      <c r="E5848" s="94"/>
      <c r="F5848" s="95"/>
      <c r="G5848" s="101"/>
      <c r="H5848" s="100">
        <f t="shared" si="282"/>
        <v>196461.68999999994</v>
      </c>
      <c r="I5848" s="84">
        <f t="shared" si="280"/>
        <v>0</v>
      </c>
      <c r="J5848" s="84">
        <f t="shared" si="281"/>
        <v>0</v>
      </c>
    </row>
    <row r="5849" spans="2:10" ht="25.15" customHeight="1">
      <c r="B5849" s="108"/>
      <c r="C5849" s="98"/>
      <c r="D5849" s="99"/>
      <c r="E5849" s="94"/>
      <c r="F5849" s="95"/>
      <c r="G5849" s="101"/>
      <c r="H5849" s="100">
        <f t="shared" si="282"/>
        <v>196461.68999999994</v>
      </c>
      <c r="I5849" s="84">
        <f t="shared" si="280"/>
        <v>0</v>
      </c>
      <c r="J5849" s="84">
        <f t="shared" si="281"/>
        <v>0</v>
      </c>
    </row>
    <row r="5850" spans="2:10" ht="25.15" customHeight="1">
      <c r="B5850" s="108"/>
      <c r="C5850" s="98"/>
      <c r="D5850" s="99"/>
      <c r="E5850" s="94"/>
      <c r="F5850" s="95"/>
      <c r="G5850" s="101"/>
      <c r="H5850" s="100">
        <f t="shared" si="282"/>
        <v>196461.68999999994</v>
      </c>
      <c r="I5850" s="84">
        <f t="shared" si="280"/>
        <v>0</v>
      </c>
      <c r="J5850" s="84">
        <f t="shared" si="281"/>
        <v>0</v>
      </c>
    </row>
    <row r="5851" spans="2:10" ht="25.15" customHeight="1">
      <c r="B5851" s="108"/>
      <c r="C5851" s="98"/>
      <c r="D5851" s="99"/>
      <c r="E5851" s="94"/>
      <c r="F5851" s="95"/>
      <c r="G5851" s="101"/>
      <c r="H5851" s="100">
        <f t="shared" si="282"/>
        <v>196461.68999999994</v>
      </c>
      <c r="I5851" s="84">
        <f t="shared" si="280"/>
        <v>0</v>
      </c>
      <c r="J5851" s="84">
        <f t="shared" si="281"/>
        <v>0</v>
      </c>
    </row>
    <row r="5852" spans="2:10" ht="25.15" customHeight="1">
      <c r="B5852" s="108"/>
      <c r="C5852" s="98"/>
      <c r="D5852" s="99"/>
      <c r="E5852" s="94"/>
      <c r="F5852" s="95"/>
      <c r="G5852" s="101"/>
      <c r="H5852" s="100">
        <f t="shared" si="282"/>
        <v>196461.68999999994</v>
      </c>
      <c r="I5852" s="84">
        <f t="shared" si="280"/>
        <v>0</v>
      </c>
      <c r="J5852" s="84">
        <f t="shared" si="281"/>
        <v>0</v>
      </c>
    </row>
    <row r="5853" spans="2:10" ht="25.15" customHeight="1">
      <c r="B5853" s="108"/>
      <c r="C5853" s="98"/>
      <c r="D5853" s="99"/>
      <c r="E5853" s="94"/>
      <c r="F5853" s="95"/>
      <c r="G5853" s="101"/>
      <c r="H5853" s="100">
        <f t="shared" si="282"/>
        <v>196461.68999999994</v>
      </c>
      <c r="I5853" s="84">
        <f t="shared" si="280"/>
        <v>0</v>
      </c>
      <c r="J5853" s="84">
        <f t="shared" si="281"/>
        <v>0</v>
      </c>
    </row>
    <row r="5854" spans="2:10" ht="25.15" customHeight="1">
      <c r="B5854" s="108"/>
      <c r="C5854" s="98"/>
      <c r="D5854" s="99"/>
      <c r="E5854" s="94"/>
      <c r="F5854" s="95"/>
      <c r="G5854" s="101"/>
      <c r="H5854" s="100">
        <f t="shared" si="282"/>
        <v>196461.68999999994</v>
      </c>
      <c r="I5854" s="84">
        <f t="shared" si="280"/>
        <v>0</v>
      </c>
      <c r="J5854" s="84">
        <f t="shared" si="281"/>
        <v>0</v>
      </c>
    </row>
    <row r="5855" spans="2:10" ht="25.15" customHeight="1">
      <c r="B5855" s="108"/>
      <c r="C5855" s="98"/>
      <c r="D5855" s="99"/>
      <c r="E5855" s="94"/>
      <c r="F5855" s="95"/>
      <c r="G5855" s="101"/>
      <c r="H5855" s="100">
        <f t="shared" si="282"/>
        <v>196461.68999999994</v>
      </c>
      <c r="I5855" s="84">
        <f t="shared" si="280"/>
        <v>0</v>
      </c>
      <c r="J5855" s="84">
        <f t="shared" si="281"/>
        <v>0</v>
      </c>
    </row>
    <row r="5856" spans="2:10" ht="25.15" customHeight="1">
      <c r="B5856" s="108"/>
      <c r="C5856" s="98"/>
      <c r="D5856" s="99"/>
      <c r="E5856" s="94"/>
      <c r="F5856" s="95"/>
      <c r="G5856" s="101"/>
      <c r="H5856" s="100">
        <f t="shared" si="282"/>
        <v>196461.68999999994</v>
      </c>
      <c r="I5856" s="84">
        <f t="shared" si="280"/>
        <v>0</v>
      </c>
      <c r="J5856" s="84">
        <f t="shared" si="281"/>
        <v>0</v>
      </c>
    </row>
    <row r="5857" spans="2:10" ht="25.15" customHeight="1">
      <c r="B5857" s="108"/>
      <c r="C5857" s="98"/>
      <c r="D5857" s="99"/>
      <c r="E5857" s="94"/>
      <c r="F5857" s="95"/>
      <c r="G5857" s="101"/>
      <c r="H5857" s="100">
        <f t="shared" si="282"/>
        <v>196461.68999999994</v>
      </c>
      <c r="I5857" s="84">
        <f t="shared" si="280"/>
        <v>0</v>
      </c>
      <c r="J5857" s="84">
        <f t="shared" si="281"/>
        <v>0</v>
      </c>
    </row>
    <row r="5858" spans="2:10" ht="25.15" customHeight="1">
      <c r="B5858" s="108"/>
      <c r="C5858" s="98"/>
      <c r="D5858" s="99"/>
      <c r="E5858" s="94"/>
      <c r="F5858" s="95"/>
      <c r="G5858" s="101"/>
      <c r="H5858" s="100">
        <f t="shared" si="282"/>
        <v>196461.68999999994</v>
      </c>
      <c r="I5858" s="84">
        <f t="shared" si="280"/>
        <v>0</v>
      </c>
      <c r="J5858" s="84">
        <f t="shared" si="281"/>
        <v>0</v>
      </c>
    </row>
    <row r="5859" spans="2:10" ht="25.15" customHeight="1">
      <c r="B5859" s="108"/>
      <c r="C5859" s="98"/>
      <c r="D5859" s="99"/>
      <c r="E5859" s="94"/>
      <c r="F5859" s="95"/>
      <c r="G5859" s="101"/>
      <c r="H5859" s="100">
        <f t="shared" si="282"/>
        <v>196461.68999999994</v>
      </c>
      <c r="I5859" s="84">
        <f t="shared" si="280"/>
        <v>0</v>
      </c>
      <c r="J5859" s="84">
        <f t="shared" si="281"/>
        <v>0</v>
      </c>
    </row>
    <row r="5860" spans="2:10" ht="25.15" customHeight="1">
      <c r="B5860" s="108"/>
      <c r="C5860" s="98"/>
      <c r="D5860" s="99"/>
      <c r="E5860" s="94"/>
      <c r="F5860" s="95"/>
      <c r="G5860" s="101"/>
      <c r="H5860" s="100">
        <f t="shared" si="282"/>
        <v>196461.68999999994</v>
      </c>
      <c r="I5860" s="84">
        <f t="shared" si="280"/>
        <v>0</v>
      </c>
      <c r="J5860" s="84">
        <f t="shared" si="281"/>
        <v>0</v>
      </c>
    </row>
    <row r="5861" spans="2:10" ht="25.15" customHeight="1">
      <c r="B5861" s="108"/>
      <c r="C5861" s="98"/>
      <c r="D5861" s="99"/>
      <c r="E5861" s="94"/>
      <c r="F5861" s="95"/>
      <c r="G5861" s="101"/>
      <c r="H5861" s="100">
        <f t="shared" si="282"/>
        <v>196461.68999999994</v>
      </c>
      <c r="I5861" s="84">
        <f t="shared" si="280"/>
        <v>0</v>
      </c>
      <c r="J5861" s="84">
        <f t="shared" si="281"/>
        <v>0</v>
      </c>
    </row>
    <row r="5862" spans="2:10" ht="25.15" customHeight="1">
      <c r="B5862" s="108"/>
      <c r="C5862" s="98"/>
      <c r="D5862" s="99"/>
      <c r="E5862" s="94"/>
      <c r="F5862" s="95"/>
      <c r="G5862" s="101"/>
      <c r="H5862" s="100">
        <f t="shared" si="282"/>
        <v>196461.68999999994</v>
      </c>
      <c r="I5862" s="84">
        <f t="shared" si="280"/>
        <v>0</v>
      </c>
      <c r="J5862" s="84">
        <f t="shared" si="281"/>
        <v>0</v>
      </c>
    </row>
    <row r="5863" spans="2:10" ht="25.15" customHeight="1">
      <c r="B5863" s="108"/>
      <c r="C5863" s="98"/>
      <c r="D5863" s="99"/>
      <c r="E5863" s="94"/>
      <c r="F5863" s="95"/>
      <c r="G5863" s="101"/>
      <c r="H5863" s="100">
        <f t="shared" si="282"/>
        <v>196461.68999999994</v>
      </c>
      <c r="I5863" s="84">
        <f t="shared" si="280"/>
        <v>0</v>
      </c>
      <c r="J5863" s="84">
        <f t="shared" si="281"/>
        <v>0</v>
      </c>
    </row>
    <row r="5864" spans="2:10" ht="25.15" customHeight="1">
      <c r="B5864" s="108"/>
      <c r="C5864" s="98"/>
      <c r="D5864" s="99"/>
      <c r="E5864" s="94"/>
      <c r="F5864" s="95"/>
      <c r="G5864" s="101"/>
      <c r="H5864" s="100">
        <f t="shared" si="282"/>
        <v>196461.68999999994</v>
      </c>
      <c r="I5864" s="84">
        <f t="shared" si="280"/>
        <v>0</v>
      </c>
      <c r="J5864" s="84">
        <f t="shared" si="281"/>
        <v>0</v>
      </c>
    </row>
    <row r="5865" spans="2:10" ht="25.15" customHeight="1">
      <c r="B5865" s="108"/>
      <c r="C5865" s="98"/>
      <c r="D5865" s="99"/>
      <c r="E5865" s="94"/>
      <c r="F5865" s="95"/>
      <c r="G5865" s="101"/>
      <c r="H5865" s="100">
        <f t="shared" si="282"/>
        <v>196461.68999999994</v>
      </c>
      <c r="I5865" s="84">
        <f t="shared" si="280"/>
        <v>0</v>
      </c>
      <c r="J5865" s="84">
        <f t="shared" si="281"/>
        <v>0</v>
      </c>
    </row>
    <row r="5866" spans="2:10" ht="25.15" customHeight="1">
      <c r="B5866" s="108"/>
      <c r="C5866" s="98"/>
      <c r="D5866" s="99"/>
      <c r="E5866" s="94"/>
      <c r="F5866" s="95"/>
      <c r="G5866" s="101"/>
      <c r="H5866" s="100">
        <f t="shared" si="282"/>
        <v>196461.68999999994</v>
      </c>
      <c r="I5866" s="84">
        <f t="shared" si="280"/>
        <v>0</v>
      </c>
      <c r="J5866" s="84">
        <f t="shared" si="281"/>
        <v>0</v>
      </c>
    </row>
    <row r="5867" spans="2:10" ht="25.15" customHeight="1">
      <c r="B5867" s="108"/>
      <c r="C5867" s="98"/>
      <c r="D5867" s="99"/>
      <c r="E5867" s="94"/>
      <c r="F5867" s="95"/>
      <c r="G5867" s="101"/>
      <c r="H5867" s="100">
        <f t="shared" si="282"/>
        <v>196461.68999999994</v>
      </c>
      <c r="I5867" s="84">
        <f t="shared" si="280"/>
        <v>0</v>
      </c>
      <c r="J5867" s="84">
        <f t="shared" si="281"/>
        <v>0</v>
      </c>
    </row>
    <row r="5868" spans="2:10" ht="25.15" customHeight="1">
      <c r="B5868" s="108"/>
      <c r="C5868" s="98"/>
      <c r="D5868" s="99"/>
      <c r="E5868" s="94"/>
      <c r="F5868" s="95"/>
      <c r="G5868" s="101"/>
      <c r="H5868" s="100">
        <f t="shared" si="282"/>
        <v>196461.68999999994</v>
      </c>
      <c r="I5868" s="84">
        <f t="shared" si="280"/>
        <v>0</v>
      </c>
      <c r="J5868" s="84">
        <f t="shared" si="281"/>
        <v>0</v>
      </c>
    </row>
    <row r="5869" spans="2:10" ht="25.15" customHeight="1">
      <c r="B5869" s="108"/>
      <c r="C5869" s="98"/>
      <c r="D5869" s="99"/>
      <c r="E5869" s="94"/>
      <c r="F5869" s="95"/>
      <c r="G5869" s="101"/>
      <c r="H5869" s="100">
        <f t="shared" si="282"/>
        <v>196461.68999999994</v>
      </c>
      <c r="I5869" s="84">
        <f t="shared" si="280"/>
        <v>0</v>
      </c>
      <c r="J5869" s="84">
        <f t="shared" si="281"/>
        <v>0</v>
      </c>
    </row>
    <row r="5870" spans="2:10" ht="25.15" customHeight="1">
      <c r="B5870" s="108"/>
      <c r="C5870" s="98"/>
      <c r="D5870" s="99"/>
      <c r="E5870" s="94"/>
      <c r="F5870" s="95"/>
      <c r="G5870" s="101"/>
      <c r="H5870" s="100">
        <f t="shared" si="282"/>
        <v>196461.68999999994</v>
      </c>
      <c r="I5870" s="84">
        <f t="shared" si="280"/>
        <v>0</v>
      </c>
      <c r="J5870" s="84">
        <f t="shared" si="281"/>
        <v>0</v>
      </c>
    </row>
    <row r="5871" spans="2:10" ht="25.15" customHeight="1">
      <c r="B5871" s="108"/>
      <c r="C5871" s="98"/>
      <c r="D5871" s="99"/>
      <c r="E5871" s="94"/>
      <c r="F5871" s="95"/>
      <c r="G5871" s="101"/>
      <c r="H5871" s="100">
        <f t="shared" si="282"/>
        <v>196461.68999999994</v>
      </c>
      <c r="I5871" s="84">
        <f t="shared" si="280"/>
        <v>0</v>
      </c>
      <c r="J5871" s="84">
        <f t="shared" si="281"/>
        <v>0</v>
      </c>
    </row>
    <row r="5872" spans="2:10" ht="25.15" customHeight="1">
      <c r="B5872" s="108"/>
      <c r="C5872" s="98"/>
      <c r="D5872" s="99"/>
      <c r="E5872" s="94"/>
      <c r="F5872" s="95"/>
      <c r="G5872" s="101"/>
      <c r="H5872" s="100">
        <f t="shared" si="282"/>
        <v>196461.68999999994</v>
      </c>
      <c r="I5872" s="84">
        <f t="shared" si="280"/>
        <v>0</v>
      </c>
      <c r="J5872" s="84">
        <f t="shared" si="281"/>
        <v>0</v>
      </c>
    </row>
    <row r="5873" spans="2:10" ht="25.15" customHeight="1">
      <c r="B5873" s="108"/>
      <c r="C5873" s="98"/>
      <c r="D5873" s="99"/>
      <c r="E5873" s="94"/>
      <c r="F5873" s="95"/>
      <c r="G5873" s="101"/>
      <c r="H5873" s="100">
        <f t="shared" si="282"/>
        <v>196461.68999999994</v>
      </c>
      <c r="I5873" s="84">
        <f t="shared" si="280"/>
        <v>0</v>
      </c>
      <c r="J5873" s="84">
        <f t="shared" si="281"/>
        <v>0</v>
      </c>
    </row>
    <row r="5874" spans="2:10" ht="25.15" customHeight="1">
      <c r="B5874" s="108"/>
      <c r="C5874" s="98"/>
      <c r="D5874" s="99"/>
      <c r="E5874" s="94"/>
      <c r="F5874" s="95"/>
      <c r="G5874" s="101"/>
      <c r="H5874" s="100">
        <f t="shared" si="282"/>
        <v>196461.68999999994</v>
      </c>
      <c r="I5874" s="84">
        <f t="shared" si="280"/>
        <v>0</v>
      </c>
      <c r="J5874" s="84">
        <f t="shared" si="281"/>
        <v>0</v>
      </c>
    </row>
    <row r="5875" spans="2:10" ht="25.15" customHeight="1">
      <c r="B5875" s="108"/>
      <c r="C5875" s="98"/>
      <c r="D5875" s="99"/>
      <c r="E5875" s="94"/>
      <c r="F5875" s="95"/>
      <c r="G5875" s="101"/>
      <c r="H5875" s="100">
        <f t="shared" si="282"/>
        <v>196461.68999999994</v>
      </c>
      <c r="I5875" s="84">
        <f t="shared" si="280"/>
        <v>0</v>
      </c>
      <c r="J5875" s="84">
        <f t="shared" si="281"/>
        <v>0</v>
      </c>
    </row>
    <row r="5876" spans="2:10" ht="25.15" customHeight="1">
      <c r="B5876" s="108"/>
      <c r="C5876" s="98"/>
      <c r="D5876" s="99"/>
      <c r="E5876" s="94"/>
      <c r="F5876" s="95"/>
      <c r="G5876" s="101"/>
      <c r="H5876" s="100">
        <f t="shared" si="282"/>
        <v>196461.68999999994</v>
      </c>
      <c r="I5876" s="84">
        <f t="shared" si="280"/>
        <v>0</v>
      </c>
      <c r="J5876" s="84">
        <f t="shared" si="281"/>
        <v>0</v>
      </c>
    </row>
    <row r="5877" spans="2:10" ht="25.15" customHeight="1">
      <c r="B5877" s="108"/>
      <c r="C5877" s="98"/>
      <c r="D5877" s="99"/>
      <c r="E5877" s="94"/>
      <c r="F5877" s="95"/>
      <c r="G5877" s="101"/>
      <c r="H5877" s="100">
        <f t="shared" si="282"/>
        <v>196461.68999999994</v>
      </c>
      <c r="I5877" s="84">
        <f t="shared" si="280"/>
        <v>0</v>
      </c>
      <c r="J5877" s="84">
        <f t="shared" si="281"/>
        <v>0</v>
      </c>
    </row>
    <row r="5878" spans="2:10" ht="25.15" customHeight="1">
      <c r="B5878" s="108"/>
      <c r="C5878" s="98"/>
      <c r="D5878" s="99"/>
      <c r="E5878" s="94"/>
      <c r="F5878" s="95"/>
      <c r="G5878" s="101"/>
      <c r="H5878" s="100">
        <f t="shared" si="282"/>
        <v>196461.68999999994</v>
      </c>
      <c r="I5878" s="84">
        <f t="shared" si="280"/>
        <v>0</v>
      </c>
      <c r="J5878" s="84">
        <f t="shared" si="281"/>
        <v>0</v>
      </c>
    </row>
    <row r="5879" spans="2:10" ht="25.15" customHeight="1">
      <c r="B5879" s="108"/>
      <c r="C5879" s="98"/>
      <c r="D5879" s="99"/>
      <c r="E5879" s="94"/>
      <c r="F5879" s="95"/>
      <c r="G5879" s="101"/>
      <c r="H5879" s="100">
        <f t="shared" si="282"/>
        <v>196461.68999999994</v>
      </c>
      <c r="I5879" s="84">
        <f t="shared" si="280"/>
        <v>0</v>
      </c>
      <c r="J5879" s="84">
        <f t="shared" si="281"/>
        <v>0</v>
      </c>
    </row>
    <row r="5880" spans="2:10" ht="25.15" customHeight="1">
      <c r="B5880" s="108"/>
      <c r="C5880" s="98"/>
      <c r="D5880" s="99"/>
      <c r="E5880" s="94"/>
      <c r="F5880" s="95"/>
      <c r="G5880" s="101"/>
      <c r="H5880" s="100">
        <f t="shared" si="282"/>
        <v>196461.68999999994</v>
      </c>
      <c r="I5880" s="84">
        <f t="shared" ref="I5880:I5943" si="283">IF(B5880="",0,MONTH(B5880))</f>
        <v>0</v>
      </c>
      <c r="J5880" s="84">
        <f t="shared" ref="J5880:J5943" si="284">IF(B5880="",0,DAY(B5880))</f>
        <v>0</v>
      </c>
    </row>
    <row r="5881" spans="2:10" ht="25.15" customHeight="1">
      <c r="B5881" s="108"/>
      <c r="C5881" s="98"/>
      <c r="D5881" s="99"/>
      <c r="E5881" s="94"/>
      <c r="F5881" s="95"/>
      <c r="G5881" s="101"/>
      <c r="H5881" s="100">
        <f t="shared" si="282"/>
        <v>196461.68999999994</v>
      </c>
      <c r="I5881" s="84">
        <f t="shared" si="283"/>
        <v>0</v>
      </c>
      <c r="J5881" s="84">
        <f t="shared" si="284"/>
        <v>0</v>
      </c>
    </row>
    <row r="5882" spans="2:10" ht="25.15" customHeight="1">
      <c r="B5882" s="108"/>
      <c r="C5882" s="98"/>
      <c r="D5882" s="99"/>
      <c r="E5882" s="94"/>
      <c r="F5882" s="95"/>
      <c r="G5882" s="101"/>
      <c r="H5882" s="100">
        <f t="shared" si="282"/>
        <v>196461.68999999994</v>
      </c>
      <c r="I5882" s="84">
        <f t="shared" si="283"/>
        <v>0</v>
      </c>
      <c r="J5882" s="84">
        <f t="shared" si="284"/>
        <v>0</v>
      </c>
    </row>
    <row r="5883" spans="2:10" ht="25.15" customHeight="1">
      <c r="B5883" s="108"/>
      <c r="C5883" s="98"/>
      <c r="D5883" s="99"/>
      <c r="E5883" s="94"/>
      <c r="F5883" s="95"/>
      <c r="G5883" s="101"/>
      <c r="H5883" s="100">
        <f t="shared" si="282"/>
        <v>196461.68999999994</v>
      </c>
      <c r="I5883" s="84">
        <f t="shared" si="283"/>
        <v>0</v>
      </c>
      <c r="J5883" s="84">
        <f t="shared" si="284"/>
        <v>0</v>
      </c>
    </row>
    <row r="5884" spans="2:10" ht="25.15" customHeight="1">
      <c r="B5884" s="108"/>
      <c r="C5884" s="98"/>
      <c r="D5884" s="99"/>
      <c r="E5884" s="94"/>
      <c r="F5884" s="95"/>
      <c r="G5884" s="101"/>
      <c r="H5884" s="100">
        <f t="shared" si="282"/>
        <v>196461.68999999994</v>
      </c>
      <c r="I5884" s="84">
        <f t="shared" si="283"/>
        <v>0</v>
      </c>
      <c r="J5884" s="84">
        <f t="shared" si="284"/>
        <v>0</v>
      </c>
    </row>
    <row r="5885" spans="2:10" ht="25.15" customHeight="1">
      <c r="B5885" s="108"/>
      <c r="C5885" s="98"/>
      <c r="D5885" s="99"/>
      <c r="E5885" s="94"/>
      <c r="F5885" s="95"/>
      <c r="G5885" s="101"/>
      <c r="H5885" s="100">
        <f t="shared" si="282"/>
        <v>196461.68999999994</v>
      </c>
      <c r="I5885" s="84">
        <f t="shared" si="283"/>
        <v>0</v>
      </c>
      <c r="J5885" s="84">
        <f t="shared" si="284"/>
        <v>0</v>
      </c>
    </row>
    <row r="5886" spans="2:10" ht="25.15" customHeight="1">
      <c r="B5886" s="108"/>
      <c r="C5886" s="98"/>
      <c r="D5886" s="99"/>
      <c r="E5886" s="94"/>
      <c r="F5886" s="95"/>
      <c r="G5886" s="101"/>
      <c r="H5886" s="100">
        <f t="shared" si="282"/>
        <v>196461.68999999994</v>
      </c>
      <c r="I5886" s="84">
        <f t="shared" si="283"/>
        <v>0</v>
      </c>
      <c r="J5886" s="84">
        <f t="shared" si="284"/>
        <v>0</v>
      </c>
    </row>
    <row r="5887" spans="2:10" ht="25.15" customHeight="1">
      <c r="B5887" s="108"/>
      <c r="C5887" s="98"/>
      <c r="D5887" s="99"/>
      <c r="E5887" s="94"/>
      <c r="F5887" s="95"/>
      <c r="G5887" s="101"/>
      <c r="H5887" s="100">
        <f t="shared" si="282"/>
        <v>196461.68999999994</v>
      </c>
      <c r="I5887" s="84">
        <f t="shared" si="283"/>
        <v>0</v>
      </c>
      <c r="J5887" s="84">
        <f t="shared" si="284"/>
        <v>0</v>
      </c>
    </row>
    <row r="5888" spans="2:10" ht="25.15" customHeight="1">
      <c r="B5888" s="108"/>
      <c r="C5888" s="98"/>
      <c r="D5888" s="99"/>
      <c r="E5888" s="94"/>
      <c r="F5888" s="95"/>
      <c r="G5888" s="101"/>
      <c r="H5888" s="100">
        <f t="shared" si="282"/>
        <v>196461.68999999994</v>
      </c>
      <c r="I5888" s="84">
        <f t="shared" si="283"/>
        <v>0</v>
      </c>
      <c r="J5888" s="84">
        <f t="shared" si="284"/>
        <v>0</v>
      </c>
    </row>
    <row r="5889" spans="2:10" ht="25.15" customHeight="1">
      <c r="B5889" s="108"/>
      <c r="C5889" s="98"/>
      <c r="D5889" s="99"/>
      <c r="E5889" s="94"/>
      <c r="F5889" s="95"/>
      <c r="G5889" s="101"/>
      <c r="H5889" s="100">
        <f t="shared" si="282"/>
        <v>196461.68999999994</v>
      </c>
      <c r="I5889" s="84">
        <f t="shared" si="283"/>
        <v>0</v>
      </c>
      <c r="J5889" s="84">
        <f t="shared" si="284"/>
        <v>0</v>
      </c>
    </row>
    <row r="5890" spans="2:10" ht="25.15" customHeight="1">
      <c r="B5890" s="108"/>
      <c r="C5890" s="98"/>
      <c r="D5890" s="99"/>
      <c r="E5890" s="94"/>
      <c r="F5890" s="95"/>
      <c r="G5890" s="101"/>
      <c r="H5890" s="100">
        <f t="shared" si="282"/>
        <v>196461.68999999994</v>
      </c>
      <c r="I5890" s="84">
        <f t="shared" si="283"/>
        <v>0</v>
      </c>
      <c r="J5890" s="84">
        <f t="shared" si="284"/>
        <v>0</v>
      </c>
    </row>
    <row r="5891" spans="2:10" ht="25.15" customHeight="1">
      <c r="B5891" s="108"/>
      <c r="C5891" s="98"/>
      <c r="D5891" s="99"/>
      <c r="E5891" s="94"/>
      <c r="F5891" s="95"/>
      <c r="G5891" s="101"/>
      <c r="H5891" s="100">
        <f t="shared" si="282"/>
        <v>196461.68999999994</v>
      </c>
      <c r="I5891" s="84">
        <f t="shared" si="283"/>
        <v>0</v>
      </c>
      <c r="J5891" s="84">
        <f t="shared" si="284"/>
        <v>0</v>
      </c>
    </row>
    <row r="5892" spans="2:10" ht="25.15" customHeight="1">
      <c r="B5892" s="108"/>
      <c r="C5892" s="98"/>
      <c r="D5892" s="99"/>
      <c r="E5892" s="94"/>
      <c r="F5892" s="95"/>
      <c r="G5892" s="101"/>
      <c r="H5892" s="100">
        <f t="shared" si="282"/>
        <v>196461.68999999994</v>
      </c>
      <c r="I5892" s="84">
        <f t="shared" si="283"/>
        <v>0</v>
      </c>
      <c r="J5892" s="84">
        <f t="shared" si="284"/>
        <v>0</v>
      </c>
    </row>
    <row r="5893" spans="2:10" ht="25.15" customHeight="1">
      <c r="B5893" s="108"/>
      <c r="C5893" s="98"/>
      <c r="D5893" s="99"/>
      <c r="E5893" s="94"/>
      <c r="F5893" s="95"/>
      <c r="G5893" s="101"/>
      <c r="H5893" s="100">
        <f t="shared" si="282"/>
        <v>196461.68999999994</v>
      </c>
      <c r="I5893" s="84">
        <f t="shared" si="283"/>
        <v>0</v>
      </c>
      <c r="J5893" s="84">
        <f t="shared" si="284"/>
        <v>0</v>
      </c>
    </row>
    <row r="5894" spans="2:10" ht="25.15" customHeight="1">
      <c r="B5894" s="108"/>
      <c r="C5894" s="98"/>
      <c r="D5894" s="99"/>
      <c r="E5894" s="94"/>
      <c r="F5894" s="95"/>
      <c r="G5894" s="101"/>
      <c r="H5894" s="100">
        <f t="shared" si="282"/>
        <v>196461.68999999994</v>
      </c>
      <c r="I5894" s="84">
        <f t="shared" si="283"/>
        <v>0</v>
      </c>
      <c r="J5894" s="84">
        <f t="shared" si="284"/>
        <v>0</v>
      </c>
    </row>
    <row r="5895" spans="2:10" ht="25.15" customHeight="1">
      <c r="B5895" s="108"/>
      <c r="C5895" s="98"/>
      <c r="D5895" s="99"/>
      <c r="E5895" s="94"/>
      <c r="F5895" s="95"/>
      <c r="G5895" s="101"/>
      <c r="H5895" s="100">
        <f t="shared" si="282"/>
        <v>196461.68999999994</v>
      </c>
      <c r="I5895" s="84">
        <f t="shared" si="283"/>
        <v>0</v>
      </c>
      <c r="J5895" s="84">
        <f t="shared" si="284"/>
        <v>0</v>
      </c>
    </row>
    <row r="5896" spans="2:10" ht="25.15" customHeight="1">
      <c r="B5896" s="108"/>
      <c r="C5896" s="98"/>
      <c r="D5896" s="99"/>
      <c r="E5896" s="94"/>
      <c r="F5896" s="95"/>
      <c r="G5896" s="101"/>
      <c r="H5896" s="100">
        <f t="shared" ref="H5896:H5959" si="285">IF(F5896="pago",H5895+G5896,H5895)</f>
        <v>196461.68999999994</v>
      </c>
      <c r="I5896" s="84">
        <f t="shared" si="283"/>
        <v>0</v>
      </c>
      <c r="J5896" s="84">
        <f t="shared" si="284"/>
        <v>0</v>
      </c>
    </row>
    <row r="5897" spans="2:10" ht="25.15" customHeight="1">
      <c r="B5897" s="108"/>
      <c r="C5897" s="98"/>
      <c r="D5897" s="99"/>
      <c r="E5897" s="94"/>
      <c r="F5897" s="95"/>
      <c r="G5897" s="101"/>
      <c r="H5897" s="100">
        <f t="shared" si="285"/>
        <v>196461.68999999994</v>
      </c>
      <c r="I5897" s="84">
        <f t="shared" si="283"/>
        <v>0</v>
      </c>
      <c r="J5897" s="84">
        <f t="shared" si="284"/>
        <v>0</v>
      </c>
    </row>
    <row r="5898" spans="2:10" ht="25.15" customHeight="1">
      <c r="B5898" s="108"/>
      <c r="C5898" s="98"/>
      <c r="D5898" s="99"/>
      <c r="E5898" s="94"/>
      <c r="F5898" s="95"/>
      <c r="G5898" s="101"/>
      <c r="H5898" s="100">
        <f t="shared" si="285"/>
        <v>196461.68999999994</v>
      </c>
      <c r="I5898" s="84">
        <f t="shared" si="283"/>
        <v>0</v>
      </c>
      <c r="J5898" s="84">
        <f t="shared" si="284"/>
        <v>0</v>
      </c>
    </row>
    <row r="5899" spans="2:10" ht="25.15" customHeight="1">
      <c r="B5899" s="108"/>
      <c r="C5899" s="98"/>
      <c r="D5899" s="99"/>
      <c r="E5899" s="94"/>
      <c r="F5899" s="95"/>
      <c r="G5899" s="101"/>
      <c r="H5899" s="100">
        <f t="shared" si="285"/>
        <v>196461.68999999994</v>
      </c>
      <c r="I5899" s="84">
        <f t="shared" si="283"/>
        <v>0</v>
      </c>
      <c r="J5899" s="84">
        <f t="shared" si="284"/>
        <v>0</v>
      </c>
    </row>
    <row r="5900" spans="2:10" ht="25.15" customHeight="1">
      <c r="B5900" s="108"/>
      <c r="C5900" s="98"/>
      <c r="D5900" s="99"/>
      <c r="E5900" s="94"/>
      <c r="F5900" s="95"/>
      <c r="G5900" s="101"/>
      <c r="H5900" s="100">
        <f t="shared" si="285"/>
        <v>196461.68999999994</v>
      </c>
      <c r="I5900" s="84">
        <f t="shared" si="283"/>
        <v>0</v>
      </c>
      <c r="J5900" s="84">
        <f t="shared" si="284"/>
        <v>0</v>
      </c>
    </row>
    <row r="5901" spans="2:10" ht="25.15" customHeight="1">
      <c r="B5901" s="108"/>
      <c r="C5901" s="98"/>
      <c r="D5901" s="99"/>
      <c r="E5901" s="94"/>
      <c r="F5901" s="95"/>
      <c r="G5901" s="101"/>
      <c r="H5901" s="100">
        <f t="shared" si="285"/>
        <v>196461.68999999994</v>
      </c>
      <c r="I5901" s="84">
        <f t="shared" si="283"/>
        <v>0</v>
      </c>
      <c r="J5901" s="84">
        <f t="shared" si="284"/>
        <v>0</v>
      </c>
    </row>
    <row r="5902" spans="2:10" ht="25.15" customHeight="1">
      <c r="B5902" s="108"/>
      <c r="C5902" s="98"/>
      <c r="D5902" s="99"/>
      <c r="E5902" s="94"/>
      <c r="F5902" s="95"/>
      <c r="G5902" s="101"/>
      <c r="H5902" s="100">
        <f t="shared" si="285"/>
        <v>196461.68999999994</v>
      </c>
      <c r="I5902" s="84">
        <f t="shared" si="283"/>
        <v>0</v>
      </c>
      <c r="J5902" s="84">
        <f t="shared" si="284"/>
        <v>0</v>
      </c>
    </row>
    <row r="5903" spans="2:10" ht="25.15" customHeight="1">
      <c r="B5903" s="108"/>
      <c r="C5903" s="98"/>
      <c r="D5903" s="99"/>
      <c r="E5903" s="94"/>
      <c r="F5903" s="95"/>
      <c r="G5903" s="101"/>
      <c r="H5903" s="100">
        <f t="shared" si="285"/>
        <v>196461.68999999994</v>
      </c>
      <c r="I5903" s="84">
        <f t="shared" si="283"/>
        <v>0</v>
      </c>
      <c r="J5903" s="84">
        <f t="shared" si="284"/>
        <v>0</v>
      </c>
    </row>
    <row r="5904" spans="2:10" ht="25.15" customHeight="1">
      <c r="B5904" s="108"/>
      <c r="C5904" s="98"/>
      <c r="D5904" s="99"/>
      <c r="E5904" s="94"/>
      <c r="F5904" s="95"/>
      <c r="G5904" s="101"/>
      <c r="H5904" s="100">
        <f t="shared" si="285"/>
        <v>196461.68999999994</v>
      </c>
      <c r="I5904" s="84">
        <f t="shared" si="283"/>
        <v>0</v>
      </c>
      <c r="J5904" s="84">
        <f t="shared" si="284"/>
        <v>0</v>
      </c>
    </row>
    <row r="5905" spans="2:10" ht="25.15" customHeight="1">
      <c r="B5905" s="108"/>
      <c r="C5905" s="98"/>
      <c r="D5905" s="99"/>
      <c r="E5905" s="94"/>
      <c r="F5905" s="95"/>
      <c r="G5905" s="101"/>
      <c r="H5905" s="100">
        <f t="shared" si="285"/>
        <v>196461.68999999994</v>
      </c>
      <c r="I5905" s="84">
        <f t="shared" si="283"/>
        <v>0</v>
      </c>
      <c r="J5905" s="84">
        <f t="shared" si="284"/>
        <v>0</v>
      </c>
    </row>
    <row r="5906" spans="2:10" ht="25.15" customHeight="1">
      <c r="B5906" s="108"/>
      <c r="C5906" s="98"/>
      <c r="D5906" s="99"/>
      <c r="E5906" s="94"/>
      <c r="F5906" s="95"/>
      <c r="G5906" s="101"/>
      <c r="H5906" s="100">
        <f t="shared" si="285"/>
        <v>196461.68999999994</v>
      </c>
      <c r="I5906" s="84">
        <f t="shared" si="283"/>
        <v>0</v>
      </c>
      <c r="J5906" s="84">
        <f t="shared" si="284"/>
        <v>0</v>
      </c>
    </row>
    <row r="5907" spans="2:10" ht="25.15" customHeight="1">
      <c r="B5907" s="108"/>
      <c r="C5907" s="98"/>
      <c r="D5907" s="99"/>
      <c r="E5907" s="94"/>
      <c r="F5907" s="95"/>
      <c r="G5907" s="101"/>
      <c r="H5907" s="100">
        <f t="shared" si="285"/>
        <v>196461.68999999994</v>
      </c>
      <c r="I5907" s="84">
        <f t="shared" si="283"/>
        <v>0</v>
      </c>
      <c r="J5907" s="84">
        <f t="shared" si="284"/>
        <v>0</v>
      </c>
    </row>
    <row r="5908" spans="2:10" ht="25.15" customHeight="1">
      <c r="B5908" s="108"/>
      <c r="C5908" s="98"/>
      <c r="D5908" s="99"/>
      <c r="E5908" s="94"/>
      <c r="F5908" s="95"/>
      <c r="G5908" s="101"/>
      <c r="H5908" s="100">
        <f t="shared" si="285"/>
        <v>196461.68999999994</v>
      </c>
      <c r="I5908" s="84">
        <f t="shared" si="283"/>
        <v>0</v>
      </c>
      <c r="J5908" s="84">
        <f t="shared" si="284"/>
        <v>0</v>
      </c>
    </row>
    <row r="5909" spans="2:10" ht="25.15" customHeight="1">
      <c r="B5909" s="108"/>
      <c r="C5909" s="98"/>
      <c r="D5909" s="99"/>
      <c r="E5909" s="94"/>
      <c r="F5909" s="95"/>
      <c r="G5909" s="101"/>
      <c r="H5909" s="100">
        <f t="shared" si="285"/>
        <v>196461.68999999994</v>
      </c>
      <c r="I5909" s="84">
        <f t="shared" si="283"/>
        <v>0</v>
      </c>
      <c r="J5909" s="84">
        <f t="shared" si="284"/>
        <v>0</v>
      </c>
    </row>
    <row r="5910" spans="2:10" ht="25.15" customHeight="1">
      <c r="B5910" s="108"/>
      <c r="C5910" s="98"/>
      <c r="D5910" s="99"/>
      <c r="E5910" s="94"/>
      <c r="F5910" s="95"/>
      <c r="G5910" s="101"/>
      <c r="H5910" s="100">
        <f t="shared" si="285"/>
        <v>196461.68999999994</v>
      </c>
      <c r="I5910" s="84">
        <f t="shared" si="283"/>
        <v>0</v>
      </c>
      <c r="J5910" s="84">
        <f t="shared" si="284"/>
        <v>0</v>
      </c>
    </row>
    <row r="5911" spans="2:10" ht="25.15" customHeight="1">
      <c r="B5911" s="108"/>
      <c r="C5911" s="98"/>
      <c r="D5911" s="99"/>
      <c r="E5911" s="94"/>
      <c r="F5911" s="95"/>
      <c r="G5911" s="101"/>
      <c r="H5911" s="100">
        <f t="shared" si="285"/>
        <v>196461.68999999994</v>
      </c>
      <c r="I5911" s="84">
        <f t="shared" si="283"/>
        <v>0</v>
      </c>
      <c r="J5911" s="84">
        <f t="shared" si="284"/>
        <v>0</v>
      </c>
    </row>
    <row r="5912" spans="2:10" ht="25.15" customHeight="1">
      <c r="B5912" s="108"/>
      <c r="C5912" s="98"/>
      <c r="D5912" s="99"/>
      <c r="E5912" s="94"/>
      <c r="F5912" s="95"/>
      <c r="G5912" s="101"/>
      <c r="H5912" s="100">
        <f t="shared" si="285"/>
        <v>196461.68999999994</v>
      </c>
      <c r="I5912" s="84">
        <f t="shared" si="283"/>
        <v>0</v>
      </c>
      <c r="J5912" s="84">
        <f t="shared" si="284"/>
        <v>0</v>
      </c>
    </row>
    <row r="5913" spans="2:10" ht="25.15" customHeight="1">
      <c r="B5913" s="108"/>
      <c r="C5913" s="98"/>
      <c r="D5913" s="99"/>
      <c r="E5913" s="94"/>
      <c r="F5913" s="95"/>
      <c r="G5913" s="101"/>
      <c r="H5913" s="100">
        <f t="shared" si="285"/>
        <v>196461.68999999994</v>
      </c>
      <c r="I5913" s="84">
        <f t="shared" si="283"/>
        <v>0</v>
      </c>
      <c r="J5913" s="84">
        <f t="shared" si="284"/>
        <v>0</v>
      </c>
    </row>
    <row r="5914" spans="2:10" ht="25.15" customHeight="1">
      <c r="B5914" s="108"/>
      <c r="C5914" s="98"/>
      <c r="D5914" s="99"/>
      <c r="E5914" s="94"/>
      <c r="F5914" s="95"/>
      <c r="G5914" s="101"/>
      <c r="H5914" s="100">
        <f t="shared" si="285"/>
        <v>196461.68999999994</v>
      </c>
      <c r="I5914" s="84">
        <f t="shared" si="283"/>
        <v>0</v>
      </c>
      <c r="J5914" s="84">
        <f t="shared" si="284"/>
        <v>0</v>
      </c>
    </row>
    <row r="5915" spans="2:10" ht="25.15" customHeight="1">
      <c r="B5915" s="108"/>
      <c r="C5915" s="98"/>
      <c r="D5915" s="99"/>
      <c r="E5915" s="94"/>
      <c r="F5915" s="95"/>
      <c r="G5915" s="101"/>
      <c r="H5915" s="100">
        <f t="shared" si="285"/>
        <v>196461.68999999994</v>
      </c>
      <c r="I5915" s="84">
        <f t="shared" si="283"/>
        <v>0</v>
      </c>
      <c r="J5915" s="84">
        <f t="shared" si="284"/>
        <v>0</v>
      </c>
    </row>
    <row r="5916" spans="2:10" ht="25.15" customHeight="1">
      <c r="B5916" s="108"/>
      <c r="C5916" s="98"/>
      <c r="D5916" s="99"/>
      <c r="E5916" s="94"/>
      <c r="F5916" s="95"/>
      <c r="G5916" s="101"/>
      <c r="H5916" s="100">
        <f t="shared" si="285"/>
        <v>196461.68999999994</v>
      </c>
      <c r="I5916" s="84">
        <f t="shared" si="283"/>
        <v>0</v>
      </c>
      <c r="J5916" s="84">
        <f t="shared" si="284"/>
        <v>0</v>
      </c>
    </row>
    <row r="5917" spans="2:10" ht="25.15" customHeight="1">
      <c r="B5917" s="108"/>
      <c r="C5917" s="98"/>
      <c r="D5917" s="99"/>
      <c r="E5917" s="94"/>
      <c r="F5917" s="95"/>
      <c r="G5917" s="101"/>
      <c r="H5917" s="100">
        <f t="shared" si="285"/>
        <v>196461.68999999994</v>
      </c>
      <c r="I5917" s="84">
        <f t="shared" si="283"/>
        <v>0</v>
      </c>
      <c r="J5917" s="84">
        <f t="shared" si="284"/>
        <v>0</v>
      </c>
    </row>
    <row r="5918" spans="2:10" ht="25.15" customHeight="1">
      <c r="B5918" s="108"/>
      <c r="C5918" s="98"/>
      <c r="D5918" s="99"/>
      <c r="E5918" s="94"/>
      <c r="F5918" s="95"/>
      <c r="G5918" s="101"/>
      <c r="H5918" s="100">
        <f t="shared" si="285"/>
        <v>196461.68999999994</v>
      </c>
      <c r="I5918" s="84">
        <f t="shared" si="283"/>
        <v>0</v>
      </c>
      <c r="J5918" s="84">
        <f t="shared" si="284"/>
        <v>0</v>
      </c>
    </row>
    <row r="5919" spans="2:10" ht="25.15" customHeight="1">
      <c r="B5919" s="108"/>
      <c r="C5919" s="98"/>
      <c r="D5919" s="99"/>
      <c r="E5919" s="94"/>
      <c r="F5919" s="95"/>
      <c r="G5919" s="101"/>
      <c r="H5919" s="100">
        <f t="shared" si="285"/>
        <v>196461.68999999994</v>
      </c>
      <c r="I5919" s="84">
        <f t="shared" si="283"/>
        <v>0</v>
      </c>
      <c r="J5919" s="84">
        <f t="shared" si="284"/>
        <v>0</v>
      </c>
    </row>
    <row r="5920" spans="2:10" ht="25.15" customHeight="1">
      <c r="B5920" s="108"/>
      <c r="C5920" s="98"/>
      <c r="D5920" s="99"/>
      <c r="E5920" s="94"/>
      <c r="F5920" s="95"/>
      <c r="G5920" s="101"/>
      <c r="H5920" s="100">
        <f t="shared" si="285"/>
        <v>196461.68999999994</v>
      </c>
      <c r="I5920" s="84">
        <f t="shared" si="283"/>
        <v>0</v>
      </c>
      <c r="J5920" s="84">
        <f t="shared" si="284"/>
        <v>0</v>
      </c>
    </row>
    <row r="5921" spans="2:10" ht="25.15" customHeight="1">
      <c r="B5921" s="108"/>
      <c r="C5921" s="98"/>
      <c r="D5921" s="99"/>
      <c r="E5921" s="94"/>
      <c r="F5921" s="95"/>
      <c r="G5921" s="101"/>
      <c r="H5921" s="100">
        <f t="shared" si="285"/>
        <v>196461.68999999994</v>
      </c>
      <c r="I5921" s="84">
        <f t="shared" si="283"/>
        <v>0</v>
      </c>
      <c r="J5921" s="84">
        <f t="shared" si="284"/>
        <v>0</v>
      </c>
    </row>
    <row r="5922" spans="2:10" ht="25.15" customHeight="1">
      <c r="B5922" s="108"/>
      <c r="C5922" s="98"/>
      <c r="D5922" s="99"/>
      <c r="E5922" s="94"/>
      <c r="F5922" s="95"/>
      <c r="G5922" s="101"/>
      <c r="H5922" s="100">
        <f t="shared" si="285"/>
        <v>196461.68999999994</v>
      </c>
      <c r="I5922" s="84">
        <f t="shared" si="283"/>
        <v>0</v>
      </c>
      <c r="J5922" s="84">
        <f t="shared" si="284"/>
        <v>0</v>
      </c>
    </row>
    <row r="5923" spans="2:10" ht="25.15" customHeight="1">
      <c r="B5923" s="108"/>
      <c r="C5923" s="98"/>
      <c r="D5923" s="99"/>
      <c r="E5923" s="94"/>
      <c r="F5923" s="95"/>
      <c r="G5923" s="101"/>
      <c r="H5923" s="100">
        <f t="shared" si="285"/>
        <v>196461.68999999994</v>
      </c>
      <c r="I5923" s="84">
        <f t="shared" si="283"/>
        <v>0</v>
      </c>
      <c r="J5923" s="84">
        <f t="shared" si="284"/>
        <v>0</v>
      </c>
    </row>
    <row r="5924" spans="2:10" ht="25.15" customHeight="1">
      <c r="B5924" s="108"/>
      <c r="C5924" s="98"/>
      <c r="D5924" s="99"/>
      <c r="E5924" s="94"/>
      <c r="F5924" s="95"/>
      <c r="G5924" s="101"/>
      <c r="H5924" s="100">
        <f t="shared" si="285"/>
        <v>196461.68999999994</v>
      </c>
      <c r="I5924" s="84">
        <f t="shared" si="283"/>
        <v>0</v>
      </c>
      <c r="J5924" s="84">
        <f t="shared" si="284"/>
        <v>0</v>
      </c>
    </row>
    <row r="5925" spans="2:10" ht="25.15" customHeight="1">
      <c r="B5925" s="108"/>
      <c r="C5925" s="98"/>
      <c r="D5925" s="99"/>
      <c r="E5925" s="94"/>
      <c r="F5925" s="95"/>
      <c r="G5925" s="101"/>
      <c r="H5925" s="100">
        <f t="shared" si="285"/>
        <v>196461.68999999994</v>
      </c>
      <c r="I5925" s="84">
        <f t="shared" si="283"/>
        <v>0</v>
      </c>
      <c r="J5925" s="84">
        <f t="shared" si="284"/>
        <v>0</v>
      </c>
    </row>
    <row r="5926" spans="2:10" ht="25.15" customHeight="1">
      <c r="B5926" s="108"/>
      <c r="C5926" s="98"/>
      <c r="D5926" s="99"/>
      <c r="E5926" s="94"/>
      <c r="F5926" s="95"/>
      <c r="G5926" s="101"/>
      <c r="H5926" s="100">
        <f t="shared" si="285"/>
        <v>196461.68999999994</v>
      </c>
      <c r="I5926" s="84">
        <f t="shared" si="283"/>
        <v>0</v>
      </c>
      <c r="J5926" s="84">
        <f t="shared" si="284"/>
        <v>0</v>
      </c>
    </row>
    <row r="5927" spans="2:10" ht="25.15" customHeight="1">
      <c r="B5927" s="108"/>
      <c r="C5927" s="98"/>
      <c r="D5927" s="99"/>
      <c r="E5927" s="94"/>
      <c r="F5927" s="95"/>
      <c r="G5927" s="101"/>
      <c r="H5927" s="100">
        <f t="shared" si="285"/>
        <v>196461.68999999994</v>
      </c>
      <c r="I5927" s="84">
        <f t="shared" si="283"/>
        <v>0</v>
      </c>
      <c r="J5927" s="84">
        <f t="shared" si="284"/>
        <v>0</v>
      </c>
    </row>
    <row r="5928" spans="2:10" ht="25.15" customHeight="1">
      <c r="B5928" s="108"/>
      <c r="C5928" s="98"/>
      <c r="D5928" s="99"/>
      <c r="E5928" s="94"/>
      <c r="F5928" s="95"/>
      <c r="G5928" s="101"/>
      <c r="H5928" s="100">
        <f t="shared" si="285"/>
        <v>196461.68999999994</v>
      </c>
      <c r="I5928" s="84">
        <f t="shared" si="283"/>
        <v>0</v>
      </c>
      <c r="J5928" s="84">
        <f t="shared" si="284"/>
        <v>0</v>
      </c>
    </row>
    <row r="5929" spans="2:10" ht="25.15" customHeight="1">
      <c r="B5929" s="108"/>
      <c r="C5929" s="98"/>
      <c r="D5929" s="99"/>
      <c r="E5929" s="94"/>
      <c r="F5929" s="95"/>
      <c r="G5929" s="101"/>
      <c r="H5929" s="100">
        <f t="shared" si="285"/>
        <v>196461.68999999994</v>
      </c>
      <c r="I5929" s="84">
        <f t="shared" si="283"/>
        <v>0</v>
      </c>
      <c r="J5929" s="84">
        <f t="shared" si="284"/>
        <v>0</v>
      </c>
    </row>
    <row r="5930" spans="2:10" ht="25.15" customHeight="1">
      <c r="B5930" s="108"/>
      <c r="C5930" s="98"/>
      <c r="D5930" s="99"/>
      <c r="E5930" s="94"/>
      <c r="F5930" s="95"/>
      <c r="G5930" s="101"/>
      <c r="H5930" s="100">
        <f t="shared" si="285"/>
        <v>196461.68999999994</v>
      </c>
      <c r="I5930" s="84">
        <f t="shared" si="283"/>
        <v>0</v>
      </c>
      <c r="J5930" s="84">
        <f t="shared" si="284"/>
        <v>0</v>
      </c>
    </row>
    <row r="5931" spans="2:10" ht="25.15" customHeight="1">
      <c r="B5931" s="108"/>
      <c r="C5931" s="98"/>
      <c r="D5931" s="99"/>
      <c r="E5931" s="94"/>
      <c r="F5931" s="95"/>
      <c r="G5931" s="101"/>
      <c r="H5931" s="100">
        <f t="shared" si="285"/>
        <v>196461.68999999994</v>
      </c>
      <c r="I5931" s="84">
        <f t="shared" si="283"/>
        <v>0</v>
      </c>
      <c r="J5931" s="84">
        <f t="shared" si="284"/>
        <v>0</v>
      </c>
    </row>
    <row r="5932" spans="2:10" ht="25.15" customHeight="1">
      <c r="B5932" s="108"/>
      <c r="C5932" s="98"/>
      <c r="D5932" s="99"/>
      <c r="E5932" s="94"/>
      <c r="F5932" s="95"/>
      <c r="G5932" s="101"/>
      <c r="H5932" s="100">
        <f t="shared" si="285"/>
        <v>196461.68999999994</v>
      </c>
      <c r="I5932" s="84">
        <f t="shared" si="283"/>
        <v>0</v>
      </c>
      <c r="J5932" s="84">
        <f t="shared" si="284"/>
        <v>0</v>
      </c>
    </row>
    <row r="5933" spans="2:10" ht="25.15" customHeight="1">
      <c r="B5933" s="108"/>
      <c r="C5933" s="98"/>
      <c r="D5933" s="99"/>
      <c r="E5933" s="94"/>
      <c r="F5933" s="95"/>
      <c r="G5933" s="101"/>
      <c r="H5933" s="100">
        <f t="shared" si="285"/>
        <v>196461.68999999994</v>
      </c>
      <c r="I5933" s="84">
        <f t="shared" si="283"/>
        <v>0</v>
      </c>
      <c r="J5933" s="84">
        <f t="shared" si="284"/>
        <v>0</v>
      </c>
    </row>
    <row r="5934" spans="2:10" ht="25.15" customHeight="1">
      <c r="B5934" s="108"/>
      <c r="C5934" s="98"/>
      <c r="D5934" s="99"/>
      <c r="E5934" s="94"/>
      <c r="F5934" s="95"/>
      <c r="G5934" s="101"/>
      <c r="H5934" s="100">
        <f t="shared" si="285"/>
        <v>196461.68999999994</v>
      </c>
      <c r="I5934" s="84">
        <f t="shared" si="283"/>
        <v>0</v>
      </c>
      <c r="J5934" s="84">
        <f t="shared" si="284"/>
        <v>0</v>
      </c>
    </row>
    <row r="5935" spans="2:10" ht="25.15" customHeight="1">
      <c r="B5935" s="108"/>
      <c r="C5935" s="98"/>
      <c r="D5935" s="99"/>
      <c r="E5935" s="94"/>
      <c r="F5935" s="95"/>
      <c r="G5935" s="101"/>
      <c r="H5935" s="100">
        <f t="shared" si="285"/>
        <v>196461.68999999994</v>
      </c>
      <c r="I5935" s="84">
        <f t="shared" si="283"/>
        <v>0</v>
      </c>
      <c r="J5935" s="84">
        <f t="shared" si="284"/>
        <v>0</v>
      </c>
    </row>
    <row r="5936" spans="2:10" ht="25.15" customHeight="1">
      <c r="B5936" s="108"/>
      <c r="C5936" s="98"/>
      <c r="D5936" s="99"/>
      <c r="E5936" s="94"/>
      <c r="F5936" s="95"/>
      <c r="G5936" s="101"/>
      <c r="H5936" s="100">
        <f t="shared" si="285"/>
        <v>196461.68999999994</v>
      </c>
      <c r="I5936" s="84">
        <f t="shared" si="283"/>
        <v>0</v>
      </c>
      <c r="J5936" s="84">
        <f t="shared" si="284"/>
        <v>0</v>
      </c>
    </row>
    <row r="5937" spans="2:10" ht="25.15" customHeight="1">
      <c r="B5937" s="108"/>
      <c r="C5937" s="98"/>
      <c r="D5937" s="99"/>
      <c r="E5937" s="94"/>
      <c r="F5937" s="95"/>
      <c r="G5937" s="101"/>
      <c r="H5937" s="100">
        <f t="shared" si="285"/>
        <v>196461.68999999994</v>
      </c>
      <c r="I5937" s="84">
        <f t="shared" si="283"/>
        <v>0</v>
      </c>
      <c r="J5937" s="84">
        <f t="shared" si="284"/>
        <v>0</v>
      </c>
    </row>
    <row r="5938" spans="2:10" ht="25.15" customHeight="1">
      <c r="B5938" s="108"/>
      <c r="C5938" s="98"/>
      <c r="D5938" s="99"/>
      <c r="E5938" s="94"/>
      <c r="F5938" s="95"/>
      <c r="G5938" s="101"/>
      <c r="H5938" s="100">
        <f t="shared" si="285"/>
        <v>196461.68999999994</v>
      </c>
      <c r="I5938" s="84">
        <f t="shared" si="283"/>
        <v>0</v>
      </c>
      <c r="J5938" s="84">
        <f t="shared" si="284"/>
        <v>0</v>
      </c>
    </row>
    <row r="5939" spans="2:10" ht="25.15" customHeight="1">
      <c r="B5939" s="108"/>
      <c r="C5939" s="98"/>
      <c r="D5939" s="99"/>
      <c r="E5939" s="94"/>
      <c r="F5939" s="95"/>
      <c r="G5939" s="101"/>
      <c r="H5939" s="100">
        <f t="shared" si="285"/>
        <v>196461.68999999994</v>
      </c>
      <c r="I5939" s="84">
        <f t="shared" si="283"/>
        <v>0</v>
      </c>
      <c r="J5939" s="84">
        <f t="shared" si="284"/>
        <v>0</v>
      </c>
    </row>
    <row r="5940" spans="2:10" ht="25.15" customHeight="1">
      <c r="B5940" s="108"/>
      <c r="C5940" s="98"/>
      <c r="D5940" s="99"/>
      <c r="E5940" s="94"/>
      <c r="F5940" s="95"/>
      <c r="G5940" s="101"/>
      <c r="H5940" s="100">
        <f t="shared" si="285"/>
        <v>196461.68999999994</v>
      </c>
      <c r="I5940" s="84">
        <f t="shared" si="283"/>
        <v>0</v>
      </c>
      <c r="J5940" s="84">
        <f t="shared" si="284"/>
        <v>0</v>
      </c>
    </row>
    <row r="5941" spans="2:10" ht="25.15" customHeight="1">
      <c r="B5941" s="108"/>
      <c r="C5941" s="98"/>
      <c r="D5941" s="99"/>
      <c r="E5941" s="94"/>
      <c r="F5941" s="95"/>
      <c r="G5941" s="101"/>
      <c r="H5941" s="100">
        <f t="shared" si="285"/>
        <v>196461.68999999994</v>
      </c>
      <c r="I5941" s="84">
        <f t="shared" si="283"/>
        <v>0</v>
      </c>
      <c r="J5941" s="84">
        <f t="shared" si="284"/>
        <v>0</v>
      </c>
    </row>
    <row r="5942" spans="2:10" ht="25.15" customHeight="1">
      <c r="B5942" s="108"/>
      <c r="C5942" s="98"/>
      <c r="D5942" s="99"/>
      <c r="E5942" s="94"/>
      <c r="F5942" s="95"/>
      <c r="G5942" s="101"/>
      <c r="H5942" s="100">
        <f t="shared" si="285"/>
        <v>196461.68999999994</v>
      </c>
      <c r="I5942" s="84">
        <f t="shared" si="283"/>
        <v>0</v>
      </c>
      <c r="J5942" s="84">
        <f t="shared" si="284"/>
        <v>0</v>
      </c>
    </row>
    <row r="5943" spans="2:10" ht="25.15" customHeight="1">
      <c r="B5943" s="108"/>
      <c r="C5943" s="98"/>
      <c r="D5943" s="99"/>
      <c r="E5943" s="94"/>
      <c r="F5943" s="95"/>
      <c r="G5943" s="101"/>
      <c r="H5943" s="100">
        <f t="shared" si="285"/>
        <v>196461.68999999994</v>
      </c>
      <c r="I5943" s="84">
        <f t="shared" si="283"/>
        <v>0</v>
      </c>
      <c r="J5943" s="84">
        <f t="shared" si="284"/>
        <v>0</v>
      </c>
    </row>
    <row r="5944" spans="2:10" ht="25.15" customHeight="1">
      <c r="B5944" s="108"/>
      <c r="C5944" s="98"/>
      <c r="D5944" s="99"/>
      <c r="E5944" s="94"/>
      <c r="F5944" s="95"/>
      <c r="G5944" s="101"/>
      <c r="H5944" s="100">
        <f t="shared" si="285"/>
        <v>196461.68999999994</v>
      </c>
      <c r="I5944" s="84">
        <f t="shared" ref="I5944:I6007" si="286">IF(B5944="",0,MONTH(B5944))</f>
        <v>0</v>
      </c>
      <c r="J5944" s="84">
        <f t="shared" ref="J5944:J6007" si="287">IF(B5944="",0,DAY(B5944))</f>
        <v>0</v>
      </c>
    </row>
    <row r="5945" spans="2:10" ht="25.15" customHeight="1">
      <c r="B5945" s="108"/>
      <c r="C5945" s="98"/>
      <c r="D5945" s="99"/>
      <c r="E5945" s="94"/>
      <c r="F5945" s="95"/>
      <c r="G5945" s="101"/>
      <c r="H5945" s="100">
        <f t="shared" si="285"/>
        <v>196461.68999999994</v>
      </c>
      <c r="I5945" s="84">
        <f t="shared" si="286"/>
        <v>0</v>
      </c>
      <c r="J5945" s="84">
        <f t="shared" si="287"/>
        <v>0</v>
      </c>
    </row>
    <row r="5946" spans="2:10" ht="25.15" customHeight="1">
      <c r="B5946" s="108"/>
      <c r="C5946" s="98"/>
      <c r="D5946" s="99"/>
      <c r="E5946" s="94"/>
      <c r="F5946" s="95"/>
      <c r="G5946" s="101"/>
      <c r="H5946" s="100">
        <f t="shared" si="285"/>
        <v>196461.68999999994</v>
      </c>
      <c r="I5946" s="84">
        <f t="shared" si="286"/>
        <v>0</v>
      </c>
      <c r="J5946" s="84">
        <f t="shared" si="287"/>
        <v>0</v>
      </c>
    </row>
    <row r="5947" spans="2:10" ht="25.15" customHeight="1">
      <c r="B5947" s="108"/>
      <c r="C5947" s="98"/>
      <c r="D5947" s="99"/>
      <c r="E5947" s="94"/>
      <c r="F5947" s="95"/>
      <c r="G5947" s="101"/>
      <c r="H5947" s="100">
        <f t="shared" si="285"/>
        <v>196461.68999999994</v>
      </c>
      <c r="I5947" s="84">
        <f t="shared" si="286"/>
        <v>0</v>
      </c>
      <c r="J5947" s="84">
        <f t="shared" si="287"/>
        <v>0</v>
      </c>
    </row>
    <row r="5948" spans="2:10" ht="25.15" customHeight="1">
      <c r="B5948" s="108"/>
      <c r="C5948" s="98"/>
      <c r="D5948" s="99"/>
      <c r="E5948" s="94"/>
      <c r="F5948" s="95"/>
      <c r="G5948" s="101"/>
      <c r="H5948" s="100">
        <f t="shared" si="285"/>
        <v>196461.68999999994</v>
      </c>
      <c r="I5948" s="84">
        <f t="shared" si="286"/>
        <v>0</v>
      </c>
      <c r="J5948" s="84">
        <f t="shared" si="287"/>
        <v>0</v>
      </c>
    </row>
    <row r="5949" spans="2:10" ht="25.15" customHeight="1">
      <c r="B5949" s="108"/>
      <c r="C5949" s="98"/>
      <c r="D5949" s="99"/>
      <c r="E5949" s="94"/>
      <c r="F5949" s="95"/>
      <c r="G5949" s="101"/>
      <c r="H5949" s="100">
        <f t="shared" si="285"/>
        <v>196461.68999999994</v>
      </c>
      <c r="I5949" s="84">
        <f t="shared" si="286"/>
        <v>0</v>
      </c>
      <c r="J5949" s="84">
        <f t="shared" si="287"/>
        <v>0</v>
      </c>
    </row>
    <row r="5950" spans="2:10" ht="25.15" customHeight="1">
      <c r="B5950" s="108"/>
      <c r="C5950" s="98"/>
      <c r="D5950" s="99"/>
      <c r="E5950" s="94"/>
      <c r="F5950" s="95"/>
      <c r="G5950" s="101"/>
      <c r="H5950" s="100">
        <f t="shared" si="285"/>
        <v>196461.68999999994</v>
      </c>
      <c r="I5950" s="84">
        <f t="shared" si="286"/>
        <v>0</v>
      </c>
      <c r="J5950" s="84">
        <f t="shared" si="287"/>
        <v>0</v>
      </c>
    </row>
    <row r="5951" spans="2:10" ht="25.15" customHeight="1">
      <c r="B5951" s="108"/>
      <c r="C5951" s="98"/>
      <c r="D5951" s="99"/>
      <c r="E5951" s="94"/>
      <c r="F5951" s="95"/>
      <c r="G5951" s="101"/>
      <c r="H5951" s="100">
        <f t="shared" si="285"/>
        <v>196461.68999999994</v>
      </c>
      <c r="I5951" s="84">
        <f t="shared" si="286"/>
        <v>0</v>
      </c>
      <c r="J5951" s="84">
        <f t="shared" si="287"/>
        <v>0</v>
      </c>
    </row>
    <row r="5952" spans="2:10" ht="25.15" customHeight="1">
      <c r="B5952" s="108"/>
      <c r="C5952" s="98"/>
      <c r="D5952" s="99"/>
      <c r="E5952" s="94"/>
      <c r="F5952" s="95"/>
      <c r="G5952" s="101"/>
      <c r="H5952" s="100">
        <f t="shared" si="285"/>
        <v>196461.68999999994</v>
      </c>
      <c r="I5952" s="84">
        <f t="shared" si="286"/>
        <v>0</v>
      </c>
      <c r="J5952" s="84">
        <f t="shared" si="287"/>
        <v>0</v>
      </c>
    </row>
    <row r="5953" spans="2:10" ht="25.15" customHeight="1">
      <c r="B5953" s="108"/>
      <c r="C5953" s="98"/>
      <c r="D5953" s="99"/>
      <c r="E5953" s="94"/>
      <c r="F5953" s="95"/>
      <c r="G5953" s="101"/>
      <c r="H5953" s="100">
        <f t="shared" si="285"/>
        <v>196461.68999999994</v>
      </c>
      <c r="I5953" s="84">
        <f t="shared" si="286"/>
        <v>0</v>
      </c>
      <c r="J5953" s="84">
        <f t="shared" si="287"/>
        <v>0</v>
      </c>
    </row>
    <row r="5954" spans="2:10" ht="25.15" customHeight="1">
      <c r="B5954" s="108"/>
      <c r="C5954" s="98"/>
      <c r="D5954" s="99"/>
      <c r="E5954" s="94"/>
      <c r="F5954" s="95"/>
      <c r="G5954" s="101"/>
      <c r="H5954" s="100">
        <f t="shared" si="285"/>
        <v>196461.68999999994</v>
      </c>
      <c r="I5954" s="84">
        <f t="shared" si="286"/>
        <v>0</v>
      </c>
      <c r="J5954" s="84">
        <f t="shared" si="287"/>
        <v>0</v>
      </c>
    </row>
    <row r="5955" spans="2:10" ht="25.15" customHeight="1">
      <c r="B5955" s="108"/>
      <c r="C5955" s="98"/>
      <c r="D5955" s="99"/>
      <c r="E5955" s="94"/>
      <c r="F5955" s="95"/>
      <c r="G5955" s="101"/>
      <c r="H5955" s="100">
        <f t="shared" si="285"/>
        <v>196461.68999999994</v>
      </c>
      <c r="I5955" s="84">
        <f t="shared" si="286"/>
        <v>0</v>
      </c>
      <c r="J5955" s="84">
        <f t="shared" si="287"/>
        <v>0</v>
      </c>
    </row>
    <row r="5956" spans="2:10" ht="25.15" customHeight="1">
      <c r="B5956" s="108"/>
      <c r="C5956" s="98"/>
      <c r="D5956" s="99"/>
      <c r="E5956" s="94"/>
      <c r="F5956" s="95"/>
      <c r="G5956" s="101"/>
      <c r="H5956" s="100">
        <f t="shared" si="285"/>
        <v>196461.68999999994</v>
      </c>
      <c r="I5956" s="84">
        <f t="shared" si="286"/>
        <v>0</v>
      </c>
      <c r="J5956" s="84">
        <f t="shared" si="287"/>
        <v>0</v>
      </c>
    </row>
    <row r="5957" spans="2:10" ht="25.15" customHeight="1">
      <c r="B5957" s="108"/>
      <c r="C5957" s="98"/>
      <c r="D5957" s="99"/>
      <c r="E5957" s="94"/>
      <c r="F5957" s="95"/>
      <c r="G5957" s="101"/>
      <c r="H5957" s="100">
        <f t="shared" si="285"/>
        <v>196461.68999999994</v>
      </c>
      <c r="I5957" s="84">
        <f t="shared" si="286"/>
        <v>0</v>
      </c>
      <c r="J5957" s="84">
        <f t="shared" si="287"/>
        <v>0</v>
      </c>
    </row>
    <row r="5958" spans="2:10" ht="25.15" customHeight="1">
      <c r="B5958" s="108"/>
      <c r="C5958" s="98"/>
      <c r="D5958" s="99"/>
      <c r="E5958" s="94"/>
      <c r="F5958" s="95"/>
      <c r="G5958" s="101"/>
      <c r="H5958" s="100">
        <f t="shared" si="285"/>
        <v>196461.68999999994</v>
      </c>
      <c r="I5958" s="84">
        <f t="shared" si="286"/>
        <v>0</v>
      </c>
      <c r="J5958" s="84">
        <f t="shared" si="287"/>
        <v>0</v>
      </c>
    </row>
    <row r="5959" spans="2:10" ht="25.15" customHeight="1">
      <c r="B5959" s="108"/>
      <c r="C5959" s="98"/>
      <c r="D5959" s="99"/>
      <c r="E5959" s="94"/>
      <c r="F5959" s="95"/>
      <c r="G5959" s="101"/>
      <c r="H5959" s="100">
        <f t="shared" si="285"/>
        <v>196461.68999999994</v>
      </c>
      <c r="I5959" s="84">
        <f t="shared" si="286"/>
        <v>0</v>
      </c>
      <c r="J5959" s="84">
        <f t="shared" si="287"/>
        <v>0</v>
      </c>
    </row>
    <row r="5960" spans="2:10" ht="25.15" customHeight="1">
      <c r="B5960" s="108"/>
      <c r="C5960" s="98"/>
      <c r="D5960" s="99"/>
      <c r="E5960" s="94"/>
      <c r="F5960" s="95"/>
      <c r="G5960" s="101"/>
      <c r="H5960" s="100">
        <f t="shared" ref="H5960:H6023" si="288">IF(F5960="pago",H5959+G5960,H5959)</f>
        <v>196461.68999999994</v>
      </c>
      <c r="I5960" s="84">
        <f t="shared" si="286"/>
        <v>0</v>
      </c>
      <c r="J5960" s="84">
        <f t="shared" si="287"/>
        <v>0</v>
      </c>
    </row>
    <row r="5961" spans="2:10" ht="25.15" customHeight="1">
      <c r="B5961" s="108"/>
      <c r="C5961" s="98"/>
      <c r="D5961" s="99"/>
      <c r="E5961" s="94"/>
      <c r="F5961" s="95"/>
      <c r="G5961" s="101"/>
      <c r="H5961" s="100">
        <f t="shared" si="288"/>
        <v>196461.68999999994</v>
      </c>
      <c r="I5961" s="84">
        <f t="shared" si="286"/>
        <v>0</v>
      </c>
      <c r="J5961" s="84">
        <f t="shared" si="287"/>
        <v>0</v>
      </c>
    </row>
    <row r="5962" spans="2:10" ht="25.15" customHeight="1">
      <c r="B5962" s="108"/>
      <c r="C5962" s="98"/>
      <c r="D5962" s="99"/>
      <c r="E5962" s="94"/>
      <c r="F5962" s="95"/>
      <c r="G5962" s="101"/>
      <c r="H5962" s="100">
        <f t="shared" si="288"/>
        <v>196461.68999999994</v>
      </c>
      <c r="I5962" s="84">
        <f t="shared" si="286"/>
        <v>0</v>
      </c>
      <c r="J5962" s="84">
        <f t="shared" si="287"/>
        <v>0</v>
      </c>
    </row>
    <row r="5963" spans="2:10" ht="25.15" customHeight="1">
      <c r="B5963" s="108"/>
      <c r="C5963" s="98"/>
      <c r="D5963" s="99"/>
      <c r="E5963" s="94"/>
      <c r="F5963" s="95"/>
      <c r="G5963" s="101"/>
      <c r="H5963" s="100">
        <f t="shared" si="288"/>
        <v>196461.68999999994</v>
      </c>
      <c r="I5963" s="84">
        <f t="shared" si="286"/>
        <v>0</v>
      </c>
      <c r="J5963" s="84">
        <f t="shared" si="287"/>
        <v>0</v>
      </c>
    </row>
    <row r="5964" spans="2:10" ht="25.15" customHeight="1">
      <c r="B5964" s="108"/>
      <c r="C5964" s="98"/>
      <c r="D5964" s="99"/>
      <c r="E5964" s="94"/>
      <c r="F5964" s="95"/>
      <c r="G5964" s="101"/>
      <c r="H5964" s="100">
        <f t="shared" si="288"/>
        <v>196461.68999999994</v>
      </c>
      <c r="I5964" s="84">
        <f t="shared" si="286"/>
        <v>0</v>
      </c>
      <c r="J5964" s="84">
        <f t="shared" si="287"/>
        <v>0</v>
      </c>
    </row>
    <row r="5965" spans="2:10" ht="25.15" customHeight="1">
      <c r="B5965" s="108"/>
      <c r="C5965" s="98"/>
      <c r="D5965" s="99"/>
      <c r="E5965" s="94"/>
      <c r="F5965" s="95"/>
      <c r="G5965" s="101"/>
      <c r="H5965" s="100">
        <f t="shared" si="288"/>
        <v>196461.68999999994</v>
      </c>
      <c r="I5965" s="84">
        <f t="shared" si="286"/>
        <v>0</v>
      </c>
      <c r="J5965" s="84">
        <f t="shared" si="287"/>
        <v>0</v>
      </c>
    </row>
    <row r="5966" spans="2:10" ht="25.15" customHeight="1">
      <c r="B5966" s="108"/>
      <c r="C5966" s="98"/>
      <c r="D5966" s="99"/>
      <c r="E5966" s="94"/>
      <c r="F5966" s="95"/>
      <c r="G5966" s="101"/>
      <c r="H5966" s="100">
        <f t="shared" si="288"/>
        <v>196461.68999999994</v>
      </c>
      <c r="I5966" s="84">
        <f t="shared" si="286"/>
        <v>0</v>
      </c>
      <c r="J5966" s="84">
        <f t="shared" si="287"/>
        <v>0</v>
      </c>
    </row>
    <row r="5967" spans="2:10" ht="25.15" customHeight="1">
      <c r="B5967" s="108"/>
      <c r="C5967" s="98"/>
      <c r="D5967" s="99"/>
      <c r="E5967" s="94"/>
      <c r="F5967" s="95"/>
      <c r="G5967" s="101"/>
      <c r="H5967" s="100">
        <f t="shared" si="288"/>
        <v>196461.68999999994</v>
      </c>
      <c r="I5967" s="84">
        <f t="shared" si="286"/>
        <v>0</v>
      </c>
      <c r="J5967" s="84">
        <f t="shared" si="287"/>
        <v>0</v>
      </c>
    </row>
    <row r="5968" spans="2:10" ht="25.15" customHeight="1">
      <c r="B5968" s="108"/>
      <c r="C5968" s="98"/>
      <c r="D5968" s="99"/>
      <c r="E5968" s="94"/>
      <c r="F5968" s="95"/>
      <c r="G5968" s="101"/>
      <c r="H5968" s="100">
        <f t="shared" si="288"/>
        <v>196461.68999999994</v>
      </c>
      <c r="I5968" s="84">
        <f t="shared" si="286"/>
        <v>0</v>
      </c>
      <c r="J5968" s="84">
        <f t="shared" si="287"/>
        <v>0</v>
      </c>
    </row>
    <row r="5969" spans="2:10" ht="25.15" customHeight="1">
      <c r="B5969" s="108"/>
      <c r="C5969" s="98"/>
      <c r="D5969" s="99"/>
      <c r="E5969" s="94"/>
      <c r="F5969" s="95"/>
      <c r="G5969" s="101"/>
      <c r="H5969" s="100">
        <f t="shared" si="288"/>
        <v>196461.68999999994</v>
      </c>
      <c r="I5969" s="84">
        <f t="shared" si="286"/>
        <v>0</v>
      </c>
      <c r="J5969" s="84">
        <f t="shared" si="287"/>
        <v>0</v>
      </c>
    </row>
    <row r="5970" spans="2:10" ht="25.15" customHeight="1">
      <c r="B5970" s="108"/>
      <c r="C5970" s="98"/>
      <c r="D5970" s="99"/>
      <c r="E5970" s="94"/>
      <c r="F5970" s="95"/>
      <c r="G5970" s="101"/>
      <c r="H5970" s="100">
        <f t="shared" si="288"/>
        <v>196461.68999999994</v>
      </c>
      <c r="I5970" s="84">
        <f t="shared" si="286"/>
        <v>0</v>
      </c>
      <c r="J5970" s="84">
        <f t="shared" si="287"/>
        <v>0</v>
      </c>
    </row>
    <row r="5971" spans="2:10" ht="25.15" customHeight="1">
      <c r="B5971" s="108"/>
      <c r="C5971" s="98"/>
      <c r="D5971" s="99"/>
      <c r="E5971" s="94"/>
      <c r="F5971" s="95"/>
      <c r="G5971" s="101"/>
      <c r="H5971" s="100">
        <f t="shared" si="288"/>
        <v>196461.68999999994</v>
      </c>
      <c r="I5971" s="84">
        <f t="shared" si="286"/>
        <v>0</v>
      </c>
      <c r="J5971" s="84">
        <f t="shared" si="287"/>
        <v>0</v>
      </c>
    </row>
    <row r="5972" spans="2:10" ht="25.15" customHeight="1">
      <c r="B5972" s="108"/>
      <c r="C5972" s="98"/>
      <c r="D5972" s="99"/>
      <c r="E5972" s="94"/>
      <c r="F5972" s="95"/>
      <c r="G5972" s="101"/>
      <c r="H5972" s="100">
        <f t="shared" si="288"/>
        <v>196461.68999999994</v>
      </c>
      <c r="I5972" s="84">
        <f t="shared" si="286"/>
        <v>0</v>
      </c>
      <c r="J5972" s="84">
        <f t="shared" si="287"/>
        <v>0</v>
      </c>
    </row>
    <row r="5973" spans="2:10" ht="25.15" customHeight="1">
      <c r="B5973" s="108"/>
      <c r="C5973" s="98"/>
      <c r="D5973" s="99"/>
      <c r="E5973" s="94"/>
      <c r="F5973" s="95"/>
      <c r="G5973" s="101"/>
      <c r="H5973" s="100">
        <f t="shared" si="288"/>
        <v>196461.68999999994</v>
      </c>
      <c r="I5973" s="84">
        <f t="shared" si="286"/>
        <v>0</v>
      </c>
      <c r="J5973" s="84">
        <f t="shared" si="287"/>
        <v>0</v>
      </c>
    </row>
    <row r="5974" spans="2:10" ht="25.15" customHeight="1">
      <c r="B5974" s="108"/>
      <c r="C5974" s="98"/>
      <c r="D5974" s="99"/>
      <c r="E5974" s="94"/>
      <c r="F5974" s="95"/>
      <c r="G5974" s="101"/>
      <c r="H5974" s="100">
        <f t="shared" si="288"/>
        <v>196461.68999999994</v>
      </c>
      <c r="I5974" s="84">
        <f t="shared" si="286"/>
        <v>0</v>
      </c>
      <c r="J5974" s="84">
        <f t="shared" si="287"/>
        <v>0</v>
      </c>
    </row>
    <row r="5975" spans="2:10" ht="25.15" customHeight="1">
      <c r="B5975" s="108"/>
      <c r="C5975" s="98"/>
      <c r="D5975" s="99"/>
      <c r="E5975" s="94"/>
      <c r="F5975" s="95"/>
      <c r="G5975" s="101"/>
      <c r="H5975" s="100">
        <f t="shared" si="288"/>
        <v>196461.68999999994</v>
      </c>
      <c r="I5975" s="84">
        <f t="shared" si="286"/>
        <v>0</v>
      </c>
      <c r="J5975" s="84">
        <f t="shared" si="287"/>
        <v>0</v>
      </c>
    </row>
    <row r="5976" spans="2:10" ht="25.15" customHeight="1">
      <c r="B5976" s="108"/>
      <c r="C5976" s="98"/>
      <c r="D5976" s="99"/>
      <c r="E5976" s="94"/>
      <c r="F5976" s="95"/>
      <c r="G5976" s="101"/>
      <c r="H5976" s="100">
        <f t="shared" si="288"/>
        <v>196461.68999999994</v>
      </c>
      <c r="I5976" s="84">
        <f t="shared" si="286"/>
        <v>0</v>
      </c>
      <c r="J5976" s="84">
        <f t="shared" si="287"/>
        <v>0</v>
      </c>
    </row>
    <row r="5977" spans="2:10" ht="25.15" customHeight="1">
      <c r="B5977" s="108"/>
      <c r="C5977" s="98"/>
      <c r="D5977" s="99"/>
      <c r="E5977" s="94"/>
      <c r="F5977" s="95"/>
      <c r="G5977" s="101"/>
      <c r="H5977" s="100">
        <f t="shared" si="288"/>
        <v>196461.68999999994</v>
      </c>
      <c r="I5977" s="84">
        <f t="shared" si="286"/>
        <v>0</v>
      </c>
      <c r="J5977" s="84">
        <f t="shared" si="287"/>
        <v>0</v>
      </c>
    </row>
    <row r="5978" spans="2:10" ht="25.15" customHeight="1">
      <c r="B5978" s="108"/>
      <c r="C5978" s="98"/>
      <c r="D5978" s="99"/>
      <c r="E5978" s="94"/>
      <c r="F5978" s="95"/>
      <c r="G5978" s="101"/>
      <c r="H5978" s="100">
        <f t="shared" si="288"/>
        <v>196461.68999999994</v>
      </c>
      <c r="I5978" s="84">
        <f t="shared" si="286"/>
        <v>0</v>
      </c>
      <c r="J5978" s="84">
        <f t="shared" si="287"/>
        <v>0</v>
      </c>
    </row>
    <row r="5979" spans="2:10" ht="25.15" customHeight="1">
      <c r="B5979" s="108"/>
      <c r="C5979" s="98"/>
      <c r="D5979" s="99"/>
      <c r="E5979" s="94"/>
      <c r="F5979" s="95"/>
      <c r="G5979" s="101"/>
      <c r="H5979" s="100">
        <f t="shared" si="288"/>
        <v>196461.68999999994</v>
      </c>
      <c r="I5979" s="84">
        <f t="shared" si="286"/>
        <v>0</v>
      </c>
      <c r="J5979" s="84">
        <f t="shared" si="287"/>
        <v>0</v>
      </c>
    </row>
    <row r="5980" spans="2:10" ht="25.15" customHeight="1">
      <c r="B5980" s="108"/>
      <c r="C5980" s="98"/>
      <c r="D5980" s="99"/>
      <c r="E5980" s="94"/>
      <c r="F5980" s="95"/>
      <c r="G5980" s="101"/>
      <c r="H5980" s="100">
        <f t="shared" si="288"/>
        <v>196461.68999999994</v>
      </c>
      <c r="I5980" s="84">
        <f t="shared" si="286"/>
        <v>0</v>
      </c>
      <c r="J5980" s="84">
        <f t="shared" si="287"/>
        <v>0</v>
      </c>
    </row>
    <row r="5981" spans="2:10" ht="25.15" customHeight="1">
      <c r="B5981" s="108"/>
      <c r="C5981" s="98"/>
      <c r="D5981" s="99"/>
      <c r="E5981" s="94"/>
      <c r="F5981" s="95"/>
      <c r="G5981" s="101"/>
      <c r="H5981" s="100">
        <f t="shared" si="288"/>
        <v>196461.68999999994</v>
      </c>
      <c r="I5981" s="84">
        <f t="shared" si="286"/>
        <v>0</v>
      </c>
      <c r="J5981" s="84">
        <f t="shared" si="287"/>
        <v>0</v>
      </c>
    </row>
    <row r="5982" spans="2:10" ht="25.15" customHeight="1">
      <c r="B5982" s="108"/>
      <c r="C5982" s="98"/>
      <c r="D5982" s="99"/>
      <c r="E5982" s="94"/>
      <c r="F5982" s="95"/>
      <c r="G5982" s="101"/>
      <c r="H5982" s="100">
        <f t="shared" si="288"/>
        <v>196461.68999999994</v>
      </c>
      <c r="I5982" s="84">
        <f t="shared" si="286"/>
        <v>0</v>
      </c>
      <c r="J5982" s="84">
        <f t="shared" si="287"/>
        <v>0</v>
      </c>
    </row>
    <row r="5983" spans="2:10" ht="25.15" customHeight="1">
      <c r="B5983" s="108"/>
      <c r="C5983" s="98"/>
      <c r="D5983" s="99"/>
      <c r="E5983" s="94"/>
      <c r="F5983" s="95"/>
      <c r="G5983" s="101"/>
      <c r="H5983" s="100">
        <f t="shared" si="288"/>
        <v>196461.68999999994</v>
      </c>
      <c r="I5983" s="84">
        <f t="shared" si="286"/>
        <v>0</v>
      </c>
      <c r="J5983" s="84">
        <f t="shared" si="287"/>
        <v>0</v>
      </c>
    </row>
    <row r="5984" spans="2:10" ht="25.15" customHeight="1">
      <c r="B5984" s="108"/>
      <c r="C5984" s="98"/>
      <c r="D5984" s="99"/>
      <c r="E5984" s="94"/>
      <c r="F5984" s="95"/>
      <c r="G5984" s="101"/>
      <c r="H5984" s="100">
        <f t="shared" si="288"/>
        <v>196461.68999999994</v>
      </c>
      <c r="I5984" s="84">
        <f t="shared" si="286"/>
        <v>0</v>
      </c>
      <c r="J5984" s="84">
        <f t="shared" si="287"/>
        <v>0</v>
      </c>
    </row>
    <row r="5985" spans="2:10" ht="25.15" customHeight="1">
      <c r="B5985" s="108"/>
      <c r="C5985" s="98"/>
      <c r="D5985" s="99"/>
      <c r="E5985" s="94"/>
      <c r="F5985" s="95"/>
      <c r="G5985" s="101"/>
      <c r="H5985" s="100">
        <f t="shared" si="288"/>
        <v>196461.68999999994</v>
      </c>
      <c r="I5985" s="84">
        <f t="shared" si="286"/>
        <v>0</v>
      </c>
      <c r="J5985" s="84">
        <f t="shared" si="287"/>
        <v>0</v>
      </c>
    </row>
    <row r="5986" spans="2:10" ht="25.15" customHeight="1">
      <c r="B5986" s="108"/>
      <c r="C5986" s="98"/>
      <c r="D5986" s="99"/>
      <c r="E5986" s="94"/>
      <c r="F5986" s="95"/>
      <c r="G5986" s="101"/>
      <c r="H5986" s="100">
        <f t="shared" si="288"/>
        <v>196461.68999999994</v>
      </c>
      <c r="I5986" s="84">
        <f t="shared" si="286"/>
        <v>0</v>
      </c>
      <c r="J5986" s="84">
        <f t="shared" si="287"/>
        <v>0</v>
      </c>
    </row>
    <row r="5987" spans="2:10" ht="25.15" customHeight="1">
      <c r="B5987" s="108"/>
      <c r="C5987" s="98"/>
      <c r="D5987" s="99"/>
      <c r="E5987" s="94"/>
      <c r="F5987" s="95"/>
      <c r="G5987" s="101"/>
      <c r="H5987" s="100">
        <f t="shared" si="288"/>
        <v>196461.68999999994</v>
      </c>
      <c r="I5987" s="84">
        <f t="shared" si="286"/>
        <v>0</v>
      </c>
      <c r="J5987" s="84">
        <f t="shared" si="287"/>
        <v>0</v>
      </c>
    </row>
    <row r="5988" spans="2:10" ht="25.15" customHeight="1">
      <c r="B5988" s="108"/>
      <c r="C5988" s="98"/>
      <c r="D5988" s="99"/>
      <c r="E5988" s="94"/>
      <c r="F5988" s="95"/>
      <c r="G5988" s="101"/>
      <c r="H5988" s="100">
        <f t="shared" si="288"/>
        <v>196461.68999999994</v>
      </c>
      <c r="I5988" s="84">
        <f t="shared" si="286"/>
        <v>0</v>
      </c>
      <c r="J5988" s="84">
        <f t="shared" si="287"/>
        <v>0</v>
      </c>
    </row>
    <row r="5989" spans="2:10" ht="25.15" customHeight="1">
      <c r="B5989" s="108"/>
      <c r="C5989" s="98"/>
      <c r="D5989" s="99"/>
      <c r="E5989" s="94"/>
      <c r="F5989" s="95"/>
      <c r="G5989" s="101"/>
      <c r="H5989" s="100">
        <f t="shared" si="288"/>
        <v>196461.68999999994</v>
      </c>
      <c r="I5989" s="84">
        <f t="shared" si="286"/>
        <v>0</v>
      </c>
      <c r="J5989" s="84">
        <f t="shared" si="287"/>
        <v>0</v>
      </c>
    </row>
    <row r="5990" spans="2:10" ht="25.15" customHeight="1">
      <c r="B5990" s="108"/>
      <c r="C5990" s="98"/>
      <c r="D5990" s="99"/>
      <c r="E5990" s="94"/>
      <c r="F5990" s="95"/>
      <c r="G5990" s="101"/>
      <c r="H5990" s="100">
        <f t="shared" si="288"/>
        <v>196461.68999999994</v>
      </c>
      <c r="I5990" s="84">
        <f t="shared" si="286"/>
        <v>0</v>
      </c>
      <c r="J5990" s="84">
        <f t="shared" si="287"/>
        <v>0</v>
      </c>
    </row>
    <row r="5991" spans="2:10" ht="25.15" customHeight="1">
      <c r="B5991" s="108"/>
      <c r="C5991" s="98"/>
      <c r="D5991" s="99"/>
      <c r="E5991" s="94"/>
      <c r="F5991" s="95"/>
      <c r="G5991" s="101"/>
      <c r="H5991" s="100">
        <f t="shared" si="288"/>
        <v>196461.68999999994</v>
      </c>
      <c r="I5991" s="84">
        <f t="shared" si="286"/>
        <v>0</v>
      </c>
      <c r="J5991" s="84">
        <f t="shared" si="287"/>
        <v>0</v>
      </c>
    </row>
    <row r="5992" spans="2:10" ht="25.15" customHeight="1">
      <c r="B5992" s="108"/>
      <c r="C5992" s="98"/>
      <c r="D5992" s="99"/>
      <c r="E5992" s="94"/>
      <c r="F5992" s="95"/>
      <c r="G5992" s="101"/>
      <c r="H5992" s="100">
        <f t="shared" si="288"/>
        <v>196461.68999999994</v>
      </c>
      <c r="I5992" s="84">
        <f t="shared" si="286"/>
        <v>0</v>
      </c>
      <c r="J5992" s="84">
        <f t="shared" si="287"/>
        <v>0</v>
      </c>
    </row>
    <row r="5993" spans="2:10" ht="25.15" customHeight="1">
      <c r="B5993" s="108"/>
      <c r="C5993" s="98"/>
      <c r="D5993" s="99"/>
      <c r="E5993" s="94"/>
      <c r="F5993" s="95"/>
      <c r="G5993" s="101"/>
      <c r="H5993" s="100">
        <f t="shared" si="288"/>
        <v>196461.68999999994</v>
      </c>
      <c r="I5993" s="84">
        <f t="shared" si="286"/>
        <v>0</v>
      </c>
      <c r="J5993" s="84">
        <f t="shared" si="287"/>
        <v>0</v>
      </c>
    </row>
    <row r="5994" spans="2:10" ht="25.15" customHeight="1">
      <c r="B5994" s="108"/>
      <c r="C5994" s="98"/>
      <c r="D5994" s="99"/>
      <c r="E5994" s="94"/>
      <c r="F5994" s="95"/>
      <c r="G5994" s="101"/>
      <c r="H5994" s="100">
        <f t="shared" si="288"/>
        <v>196461.68999999994</v>
      </c>
      <c r="I5994" s="84">
        <f t="shared" si="286"/>
        <v>0</v>
      </c>
      <c r="J5994" s="84">
        <f t="shared" si="287"/>
        <v>0</v>
      </c>
    </row>
    <row r="5995" spans="2:10" ht="25.15" customHeight="1">
      <c r="B5995" s="108"/>
      <c r="C5995" s="98"/>
      <c r="D5995" s="99"/>
      <c r="E5995" s="94"/>
      <c r="F5995" s="95"/>
      <c r="G5995" s="101"/>
      <c r="H5995" s="100">
        <f t="shared" si="288"/>
        <v>196461.68999999994</v>
      </c>
      <c r="I5995" s="84">
        <f t="shared" si="286"/>
        <v>0</v>
      </c>
      <c r="J5995" s="84">
        <f t="shared" si="287"/>
        <v>0</v>
      </c>
    </row>
    <row r="5996" spans="2:10" ht="25.15" customHeight="1">
      <c r="B5996" s="108"/>
      <c r="C5996" s="98"/>
      <c r="D5996" s="99"/>
      <c r="E5996" s="94"/>
      <c r="F5996" s="95"/>
      <c r="G5996" s="101"/>
      <c r="H5996" s="100">
        <f t="shared" si="288"/>
        <v>196461.68999999994</v>
      </c>
      <c r="I5996" s="84">
        <f t="shared" si="286"/>
        <v>0</v>
      </c>
      <c r="J5996" s="84">
        <f t="shared" si="287"/>
        <v>0</v>
      </c>
    </row>
    <row r="5997" spans="2:10" ht="25.15" customHeight="1">
      <c r="B5997" s="108"/>
      <c r="C5997" s="98"/>
      <c r="D5997" s="99"/>
      <c r="E5997" s="94"/>
      <c r="F5997" s="95"/>
      <c r="G5997" s="101"/>
      <c r="H5997" s="100">
        <f t="shared" si="288"/>
        <v>196461.68999999994</v>
      </c>
      <c r="I5997" s="84">
        <f t="shared" si="286"/>
        <v>0</v>
      </c>
      <c r="J5997" s="84">
        <f t="shared" si="287"/>
        <v>0</v>
      </c>
    </row>
    <row r="5998" spans="2:10" ht="25.15" customHeight="1">
      <c r="B5998" s="108"/>
      <c r="C5998" s="98"/>
      <c r="D5998" s="99"/>
      <c r="E5998" s="94"/>
      <c r="F5998" s="95"/>
      <c r="G5998" s="101"/>
      <c r="H5998" s="100">
        <f t="shared" si="288"/>
        <v>196461.68999999994</v>
      </c>
      <c r="I5998" s="84">
        <f t="shared" si="286"/>
        <v>0</v>
      </c>
      <c r="J5998" s="84">
        <f t="shared" si="287"/>
        <v>0</v>
      </c>
    </row>
    <row r="5999" spans="2:10" ht="25.15" customHeight="1">
      <c r="B5999" s="108"/>
      <c r="C5999" s="98"/>
      <c r="D5999" s="99"/>
      <c r="E5999" s="94"/>
      <c r="F5999" s="95"/>
      <c r="G5999" s="101"/>
      <c r="H5999" s="100">
        <f t="shared" si="288"/>
        <v>196461.68999999994</v>
      </c>
      <c r="I5999" s="84">
        <f t="shared" si="286"/>
        <v>0</v>
      </c>
      <c r="J5999" s="84">
        <f t="shared" si="287"/>
        <v>0</v>
      </c>
    </row>
    <row r="6000" spans="2:10" ht="25.15" customHeight="1">
      <c r="B6000" s="108"/>
      <c r="C6000" s="98"/>
      <c r="D6000" s="99"/>
      <c r="E6000" s="94"/>
      <c r="F6000" s="95"/>
      <c r="G6000" s="101"/>
      <c r="H6000" s="100">
        <f t="shared" si="288"/>
        <v>196461.68999999994</v>
      </c>
      <c r="I6000" s="84">
        <f t="shared" si="286"/>
        <v>0</v>
      </c>
      <c r="J6000" s="84">
        <f t="shared" si="287"/>
        <v>0</v>
      </c>
    </row>
    <row r="6001" spans="2:10" ht="25.15" customHeight="1">
      <c r="B6001" s="108"/>
      <c r="C6001" s="98"/>
      <c r="D6001" s="99"/>
      <c r="E6001" s="94"/>
      <c r="F6001" s="95"/>
      <c r="G6001" s="101"/>
      <c r="H6001" s="100">
        <f t="shared" si="288"/>
        <v>196461.68999999994</v>
      </c>
      <c r="I6001" s="84">
        <f t="shared" si="286"/>
        <v>0</v>
      </c>
      <c r="J6001" s="84">
        <f t="shared" si="287"/>
        <v>0</v>
      </c>
    </row>
    <row r="6002" spans="2:10" ht="25.15" customHeight="1">
      <c r="B6002" s="108"/>
      <c r="C6002" s="98"/>
      <c r="D6002" s="99"/>
      <c r="E6002" s="94"/>
      <c r="F6002" s="95"/>
      <c r="G6002" s="101"/>
      <c r="H6002" s="100">
        <f t="shared" si="288"/>
        <v>196461.68999999994</v>
      </c>
      <c r="I6002" s="84">
        <f t="shared" si="286"/>
        <v>0</v>
      </c>
      <c r="J6002" s="84">
        <f t="shared" si="287"/>
        <v>0</v>
      </c>
    </row>
    <row r="6003" spans="2:10" ht="25.15" customHeight="1">
      <c r="B6003" s="108"/>
      <c r="C6003" s="98"/>
      <c r="D6003" s="99"/>
      <c r="E6003" s="94"/>
      <c r="F6003" s="95"/>
      <c r="G6003" s="101"/>
      <c r="H6003" s="100">
        <f t="shared" si="288"/>
        <v>196461.68999999994</v>
      </c>
      <c r="I6003" s="84">
        <f t="shared" si="286"/>
        <v>0</v>
      </c>
      <c r="J6003" s="84">
        <f t="shared" si="287"/>
        <v>0</v>
      </c>
    </row>
    <row r="6004" spans="2:10" ht="25.15" customHeight="1">
      <c r="B6004" s="108"/>
      <c r="C6004" s="98"/>
      <c r="D6004" s="99"/>
      <c r="E6004" s="94"/>
      <c r="F6004" s="95"/>
      <c r="G6004" s="101"/>
      <c r="H6004" s="100">
        <f t="shared" si="288"/>
        <v>196461.68999999994</v>
      </c>
      <c r="I6004" s="84">
        <f t="shared" si="286"/>
        <v>0</v>
      </c>
      <c r="J6004" s="84">
        <f t="shared" si="287"/>
        <v>0</v>
      </c>
    </row>
    <row r="6005" spans="2:10" ht="25.15" customHeight="1">
      <c r="B6005" s="108"/>
      <c r="C6005" s="98"/>
      <c r="D6005" s="99"/>
      <c r="E6005" s="94"/>
      <c r="F6005" s="95"/>
      <c r="G6005" s="101"/>
      <c r="H6005" s="100">
        <f t="shared" si="288"/>
        <v>196461.68999999994</v>
      </c>
      <c r="I6005" s="84">
        <f t="shared" si="286"/>
        <v>0</v>
      </c>
      <c r="J6005" s="84">
        <f t="shared" si="287"/>
        <v>0</v>
      </c>
    </row>
    <row r="6006" spans="2:10" ht="25.15" customHeight="1">
      <c r="B6006" s="108"/>
      <c r="C6006" s="98"/>
      <c r="D6006" s="99"/>
      <c r="E6006" s="94"/>
      <c r="F6006" s="95"/>
      <c r="G6006" s="101"/>
      <c r="H6006" s="100">
        <f t="shared" si="288"/>
        <v>196461.68999999994</v>
      </c>
      <c r="I6006" s="84">
        <f t="shared" si="286"/>
        <v>0</v>
      </c>
      <c r="J6006" s="84">
        <f t="shared" si="287"/>
        <v>0</v>
      </c>
    </row>
    <row r="6007" spans="2:10" ht="25.15" customHeight="1">
      <c r="B6007" s="108"/>
      <c r="C6007" s="98"/>
      <c r="D6007" s="99"/>
      <c r="E6007" s="94"/>
      <c r="F6007" s="95"/>
      <c r="G6007" s="101"/>
      <c r="H6007" s="100">
        <f t="shared" si="288"/>
        <v>196461.68999999994</v>
      </c>
      <c r="I6007" s="84">
        <f t="shared" si="286"/>
        <v>0</v>
      </c>
      <c r="J6007" s="84">
        <f t="shared" si="287"/>
        <v>0</v>
      </c>
    </row>
    <row r="6008" spans="2:10" ht="25.15" customHeight="1">
      <c r="B6008" s="108"/>
      <c r="C6008" s="98"/>
      <c r="D6008" s="99"/>
      <c r="E6008" s="94"/>
      <c r="F6008" s="95"/>
      <c r="G6008" s="101"/>
      <c r="H6008" s="100">
        <f t="shared" si="288"/>
        <v>196461.68999999994</v>
      </c>
      <c r="I6008" s="84">
        <f t="shared" ref="I6008:I6071" si="289">IF(B6008="",0,MONTH(B6008))</f>
        <v>0</v>
      </c>
      <c r="J6008" s="84">
        <f t="shared" ref="J6008:J6071" si="290">IF(B6008="",0,DAY(B6008))</f>
        <v>0</v>
      </c>
    </row>
    <row r="6009" spans="2:10" ht="25.15" customHeight="1">
      <c r="B6009" s="108"/>
      <c r="C6009" s="98"/>
      <c r="D6009" s="99"/>
      <c r="E6009" s="94"/>
      <c r="F6009" s="95"/>
      <c r="G6009" s="101"/>
      <c r="H6009" s="100">
        <f t="shared" si="288"/>
        <v>196461.68999999994</v>
      </c>
      <c r="I6009" s="84">
        <f t="shared" si="289"/>
        <v>0</v>
      </c>
      <c r="J6009" s="84">
        <f t="shared" si="290"/>
        <v>0</v>
      </c>
    </row>
    <row r="6010" spans="2:10" ht="25.15" customHeight="1">
      <c r="B6010" s="108"/>
      <c r="C6010" s="98"/>
      <c r="D6010" s="99"/>
      <c r="E6010" s="94"/>
      <c r="F6010" s="95"/>
      <c r="G6010" s="101"/>
      <c r="H6010" s="100">
        <f t="shared" si="288"/>
        <v>196461.68999999994</v>
      </c>
      <c r="I6010" s="84">
        <f t="shared" si="289"/>
        <v>0</v>
      </c>
      <c r="J6010" s="84">
        <f t="shared" si="290"/>
        <v>0</v>
      </c>
    </row>
    <row r="6011" spans="2:10" ht="25.15" customHeight="1">
      <c r="B6011" s="108"/>
      <c r="C6011" s="98"/>
      <c r="D6011" s="99"/>
      <c r="E6011" s="94"/>
      <c r="F6011" s="95"/>
      <c r="G6011" s="101"/>
      <c r="H6011" s="100">
        <f t="shared" si="288"/>
        <v>196461.68999999994</v>
      </c>
      <c r="I6011" s="84">
        <f t="shared" si="289"/>
        <v>0</v>
      </c>
      <c r="J6011" s="84">
        <f t="shared" si="290"/>
        <v>0</v>
      </c>
    </row>
    <row r="6012" spans="2:10" ht="25.15" customHeight="1">
      <c r="B6012" s="108"/>
      <c r="C6012" s="98"/>
      <c r="D6012" s="99"/>
      <c r="E6012" s="94"/>
      <c r="F6012" s="95"/>
      <c r="G6012" s="101"/>
      <c r="H6012" s="100">
        <f t="shared" si="288"/>
        <v>196461.68999999994</v>
      </c>
      <c r="I6012" s="84">
        <f t="shared" si="289"/>
        <v>0</v>
      </c>
      <c r="J6012" s="84">
        <f t="shared" si="290"/>
        <v>0</v>
      </c>
    </row>
    <row r="6013" spans="2:10" ht="25.15" customHeight="1">
      <c r="B6013" s="108"/>
      <c r="C6013" s="98"/>
      <c r="D6013" s="99"/>
      <c r="E6013" s="94"/>
      <c r="F6013" s="95"/>
      <c r="G6013" s="101"/>
      <c r="H6013" s="100">
        <f t="shared" si="288"/>
        <v>196461.68999999994</v>
      </c>
      <c r="I6013" s="84">
        <f t="shared" si="289"/>
        <v>0</v>
      </c>
      <c r="J6013" s="84">
        <f t="shared" si="290"/>
        <v>0</v>
      </c>
    </row>
    <row r="6014" spans="2:10" ht="25.15" customHeight="1">
      <c r="B6014" s="108"/>
      <c r="C6014" s="98"/>
      <c r="D6014" s="99"/>
      <c r="E6014" s="94"/>
      <c r="F6014" s="95"/>
      <c r="G6014" s="101"/>
      <c r="H6014" s="100">
        <f t="shared" si="288"/>
        <v>196461.68999999994</v>
      </c>
      <c r="I6014" s="84">
        <f t="shared" si="289"/>
        <v>0</v>
      </c>
      <c r="J6014" s="84">
        <f t="shared" si="290"/>
        <v>0</v>
      </c>
    </row>
    <row r="6015" spans="2:10" ht="25.15" customHeight="1">
      <c r="B6015" s="108"/>
      <c r="C6015" s="98"/>
      <c r="D6015" s="99"/>
      <c r="E6015" s="94"/>
      <c r="F6015" s="95"/>
      <c r="G6015" s="101"/>
      <c r="H6015" s="100">
        <f t="shared" si="288"/>
        <v>196461.68999999994</v>
      </c>
      <c r="I6015" s="84">
        <f t="shared" si="289"/>
        <v>0</v>
      </c>
      <c r="J6015" s="84">
        <f t="shared" si="290"/>
        <v>0</v>
      </c>
    </row>
    <row r="6016" spans="2:10" ht="25.15" customHeight="1">
      <c r="B6016" s="108"/>
      <c r="C6016" s="98"/>
      <c r="D6016" s="99"/>
      <c r="E6016" s="94"/>
      <c r="F6016" s="95"/>
      <c r="G6016" s="101"/>
      <c r="H6016" s="100">
        <f t="shared" si="288"/>
        <v>196461.68999999994</v>
      </c>
      <c r="I6016" s="84">
        <f t="shared" si="289"/>
        <v>0</v>
      </c>
      <c r="J6016" s="84">
        <f t="shared" si="290"/>
        <v>0</v>
      </c>
    </row>
    <row r="6017" spans="2:10" ht="25.15" customHeight="1">
      <c r="B6017" s="108"/>
      <c r="C6017" s="98"/>
      <c r="D6017" s="99"/>
      <c r="E6017" s="94"/>
      <c r="F6017" s="95"/>
      <c r="G6017" s="101"/>
      <c r="H6017" s="100">
        <f t="shared" si="288"/>
        <v>196461.68999999994</v>
      </c>
      <c r="I6017" s="84">
        <f t="shared" si="289"/>
        <v>0</v>
      </c>
      <c r="J6017" s="84">
        <f t="shared" si="290"/>
        <v>0</v>
      </c>
    </row>
    <row r="6018" spans="2:10" ht="25.15" customHeight="1">
      <c r="B6018" s="108"/>
      <c r="C6018" s="98"/>
      <c r="D6018" s="99"/>
      <c r="E6018" s="94"/>
      <c r="F6018" s="95"/>
      <c r="G6018" s="101"/>
      <c r="H6018" s="100">
        <f t="shared" si="288"/>
        <v>196461.68999999994</v>
      </c>
      <c r="I6018" s="84">
        <f t="shared" si="289"/>
        <v>0</v>
      </c>
      <c r="J6018" s="84">
        <f t="shared" si="290"/>
        <v>0</v>
      </c>
    </row>
    <row r="6019" spans="2:10" ht="25.15" customHeight="1">
      <c r="B6019" s="108"/>
      <c r="C6019" s="98"/>
      <c r="D6019" s="99"/>
      <c r="E6019" s="94"/>
      <c r="F6019" s="95"/>
      <c r="G6019" s="101"/>
      <c r="H6019" s="100">
        <f t="shared" si="288"/>
        <v>196461.68999999994</v>
      </c>
      <c r="I6019" s="84">
        <f t="shared" si="289"/>
        <v>0</v>
      </c>
      <c r="J6019" s="84">
        <f t="shared" si="290"/>
        <v>0</v>
      </c>
    </row>
    <row r="6020" spans="2:10" ht="25.15" customHeight="1">
      <c r="B6020" s="108"/>
      <c r="C6020" s="98"/>
      <c r="D6020" s="99"/>
      <c r="E6020" s="94"/>
      <c r="F6020" s="95"/>
      <c r="G6020" s="101"/>
      <c r="H6020" s="100">
        <f t="shared" si="288"/>
        <v>196461.68999999994</v>
      </c>
      <c r="I6020" s="84">
        <f t="shared" si="289"/>
        <v>0</v>
      </c>
      <c r="J6020" s="84">
        <f t="shared" si="290"/>
        <v>0</v>
      </c>
    </row>
    <row r="6021" spans="2:10" ht="25.15" customHeight="1">
      <c r="B6021" s="108"/>
      <c r="C6021" s="98"/>
      <c r="D6021" s="99"/>
      <c r="E6021" s="94"/>
      <c r="F6021" s="95"/>
      <c r="G6021" s="101"/>
      <c r="H6021" s="100">
        <f t="shared" si="288"/>
        <v>196461.68999999994</v>
      </c>
      <c r="I6021" s="84">
        <f t="shared" si="289"/>
        <v>0</v>
      </c>
      <c r="J6021" s="84">
        <f t="shared" si="290"/>
        <v>0</v>
      </c>
    </row>
    <row r="6022" spans="2:10" ht="25.15" customHeight="1">
      <c r="B6022" s="108"/>
      <c r="C6022" s="98"/>
      <c r="D6022" s="99"/>
      <c r="E6022" s="94"/>
      <c r="F6022" s="95"/>
      <c r="G6022" s="101"/>
      <c r="H6022" s="100">
        <f t="shared" si="288"/>
        <v>196461.68999999994</v>
      </c>
      <c r="I6022" s="84">
        <f t="shared" si="289"/>
        <v>0</v>
      </c>
      <c r="J6022" s="84">
        <f t="shared" si="290"/>
        <v>0</v>
      </c>
    </row>
    <row r="6023" spans="2:10" ht="25.15" customHeight="1">
      <c r="B6023" s="108"/>
      <c r="C6023" s="98"/>
      <c r="D6023" s="99"/>
      <c r="E6023" s="94"/>
      <c r="F6023" s="95"/>
      <c r="G6023" s="101"/>
      <c r="H6023" s="100">
        <f t="shared" si="288"/>
        <v>196461.68999999994</v>
      </c>
      <c r="I6023" s="84">
        <f t="shared" si="289"/>
        <v>0</v>
      </c>
      <c r="J6023" s="84">
        <f t="shared" si="290"/>
        <v>0</v>
      </c>
    </row>
    <row r="6024" spans="2:10" ht="25.15" customHeight="1">
      <c r="B6024" s="108"/>
      <c r="C6024" s="98"/>
      <c r="D6024" s="99"/>
      <c r="E6024" s="94"/>
      <c r="F6024" s="95"/>
      <c r="G6024" s="101"/>
      <c r="H6024" s="100">
        <f t="shared" ref="H6024:H6087" si="291">IF(F6024="pago",H6023+G6024,H6023)</f>
        <v>196461.68999999994</v>
      </c>
      <c r="I6024" s="84">
        <f t="shared" si="289"/>
        <v>0</v>
      </c>
      <c r="J6024" s="84">
        <f t="shared" si="290"/>
        <v>0</v>
      </c>
    </row>
    <row r="6025" spans="2:10" ht="25.15" customHeight="1">
      <c r="B6025" s="108"/>
      <c r="C6025" s="98"/>
      <c r="D6025" s="99"/>
      <c r="E6025" s="94"/>
      <c r="F6025" s="95"/>
      <c r="G6025" s="101"/>
      <c r="H6025" s="100">
        <f t="shared" si="291"/>
        <v>196461.68999999994</v>
      </c>
      <c r="I6025" s="84">
        <f t="shared" si="289"/>
        <v>0</v>
      </c>
      <c r="J6025" s="84">
        <f t="shared" si="290"/>
        <v>0</v>
      </c>
    </row>
    <row r="6026" spans="2:10" ht="25.15" customHeight="1">
      <c r="B6026" s="108"/>
      <c r="C6026" s="98"/>
      <c r="D6026" s="99"/>
      <c r="E6026" s="94"/>
      <c r="F6026" s="95"/>
      <c r="G6026" s="101"/>
      <c r="H6026" s="100">
        <f t="shared" si="291"/>
        <v>196461.68999999994</v>
      </c>
      <c r="I6026" s="84">
        <f t="shared" si="289"/>
        <v>0</v>
      </c>
      <c r="J6026" s="84">
        <f t="shared" si="290"/>
        <v>0</v>
      </c>
    </row>
    <row r="6027" spans="2:10" ht="25.15" customHeight="1">
      <c r="B6027" s="108"/>
      <c r="C6027" s="98"/>
      <c r="D6027" s="99"/>
      <c r="E6027" s="94"/>
      <c r="F6027" s="95"/>
      <c r="G6027" s="101"/>
      <c r="H6027" s="100">
        <f t="shared" si="291"/>
        <v>196461.68999999994</v>
      </c>
      <c r="I6027" s="84">
        <f t="shared" si="289"/>
        <v>0</v>
      </c>
      <c r="J6027" s="84">
        <f t="shared" si="290"/>
        <v>0</v>
      </c>
    </row>
    <row r="6028" spans="2:10" ht="25.15" customHeight="1">
      <c r="B6028" s="108"/>
      <c r="C6028" s="98"/>
      <c r="D6028" s="99"/>
      <c r="E6028" s="94"/>
      <c r="F6028" s="95"/>
      <c r="G6028" s="101"/>
      <c r="H6028" s="100">
        <f t="shared" si="291"/>
        <v>196461.68999999994</v>
      </c>
      <c r="I6028" s="84">
        <f t="shared" si="289"/>
        <v>0</v>
      </c>
      <c r="J6028" s="84">
        <f t="shared" si="290"/>
        <v>0</v>
      </c>
    </row>
    <row r="6029" spans="2:10" ht="25.15" customHeight="1">
      <c r="B6029" s="108"/>
      <c r="C6029" s="98"/>
      <c r="D6029" s="99"/>
      <c r="E6029" s="94"/>
      <c r="F6029" s="95"/>
      <c r="G6029" s="101"/>
      <c r="H6029" s="100">
        <f t="shared" si="291"/>
        <v>196461.68999999994</v>
      </c>
      <c r="I6029" s="84">
        <f t="shared" si="289"/>
        <v>0</v>
      </c>
      <c r="J6029" s="84">
        <f t="shared" si="290"/>
        <v>0</v>
      </c>
    </row>
    <row r="6030" spans="2:10" ht="25.15" customHeight="1">
      <c r="B6030" s="108"/>
      <c r="C6030" s="98"/>
      <c r="D6030" s="99"/>
      <c r="E6030" s="94"/>
      <c r="F6030" s="95"/>
      <c r="G6030" s="101"/>
      <c r="H6030" s="100">
        <f t="shared" si="291"/>
        <v>196461.68999999994</v>
      </c>
      <c r="I6030" s="84">
        <f t="shared" si="289"/>
        <v>0</v>
      </c>
      <c r="J6030" s="84">
        <f t="shared" si="290"/>
        <v>0</v>
      </c>
    </row>
    <row r="6031" spans="2:10" ht="25.15" customHeight="1">
      <c r="B6031" s="108"/>
      <c r="C6031" s="98"/>
      <c r="D6031" s="99"/>
      <c r="E6031" s="94"/>
      <c r="F6031" s="95"/>
      <c r="G6031" s="101"/>
      <c r="H6031" s="100">
        <f t="shared" si="291"/>
        <v>196461.68999999994</v>
      </c>
      <c r="I6031" s="84">
        <f t="shared" si="289"/>
        <v>0</v>
      </c>
      <c r="J6031" s="84">
        <f t="shared" si="290"/>
        <v>0</v>
      </c>
    </row>
    <row r="6032" spans="2:10" ht="25.15" customHeight="1">
      <c r="B6032" s="108"/>
      <c r="C6032" s="98"/>
      <c r="D6032" s="99"/>
      <c r="E6032" s="94"/>
      <c r="F6032" s="95"/>
      <c r="G6032" s="101"/>
      <c r="H6032" s="100">
        <f t="shared" si="291"/>
        <v>196461.68999999994</v>
      </c>
      <c r="I6032" s="84">
        <f t="shared" si="289"/>
        <v>0</v>
      </c>
      <c r="J6032" s="84">
        <f t="shared" si="290"/>
        <v>0</v>
      </c>
    </row>
    <row r="6033" spans="2:10" ht="25.15" customHeight="1">
      <c r="B6033" s="108"/>
      <c r="C6033" s="98"/>
      <c r="D6033" s="99"/>
      <c r="E6033" s="94"/>
      <c r="F6033" s="95"/>
      <c r="G6033" s="101"/>
      <c r="H6033" s="100">
        <f t="shared" si="291"/>
        <v>196461.68999999994</v>
      </c>
      <c r="I6033" s="84">
        <f t="shared" si="289"/>
        <v>0</v>
      </c>
      <c r="J6033" s="84">
        <f t="shared" si="290"/>
        <v>0</v>
      </c>
    </row>
    <row r="6034" spans="2:10" ht="25.15" customHeight="1">
      <c r="B6034" s="108"/>
      <c r="C6034" s="98"/>
      <c r="D6034" s="99"/>
      <c r="E6034" s="94"/>
      <c r="F6034" s="95"/>
      <c r="G6034" s="101"/>
      <c r="H6034" s="100">
        <f t="shared" si="291"/>
        <v>196461.68999999994</v>
      </c>
      <c r="I6034" s="84">
        <f t="shared" si="289"/>
        <v>0</v>
      </c>
      <c r="J6034" s="84">
        <f t="shared" si="290"/>
        <v>0</v>
      </c>
    </row>
    <row r="6035" spans="2:10" ht="25.15" customHeight="1">
      <c r="B6035" s="108"/>
      <c r="C6035" s="98"/>
      <c r="D6035" s="99"/>
      <c r="E6035" s="94"/>
      <c r="F6035" s="95"/>
      <c r="G6035" s="101"/>
      <c r="H6035" s="100">
        <f t="shared" si="291"/>
        <v>196461.68999999994</v>
      </c>
      <c r="I6035" s="84">
        <f t="shared" si="289"/>
        <v>0</v>
      </c>
      <c r="J6035" s="84">
        <f t="shared" si="290"/>
        <v>0</v>
      </c>
    </row>
    <row r="6036" spans="2:10" ht="25.15" customHeight="1">
      <c r="B6036" s="108"/>
      <c r="C6036" s="98"/>
      <c r="D6036" s="99"/>
      <c r="E6036" s="94"/>
      <c r="F6036" s="95"/>
      <c r="G6036" s="101"/>
      <c r="H6036" s="100">
        <f t="shared" si="291"/>
        <v>196461.68999999994</v>
      </c>
      <c r="I6036" s="84">
        <f t="shared" si="289"/>
        <v>0</v>
      </c>
      <c r="J6036" s="84">
        <f t="shared" si="290"/>
        <v>0</v>
      </c>
    </row>
    <row r="6037" spans="2:10" ht="25.15" customHeight="1">
      <c r="B6037" s="108"/>
      <c r="C6037" s="98"/>
      <c r="D6037" s="99"/>
      <c r="E6037" s="94"/>
      <c r="F6037" s="95"/>
      <c r="G6037" s="101"/>
      <c r="H6037" s="100">
        <f t="shared" si="291"/>
        <v>196461.68999999994</v>
      </c>
      <c r="I6037" s="84">
        <f t="shared" si="289"/>
        <v>0</v>
      </c>
      <c r="J6037" s="84">
        <f t="shared" si="290"/>
        <v>0</v>
      </c>
    </row>
    <row r="6038" spans="2:10" ht="25.15" customHeight="1">
      <c r="B6038" s="108"/>
      <c r="C6038" s="98"/>
      <c r="D6038" s="99"/>
      <c r="E6038" s="94"/>
      <c r="F6038" s="95"/>
      <c r="G6038" s="101"/>
      <c r="H6038" s="100">
        <f t="shared" si="291"/>
        <v>196461.68999999994</v>
      </c>
      <c r="I6038" s="84">
        <f t="shared" si="289"/>
        <v>0</v>
      </c>
      <c r="J6038" s="84">
        <f t="shared" si="290"/>
        <v>0</v>
      </c>
    </row>
    <row r="6039" spans="2:10" ht="25.15" customHeight="1">
      <c r="B6039" s="108"/>
      <c r="C6039" s="98"/>
      <c r="D6039" s="99"/>
      <c r="E6039" s="94"/>
      <c r="F6039" s="95"/>
      <c r="G6039" s="101"/>
      <c r="H6039" s="100">
        <f t="shared" si="291"/>
        <v>196461.68999999994</v>
      </c>
      <c r="I6039" s="84">
        <f t="shared" si="289"/>
        <v>0</v>
      </c>
      <c r="J6039" s="84">
        <f t="shared" si="290"/>
        <v>0</v>
      </c>
    </row>
    <row r="6040" spans="2:10" ht="25.15" customHeight="1">
      <c r="B6040" s="108"/>
      <c r="C6040" s="98"/>
      <c r="D6040" s="99"/>
      <c r="E6040" s="94"/>
      <c r="F6040" s="95"/>
      <c r="G6040" s="101"/>
      <c r="H6040" s="100">
        <f t="shared" si="291"/>
        <v>196461.68999999994</v>
      </c>
      <c r="I6040" s="84">
        <f t="shared" si="289"/>
        <v>0</v>
      </c>
      <c r="J6040" s="84">
        <f t="shared" si="290"/>
        <v>0</v>
      </c>
    </row>
    <row r="6041" spans="2:10" ht="25.15" customHeight="1">
      <c r="B6041" s="108"/>
      <c r="C6041" s="98"/>
      <c r="D6041" s="99"/>
      <c r="E6041" s="94"/>
      <c r="F6041" s="95"/>
      <c r="G6041" s="101"/>
      <c r="H6041" s="100">
        <f t="shared" si="291"/>
        <v>196461.68999999994</v>
      </c>
      <c r="I6041" s="84">
        <f t="shared" si="289"/>
        <v>0</v>
      </c>
      <c r="J6041" s="84">
        <f t="shared" si="290"/>
        <v>0</v>
      </c>
    </row>
    <row r="6042" spans="2:10" ht="25.15" customHeight="1">
      <c r="B6042" s="108"/>
      <c r="C6042" s="98"/>
      <c r="D6042" s="99"/>
      <c r="E6042" s="94"/>
      <c r="F6042" s="95"/>
      <c r="G6042" s="101"/>
      <c r="H6042" s="100">
        <f t="shared" si="291"/>
        <v>196461.68999999994</v>
      </c>
      <c r="I6042" s="84">
        <f t="shared" si="289"/>
        <v>0</v>
      </c>
      <c r="J6042" s="84">
        <f t="shared" si="290"/>
        <v>0</v>
      </c>
    </row>
    <row r="6043" spans="2:10" ht="25.15" customHeight="1">
      <c r="B6043" s="108"/>
      <c r="C6043" s="98"/>
      <c r="D6043" s="99"/>
      <c r="E6043" s="94"/>
      <c r="F6043" s="95"/>
      <c r="G6043" s="101"/>
      <c r="H6043" s="100">
        <f t="shared" si="291"/>
        <v>196461.68999999994</v>
      </c>
      <c r="I6043" s="84">
        <f t="shared" si="289"/>
        <v>0</v>
      </c>
      <c r="J6043" s="84">
        <f t="shared" si="290"/>
        <v>0</v>
      </c>
    </row>
    <row r="6044" spans="2:10" ht="25.15" customHeight="1">
      <c r="B6044" s="108"/>
      <c r="C6044" s="98"/>
      <c r="D6044" s="99"/>
      <c r="E6044" s="94"/>
      <c r="F6044" s="95"/>
      <c r="G6044" s="101"/>
      <c r="H6044" s="100">
        <f t="shared" si="291"/>
        <v>196461.68999999994</v>
      </c>
      <c r="I6044" s="84">
        <f t="shared" si="289"/>
        <v>0</v>
      </c>
      <c r="J6044" s="84">
        <f t="shared" si="290"/>
        <v>0</v>
      </c>
    </row>
    <row r="6045" spans="2:10" ht="25.15" customHeight="1">
      <c r="B6045" s="108"/>
      <c r="C6045" s="98"/>
      <c r="D6045" s="99"/>
      <c r="E6045" s="94"/>
      <c r="F6045" s="95"/>
      <c r="G6045" s="101"/>
      <c r="H6045" s="100">
        <f t="shared" si="291"/>
        <v>196461.68999999994</v>
      </c>
      <c r="I6045" s="84">
        <f t="shared" si="289"/>
        <v>0</v>
      </c>
      <c r="J6045" s="84">
        <f t="shared" si="290"/>
        <v>0</v>
      </c>
    </row>
    <row r="6046" spans="2:10" ht="25.15" customHeight="1">
      <c r="B6046" s="108"/>
      <c r="C6046" s="98"/>
      <c r="D6046" s="99"/>
      <c r="E6046" s="94"/>
      <c r="F6046" s="95"/>
      <c r="G6046" s="101"/>
      <c r="H6046" s="100">
        <f t="shared" si="291"/>
        <v>196461.68999999994</v>
      </c>
      <c r="I6046" s="84">
        <f t="shared" si="289"/>
        <v>0</v>
      </c>
      <c r="J6046" s="84">
        <f t="shared" si="290"/>
        <v>0</v>
      </c>
    </row>
    <row r="6047" spans="2:10" ht="25.15" customHeight="1">
      <c r="B6047" s="108"/>
      <c r="C6047" s="98"/>
      <c r="D6047" s="99"/>
      <c r="E6047" s="94"/>
      <c r="F6047" s="95"/>
      <c r="G6047" s="101"/>
      <c r="H6047" s="100">
        <f t="shared" si="291"/>
        <v>196461.68999999994</v>
      </c>
      <c r="I6047" s="84">
        <f t="shared" si="289"/>
        <v>0</v>
      </c>
      <c r="J6047" s="84">
        <f t="shared" si="290"/>
        <v>0</v>
      </c>
    </row>
    <row r="6048" spans="2:10" ht="25.15" customHeight="1">
      <c r="B6048" s="108"/>
      <c r="C6048" s="98"/>
      <c r="D6048" s="99"/>
      <c r="E6048" s="94"/>
      <c r="F6048" s="95"/>
      <c r="G6048" s="101"/>
      <c r="H6048" s="100">
        <f t="shared" si="291"/>
        <v>196461.68999999994</v>
      </c>
      <c r="I6048" s="84">
        <f t="shared" si="289"/>
        <v>0</v>
      </c>
      <c r="J6048" s="84">
        <f t="shared" si="290"/>
        <v>0</v>
      </c>
    </row>
    <row r="6049" spans="2:10" ht="25.15" customHeight="1">
      <c r="B6049" s="108"/>
      <c r="C6049" s="98"/>
      <c r="D6049" s="99"/>
      <c r="E6049" s="94"/>
      <c r="F6049" s="95"/>
      <c r="G6049" s="101"/>
      <c r="H6049" s="100">
        <f t="shared" si="291"/>
        <v>196461.68999999994</v>
      </c>
      <c r="I6049" s="84">
        <f t="shared" si="289"/>
        <v>0</v>
      </c>
      <c r="J6049" s="84">
        <f t="shared" si="290"/>
        <v>0</v>
      </c>
    </row>
    <row r="6050" spans="2:10" ht="25.15" customHeight="1">
      <c r="B6050" s="108"/>
      <c r="C6050" s="98"/>
      <c r="D6050" s="99"/>
      <c r="E6050" s="94"/>
      <c r="F6050" s="95"/>
      <c r="G6050" s="101"/>
      <c r="H6050" s="100">
        <f t="shared" si="291"/>
        <v>196461.68999999994</v>
      </c>
      <c r="I6050" s="84">
        <f t="shared" si="289"/>
        <v>0</v>
      </c>
      <c r="J6050" s="84">
        <f t="shared" si="290"/>
        <v>0</v>
      </c>
    </row>
    <row r="6051" spans="2:10" ht="25.15" customHeight="1">
      <c r="B6051" s="108"/>
      <c r="C6051" s="98"/>
      <c r="D6051" s="99"/>
      <c r="E6051" s="94"/>
      <c r="F6051" s="95"/>
      <c r="G6051" s="101"/>
      <c r="H6051" s="100">
        <f t="shared" si="291"/>
        <v>196461.68999999994</v>
      </c>
      <c r="I6051" s="84">
        <f t="shared" si="289"/>
        <v>0</v>
      </c>
      <c r="J6051" s="84">
        <f t="shared" si="290"/>
        <v>0</v>
      </c>
    </row>
    <row r="6052" spans="2:10" ht="25.15" customHeight="1">
      <c r="B6052" s="108"/>
      <c r="C6052" s="98"/>
      <c r="D6052" s="99"/>
      <c r="E6052" s="94"/>
      <c r="F6052" s="95"/>
      <c r="G6052" s="101"/>
      <c r="H6052" s="100">
        <f t="shared" si="291"/>
        <v>196461.68999999994</v>
      </c>
      <c r="I6052" s="84">
        <f t="shared" si="289"/>
        <v>0</v>
      </c>
      <c r="J6052" s="84">
        <f t="shared" si="290"/>
        <v>0</v>
      </c>
    </row>
    <row r="6053" spans="2:10" ht="25.15" customHeight="1">
      <c r="B6053" s="108"/>
      <c r="C6053" s="98"/>
      <c r="D6053" s="99"/>
      <c r="E6053" s="94"/>
      <c r="F6053" s="95"/>
      <c r="G6053" s="101"/>
      <c r="H6053" s="100">
        <f t="shared" si="291"/>
        <v>196461.68999999994</v>
      </c>
      <c r="I6053" s="84">
        <f t="shared" si="289"/>
        <v>0</v>
      </c>
      <c r="J6053" s="84">
        <f t="shared" si="290"/>
        <v>0</v>
      </c>
    </row>
    <row r="6054" spans="2:10" ht="25.15" customHeight="1">
      <c r="B6054" s="108"/>
      <c r="C6054" s="98"/>
      <c r="D6054" s="99"/>
      <c r="E6054" s="94"/>
      <c r="F6054" s="95"/>
      <c r="G6054" s="101"/>
      <c r="H6054" s="100">
        <f t="shared" si="291"/>
        <v>196461.68999999994</v>
      </c>
      <c r="I6054" s="84">
        <f t="shared" si="289"/>
        <v>0</v>
      </c>
      <c r="J6054" s="84">
        <f t="shared" si="290"/>
        <v>0</v>
      </c>
    </row>
    <row r="6055" spans="2:10" ht="25.15" customHeight="1">
      <c r="B6055" s="108"/>
      <c r="C6055" s="98"/>
      <c r="D6055" s="99"/>
      <c r="E6055" s="94"/>
      <c r="F6055" s="95"/>
      <c r="G6055" s="101"/>
      <c r="H6055" s="100">
        <f t="shared" si="291"/>
        <v>196461.68999999994</v>
      </c>
      <c r="I6055" s="84">
        <f t="shared" si="289"/>
        <v>0</v>
      </c>
      <c r="J6055" s="84">
        <f t="shared" si="290"/>
        <v>0</v>
      </c>
    </row>
    <row r="6056" spans="2:10" ht="25.15" customHeight="1">
      <c r="B6056" s="108"/>
      <c r="C6056" s="98"/>
      <c r="D6056" s="99"/>
      <c r="E6056" s="94"/>
      <c r="F6056" s="95"/>
      <c r="G6056" s="101"/>
      <c r="H6056" s="100">
        <f t="shared" si="291"/>
        <v>196461.68999999994</v>
      </c>
      <c r="I6056" s="84">
        <f t="shared" si="289"/>
        <v>0</v>
      </c>
      <c r="J6056" s="84">
        <f t="shared" si="290"/>
        <v>0</v>
      </c>
    </row>
    <row r="6057" spans="2:10" ht="25.15" customHeight="1">
      <c r="B6057" s="108"/>
      <c r="C6057" s="98"/>
      <c r="D6057" s="99"/>
      <c r="E6057" s="94"/>
      <c r="F6057" s="95"/>
      <c r="G6057" s="101"/>
      <c r="H6057" s="100">
        <f t="shared" si="291"/>
        <v>196461.68999999994</v>
      </c>
      <c r="I6057" s="84">
        <f t="shared" si="289"/>
        <v>0</v>
      </c>
      <c r="J6057" s="84">
        <f t="shared" si="290"/>
        <v>0</v>
      </c>
    </row>
    <row r="6058" spans="2:10" ht="25.15" customHeight="1">
      <c r="B6058" s="108"/>
      <c r="C6058" s="98"/>
      <c r="D6058" s="99"/>
      <c r="E6058" s="94"/>
      <c r="F6058" s="95"/>
      <c r="G6058" s="101"/>
      <c r="H6058" s="100">
        <f t="shared" si="291"/>
        <v>196461.68999999994</v>
      </c>
      <c r="I6058" s="84">
        <f t="shared" si="289"/>
        <v>0</v>
      </c>
      <c r="J6058" s="84">
        <f t="shared" si="290"/>
        <v>0</v>
      </c>
    </row>
    <row r="6059" spans="2:10" ht="25.15" customHeight="1">
      <c r="B6059" s="108"/>
      <c r="C6059" s="98"/>
      <c r="D6059" s="99"/>
      <c r="E6059" s="94"/>
      <c r="F6059" s="95"/>
      <c r="G6059" s="101"/>
      <c r="H6059" s="100">
        <f t="shared" si="291"/>
        <v>196461.68999999994</v>
      </c>
      <c r="I6059" s="84">
        <f t="shared" si="289"/>
        <v>0</v>
      </c>
      <c r="J6059" s="84">
        <f t="shared" si="290"/>
        <v>0</v>
      </c>
    </row>
    <row r="6060" spans="2:10" ht="25.15" customHeight="1">
      <c r="B6060" s="108"/>
      <c r="C6060" s="98"/>
      <c r="D6060" s="99"/>
      <c r="E6060" s="94"/>
      <c r="F6060" s="95"/>
      <c r="G6060" s="101"/>
      <c r="H6060" s="100">
        <f t="shared" si="291"/>
        <v>196461.68999999994</v>
      </c>
      <c r="I6060" s="84">
        <f t="shared" si="289"/>
        <v>0</v>
      </c>
      <c r="J6060" s="84">
        <f t="shared" si="290"/>
        <v>0</v>
      </c>
    </row>
    <row r="6061" spans="2:10" ht="25.15" customHeight="1">
      <c r="B6061" s="108"/>
      <c r="C6061" s="98"/>
      <c r="D6061" s="99"/>
      <c r="E6061" s="94"/>
      <c r="F6061" s="95"/>
      <c r="G6061" s="101"/>
      <c r="H6061" s="100">
        <f t="shared" si="291"/>
        <v>196461.68999999994</v>
      </c>
      <c r="I6061" s="84">
        <f t="shared" si="289"/>
        <v>0</v>
      </c>
      <c r="J6061" s="84">
        <f t="shared" si="290"/>
        <v>0</v>
      </c>
    </row>
    <row r="6062" spans="2:10" ht="25.15" customHeight="1">
      <c r="B6062" s="108"/>
      <c r="C6062" s="98"/>
      <c r="D6062" s="99"/>
      <c r="E6062" s="94"/>
      <c r="F6062" s="95"/>
      <c r="G6062" s="101"/>
      <c r="H6062" s="100">
        <f t="shared" si="291"/>
        <v>196461.68999999994</v>
      </c>
      <c r="I6062" s="84">
        <f t="shared" si="289"/>
        <v>0</v>
      </c>
      <c r="J6062" s="84">
        <f t="shared" si="290"/>
        <v>0</v>
      </c>
    </row>
    <row r="6063" spans="2:10" ht="25.15" customHeight="1">
      <c r="B6063" s="108"/>
      <c r="C6063" s="98"/>
      <c r="D6063" s="99"/>
      <c r="E6063" s="94"/>
      <c r="F6063" s="95"/>
      <c r="G6063" s="101"/>
      <c r="H6063" s="100">
        <f t="shared" si="291"/>
        <v>196461.68999999994</v>
      </c>
      <c r="I6063" s="84">
        <f t="shared" si="289"/>
        <v>0</v>
      </c>
      <c r="J6063" s="84">
        <f t="shared" si="290"/>
        <v>0</v>
      </c>
    </row>
    <row r="6064" spans="2:10" ht="25.15" customHeight="1">
      <c r="B6064" s="108"/>
      <c r="C6064" s="98"/>
      <c r="D6064" s="99"/>
      <c r="E6064" s="94"/>
      <c r="F6064" s="95"/>
      <c r="G6064" s="101"/>
      <c r="H6064" s="100">
        <f t="shared" si="291"/>
        <v>196461.68999999994</v>
      </c>
      <c r="I6064" s="84">
        <f t="shared" si="289"/>
        <v>0</v>
      </c>
      <c r="J6064" s="84">
        <f t="shared" si="290"/>
        <v>0</v>
      </c>
    </row>
    <row r="6065" spans="2:10" ht="25.15" customHeight="1">
      <c r="B6065" s="108"/>
      <c r="C6065" s="98"/>
      <c r="D6065" s="99"/>
      <c r="E6065" s="94"/>
      <c r="F6065" s="95"/>
      <c r="G6065" s="101"/>
      <c r="H6065" s="100">
        <f t="shared" si="291"/>
        <v>196461.68999999994</v>
      </c>
      <c r="I6065" s="84">
        <f t="shared" si="289"/>
        <v>0</v>
      </c>
      <c r="J6065" s="84">
        <f t="shared" si="290"/>
        <v>0</v>
      </c>
    </row>
    <row r="6066" spans="2:10" ht="25.15" customHeight="1">
      <c r="B6066" s="108"/>
      <c r="C6066" s="98"/>
      <c r="D6066" s="99"/>
      <c r="E6066" s="94"/>
      <c r="F6066" s="95"/>
      <c r="G6066" s="101"/>
      <c r="H6066" s="100">
        <f t="shared" si="291"/>
        <v>196461.68999999994</v>
      </c>
      <c r="I6066" s="84">
        <f t="shared" si="289"/>
        <v>0</v>
      </c>
      <c r="J6066" s="84">
        <f t="shared" si="290"/>
        <v>0</v>
      </c>
    </row>
    <row r="6067" spans="2:10" ht="25.15" customHeight="1">
      <c r="B6067" s="108"/>
      <c r="C6067" s="98"/>
      <c r="D6067" s="99"/>
      <c r="E6067" s="94"/>
      <c r="F6067" s="95"/>
      <c r="G6067" s="101"/>
      <c r="H6067" s="100">
        <f t="shared" si="291"/>
        <v>196461.68999999994</v>
      </c>
      <c r="I6067" s="84">
        <f t="shared" si="289"/>
        <v>0</v>
      </c>
      <c r="J6067" s="84">
        <f t="shared" si="290"/>
        <v>0</v>
      </c>
    </row>
    <row r="6068" spans="2:10" ht="25.15" customHeight="1">
      <c r="B6068" s="108"/>
      <c r="C6068" s="98"/>
      <c r="D6068" s="99"/>
      <c r="E6068" s="94"/>
      <c r="F6068" s="95"/>
      <c r="G6068" s="101"/>
      <c r="H6068" s="100">
        <f t="shared" si="291"/>
        <v>196461.68999999994</v>
      </c>
      <c r="I6068" s="84">
        <f t="shared" si="289"/>
        <v>0</v>
      </c>
      <c r="J6068" s="84">
        <f t="shared" si="290"/>
        <v>0</v>
      </c>
    </row>
    <row r="6069" spans="2:10" ht="25.15" customHeight="1">
      <c r="B6069" s="108"/>
      <c r="C6069" s="98"/>
      <c r="D6069" s="99"/>
      <c r="E6069" s="94"/>
      <c r="F6069" s="95"/>
      <c r="G6069" s="101"/>
      <c r="H6069" s="100">
        <f t="shared" si="291"/>
        <v>196461.68999999994</v>
      </c>
      <c r="I6069" s="84">
        <f t="shared" si="289"/>
        <v>0</v>
      </c>
      <c r="J6069" s="84">
        <f t="shared" si="290"/>
        <v>0</v>
      </c>
    </row>
    <row r="6070" spans="2:10" ht="25.15" customHeight="1">
      <c r="B6070" s="108"/>
      <c r="C6070" s="98"/>
      <c r="D6070" s="99"/>
      <c r="E6070" s="94"/>
      <c r="F6070" s="95"/>
      <c r="G6070" s="101"/>
      <c r="H6070" s="100">
        <f t="shared" si="291"/>
        <v>196461.68999999994</v>
      </c>
      <c r="I6070" s="84">
        <f t="shared" si="289"/>
        <v>0</v>
      </c>
      <c r="J6070" s="84">
        <f t="shared" si="290"/>
        <v>0</v>
      </c>
    </row>
    <row r="6071" spans="2:10" ht="25.15" customHeight="1">
      <c r="B6071" s="108"/>
      <c r="C6071" s="98"/>
      <c r="D6071" s="99"/>
      <c r="E6071" s="94"/>
      <c r="F6071" s="95"/>
      <c r="G6071" s="101"/>
      <c r="H6071" s="100">
        <f t="shared" si="291"/>
        <v>196461.68999999994</v>
      </c>
      <c r="I6071" s="84">
        <f t="shared" si="289"/>
        <v>0</v>
      </c>
      <c r="J6071" s="84">
        <f t="shared" si="290"/>
        <v>0</v>
      </c>
    </row>
    <row r="6072" spans="2:10" ht="25.15" customHeight="1">
      <c r="B6072" s="108"/>
      <c r="C6072" s="98"/>
      <c r="D6072" s="99"/>
      <c r="E6072" s="94"/>
      <c r="F6072" s="95"/>
      <c r="G6072" s="101"/>
      <c r="H6072" s="100">
        <f t="shared" si="291"/>
        <v>196461.68999999994</v>
      </c>
      <c r="I6072" s="84">
        <f t="shared" ref="I6072:I6135" si="292">IF(B6072="",0,MONTH(B6072))</f>
        <v>0</v>
      </c>
      <c r="J6072" s="84">
        <f t="shared" ref="J6072:J6135" si="293">IF(B6072="",0,DAY(B6072))</f>
        <v>0</v>
      </c>
    </row>
    <row r="6073" spans="2:10" ht="25.15" customHeight="1">
      <c r="B6073" s="108"/>
      <c r="C6073" s="98"/>
      <c r="D6073" s="99"/>
      <c r="E6073" s="94"/>
      <c r="F6073" s="95"/>
      <c r="G6073" s="101"/>
      <c r="H6073" s="100">
        <f t="shared" si="291"/>
        <v>196461.68999999994</v>
      </c>
      <c r="I6073" s="84">
        <f t="shared" si="292"/>
        <v>0</v>
      </c>
      <c r="J6073" s="84">
        <f t="shared" si="293"/>
        <v>0</v>
      </c>
    </row>
    <row r="6074" spans="2:10" ht="25.15" customHeight="1">
      <c r="B6074" s="108"/>
      <c r="C6074" s="98"/>
      <c r="D6074" s="99"/>
      <c r="E6074" s="94"/>
      <c r="F6074" s="95"/>
      <c r="G6074" s="101"/>
      <c r="H6074" s="100">
        <f t="shared" si="291"/>
        <v>196461.68999999994</v>
      </c>
      <c r="I6074" s="84">
        <f t="shared" si="292"/>
        <v>0</v>
      </c>
      <c r="J6074" s="84">
        <f t="shared" si="293"/>
        <v>0</v>
      </c>
    </row>
    <row r="6075" spans="2:10" ht="25.15" customHeight="1">
      <c r="B6075" s="108"/>
      <c r="C6075" s="98"/>
      <c r="D6075" s="99"/>
      <c r="E6075" s="94"/>
      <c r="F6075" s="95"/>
      <c r="G6075" s="101"/>
      <c r="H6075" s="100">
        <f t="shared" si="291"/>
        <v>196461.68999999994</v>
      </c>
      <c r="I6075" s="84">
        <f t="shared" si="292"/>
        <v>0</v>
      </c>
      <c r="J6075" s="84">
        <f t="shared" si="293"/>
        <v>0</v>
      </c>
    </row>
    <row r="6076" spans="2:10" ht="25.15" customHeight="1">
      <c r="B6076" s="108"/>
      <c r="C6076" s="98"/>
      <c r="D6076" s="99"/>
      <c r="E6076" s="94"/>
      <c r="F6076" s="95"/>
      <c r="G6076" s="101"/>
      <c r="H6076" s="100">
        <f t="shared" si="291"/>
        <v>196461.68999999994</v>
      </c>
      <c r="I6076" s="84">
        <f t="shared" si="292"/>
        <v>0</v>
      </c>
      <c r="J6076" s="84">
        <f t="shared" si="293"/>
        <v>0</v>
      </c>
    </row>
    <row r="6077" spans="2:10" ht="25.15" customHeight="1">
      <c r="B6077" s="108"/>
      <c r="C6077" s="98"/>
      <c r="D6077" s="99"/>
      <c r="E6077" s="94"/>
      <c r="F6077" s="95"/>
      <c r="G6077" s="101"/>
      <c r="H6077" s="100">
        <f t="shared" si="291"/>
        <v>196461.68999999994</v>
      </c>
      <c r="I6077" s="84">
        <f t="shared" si="292"/>
        <v>0</v>
      </c>
      <c r="J6077" s="84">
        <f t="shared" si="293"/>
        <v>0</v>
      </c>
    </row>
    <row r="6078" spans="2:10" ht="25.15" customHeight="1">
      <c r="B6078" s="108"/>
      <c r="C6078" s="98"/>
      <c r="D6078" s="99"/>
      <c r="E6078" s="94"/>
      <c r="F6078" s="95"/>
      <c r="G6078" s="101"/>
      <c r="H6078" s="100">
        <f t="shared" si="291"/>
        <v>196461.68999999994</v>
      </c>
      <c r="I6078" s="84">
        <f t="shared" si="292"/>
        <v>0</v>
      </c>
      <c r="J6078" s="84">
        <f t="shared" si="293"/>
        <v>0</v>
      </c>
    </row>
    <row r="6079" spans="2:10" ht="25.15" customHeight="1">
      <c r="B6079" s="108"/>
      <c r="C6079" s="98"/>
      <c r="D6079" s="99"/>
      <c r="E6079" s="94"/>
      <c r="F6079" s="95"/>
      <c r="G6079" s="101"/>
      <c r="H6079" s="100">
        <f t="shared" si="291"/>
        <v>196461.68999999994</v>
      </c>
      <c r="I6079" s="84">
        <f t="shared" si="292"/>
        <v>0</v>
      </c>
      <c r="J6079" s="84">
        <f t="shared" si="293"/>
        <v>0</v>
      </c>
    </row>
    <row r="6080" spans="2:10" ht="25.15" customHeight="1">
      <c r="B6080" s="108"/>
      <c r="C6080" s="98"/>
      <c r="D6080" s="99"/>
      <c r="E6080" s="94"/>
      <c r="F6080" s="95"/>
      <c r="G6080" s="101"/>
      <c r="H6080" s="100">
        <f t="shared" si="291"/>
        <v>196461.68999999994</v>
      </c>
      <c r="I6080" s="84">
        <f t="shared" si="292"/>
        <v>0</v>
      </c>
      <c r="J6080" s="84">
        <f t="shared" si="293"/>
        <v>0</v>
      </c>
    </row>
    <row r="6081" spans="2:10" ht="25.15" customHeight="1">
      <c r="B6081" s="108"/>
      <c r="C6081" s="98"/>
      <c r="D6081" s="99"/>
      <c r="E6081" s="94"/>
      <c r="F6081" s="95"/>
      <c r="G6081" s="101"/>
      <c r="H6081" s="100">
        <f t="shared" si="291"/>
        <v>196461.68999999994</v>
      </c>
      <c r="I6081" s="84">
        <f t="shared" si="292"/>
        <v>0</v>
      </c>
      <c r="J6081" s="84">
        <f t="shared" si="293"/>
        <v>0</v>
      </c>
    </row>
    <row r="6082" spans="2:10" ht="25.15" customHeight="1">
      <c r="B6082" s="108"/>
      <c r="C6082" s="98"/>
      <c r="D6082" s="99"/>
      <c r="E6082" s="94"/>
      <c r="F6082" s="95"/>
      <c r="G6082" s="101"/>
      <c r="H6082" s="100">
        <f t="shared" si="291"/>
        <v>196461.68999999994</v>
      </c>
      <c r="I6082" s="84">
        <f t="shared" si="292"/>
        <v>0</v>
      </c>
      <c r="J6082" s="84">
        <f t="shared" si="293"/>
        <v>0</v>
      </c>
    </row>
    <row r="6083" spans="2:10" ht="25.15" customHeight="1">
      <c r="B6083" s="108"/>
      <c r="C6083" s="98"/>
      <c r="D6083" s="99"/>
      <c r="E6083" s="94"/>
      <c r="F6083" s="95"/>
      <c r="G6083" s="101"/>
      <c r="H6083" s="100">
        <f t="shared" si="291"/>
        <v>196461.68999999994</v>
      </c>
      <c r="I6083" s="84">
        <f t="shared" si="292"/>
        <v>0</v>
      </c>
      <c r="J6083" s="84">
        <f t="shared" si="293"/>
        <v>0</v>
      </c>
    </row>
    <row r="6084" spans="2:10" ht="25.15" customHeight="1">
      <c r="B6084" s="108"/>
      <c r="C6084" s="98"/>
      <c r="D6084" s="99"/>
      <c r="E6084" s="94"/>
      <c r="F6084" s="95"/>
      <c r="G6084" s="101"/>
      <c r="H6084" s="100">
        <f t="shared" si="291"/>
        <v>196461.68999999994</v>
      </c>
      <c r="I6084" s="84">
        <f t="shared" si="292"/>
        <v>0</v>
      </c>
      <c r="J6084" s="84">
        <f t="shared" si="293"/>
        <v>0</v>
      </c>
    </row>
    <row r="6085" spans="2:10" ht="25.15" customHeight="1">
      <c r="B6085" s="108"/>
      <c r="C6085" s="98"/>
      <c r="D6085" s="99"/>
      <c r="E6085" s="94"/>
      <c r="F6085" s="95"/>
      <c r="G6085" s="101"/>
      <c r="H6085" s="100">
        <f t="shared" si="291"/>
        <v>196461.68999999994</v>
      </c>
      <c r="I6085" s="84">
        <f t="shared" si="292"/>
        <v>0</v>
      </c>
      <c r="J6085" s="84">
        <f t="shared" si="293"/>
        <v>0</v>
      </c>
    </row>
    <row r="6086" spans="2:10" ht="25.15" customHeight="1">
      <c r="B6086" s="108"/>
      <c r="C6086" s="98"/>
      <c r="D6086" s="99"/>
      <c r="E6086" s="94"/>
      <c r="F6086" s="95"/>
      <c r="G6086" s="101"/>
      <c r="H6086" s="100">
        <f t="shared" si="291"/>
        <v>196461.68999999994</v>
      </c>
      <c r="I6086" s="84">
        <f t="shared" si="292"/>
        <v>0</v>
      </c>
      <c r="J6086" s="84">
        <f t="shared" si="293"/>
        <v>0</v>
      </c>
    </row>
    <row r="6087" spans="2:10" ht="25.15" customHeight="1">
      <c r="B6087" s="108"/>
      <c r="C6087" s="98"/>
      <c r="D6087" s="99"/>
      <c r="E6087" s="94"/>
      <c r="F6087" s="95"/>
      <c r="G6087" s="101"/>
      <c r="H6087" s="100">
        <f t="shared" si="291"/>
        <v>196461.68999999994</v>
      </c>
      <c r="I6087" s="84">
        <f t="shared" si="292"/>
        <v>0</v>
      </c>
      <c r="J6087" s="84">
        <f t="shared" si="293"/>
        <v>0</v>
      </c>
    </row>
    <row r="6088" spans="2:10" ht="25.15" customHeight="1">
      <c r="B6088" s="108"/>
      <c r="C6088" s="98"/>
      <c r="D6088" s="99"/>
      <c r="E6088" s="94"/>
      <c r="F6088" s="95"/>
      <c r="G6088" s="101"/>
      <c r="H6088" s="100">
        <f t="shared" ref="H6088:H6151" si="294">IF(F6088="pago",H6087+G6088,H6087)</f>
        <v>196461.68999999994</v>
      </c>
      <c r="I6088" s="84">
        <f t="shared" si="292"/>
        <v>0</v>
      </c>
      <c r="J6088" s="84">
        <f t="shared" si="293"/>
        <v>0</v>
      </c>
    </row>
    <row r="6089" spans="2:10" ht="25.15" customHeight="1">
      <c r="B6089" s="108"/>
      <c r="C6089" s="98"/>
      <c r="D6089" s="99"/>
      <c r="E6089" s="94"/>
      <c r="F6089" s="95"/>
      <c r="G6089" s="101"/>
      <c r="H6089" s="100">
        <f t="shared" si="294"/>
        <v>196461.68999999994</v>
      </c>
      <c r="I6089" s="84">
        <f t="shared" si="292"/>
        <v>0</v>
      </c>
      <c r="J6089" s="84">
        <f t="shared" si="293"/>
        <v>0</v>
      </c>
    </row>
    <row r="6090" spans="2:10" ht="25.15" customHeight="1">
      <c r="B6090" s="108"/>
      <c r="C6090" s="98"/>
      <c r="D6090" s="99"/>
      <c r="E6090" s="94"/>
      <c r="F6090" s="95"/>
      <c r="G6090" s="101"/>
      <c r="H6090" s="100">
        <f t="shared" si="294"/>
        <v>196461.68999999994</v>
      </c>
      <c r="I6090" s="84">
        <f t="shared" si="292"/>
        <v>0</v>
      </c>
      <c r="J6090" s="84">
        <f t="shared" si="293"/>
        <v>0</v>
      </c>
    </row>
    <row r="6091" spans="2:10" ht="25.15" customHeight="1">
      <c r="B6091" s="108"/>
      <c r="C6091" s="98"/>
      <c r="D6091" s="99"/>
      <c r="E6091" s="94"/>
      <c r="F6091" s="95"/>
      <c r="G6091" s="101"/>
      <c r="H6091" s="100">
        <f t="shared" si="294"/>
        <v>196461.68999999994</v>
      </c>
      <c r="I6091" s="84">
        <f t="shared" si="292"/>
        <v>0</v>
      </c>
      <c r="J6091" s="84">
        <f t="shared" si="293"/>
        <v>0</v>
      </c>
    </row>
    <row r="6092" spans="2:10" ht="25.15" customHeight="1">
      <c r="B6092" s="108"/>
      <c r="C6092" s="98"/>
      <c r="D6092" s="99"/>
      <c r="E6092" s="94"/>
      <c r="F6092" s="95"/>
      <c r="G6092" s="101"/>
      <c r="H6092" s="100">
        <f t="shared" si="294"/>
        <v>196461.68999999994</v>
      </c>
      <c r="I6092" s="84">
        <f t="shared" si="292"/>
        <v>0</v>
      </c>
      <c r="J6092" s="84">
        <f t="shared" si="293"/>
        <v>0</v>
      </c>
    </row>
    <row r="6093" spans="2:10" ht="25.15" customHeight="1">
      <c r="B6093" s="108"/>
      <c r="C6093" s="98"/>
      <c r="D6093" s="99"/>
      <c r="E6093" s="94"/>
      <c r="F6093" s="95"/>
      <c r="G6093" s="101"/>
      <c r="H6093" s="100">
        <f t="shared" si="294"/>
        <v>196461.68999999994</v>
      </c>
      <c r="I6093" s="84">
        <f t="shared" si="292"/>
        <v>0</v>
      </c>
      <c r="J6093" s="84">
        <f t="shared" si="293"/>
        <v>0</v>
      </c>
    </row>
    <row r="6094" spans="2:10" ht="25.15" customHeight="1">
      <c r="B6094" s="108"/>
      <c r="C6094" s="98"/>
      <c r="D6094" s="99"/>
      <c r="E6094" s="94"/>
      <c r="F6094" s="95"/>
      <c r="G6094" s="101"/>
      <c r="H6094" s="100">
        <f t="shared" si="294"/>
        <v>196461.68999999994</v>
      </c>
      <c r="I6094" s="84">
        <f t="shared" si="292"/>
        <v>0</v>
      </c>
      <c r="J6094" s="84">
        <f t="shared" si="293"/>
        <v>0</v>
      </c>
    </row>
    <row r="6095" spans="2:10" ht="25.15" customHeight="1">
      <c r="B6095" s="108"/>
      <c r="C6095" s="98"/>
      <c r="D6095" s="99"/>
      <c r="E6095" s="94"/>
      <c r="F6095" s="95"/>
      <c r="G6095" s="101"/>
      <c r="H6095" s="100">
        <f t="shared" si="294"/>
        <v>196461.68999999994</v>
      </c>
      <c r="I6095" s="84">
        <f t="shared" si="292"/>
        <v>0</v>
      </c>
      <c r="J6095" s="84">
        <f t="shared" si="293"/>
        <v>0</v>
      </c>
    </row>
    <row r="6096" spans="2:10" ht="25.15" customHeight="1">
      <c r="B6096" s="108"/>
      <c r="C6096" s="98"/>
      <c r="D6096" s="99"/>
      <c r="E6096" s="94"/>
      <c r="F6096" s="95"/>
      <c r="G6096" s="101"/>
      <c r="H6096" s="100">
        <f t="shared" si="294"/>
        <v>196461.68999999994</v>
      </c>
      <c r="I6096" s="84">
        <f t="shared" si="292"/>
        <v>0</v>
      </c>
      <c r="J6096" s="84">
        <f t="shared" si="293"/>
        <v>0</v>
      </c>
    </row>
    <row r="6097" spans="2:10" ht="25.15" customHeight="1">
      <c r="B6097" s="108"/>
      <c r="C6097" s="98"/>
      <c r="D6097" s="99"/>
      <c r="E6097" s="94"/>
      <c r="F6097" s="95"/>
      <c r="G6097" s="101"/>
      <c r="H6097" s="100">
        <f t="shared" si="294"/>
        <v>196461.68999999994</v>
      </c>
      <c r="I6097" s="84">
        <f t="shared" si="292"/>
        <v>0</v>
      </c>
      <c r="J6097" s="84">
        <f t="shared" si="293"/>
        <v>0</v>
      </c>
    </row>
    <row r="6098" spans="2:10" ht="25.15" customHeight="1">
      <c r="B6098" s="108"/>
      <c r="C6098" s="98"/>
      <c r="D6098" s="99"/>
      <c r="E6098" s="94"/>
      <c r="F6098" s="95"/>
      <c r="G6098" s="101"/>
      <c r="H6098" s="100">
        <f t="shared" si="294"/>
        <v>196461.68999999994</v>
      </c>
      <c r="I6098" s="84">
        <f t="shared" si="292"/>
        <v>0</v>
      </c>
      <c r="J6098" s="84">
        <f t="shared" si="293"/>
        <v>0</v>
      </c>
    </row>
    <row r="6099" spans="2:10" ht="25.15" customHeight="1">
      <c r="B6099" s="108"/>
      <c r="C6099" s="98"/>
      <c r="D6099" s="99"/>
      <c r="E6099" s="94"/>
      <c r="F6099" s="95"/>
      <c r="G6099" s="101"/>
      <c r="H6099" s="100">
        <f t="shared" si="294"/>
        <v>196461.68999999994</v>
      </c>
      <c r="I6099" s="84">
        <f t="shared" si="292"/>
        <v>0</v>
      </c>
      <c r="J6099" s="84">
        <f t="shared" si="293"/>
        <v>0</v>
      </c>
    </row>
    <row r="6100" spans="2:10" ht="25.15" customHeight="1">
      <c r="B6100" s="108"/>
      <c r="C6100" s="98"/>
      <c r="D6100" s="99"/>
      <c r="E6100" s="94"/>
      <c r="F6100" s="95"/>
      <c r="G6100" s="101"/>
      <c r="H6100" s="100">
        <f t="shared" si="294"/>
        <v>196461.68999999994</v>
      </c>
      <c r="I6100" s="84">
        <f t="shared" si="292"/>
        <v>0</v>
      </c>
      <c r="J6100" s="84">
        <f t="shared" si="293"/>
        <v>0</v>
      </c>
    </row>
    <row r="6101" spans="2:10" ht="25.15" customHeight="1">
      <c r="B6101" s="108"/>
      <c r="C6101" s="98"/>
      <c r="D6101" s="99"/>
      <c r="E6101" s="94"/>
      <c r="F6101" s="95"/>
      <c r="G6101" s="101"/>
      <c r="H6101" s="100">
        <f t="shared" si="294"/>
        <v>196461.68999999994</v>
      </c>
      <c r="I6101" s="84">
        <f t="shared" si="292"/>
        <v>0</v>
      </c>
      <c r="J6101" s="84">
        <f t="shared" si="293"/>
        <v>0</v>
      </c>
    </row>
    <row r="6102" spans="2:10" ht="25.15" customHeight="1">
      <c r="B6102" s="108"/>
      <c r="C6102" s="98"/>
      <c r="D6102" s="99"/>
      <c r="E6102" s="94"/>
      <c r="F6102" s="95"/>
      <c r="G6102" s="101"/>
      <c r="H6102" s="100">
        <f t="shared" si="294"/>
        <v>196461.68999999994</v>
      </c>
      <c r="I6102" s="84">
        <f t="shared" si="292"/>
        <v>0</v>
      </c>
      <c r="J6102" s="84">
        <f t="shared" si="293"/>
        <v>0</v>
      </c>
    </row>
    <row r="6103" spans="2:10" ht="25.15" customHeight="1">
      <c r="B6103" s="108"/>
      <c r="C6103" s="98"/>
      <c r="D6103" s="99"/>
      <c r="E6103" s="94"/>
      <c r="F6103" s="95"/>
      <c r="G6103" s="101"/>
      <c r="H6103" s="100">
        <f t="shared" si="294"/>
        <v>196461.68999999994</v>
      </c>
      <c r="I6103" s="84">
        <f t="shared" si="292"/>
        <v>0</v>
      </c>
      <c r="J6103" s="84">
        <f t="shared" si="293"/>
        <v>0</v>
      </c>
    </row>
    <row r="6104" spans="2:10" ht="25.15" customHeight="1">
      <c r="B6104" s="108"/>
      <c r="C6104" s="98"/>
      <c r="D6104" s="99"/>
      <c r="E6104" s="94"/>
      <c r="F6104" s="95"/>
      <c r="G6104" s="101"/>
      <c r="H6104" s="100">
        <f t="shared" si="294"/>
        <v>196461.68999999994</v>
      </c>
      <c r="I6104" s="84">
        <f t="shared" si="292"/>
        <v>0</v>
      </c>
      <c r="J6104" s="84">
        <f t="shared" si="293"/>
        <v>0</v>
      </c>
    </row>
    <row r="6105" spans="2:10" ht="25.15" customHeight="1">
      <c r="B6105" s="108"/>
      <c r="C6105" s="98"/>
      <c r="D6105" s="99"/>
      <c r="E6105" s="94"/>
      <c r="F6105" s="95"/>
      <c r="G6105" s="101"/>
      <c r="H6105" s="100">
        <f t="shared" si="294"/>
        <v>196461.68999999994</v>
      </c>
      <c r="I6105" s="84">
        <f t="shared" si="292"/>
        <v>0</v>
      </c>
      <c r="J6105" s="84">
        <f t="shared" si="293"/>
        <v>0</v>
      </c>
    </row>
    <row r="6106" spans="2:10" ht="25.15" customHeight="1">
      <c r="B6106" s="108"/>
      <c r="C6106" s="98"/>
      <c r="D6106" s="99"/>
      <c r="E6106" s="94"/>
      <c r="F6106" s="95"/>
      <c r="G6106" s="101"/>
      <c r="H6106" s="100">
        <f t="shared" si="294"/>
        <v>196461.68999999994</v>
      </c>
      <c r="I6106" s="84">
        <f t="shared" si="292"/>
        <v>0</v>
      </c>
      <c r="J6106" s="84">
        <f t="shared" si="293"/>
        <v>0</v>
      </c>
    </row>
    <row r="6107" spans="2:10" ht="25.15" customHeight="1">
      <c r="B6107" s="108"/>
      <c r="C6107" s="98"/>
      <c r="D6107" s="99"/>
      <c r="E6107" s="94"/>
      <c r="F6107" s="95"/>
      <c r="G6107" s="101"/>
      <c r="H6107" s="100">
        <f t="shared" si="294"/>
        <v>196461.68999999994</v>
      </c>
      <c r="I6107" s="84">
        <f t="shared" si="292"/>
        <v>0</v>
      </c>
      <c r="J6107" s="84">
        <f t="shared" si="293"/>
        <v>0</v>
      </c>
    </row>
    <row r="6108" spans="2:10" ht="25.15" customHeight="1">
      <c r="B6108" s="108"/>
      <c r="C6108" s="98"/>
      <c r="D6108" s="99"/>
      <c r="E6108" s="94"/>
      <c r="F6108" s="95"/>
      <c r="G6108" s="101"/>
      <c r="H6108" s="100">
        <f t="shared" si="294"/>
        <v>196461.68999999994</v>
      </c>
      <c r="I6108" s="84">
        <f t="shared" si="292"/>
        <v>0</v>
      </c>
      <c r="J6108" s="84">
        <f t="shared" si="293"/>
        <v>0</v>
      </c>
    </row>
    <row r="6109" spans="2:10" ht="25.15" customHeight="1">
      <c r="B6109" s="108"/>
      <c r="C6109" s="98"/>
      <c r="D6109" s="99"/>
      <c r="E6109" s="94"/>
      <c r="F6109" s="95"/>
      <c r="G6109" s="101"/>
      <c r="H6109" s="100">
        <f t="shared" si="294"/>
        <v>196461.68999999994</v>
      </c>
      <c r="I6109" s="84">
        <f t="shared" si="292"/>
        <v>0</v>
      </c>
      <c r="J6109" s="84">
        <f t="shared" si="293"/>
        <v>0</v>
      </c>
    </row>
    <row r="6110" spans="2:10" ht="25.15" customHeight="1">
      <c r="B6110" s="108"/>
      <c r="C6110" s="98"/>
      <c r="D6110" s="99"/>
      <c r="E6110" s="94"/>
      <c r="F6110" s="95"/>
      <c r="G6110" s="101"/>
      <c r="H6110" s="100">
        <f t="shared" si="294"/>
        <v>196461.68999999994</v>
      </c>
      <c r="I6110" s="84">
        <f t="shared" si="292"/>
        <v>0</v>
      </c>
      <c r="J6110" s="84">
        <f t="shared" si="293"/>
        <v>0</v>
      </c>
    </row>
    <row r="6111" spans="2:10" ht="25.15" customHeight="1">
      <c r="B6111" s="108"/>
      <c r="C6111" s="98"/>
      <c r="D6111" s="99"/>
      <c r="E6111" s="94"/>
      <c r="F6111" s="95"/>
      <c r="G6111" s="101"/>
      <c r="H6111" s="100">
        <f t="shared" si="294"/>
        <v>196461.68999999994</v>
      </c>
      <c r="I6111" s="84">
        <f t="shared" si="292"/>
        <v>0</v>
      </c>
      <c r="J6111" s="84">
        <f t="shared" si="293"/>
        <v>0</v>
      </c>
    </row>
    <row r="6112" spans="2:10" ht="25.15" customHeight="1">
      <c r="B6112" s="108"/>
      <c r="C6112" s="98"/>
      <c r="D6112" s="99"/>
      <c r="E6112" s="94"/>
      <c r="F6112" s="95"/>
      <c r="G6112" s="101"/>
      <c r="H6112" s="100">
        <f t="shared" si="294"/>
        <v>196461.68999999994</v>
      </c>
      <c r="I6112" s="84">
        <f t="shared" si="292"/>
        <v>0</v>
      </c>
      <c r="J6112" s="84">
        <f t="shared" si="293"/>
        <v>0</v>
      </c>
    </row>
    <row r="6113" spans="2:10" ht="25.15" customHeight="1">
      <c r="B6113" s="108"/>
      <c r="C6113" s="98"/>
      <c r="D6113" s="99"/>
      <c r="E6113" s="94"/>
      <c r="F6113" s="95"/>
      <c r="G6113" s="101"/>
      <c r="H6113" s="100">
        <f t="shared" si="294"/>
        <v>196461.68999999994</v>
      </c>
      <c r="I6113" s="84">
        <f t="shared" si="292"/>
        <v>0</v>
      </c>
      <c r="J6113" s="84">
        <f t="shared" si="293"/>
        <v>0</v>
      </c>
    </row>
    <row r="6114" spans="2:10" ht="25.15" customHeight="1">
      <c r="B6114" s="108"/>
      <c r="C6114" s="98"/>
      <c r="D6114" s="99"/>
      <c r="E6114" s="94"/>
      <c r="F6114" s="95"/>
      <c r="G6114" s="101"/>
      <c r="H6114" s="100">
        <f t="shared" si="294"/>
        <v>196461.68999999994</v>
      </c>
      <c r="I6114" s="84">
        <f t="shared" si="292"/>
        <v>0</v>
      </c>
      <c r="J6114" s="84">
        <f t="shared" si="293"/>
        <v>0</v>
      </c>
    </row>
    <row r="6115" spans="2:10" ht="25.15" customHeight="1">
      <c r="B6115" s="108"/>
      <c r="C6115" s="98"/>
      <c r="D6115" s="99"/>
      <c r="E6115" s="94"/>
      <c r="F6115" s="95"/>
      <c r="G6115" s="101"/>
      <c r="H6115" s="100">
        <f t="shared" si="294"/>
        <v>196461.68999999994</v>
      </c>
      <c r="I6115" s="84">
        <f t="shared" si="292"/>
        <v>0</v>
      </c>
      <c r="J6115" s="84">
        <f t="shared" si="293"/>
        <v>0</v>
      </c>
    </row>
    <row r="6116" spans="2:10" ht="25.15" customHeight="1">
      <c r="B6116" s="108"/>
      <c r="C6116" s="98"/>
      <c r="D6116" s="99"/>
      <c r="E6116" s="94"/>
      <c r="F6116" s="95"/>
      <c r="G6116" s="101"/>
      <c r="H6116" s="100">
        <f t="shared" si="294"/>
        <v>196461.68999999994</v>
      </c>
      <c r="I6116" s="84">
        <f t="shared" si="292"/>
        <v>0</v>
      </c>
      <c r="J6116" s="84">
        <f t="shared" si="293"/>
        <v>0</v>
      </c>
    </row>
    <row r="6117" spans="2:10" ht="25.15" customHeight="1">
      <c r="B6117" s="108"/>
      <c r="C6117" s="98"/>
      <c r="D6117" s="99"/>
      <c r="E6117" s="94"/>
      <c r="F6117" s="95"/>
      <c r="G6117" s="101"/>
      <c r="H6117" s="100">
        <f t="shared" si="294"/>
        <v>196461.68999999994</v>
      </c>
      <c r="I6117" s="84">
        <f t="shared" si="292"/>
        <v>0</v>
      </c>
      <c r="J6117" s="84">
        <f t="shared" si="293"/>
        <v>0</v>
      </c>
    </row>
    <row r="6118" spans="2:10" ht="25.15" customHeight="1">
      <c r="B6118" s="108"/>
      <c r="C6118" s="98"/>
      <c r="D6118" s="99"/>
      <c r="E6118" s="94"/>
      <c r="F6118" s="95"/>
      <c r="G6118" s="101"/>
      <c r="H6118" s="100">
        <f t="shared" si="294"/>
        <v>196461.68999999994</v>
      </c>
      <c r="I6118" s="84">
        <f t="shared" si="292"/>
        <v>0</v>
      </c>
      <c r="J6118" s="84">
        <f t="shared" si="293"/>
        <v>0</v>
      </c>
    </row>
    <row r="6119" spans="2:10" ht="25.15" customHeight="1">
      <c r="B6119" s="108"/>
      <c r="C6119" s="98"/>
      <c r="D6119" s="99"/>
      <c r="E6119" s="94"/>
      <c r="F6119" s="95"/>
      <c r="G6119" s="101"/>
      <c r="H6119" s="100">
        <f t="shared" si="294"/>
        <v>196461.68999999994</v>
      </c>
      <c r="I6119" s="84">
        <f t="shared" si="292"/>
        <v>0</v>
      </c>
      <c r="J6119" s="84">
        <f t="shared" si="293"/>
        <v>0</v>
      </c>
    </row>
    <row r="6120" spans="2:10" ht="25.15" customHeight="1">
      <c r="B6120" s="108"/>
      <c r="C6120" s="98"/>
      <c r="D6120" s="99"/>
      <c r="E6120" s="94"/>
      <c r="F6120" s="95"/>
      <c r="G6120" s="101"/>
      <c r="H6120" s="100">
        <f t="shared" si="294"/>
        <v>196461.68999999994</v>
      </c>
      <c r="I6120" s="84">
        <f t="shared" si="292"/>
        <v>0</v>
      </c>
      <c r="J6120" s="84">
        <f t="shared" si="293"/>
        <v>0</v>
      </c>
    </row>
    <row r="6121" spans="2:10" ht="25.15" customHeight="1">
      <c r="B6121" s="108"/>
      <c r="C6121" s="98"/>
      <c r="D6121" s="99"/>
      <c r="E6121" s="94"/>
      <c r="F6121" s="95"/>
      <c r="G6121" s="101"/>
      <c r="H6121" s="100">
        <f t="shared" si="294"/>
        <v>196461.68999999994</v>
      </c>
      <c r="I6121" s="84">
        <f t="shared" si="292"/>
        <v>0</v>
      </c>
      <c r="J6121" s="84">
        <f t="shared" si="293"/>
        <v>0</v>
      </c>
    </row>
    <row r="6122" spans="2:10" ht="25.15" customHeight="1">
      <c r="B6122" s="108"/>
      <c r="C6122" s="98"/>
      <c r="D6122" s="99"/>
      <c r="E6122" s="94"/>
      <c r="F6122" s="95"/>
      <c r="G6122" s="101"/>
      <c r="H6122" s="100">
        <f t="shared" si="294"/>
        <v>196461.68999999994</v>
      </c>
      <c r="I6122" s="84">
        <f t="shared" si="292"/>
        <v>0</v>
      </c>
      <c r="J6122" s="84">
        <f t="shared" si="293"/>
        <v>0</v>
      </c>
    </row>
    <row r="6123" spans="2:10" ht="25.15" customHeight="1">
      <c r="B6123" s="108"/>
      <c r="C6123" s="98"/>
      <c r="D6123" s="99"/>
      <c r="E6123" s="94"/>
      <c r="F6123" s="95"/>
      <c r="G6123" s="101"/>
      <c r="H6123" s="100">
        <f t="shared" si="294"/>
        <v>196461.68999999994</v>
      </c>
      <c r="I6123" s="84">
        <f t="shared" si="292"/>
        <v>0</v>
      </c>
      <c r="J6123" s="84">
        <f t="shared" si="293"/>
        <v>0</v>
      </c>
    </row>
    <row r="6124" spans="2:10" ht="25.15" customHeight="1">
      <c r="B6124" s="108"/>
      <c r="C6124" s="98"/>
      <c r="D6124" s="99"/>
      <c r="E6124" s="94"/>
      <c r="F6124" s="95"/>
      <c r="G6124" s="101"/>
      <c r="H6124" s="100">
        <f t="shared" si="294"/>
        <v>196461.68999999994</v>
      </c>
      <c r="I6124" s="84">
        <f t="shared" si="292"/>
        <v>0</v>
      </c>
      <c r="J6124" s="84">
        <f t="shared" si="293"/>
        <v>0</v>
      </c>
    </row>
    <row r="6125" spans="2:10" ht="25.15" customHeight="1">
      <c r="B6125" s="108"/>
      <c r="C6125" s="98"/>
      <c r="D6125" s="99"/>
      <c r="E6125" s="94"/>
      <c r="F6125" s="95"/>
      <c r="G6125" s="101"/>
      <c r="H6125" s="100">
        <f t="shared" si="294"/>
        <v>196461.68999999994</v>
      </c>
      <c r="I6125" s="84">
        <f t="shared" si="292"/>
        <v>0</v>
      </c>
      <c r="J6125" s="84">
        <f t="shared" si="293"/>
        <v>0</v>
      </c>
    </row>
    <row r="6126" spans="2:10" ht="25.15" customHeight="1">
      <c r="B6126" s="108"/>
      <c r="C6126" s="98"/>
      <c r="D6126" s="99"/>
      <c r="E6126" s="94"/>
      <c r="F6126" s="95"/>
      <c r="G6126" s="101"/>
      <c r="H6126" s="100">
        <f t="shared" si="294"/>
        <v>196461.68999999994</v>
      </c>
      <c r="I6126" s="84">
        <f t="shared" si="292"/>
        <v>0</v>
      </c>
      <c r="J6126" s="84">
        <f t="shared" si="293"/>
        <v>0</v>
      </c>
    </row>
    <row r="6127" spans="2:10" ht="25.15" customHeight="1">
      <c r="B6127" s="108"/>
      <c r="C6127" s="98"/>
      <c r="D6127" s="99"/>
      <c r="E6127" s="94"/>
      <c r="F6127" s="95"/>
      <c r="G6127" s="101"/>
      <c r="H6127" s="100">
        <f t="shared" si="294"/>
        <v>196461.68999999994</v>
      </c>
      <c r="I6127" s="84">
        <f t="shared" si="292"/>
        <v>0</v>
      </c>
      <c r="J6127" s="84">
        <f t="shared" si="293"/>
        <v>0</v>
      </c>
    </row>
    <row r="6128" spans="2:10" ht="25.15" customHeight="1">
      <c r="B6128" s="108"/>
      <c r="C6128" s="98"/>
      <c r="D6128" s="99"/>
      <c r="E6128" s="94"/>
      <c r="F6128" s="95"/>
      <c r="G6128" s="101"/>
      <c r="H6128" s="100">
        <f t="shared" si="294"/>
        <v>196461.68999999994</v>
      </c>
      <c r="I6128" s="84">
        <f t="shared" si="292"/>
        <v>0</v>
      </c>
      <c r="J6128" s="84">
        <f t="shared" si="293"/>
        <v>0</v>
      </c>
    </row>
    <row r="6129" spans="2:10" ht="25.15" customHeight="1">
      <c r="B6129" s="108"/>
      <c r="C6129" s="98"/>
      <c r="D6129" s="99"/>
      <c r="E6129" s="94"/>
      <c r="F6129" s="95"/>
      <c r="G6129" s="101"/>
      <c r="H6129" s="100">
        <f t="shared" si="294"/>
        <v>196461.68999999994</v>
      </c>
      <c r="I6129" s="84">
        <f t="shared" si="292"/>
        <v>0</v>
      </c>
      <c r="J6129" s="84">
        <f t="shared" si="293"/>
        <v>0</v>
      </c>
    </row>
    <row r="6130" spans="2:10" ht="25.15" customHeight="1">
      <c r="B6130" s="108"/>
      <c r="C6130" s="98"/>
      <c r="D6130" s="99"/>
      <c r="E6130" s="94"/>
      <c r="F6130" s="95"/>
      <c r="G6130" s="101"/>
      <c r="H6130" s="100">
        <f t="shared" si="294"/>
        <v>196461.68999999994</v>
      </c>
      <c r="I6130" s="84">
        <f t="shared" si="292"/>
        <v>0</v>
      </c>
      <c r="J6130" s="84">
        <f t="shared" si="293"/>
        <v>0</v>
      </c>
    </row>
    <row r="6131" spans="2:10" ht="25.15" customHeight="1">
      <c r="B6131" s="108"/>
      <c r="C6131" s="98"/>
      <c r="D6131" s="99"/>
      <c r="E6131" s="94"/>
      <c r="F6131" s="95"/>
      <c r="G6131" s="101"/>
      <c r="H6131" s="100">
        <f t="shared" si="294"/>
        <v>196461.68999999994</v>
      </c>
      <c r="I6131" s="84">
        <f t="shared" si="292"/>
        <v>0</v>
      </c>
      <c r="J6131" s="84">
        <f t="shared" si="293"/>
        <v>0</v>
      </c>
    </row>
    <row r="6132" spans="2:10" ht="25.15" customHeight="1">
      <c r="B6132" s="108"/>
      <c r="C6132" s="98"/>
      <c r="D6132" s="99"/>
      <c r="E6132" s="94"/>
      <c r="F6132" s="95"/>
      <c r="G6132" s="101"/>
      <c r="H6132" s="100">
        <f t="shared" si="294"/>
        <v>196461.68999999994</v>
      </c>
      <c r="I6132" s="84">
        <f t="shared" si="292"/>
        <v>0</v>
      </c>
      <c r="J6132" s="84">
        <f t="shared" si="293"/>
        <v>0</v>
      </c>
    </row>
    <row r="6133" spans="2:10" ht="25.15" customHeight="1">
      <c r="B6133" s="108"/>
      <c r="C6133" s="98"/>
      <c r="D6133" s="99"/>
      <c r="E6133" s="94"/>
      <c r="F6133" s="95"/>
      <c r="G6133" s="101"/>
      <c r="H6133" s="100">
        <f t="shared" si="294"/>
        <v>196461.68999999994</v>
      </c>
      <c r="I6133" s="84">
        <f t="shared" si="292"/>
        <v>0</v>
      </c>
      <c r="J6133" s="84">
        <f t="shared" si="293"/>
        <v>0</v>
      </c>
    </row>
    <row r="6134" spans="2:10" ht="25.15" customHeight="1">
      <c r="B6134" s="108"/>
      <c r="C6134" s="98"/>
      <c r="D6134" s="99"/>
      <c r="E6134" s="94"/>
      <c r="F6134" s="95"/>
      <c r="G6134" s="101"/>
      <c r="H6134" s="100">
        <f t="shared" si="294"/>
        <v>196461.68999999994</v>
      </c>
      <c r="I6134" s="84">
        <f t="shared" si="292"/>
        <v>0</v>
      </c>
      <c r="J6134" s="84">
        <f t="shared" si="293"/>
        <v>0</v>
      </c>
    </row>
    <row r="6135" spans="2:10" ht="25.15" customHeight="1">
      <c r="B6135" s="108"/>
      <c r="C6135" s="98"/>
      <c r="D6135" s="99"/>
      <c r="E6135" s="94"/>
      <c r="F6135" s="95"/>
      <c r="G6135" s="101"/>
      <c r="H6135" s="100">
        <f t="shared" si="294"/>
        <v>196461.68999999994</v>
      </c>
      <c r="I6135" s="84">
        <f t="shared" si="292"/>
        <v>0</v>
      </c>
      <c r="J6135" s="84">
        <f t="shared" si="293"/>
        <v>0</v>
      </c>
    </row>
    <row r="6136" spans="2:10" ht="25.15" customHeight="1">
      <c r="B6136" s="108"/>
      <c r="C6136" s="98"/>
      <c r="D6136" s="99"/>
      <c r="E6136" s="94"/>
      <c r="F6136" s="95"/>
      <c r="G6136" s="101"/>
      <c r="H6136" s="100">
        <f t="shared" si="294"/>
        <v>196461.68999999994</v>
      </c>
      <c r="I6136" s="84">
        <f t="shared" ref="I6136:I6199" si="295">IF(B6136="",0,MONTH(B6136))</f>
        <v>0</v>
      </c>
      <c r="J6136" s="84">
        <f t="shared" ref="J6136:J6199" si="296">IF(B6136="",0,DAY(B6136))</f>
        <v>0</v>
      </c>
    </row>
    <row r="6137" spans="2:10" ht="25.15" customHeight="1">
      <c r="B6137" s="108"/>
      <c r="C6137" s="98"/>
      <c r="D6137" s="99"/>
      <c r="E6137" s="94"/>
      <c r="F6137" s="95"/>
      <c r="G6137" s="101"/>
      <c r="H6137" s="100">
        <f t="shared" si="294"/>
        <v>196461.68999999994</v>
      </c>
      <c r="I6137" s="84">
        <f t="shared" si="295"/>
        <v>0</v>
      </c>
      <c r="J6137" s="84">
        <f t="shared" si="296"/>
        <v>0</v>
      </c>
    </row>
    <row r="6138" spans="2:10" ht="25.15" customHeight="1">
      <c r="B6138" s="108"/>
      <c r="C6138" s="98"/>
      <c r="D6138" s="99"/>
      <c r="E6138" s="94"/>
      <c r="F6138" s="95"/>
      <c r="G6138" s="101"/>
      <c r="H6138" s="100">
        <f t="shared" si="294"/>
        <v>196461.68999999994</v>
      </c>
      <c r="I6138" s="84">
        <f t="shared" si="295"/>
        <v>0</v>
      </c>
      <c r="J6138" s="84">
        <f t="shared" si="296"/>
        <v>0</v>
      </c>
    </row>
    <row r="6139" spans="2:10" ht="25.15" customHeight="1">
      <c r="B6139" s="108"/>
      <c r="C6139" s="98"/>
      <c r="D6139" s="99"/>
      <c r="E6139" s="94"/>
      <c r="F6139" s="95"/>
      <c r="G6139" s="101"/>
      <c r="H6139" s="100">
        <f t="shared" si="294"/>
        <v>196461.68999999994</v>
      </c>
      <c r="I6139" s="84">
        <f t="shared" si="295"/>
        <v>0</v>
      </c>
      <c r="J6139" s="84">
        <f t="shared" si="296"/>
        <v>0</v>
      </c>
    </row>
    <row r="6140" spans="2:10" ht="25.15" customHeight="1">
      <c r="B6140" s="108"/>
      <c r="C6140" s="98"/>
      <c r="D6140" s="99"/>
      <c r="E6140" s="94"/>
      <c r="F6140" s="95"/>
      <c r="G6140" s="101"/>
      <c r="H6140" s="100">
        <f t="shared" si="294"/>
        <v>196461.68999999994</v>
      </c>
      <c r="I6140" s="84">
        <f t="shared" si="295"/>
        <v>0</v>
      </c>
      <c r="J6140" s="84">
        <f t="shared" si="296"/>
        <v>0</v>
      </c>
    </row>
    <row r="6141" spans="2:10" ht="25.15" customHeight="1">
      <c r="B6141" s="108"/>
      <c r="C6141" s="98"/>
      <c r="D6141" s="99"/>
      <c r="E6141" s="94"/>
      <c r="F6141" s="95"/>
      <c r="G6141" s="101"/>
      <c r="H6141" s="100">
        <f t="shared" si="294"/>
        <v>196461.68999999994</v>
      </c>
      <c r="I6141" s="84">
        <f t="shared" si="295"/>
        <v>0</v>
      </c>
      <c r="J6141" s="84">
        <f t="shared" si="296"/>
        <v>0</v>
      </c>
    </row>
    <row r="6142" spans="2:10" ht="25.15" customHeight="1">
      <c r="B6142" s="108"/>
      <c r="C6142" s="98"/>
      <c r="D6142" s="99"/>
      <c r="E6142" s="94"/>
      <c r="F6142" s="95"/>
      <c r="G6142" s="101"/>
      <c r="H6142" s="100">
        <f t="shared" si="294"/>
        <v>196461.68999999994</v>
      </c>
      <c r="I6142" s="84">
        <f t="shared" si="295"/>
        <v>0</v>
      </c>
      <c r="J6142" s="84">
        <f t="shared" si="296"/>
        <v>0</v>
      </c>
    </row>
    <row r="6143" spans="2:10" ht="25.15" customHeight="1">
      <c r="B6143" s="108"/>
      <c r="C6143" s="98"/>
      <c r="D6143" s="99"/>
      <c r="E6143" s="94"/>
      <c r="F6143" s="95"/>
      <c r="G6143" s="101"/>
      <c r="H6143" s="100">
        <f t="shared" si="294"/>
        <v>196461.68999999994</v>
      </c>
      <c r="I6143" s="84">
        <f t="shared" si="295"/>
        <v>0</v>
      </c>
      <c r="J6143" s="84">
        <f t="shared" si="296"/>
        <v>0</v>
      </c>
    </row>
    <row r="6144" spans="2:10" ht="25.15" customHeight="1">
      <c r="B6144" s="108"/>
      <c r="C6144" s="98"/>
      <c r="D6144" s="99"/>
      <c r="E6144" s="94"/>
      <c r="F6144" s="95"/>
      <c r="G6144" s="101"/>
      <c r="H6144" s="100">
        <f t="shared" si="294"/>
        <v>196461.68999999994</v>
      </c>
      <c r="I6144" s="84">
        <f t="shared" si="295"/>
        <v>0</v>
      </c>
      <c r="J6144" s="84">
        <f t="shared" si="296"/>
        <v>0</v>
      </c>
    </row>
    <row r="6145" spans="2:10" ht="25.15" customHeight="1">
      <c r="B6145" s="108"/>
      <c r="C6145" s="98"/>
      <c r="D6145" s="99"/>
      <c r="E6145" s="94"/>
      <c r="F6145" s="95"/>
      <c r="G6145" s="101"/>
      <c r="H6145" s="100">
        <f t="shared" si="294"/>
        <v>196461.68999999994</v>
      </c>
      <c r="I6145" s="84">
        <f t="shared" si="295"/>
        <v>0</v>
      </c>
      <c r="J6145" s="84">
        <f t="shared" si="296"/>
        <v>0</v>
      </c>
    </row>
    <row r="6146" spans="2:10" ht="25.15" customHeight="1">
      <c r="B6146" s="108"/>
      <c r="C6146" s="98"/>
      <c r="D6146" s="99"/>
      <c r="E6146" s="94"/>
      <c r="F6146" s="95"/>
      <c r="G6146" s="101"/>
      <c r="H6146" s="100">
        <f t="shared" si="294"/>
        <v>196461.68999999994</v>
      </c>
      <c r="I6146" s="84">
        <f t="shared" si="295"/>
        <v>0</v>
      </c>
      <c r="J6146" s="84">
        <f t="shared" si="296"/>
        <v>0</v>
      </c>
    </row>
    <row r="6147" spans="2:10" ht="25.15" customHeight="1">
      <c r="B6147" s="108"/>
      <c r="C6147" s="98"/>
      <c r="D6147" s="99"/>
      <c r="E6147" s="94"/>
      <c r="F6147" s="95"/>
      <c r="G6147" s="101"/>
      <c r="H6147" s="100">
        <f t="shared" si="294"/>
        <v>196461.68999999994</v>
      </c>
      <c r="I6147" s="84">
        <f t="shared" si="295"/>
        <v>0</v>
      </c>
      <c r="J6147" s="84">
        <f t="shared" si="296"/>
        <v>0</v>
      </c>
    </row>
    <row r="6148" spans="2:10" ht="25.15" customHeight="1">
      <c r="B6148" s="108"/>
      <c r="C6148" s="98"/>
      <c r="D6148" s="99"/>
      <c r="E6148" s="94"/>
      <c r="F6148" s="95"/>
      <c r="G6148" s="101"/>
      <c r="H6148" s="100">
        <f t="shared" si="294"/>
        <v>196461.68999999994</v>
      </c>
      <c r="I6148" s="84">
        <f t="shared" si="295"/>
        <v>0</v>
      </c>
      <c r="J6148" s="84">
        <f t="shared" si="296"/>
        <v>0</v>
      </c>
    </row>
    <row r="6149" spans="2:10" ht="25.15" customHeight="1">
      <c r="B6149" s="108"/>
      <c r="C6149" s="98"/>
      <c r="D6149" s="99"/>
      <c r="E6149" s="94"/>
      <c r="F6149" s="95"/>
      <c r="G6149" s="101"/>
      <c r="H6149" s="100">
        <f t="shared" si="294"/>
        <v>196461.68999999994</v>
      </c>
      <c r="I6149" s="84">
        <f t="shared" si="295"/>
        <v>0</v>
      </c>
      <c r="J6149" s="84">
        <f t="shared" si="296"/>
        <v>0</v>
      </c>
    </row>
    <row r="6150" spans="2:10" ht="25.15" customHeight="1">
      <c r="B6150" s="108"/>
      <c r="C6150" s="98"/>
      <c r="D6150" s="99"/>
      <c r="E6150" s="94"/>
      <c r="F6150" s="95"/>
      <c r="G6150" s="101"/>
      <c r="H6150" s="100">
        <f t="shared" si="294"/>
        <v>196461.68999999994</v>
      </c>
      <c r="I6150" s="84">
        <f t="shared" si="295"/>
        <v>0</v>
      </c>
      <c r="J6150" s="84">
        <f t="shared" si="296"/>
        <v>0</v>
      </c>
    </row>
    <row r="6151" spans="2:10" ht="25.15" customHeight="1">
      <c r="B6151" s="108"/>
      <c r="C6151" s="98"/>
      <c r="D6151" s="99"/>
      <c r="E6151" s="94"/>
      <c r="F6151" s="95"/>
      <c r="G6151" s="101"/>
      <c r="H6151" s="100">
        <f t="shared" si="294"/>
        <v>196461.68999999994</v>
      </c>
      <c r="I6151" s="84">
        <f t="shared" si="295"/>
        <v>0</v>
      </c>
      <c r="J6151" s="84">
        <f t="shared" si="296"/>
        <v>0</v>
      </c>
    </row>
    <row r="6152" spans="2:10" ht="25.15" customHeight="1">
      <c r="B6152" s="108"/>
      <c r="C6152" s="98"/>
      <c r="D6152" s="99"/>
      <c r="E6152" s="94"/>
      <c r="F6152" s="95"/>
      <c r="G6152" s="101"/>
      <c r="H6152" s="100">
        <f t="shared" ref="H6152:H6215" si="297">IF(F6152="pago",H6151+G6152,H6151)</f>
        <v>196461.68999999994</v>
      </c>
      <c r="I6152" s="84">
        <f t="shared" si="295"/>
        <v>0</v>
      </c>
      <c r="J6152" s="84">
        <f t="shared" si="296"/>
        <v>0</v>
      </c>
    </row>
    <row r="6153" spans="2:10" ht="25.15" customHeight="1">
      <c r="B6153" s="108"/>
      <c r="C6153" s="98"/>
      <c r="D6153" s="99"/>
      <c r="E6153" s="94"/>
      <c r="F6153" s="95"/>
      <c r="G6153" s="101"/>
      <c r="H6153" s="100">
        <f t="shared" si="297"/>
        <v>196461.68999999994</v>
      </c>
      <c r="I6153" s="84">
        <f t="shared" si="295"/>
        <v>0</v>
      </c>
      <c r="J6153" s="84">
        <f t="shared" si="296"/>
        <v>0</v>
      </c>
    </row>
    <row r="6154" spans="2:10" ht="25.15" customHeight="1">
      <c r="B6154" s="108"/>
      <c r="C6154" s="98"/>
      <c r="D6154" s="99"/>
      <c r="E6154" s="94"/>
      <c r="F6154" s="95"/>
      <c r="G6154" s="101"/>
      <c r="H6154" s="100">
        <f t="shared" si="297"/>
        <v>196461.68999999994</v>
      </c>
      <c r="I6154" s="84">
        <f t="shared" si="295"/>
        <v>0</v>
      </c>
      <c r="J6154" s="84">
        <f t="shared" si="296"/>
        <v>0</v>
      </c>
    </row>
    <row r="6155" spans="2:10" ht="25.15" customHeight="1">
      <c r="B6155" s="108"/>
      <c r="C6155" s="98"/>
      <c r="D6155" s="99"/>
      <c r="E6155" s="94"/>
      <c r="F6155" s="95"/>
      <c r="G6155" s="101"/>
      <c r="H6155" s="100">
        <f t="shared" si="297"/>
        <v>196461.68999999994</v>
      </c>
      <c r="I6155" s="84">
        <f t="shared" si="295"/>
        <v>0</v>
      </c>
      <c r="J6155" s="84">
        <f t="shared" si="296"/>
        <v>0</v>
      </c>
    </row>
    <row r="6156" spans="2:10" ht="25.15" customHeight="1">
      <c r="B6156" s="108"/>
      <c r="C6156" s="98"/>
      <c r="D6156" s="99"/>
      <c r="E6156" s="94"/>
      <c r="F6156" s="95"/>
      <c r="G6156" s="101"/>
      <c r="H6156" s="100">
        <f t="shared" si="297"/>
        <v>196461.68999999994</v>
      </c>
      <c r="I6156" s="84">
        <f t="shared" si="295"/>
        <v>0</v>
      </c>
      <c r="J6156" s="84">
        <f t="shared" si="296"/>
        <v>0</v>
      </c>
    </row>
    <row r="6157" spans="2:10" ht="25.15" customHeight="1">
      <c r="B6157" s="108"/>
      <c r="C6157" s="98"/>
      <c r="D6157" s="99"/>
      <c r="E6157" s="94"/>
      <c r="F6157" s="95"/>
      <c r="G6157" s="101"/>
      <c r="H6157" s="100">
        <f t="shared" si="297"/>
        <v>196461.68999999994</v>
      </c>
      <c r="I6157" s="84">
        <f t="shared" si="295"/>
        <v>0</v>
      </c>
      <c r="J6157" s="84">
        <f t="shared" si="296"/>
        <v>0</v>
      </c>
    </row>
    <row r="6158" spans="2:10" ht="25.15" customHeight="1">
      <c r="B6158" s="108"/>
      <c r="C6158" s="98"/>
      <c r="D6158" s="99"/>
      <c r="E6158" s="94"/>
      <c r="F6158" s="95"/>
      <c r="G6158" s="101"/>
      <c r="H6158" s="100">
        <f t="shared" si="297"/>
        <v>196461.68999999994</v>
      </c>
      <c r="I6158" s="84">
        <f t="shared" si="295"/>
        <v>0</v>
      </c>
      <c r="J6158" s="84">
        <f t="shared" si="296"/>
        <v>0</v>
      </c>
    </row>
    <row r="6159" spans="2:10" ht="25.15" customHeight="1">
      <c r="B6159" s="108"/>
      <c r="C6159" s="98"/>
      <c r="D6159" s="99"/>
      <c r="E6159" s="94"/>
      <c r="F6159" s="95"/>
      <c r="G6159" s="101"/>
      <c r="H6159" s="100">
        <f t="shared" si="297"/>
        <v>196461.68999999994</v>
      </c>
      <c r="I6159" s="84">
        <f t="shared" si="295"/>
        <v>0</v>
      </c>
      <c r="J6159" s="84">
        <f t="shared" si="296"/>
        <v>0</v>
      </c>
    </row>
    <row r="6160" spans="2:10" ht="25.15" customHeight="1">
      <c r="B6160" s="108"/>
      <c r="C6160" s="98"/>
      <c r="D6160" s="99"/>
      <c r="E6160" s="94"/>
      <c r="F6160" s="95"/>
      <c r="G6160" s="101"/>
      <c r="H6160" s="100">
        <f t="shared" si="297"/>
        <v>196461.68999999994</v>
      </c>
      <c r="I6160" s="84">
        <f t="shared" si="295"/>
        <v>0</v>
      </c>
      <c r="J6160" s="84">
        <f t="shared" si="296"/>
        <v>0</v>
      </c>
    </row>
    <row r="6161" spans="2:10" ht="25.15" customHeight="1">
      <c r="B6161" s="108"/>
      <c r="C6161" s="98"/>
      <c r="D6161" s="99"/>
      <c r="E6161" s="94"/>
      <c r="F6161" s="95"/>
      <c r="G6161" s="101"/>
      <c r="H6161" s="100">
        <f t="shared" si="297"/>
        <v>196461.68999999994</v>
      </c>
      <c r="I6161" s="84">
        <f t="shared" si="295"/>
        <v>0</v>
      </c>
      <c r="J6161" s="84">
        <f t="shared" si="296"/>
        <v>0</v>
      </c>
    </row>
    <row r="6162" spans="2:10" ht="25.15" customHeight="1">
      <c r="B6162" s="108"/>
      <c r="C6162" s="98"/>
      <c r="D6162" s="99"/>
      <c r="E6162" s="94"/>
      <c r="F6162" s="95"/>
      <c r="G6162" s="101"/>
      <c r="H6162" s="100">
        <f t="shared" si="297"/>
        <v>196461.68999999994</v>
      </c>
      <c r="I6162" s="84">
        <f t="shared" si="295"/>
        <v>0</v>
      </c>
      <c r="J6162" s="84">
        <f t="shared" si="296"/>
        <v>0</v>
      </c>
    </row>
    <row r="6163" spans="2:10" ht="25.15" customHeight="1">
      <c r="B6163" s="108"/>
      <c r="C6163" s="98"/>
      <c r="D6163" s="99"/>
      <c r="E6163" s="94"/>
      <c r="F6163" s="95"/>
      <c r="G6163" s="101"/>
      <c r="H6163" s="100">
        <f t="shared" si="297"/>
        <v>196461.68999999994</v>
      </c>
      <c r="I6163" s="84">
        <f t="shared" si="295"/>
        <v>0</v>
      </c>
      <c r="J6163" s="84">
        <f t="shared" si="296"/>
        <v>0</v>
      </c>
    </row>
    <row r="6164" spans="2:10" ht="25.15" customHeight="1">
      <c r="B6164" s="108"/>
      <c r="C6164" s="98"/>
      <c r="D6164" s="99"/>
      <c r="E6164" s="94"/>
      <c r="F6164" s="95"/>
      <c r="G6164" s="101"/>
      <c r="H6164" s="100">
        <f t="shared" si="297"/>
        <v>196461.68999999994</v>
      </c>
      <c r="I6164" s="84">
        <f t="shared" si="295"/>
        <v>0</v>
      </c>
      <c r="J6164" s="84">
        <f t="shared" si="296"/>
        <v>0</v>
      </c>
    </row>
    <row r="6165" spans="2:10" ht="25.15" customHeight="1">
      <c r="B6165" s="108"/>
      <c r="C6165" s="98"/>
      <c r="D6165" s="99"/>
      <c r="E6165" s="94"/>
      <c r="F6165" s="95"/>
      <c r="G6165" s="101"/>
      <c r="H6165" s="100">
        <f t="shared" si="297"/>
        <v>196461.68999999994</v>
      </c>
      <c r="I6165" s="84">
        <f t="shared" si="295"/>
        <v>0</v>
      </c>
      <c r="J6165" s="84">
        <f t="shared" si="296"/>
        <v>0</v>
      </c>
    </row>
    <row r="6166" spans="2:10" ht="25.15" customHeight="1">
      <c r="B6166" s="108"/>
      <c r="C6166" s="98"/>
      <c r="D6166" s="99"/>
      <c r="E6166" s="94"/>
      <c r="F6166" s="95"/>
      <c r="G6166" s="101"/>
      <c r="H6166" s="100">
        <f t="shared" si="297"/>
        <v>196461.68999999994</v>
      </c>
      <c r="I6166" s="84">
        <f t="shared" si="295"/>
        <v>0</v>
      </c>
      <c r="J6166" s="84">
        <f t="shared" si="296"/>
        <v>0</v>
      </c>
    </row>
    <row r="6167" spans="2:10" ht="25.15" customHeight="1">
      <c r="B6167" s="108"/>
      <c r="C6167" s="98"/>
      <c r="D6167" s="99"/>
      <c r="E6167" s="94"/>
      <c r="F6167" s="95"/>
      <c r="G6167" s="101"/>
      <c r="H6167" s="100">
        <f t="shared" si="297"/>
        <v>196461.68999999994</v>
      </c>
      <c r="I6167" s="84">
        <f t="shared" si="295"/>
        <v>0</v>
      </c>
      <c r="J6167" s="84">
        <f t="shared" si="296"/>
        <v>0</v>
      </c>
    </row>
    <row r="6168" spans="2:10" ht="25.15" customHeight="1">
      <c r="B6168" s="108"/>
      <c r="C6168" s="98"/>
      <c r="D6168" s="99"/>
      <c r="E6168" s="94"/>
      <c r="F6168" s="95"/>
      <c r="G6168" s="101"/>
      <c r="H6168" s="100">
        <f t="shared" si="297"/>
        <v>196461.68999999994</v>
      </c>
      <c r="I6168" s="84">
        <f t="shared" si="295"/>
        <v>0</v>
      </c>
      <c r="J6168" s="84">
        <f t="shared" si="296"/>
        <v>0</v>
      </c>
    </row>
    <row r="6169" spans="2:10" ht="25.15" customHeight="1">
      <c r="B6169" s="108"/>
      <c r="C6169" s="98"/>
      <c r="D6169" s="99"/>
      <c r="E6169" s="94"/>
      <c r="F6169" s="95"/>
      <c r="G6169" s="101"/>
      <c r="H6169" s="100">
        <f t="shared" si="297"/>
        <v>196461.68999999994</v>
      </c>
      <c r="I6169" s="84">
        <f t="shared" si="295"/>
        <v>0</v>
      </c>
      <c r="J6169" s="84">
        <f t="shared" si="296"/>
        <v>0</v>
      </c>
    </row>
    <row r="6170" spans="2:10" ht="25.15" customHeight="1">
      <c r="B6170" s="108"/>
      <c r="C6170" s="98"/>
      <c r="D6170" s="99"/>
      <c r="E6170" s="94"/>
      <c r="F6170" s="95"/>
      <c r="G6170" s="101"/>
      <c r="H6170" s="100">
        <f t="shared" si="297"/>
        <v>196461.68999999994</v>
      </c>
      <c r="I6170" s="84">
        <f t="shared" si="295"/>
        <v>0</v>
      </c>
      <c r="J6170" s="84">
        <f t="shared" si="296"/>
        <v>0</v>
      </c>
    </row>
    <row r="6171" spans="2:10" ht="25.15" customHeight="1">
      <c r="B6171" s="108"/>
      <c r="C6171" s="98"/>
      <c r="D6171" s="99"/>
      <c r="E6171" s="94"/>
      <c r="F6171" s="95"/>
      <c r="G6171" s="101"/>
      <c r="H6171" s="100">
        <f t="shared" si="297"/>
        <v>196461.68999999994</v>
      </c>
      <c r="I6171" s="84">
        <f t="shared" si="295"/>
        <v>0</v>
      </c>
      <c r="J6171" s="84">
        <f t="shared" si="296"/>
        <v>0</v>
      </c>
    </row>
    <row r="6172" spans="2:10" ht="25.15" customHeight="1">
      <c r="B6172" s="108"/>
      <c r="C6172" s="98"/>
      <c r="D6172" s="99"/>
      <c r="E6172" s="94"/>
      <c r="F6172" s="95"/>
      <c r="G6172" s="101"/>
      <c r="H6172" s="100">
        <f t="shared" si="297"/>
        <v>196461.68999999994</v>
      </c>
      <c r="I6172" s="84">
        <f t="shared" si="295"/>
        <v>0</v>
      </c>
      <c r="J6172" s="84">
        <f t="shared" si="296"/>
        <v>0</v>
      </c>
    </row>
    <row r="6173" spans="2:10" ht="25.15" customHeight="1">
      <c r="B6173" s="108"/>
      <c r="C6173" s="98"/>
      <c r="D6173" s="99"/>
      <c r="E6173" s="94"/>
      <c r="F6173" s="95"/>
      <c r="G6173" s="101"/>
      <c r="H6173" s="100">
        <f t="shared" si="297"/>
        <v>196461.68999999994</v>
      </c>
      <c r="I6173" s="84">
        <f t="shared" si="295"/>
        <v>0</v>
      </c>
      <c r="J6173" s="84">
        <f t="shared" si="296"/>
        <v>0</v>
      </c>
    </row>
    <row r="6174" spans="2:10" ht="25.15" customHeight="1">
      <c r="B6174" s="108"/>
      <c r="C6174" s="98"/>
      <c r="D6174" s="99"/>
      <c r="E6174" s="94"/>
      <c r="F6174" s="95"/>
      <c r="G6174" s="101"/>
      <c r="H6174" s="100">
        <f t="shared" si="297"/>
        <v>196461.68999999994</v>
      </c>
      <c r="I6174" s="84">
        <f t="shared" si="295"/>
        <v>0</v>
      </c>
      <c r="J6174" s="84">
        <f t="shared" si="296"/>
        <v>0</v>
      </c>
    </row>
    <row r="6175" spans="2:10" ht="25.15" customHeight="1">
      <c r="B6175" s="108"/>
      <c r="C6175" s="98"/>
      <c r="D6175" s="99"/>
      <c r="E6175" s="94"/>
      <c r="F6175" s="95"/>
      <c r="G6175" s="101"/>
      <c r="H6175" s="100">
        <f t="shared" si="297"/>
        <v>196461.68999999994</v>
      </c>
      <c r="I6175" s="84">
        <f t="shared" si="295"/>
        <v>0</v>
      </c>
      <c r="J6175" s="84">
        <f t="shared" si="296"/>
        <v>0</v>
      </c>
    </row>
    <row r="6176" spans="2:10" ht="25.15" customHeight="1">
      <c r="B6176" s="108"/>
      <c r="C6176" s="98"/>
      <c r="D6176" s="99"/>
      <c r="E6176" s="94"/>
      <c r="F6176" s="95"/>
      <c r="G6176" s="101"/>
      <c r="H6176" s="100">
        <f t="shared" si="297"/>
        <v>196461.68999999994</v>
      </c>
      <c r="I6176" s="84">
        <f t="shared" si="295"/>
        <v>0</v>
      </c>
      <c r="J6176" s="84">
        <f t="shared" si="296"/>
        <v>0</v>
      </c>
    </row>
    <row r="6177" spans="2:10" ht="25.15" customHeight="1">
      <c r="B6177" s="108"/>
      <c r="C6177" s="98"/>
      <c r="D6177" s="99"/>
      <c r="E6177" s="94"/>
      <c r="F6177" s="95"/>
      <c r="G6177" s="101"/>
      <c r="H6177" s="100">
        <f t="shared" si="297"/>
        <v>196461.68999999994</v>
      </c>
      <c r="I6177" s="84">
        <f t="shared" si="295"/>
        <v>0</v>
      </c>
      <c r="J6177" s="84">
        <f t="shared" si="296"/>
        <v>0</v>
      </c>
    </row>
    <row r="6178" spans="2:10" ht="25.15" customHeight="1">
      <c r="B6178" s="108"/>
      <c r="C6178" s="98"/>
      <c r="D6178" s="99"/>
      <c r="E6178" s="94"/>
      <c r="F6178" s="95"/>
      <c r="G6178" s="101"/>
      <c r="H6178" s="100">
        <f t="shared" si="297"/>
        <v>196461.68999999994</v>
      </c>
      <c r="I6178" s="84">
        <f t="shared" si="295"/>
        <v>0</v>
      </c>
      <c r="J6178" s="84">
        <f t="shared" si="296"/>
        <v>0</v>
      </c>
    </row>
    <row r="6179" spans="2:10" ht="25.15" customHeight="1">
      <c r="B6179" s="108"/>
      <c r="C6179" s="98"/>
      <c r="D6179" s="99"/>
      <c r="E6179" s="94"/>
      <c r="F6179" s="95"/>
      <c r="G6179" s="101"/>
      <c r="H6179" s="100">
        <f t="shared" si="297"/>
        <v>196461.68999999994</v>
      </c>
      <c r="I6179" s="84">
        <f t="shared" si="295"/>
        <v>0</v>
      </c>
      <c r="J6179" s="84">
        <f t="shared" si="296"/>
        <v>0</v>
      </c>
    </row>
    <row r="6180" spans="2:10" ht="25.15" customHeight="1">
      <c r="B6180" s="108"/>
      <c r="C6180" s="98"/>
      <c r="D6180" s="99"/>
      <c r="E6180" s="94"/>
      <c r="F6180" s="95"/>
      <c r="G6180" s="101"/>
      <c r="H6180" s="100">
        <f t="shared" si="297"/>
        <v>196461.68999999994</v>
      </c>
      <c r="I6180" s="84">
        <f t="shared" si="295"/>
        <v>0</v>
      </c>
      <c r="J6180" s="84">
        <f t="shared" si="296"/>
        <v>0</v>
      </c>
    </row>
    <row r="6181" spans="2:10" ht="25.15" customHeight="1">
      <c r="B6181" s="108"/>
      <c r="C6181" s="98"/>
      <c r="D6181" s="99"/>
      <c r="E6181" s="94"/>
      <c r="F6181" s="95"/>
      <c r="G6181" s="101"/>
      <c r="H6181" s="100">
        <f t="shared" si="297"/>
        <v>196461.68999999994</v>
      </c>
      <c r="I6181" s="84">
        <f t="shared" si="295"/>
        <v>0</v>
      </c>
      <c r="J6181" s="84">
        <f t="shared" si="296"/>
        <v>0</v>
      </c>
    </row>
    <row r="6182" spans="2:10" ht="25.15" customHeight="1">
      <c r="B6182" s="108"/>
      <c r="C6182" s="98"/>
      <c r="D6182" s="99"/>
      <c r="E6182" s="94"/>
      <c r="F6182" s="95"/>
      <c r="G6182" s="101"/>
      <c r="H6182" s="100">
        <f t="shared" si="297"/>
        <v>196461.68999999994</v>
      </c>
      <c r="I6182" s="84">
        <f t="shared" si="295"/>
        <v>0</v>
      </c>
      <c r="J6182" s="84">
        <f t="shared" si="296"/>
        <v>0</v>
      </c>
    </row>
    <row r="6183" spans="2:10" ht="25.15" customHeight="1">
      <c r="B6183" s="108"/>
      <c r="C6183" s="98"/>
      <c r="D6183" s="99"/>
      <c r="E6183" s="94"/>
      <c r="F6183" s="95"/>
      <c r="G6183" s="101"/>
      <c r="H6183" s="100">
        <f t="shared" si="297"/>
        <v>196461.68999999994</v>
      </c>
      <c r="I6183" s="84">
        <f t="shared" si="295"/>
        <v>0</v>
      </c>
      <c r="J6183" s="84">
        <f t="shared" si="296"/>
        <v>0</v>
      </c>
    </row>
    <row r="6184" spans="2:10" ht="25.15" customHeight="1">
      <c r="B6184" s="108"/>
      <c r="C6184" s="98"/>
      <c r="D6184" s="99"/>
      <c r="E6184" s="94"/>
      <c r="F6184" s="95"/>
      <c r="G6184" s="101"/>
      <c r="H6184" s="100">
        <f t="shared" si="297"/>
        <v>196461.68999999994</v>
      </c>
      <c r="I6184" s="84">
        <f t="shared" si="295"/>
        <v>0</v>
      </c>
      <c r="J6184" s="84">
        <f t="shared" si="296"/>
        <v>0</v>
      </c>
    </row>
    <row r="6185" spans="2:10" ht="25.15" customHeight="1">
      <c r="B6185" s="108"/>
      <c r="C6185" s="98"/>
      <c r="D6185" s="99"/>
      <c r="E6185" s="94"/>
      <c r="F6185" s="95"/>
      <c r="G6185" s="101"/>
      <c r="H6185" s="100">
        <f t="shared" si="297"/>
        <v>196461.68999999994</v>
      </c>
      <c r="I6185" s="84">
        <f t="shared" si="295"/>
        <v>0</v>
      </c>
      <c r="J6185" s="84">
        <f t="shared" si="296"/>
        <v>0</v>
      </c>
    </row>
    <row r="6186" spans="2:10" ht="25.15" customHeight="1">
      <c r="B6186" s="108"/>
      <c r="C6186" s="98"/>
      <c r="D6186" s="99"/>
      <c r="E6186" s="94"/>
      <c r="F6186" s="95"/>
      <c r="G6186" s="101"/>
      <c r="H6186" s="100">
        <f t="shared" si="297"/>
        <v>196461.68999999994</v>
      </c>
      <c r="I6186" s="84">
        <f t="shared" si="295"/>
        <v>0</v>
      </c>
      <c r="J6186" s="84">
        <f t="shared" si="296"/>
        <v>0</v>
      </c>
    </row>
    <row r="6187" spans="2:10" ht="25.15" customHeight="1">
      <c r="B6187" s="108"/>
      <c r="C6187" s="98"/>
      <c r="D6187" s="99"/>
      <c r="E6187" s="94"/>
      <c r="F6187" s="95"/>
      <c r="G6187" s="101"/>
      <c r="H6187" s="100">
        <f t="shared" si="297"/>
        <v>196461.68999999994</v>
      </c>
      <c r="I6187" s="84">
        <f t="shared" si="295"/>
        <v>0</v>
      </c>
      <c r="J6187" s="84">
        <f t="shared" si="296"/>
        <v>0</v>
      </c>
    </row>
    <row r="6188" spans="2:10" ht="25.15" customHeight="1">
      <c r="B6188" s="108"/>
      <c r="C6188" s="98"/>
      <c r="D6188" s="99"/>
      <c r="E6188" s="94"/>
      <c r="F6188" s="95"/>
      <c r="G6188" s="101"/>
      <c r="H6188" s="100">
        <f t="shared" si="297"/>
        <v>196461.68999999994</v>
      </c>
      <c r="I6188" s="84">
        <f t="shared" si="295"/>
        <v>0</v>
      </c>
      <c r="J6188" s="84">
        <f t="shared" si="296"/>
        <v>0</v>
      </c>
    </row>
    <row r="6189" spans="2:10" ht="25.15" customHeight="1">
      <c r="B6189" s="108"/>
      <c r="C6189" s="98"/>
      <c r="D6189" s="99"/>
      <c r="E6189" s="94"/>
      <c r="F6189" s="95"/>
      <c r="G6189" s="101"/>
      <c r="H6189" s="100">
        <f t="shared" si="297"/>
        <v>196461.68999999994</v>
      </c>
      <c r="I6189" s="84">
        <f t="shared" si="295"/>
        <v>0</v>
      </c>
      <c r="J6189" s="84">
        <f t="shared" si="296"/>
        <v>0</v>
      </c>
    </row>
    <row r="6190" spans="2:10" ht="25.15" customHeight="1">
      <c r="B6190" s="108"/>
      <c r="C6190" s="98"/>
      <c r="D6190" s="99"/>
      <c r="E6190" s="94"/>
      <c r="F6190" s="95"/>
      <c r="G6190" s="101"/>
      <c r="H6190" s="100">
        <f t="shared" si="297"/>
        <v>196461.68999999994</v>
      </c>
      <c r="I6190" s="84">
        <f t="shared" si="295"/>
        <v>0</v>
      </c>
      <c r="J6190" s="84">
        <f t="shared" si="296"/>
        <v>0</v>
      </c>
    </row>
    <row r="6191" spans="2:10" ht="25.15" customHeight="1">
      <c r="B6191" s="108"/>
      <c r="C6191" s="98"/>
      <c r="D6191" s="99"/>
      <c r="E6191" s="94"/>
      <c r="F6191" s="95"/>
      <c r="G6191" s="101"/>
      <c r="H6191" s="100">
        <f t="shared" si="297"/>
        <v>196461.68999999994</v>
      </c>
      <c r="I6191" s="84">
        <f t="shared" si="295"/>
        <v>0</v>
      </c>
      <c r="J6191" s="84">
        <f t="shared" si="296"/>
        <v>0</v>
      </c>
    </row>
    <row r="6192" spans="2:10" ht="25.15" customHeight="1">
      <c r="B6192" s="108"/>
      <c r="C6192" s="98"/>
      <c r="D6192" s="99"/>
      <c r="E6192" s="94"/>
      <c r="F6192" s="95"/>
      <c r="G6192" s="101"/>
      <c r="H6192" s="100">
        <f t="shared" si="297"/>
        <v>196461.68999999994</v>
      </c>
      <c r="I6192" s="84">
        <f t="shared" si="295"/>
        <v>0</v>
      </c>
      <c r="J6192" s="84">
        <f t="shared" si="296"/>
        <v>0</v>
      </c>
    </row>
    <row r="6193" spans="2:10" ht="25.15" customHeight="1">
      <c r="B6193" s="108"/>
      <c r="C6193" s="98"/>
      <c r="D6193" s="99"/>
      <c r="E6193" s="94"/>
      <c r="F6193" s="95"/>
      <c r="G6193" s="101"/>
      <c r="H6193" s="100">
        <f t="shared" si="297"/>
        <v>196461.68999999994</v>
      </c>
      <c r="I6193" s="84">
        <f t="shared" si="295"/>
        <v>0</v>
      </c>
      <c r="J6193" s="84">
        <f t="shared" si="296"/>
        <v>0</v>
      </c>
    </row>
    <row r="6194" spans="2:10" ht="25.15" customHeight="1">
      <c r="B6194" s="108"/>
      <c r="C6194" s="98"/>
      <c r="D6194" s="99"/>
      <c r="E6194" s="94"/>
      <c r="F6194" s="95"/>
      <c r="G6194" s="101"/>
      <c r="H6194" s="100">
        <f t="shared" si="297"/>
        <v>196461.68999999994</v>
      </c>
      <c r="I6194" s="84">
        <f t="shared" si="295"/>
        <v>0</v>
      </c>
      <c r="J6194" s="84">
        <f t="shared" si="296"/>
        <v>0</v>
      </c>
    </row>
    <row r="6195" spans="2:10" ht="25.15" customHeight="1">
      <c r="B6195" s="108"/>
      <c r="C6195" s="98"/>
      <c r="D6195" s="99"/>
      <c r="E6195" s="94"/>
      <c r="F6195" s="95"/>
      <c r="G6195" s="101"/>
      <c r="H6195" s="100">
        <f t="shared" si="297"/>
        <v>196461.68999999994</v>
      </c>
      <c r="I6195" s="84">
        <f t="shared" si="295"/>
        <v>0</v>
      </c>
      <c r="J6195" s="84">
        <f t="shared" si="296"/>
        <v>0</v>
      </c>
    </row>
    <row r="6196" spans="2:10" ht="25.15" customHeight="1">
      <c r="B6196" s="108"/>
      <c r="C6196" s="98"/>
      <c r="D6196" s="99"/>
      <c r="E6196" s="94"/>
      <c r="F6196" s="95"/>
      <c r="G6196" s="101"/>
      <c r="H6196" s="100">
        <f t="shared" si="297"/>
        <v>196461.68999999994</v>
      </c>
      <c r="I6196" s="84">
        <f t="shared" si="295"/>
        <v>0</v>
      </c>
      <c r="J6196" s="84">
        <f t="shared" si="296"/>
        <v>0</v>
      </c>
    </row>
    <row r="6197" spans="2:10" ht="25.15" customHeight="1">
      <c r="B6197" s="108"/>
      <c r="C6197" s="98"/>
      <c r="D6197" s="99"/>
      <c r="E6197" s="94"/>
      <c r="F6197" s="95"/>
      <c r="G6197" s="101"/>
      <c r="H6197" s="100">
        <f t="shared" si="297"/>
        <v>196461.68999999994</v>
      </c>
      <c r="I6197" s="84">
        <f t="shared" si="295"/>
        <v>0</v>
      </c>
      <c r="J6197" s="84">
        <f t="shared" si="296"/>
        <v>0</v>
      </c>
    </row>
    <row r="6198" spans="2:10" ht="25.15" customHeight="1">
      <c r="B6198" s="108"/>
      <c r="C6198" s="98"/>
      <c r="D6198" s="99"/>
      <c r="E6198" s="94"/>
      <c r="F6198" s="95"/>
      <c r="G6198" s="101"/>
      <c r="H6198" s="100">
        <f t="shared" si="297"/>
        <v>196461.68999999994</v>
      </c>
      <c r="I6198" s="84">
        <f t="shared" si="295"/>
        <v>0</v>
      </c>
      <c r="J6198" s="84">
        <f t="shared" si="296"/>
        <v>0</v>
      </c>
    </row>
    <row r="6199" spans="2:10" ht="25.15" customHeight="1">
      <c r="B6199" s="108"/>
      <c r="C6199" s="98"/>
      <c r="D6199" s="99"/>
      <c r="E6199" s="94"/>
      <c r="F6199" s="95"/>
      <c r="G6199" s="101"/>
      <c r="H6199" s="100">
        <f t="shared" si="297"/>
        <v>196461.68999999994</v>
      </c>
      <c r="I6199" s="84">
        <f t="shared" si="295"/>
        <v>0</v>
      </c>
      <c r="J6199" s="84">
        <f t="shared" si="296"/>
        <v>0</v>
      </c>
    </row>
    <row r="6200" spans="2:10" ht="25.15" customHeight="1">
      <c r="B6200" s="108"/>
      <c r="C6200" s="98"/>
      <c r="D6200" s="99"/>
      <c r="E6200" s="94"/>
      <c r="F6200" s="95"/>
      <c r="G6200" s="101"/>
      <c r="H6200" s="100">
        <f t="shared" si="297"/>
        <v>196461.68999999994</v>
      </c>
      <c r="I6200" s="84">
        <f t="shared" ref="I6200:I6263" si="298">IF(B6200="",0,MONTH(B6200))</f>
        <v>0</v>
      </c>
      <c r="J6200" s="84">
        <f t="shared" ref="J6200:J6263" si="299">IF(B6200="",0,DAY(B6200))</f>
        <v>0</v>
      </c>
    </row>
    <row r="6201" spans="2:10" ht="25.15" customHeight="1">
      <c r="B6201" s="108"/>
      <c r="C6201" s="98"/>
      <c r="D6201" s="99"/>
      <c r="E6201" s="94"/>
      <c r="F6201" s="95"/>
      <c r="G6201" s="101"/>
      <c r="H6201" s="100">
        <f t="shared" si="297"/>
        <v>196461.68999999994</v>
      </c>
      <c r="I6201" s="84">
        <f t="shared" si="298"/>
        <v>0</v>
      </c>
      <c r="J6201" s="84">
        <f t="shared" si="299"/>
        <v>0</v>
      </c>
    </row>
    <row r="6202" spans="2:10" ht="25.15" customHeight="1">
      <c r="B6202" s="108"/>
      <c r="C6202" s="98"/>
      <c r="D6202" s="99"/>
      <c r="E6202" s="94"/>
      <c r="F6202" s="95"/>
      <c r="G6202" s="101"/>
      <c r="H6202" s="100">
        <f t="shared" si="297"/>
        <v>196461.68999999994</v>
      </c>
      <c r="I6202" s="84">
        <f t="shared" si="298"/>
        <v>0</v>
      </c>
      <c r="J6202" s="84">
        <f t="shared" si="299"/>
        <v>0</v>
      </c>
    </row>
    <row r="6203" spans="2:10" ht="25.15" customHeight="1">
      <c r="B6203" s="108"/>
      <c r="C6203" s="98"/>
      <c r="D6203" s="99"/>
      <c r="E6203" s="94"/>
      <c r="F6203" s="95"/>
      <c r="G6203" s="101"/>
      <c r="H6203" s="100">
        <f t="shared" si="297"/>
        <v>196461.68999999994</v>
      </c>
      <c r="I6203" s="84">
        <f t="shared" si="298"/>
        <v>0</v>
      </c>
      <c r="J6203" s="84">
        <f t="shared" si="299"/>
        <v>0</v>
      </c>
    </row>
    <row r="6204" spans="2:10" ht="25.15" customHeight="1">
      <c r="B6204" s="108"/>
      <c r="C6204" s="98"/>
      <c r="D6204" s="99"/>
      <c r="E6204" s="94"/>
      <c r="F6204" s="95"/>
      <c r="G6204" s="101"/>
      <c r="H6204" s="100">
        <f t="shared" si="297"/>
        <v>196461.68999999994</v>
      </c>
      <c r="I6204" s="84">
        <f t="shared" si="298"/>
        <v>0</v>
      </c>
      <c r="J6204" s="84">
        <f t="shared" si="299"/>
        <v>0</v>
      </c>
    </row>
    <row r="6205" spans="2:10" ht="25.15" customHeight="1">
      <c r="B6205" s="108"/>
      <c r="C6205" s="98"/>
      <c r="D6205" s="99"/>
      <c r="E6205" s="94"/>
      <c r="F6205" s="95"/>
      <c r="G6205" s="101"/>
      <c r="H6205" s="100">
        <f t="shared" si="297"/>
        <v>196461.68999999994</v>
      </c>
      <c r="I6205" s="84">
        <f t="shared" si="298"/>
        <v>0</v>
      </c>
      <c r="J6205" s="84">
        <f t="shared" si="299"/>
        <v>0</v>
      </c>
    </row>
    <row r="6206" spans="2:10" ht="25.15" customHeight="1">
      <c r="B6206" s="108"/>
      <c r="C6206" s="98"/>
      <c r="D6206" s="99"/>
      <c r="E6206" s="94"/>
      <c r="F6206" s="95"/>
      <c r="G6206" s="101"/>
      <c r="H6206" s="100">
        <f t="shared" si="297"/>
        <v>196461.68999999994</v>
      </c>
      <c r="I6206" s="84">
        <f t="shared" si="298"/>
        <v>0</v>
      </c>
      <c r="J6206" s="84">
        <f t="shared" si="299"/>
        <v>0</v>
      </c>
    </row>
    <row r="6207" spans="2:10" ht="25.15" customHeight="1">
      <c r="B6207" s="108"/>
      <c r="C6207" s="98"/>
      <c r="D6207" s="99"/>
      <c r="E6207" s="94"/>
      <c r="F6207" s="95"/>
      <c r="G6207" s="101"/>
      <c r="H6207" s="100">
        <f t="shared" si="297"/>
        <v>196461.68999999994</v>
      </c>
      <c r="I6207" s="84">
        <f t="shared" si="298"/>
        <v>0</v>
      </c>
      <c r="J6207" s="84">
        <f t="shared" si="299"/>
        <v>0</v>
      </c>
    </row>
    <row r="6208" spans="2:10" ht="25.15" customHeight="1">
      <c r="B6208" s="108"/>
      <c r="C6208" s="98"/>
      <c r="D6208" s="99"/>
      <c r="E6208" s="94"/>
      <c r="F6208" s="95"/>
      <c r="G6208" s="101"/>
      <c r="H6208" s="100">
        <f t="shared" si="297"/>
        <v>196461.68999999994</v>
      </c>
      <c r="I6208" s="84">
        <f t="shared" si="298"/>
        <v>0</v>
      </c>
      <c r="J6208" s="84">
        <f t="shared" si="299"/>
        <v>0</v>
      </c>
    </row>
    <row r="6209" spans="2:10" ht="25.15" customHeight="1">
      <c r="B6209" s="108"/>
      <c r="C6209" s="98"/>
      <c r="D6209" s="99"/>
      <c r="E6209" s="94"/>
      <c r="F6209" s="95"/>
      <c r="G6209" s="101"/>
      <c r="H6209" s="100">
        <f t="shared" si="297"/>
        <v>196461.68999999994</v>
      </c>
      <c r="I6209" s="84">
        <f t="shared" si="298"/>
        <v>0</v>
      </c>
      <c r="J6209" s="84">
        <f t="shared" si="299"/>
        <v>0</v>
      </c>
    </row>
    <row r="6210" spans="2:10" ht="25.15" customHeight="1">
      <c r="B6210" s="108"/>
      <c r="C6210" s="98"/>
      <c r="D6210" s="99"/>
      <c r="E6210" s="94"/>
      <c r="F6210" s="95"/>
      <c r="G6210" s="101"/>
      <c r="H6210" s="100">
        <f t="shared" si="297"/>
        <v>196461.68999999994</v>
      </c>
      <c r="I6210" s="84">
        <f t="shared" si="298"/>
        <v>0</v>
      </c>
      <c r="J6210" s="84">
        <f t="shared" si="299"/>
        <v>0</v>
      </c>
    </row>
    <row r="6211" spans="2:10" ht="25.15" customHeight="1">
      <c r="B6211" s="108"/>
      <c r="C6211" s="98"/>
      <c r="D6211" s="99"/>
      <c r="E6211" s="94"/>
      <c r="F6211" s="95"/>
      <c r="G6211" s="101"/>
      <c r="H6211" s="100">
        <f t="shared" si="297"/>
        <v>196461.68999999994</v>
      </c>
      <c r="I6211" s="84">
        <f t="shared" si="298"/>
        <v>0</v>
      </c>
      <c r="J6211" s="84">
        <f t="shared" si="299"/>
        <v>0</v>
      </c>
    </row>
    <row r="6212" spans="2:10" ht="25.15" customHeight="1">
      <c r="B6212" s="108"/>
      <c r="C6212" s="98"/>
      <c r="D6212" s="99"/>
      <c r="E6212" s="94"/>
      <c r="F6212" s="95"/>
      <c r="G6212" s="101"/>
      <c r="H6212" s="100">
        <f t="shared" si="297"/>
        <v>196461.68999999994</v>
      </c>
      <c r="I6212" s="84">
        <f t="shared" si="298"/>
        <v>0</v>
      </c>
      <c r="J6212" s="84">
        <f t="shared" si="299"/>
        <v>0</v>
      </c>
    </row>
    <row r="6213" spans="2:10" ht="25.15" customHeight="1">
      <c r="B6213" s="108"/>
      <c r="C6213" s="98"/>
      <c r="D6213" s="99"/>
      <c r="E6213" s="94"/>
      <c r="F6213" s="95"/>
      <c r="G6213" s="101"/>
      <c r="H6213" s="100">
        <f t="shared" si="297"/>
        <v>196461.68999999994</v>
      </c>
      <c r="I6213" s="84">
        <f t="shared" si="298"/>
        <v>0</v>
      </c>
      <c r="J6213" s="84">
        <f t="shared" si="299"/>
        <v>0</v>
      </c>
    </row>
    <row r="6214" spans="2:10" ht="25.15" customHeight="1">
      <c r="B6214" s="108"/>
      <c r="C6214" s="98"/>
      <c r="D6214" s="99"/>
      <c r="E6214" s="94"/>
      <c r="F6214" s="95"/>
      <c r="G6214" s="101"/>
      <c r="H6214" s="100">
        <f t="shared" si="297"/>
        <v>196461.68999999994</v>
      </c>
      <c r="I6214" s="84">
        <f t="shared" si="298"/>
        <v>0</v>
      </c>
      <c r="J6214" s="84">
        <f t="shared" si="299"/>
        <v>0</v>
      </c>
    </row>
    <row r="6215" spans="2:10" ht="25.15" customHeight="1">
      <c r="B6215" s="108"/>
      <c r="C6215" s="98"/>
      <c r="D6215" s="99"/>
      <c r="E6215" s="94"/>
      <c r="F6215" s="95"/>
      <c r="G6215" s="101"/>
      <c r="H6215" s="100">
        <f t="shared" si="297"/>
        <v>196461.68999999994</v>
      </c>
      <c r="I6215" s="84">
        <f t="shared" si="298"/>
        <v>0</v>
      </c>
      <c r="J6215" s="84">
        <f t="shared" si="299"/>
        <v>0</v>
      </c>
    </row>
    <row r="6216" spans="2:10" ht="25.15" customHeight="1">
      <c r="B6216" s="108"/>
      <c r="C6216" s="98"/>
      <c r="D6216" s="99"/>
      <c r="E6216" s="94"/>
      <c r="F6216" s="95"/>
      <c r="G6216" s="101"/>
      <c r="H6216" s="100">
        <f t="shared" ref="H6216:H6279" si="300">IF(F6216="pago",H6215+G6216,H6215)</f>
        <v>196461.68999999994</v>
      </c>
      <c r="I6216" s="84">
        <f t="shared" si="298"/>
        <v>0</v>
      </c>
      <c r="J6216" s="84">
        <f t="shared" si="299"/>
        <v>0</v>
      </c>
    </row>
    <row r="6217" spans="2:10" ht="25.15" customHeight="1">
      <c r="B6217" s="108"/>
      <c r="C6217" s="98"/>
      <c r="D6217" s="99"/>
      <c r="E6217" s="94"/>
      <c r="F6217" s="95"/>
      <c r="G6217" s="101"/>
      <c r="H6217" s="100">
        <f t="shared" si="300"/>
        <v>196461.68999999994</v>
      </c>
      <c r="I6217" s="84">
        <f t="shared" si="298"/>
        <v>0</v>
      </c>
      <c r="J6217" s="84">
        <f t="shared" si="299"/>
        <v>0</v>
      </c>
    </row>
    <row r="6218" spans="2:10" ht="25.15" customHeight="1">
      <c r="B6218" s="108"/>
      <c r="C6218" s="98"/>
      <c r="D6218" s="99"/>
      <c r="E6218" s="94"/>
      <c r="F6218" s="95"/>
      <c r="G6218" s="101"/>
      <c r="H6218" s="100">
        <f t="shared" si="300"/>
        <v>196461.68999999994</v>
      </c>
      <c r="I6218" s="84">
        <f t="shared" si="298"/>
        <v>0</v>
      </c>
      <c r="J6218" s="84">
        <f t="shared" si="299"/>
        <v>0</v>
      </c>
    </row>
    <row r="6219" spans="2:10" ht="25.15" customHeight="1">
      <c r="B6219" s="108"/>
      <c r="C6219" s="98"/>
      <c r="D6219" s="99"/>
      <c r="E6219" s="94"/>
      <c r="F6219" s="95"/>
      <c r="G6219" s="101"/>
      <c r="H6219" s="100">
        <f t="shared" si="300"/>
        <v>196461.68999999994</v>
      </c>
      <c r="I6219" s="84">
        <f t="shared" si="298"/>
        <v>0</v>
      </c>
      <c r="J6219" s="84">
        <f t="shared" si="299"/>
        <v>0</v>
      </c>
    </row>
    <row r="6220" spans="2:10" ht="25.15" customHeight="1">
      <c r="B6220" s="108"/>
      <c r="C6220" s="98"/>
      <c r="D6220" s="99"/>
      <c r="E6220" s="94"/>
      <c r="F6220" s="95"/>
      <c r="G6220" s="101"/>
      <c r="H6220" s="100">
        <f t="shared" si="300"/>
        <v>196461.68999999994</v>
      </c>
      <c r="I6220" s="84">
        <f t="shared" si="298"/>
        <v>0</v>
      </c>
      <c r="J6220" s="84">
        <f t="shared" si="299"/>
        <v>0</v>
      </c>
    </row>
    <row r="6221" spans="2:10" ht="25.15" customHeight="1">
      <c r="B6221" s="108"/>
      <c r="C6221" s="98"/>
      <c r="D6221" s="99"/>
      <c r="E6221" s="94"/>
      <c r="F6221" s="95"/>
      <c r="G6221" s="101"/>
      <c r="H6221" s="100">
        <f t="shared" si="300"/>
        <v>196461.68999999994</v>
      </c>
      <c r="I6221" s="84">
        <f t="shared" si="298"/>
        <v>0</v>
      </c>
      <c r="J6221" s="84">
        <f t="shared" si="299"/>
        <v>0</v>
      </c>
    </row>
    <row r="6222" spans="2:10" ht="25.15" customHeight="1">
      <c r="B6222" s="108"/>
      <c r="C6222" s="98"/>
      <c r="D6222" s="99"/>
      <c r="E6222" s="94"/>
      <c r="F6222" s="95"/>
      <c r="G6222" s="101"/>
      <c r="H6222" s="100">
        <f t="shared" si="300"/>
        <v>196461.68999999994</v>
      </c>
      <c r="I6222" s="84">
        <f t="shared" si="298"/>
        <v>0</v>
      </c>
      <c r="J6222" s="84">
        <f t="shared" si="299"/>
        <v>0</v>
      </c>
    </row>
    <row r="6223" spans="2:10" ht="25.15" customHeight="1">
      <c r="B6223" s="108"/>
      <c r="C6223" s="98"/>
      <c r="D6223" s="99"/>
      <c r="E6223" s="94"/>
      <c r="F6223" s="95"/>
      <c r="G6223" s="101"/>
      <c r="H6223" s="100">
        <f t="shared" si="300"/>
        <v>196461.68999999994</v>
      </c>
      <c r="I6223" s="84">
        <f t="shared" si="298"/>
        <v>0</v>
      </c>
      <c r="J6223" s="84">
        <f t="shared" si="299"/>
        <v>0</v>
      </c>
    </row>
    <row r="6224" spans="2:10" ht="25.15" customHeight="1">
      <c r="B6224" s="108"/>
      <c r="C6224" s="98"/>
      <c r="D6224" s="99"/>
      <c r="E6224" s="94"/>
      <c r="F6224" s="95"/>
      <c r="G6224" s="101"/>
      <c r="H6224" s="100">
        <f t="shared" si="300"/>
        <v>196461.68999999994</v>
      </c>
      <c r="I6224" s="84">
        <f t="shared" si="298"/>
        <v>0</v>
      </c>
      <c r="J6224" s="84">
        <f t="shared" si="299"/>
        <v>0</v>
      </c>
    </row>
    <row r="6225" spans="2:10" ht="25.15" customHeight="1">
      <c r="B6225" s="108"/>
      <c r="C6225" s="98"/>
      <c r="D6225" s="99"/>
      <c r="E6225" s="94"/>
      <c r="F6225" s="95"/>
      <c r="G6225" s="101"/>
      <c r="H6225" s="100">
        <f t="shared" si="300"/>
        <v>196461.68999999994</v>
      </c>
      <c r="I6225" s="84">
        <f t="shared" si="298"/>
        <v>0</v>
      </c>
      <c r="J6225" s="84">
        <f t="shared" si="299"/>
        <v>0</v>
      </c>
    </row>
    <row r="6226" spans="2:10" ht="25.15" customHeight="1">
      <c r="B6226" s="108"/>
      <c r="C6226" s="98"/>
      <c r="D6226" s="99"/>
      <c r="E6226" s="94"/>
      <c r="F6226" s="95"/>
      <c r="G6226" s="101"/>
      <c r="H6226" s="100">
        <f t="shared" si="300"/>
        <v>196461.68999999994</v>
      </c>
      <c r="I6226" s="84">
        <f t="shared" si="298"/>
        <v>0</v>
      </c>
      <c r="J6226" s="84">
        <f t="shared" si="299"/>
        <v>0</v>
      </c>
    </row>
    <row r="6227" spans="2:10" ht="25.15" customHeight="1">
      <c r="B6227" s="108"/>
      <c r="C6227" s="98"/>
      <c r="D6227" s="99"/>
      <c r="E6227" s="94"/>
      <c r="F6227" s="95"/>
      <c r="G6227" s="101"/>
      <c r="H6227" s="100">
        <f t="shared" si="300"/>
        <v>196461.68999999994</v>
      </c>
      <c r="I6227" s="84">
        <f t="shared" si="298"/>
        <v>0</v>
      </c>
      <c r="J6227" s="84">
        <f t="shared" si="299"/>
        <v>0</v>
      </c>
    </row>
    <row r="6228" spans="2:10" ht="25.15" customHeight="1">
      <c r="B6228" s="108"/>
      <c r="C6228" s="98"/>
      <c r="D6228" s="99"/>
      <c r="E6228" s="94"/>
      <c r="F6228" s="95"/>
      <c r="G6228" s="101"/>
      <c r="H6228" s="100">
        <f t="shared" si="300"/>
        <v>196461.68999999994</v>
      </c>
      <c r="I6228" s="84">
        <f t="shared" si="298"/>
        <v>0</v>
      </c>
      <c r="J6228" s="84">
        <f t="shared" si="299"/>
        <v>0</v>
      </c>
    </row>
    <row r="6229" spans="2:10" ht="25.15" customHeight="1">
      <c r="B6229" s="108"/>
      <c r="C6229" s="98"/>
      <c r="D6229" s="99"/>
      <c r="E6229" s="94"/>
      <c r="F6229" s="95"/>
      <c r="G6229" s="101"/>
      <c r="H6229" s="100">
        <f t="shared" si="300"/>
        <v>196461.68999999994</v>
      </c>
      <c r="I6229" s="84">
        <f t="shared" si="298"/>
        <v>0</v>
      </c>
      <c r="J6229" s="84">
        <f t="shared" si="299"/>
        <v>0</v>
      </c>
    </row>
    <row r="6230" spans="2:10" ht="25.15" customHeight="1">
      <c r="B6230" s="108"/>
      <c r="C6230" s="98"/>
      <c r="D6230" s="99"/>
      <c r="E6230" s="94"/>
      <c r="F6230" s="95"/>
      <c r="G6230" s="101"/>
      <c r="H6230" s="100">
        <f t="shared" si="300"/>
        <v>196461.68999999994</v>
      </c>
      <c r="I6230" s="84">
        <f t="shared" si="298"/>
        <v>0</v>
      </c>
      <c r="J6230" s="84">
        <f t="shared" si="299"/>
        <v>0</v>
      </c>
    </row>
    <row r="6231" spans="2:10" ht="25.15" customHeight="1">
      <c r="B6231" s="108"/>
      <c r="C6231" s="98"/>
      <c r="D6231" s="99"/>
      <c r="E6231" s="94"/>
      <c r="F6231" s="95"/>
      <c r="G6231" s="101"/>
      <c r="H6231" s="100">
        <f t="shared" si="300"/>
        <v>196461.68999999994</v>
      </c>
      <c r="I6231" s="84">
        <f t="shared" si="298"/>
        <v>0</v>
      </c>
      <c r="J6231" s="84">
        <f t="shared" si="299"/>
        <v>0</v>
      </c>
    </row>
    <row r="6232" spans="2:10" ht="25.15" customHeight="1">
      <c r="B6232" s="108"/>
      <c r="C6232" s="98"/>
      <c r="D6232" s="99"/>
      <c r="E6232" s="94"/>
      <c r="F6232" s="95"/>
      <c r="G6232" s="101"/>
      <c r="H6232" s="100">
        <f t="shared" si="300"/>
        <v>196461.68999999994</v>
      </c>
      <c r="I6232" s="84">
        <f t="shared" si="298"/>
        <v>0</v>
      </c>
      <c r="J6232" s="84">
        <f t="shared" si="299"/>
        <v>0</v>
      </c>
    </row>
    <row r="6233" spans="2:10" ht="25.15" customHeight="1">
      <c r="B6233" s="108"/>
      <c r="C6233" s="98"/>
      <c r="D6233" s="99"/>
      <c r="E6233" s="94"/>
      <c r="F6233" s="95"/>
      <c r="G6233" s="101"/>
      <c r="H6233" s="100">
        <f t="shared" si="300"/>
        <v>196461.68999999994</v>
      </c>
      <c r="I6233" s="84">
        <f t="shared" si="298"/>
        <v>0</v>
      </c>
      <c r="J6233" s="84">
        <f t="shared" si="299"/>
        <v>0</v>
      </c>
    </row>
    <row r="6234" spans="2:10" ht="25.15" customHeight="1">
      <c r="B6234" s="108"/>
      <c r="C6234" s="98"/>
      <c r="D6234" s="99"/>
      <c r="E6234" s="94"/>
      <c r="F6234" s="95"/>
      <c r="G6234" s="101"/>
      <c r="H6234" s="100">
        <f t="shared" si="300"/>
        <v>196461.68999999994</v>
      </c>
      <c r="I6234" s="84">
        <f t="shared" si="298"/>
        <v>0</v>
      </c>
      <c r="J6234" s="84">
        <f t="shared" si="299"/>
        <v>0</v>
      </c>
    </row>
    <row r="6235" spans="2:10" ht="25.15" customHeight="1">
      <c r="B6235" s="108"/>
      <c r="C6235" s="98"/>
      <c r="D6235" s="99"/>
      <c r="E6235" s="94"/>
      <c r="F6235" s="95"/>
      <c r="G6235" s="101"/>
      <c r="H6235" s="100">
        <f t="shared" si="300"/>
        <v>196461.68999999994</v>
      </c>
      <c r="I6235" s="84">
        <f t="shared" si="298"/>
        <v>0</v>
      </c>
      <c r="J6235" s="84">
        <f t="shared" si="299"/>
        <v>0</v>
      </c>
    </row>
    <row r="6236" spans="2:10" ht="25.15" customHeight="1">
      <c r="B6236" s="108"/>
      <c r="C6236" s="98"/>
      <c r="D6236" s="99"/>
      <c r="E6236" s="94"/>
      <c r="F6236" s="95"/>
      <c r="G6236" s="101"/>
      <c r="H6236" s="100">
        <f t="shared" si="300"/>
        <v>196461.68999999994</v>
      </c>
      <c r="I6236" s="84">
        <f t="shared" si="298"/>
        <v>0</v>
      </c>
      <c r="J6236" s="84">
        <f t="shared" si="299"/>
        <v>0</v>
      </c>
    </row>
    <row r="6237" spans="2:10" ht="25.15" customHeight="1">
      <c r="B6237" s="108"/>
      <c r="C6237" s="98"/>
      <c r="D6237" s="99"/>
      <c r="E6237" s="94"/>
      <c r="F6237" s="95"/>
      <c r="G6237" s="101"/>
      <c r="H6237" s="100">
        <f t="shared" si="300"/>
        <v>196461.68999999994</v>
      </c>
      <c r="I6237" s="84">
        <f t="shared" si="298"/>
        <v>0</v>
      </c>
      <c r="J6237" s="84">
        <f t="shared" si="299"/>
        <v>0</v>
      </c>
    </row>
    <row r="6238" spans="2:10" ht="25.15" customHeight="1">
      <c r="B6238" s="108"/>
      <c r="C6238" s="98"/>
      <c r="D6238" s="99"/>
      <c r="E6238" s="94"/>
      <c r="F6238" s="95"/>
      <c r="G6238" s="101"/>
      <c r="H6238" s="100">
        <f t="shared" si="300"/>
        <v>196461.68999999994</v>
      </c>
      <c r="I6238" s="84">
        <f t="shared" si="298"/>
        <v>0</v>
      </c>
      <c r="J6238" s="84">
        <f t="shared" si="299"/>
        <v>0</v>
      </c>
    </row>
    <row r="6239" spans="2:10" ht="25.15" customHeight="1">
      <c r="B6239" s="108"/>
      <c r="C6239" s="98"/>
      <c r="D6239" s="99"/>
      <c r="E6239" s="94"/>
      <c r="F6239" s="95"/>
      <c r="G6239" s="101"/>
      <c r="H6239" s="100">
        <f t="shared" si="300"/>
        <v>196461.68999999994</v>
      </c>
      <c r="I6239" s="84">
        <f t="shared" si="298"/>
        <v>0</v>
      </c>
      <c r="J6239" s="84">
        <f t="shared" si="299"/>
        <v>0</v>
      </c>
    </row>
    <row r="6240" spans="2:10" ht="25.15" customHeight="1">
      <c r="B6240" s="108"/>
      <c r="C6240" s="98"/>
      <c r="D6240" s="99"/>
      <c r="E6240" s="94"/>
      <c r="F6240" s="95"/>
      <c r="G6240" s="101"/>
      <c r="H6240" s="100">
        <f t="shared" si="300"/>
        <v>196461.68999999994</v>
      </c>
      <c r="I6240" s="84">
        <f t="shared" si="298"/>
        <v>0</v>
      </c>
      <c r="J6240" s="84">
        <f t="shared" si="299"/>
        <v>0</v>
      </c>
    </row>
    <row r="6241" spans="2:10" ht="25.15" customHeight="1">
      <c r="B6241" s="108"/>
      <c r="C6241" s="98"/>
      <c r="D6241" s="99"/>
      <c r="E6241" s="94"/>
      <c r="F6241" s="95"/>
      <c r="G6241" s="101"/>
      <c r="H6241" s="100">
        <f t="shared" si="300"/>
        <v>196461.68999999994</v>
      </c>
      <c r="I6241" s="84">
        <f t="shared" si="298"/>
        <v>0</v>
      </c>
      <c r="J6241" s="84">
        <f t="shared" si="299"/>
        <v>0</v>
      </c>
    </row>
    <row r="6242" spans="2:10" ht="25.15" customHeight="1">
      <c r="B6242" s="108"/>
      <c r="C6242" s="98"/>
      <c r="D6242" s="99"/>
      <c r="E6242" s="94"/>
      <c r="F6242" s="95"/>
      <c r="G6242" s="101"/>
      <c r="H6242" s="100">
        <f t="shared" si="300"/>
        <v>196461.68999999994</v>
      </c>
      <c r="I6242" s="84">
        <f t="shared" si="298"/>
        <v>0</v>
      </c>
      <c r="J6242" s="84">
        <f t="shared" si="299"/>
        <v>0</v>
      </c>
    </row>
    <row r="6243" spans="2:10" ht="25.15" customHeight="1">
      <c r="B6243" s="108"/>
      <c r="C6243" s="98"/>
      <c r="D6243" s="99"/>
      <c r="E6243" s="94"/>
      <c r="F6243" s="95"/>
      <c r="G6243" s="101"/>
      <c r="H6243" s="100">
        <f t="shared" si="300"/>
        <v>196461.68999999994</v>
      </c>
      <c r="I6243" s="84">
        <f t="shared" si="298"/>
        <v>0</v>
      </c>
      <c r="J6243" s="84">
        <f t="shared" si="299"/>
        <v>0</v>
      </c>
    </row>
    <row r="6244" spans="2:10" ht="25.15" customHeight="1">
      <c r="B6244" s="108"/>
      <c r="C6244" s="98"/>
      <c r="D6244" s="99"/>
      <c r="E6244" s="94"/>
      <c r="F6244" s="95"/>
      <c r="G6244" s="101"/>
      <c r="H6244" s="100">
        <f t="shared" si="300"/>
        <v>196461.68999999994</v>
      </c>
      <c r="I6244" s="84">
        <f t="shared" si="298"/>
        <v>0</v>
      </c>
      <c r="J6244" s="84">
        <f t="shared" si="299"/>
        <v>0</v>
      </c>
    </row>
    <row r="6245" spans="2:10" ht="25.15" customHeight="1">
      <c r="B6245" s="108"/>
      <c r="C6245" s="98"/>
      <c r="D6245" s="99"/>
      <c r="E6245" s="94"/>
      <c r="F6245" s="95"/>
      <c r="G6245" s="101"/>
      <c r="H6245" s="100">
        <f t="shared" si="300"/>
        <v>196461.68999999994</v>
      </c>
      <c r="I6245" s="84">
        <f t="shared" si="298"/>
        <v>0</v>
      </c>
      <c r="J6245" s="84">
        <f t="shared" si="299"/>
        <v>0</v>
      </c>
    </row>
    <row r="6246" spans="2:10" ht="25.15" customHeight="1">
      <c r="B6246" s="108"/>
      <c r="C6246" s="98"/>
      <c r="D6246" s="99"/>
      <c r="E6246" s="94"/>
      <c r="F6246" s="95"/>
      <c r="G6246" s="101"/>
      <c r="H6246" s="100">
        <f t="shared" si="300"/>
        <v>196461.68999999994</v>
      </c>
      <c r="I6246" s="84">
        <f t="shared" si="298"/>
        <v>0</v>
      </c>
      <c r="J6246" s="84">
        <f t="shared" si="299"/>
        <v>0</v>
      </c>
    </row>
    <row r="6247" spans="2:10" ht="25.15" customHeight="1">
      <c r="B6247" s="108"/>
      <c r="C6247" s="98"/>
      <c r="D6247" s="99"/>
      <c r="E6247" s="94"/>
      <c r="F6247" s="95"/>
      <c r="G6247" s="101"/>
      <c r="H6247" s="100">
        <f t="shared" si="300"/>
        <v>196461.68999999994</v>
      </c>
      <c r="I6247" s="84">
        <f t="shared" si="298"/>
        <v>0</v>
      </c>
      <c r="J6247" s="84">
        <f t="shared" si="299"/>
        <v>0</v>
      </c>
    </row>
    <row r="6248" spans="2:10" ht="25.15" customHeight="1">
      <c r="B6248" s="108"/>
      <c r="C6248" s="98"/>
      <c r="D6248" s="99"/>
      <c r="E6248" s="94"/>
      <c r="F6248" s="95"/>
      <c r="G6248" s="101"/>
      <c r="H6248" s="100">
        <f t="shared" si="300"/>
        <v>196461.68999999994</v>
      </c>
      <c r="I6248" s="84">
        <f t="shared" si="298"/>
        <v>0</v>
      </c>
      <c r="J6248" s="84">
        <f t="shared" si="299"/>
        <v>0</v>
      </c>
    </row>
    <row r="6249" spans="2:10" ht="25.15" customHeight="1">
      <c r="B6249" s="108"/>
      <c r="C6249" s="98"/>
      <c r="D6249" s="99"/>
      <c r="E6249" s="94"/>
      <c r="F6249" s="95"/>
      <c r="G6249" s="101"/>
      <c r="H6249" s="100">
        <f t="shared" si="300"/>
        <v>196461.68999999994</v>
      </c>
      <c r="I6249" s="84">
        <f t="shared" si="298"/>
        <v>0</v>
      </c>
      <c r="J6249" s="84">
        <f t="shared" si="299"/>
        <v>0</v>
      </c>
    </row>
    <row r="6250" spans="2:10" ht="25.15" customHeight="1">
      <c r="B6250" s="108"/>
      <c r="C6250" s="98"/>
      <c r="D6250" s="99"/>
      <c r="E6250" s="94"/>
      <c r="F6250" s="95"/>
      <c r="G6250" s="101"/>
      <c r="H6250" s="100">
        <f t="shared" si="300"/>
        <v>196461.68999999994</v>
      </c>
      <c r="I6250" s="84">
        <f t="shared" si="298"/>
        <v>0</v>
      </c>
      <c r="J6250" s="84">
        <f t="shared" si="299"/>
        <v>0</v>
      </c>
    </row>
    <row r="6251" spans="2:10" ht="25.15" customHeight="1">
      <c r="B6251" s="108"/>
      <c r="C6251" s="98"/>
      <c r="D6251" s="99"/>
      <c r="E6251" s="94"/>
      <c r="F6251" s="95"/>
      <c r="G6251" s="101"/>
      <c r="H6251" s="100">
        <f t="shared" si="300"/>
        <v>196461.68999999994</v>
      </c>
      <c r="I6251" s="84">
        <f t="shared" si="298"/>
        <v>0</v>
      </c>
      <c r="J6251" s="84">
        <f t="shared" si="299"/>
        <v>0</v>
      </c>
    </row>
    <row r="6252" spans="2:10" ht="25.15" customHeight="1">
      <c r="B6252" s="108"/>
      <c r="C6252" s="98"/>
      <c r="D6252" s="99"/>
      <c r="E6252" s="94"/>
      <c r="F6252" s="95"/>
      <c r="G6252" s="101"/>
      <c r="H6252" s="100">
        <f t="shared" si="300"/>
        <v>196461.68999999994</v>
      </c>
      <c r="I6252" s="84">
        <f t="shared" si="298"/>
        <v>0</v>
      </c>
      <c r="J6252" s="84">
        <f t="shared" si="299"/>
        <v>0</v>
      </c>
    </row>
    <row r="6253" spans="2:10" ht="25.15" customHeight="1">
      <c r="B6253" s="108"/>
      <c r="C6253" s="98"/>
      <c r="D6253" s="99"/>
      <c r="E6253" s="94"/>
      <c r="F6253" s="95"/>
      <c r="G6253" s="101"/>
      <c r="H6253" s="100">
        <f t="shared" si="300"/>
        <v>196461.68999999994</v>
      </c>
      <c r="I6253" s="84">
        <f t="shared" si="298"/>
        <v>0</v>
      </c>
      <c r="J6253" s="84">
        <f t="shared" si="299"/>
        <v>0</v>
      </c>
    </row>
    <row r="6254" spans="2:10" ht="25.15" customHeight="1">
      <c r="B6254" s="108"/>
      <c r="C6254" s="98"/>
      <c r="D6254" s="99"/>
      <c r="E6254" s="94"/>
      <c r="F6254" s="95"/>
      <c r="G6254" s="101"/>
      <c r="H6254" s="100">
        <f t="shared" si="300"/>
        <v>196461.68999999994</v>
      </c>
      <c r="I6254" s="84">
        <f t="shared" si="298"/>
        <v>0</v>
      </c>
      <c r="J6254" s="84">
        <f t="shared" si="299"/>
        <v>0</v>
      </c>
    </row>
    <row r="6255" spans="2:10" ht="25.15" customHeight="1">
      <c r="B6255" s="108"/>
      <c r="C6255" s="98"/>
      <c r="D6255" s="99"/>
      <c r="E6255" s="94"/>
      <c r="F6255" s="95"/>
      <c r="G6255" s="101"/>
      <c r="H6255" s="100">
        <f t="shared" si="300"/>
        <v>196461.68999999994</v>
      </c>
      <c r="I6255" s="84">
        <f t="shared" si="298"/>
        <v>0</v>
      </c>
      <c r="J6255" s="84">
        <f t="shared" si="299"/>
        <v>0</v>
      </c>
    </row>
    <row r="6256" spans="2:10" ht="25.15" customHeight="1">
      <c r="B6256" s="108"/>
      <c r="C6256" s="98"/>
      <c r="D6256" s="99"/>
      <c r="E6256" s="94"/>
      <c r="F6256" s="95"/>
      <c r="G6256" s="101"/>
      <c r="H6256" s="100">
        <f t="shared" si="300"/>
        <v>196461.68999999994</v>
      </c>
      <c r="I6256" s="84">
        <f t="shared" si="298"/>
        <v>0</v>
      </c>
      <c r="J6256" s="84">
        <f t="shared" si="299"/>
        <v>0</v>
      </c>
    </row>
    <row r="6257" spans="2:10" ht="25.15" customHeight="1">
      <c r="B6257" s="108"/>
      <c r="C6257" s="98"/>
      <c r="D6257" s="99"/>
      <c r="E6257" s="94"/>
      <c r="F6257" s="95"/>
      <c r="G6257" s="101"/>
      <c r="H6257" s="100">
        <f t="shared" si="300"/>
        <v>196461.68999999994</v>
      </c>
      <c r="I6257" s="84">
        <f t="shared" si="298"/>
        <v>0</v>
      </c>
      <c r="J6257" s="84">
        <f t="shared" si="299"/>
        <v>0</v>
      </c>
    </row>
    <row r="6258" spans="2:10" ht="25.15" customHeight="1">
      <c r="B6258" s="108"/>
      <c r="C6258" s="98"/>
      <c r="D6258" s="99"/>
      <c r="E6258" s="94"/>
      <c r="F6258" s="95"/>
      <c r="G6258" s="101"/>
      <c r="H6258" s="100">
        <f t="shared" si="300"/>
        <v>196461.68999999994</v>
      </c>
      <c r="I6258" s="84">
        <f t="shared" si="298"/>
        <v>0</v>
      </c>
      <c r="J6258" s="84">
        <f t="shared" si="299"/>
        <v>0</v>
      </c>
    </row>
    <row r="6259" spans="2:10" ht="25.15" customHeight="1">
      <c r="B6259" s="108"/>
      <c r="C6259" s="98"/>
      <c r="D6259" s="99"/>
      <c r="E6259" s="94"/>
      <c r="F6259" s="95"/>
      <c r="G6259" s="101"/>
      <c r="H6259" s="100">
        <f t="shared" si="300"/>
        <v>196461.68999999994</v>
      </c>
      <c r="I6259" s="84">
        <f t="shared" si="298"/>
        <v>0</v>
      </c>
      <c r="J6259" s="84">
        <f t="shared" si="299"/>
        <v>0</v>
      </c>
    </row>
    <row r="6260" spans="2:10" ht="25.15" customHeight="1">
      <c r="B6260" s="108"/>
      <c r="C6260" s="98"/>
      <c r="D6260" s="99"/>
      <c r="E6260" s="94"/>
      <c r="F6260" s="95"/>
      <c r="G6260" s="101"/>
      <c r="H6260" s="100">
        <f t="shared" si="300"/>
        <v>196461.68999999994</v>
      </c>
      <c r="I6260" s="84">
        <f t="shared" si="298"/>
        <v>0</v>
      </c>
      <c r="J6260" s="84">
        <f t="shared" si="299"/>
        <v>0</v>
      </c>
    </row>
    <row r="6261" spans="2:10" ht="25.15" customHeight="1">
      <c r="B6261" s="108"/>
      <c r="C6261" s="98"/>
      <c r="D6261" s="99"/>
      <c r="E6261" s="94"/>
      <c r="F6261" s="95"/>
      <c r="G6261" s="101"/>
      <c r="H6261" s="100">
        <f t="shared" si="300"/>
        <v>196461.68999999994</v>
      </c>
      <c r="I6261" s="84">
        <f t="shared" si="298"/>
        <v>0</v>
      </c>
      <c r="J6261" s="84">
        <f t="shared" si="299"/>
        <v>0</v>
      </c>
    </row>
    <row r="6262" spans="2:10" ht="25.15" customHeight="1">
      <c r="B6262" s="108"/>
      <c r="C6262" s="98"/>
      <c r="D6262" s="99"/>
      <c r="E6262" s="94"/>
      <c r="F6262" s="95"/>
      <c r="G6262" s="101"/>
      <c r="H6262" s="100">
        <f t="shared" si="300"/>
        <v>196461.68999999994</v>
      </c>
      <c r="I6262" s="84">
        <f t="shared" si="298"/>
        <v>0</v>
      </c>
      <c r="J6262" s="84">
        <f t="shared" si="299"/>
        <v>0</v>
      </c>
    </row>
    <row r="6263" spans="2:10" ht="25.15" customHeight="1">
      <c r="B6263" s="108"/>
      <c r="C6263" s="98"/>
      <c r="D6263" s="99"/>
      <c r="E6263" s="94"/>
      <c r="F6263" s="95"/>
      <c r="G6263" s="101"/>
      <c r="H6263" s="100">
        <f t="shared" si="300"/>
        <v>196461.68999999994</v>
      </c>
      <c r="I6263" s="84">
        <f t="shared" si="298"/>
        <v>0</v>
      </c>
      <c r="J6263" s="84">
        <f t="shared" si="299"/>
        <v>0</v>
      </c>
    </row>
    <row r="6264" spans="2:10" ht="25.15" customHeight="1">
      <c r="B6264" s="108"/>
      <c r="C6264" s="98"/>
      <c r="D6264" s="99"/>
      <c r="E6264" s="94"/>
      <c r="F6264" s="95"/>
      <c r="G6264" s="101"/>
      <c r="H6264" s="100">
        <f t="shared" si="300"/>
        <v>196461.68999999994</v>
      </c>
      <c r="I6264" s="84">
        <f t="shared" ref="I6264:I6327" si="301">IF(B6264="",0,MONTH(B6264))</f>
        <v>0</v>
      </c>
      <c r="J6264" s="84">
        <f t="shared" ref="J6264:J6327" si="302">IF(B6264="",0,DAY(B6264))</f>
        <v>0</v>
      </c>
    </row>
    <row r="6265" spans="2:10" ht="25.15" customHeight="1">
      <c r="B6265" s="108"/>
      <c r="C6265" s="98"/>
      <c r="D6265" s="99"/>
      <c r="E6265" s="94"/>
      <c r="F6265" s="95"/>
      <c r="G6265" s="101"/>
      <c r="H6265" s="100">
        <f t="shared" si="300"/>
        <v>196461.68999999994</v>
      </c>
      <c r="I6265" s="84">
        <f t="shared" si="301"/>
        <v>0</v>
      </c>
      <c r="J6265" s="84">
        <f t="shared" si="302"/>
        <v>0</v>
      </c>
    </row>
    <row r="6266" spans="2:10" ht="25.15" customHeight="1">
      <c r="B6266" s="108"/>
      <c r="C6266" s="98"/>
      <c r="D6266" s="99"/>
      <c r="E6266" s="94"/>
      <c r="F6266" s="95"/>
      <c r="G6266" s="101"/>
      <c r="H6266" s="100">
        <f t="shared" si="300"/>
        <v>196461.68999999994</v>
      </c>
      <c r="I6266" s="84">
        <f t="shared" si="301"/>
        <v>0</v>
      </c>
      <c r="J6266" s="84">
        <f t="shared" si="302"/>
        <v>0</v>
      </c>
    </row>
    <row r="6267" spans="2:10" ht="25.15" customHeight="1">
      <c r="B6267" s="108"/>
      <c r="C6267" s="98"/>
      <c r="D6267" s="99"/>
      <c r="E6267" s="94"/>
      <c r="F6267" s="95"/>
      <c r="G6267" s="101"/>
      <c r="H6267" s="100">
        <f t="shared" si="300"/>
        <v>196461.68999999994</v>
      </c>
      <c r="I6267" s="84">
        <f t="shared" si="301"/>
        <v>0</v>
      </c>
      <c r="J6267" s="84">
        <f t="shared" si="302"/>
        <v>0</v>
      </c>
    </row>
    <row r="6268" spans="2:10" ht="25.15" customHeight="1">
      <c r="B6268" s="108"/>
      <c r="C6268" s="98"/>
      <c r="D6268" s="99"/>
      <c r="E6268" s="94"/>
      <c r="F6268" s="95"/>
      <c r="G6268" s="101"/>
      <c r="H6268" s="100">
        <f t="shared" si="300"/>
        <v>196461.68999999994</v>
      </c>
      <c r="I6268" s="84">
        <f t="shared" si="301"/>
        <v>0</v>
      </c>
      <c r="J6268" s="84">
        <f t="shared" si="302"/>
        <v>0</v>
      </c>
    </row>
    <row r="6269" spans="2:10" ht="25.15" customHeight="1">
      <c r="B6269" s="108"/>
      <c r="C6269" s="98"/>
      <c r="D6269" s="99"/>
      <c r="E6269" s="94"/>
      <c r="F6269" s="95"/>
      <c r="G6269" s="101"/>
      <c r="H6269" s="100">
        <f t="shared" si="300"/>
        <v>196461.68999999994</v>
      </c>
      <c r="I6269" s="84">
        <f t="shared" si="301"/>
        <v>0</v>
      </c>
      <c r="J6269" s="84">
        <f t="shared" si="302"/>
        <v>0</v>
      </c>
    </row>
    <row r="6270" spans="2:10" ht="25.15" customHeight="1">
      <c r="B6270" s="108"/>
      <c r="C6270" s="98"/>
      <c r="D6270" s="99"/>
      <c r="E6270" s="94"/>
      <c r="F6270" s="95"/>
      <c r="G6270" s="101"/>
      <c r="H6270" s="100">
        <f t="shared" si="300"/>
        <v>196461.68999999994</v>
      </c>
      <c r="I6270" s="84">
        <f t="shared" si="301"/>
        <v>0</v>
      </c>
      <c r="J6270" s="84">
        <f t="shared" si="302"/>
        <v>0</v>
      </c>
    </row>
    <row r="6271" spans="2:10" ht="25.15" customHeight="1">
      <c r="B6271" s="108"/>
      <c r="C6271" s="98"/>
      <c r="D6271" s="99"/>
      <c r="E6271" s="94"/>
      <c r="F6271" s="95"/>
      <c r="G6271" s="101"/>
      <c r="H6271" s="100">
        <f t="shared" si="300"/>
        <v>196461.68999999994</v>
      </c>
      <c r="I6271" s="84">
        <f t="shared" si="301"/>
        <v>0</v>
      </c>
      <c r="J6271" s="84">
        <f t="shared" si="302"/>
        <v>0</v>
      </c>
    </row>
    <row r="6272" spans="2:10" ht="25.15" customHeight="1">
      <c r="B6272" s="108"/>
      <c r="C6272" s="98"/>
      <c r="D6272" s="99"/>
      <c r="E6272" s="94"/>
      <c r="F6272" s="95"/>
      <c r="G6272" s="101"/>
      <c r="H6272" s="100">
        <f t="shared" si="300"/>
        <v>196461.68999999994</v>
      </c>
      <c r="I6272" s="84">
        <f t="shared" si="301"/>
        <v>0</v>
      </c>
      <c r="J6272" s="84">
        <f t="shared" si="302"/>
        <v>0</v>
      </c>
    </row>
    <row r="6273" spans="2:10" ht="25.15" customHeight="1">
      <c r="B6273" s="108"/>
      <c r="C6273" s="98"/>
      <c r="D6273" s="99"/>
      <c r="E6273" s="94"/>
      <c r="F6273" s="95"/>
      <c r="G6273" s="101"/>
      <c r="H6273" s="100">
        <f t="shared" si="300"/>
        <v>196461.68999999994</v>
      </c>
      <c r="I6273" s="84">
        <f t="shared" si="301"/>
        <v>0</v>
      </c>
      <c r="J6273" s="84">
        <f t="shared" si="302"/>
        <v>0</v>
      </c>
    </row>
    <row r="6274" spans="2:10" ht="25.15" customHeight="1">
      <c r="B6274" s="108"/>
      <c r="C6274" s="98"/>
      <c r="D6274" s="99"/>
      <c r="E6274" s="94"/>
      <c r="F6274" s="95"/>
      <c r="G6274" s="101"/>
      <c r="H6274" s="100">
        <f t="shared" si="300"/>
        <v>196461.68999999994</v>
      </c>
      <c r="I6274" s="84">
        <f t="shared" si="301"/>
        <v>0</v>
      </c>
      <c r="J6274" s="84">
        <f t="shared" si="302"/>
        <v>0</v>
      </c>
    </row>
    <row r="6275" spans="2:10" ht="25.15" customHeight="1">
      <c r="B6275" s="108"/>
      <c r="C6275" s="98"/>
      <c r="D6275" s="99"/>
      <c r="E6275" s="94"/>
      <c r="F6275" s="95"/>
      <c r="G6275" s="101"/>
      <c r="H6275" s="100">
        <f t="shared" si="300"/>
        <v>196461.68999999994</v>
      </c>
      <c r="I6275" s="84">
        <f t="shared" si="301"/>
        <v>0</v>
      </c>
      <c r="J6275" s="84">
        <f t="shared" si="302"/>
        <v>0</v>
      </c>
    </row>
    <row r="6276" spans="2:10" ht="25.15" customHeight="1">
      <c r="B6276" s="108"/>
      <c r="C6276" s="98"/>
      <c r="D6276" s="99"/>
      <c r="E6276" s="94"/>
      <c r="F6276" s="95"/>
      <c r="G6276" s="101"/>
      <c r="H6276" s="100">
        <f t="shared" si="300"/>
        <v>196461.68999999994</v>
      </c>
      <c r="I6276" s="84">
        <f t="shared" si="301"/>
        <v>0</v>
      </c>
      <c r="J6276" s="84">
        <f t="shared" si="302"/>
        <v>0</v>
      </c>
    </row>
    <row r="6277" spans="2:10" ht="25.15" customHeight="1">
      <c r="B6277" s="108"/>
      <c r="C6277" s="98"/>
      <c r="D6277" s="99"/>
      <c r="E6277" s="94"/>
      <c r="F6277" s="95"/>
      <c r="G6277" s="101"/>
      <c r="H6277" s="100">
        <f t="shared" si="300"/>
        <v>196461.68999999994</v>
      </c>
      <c r="I6277" s="84">
        <f t="shared" si="301"/>
        <v>0</v>
      </c>
      <c r="J6277" s="84">
        <f t="shared" si="302"/>
        <v>0</v>
      </c>
    </row>
    <row r="6278" spans="2:10" ht="25.15" customHeight="1">
      <c r="B6278" s="108"/>
      <c r="C6278" s="98"/>
      <c r="D6278" s="99"/>
      <c r="E6278" s="94"/>
      <c r="F6278" s="95"/>
      <c r="G6278" s="101"/>
      <c r="H6278" s="100">
        <f t="shared" si="300"/>
        <v>196461.68999999994</v>
      </c>
      <c r="I6278" s="84">
        <f t="shared" si="301"/>
        <v>0</v>
      </c>
      <c r="J6278" s="84">
        <f t="shared" si="302"/>
        <v>0</v>
      </c>
    </row>
    <row r="6279" spans="2:10" ht="25.15" customHeight="1">
      <c r="B6279" s="108"/>
      <c r="C6279" s="98"/>
      <c r="D6279" s="99"/>
      <c r="E6279" s="94"/>
      <c r="F6279" s="95"/>
      <c r="G6279" s="101"/>
      <c r="H6279" s="100">
        <f t="shared" si="300"/>
        <v>196461.68999999994</v>
      </c>
      <c r="I6279" s="84">
        <f t="shared" si="301"/>
        <v>0</v>
      </c>
      <c r="J6279" s="84">
        <f t="shared" si="302"/>
        <v>0</v>
      </c>
    </row>
    <row r="6280" spans="2:10" ht="25.15" customHeight="1">
      <c r="B6280" s="108"/>
      <c r="C6280" s="98"/>
      <c r="D6280" s="99"/>
      <c r="E6280" s="94"/>
      <c r="F6280" s="95"/>
      <c r="G6280" s="101"/>
      <c r="H6280" s="100">
        <f t="shared" ref="H6280:H6343" si="303">IF(F6280="pago",H6279+G6280,H6279)</f>
        <v>196461.68999999994</v>
      </c>
      <c r="I6280" s="84">
        <f t="shared" si="301"/>
        <v>0</v>
      </c>
      <c r="J6280" s="84">
        <f t="shared" si="302"/>
        <v>0</v>
      </c>
    </row>
    <row r="6281" spans="2:10" ht="25.15" customHeight="1">
      <c r="B6281" s="108"/>
      <c r="C6281" s="98"/>
      <c r="D6281" s="99"/>
      <c r="E6281" s="94"/>
      <c r="F6281" s="95"/>
      <c r="G6281" s="101"/>
      <c r="H6281" s="100">
        <f t="shared" si="303"/>
        <v>196461.68999999994</v>
      </c>
      <c r="I6281" s="84">
        <f t="shared" si="301"/>
        <v>0</v>
      </c>
      <c r="J6281" s="84">
        <f t="shared" si="302"/>
        <v>0</v>
      </c>
    </row>
    <row r="6282" spans="2:10" ht="25.15" customHeight="1">
      <c r="B6282" s="108"/>
      <c r="C6282" s="98"/>
      <c r="D6282" s="99"/>
      <c r="E6282" s="94"/>
      <c r="F6282" s="95"/>
      <c r="G6282" s="101"/>
      <c r="H6282" s="100">
        <f t="shared" si="303"/>
        <v>196461.68999999994</v>
      </c>
      <c r="I6282" s="84">
        <f t="shared" si="301"/>
        <v>0</v>
      </c>
      <c r="J6282" s="84">
        <f t="shared" si="302"/>
        <v>0</v>
      </c>
    </row>
    <row r="6283" spans="2:10" ht="25.15" customHeight="1">
      <c r="B6283" s="108"/>
      <c r="C6283" s="98"/>
      <c r="D6283" s="99"/>
      <c r="E6283" s="94"/>
      <c r="F6283" s="95"/>
      <c r="G6283" s="101"/>
      <c r="H6283" s="100">
        <f t="shared" si="303"/>
        <v>196461.68999999994</v>
      </c>
      <c r="I6283" s="84">
        <f t="shared" si="301"/>
        <v>0</v>
      </c>
      <c r="J6283" s="84">
        <f t="shared" si="302"/>
        <v>0</v>
      </c>
    </row>
    <row r="6284" spans="2:10" ht="25.15" customHeight="1">
      <c r="B6284" s="108"/>
      <c r="C6284" s="98"/>
      <c r="D6284" s="99"/>
      <c r="E6284" s="94"/>
      <c r="F6284" s="95"/>
      <c r="G6284" s="101"/>
      <c r="H6284" s="100">
        <f t="shared" si="303"/>
        <v>196461.68999999994</v>
      </c>
      <c r="I6284" s="84">
        <f t="shared" si="301"/>
        <v>0</v>
      </c>
      <c r="J6284" s="84">
        <f t="shared" si="302"/>
        <v>0</v>
      </c>
    </row>
    <row r="6285" spans="2:10" ht="25.15" customHeight="1">
      <c r="B6285" s="108"/>
      <c r="C6285" s="98"/>
      <c r="D6285" s="99"/>
      <c r="E6285" s="94"/>
      <c r="F6285" s="95"/>
      <c r="G6285" s="101"/>
      <c r="H6285" s="100">
        <f t="shared" si="303"/>
        <v>196461.68999999994</v>
      </c>
      <c r="I6285" s="84">
        <f t="shared" si="301"/>
        <v>0</v>
      </c>
      <c r="J6285" s="84">
        <f t="shared" si="302"/>
        <v>0</v>
      </c>
    </row>
    <row r="6286" spans="2:10" ht="25.15" customHeight="1">
      <c r="B6286" s="108"/>
      <c r="C6286" s="98"/>
      <c r="D6286" s="99"/>
      <c r="E6286" s="94"/>
      <c r="F6286" s="95"/>
      <c r="G6286" s="101"/>
      <c r="H6286" s="100">
        <f t="shared" si="303"/>
        <v>196461.68999999994</v>
      </c>
      <c r="I6286" s="84">
        <f t="shared" si="301"/>
        <v>0</v>
      </c>
      <c r="J6286" s="84">
        <f t="shared" si="302"/>
        <v>0</v>
      </c>
    </row>
    <row r="6287" spans="2:10" ht="25.15" customHeight="1">
      <c r="B6287" s="108"/>
      <c r="C6287" s="98"/>
      <c r="D6287" s="99"/>
      <c r="E6287" s="94"/>
      <c r="F6287" s="95"/>
      <c r="G6287" s="101"/>
      <c r="H6287" s="100">
        <f t="shared" si="303"/>
        <v>196461.68999999994</v>
      </c>
      <c r="I6287" s="84">
        <f t="shared" si="301"/>
        <v>0</v>
      </c>
      <c r="J6287" s="84">
        <f t="shared" si="302"/>
        <v>0</v>
      </c>
    </row>
    <row r="6288" spans="2:10" ht="25.15" customHeight="1">
      <c r="B6288" s="108"/>
      <c r="C6288" s="98"/>
      <c r="D6288" s="99"/>
      <c r="E6288" s="94"/>
      <c r="F6288" s="95"/>
      <c r="G6288" s="101"/>
      <c r="H6288" s="100">
        <f t="shared" si="303"/>
        <v>196461.68999999994</v>
      </c>
      <c r="I6288" s="84">
        <f t="shared" si="301"/>
        <v>0</v>
      </c>
      <c r="J6288" s="84">
        <f t="shared" si="302"/>
        <v>0</v>
      </c>
    </row>
    <row r="6289" spans="2:10" ht="25.15" customHeight="1">
      <c r="B6289" s="108"/>
      <c r="C6289" s="98"/>
      <c r="D6289" s="99"/>
      <c r="E6289" s="94"/>
      <c r="F6289" s="95"/>
      <c r="G6289" s="101"/>
      <c r="H6289" s="100">
        <f t="shared" si="303"/>
        <v>196461.68999999994</v>
      </c>
      <c r="I6289" s="84">
        <f t="shared" si="301"/>
        <v>0</v>
      </c>
      <c r="J6289" s="84">
        <f t="shared" si="302"/>
        <v>0</v>
      </c>
    </row>
    <row r="6290" spans="2:10" ht="25.15" customHeight="1">
      <c r="B6290" s="108"/>
      <c r="C6290" s="98"/>
      <c r="D6290" s="99"/>
      <c r="E6290" s="94"/>
      <c r="F6290" s="95"/>
      <c r="G6290" s="101"/>
      <c r="H6290" s="100">
        <f t="shared" si="303"/>
        <v>196461.68999999994</v>
      </c>
      <c r="I6290" s="84">
        <f t="shared" si="301"/>
        <v>0</v>
      </c>
      <c r="J6290" s="84">
        <f t="shared" si="302"/>
        <v>0</v>
      </c>
    </row>
    <row r="6291" spans="2:10" ht="25.15" customHeight="1">
      <c r="B6291" s="108"/>
      <c r="C6291" s="98"/>
      <c r="D6291" s="99"/>
      <c r="E6291" s="94"/>
      <c r="F6291" s="95"/>
      <c r="G6291" s="101"/>
      <c r="H6291" s="100">
        <f t="shared" si="303"/>
        <v>196461.68999999994</v>
      </c>
      <c r="I6291" s="84">
        <f t="shared" si="301"/>
        <v>0</v>
      </c>
      <c r="J6291" s="84">
        <f t="shared" si="302"/>
        <v>0</v>
      </c>
    </row>
    <row r="6292" spans="2:10" ht="25.15" customHeight="1">
      <c r="B6292" s="108"/>
      <c r="C6292" s="98"/>
      <c r="D6292" s="99"/>
      <c r="E6292" s="94"/>
      <c r="F6292" s="95"/>
      <c r="G6292" s="101"/>
      <c r="H6292" s="100">
        <f t="shared" si="303"/>
        <v>196461.68999999994</v>
      </c>
      <c r="I6292" s="84">
        <f t="shared" si="301"/>
        <v>0</v>
      </c>
      <c r="J6292" s="84">
        <f t="shared" si="302"/>
        <v>0</v>
      </c>
    </row>
    <row r="6293" spans="2:10" ht="25.15" customHeight="1">
      <c r="B6293" s="108"/>
      <c r="C6293" s="98"/>
      <c r="D6293" s="99"/>
      <c r="E6293" s="94"/>
      <c r="F6293" s="95"/>
      <c r="G6293" s="101"/>
      <c r="H6293" s="100">
        <f t="shared" si="303"/>
        <v>196461.68999999994</v>
      </c>
      <c r="I6293" s="84">
        <f t="shared" si="301"/>
        <v>0</v>
      </c>
      <c r="J6293" s="84">
        <f t="shared" si="302"/>
        <v>0</v>
      </c>
    </row>
    <row r="6294" spans="2:10" ht="25.15" customHeight="1">
      <c r="B6294" s="108"/>
      <c r="C6294" s="98"/>
      <c r="D6294" s="99"/>
      <c r="E6294" s="94"/>
      <c r="F6294" s="95"/>
      <c r="G6294" s="101"/>
      <c r="H6294" s="100">
        <f t="shared" si="303"/>
        <v>196461.68999999994</v>
      </c>
      <c r="I6294" s="84">
        <f t="shared" si="301"/>
        <v>0</v>
      </c>
      <c r="J6294" s="84">
        <f t="shared" si="302"/>
        <v>0</v>
      </c>
    </row>
    <row r="6295" spans="2:10" ht="25.15" customHeight="1">
      <c r="B6295" s="108"/>
      <c r="C6295" s="98"/>
      <c r="D6295" s="99"/>
      <c r="E6295" s="94"/>
      <c r="F6295" s="95"/>
      <c r="G6295" s="101"/>
      <c r="H6295" s="100">
        <f t="shared" si="303"/>
        <v>196461.68999999994</v>
      </c>
      <c r="I6295" s="84">
        <f t="shared" si="301"/>
        <v>0</v>
      </c>
      <c r="J6295" s="84">
        <f t="shared" si="302"/>
        <v>0</v>
      </c>
    </row>
    <row r="6296" spans="2:10" ht="25.15" customHeight="1">
      <c r="B6296" s="108"/>
      <c r="C6296" s="98"/>
      <c r="D6296" s="99"/>
      <c r="E6296" s="94"/>
      <c r="F6296" s="95"/>
      <c r="G6296" s="101"/>
      <c r="H6296" s="100">
        <f t="shared" si="303"/>
        <v>196461.68999999994</v>
      </c>
      <c r="I6296" s="84">
        <f t="shared" si="301"/>
        <v>0</v>
      </c>
      <c r="J6296" s="84">
        <f t="shared" si="302"/>
        <v>0</v>
      </c>
    </row>
    <row r="6297" spans="2:10" ht="25.15" customHeight="1">
      <c r="B6297" s="108"/>
      <c r="C6297" s="98"/>
      <c r="D6297" s="99"/>
      <c r="E6297" s="94"/>
      <c r="F6297" s="95"/>
      <c r="G6297" s="101"/>
      <c r="H6297" s="100">
        <f t="shared" si="303"/>
        <v>196461.68999999994</v>
      </c>
      <c r="I6297" s="84">
        <f t="shared" si="301"/>
        <v>0</v>
      </c>
      <c r="J6297" s="84">
        <f t="shared" si="302"/>
        <v>0</v>
      </c>
    </row>
    <row r="6298" spans="2:10" ht="25.15" customHeight="1">
      <c r="B6298" s="108"/>
      <c r="C6298" s="98"/>
      <c r="D6298" s="99"/>
      <c r="E6298" s="94"/>
      <c r="F6298" s="95"/>
      <c r="G6298" s="101"/>
      <c r="H6298" s="100">
        <f t="shared" si="303"/>
        <v>196461.68999999994</v>
      </c>
      <c r="I6298" s="84">
        <f t="shared" si="301"/>
        <v>0</v>
      </c>
      <c r="J6298" s="84">
        <f t="shared" si="302"/>
        <v>0</v>
      </c>
    </row>
    <row r="6299" spans="2:10" ht="25.15" customHeight="1">
      <c r="B6299" s="108"/>
      <c r="C6299" s="98"/>
      <c r="D6299" s="99"/>
      <c r="E6299" s="94"/>
      <c r="F6299" s="95"/>
      <c r="G6299" s="101"/>
      <c r="H6299" s="100">
        <f t="shared" si="303"/>
        <v>196461.68999999994</v>
      </c>
      <c r="I6299" s="84">
        <f t="shared" si="301"/>
        <v>0</v>
      </c>
      <c r="J6299" s="84">
        <f t="shared" si="302"/>
        <v>0</v>
      </c>
    </row>
    <row r="6300" spans="2:10" ht="25.15" customHeight="1">
      <c r="B6300" s="108"/>
      <c r="C6300" s="98"/>
      <c r="D6300" s="99"/>
      <c r="E6300" s="94"/>
      <c r="F6300" s="95"/>
      <c r="G6300" s="101"/>
      <c r="H6300" s="100">
        <f t="shared" si="303"/>
        <v>196461.68999999994</v>
      </c>
      <c r="I6300" s="84">
        <f t="shared" si="301"/>
        <v>0</v>
      </c>
      <c r="J6300" s="84">
        <f t="shared" si="302"/>
        <v>0</v>
      </c>
    </row>
    <row r="6301" spans="2:10" ht="25.15" customHeight="1">
      <c r="B6301" s="108"/>
      <c r="C6301" s="98"/>
      <c r="D6301" s="99"/>
      <c r="E6301" s="94"/>
      <c r="F6301" s="95"/>
      <c r="G6301" s="101"/>
      <c r="H6301" s="100">
        <f t="shared" si="303"/>
        <v>196461.68999999994</v>
      </c>
      <c r="I6301" s="84">
        <f t="shared" si="301"/>
        <v>0</v>
      </c>
      <c r="J6301" s="84">
        <f t="shared" si="302"/>
        <v>0</v>
      </c>
    </row>
    <row r="6302" spans="2:10" ht="25.15" customHeight="1">
      <c r="B6302" s="108"/>
      <c r="C6302" s="98"/>
      <c r="D6302" s="99"/>
      <c r="E6302" s="94"/>
      <c r="F6302" s="95"/>
      <c r="G6302" s="101"/>
      <c r="H6302" s="100">
        <f t="shared" si="303"/>
        <v>196461.68999999994</v>
      </c>
      <c r="I6302" s="84">
        <f t="shared" si="301"/>
        <v>0</v>
      </c>
      <c r="J6302" s="84">
        <f t="shared" si="302"/>
        <v>0</v>
      </c>
    </row>
    <row r="6303" spans="2:10" ht="25.15" customHeight="1">
      <c r="B6303" s="108"/>
      <c r="C6303" s="98"/>
      <c r="D6303" s="99"/>
      <c r="E6303" s="94"/>
      <c r="F6303" s="95"/>
      <c r="G6303" s="101"/>
      <c r="H6303" s="100">
        <f t="shared" si="303"/>
        <v>196461.68999999994</v>
      </c>
      <c r="I6303" s="84">
        <f t="shared" si="301"/>
        <v>0</v>
      </c>
      <c r="J6303" s="84">
        <f t="shared" si="302"/>
        <v>0</v>
      </c>
    </row>
    <row r="6304" spans="2:10" ht="25.15" customHeight="1">
      <c r="B6304" s="108"/>
      <c r="C6304" s="98"/>
      <c r="D6304" s="99"/>
      <c r="E6304" s="94"/>
      <c r="F6304" s="95"/>
      <c r="G6304" s="101"/>
      <c r="H6304" s="100">
        <f t="shared" si="303"/>
        <v>196461.68999999994</v>
      </c>
      <c r="I6304" s="84">
        <f t="shared" si="301"/>
        <v>0</v>
      </c>
      <c r="J6304" s="84">
        <f t="shared" si="302"/>
        <v>0</v>
      </c>
    </row>
    <row r="6305" spans="2:10" ht="25.15" customHeight="1">
      <c r="B6305" s="108"/>
      <c r="C6305" s="98"/>
      <c r="D6305" s="99"/>
      <c r="E6305" s="94"/>
      <c r="F6305" s="95"/>
      <c r="G6305" s="101"/>
      <c r="H6305" s="100">
        <f t="shared" si="303"/>
        <v>196461.68999999994</v>
      </c>
      <c r="I6305" s="84">
        <f t="shared" si="301"/>
        <v>0</v>
      </c>
      <c r="J6305" s="84">
        <f t="shared" si="302"/>
        <v>0</v>
      </c>
    </row>
    <row r="6306" spans="2:10" ht="25.15" customHeight="1">
      <c r="B6306" s="108"/>
      <c r="C6306" s="98"/>
      <c r="D6306" s="99"/>
      <c r="E6306" s="94"/>
      <c r="F6306" s="95"/>
      <c r="G6306" s="101"/>
      <c r="H6306" s="100">
        <f t="shared" si="303"/>
        <v>196461.68999999994</v>
      </c>
      <c r="I6306" s="84">
        <f t="shared" si="301"/>
        <v>0</v>
      </c>
      <c r="J6306" s="84">
        <f t="shared" si="302"/>
        <v>0</v>
      </c>
    </row>
    <row r="6307" spans="2:10" ht="25.15" customHeight="1">
      <c r="B6307" s="108"/>
      <c r="C6307" s="98"/>
      <c r="D6307" s="99"/>
      <c r="E6307" s="94"/>
      <c r="F6307" s="95"/>
      <c r="G6307" s="101"/>
      <c r="H6307" s="100">
        <f t="shared" si="303"/>
        <v>196461.68999999994</v>
      </c>
      <c r="I6307" s="84">
        <f t="shared" si="301"/>
        <v>0</v>
      </c>
      <c r="J6307" s="84">
        <f t="shared" si="302"/>
        <v>0</v>
      </c>
    </row>
    <row r="6308" spans="2:10" ht="25.15" customHeight="1">
      <c r="B6308" s="108"/>
      <c r="C6308" s="98"/>
      <c r="D6308" s="99"/>
      <c r="E6308" s="94"/>
      <c r="F6308" s="95"/>
      <c r="G6308" s="101"/>
      <c r="H6308" s="100">
        <f t="shared" si="303"/>
        <v>196461.68999999994</v>
      </c>
      <c r="I6308" s="84">
        <f t="shared" si="301"/>
        <v>0</v>
      </c>
      <c r="J6308" s="84">
        <f t="shared" si="302"/>
        <v>0</v>
      </c>
    </row>
    <row r="6309" spans="2:10" ht="25.15" customHeight="1">
      <c r="B6309" s="108"/>
      <c r="C6309" s="98"/>
      <c r="D6309" s="99"/>
      <c r="E6309" s="94"/>
      <c r="F6309" s="95"/>
      <c r="G6309" s="101"/>
      <c r="H6309" s="100">
        <f t="shared" si="303"/>
        <v>196461.68999999994</v>
      </c>
      <c r="I6309" s="84">
        <f t="shared" si="301"/>
        <v>0</v>
      </c>
      <c r="J6309" s="84">
        <f t="shared" si="302"/>
        <v>0</v>
      </c>
    </row>
    <row r="6310" spans="2:10" ht="25.15" customHeight="1">
      <c r="B6310" s="108"/>
      <c r="C6310" s="98"/>
      <c r="D6310" s="99"/>
      <c r="E6310" s="94"/>
      <c r="F6310" s="95"/>
      <c r="G6310" s="101"/>
      <c r="H6310" s="100">
        <f t="shared" si="303"/>
        <v>196461.68999999994</v>
      </c>
      <c r="I6310" s="84">
        <f t="shared" si="301"/>
        <v>0</v>
      </c>
      <c r="J6310" s="84">
        <f t="shared" si="302"/>
        <v>0</v>
      </c>
    </row>
    <row r="6311" spans="2:10" ht="25.15" customHeight="1">
      <c r="B6311" s="108"/>
      <c r="C6311" s="98"/>
      <c r="D6311" s="99"/>
      <c r="E6311" s="94"/>
      <c r="F6311" s="95"/>
      <c r="G6311" s="101"/>
      <c r="H6311" s="100">
        <f t="shared" si="303"/>
        <v>196461.68999999994</v>
      </c>
      <c r="I6311" s="84">
        <f t="shared" si="301"/>
        <v>0</v>
      </c>
      <c r="J6311" s="84">
        <f t="shared" si="302"/>
        <v>0</v>
      </c>
    </row>
    <row r="6312" spans="2:10" ht="25.15" customHeight="1">
      <c r="B6312" s="108"/>
      <c r="C6312" s="98"/>
      <c r="D6312" s="99"/>
      <c r="E6312" s="94"/>
      <c r="F6312" s="95"/>
      <c r="G6312" s="101"/>
      <c r="H6312" s="100">
        <f t="shared" si="303"/>
        <v>196461.68999999994</v>
      </c>
      <c r="I6312" s="84">
        <f t="shared" si="301"/>
        <v>0</v>
      </c>
      <c r="J6312" s="84">
        <f t="shared" si="302"/>
        <v>0</v>
      </c>
    </row>
    <row r="6313" spans="2:10" ht="25.15" customHeight="1">
      <c r="B6313" s="108"/>
      <c r="C6313" s="98"/>
      <c r="D6313" s="99"/>
      <c r="E6313" s="94"/>
      <c r="F6313" s="95"/>
      <c r="G6313" s="101"/>
      <c r="H6313" s="100">
        <f t="shared" si="303"/>
        <v>196461.68999999994</v>
      </c>
      <c r="I6313" s="84">
        <f t="shared" si="301"/>
        <v>0</v>
      </c>
      <c r="J6313" s="84">
        <f t="shared" si="302"/>
        <v>0</v>
      </c>
    </row>
    <row r="6314" spans="2:10" ht="25.15" customHeight="1">
      <c r="B6314" s="108"/>
      <c r="C6314" s="98"/>
      <c r="D6314" s="99"/>
      <c r="E6314" s="94"/>
      <c r="F6314" s="95"/>
      <c r="G6314" s="101"/>
      <c r="H6314" s="100">
        <f t="shared" si="303"/>
        <v>196461.68999999994</v>
      </c>
      <c r="I6314" s="84">
        <f t="shared" si="301"/>
        <v>0</v>
      </c>
      <c r="J6314" s="84">
        <f t="shared" si="302"/>
        <v>0</v>
      </c>
    </row>
    <row r="6315" spans="2:10" ht="25.15" customHeight="1">
      <c r="B6315" s="108"/>
      <c r="C6315" s="98"/>
      <c r="D6315" s="99"/>
      <c r="E6315" s="94"/>
      <c r="F6315" s="95"/>
      <c r="G6315" s="101"/>
      <c r="H6315" s="100">
        <f t="shared" si="303"/>
        <v>196461.68999999994</v>
      </c>
      <c r="I6315" s="84">
        <f t="shared" si="301"/>
        <v>0</v>
      </c>
      <c r="J6315" s="84">
        <f t="shared" si="302"/>
        <v>0</v>
      </c>
    </row>
    <row r="6316" spans="2:10" ht="25.15" customHeight="1">
      <c r="B6316" s="108"/>
      <c r="C6316" s="98"/>
      <c r="D6316" s="99"/>
      <c r="E6316" s="94"/>
      <c r="F6316" s="95"/>
      <c r="G6316" s="101"/>
      <c r="H6316" s="100">
        <f t="shared" si="303"/>
        <v>196461.68999999994</v>
      </c>
      <c r="I6316" s="84">
        <f t="shared" si="301"/>
        <v>0</v>
      </c>
      <c r="J6316" s="84">
        <f t="shared" si="302"/>
        <v>0</v>
      </c>
    </row>
    <row r="6317" spans="2:10" ht="25.15" customHeight="1">
      <c r="B6317" s="108"/>
      <c r="C6317" s="98"/>
      <c r="D6317" s="99"/>
      <c r="E6317" s="94"/>
      <c r="F6317" s="95"/>
      <c r="G6317" s="101"/>
      <c r="H6317" s="100">
        <f t="shared" si="303"/>
        <v>196461.68999999994</v>
      </c>
      <c r="I6317" s="84">
        <f t="shared" si="301"/>
        <v>0</v>
      </c>
      <c r="J6317" s="84">
        <f t="shared" si="302"/>
        <v>0</v>
      </c>
    </row>
    <row r="6318" spans="2:10" ht="25.15" customHeight="1">
      <c r="B6318" s="108"/>
      <c r="C6318" s="98"/>
      <c r="D6318" s="99"/>
      <c r="E6318" s="94"/>
      <c r="F6318" s="95"/>
      <c r="G6318" s="101"/>
      <c r="H6318" s="100">
        <f t="shared" si="303"/>
        <v>196461.68999999994</v>
      </c>
      <c r="I6318" s="84">
        <f t="shared" si="301"/>
        <v>0</v>
      </c>
      <c r="J6318" s="84">
        <f t="shared" si="302"/>
        <v>0</v>
      </c>
    </row>
    <row r="6319" spans="2:10" ht="25.15" customHeight="1">
      <c r="B6319" s="108"/>
      <c r="C6319" s="98"/>
      <c r="D6319" s="99"/>
      <c r="E6319" s="94"/>
      <c r="F6319" s="95"/>
      <c r="G6319" s="101"/>
      <c r="H6319" s="100">
        <f t="shared" si="303"/>
        <v>196461.68999999994</v>
      </c>
      <c r="I6319" s="84">
        <f t="shared" si="301"/>
        <v>0</v>
      </c>
      <c r="J6319" s="84">
        <f t="shared" si="302"/>
        <v>0</v>
      </c>
    </row>
    <row r="6320" spans="2:10" ht="25.15" customHeight="1">
      <c r="B6320" s="108"/>
      <c r="C6320" s="98"/>
      <c r="D6320" s="99"/>
      <c r="E6320" s="94"/>
      <c r="F6320" s="95"/>
      <c r="G6320" s="101"/>
      <c r="H6320" s="100">
        <f t="shared" si="303"/>
        <v>196461.68999999994</v>
      </c>
      <c r="I6320" s="84">
        <f t="shared" si="301"/>
        <v>0</v>
      </c>
      <c r="J6320" s="84">
        <f t="shared" si="302"/>
        <v>0</v>
      </c>
    </row>
    <row r="6321" spans="2:10" ht="25.15" customHeight="1">
      <c r="B6321" s="108"/>
      <c r="C6321" s="98"/>
      <c r="D6321" s="99"/>
      <c r="E6321" s="94"/>
      <c r="F6321" s="95"/>
      <c r="G6321" s="101"/>
      <c r="H6321" s="100">
        <f t="shared" si="303"/>
        <v>196461.68999999994</v>
      </c>
      <c r="I6321" s="84">
        <f t="shared" si="301"/>
        <v>0</v>
      </c>
      <c r="J6321" s="84">
        <f t="shared" si="302"/>
        <v>0</v>
      </c>
    </row>
    <row r="6322" spans="2:10" ht="25.15" customHeight="1">
      <c r="B6322" s="108"/>
      <c r="C6322" s="98"/>
      <c r="D6322" s="99"/>
      <c r="E6322" s="94"/>
      <c r="F6322" s="95"/>
      <c r="G6322" s="101"/>
      <c r="H6322" s="100">
        <f t="shared" si="303"/>
        <v>196461.68999999994</v>
      </c>
      <c r="I6322" s="84">
        <f t="shared" si="301"/>
        <v>0</v>
      </c>
      <c r="J6322" s="84">
        <f t="shared" si="302"/>
        <v>0</v>
      </c>
    </row>
    <row r="6323" spans="2:10" ht="25.15" customHeight="1">
      <c r="B6323" s="108"/>
      <c r="C6323" s="98"/>
      <c r="D6323" s="99"/>
      <c r="E6323" s="94"/>
      <c r="F6323" s="95"/>
      <c r="G6323" s="101"/>
      <c r="H6323" s="100">
        <f t="shared" si="303"/>
        <v>196461.68999999994</v>
      </c>
      <c r="I6323" s="84">
        <f t="shared" si="301"/>
        <v>0</v>
      </c>
      <c r="J6323" s="84">
        <f t="shared" si="302"/>
        <v>0</v>
      </c>
    </row>
    <row r="6324" spans="2:10" ht="25.15" customHeight="1">
      <c r="B6324" s="108"/>
      <c r="C6324" s="98"/>
      <c r="D6324" s="99"/>
      <c r="E6324" s="94"/>
      <c r="F6324" s="95"/>
      <c r="G6324" s="101"/>
      <c r="H6324" s="100">
        <f t="shared" si="303"/>
        <v>196461.68999999994</v>
      </c>
      <c r="I6324" s="84">
        <f t="shared" si="301"/>
        <v>0</v>
      </c>
      <c r="J6324" s="84">
        <f t="shared" si="302"/>
        <v>0</v>
      </c>
    </row>
    <row r="6325" spans="2:10" ht="25.15" customHeight="1">
      <c r="B6325" s="108"/>
      <c r="C6325" s="98"/>
      <c r="D6325" s="99"/>
      <c r="E6325" s="94"/>
      <c r="F6325" s="95"/>
      <c r="G6325" s="101"/>
      <c r="H6325" s="100">
        <f t="shared" si="303"/>
        <v>196461.68999999994</v>
      </c>
      <c r="I6325" s="84">
        <f t="shared" si="301"/>
        <v>0</v>
      </c>
      <c r="J6325" s="84">
        <f t="shared" si="302"/>
        <v>0</v>
      </c>
    </row>
    <row r="6326" spans="2:10" ht="25.15" customHeight="1">
      <c r="B6326" s="108"/>
      <c r="C6326" s="98"/>
      <c r="D6326" s="99"/>
      <c r="E6326" s="94"/>
      <c r="F6326" s="95"/>
      <c r="G6326" s="101"/>
      <c r="H6326" s="100">
        <f t="shared" si="303"/>
        <v>196461.68999999994</v>
      </c>
      <c r="I6326" s="84">
        <f t="shared" si="301"/>
        <v>0</v>
      </c>
      <c r="J6326" s="84">
        <f t="shared" si="302"/>
        <v>0</v>
      </c>
    </row>
    <row r="6327" spans="2:10" ht="25.15" customHeight="1">
      <c r="B6327" s="108"/>
      <c r="C6327" s="98"/>
      <c r="D6327" s="99"/>
      <c r="E6327" s="94"/>
      <c r="F6327" s="95"/>
      <c r="G6327" s="101"/>
      <c r="H6327" s="100">
        <f t="shared" si="303"/>
        <v>196461.68999999994</v>
      </c>
      <c r="I6327" s="84">
        <f t="shared" si="301"/>
        <v>0</v>
      </c>
      <c r="J6327" s="84">
        <f t="shared" si="302"/>
        <v>0</v>
      </c>
    </row>
    <row r="6328" spans="2:10" ht="25.15" customHeight="1">
      <c r="B6328" s="108"/>
      <c r="C6328" s="98"/>
      <c r="D6328" s="99"/>
      <c r="E6328" s="94"/>
      <c r="F6328" s="95"/>
      <c r="G6328" s="101"/>
      <c r="H6328" s="100">
        <f t="shared" si="303"/>
        <v>196461.68999999994</v>
      </c>
      <c r="I6328" s="84">
        <f t="shared" ref="I6328:I6391" si="304">IF(B6328="",0,MONTH(B6328))</f>
        <v>0</v>
      </c>
      <c r="J6328" s="84">
        <f t="shared" ref="J6328:J6391" si="305">IF(B6328="",0,DAY(B6328))</f>
        <v>0</v>
      </c>
    </row>
    <row r="6329" spans="2:10" ht="25.15" customHeight="1">
      <c r="B6329" s="108"/>
      <c r="C6329" s="98"/>
      <c r="D6329" s="99"/>
      <c r="E6329" s="94"/>
      <c r="F6329" s="95"/>
      <c r="G6329" s="101"/>
      <c r="H6329" s="100">
        <f t="shared" si="303"/>
        <v>196461.68999999994</v>
      </c>
      <c r="I6329" s="84">
        <f t="shared" si="304"/>
        <v>0</v>
      </c>
      <c r="J6329" s="84">
        <f t="shared" si="305"/>
        <v>0</v>
      </c>
    </row>
    <row r="6330" spans="2:10" ht="25.15" customHeight="1">
      <c r="B6330" s="108"/>
      <c r="C6330" s="98"/>
      <c r="D6330" s="99"/>
      <c r="E6330" s="94"/>
      <c r="F6330" s="95"/>
      <c r="G6330" s="101"/>
      <c r="H6330" s="100">
        <f t="shared" si="303"/>
        <v>196461.68999999994</v>
      </c>
      <c r="I6330" s="84">
        <f t="shared" si="304"/>
        <v>0</v>
      </c>
      <c r="J6330" s="84">
        <f t="shared" si="305"/>
        <v>0</v>
      </c>
    </row>
    <row r="6331" spans="2:10" ht="25.15" customHeight="1">
      <c r="B6331" s="108"/>
      <c r="C6331" s="98"/>
      <c r="D6331" s="99"/>
      <c r="E6331" s="94"/>
      <c r="F6331" s="95"/>
      <c r="G6331" s="101"/>
      <c r="H6331" s="100">
        <f t="shared" si="303"/>
        <v>196461.68999999994</v>
      </c>
      <c r="I6331" s="84">
        <f t="shared" si="304"/>
        <v>0</v>
      </c>
      <c r="J6331" s="84">
        <f t="shared" si="305"/>
        <v>0</v>
      </c>
    </row>
    <row r="6332" spans="2:10" ht="25.15" customHeight="1">
      <c r="B6332" s="108"/>
      <c r="C6332" s="98"/>
      <c r="D6332" s="99"/>
      <c r="E6332" s="94"/>
      <c r="F6332" s="95"/>
      <c r="G6332" s="101"/>
      <c r="H6332" s="100">
        <f t="shared" si="303"/>
        <v>196461.68999999994</v>
      </c>
      <c r="I6332" s="84">
        <f t="shared" si="304"/>
        <v>0</v>
      </c>
      <c r="J6332" s="84">
        <f t="shared" si="305"/>
        <v>0</v>
      </c>
    </row>
    <row r="6333" spans="2:10" ht="25.15" customHeight="1">
      <c r="B6333" s="108"/>
      <c r="C6333" s="98"/>
      <c r="D6333" s="99"/>
      <c r="E6333" s="94"/>
      <c r="F6333" s="95"/>
      <c r="G6333" s="101"/>
      <c r="H6333" s="100">
        <f t="shared" si="303"/>
        <v>196461.68999999994</v>
      </c>
      <c r="I6333" s="84">
        <f t="shared" si="304"/>
        <v>0</v>
      </c>
      <c r="J6333" s="84">
        <f t="shared" si="305"/>
        <v>0</v>
      </c>
    </row>
    <row r="6334" spans="2:10" ht="25.15" customHeight="1">
      <c r="B6334" s="108"/>
      <c r="C6334" s="98"/>
      <c r="D6334" s="99"/>
      <c r="E6334" s="94"/>
      <c r="F6334" s="95"/>
      <c r="G6334" s="101"/>
      <c r="H6334" s="100">
        <f t="shared" si="303"/>
        <v>196461.68999999994</v>
      </c>
      <c r="I6334" s="84">
        <f t="shared" si="304"/>
        <v>0</v>
      </c>
      <c r="J6334" s="84">
        <f t="shared" si="305"/>
        <v>0</v>
      </c>
    </row>
    <row r="6335" spans="2:10" ht="25.15" customHeight="1">
      <c r="B6335" s="108"/>
      <c r="C6335" s="98"/>
      <c r="D6335" s="99"/>
      <c r="E6335" s="94"/>
      <c r="F6335" s="95"/>
      <c r="G6335" s="101"/>
      <c r="H6335" s="100">
        <f t="shared" si="303"/>
        <v>196461.68999999994</v>
      </c>
      <c r="I6335" s="84">
        <f t="shared" si="304"/>
        <v>0</v>
      </c>
      <c r="J6335" s="84">
        <f t="shared" si="305"/>
        <v>0</v>
      </c>
    </row>
    <row r="6336" spans="2:10" ht="25.15" customHeight="1">
      <c r="B6336" s="108"/>
      <c r="C6336" s="98"/>
      <c r="D6336" s="99"/>
      <c r="E6336" s="94"/>
      <c r="F6336" s="95"/>
      <c r="G6336" s="101"/>
      <c r="H6336" s="100">
        <f t="shared" si="303"/>
        <v>196461.68999999994</v>
      </c>
      <c r="I6336" s="84">
        <f t="shared" si="304"/>
        <v>0</v>
      </c>
      <c r="J6336" s="84">
        <f t="shared" si="305"/>
        <v>0</v>
      </c>
    </row>
    <row r="6337" spans="2:10" ht="25.15" customHeight="1">
      <c r="B6337" s="108"/>
      <c r="C6337" s="98"/>
      <c r="D6337" s="99"/>
      <c r="E6337" s="94"/>
      <c r="F6337" s="95"/>
      <c r="G6337" s="101"/>
      <c r="H6337" s="100">
        <f t="shared" si="303"/>
        <v>196461.68999999994</v>
      </c>
      <c r="I6337" s="84">
        <f t="shared" si="304"/>
        <v>0</v>
      </c>
      <c r="J6337" s="84">
        <f t="shared" si="305"/>
        <v>0</v>
      </c>
    </row>
    <row r="6338" spans="2:10" ht="25.15" customHeight="1">
      <c r="B6338" s="108"/>
      <c r="C6338" s="98"/>
      <c r="D6338" s="99"/>
      <c r="E6338" s="94"/>
      <c r="F6338" s="95"/>
      <c r="G6338" s="101"/>
      <c r="H6338" s="100">
        <f t="shared" si="303"/>
        <v>196461.68999999994</v>
      </c>
      <c r="I6338" s="84">
        <f t="shared" si="304"/>
        <v>0</v>
      </c>
      <c r="J6338" s="84">
        <f t="shared" si="305"/>
        <v>0</v>
      </c>
    </row>
    <row r="6339" spans="2:10" ht="25.15" customHeight="1">
      <c r="B6339" s="108"/>
      <c r="C6339" s="98"/>
      <c r="D6339" s="99"/>
      <c r="E6339" s="94"/>
      <c r="F6339" s="95"/>
      <c r="G6339" s="101"/>
      <c r="H6339" s="100">
        <f t="shared" si="303"/>
        <v>196461.68999999994</v>
      </c>
      <c r="I6339" s="84">
        <f t="shared" si="304"/>
        <v>0</v>
      </c>
      <c r="J6339" s="84">
        <f t="shared" si="305"/>
        <v>0</v>
      </c>
    </row>
    <row r="6340" spans="2:10" ht="25.15" customHeight="1">
      <c r="B6340" s="108"/>
      <c r="C6340" s="98"/>
      <c r="D6340" s="99"/>
      <c r="E6340" s="94"/>
      <c r="F6340" s="95"/>
      <c r="G6340" s="101"/>
      <c r="H6340" s="100">
        <f t="shared" si="303"/>
        <v>196461.68999999994</v>
      </c>
      <c r="I6340" s="84">
        <f t="shared" si="304"/>
        <v>0</v>
      </c>
      <c r="J6340" s="84">
        <f t="shared" si="305"/>
        <v>0</v>
      </c>
    </row>
    <row r="6341" spans="2:10" ht="25.15" customHeight="1">
      <c r="B6341" s="108"/>
      <c r="C6341" s="98"/>
      <c r="D6341" s="99"/>
      <c r="E6341" s="94"/>
      <c r="F6341" s="95"/>
      <c r="G6341" s="101"/>
      <c r="H6341" s="100">
        <f t="shared" si="303"/>
        <v>196461.68999999994</v>
      </c>
      <c r="I6341" s="84">
        <f t="shared" si="304"/>
        <v>0</v>
      </c>
      <c r="J6341" s="84">
        <f t="shared" si="305"/>
        <v>0</v>
      </c>
    </row>
    <row r="6342" spans="2:10" ht="25.15" customHeight="1">
      <c r="B6342" s="108"/>
      <c r="C6342" s="98"/>
      <c r="D6342" s="99"/>
      <c r="E6342" s="94"/>
      <c r="F6342" s="95"/>
      <c r="G6342" s="101"/>
      <c r="H6342" s="100">
        <f t="shared" si="303"/>
        <v>196461.68999999994</v>
      </c>
      <c r="I6342" s="84">
        <f t="shared" si="304"/>
        <v>0</v>
      </c>
      <c r="J6342" s="84">
        <f t="shared" si="305"/>
        <v>0</v>
      </c>
    </row>
    <row r="6343" spans="2:10" ht="25.15" customHeight="1">
      <c r="B6343" s="108"/>
      <c r="C6343" s="98"/>
      <c r="D6343" s="99"/>
      <c r="E6343" s="94"/>
      <c r="F6343" s="95"/>
      <c r="G6343" s="101"/>
      <c r="H6343" s="100">
        <f t="shared" si="303"/>
        <v>196461.68999999994</v>
      </c>
      <c r="I6343" s="84">
        <f t="shared" si="304"/>
        <v>0</v>
      </c>
      <c r="J6343" s="84">
        <f t="shared" si="305"/>
        <v>0</v>
      </c>
    </row>
    <row r="6344" spans="2:10" ht="25.15" customHeight="1">
      <c r="B6344" s="108"/>
      <c r="C6344" s="98"/>
      <c r="D6344" s="99"/>
      <c r="E6344" s="94"/>
      <c r="F6344" s="95"/>
      <c r="G6344" s="101"/>
      <c r="H6344" s="100">
        <f t="shared" ref="H6344:H6407" si="306">IF(F6344="pago",H6343+G6344,H6343)</f>
        <v>196461.68999999994</v>
      </c>
      <c r="I6344" s="84">
        <f t="shared" si="304"/>
        <v>0</v>
      </c>
      <c r="J6344" s="84">
        <f t="shared" si="305"/>
        <v>0</v>
      </c>
    </row>
    <row r="6345" spans="2:10" ht="25.15" customHeight="1">
      <c r="B6345" s="108"/>
      <c r="C6345" s="98"/>
      <c r="D6345" s="99"/>
      <c r="E6345" s="94"/>
      <c r="F6345" s="95"/>
      <c r="G6345" s="101"/>
      <c r="H6345" s="100">
        <f t="shared" si="306"/>
        <v>196461.68999999994</v>
      </c>
      <c r="I6345" s="84">
        <f t="shared" si="304"/>
        <v>0</v>
      </c>
      <c r="J6345" s="84">
        <f t="shared" si="305"/>
        <v>0</v>
      </c>
    </row>
    <row r="6346" spans="2:10" ht="25.15" customHeight="1">
      <c r="B6346" s="108"/>
      <c r="C6346" s="98"/>
      <c r="D6346" s="99"/>
      <c r="E6346" s="94"/>
      <c r="F6346" s="95"/>
      <c r="G6346" s="101"/>
      <c r="H6346" s="100">
        <f t="shared" si="306"/>
        <v>196461.68999999994</v>
      </c>
      <c r="I6346" s="84">
        <f t="shared" si="304"/>
        <v>0</v>
      </c>
      <c r="J6346" s="84">
        <f t="shared" si="305"/>
        <v>0</v>
      </c>
    </row>
    <row r="6347" spans="2:10" ht="25.15" customHeight="1">
      <c r="B6347" s="108"/>
      <c r="C6347" s="98"/>
      <c r="D6347" s="99"/>
      <c r="E6347" s="94"/>
      <c r="F6347" s="95"/>
      <c r="G6347" s="101"/>
      <c r="H6347" s="100">
        <f t="shared" si="306"/>
        <v>196461.68999999994</v>
      </c>
      <c r="I6347" s="84">
        <f t="shared" si="304"/>
        <v>0</v>
      </c>
      <c r="J6347" s="84">
        <f t="shared" si="305"/>
        <v>0</v>
      </c>
    </row>
    <row r="6348" spans="2:10" ht="25.15" customHeight="1">
      <c r="B6348" s="108"/>
      <c r="C6348" s="98"/>
      <c r="D6348" s="99"/>
      <c r="E6348" s="94"/>
      <c r="F6348" s="95"/>
      <c r="G6348" s="101"/>
      <c r="H6348" s="100">
        <f t="shared" si="306"/>
        <v>196461.68999999994</v>
      </c>
      <c r="I6348" s="84">
        <f t="shared" si="304"/>
        <v>0</v>
      </c>
      <c r="J6348" s="84">
        <f t="shared" si="305"/>
        <v>0</v>
      </c>
    </row>
    <row r="6349" spans="2:10" ht="25.15" customHeight="1">
      <c r="B6349" s="108"/>
      <c r="C6349" s="98"/>
      <c r="D6349" s="99"/>
      <c r="E6349" s="94"/>
      <c r="F6349" s="95"/>
      <c r="G6349" s="101"/>
      <c r="H6349" s="100">
        <f t="shared" si="306"/>
        <v>196461.68999999994</v>
      </c>
      <c r="I6349" s="84">
        <f t="shared" si="304"/>
        <v>0</v>
      </c>
      <c r="J6349" s="84">
        <f t="shared" si="305"/>
        <v>0</v>
      </c>
    </row>
    <row r="6350" spans="2:10" ht="25.15" customHeight="1">
      <c r="B6350" s="108"/>
      <c r="C6350" s="98"/>
      <c r="D6350" s="99"/>
      <c r="E6350" s="94"/>
      <c r="F6350" s="95"/>
      <c r="G6350" s="101"/>
      <c r="H6350" s="100">
        <f t="shared" si="306"/>
        <v>196461.68999999994</v>
      </c>
      <c r="I6350" s="84">
        <f t="shared" si="304"/>
        <v>0</v>
      </c>
      <c r="J6350" s="84">
        <f t="shared" si="305"/>
        <v>0</v>
      </c>
    </row>
    <row r="6351" spans="2:10" ht="25.15" customHeight="1">
      <c r="B6351" s="108"/>
      <c r="C6351" s="98"/>
      <c r="D6351" s="99"/>
      <c r="E6351" s="94"/>
      <c r="F6351" s="95"/>
      <c r="G6351" s="101"/>
      <c r="H6351" s="100">
        <f t="shared" si="306"/>
        <v>196461.68999999994</v>
      </c>
      <c r="I6351" s="84">
        <f t="shared" si="304"/>
        <v>0</v>
      </c>
      <c r="J6351" s="84">
        <f t="shared" si="305"/>
        <v>0</v>
      </c>
    </row>
    <row r="6352" spans="2:10" ht="25.15" customHeight="1">
      <c r="B6352" s="108"/>
      <c r="C6352" s="98"/>
      <c r="D6352" s="99"/>
      <c r="E6352" s="94"/>
      <c r="F6352" s="95"/>
      <c r="G6352" s="101"/>
      <c r="H6352" s="100">
        <f t="shared" si="306"/>
        <v>196461.68999999994</v>
      </c>
      <c r="I6352" s="84">
        <f t="shared" si="304"/>
        <v>0</v>
      </c>
      <c r="J6352" s="84">
        <f t="shared" si="305"/>
        <v>0</v>
      </c>
    </row>
    <row r="6353" spans="2:10" ht="25.15" customHeight="1">
      <c r="B6353" s="108"/>
      <c r="C6353" s="98"/>
      <c r="D6353" s="99"/>
      <c r="E6353" s="94"/>
      <c r="F6353" s="95"/>
      <c r="G6353" s="101"/>
      <c r="H6353" s="100">
        <f t="shared" si="306"/>
        <v>196461.68999999994</v>
      </c>
      <c r="I6353" s="84">
        <f t="shared" si="304"/>
        <v>0</v>
      </c>
      <c r="J6353" s="84">
        <f t="shared" si="305"/>
        <v>0</v>
      </c>
    </row>
    <row r="6354" spans="2:10" ht="25.15" customHeight="1">
      <c r="B6354" s="108"/>
      <c r="C6354" s="98"/>
      <c r="D6354" s="99"/>
      <c r="E6354" s="94"/>
      <c r="F6354" s="95"/>
      <c r="G6354" s="101"/>
      <c r="H6354" s="100">
        <f t="shared" si="306"/>
        <v>196461.68999999994</v>
      </c>
      <c r="I6354" s="84">
        <f t="shared" si="304"/>
        <v>0</v>
      </c>
      <c r="J6354" s="84">
        <f t="shared" si="305"/>
        <v>0</v>
      </c>
    </row>
    <row r="6355" spans="2:10" ht="25.15" customHeight="1">
      <c r="B6355" s="108"/>
      <c r="C6355" s="98"/>
      <c r="D6355" s="99"/>
      <c r="E6355" s="94"/>
      <c r="F6355" s="95"/>
      <c r="G6355" s="101"/>
      <c r="H6355" s="100">
        <f t="shared" si="306"/>
        <v>196461.68999999994</v>
      </c>
      <c r="I6355" s="84">
        <f t="shared" si="304"/>
        <v>0</v>
      </c>
      <c r="J6355" s="84">
        <f t="shared" si="305"/>
        <v>0</v>
      </c>
    </row>
    <row r="6356" spans="2:10" ht="25.15" customHeight="1">
      <c r="B6356" s="108"/>
      <c r="C6356" s="98"/>
      <c r="D6356" s="99"/>
      <c r="E6356" s="94"/>
      <c r="F6356" s="95"/>
      <c r="G6356" s="101"/>
      <c r="H6356" s="100">
        <f t="shared" si="306"/>
        <v>196461.68999999994</v>
      </c>
      <c r="I6356" s="84">
        <f t="shared" si="304"/>
        <v>0</v>
      </c>
      <c r="J6356" s="84">
        <f t="shared" si="305"/>
        <v>0</v>
      </c>
    </row>
    <row r="6357" spans="2:10" ht="25.15" customHeight="1">
      <c r="B6357" s="108"/>
      <c r="C6357" s="98"/>
      <c r="D6357" s="99"/>
      <c r="E6357" s="94"/>
      <c r="F6357" s="95"/>
      <c r="G6357" s="101"/>
      <c r="H6357" s="100">
        <f t="shared" si="306"/>
        <v>196461.68999999994</v>
      </c>
      <c r="I6357" s="84">
        <f t="shared" si="304"/>
        <v>0</v>
      </c>
      <c r="J6357" s="84">
        <f t="shared" si="305"/>
        <v>0</v>
      </c>
    </row>
    <row r="6358" spans="2:10" ht="25.15" customHeight="1">
      <c r="B6358" s="108"/>
      <c r="C6358" s="98"/>
      <c r="D6358" s="99"/>
      <c r="E6358" s="94"/>
      <c r="F6358" s="95"/>
      <c r="G6358" s="101"/>
      <c r="H6358" s="100">
        <f t="shared" si="306"/>
        <v>196461.68999999994</v>
      </c>
      <c r="I6358" s="84">
        <f t="shared" si="304"/>
        <v>0</v>
      </c>
      <c r="J6358" s="84">
        <f t="shared" si="305"/>
        <v>0</v>
      </c>
    </row>
    <row r="6359" spans="2:10" ht="25.15" customHeight="1">
      <c r="B6359" s="108"/>
      <c r="C6359" s="98"/>
      <c r="D6359" s="99"/>
      <c r="E6359" s="94"/>
      <c r="F6359" s="95"/>
      <c r="G6359" s="101"/>
      <c r="H6359" s="100">
        <f t="shared" si="306"/>
        <v>196461.68999999994</v>
      </c>
      <c r="I6359" s="84">
        <f t="shared" si="304"/>
        <v>0</v>
      </c>
      <c r="J6359" s="84">
        <f t="shared" si="305"/>
        <v>0</v>
      </c>
    </row>
    <row r="6360" spans="2:10" ht="25.15" customHeight="1">
      <c r="B6360" s="108"/>
      <c r="C6360" s="98"/>
      <c r="D6360" s="99"/>
      <c r="E6360" s="94"/>
      <c r="F6360" s="95"/>
      <c r="G6360" s="101"/>
      <c r="H6360" s="100">
        <f t="shared" si="306"/>
        <v>196461.68999999994</v>
      </c>
      <c r="I6360" s="84">
        <f t="shared" si="304"/>
        <v>0</v>
      </c>
      <c r="J6360" s="84">
        <f t="shared" si="305"/>
        <v>0</v>
      </c>
    </row>
    <row r="6361" spans="2:10" ht="25.15" customHeight="1">
      <c r="B6361" s="108"/>
      <c r="C6361" s="98"/>
      <c r="D6361" s="99"/>
      <c r="E6361" s="94"/>
      <c r="F6361" s="95"/>
      <c r="G6361" s="101"/>
      <c r="H6361" s="100">
        <f t="shared" si="306"/>
        <v>196461.68999999994</v>
      </c>
      <c r="I6361" s="84">
        <f t="shared" si="304"/>
        <v>0</v>
      </c>
      <c r="J6361" s="84">
        <f t="shared" si="305"/>
        <v>0</v>
      </c>
    </row>
    <row r="6362" spans="2:10" ht="25.15" customHeight="1">
      <c r="B6362" s="108"/>
      <c r="C6362" s="98"/>
      <c r="D6362" s="99"/>
      <c r="E6362" s="94"/>
      <c r="F6362" s="95"/>
      <c r="G6362" s="101"/>
      <c r="H6362" s="100">
        <f t="shared" si="306"/>
        <v>196461.68999999994</v>
      </c>
      <c r="I6362" s="84">
        <f t="shared" si="304"/>
        <v>0</v>
      </c>
      <c r="J6362" s="84">
        <f t="shared" si="305"/>
        <v>0</v>
      </c>
    </row>
    <row r="6363" spans="2:10" ht="25.15" customHeight="1">
      <c r="B6363" s="108"/>
      <c r="C6363" s="98"/>
      <c r="D6363" s="99"/>
      <c r="E6363" s="94"/>
      <c r="F6363" s="95"/>
      <c r="G6363" s="101"/>
      <c r="H6363" s="100">
        <f t="shared" si="306"/>
        <v>196461.68999999994</v>
      </c>
      <c r="I6363" s="84">
        <f t="shared" si="304"/>
        <v>0</v>
      </c>
      <c r="J6363" s="84">
        <f t="shared" si="305"/>
        <v>0</v>
      </c>
    </row>
    <row r="6364" spans="2:10" ht="25.15" customHeight="1">
      <c r="B6364" s="108"/>
      <c r="C6364" s="98"/>
      <c r="D6364" s="99"/>
      <c r="E6364" s="94"/>
      <c r="F6364" s="95"/>
      <c r="G6364" s="101"/>
      <c r="H6364" s="100">
        <f t="shared" si="306"/>
        <v>196461.68999999994</v>
      </c>
      <c r="I6364" s="84">
        <f t="shared" si="304"/>
        <v>0</v>
      </c>
      <c r="J6364" s="84">
        <f t="shared" si="305"/>
        <v>0</v>
      </c>
    </row>
    <row r="6365" spans="2:10" ht="25.15" customHeight="1">
      <c r="B6365" s="108"/>
      <c r="C6365" s="98"/>
      <c r="D6365" s="99"/>
      <c r="E6365" s="94"/>
      <c r="F6365" s="95"/>
      <c r="G6365" s="101"/>
      <c r="H6365" s="100">
        <f t="shared" si="306"/>
        <v>196461.68999999994</v>
      </c>
      <c r="I6365" s="84">
        <f t="shared" si="304"/>
        <v>0</v>
      </c>
      <c r="J6365" s="84">
        <f t="shared" si="305"/>
        <v>0</v>
      </c>
    </row>
    <row r="6366" spans="2:10" ht="25.15" customHeight="1">
      <c r="B6366" s="108"/>
      <c r="C6366" s="98"/>
      <c r="D6366" s="99"/>
      <c r="E6366" s="94"/>
      <c r="F6366" s="95"/>
      <c r="G6366" s="101"/>
      <c r="H6366" s="100">
        <f t="shared" si="306"/>
        <v>196461.68999999994</v>
      </c>
      <c r="I6366" s="84">
        <f t="shared" si="304"/>
        <v>0</v>
      </c>
      <c r="J6366" s="84">
        <f t="shared" si="305"/>
        <v>0</v>
      </c>
    </row>
    <row r="6367" spans="2:10" ht="25.15" customHeight="1">
      <c r="B6367" s="108"/>
      <c r="C6367" s="98"/>
      <c r="D6367" s="99"/>
      <c r="E6367" s="94"/>
      <c r="F6367" s="95"/>
      <c r="G6367" s="101"/>
      <c r="H6367" s="100">
        <f t="shared" si="306"/>
        <v>196461.68999999994</v>
      </c>
      <c r="I6367" s="84">
        <f t="shared" si="304"/>
        <v>0</v>
      </c>
      <c r="J6367" s="84">
        <f t="shared" si="305"/>
        <v>0</v>
      </c>
    </row>
    <row r="6368" spans="2:10" ht="25.15" customHeight="1">
      <c r="B6368" s="108"/>
      <c r="C6368" s="98"/>
      <c r="D6368" s="99"/>
      <c r="E6368" s="94"/>
      <c r="F6368" s="95"/>
      <c r="G6368" s="101"/>
      <c r="H6368" s="100">
        <f t="shared" si="306"/>
        <v>196461.68999999994</v>
      </c>
      <c r="I6368" s="84">
        <f t="shared" si="304"/>
        <v>0</v>
      </c>
      <c r="J6368" s="84">
        <f t="shared" si="305"/>
        <v>0</v>
      </c>
    </row>
    <row r="6369" spans="2:10" ht="25.15" customHeight="1">
      <c r="B6369" s="108"/>
      <c r="C6369" s="98"/>
      <c r="D6369" s="99"/>
      <c r="E6369" s="94"/>
      <c r="F6369" s="95"/>
      <c r="G6369" s="101"/>
      <c r="H6369" s="100">
        <f t="shared" si="306"/>
        <v>196461.68999999994</v>
      </c>
      <c r="I6369" s="84">
        <f t="shared" si="304"/>
        <v>0</v>
      </c>
      <c r="J6369" s="84">
        <f t="shared" si="305"/>
        <v>0</v>
      </c>
    </row>
    <row r="6370" spans="2:10" ht="25.15" customHeight="1">
      <c r="B6370" s="108"/>
      <c r="C6370" s="98"/>
      <c r="D6370" s="99"/>
      <c r="E6370" s="94"/>
      <c r="F6370" s="95"/>
      <c r="G6370" s="101"/>
      <c r="H6370" s="100">
        <f t="shared" si="306"/>
        <v>196461.68999999994</v>
      </c>
      <c r="I6370" s="84">
        <f t="shared" si="304"/>
        <v>0</v>
      </c>
      <c r="J6370" s="84">
        <f t="shared" si="305"/>
        <v>0</v>
      </c>
    </row>
    <row r="6371" spans="2:10" ht="25.15" customHeight="1">
      <c r="B6371" s="108"/>
      <c r="C6371" s="98"/>
      <c r="D6371" s="99"/>
      <c r="E6371" s="94"/>
      <c r="F6371" s="95"/>
      <c r="G6371" s="101"/>
      <c r="H6371" s="100">
        <f t="shared" si="306"/>
        <v>196461.68999999994</v>
      </c>
      <c r="I6371" s="84">
        <f t="shared" si="304"/>
        <v>0</v>
      </c>
      <c r="J6371" s="84">
        <f t="shared" si="305"/>
        <v>0</v>
      </c>
    </row>
    <row r="6372" spans="2:10" ht="25.15" customHeight="1">
      <c r="B6372" s="108"/>
      <c r="C6372" s="98"/>
      <c r="D6372" s="99"/>
      <c r="E6372" s="94"/>
      <c r="F6372" s="95"/>
      <c r="G6372" s="101"/>
      <c r="H6372" s="100">
        <f t="shared" si="306"/>
        <v>196461.68999999994</v>
      </c>
      <c r="I6372" s="84">
        <f t="shared" si="304"/>
        <v>0</v>
      </c>
      <c r="J6372" s="84">
        <f t="shared" si="305"/>
        <v>0</v>
      </c>
    </row>
    <row r="6373" spans="2:10" ht="25.15" customHeight="1">
      <c r="B6373" s="108"/>
      <c r="C6373" s="98"/>
      <c r="D6373" s="99"/>
      <c r="E6373" s="94"/>
      <c r="F6373" s="95"/>
      <c r="G6373" s="101"/>
      <c r="H6373" s="100">
        <f t="shared" si="306"/>
        <v>196461.68999999994</v>
      </c>
      <c r="I6373" s="84">
        <f t="shared" si="304"/>
        <v>0</v>
      </c>
      <c r="J6373" s="84">
        <f t="shared" si="305"/>
        <v>0</v>
      </c>
    </row>
    <row r="6374" spans="2:10" ht="25.15" customHeight="1">
      <c r="B6374" s="108"/>
      <c r="C6374" s="98"/>
      <c r="D6374" s="99"/>
      <c r="E6374" s="94"/>
      <c r="F6374" s="95"/>
      <c r="G6374" s="101"/>
      <c r="H6374" s="100">
        <f t="shared" si="306"/>
        <v>196461.68999999994</v>
      </c>
      <c r="I6374" s="84">
        <f t="shared" si="304"/>
        <v>0</v>
      </c>
      <c r="J6374" s="84">
        <f t="shared" si="305"/>
        <v>0</v>
      </c>
    </row>
    <row r="6375" spans="2:10" ht="25.15" customHeight="1">
      <c r="B6375" s="108"/>
      <c r="C6375" s="98"/>
      <c r="D6375" s="99"/>
      <c r="E6375" s="94"/>
      <c r="F6375" s="95"/>
      <c r="G6375" s="101"/>
      <c r="H6375" s="100">
        <f t="shared" si="306"/>
        <v>196461.68999999994</v>
      </c>
      <c r="I6375" s="84">
        <f t="shared" si="304"/>
        <v>0</v>
      </c>
      <c r="J6375" s="84">
        <f t="shared" si="305"/>
        <v>0</v>
      </c>
    </row>
    <row r="6376" spans="2:10" ht="25.15" customHeight="1">
      <c r="B6376" s="108"/>
      <c r="C6376" s="98"/>
      <c r="D6376" s="99"/>
      <c r="E6376" s="94"/>
      <c r="F6376" s="95"/>
      <c r="G6376" s="101"/>
      <c r="H6376" s="100">
        <f t="shared" si="306"/>
        <v>196461.68999999994</v>
      </c>
      <c r="I6376" s="84">
        <f t="shared" si="304"/>
        <v>0</v>
      </c>
      <c r="J6376" s="84">
        <f t="shared" si="305"/>
        <v>0</v>
      </c>
    </row>
    <row r="6377" spans="2:10" ht="25.15" customHeight="1">
      <c r="B6377" s="108"/>
      <c r="C6377" s="98"/>
      <c r="D6377" s="99"/>
      <c r="E6377" s="94"/>
      <c r="F6377" s="95"/>
      <c r="G6377" s="101"/>
      <c r="H6377" s="100">
        <f t="shared" si="306"/>
        <v>196461.68999999994</v>
      </c>
      <c r="I6377" s="84">
        <f t="shared" si="304"/>
        <v>0</v>
      </c>
      <c r="J6377" s="84">
        <f t="shared" si="305"/>
        <v>0</v>
      </c>
    </row>
    <row r="6378" spans="2:10" ht="25.15" customHeight="1">
      <c r="B6378" s="108"/>
      <c r="C6378" s="98"/>
      <c r="D6378" s="99"/>
      <c r="E6378" s="94"/>
      <c r="F6378" s="95"/>
      <c r="G6378" s="101"/>
      <c r="H6378" s="100">
        <f t="shared" si="306"/>
        <v>196461.68999999994</v>
      </c>
      <c r="I6378" s="84">
        <f t="shared" si="304"/>
        <v>0</v>
      </c>
      <c r="J6378" s="84">
        <f t="shared" si="305"/>
        <v>0</v>
      </c>
    </row>
    <row r="6379" spans="2:10" ht="25.15" customHeight="1">
      <c r="B6379" s="108"/>
      <c r="C6379" s="98"/>
      <c r="D6379" s="99"/>
      <c r="E6379" s="94"/>
      <c r="F6379" s="95"/>
      <c r="G6379" s="101"/>
      <c r="H6379" s="100">
        <f t="shared" si="306"/>
        <v>196461.68999999994</v>
      </c>
      <c r="I6379" s="84">
        <f t="shared" si="304"/>
        <v>0</v>
      </c>
      <c r="J6379" s="84">
        <f t="shared" si="305"/>
        <v>0</v>
      </c>
    </row>
    <row r="6380" spans="2:10" ht="25.15" customHeight="1">
      <c r="B6380" s="108"/>
      <c r="C6380" s="98"/>
      <c r="D6380" s="99"/>
      <c r="E6380" s="94"/>
      <c r="F6380" s="95"/>
      <c r="G6380" s="101"/>
      <c r="H6380" s="100">
        <f t="shared" si="306"/>
        <v>196461.68999999994</v>
      </c>
      <c r="I6380" s="84">
        <f t="shared" si="304"/>
        <v>0</v>
      </c>
      <c r="J6380" s="84">
        <f t="shared" si="305"/>
        <v>0</v>
      </c>
    </row>
    <row r="6381" spans="2:10" ht="25.15" customHeight="1">
      <c r="B6381" s="108"/>
      <c r="C6381" s="98"/>
      <c r="D6381" s="99"/>
      <c r="E6381" s="94"/>
      <c r="F6381" s="95"/>
      <c r="G6381" s="101"/>
      <c r="H6381" s="100">
        <f t="shared" si="306"/>
        <v>196461.68999999994</v>
      </c>
      <c r="I6381" s="84">
        <f t="shared" si="304"/>
        <v>0</v>
      </c>
      <c r="J6381" s="84">
        <f t="shared" si="305"/>
        <v>0</v>
      </c>
    </row>
    <row r="6382" spans="2:10" ht="25.15" customHeight="1">
      <c r="B6382" s="108"/>
      <c r="C6382" s="98"/>
      <c r="D6382" s="99"/>
      <c r="E6382" s="94"/>
      <c r="F6382" s="95"/>
      <c r="G6382" s="101"/>
      <c r="H6382" s="100">
        <f t="shared" si="306"/>
        <v>196461.68999999994</v>
      </c>
      <c r="I6382" s="84">
        <f t="shared" si="304"/>
        <v>0</v>
      </c>
      <c r="J6382" s="84">
        <f t="shared" si="305"/>
        <v>0</v>
      </c>
    </row>
    <row r="6383" spans="2:10" ht="25.15" customHeight="1">
      <c r="B6383" s="108"/>
      <c r="C6383" s="98"/>
      <c r="D6383" s="99"/>
      <c r="E6383" s="94"/>
      <c r="F6383" s="95"/>
      <c r="G6383" s="101"/>
      <c r="H6383" s="100">
        <f t="shared" si="306"/>
        <v>196461.68999999994</v>
      </c>
      <c r="I6383" s="84">
        <f t="shared" si="304"/>
        <v>0</v>
      </c>
      <c r="J6383" s="84">
        <f t="shared" si="305"/>
        <v>0</v>
      </c>
    </row>
    <row r="6384" spans="2:10" ht="25.15" customHeight="1">
      <c r="B6384" s="108"/>
      <c r="C6384" s="98"/>
      <c r="D6384" s="99"/>
      <c r="E6384" s="94"/>
      <c r="F6384" s="95"/>
      <c r="G6384" s="101"/>
      <c r="H6384" s="100">
        <f t="shared" si="306"/>
        <v>196461.68999999994</v>
      </c>
      <c r="I6384" s="84">
        <f t="shared" si="304"/>
        <v>0</v>
      </c>
      <c r="J6384" s="84">
        <f t="shared" si="305"/>
        <v>0</v>
      </c>
    </row>
    <row r="6385" spans="2:10" ht="25.15" customHeight="1">
      <c r="B6385" s="108"/>
      <c r="C6385" s="98"/>
      <c r="D6385" s="99"/>
      <c r="E6385" s="94"/>
      <c r="F6385" s="95"/>
      <c r="G6385" s="101"/>
      <c r="H6385" s="100">
        <f t="shared" si="306"/>
        <v>196461.68999999994</v>
      </c>
      <c r="I6385" s="84">
        <f t="shared" si="304"/>
        <v>0</v>
      </c>
      <c r="J6385" s="84">
        <f t="shared" si="305"/>
        <v>0</v>
      </c>
    </row>
    <row r="6386" spans="2:10" ht="25.15" customHeight="1">
      <c r="B6386" s="108"/>
      <c r="C6386" s="98"/>
      <c r="D6386" s="99"/>
      <c r="E6386" s="94"/>
      <c r="F6386" s="95"/>
      <c r="G6386" s="101"/>
      <c r="H6386" s="100">
        <f t="shared" si="306"/>
        <v>196461.68999999994</v>
      </c>
      <c r="I6386" s="84">
        <f t="shared" si="304"/>
        <v>0</v>
      </c>
      <c r="J6386" s="84">
        <f t="shared" si="305"/>
        <v>0</v>
      </c>
    </row>
    <row r="6387" spans="2:10" ht="25.15" customHeight="1">
      <c r="B6387" s="108"/>
      <c r="C6387" s="98"/>
      <c r="D6387" s="99"/>
      <c r="E6387" s="94"/>
      <c r="F6387" s="95"/>
      <c r="G6387" s="101"/>
      <c r="H6387" s="100">
        <f t="shared" si="306"/>
        <v>196461.68999999994</v>
      </c>
      <c r="I6387" s="84">
        <f t="shared" si="304"/>
        <v>0</v>
      </c>
      <c r="J6387" s="84">
        <f t="shared" si="305"/>
        <v>0</v>
      </c>
    </row>
    <row r="6388" spans="2:10" ht="25.15" customHeight="1">
      <c r="B6388" s="108"/>
      <c r="C6388" s="98"/>
      <c r="D6388" s="99"/>
      <c r="E6388" s="94"/>
      <c r="F6388" s="95"/>
      <c r="G6388" s="101"/>
      <c r="H6388" s="100">
        <f t="shared" si="306"/>
        <v>196461.68999999994</v>
      </c>
      <c r="I6388" s="84">
        <f t="shared" si="304"/>
        <v>0</v>
      </c>
      <c r="J6388" s="84">
        <f t="shared" si="305"/>
        <v>0</v>
      </c>
    </row>
    <row r="6389" spans="2:10" ht="25.15" customHeight="1">
      <c r="B6389" s="108"/>
      <c r="C6389" s="98"/>
      <c r="D6389" s="99"/>
      <c r="E6389" s="94"/>
      <c r="F6389" s="95"/>
      <c r="G6389" s="101"/>
      <c r="H6389" s="100">
        <f t="shared" si="306"/>
        <v>196461.68999999994</v>
      </c>
      <c r="I6389" s="84">
        <f t="shared" si="304"/>
        <v>0</v>
      </c>
      <c r="J6389" s="84">
        <f t="shared" si="305"/>
        <v>0</v>
      </c>
    </row>
    <row r="6390" spans="2:10" ht="25.15" customHeight="1">
      <c r="B6390" s="108"/>
      <c r="C6390" s="98"/>
      <c r="D6390" s="99"/>
      <c r="E6390" s="94"/>
      <c r="F6390" s="95"/>
      <c r="G6390" s="101"/>
      <c r="H6390" s="100">
        <f t="shared" si="306"/>
        <v>196461.68999999994</v>
      </c>
      <c r="I6390" s="84">
        <f t="shared" si="304"/>
        <v>0</v>
      </c>
      <c r="J6390" s="84">
        <f t="shared" si="305"/>
        <v>0</v>
      </c>
    </row>
    <row r="6391" spans="2:10" ht="25.15" customHeight="1">
      <c r="B6391" s="108"/>
      <c r="C6391" s="98"/>
      <c r="D6391" s="99"/>
      <c r="E6391" s="94"/>
      <c r="F6391" s="95"/>
      <c r="G6391" s="101"/>
      <c r="H6391" s="100">
        <f t="shared" si="306"/>
        <v>196461.68999999994</v>
      </c>
      <c r="I6391" s="84">
        <f t="shared" si="304"/>
        <v>0</v>
      </c>
      <c r="J6391" s="84">
        <f t="shared" si="305"/>
        <v>0</v>
      </c>
    </row>
    <row r="6392" spans="2:10" ht="25.15" customHeight="1">
      <c r="B6392" s="108"/>
      <c r="C6392" s="98"/>
      <c r="D6392" s="99"/>
      <c r="E6392" s="94"/>
      <c r="F6392" s="95"/>
      <c r="G6392" s="101"/>
      <c r="H6392" s="100">
        <f t="shared" si="306"/>
        <v>196461.68999999994</v>
      </c>
      <c r="I6392" s="84">
        <f t="shared" ref="I6392:I6455" si="307">IF(B6392="",0,MONTH(B6392))</f>
        <v>0</v>
      </c>
      <c r="J6392" s="84">
        <f t="shared" ref="J6392:J6455" si="308">IF(B6392="",0,DAY(B6392))</f>
        <v>0</v>
      </c>
    </row>
    <row r="6393" spans="2:10" ht="25.15" customHeight="1">
      <c r="B6393" s="108"/>
      <c r="C6393" s="98"/>
      <c r="D6393" s="99"/>
      <c r="E6393" s="94"/>
      <c r="F6393" s="95"/>
      <c r="G6393" s="101"/>
      <c r="H6393" s="100">
        <f t="shared" si="306"/>
        <v>196461.68999999994</v>
      </c>
      <c r="I6393" s="84">
        <f t="shared" si="307"/>
        <v>0</v>
      </c>
      <c r="J6393" s="84">
        <f t="shared" si="308"/>
        <v>0</v>
      </c>
    </row>
    <row r="6394" spans="2:10" ht="25.15" customHeight="1">
      <c r="B6394" s="108"/>
      <c r="C6394" s="98"/>
      <c r="D6394" s="99"/>
      <c r="E6394" s="94"/>
      <c r="F6394" s="95"/>
      <c r="G6394" s="101"/>
      <c r="H6394" s="100">
        <f t="shared" si="306"/>
        <v>196461.68999999994</v>
      </c>
      <c r="I6394" s="84">
        <f t="shared" si="307"/>
        <v>0</v>
      </c>
      <c r="J6394" s="84">
        <f t="shared" si="308"/>
        <v>0</v>
      </c>
    </row>
    <row r="6395" spans="2:10" ht="25.15" customHeight="1">
      <c r="B6395" s="108"/>
      <c r="C6395" s="98"/>
      <c r="D6395" s="99"/>
      <c r="E6395" s="94"/>
      <c r="F6395" s="95"/>
      <c r="G6395" s="101"/>
      <c r="H6395" s="100">
        <f t="shared" si="306"/>
        <v>196461.68999999994</v>
      </c>
      <c r="I6395" s="84">
        <f t="shared" si="307"/>
        <v>0</v>
      </c>
      <c r="J6395" s="84">
        <f t="shared" si="308"/>
        <v>0</v>
      </c>
    </row>
    <row r="6396" spans="2:10" ht="25.15" customHeight="1">
      <c r="B6396" s="108"/>
      <c r="C6396" s="98"/>
      <c r="D6396" s="99"/>
      <c r="E6396" s="94"/>
      <c r="F6396" s="95"/>
      <c r="G6396" s="101"/>
      <c r="H6396" s="100">
        <f t="shared" si="306"/>
        <v>196461.68999999994</v>
      </c>
      <c r="I6396" s="84">
        <f t="shared" si="307"/>
        <v>0</v>
      </c>
      <c r="J6396" s="84">
        <f t="shared" si="308"/>
        <v>0</v>
      </c>
    </row>
    <row r="6397" spans="2:10" ht="25.15" customHeight="1">
      <c r="B6397" s="108"/>
      <c r="C6397" s="98"/>
      <c r="D6397" s="99"/>
      <c r="E6397" s="94"/>
      <c r="F6397" s="95"/>
      <c r="G6397" s="101"/>
      <c r="H6397" s="100">
        <f t="shared" si="306"/>
        <v>196461.68999999994</v>
      </c>
      <c r="I6397" s="84">
        <f t="shared" si="307"/>
        <v>0</v>
      </c>
      <c r="J6397" s="84">
        <f t="shared" si="308"/>
        <v>0</v>
      </c>
    </row>
    <row r="6398" spans="2:10" ht="25.15" customHeight="1">
      <c r="B6398" s="108"/>
      <c r="C6398" s="98"/>
      <c r="D6398" s="99"/>
      <c r="E6398" s="94"/>
      <c r="F6398" s="95"/>
      <c r="G6398" s="101"/>
      <c r="H6398" s="100">
        <f t="shared" si="306"/>
        <v>196461.68999999994</v>
      </c>
      <c r="I6398" s="84">
        <f t="shared" si="307"/>
        <v>0</v>
      </c>
      <c r="J6398" s="84">
        <f t="shared" si="308"/>
        <v>0</v>
      </c>
    </row>
    <row r="6399" spans="2:10" ht="25.15" customHeight="1">
      <c r="B6399" s="108"/>
      <c r="C6399" s="98"/>
      <c r="D6399" s="99"/>
      <c r="E6399" s="94"/>
      <c r="F6399" s="95"/>
      <c r="G6399" s="101"/>
      <c r="H6399" s="100">
        <f t="shared" si="306"/>
        <v>196461.68999999994</v>
      </c>
      <c r="I6399" s="84">
        <f t="shared" si="307"/>
        <v>0</v>
      </c>
      <c r="J6399" s="84">
        <f t="shared" si="308"/>
        <v>0</v>
      </c>
    </row>
    <row r="6400" spans="2:10" ht="25.15" customHeight="1">
      <c r="B6400" s="108"/>
      <c r="C6400" s="98"/>
      <c r="D6400" s="99"/>
      <c r="E6400" s="94"/>
      <c r="F6400" s="95"/>
      <c r="G6400" s="101"/>
      <c r="H6400" s="100">
        <f t="shared" si="306"/>
        <v>196461.68999999994</v>
      </c>
      <c r="I6400" s="84">
        <f t="shared" si="307"/>
        <v>0</v>
      </c>
      <c r="J6400" s="84">
        <f t="shared" si="308"/>
        <v>0</v>
      </c>
    </row>
    <row r="6401" spans="2:10" ht="25.15" customHeight="1">
      <c r="B6401" s="108"/>
      <c r="C6401" s="98"/>
      <c r="D6401" s="99"/>
      <c r="E6401" s="94"/>
      <c r="F6401" s="95"/>
      <c r="G6401" s="101"/>
      <c r="H6401" s="100">
        <f t="shared" si="306"/>
        <v>196461.68999999994</v>
      </c>
      <c r="I6401" s="84">
        <f t="shared" si="307"/>
        <v>0</v>
      </c>
      <c r="J6401" s="84">
        <f t="shared" si="308"/>
        <v>0</v>
      </c>
    </row>
    <row r="6402" spans="2:10" ht="25.15" customHeight="1">
      <c r="B6402" s="108"/>
      <c r="C6402" s="98"/>
      <c r="D6402" s="99"/>
      <c r="E6402" s="94"/>
      <c r="F6402" s="95"/>
      <c r="G6402" s="101"/>
      <c r="H6402" s="100">
        <f t="shared" si="306"/>
        <v>196461.68999999994</v>
      </c>
      <c r="I6402" s="84">
        <f t="shared" si="307"/>
        <v>0</v>
      </c>
      <c r="J6402" s="84">
        <f t="shared" si="308"/>
        <v>0</v>
      </c>
    </row>
    <row r="6403" spans="2:10" ht="25.15" customHeight="1">
      <c r="B6403" s="108"/>
      <c r="C6403" s="98"/>
      <c r="D6403" s="99"/>
      <c r="E6403" s="94"/>
      <c r="F6403" s="95"/>
      <c r="G6403" s="101"/>
      <c r="H6403" s="100">
        <f t="shared" si="306"/>
        <v>196461.68999999994</v>
      </c>
      <c r="I6403" s="84">
        <f t="shared" si="307"/>
        <v>0</v>
      </c>
      <c r="J6403" s="84">
        <f t="shared" si="308"/>
        <v>0</v>
      </c>
    </row>
    <row r="6404" spans="2:10" ht="25.15" customHeight="1">
      <c r="B6404" s="108"/>
      <c r="C6404" s="98"/>
      <c r="D6404" s="99"/>
      <c r="E6404" s="94"/>
      <c r="F6404" s="95"/>
      <c r="G6404" s="101"/>
      <c r="H6404" s="100">
        <f t="shared" si="306"/>
        <v>196461.68999999994</v>
      </c>
      <c r="I6404" s="84">
        <f t="shared" si="307"/>
        <v>0</v>
      </c>
      <c r="J6404" s="84">
        <f t="shared" si="308"/>
        <v>0</v>
      </c>
    </row>
    <row r="6405" spans="2:10" ht="25.15" customHeight="1">
      <c r="B6405" s="108"/>
      <c r="C6405" s="98"/>
      <c r="D6405" s="99"/>
      <c r="E6405" s="94"/>
      <c r="F6405" s="95"/>
      <c r="G6405" s="101"/>
      <c r="H6405" s="100">
        <f t="shared" si="306"/>
        <v>196461.68999999994</v>
      </c>
      <c r="I6405" s="84">
        <f t="shared" si="307"/>
        <v>0</v>
      </c>
      <c r="J6405" s="84">
        <f t="shared" si="308"/>
        <v>0</v>
      </c>
    </row>
    <row r="6406" spans="2:10" ht="25.15" customHeight="1">
      <c r="B6406" s="108"/>
      <c r="C6406" s="98"/>
      <c r="D6406" s="99"/>
      <c r="E6406" s="94"/>
      <c r="F6406" s="95"/>
      <c r="G6406" s="101"/>
      <c r="H6406" s="100">
        <f t="shared" si="306"/>
        <v>196461.68999999994</v>
      </c>
      <c r="I6406" s="84">
        <f t="shared" si="307"/>
        <v>0</v>
      </c>
      <c r="J6406" s="84">
        <f t="shared" si="308"/>
        <v>0</v>
      </c>
    </row>
    <row r="6407" spans="2:10" ht="25.15" customHeight="1">
      <c r="B6407" s="108"/>
      <c r="C6407" s="98"/>
      <c r="D6407" s="99"/>
      <c r="E6407" s="94"/>
      <c r="F6407" s="95"/>
      <c r="G6407" s="101"/>
      <c r="H6407" s="100">
        <f t="shared" si="306"/>
        <v>196461.68999999994</v>
      </c>
      <c r="I6407" s="84">
        <f t="shared" si="307"/>
        <v>0</v>
      </c>
      <c r="J6407" s="84">
        <f t="shared" si="308"/>
        <v>0</v>
      </c>
    </row>
    <row r="6408" spans="2:10" ht="25.15" customHeight="1">
      <c r="B6408" s="108"/>
      <c r="C6408" s="98"/>
      <c r="D6408" s="99"/>
      <c r="E6408" s="94"/>
      <c r="F6408" s="95"/>
      <c r="G6408" s="101"/>
      <c r="H6408" s="100">
        <f t="shared" ref="H6408:H6471" si="309">IF(F6408="pago",H6407+G6408,H6407)</f>
        <v>196461.68999999994</v>
      </c>
      <c r="I6408" s="84">
        <f t="shared" si="307"/>
        <v>0</v>
      </c>
      <c r="J6408" s="84">
        <f t="shared" si="308"/>
        <v>0</v>
      </c>
    </row>
    <row r="6409" spans="2:10" ht="25.15" customHeight="1">
      <c r="B6409" s="108"/>
      <c r="C6409" s="98"/>
      <c r="D6409" s="99"/>
      <c r="E6409" s="94"/>
      <c r="F6409" s="95"/>
      <c r="G6409" s="101"/>
      <c r="H6409" s="100">
        <f t="shared" si="309"/>
        <v>196461.68999999994</v>
      </c>
      <c r="I6409" s="84">
        <f t="shared" si="307"/>
        <v>0</v>
      </c>
      <c r="J6409" s="84">
        <f t="shared" si="308"/>
        <v>0</v>
      </c>
    </row>
    <row r="6410" spans="2:10" ht="25.15" customHeight="1">
      <c r="B6410" s="108"/>
      <c r="C6410" s="98"/>
      <c r="D6410" s="99"/>
      <c r="E6410" s="94"/>
      <c r="F6410" s="95"/>
      <c r="G6410" s="101"/>
      <c r="H6410" s="100">
        <f t="shared" si="309"/>
        <v>196461.68999999994</v>
      </c>
      <c r="I6410" s="84">
        <f t="shared" si="307"/>
        <v>0</v>
      </c>
      <c r="J6410" s="84">
        <f t="shared" si="308"/>
        <v>0</v>
      </c>
    </row>
    <row r="6411" spans="2:10" ht="25.15" customHeight="1">
      <c r="B6411" s="108"/>
      <c r="C6411" s="98"/>
      <c r="D6411" s="99"/>
      <c r="E6411" s="94"/>
      <c r="F6411" s="95"/>
      <c r="G6411" s="101"/>
      <c r="H6411" s="100">
        <f t="shared" si="309"/>
        <v>196461.68999999994</v>
      </c>
      <c r="I6411" s="84">
        <f t="shared" si="307"/>
        <v>0</v>
      </c>
      <c r="J6411" s="84">
        <f t="shared" si="308"/>
        <v>0</v>
      </c>
    </row>
    <row r="6412" spans="2:10" ht="25.15" customHeight="1">
      <c r="B6412" s="108"/>
      <c r="C6412" s="98"/>
      <c r="D6412" s="99"/>
      <c r="E6412" s="94"/>
      <c r="F6412" s="95"/>
      <c r="G6412" s="101"/>
      <c r="H6412" s="100">
        <f t="shared" si="309"/>
        <v>196461.68999999994</v>
      </c>
      <c r="I6412" s="84">
        <f t="shared" si="307"/>
        <v>0</v>
      </c>
      <c r="J6412" s="84">
        <f t="shared" si="308"/>
        <v>0</v>
      </c>
    </row>
    <row r="6413" spans="2:10" ht="25.15" customHeight="1">
      <c r="B6413" s="108"/>
      <c r="C6413" s="98"/>
      <c r="D6413" s="99"/>
      <c r="E6413" s="94"/>
      <c r="F6413" s="95"/>
      <c r="G6413" s="101"/>
      <c r="H6413" s="100">
        <f t="shared" si="309"/>
        <v>196461.68999999994</v>
      </c>
      <c r="I6413" s="84">
        <f t="shared" si="307"/>
        <v>0</v>
      </c>
      <c r="J6413" s="84">
        <f t="shared" si="308"/>
        <v>0</v>
      </c>
    </row>
    <row r="6414" spans="2:10" ht="25.15" customHeight="1">
      <c r="B6414" s="108"/>
      <c r="C6414" s="98"/>
      <c r="D6414" s="99"/>
      <c r="E6414" s="94"/>
      <c r="F6414" s="95"/>
      <c r="G6414" s="101"/>
      <c r="H6414" s="100">
        <f t="shared" si="309"/>
        <v>196461.68999999994</v>
      </c>
      <c r="I6414" s="84">
        <f t="shared" si="307"/>
        <v>0</v>
      </c>
      <c r="J6414" s="84">
        <f t="shared" si="308"/>
        <v>0</v>
      </c>
    </row>
    <row r="6415" spans="2:10" ht="25.15" customHeight="1">
      <c r="B6415" s="108"/>
      <c r="C6415" s="98"/>
      <c r="D6415" s="99"/>
      <c r="E6415" s="94"/>
      <c r="F6415" s="95"/>
      <c r="G6415" s="101"/>
      <c r="H6415" s="100">
        <f t="shared" si="309"/>
        <v>196461.68999999994</v>
      </c>
      <c r="I6415" s="84">
        <f t="shared" si="307"/>
        <v>0</v>
      </c>
      <c r="J6415" s="84">
        <f t="shared" si="308"/>
        <v>0</v>
      </c>
    </row>
    <row r="6416" spans="2:10" ht="25.15" customHeight="1">
      <c r="B6416" s="108"/>
      <c r="C6416" s="98"/>
      <c r="D6416" s="99"/>
      <c r="E6416" s="94"/>
      <c r="F6416" s="95"/>
      <c r="G6416" s="101"/>
      <c r="H6416" s="100">
        <f t="shared" si="309"/>
        <v>196461.68999999994</v>
      </c>
      <c r="I6416" s="84">
        <f t="shared" si="307"/>
        <v>0</v>
      </c>
      <c r="J6416" s="84">
        <f t="shared" si="308"/>
        <v>0</v>
      </c>
    </row>
    <row r="6417" spans="2:10" ht="25.15" customHeight="1">
      <c r="B6417" s="108"/>
      <c r="C6417" s="98"/>
      <c r="D6417" s="99"/>
      <c r="E6417" s="94"/>
      <c r="F6417" s="95"/>
      <c r="G6417" s="101"/>
      <c r="H6417" s="100">
        <f t="shared" si="309"/>
        <v>196461.68999999994</v>
      </c>
      <c r="I6417" s="84">
        <f t="shared" si="307"/>
        <v>0</v>
      </c>
      <c r="J6417" s="84">
        <f t="shared" si="308"/>
        <v>0</v>
      </c>
    </row>
    <row r="6418" spans="2:10" ht="25.15" customHeight="1">
      <c r="B6418" s="108"/>
      <c r="C6418" s="98"/>
      <c r="D6418" s="99"/>
      <c r="E6418" s="94"/>
      <c r="F6418" s="95"/>
      <c r="G6418" s="101"/>
      <c r="H6418" s="100">
        <f t="shared" si="309"/>
        <v>196461.68999999994</v>
      </c>
      <c r="I6418" s="84">
        <f t="shared" si="307"/>
        <v>0</v>
      </c>
      <c r="J6418" s="84">
        <f t="shared" si="308"/>
        <v>0</v>
      </c>
    </row>
    <row r="6419" spans="2:10" ht="25.15" customHeight="1">
      <c r="B6419" s="108"/>
      <c r="C6419" s="98"/>
      <c r="D6419" s="99"/>
      <c r="E6419" s="94"/>
      <c r="F6419" s="95"/>
      <c r="G6419" s="101"/>
      <c r="H6419" s="100">
        <f t="shared" si="309"/>
        <v>196461.68999999994</v>
      </c>
      <c r="I6419" s="84">
        <f t="shared" si="307"/>
        <v>0</v>
      </c>
      <c r="J6419" s="84">
        <f t="shared" si="308"/>
        <v>0</v>
      </c>
    </row>
    <row r="6420" spans="2:10" ht="25.15" customHeight="1">
      <c r="B6420" s="108"/>
      <c r="C6420" s="98"/>
      <c r="D6420" s="99"/>
      <c r="E6420" s="94"/>
      <c r="F6420" s="95"/>
      <c r="G6420" s="101"/>
      <c r="H6420" s="100">
        <f t="shared" si="309"/>
        <v>196461.68999999994</v>
      </c>
      <c r="I6420" s="84">
        <f t="shared" si="307"/>
        <v>0</v>
      </c>
      <c r="J6420" s="84">
        <f t="shared" si="308"/>
        <v>0</v>
      </c>
    </row>
    <row r="6421" spans="2:10" ht="25.15" customHeight="1">
      <c r="B6421" s="108"/>
      <c r="C6421" s="98"/>
      <c r="D6421" s="99"/>
      <c r="E6421" s="94"/>
      <c r="F6421" s="95"/>
      <c r="G6421" s="101"/>
      <c r="H6421" s="100">
        <f t="shared" si="309"/>
        <v>196461.68999999994</v>
      </c>
      <c r="I6421" s="84">
        <f t="shared" si="307"/>
        <v>0</v>
      </c>
      <c r="J6421" s="84">
        <f t="shared" si="308"/>
        <v>0</v>
      </c>
    </row>
    <row r="6422" spans="2:10" ht="25.15" customHeight="1">
      <c r="B6422" s="108"/>
      <c r="C6422" s="98"/>
      <c r="D6422" s="99"/>
      <c r="E6422" s="94"/>
      <c r="F6422" s="95"/>
      <c r="G6422" s="101"/>
      <c r="H6422" s="100">
        <f t="shared" si="309"/>
        <v>196461.68999999994</v>
      </c>
      <c r="I6422" s="84">
        <f t="shared" si="307"/>
        <v>0</v>
      </c>
      <c r="J6422" s="84">
        <f t="shared" si="308"/>
        <v>0</v>
      </c>
    </row>
    <row r="6423" spans="2:10" ht="25.15" customHeight="1">
      <c r="B6423" s="108"/>
      <c r="C6423" s="98"/>
      <c r="D6423" s="99"/>
      <c r="E6423" s="94"/>
      <c r="F6423" s="95"/>
      <c r="G6423" s="101"/>
      <c r="H6423" s="100">
        <f t="shared" si="309"/>
        <v>196461.68999999994</v>
      </c>
      <c r="I6423" s="84">
        <f t="shared" si="307"/>
        <v>0</v>
      </c>
      <c r="J6423" s="84">
        <f t="shared" si="308"/>
        <v>0</v>
      </c>
    </row>
    <row r="6424" spans="2:10" ht="25.15" customHeight="1">
      <c r="B6424" s="108"/>
      <c r="C6424" s="98"/>
      <c r="D6424" s="99"/>
      <c r="E6424" s="94"/>
      <c r="F6424" s="95"/>
      <c r="G6424" s="101"/>
      <c r="H6424" s="100">
        <f t="shared" si="309"/>
        <v>196461.68999999994</v>
      </c>
      <c r="I6424" s="84">
        <f t="shared" si="307"/>
        <v>0</v>
      </c>
      <c r="J6424" s="84">
        <f t="shared" si="308"/>
        <v>0</v>
      </c>
    </row>
    <row r="6425" spans="2:10" ht="25.15" customHeight="1">
      <c r="B6425" s="108"/>
      <c r="C6425" s="98"/>
      <c r="D6425" s="99"/>
      <c r="E6425" s="94"/>
      <c r="F6425" s="95"/>
      <c r="G6425" s="101"/>
      <c r="H6425" s="100">
        <f t="shared" si="309"/>
        <v>196461.68999999994</v>
      </c>
      <c r="I6425" s="84">
        <f t="shared" si="307"/>
        <v>0</v>
      </c>
      <c r="J6425" s="84">
        <f t="shared" si="308"/>
        <v>0</v>
      </c>
    </row>
    <row r="6426" spans="2:10" ht="25.15" customHeight="1">
      <c r="B6426" s="108"/>
      <c r="C6426" s="98"/>
      <c r="D6426" s="99"/>
      <c r="E6426" s="94"/>
      <c r="F6426" s="95"/>
      <c r="G6426" s="101"/>
      <c r="H6426" s="100">
        <f t="shared" si="309"/>
        <v>196461.68999999994</v>
      </c>
      <c r="I6426" s="84">
        <f t="shared" si="307"/>
        <v>0</v>
      </c>
      <c r="J6426" s="84">
        <f t="shared" si="308"/>
        <v>0</v>
      </c>
    </row>
    <row r="6427" spans="2:10" ht="25.15" customHeight="1">
      <c r="B6427" s="108"/>
      <c r="C6427" s="98"/>
      <c r="D6427" s="99"/>
      <c r="E6427" s="94"/>
      <c r="F6427" s="95"/>
      <c r="G6427" s="101"/>
      <c r="H6427" s="100">
        <f t="shared" si="309"/>
        <v>196461.68999999994</v>
      </c>
      <c r="I6427" s="84">
        <f t="shared" si="307"/>
        <v>0</v>
      </c>
      <c r="J6427" s="84">
        <f t="shared" si="308"/>
        <v>0</v>
      </c>
    </row>
    <row r="6428" spans="2:10" ht="25.15" customHeight="1">
      <c r="B6428" s="108"/>
      <c r="C6428" s="98"/>
      <c r="D6428" s="99"/>
      <c r="E6428" s="94"/>
      <c r="F6428" s="95"/>
      <c r="G6428" s="101"/>
      <c r="H6428" s="100">
        <f t="shared" si="309"/>
        <v>196461.68999999994</v>
      </c>
      <c r="I6428" s="84">
        <f t="shared" si="307"/>
        <v>0</v>
      </c>
      <c r="J6428" s="84">
        <f t="shared" si="308"/>
        <v>0</v>
      </c>
    </row>
    <row r="6429" spans="2:10" ht="25.15" customHeight="1">
      <c r="B6429" s="108"/>
      <c r="C6429" s="98"/>
      <c r="D6429" s="99"/>
      <c r="E6429" s="94"/>
      <c r="F6429" s="95"/>
      <c r="G6429" s="101"/>
      <c r="H6429" s="100">
        <f t="shared" si="309"/>
        <v>196461.68999999994</v>
      </c>
      <c r="I6429" s="84">
        <f t="shared" si="307"/>
        <v>0</v>
      </c>
      <c r="J6429" s="84">
        <f t="shared" si="308"/>
        <v>0</v>
      </c>
    </row>
    <row r="6430" spans="2:10" ht="25.15" customHeight="1">
      <c r="B6430" s="108"/>
      <c r="C6430" s="98"/>
      <c r="D6430" s="99"/>
      <c r="E6430" s="94"/>
      <c r="F6430" s="95"/>
      <c r="G6430" s="101"/>
      <c r="H6430" s="100">
        <f t="shared" si="309"/>
        <v>196461.68999999994</v>
      </c>
      <c r="I6430" s="84">
        <f t="shared" si="307"/>
        <v>0</v>
      </c>
      <c r="J6430" s="84">
        <f t="shared" si="308"/>
        <v>0</v>
      </c>
    </row>
    <row r="6431" spans="2:10" ht="25.15" customHeight="1">
      <c r="B6431" s="108"/>
      <c r="C6431" s="98"/>
      <c r="D6431" s="99"/>
      <c r="E6431" s="94"/>
      <c r="F6431" s="95"/>
      <c r="G6431" s="101"/>
      <c r="H6431" s="100">
        <f t="shared" si="309"/>
        <v>196461.68999999994</v>
      </c>
      <c r="I6431" s="84">
        <f t="shared" si="307"/>
        <v>0</v>
      </c>
      <c r="J6431" s="84">
        <f t="shared" si="308"/>
        <v>0</v>
      </c>
    </row>
    <row r="6432" spans="2:10" ht="25.15" customHeight="1">
      <c r="B6432" s="108"/>
      <c r="C6432" s="98"/>
      <c r="D6432" s="99"/>
      <c r="E6432" s="94"/>
      <c r="F6432" s="95"/>
      <c r="G6432" s="101"/>
      <c r="H6432" s="100">
        <f t="shared" si="309"/>
        <v>196461.68999999994</v>
      </c>
      <c r="I6432" s="84">
        <f t="shared" si="307"/>
        <v>0</v>
      </c>
      <c r="J6432" s="84">
        <f t="shared" si="308"/>
        <v>0</v>
      </c>
    </row>
    <row r="6433" spans="2:10" ht="25.15" customHeight="1">
      <c r="B6433" s="108"/>
      <c r="C6433" s="98"/>
      <c r="D6433" s="99"/>
      <c r="E6433" s="94"/>
      <c r="F6433" s="95"/>
      <c r="G6433" s="101"/>
      <c r="H6433" s="100">
        <f t="shared" si="309"/>
        <v>196461.68999999994</v>
      </c>
      <c r="I6433" s="84">
        <f t="shared" si="307"/>
        <v>0</v>
      </c>
      <c r="J6433" s="84">
        <f t="shared" si="308"/>
        <v>0</v>
      </c>
    </row>
    <row r="6434" spans="2:10" ht="25.15" customHeight="1">
      <c r="B6434" s="108"/>
      <c r="C6434" s="98"/>
      <c r="D6434" s="99"/>
      <c r="E6434" s="94"/>
      <c r="F6434" s="95"/>
      <c r="G6434" s="101"/>
      <c r="H6434" s="100">
        <f t="shared" si="309"/>
        <v>196461.68999999994</v>
      </c>
      <c r="I6434" s="84">
        <f t="shared" si="307"/>
        <v>0</v>
      </c>
      <c r="J6434" s="84">
        <f t="shared" si="308"/>
        <v>0</v>
      </c>
    </row>
    <row r="6435" spans="2:10" ht="25.15" customHeight="1">
      <c r="B6435" s="108"/>
      <c r="C6435" s="98"/>
      <c r="D6435" s="99"/>
      <c r="E6435" s="94"/>
      <c r="F6435" s="95"/>
      <c r="G6435" s="101"/>
      <c r="H6435" s="100">
        <f t="shared" si="309"/>
        <v>196461.68999999994</v>
      </c>
      <c r="I6435" s="84">
        <f t="shared" si="307"/>
        <v>0</v>
      </c>
      <c r="J6435" s="84">
        <f t="shared" si="308"/>
        <v>0</v>
      </c>
    </row>
    <row r="6436" spans="2:10" ht="25.15" customHeight="1">
      <c r="B6436" s="108"/>
      <c r="C6436" s="98"/>
      <c r="D6436" s="99"/>
      <c r="E6436" s="94"/>
      <c r="F6436" s="95"/>
      <c r="G6436" s="101"/>
      <c r="H6436" s="100">
        <f t="shared" si="309"/>
        <v>196461.68999999994</v>
      </c>
      <c r="I6436" s="84">
        <f t="shared" si="307"/>
        <v>0</v>
      </c>
      <c r="J6436" s="84">
        <f t="shared" si="308"/>
        <v>0</v>
      </c>
    </row>
    <row r="6437" spans="2:10" ht="25.15" customHeight="1">
      <c r="B6437" s="108"/>
      <c r="C6437" s="98"/>
      <c r="D6437" s="99"/>
      <c r="E6437" s="94"/>
      <c r="F6437" s="95"/>
      <c r="G6437" s="101"/>
      <c r="H6437" s="100">
        <f t="shared" si="309"/>
        <v>196461.68999999994</v>
      </c>
      <c r="I6437" s="84">
        <f t="shared" si="307"/>
        <v>0</v>
      </c>
      <c r="J6437" s="84">
        <f t="shared" si="308"/>
        <v>0</v>
      </c>
    </row>
    <row r="6438" spans="2:10" ht="25.15" customHeight="1">
      <c r="B6438" s="108"/>
      <c r="C6438" s="98"/>
      <c r="D6438" s="99"/>
      <c r="E6438" s="94"/>
      <c r="F6438" s="95"/>
      <c r="G6438" s="101"/>
      <c r="H6438" s="100">
        <f t="shared" si="309"/>
        <v>196461.68999999994</v>
      </c>
      <c r="I6438" s="84">
        <f t="shared" si="307"/>
        <v>0</v>
      </c>
      <c r="J6438" s="84">
        <f t="shared" si="308"/>
        <v>0</v>
      </c>
    </row>
    <row r="6439" spans="2:10" ht="25.15" customHeight="1">
      <c r="B6439" s="108"/>
      <c r="C6439" s="98"/>
      <c r="D6439" s="99"/>
      <c r="E6439" s="94"/>
      <c r="F6439" s="95"/>
      <c r="G6439" s="101"/>
      <c r="H6439" s="100">
        <f t="shared" si="309"/>
        <v>196461.68999999994</v>
      </c>
      <c r="I6439" s="84">
        <f t="shared" si="307"/>
        <v>0</v>
      </c>
      <c r="J6439" s="84">
        <f t="shared" si="308"/>
        <v>0</v>
      </c>
    </row>
    <row r="6440" spans="2:10" ht="25.15" customHeight="1">
      <c r="B6440" s="108"/>
      <c r="C6440" s="98"/>
      <c r="D6440" s="99"/>
      <c r="E6440" s="94"/>
      <c r="F6440" s="95"/>
      <c r="G6440" s="101"/>
      <c r="H6440" s="100">
        <f t="shared" si="309"/>
        <v>196461.68999999994</v>
      </c>
      <c r="I6440" s="84">
        <f t="shared" si="307"/>
        <v>0</v>
      </c>
      <c r="J6440" s="84">
        <f t="shared" si="308"/>
        <v>0</v>
      </c>
    </row>
    <row r="6441" spans="2:10" ht="25.15" customHeight="1">
      <c r="B6441" s="108"/>
      <c r="C6441" s="98"/>
      <c r="D6441" s="99"/>
      <c r="E6441" s="94"/>
      <c r="F6441" s="95"/>
      <c r="G6441" s="101"/>
      <c r="H6441" s="100">
        <f t="shared" si="309"/>
        <v>196461.68999999994</v>
      </c>
      <c r="I6441" s="84">
        <f t="shared" si="307"/>
        <v>0</v>
      </c>
      <c r="J6441" s="84">
        <f t="shared" si="308"/>
        <v>0</v>
      </c>
    </row>
    <row r="6442" spans="2:10" ht="25.15" customHeight="1">
      <c r="B6442" s="108"/>
      <c r="C6442" s="98"/>
      <c r="D6442" s="99"/>
      <c r="E6442" s="94"/>
      <c r="F6442" s="95"/>
      <c r="G6442" s="101"/>
      <c r="H6442" s="100">
        <f t="shared" si="309"/>
        <v>196461.68999999994</v>
      </c>
      <c r="I6442" s="84">
        <f t="shared" si="307"/>
        <v>0</v>
      </c>
      <c r="J6442" s="84">
        <f t="shared" si="308"/>
        <v>0</v>
      </c>
    </row>
    <row r="6443" spans="2:10" ht="25.15" customHeight="1">
      <c r="B6443" s="108"/>
      <c r="C6443" s="98"/>
      <c r="D6443" s="99"/>
      <c r="E6443" s="94"/>
      <c r="F6443" s="95"/>
      <c r="G6443" s="101"/>
      <c r="H6443" s="100">
        <f t="shared" si="309"/>
        <v>196461.68999999994</v>
      </c>
      <c r="I6443" s="84">
        <f t="shared" si="307"/>
        <v>0</v>
      </c>
      <c r="J6443" s="84">
        <f t="shared" si="308"/>
        <v>0</v>
      </c>
    </row>
    <row r="6444" spans="2:10" ht="25.15" customHeight="1">
      <c r="B6444" s="108"/>
      <c r="C6444" s="98"/>
      <c r="D6444" s="99"/>
      <c r="E6444" s="94"/>
      <c r="F6444" s="95"/>
      <c r="G6444" s="101"/>
      <c r="H6444" s="100">
        <f t="shared" si="309"/>
        <v>196461.68999999994</v>
      </c>
      <c r="I6444" s="84">
        <f t="shared" si="307"/>
        <v>0</v>
      </c>
      <c r="J6444" s="84">
        <f t="shared" si="308"/>
        <v>0</v>
      </c>
    </row>
    <row r="6445" spans="2:10" ht="25.15" customHeight="1">
      <c r="B6445" s="108"/>
      <c r="C6445" s="98"/>
      <c r="D6445" s="99"/>
      <c r="E6445" s="94"/>
      <c r="F6445" s="95"/>
      <c r="G6445" s="101"/>
      <c r="H6445" s="100">
        <f t="shared" si="309"/>
        <v>196461.68999999994</v>
      </c>
      <c r="I6445" s="84">
        <f t="shared" si="307"/>
        <v>0</v>
      </c>
      <c r="J6445" s="84">
        <f t="shared" si="308"/>
        <v>0</v>
      </c>
    </row>
    <row r="6446" spans="2:10" ht="25.15" customHeight="1">
      <c r="B6446" s="108"/>
      <c r="C6446" s="98"/>
      <c r="D6446" s="99"/>
      <c r="E6446" s="94"/>
      <c r="F6446" s="95"/>
      <c r="G6446" s="101"/>
      <c r="H6446" s="100">
        <f t="shared" si="309"/>
        <v>196461.68999999994</v>
      </c>
      <c r="I6446" s="84">
        <f t="shared" si="307"/>
        <v>0</v>
      </c>
      <c r="J6446" s="84">
        <f t="shared" si="308"/>
        <v>0</v>
      </c>
    </row>
    <row r="6447" spans="2:10" ht="25.15" customHeight="1">
      <c r="B6447" s="108"/>
      <c r="C6447" s="98"/>
      <c r="D6447" s="99"/>
      <c r="E6447" s="94"/>
      <c r="F6447" s="95"/>
      <c r="G6447" s="101"/>
      <c r="H6447" s="100">
        <f t="shared" si="309"/>
        <v>196461.68999999994</v>
      </c>
      <c r="I6447" s="84">
        <f t="shared" si="307"/>
        <v>0</v>
      </c>
      <c r="J6447" s="84">
        <f t="shared" si="308"/>
        <v>0</v>
      </c>
    </row>
    <row r="6448" spans="2:10" ht="25.15" customHeight="1">
      <c r="B6448" s="108"/>
      <c r="C6448" s="98"/>
      <c r="D6448" s="99"/>
      <c r="E6448" s="94"/>
      <c r="F6448" s="95"/>
      <c r="G6448" s="101"/>
      <c r="H6448" s="100">
        <f t="shared" si="309"/>
        <v>196461.68999999994</v>
      </c>
      <c r="I6448" s="84">
        <f t="shared" si="307"/>
        <v>0</v>
      </c>
      <c r="J6448" s="84">
        <f t="shared" si="308"/>
        <v>0</v>
      </c>
    </row>
    <row r="6449" spans="2:10" ht="25.15" customHeight="1">
      <c r="B6449" s="108"/>
      <c r="C6449" s="98"/>
      <c r="D6449" s="99"/>
      <c r="E6449" s="94"/>
      <c r="F6449" s="95"/>
      <c r="G6449" s="101"/>
      <c r="H6449" s="100">
        <f t="shared" si="309"/>
        <v>196461.68999999994</v>
      </c>
      <c r="I6449" s="84">
        <f t="shared" si="307"/>
        <v>0</v>
      </c>
      <c r="J6449" s="84">
        <f t="shared" si="308"/>
        <v>0</v>
      </c>
    </row>
    <row r="6450" spans="2:10" ht="25.15" customHeight="1">
      <c r="B6450" s="108"/>
      <c r="C6450" s="98"/>
      <c r="D6450" s="99"/>
      <c r="E6450" s="94"/>
      <c r="F6450" s="95"/>
      <c r="G6450" s="101"/>
      <c r="H6450" s="100">
        <f t="shared" si="309"/>
        <v>196461.68999999994</v>
      </c>
      <c r="I6450" s="84">
        <f t="shared" si="307"/>
        <v>0</v>
      </c>
      <c r="J6450" s="84">
        <f t="shared" si="308"/>
        <v>0</v>
      </c>
    </row>
    <row r="6451" spans="2:10" ht="25.15" customHeight="1">
      <c r="B6451" s="108"/>
      <c r="C6451" s="98"/>
      <c r="D6451" s="99"/>
      <c r="E6451" s="94"/>
      <c r="F6451" s="95"/>
      <c r="G6451" s="101"/>
      <c r="H6451" s="100">
        <f t="shared" si="309"/>
        <v>196461.68999999994</v>
      </c>
      <c r="I6451" s="84">
        <f t="shared" si="307"/>
        <v>0</v>
      </c>
      <c r="J6451" s="84">
        <f t="shared" si="308"/>
        <v>0</v>
      </c>
    </row>
    <row r="6452" spans="2:10" ht="25.15" customHeight="1">
      <c r="B6452" s="108"/>
      <c r="C6452" s="98"/>
      <c r="D6452" s="99"/>
      <c r="E6452" s="94"/>
      <c r="F6452" s="95"/>
      <c r="G6452" s="101"/>
      <c r="H6452" s="100">
        <f t="shared" si="309"/>
        <v>196461.68999999994</v>
      </c>
      <c r="I6452" s="84">
        <f t="shared" si="307"/>
        <v>0</v>
      </c>
      <c r="J6452" s="84">
        <f t="shared" si="308"/>
        <v>0</v>
      </c>
    </row>
    <row r="6453" spans="2:10" ht="25.15" customHeight="1">
      <c r="B6453" s="108"/>
      <c r="C6453" s="98"/>
      <c r="D6453" s="99"/>
      <c r="E6453" s="94"/>
      <c r="F6453" s="95"/>
      <c r="G6453" s="101"/>
      <c r="H6453" s="100">
        <f t="shared" si="309"/>
        <v>196461.68999999994</v>
      </c>
      <c r="I6453" s="84">
        <f t="shared" si="307"/>
        <v>0</v>
      </c>
      <c r="J6453" s="84">
        <f t="shared" si="308"/>
        <v>0</v>
      </c>
    </row>
    <row r="6454" spans="2:10" ht="25.15" customHeight="1">
      <c r="B6454" s="108"/>
      <c r="C6454" s="98"/>
      <c r="D6454" s="99"/>
      <c r="E6454" s="94"/>
      <c r="F6454" s="95"/>
      <c r="G6454" s="101"/>
      <c r="H6454" s="100">
        <f t="shared" si="309"/>
        <v>196461.68999999994</v>
      </c>
      <c r="I6454" s="84">
        <f t="shared" si="307"/>
        <v>0</v>
      </c>
      <c r="J6454" s="84">
        <f t="shared" si="308"/>
        <v>0</v>
      </c>
    </row>
    <row r="6455" spans="2:10" ht="25.15" customHeight="1">
      <c r="B6455" s="108"/>
      <c r="C6455" s="98"/>
      <c r="D6455" s="99"/>
      <c r="E6455" s="94"/>
      <c r="F6455" s="95"/>
      <c r="G6455" s="101"/>
      <c r="H6455" s="100">
        <f t="shared" si="309"/>
        <v>196461.68999999994</v>
      </c>
      <c r="I6455" s="84">
        <f t="shared" si="307"/>
        <v>0</v>
      </c>
      <c r="J6455" s="84">
        <f t="shared" si="308"/>
        <v>0</v>
      </c>
    </row>
    <row r="6456" spans="2:10" ht="25.15" customHeight="1">
      <c r="B6456" s="108"/>
      <c r="C6456" s="98"/>
      <c r="D6456" s="99"/>
      <c r="E6456" s="94"/>
      <c r="F6456" s="95"/>
      <c r="G6456" s="101"/>
      <c r="H6456" s="100">
        <f t="shared" si="309"/>
        <v>196461.68999999994</v>
      </c>
      <c r="I6456" s="84">
        <f t="shared" ref="I6456:I6519" si="310">IF(B6456="",0,MONTH(B6456))</f>
        <v>0</v>
      </c>
      <c r="J6456" s="84">
        <f t="shared" ref="J6456:J6519" si="311">IF(B6456="",0,DAY(B6456))</f>
        <v>0</v>
      </c>
    </row>
    <row r="6457" spans="2:10" ht="25.15" customHeight="1">
      <c r="B6457" s="108"/>
      <c r="C6457" s="98"/>
      <c r="D6457" s="99"/>
      <c r="E6457" s="94"/>
      <c r="F6457" s="95"/>
      <c r="G6457" s="101"/>
      <c r="H6457" s="100">
        <f t="shared" si="309"/>
        <v>196461.68999999994</v>
      </c>
      <c r="I6457" s="84">
        <f t="shared" si="310"/>
        <v>0</v>
      </c>
      <c r="J6457" s="84">
        <f t="shared" si="311"/>
        <v>0</v>
      </c>
    </row>
    <row r="6458" spans="2:10" ht="25.15" customHeight="1">
      <c r="B6458" s="108"/>
      <c r="C6458" s="98"/>
      <c r="D6458" s="99"/>
      <c r="E6458" s="94"/>
      <c r="F6458" s="95"/>
      <c r="G6458" s="101"/>
      <c r="H6458" s="100">
        <f t="shared" si="309"/>
        <v>196461.68999999994</v>
      </c>
      <c r="I6458" s="84">
        <f t="shared" si="310"/>
        <v>0</v>
      </c>
      <c r="J6458" s="84">
        <f t="shared" si="311"/>
        <v>0</v>
      </c>
    </row>
    <row r="6459" spans="2:10" ht="25.15" customHeight="1">
      <c r="B6459" s="108"/>
      <c r="C6459" s="98"/>
      <c r="D6459" s="99"/>
      <c r="E6459" s="94"/>
      <c r="F6459" s="95"/>
      <c r="G6459" s="101"/>
      <c r="H6459" s="100">
        <f t="shared" si="309"/>
        <v>196461.68999999994</v>
      </c>
      <c r="I6459" s="84">
        <f t="shared" si="310"/>
        <v>0</v>
      </c>
      <c r="J6459" s="84">
        <f t="shared" si="311"/>
        <v>0</v>
      </c>
    </row>
    <row r="6460" spans="2:10" ht="25.15" customHeight="1">
      <c r="B6460" s="108"/>
      <c r="C6460" s="98"/>
      <c r="D6460" s="99"/>
      <c r="E6460" s="94"/>
      <c r="F6460" s="95"/>
      <c r="G6460" s="101"/>
      <c r="H6460" s="100">
        <f t="shared" si="309"/>
        <v>196461.68999999994</v>
      </c>
      <c r="I6460" s="84">
        <f t="shared" si="310"/>
        <v>0</v>
      </c>
      <c r="J6460" s="84">
        <f t="shared" si="311"/>
        <v>0</v>
      </c>
    </row>
    <row r="6461" spans="2:10" ht="25.15" customHeight="1">
      <c r="B6461" s="108"/>
      <c r="C6461" s="98"/>
      <c r="D6461" s="99"/>
      <c r="E6461" s="94"/>
      <c r="F6461" s="95"/>
      <c r="G6461" s="101"/>
      <c r="H6461" s="100">
        <f t="shared" si="309"/>
        <v>196461.68999999994</v>
      </c>
      <c r="I6461" s="84">
        <f t="shared" si="310"/>
        <v>0</v>
      </c>
      <c r="J6461" s="84">
        <f t="shared" si="311"/>
        <v>0</v>
      </c>
    </row>
    <row r="6462" spans="2:10" ht="25.15" customHeight="1">
      <c r="B6462" s="108"/>
      <c r="C6462" s="98"/>
      <c r="D6462" s="99"/>
      <c r="E6462" s="94"/>
      <c r="F6462" s="95"/>
      <c r="G6462" s="101"/>
      <c r="H6462" s="100">
        <f t="shared" si="309"/>
        <v>196461.68999999994</v>
      </c>
      <c r="I6462" s="84">
        <f t="shared" si="310"/>
        <v>0</v>
      </c>
      <c r="J6462" s="84">
        <f t="shared" si="311"/>
        <v>0</v>
      </c>
    </row>
    <row r="6463" spans="2:10" ht="25.15" customHeight="1">
      <c r="B6463" s="108"/>
      <c r="C6463" s="98"/>
      <c r="D6463" s="99"/>
      <c r="E6463" s="94"/>
      <c r="F6463" s="95"/>
      <c r="G6463" s="101"/>
      <c r="H6463" s="100">
        <f t="shared" si="309"/>
        <v>196461.68999999994</v>
      </c>
      <c r="I6463" s="84">
        <f t="shared" si="310"/>
        <v>0</v>
      </c>
      <c r="J6463" s="84">
        <f t="shared" si="311"/>
        <v>0</v>
      </c>
    </row>
    <row r="6464" spans="2:10" ht="25.15" customHeight="1">
      <c r="B6464" s="108"/>
      <c r="C6464" s="98"/>
      <c r="D6464" s="99"/>
      <c r="E6464" s="94"/>
      <c r="F6464" s="95"/>
      <c r="G6464" s="101"/>
      <c r="H6464" s="100">
        <f t="shared" si="309"/>
        <v>196461.68999999994</v>
      </c>
      <c r="I6464" s="84">
        <f t="shared" si="310"/>
        <v>0</v>
      </c>
      <c r="J6464" s="84">
        <f t="shared" si="311"/>
        <v>0</v>
      </c>
    </row>
    <row r="6465" spans="2:10" ht="25.15" customHeight="1">
      <c r="B6465" s="108"/>
      <c r="C6465" s="98"/>
      <c r="D6465" s="99"/>
      <c r="E6465" s="94"/>
      <c r="F6465" s="95"/>
      <c r="G6465" s="101"/>
      <c r="H6465" s="100">
        <f t="shared" si="309"/>
        <v>196461.68999999994</v>
      </c>
      <c r="I6465" s="84">
        <f t="shared" si="310"/>
        <v>0</v>
      </c>
      <c r="J6465" s="84">
        <f t="shared" si="311"/>
        <v>0</v>
      </c>
    </row>
    <row r="6466" spans="2:10" ht="25.15" customHeight="1">
      <c r="B6466" s="108"/>
      <c r="C6466" s="98"/>
      <c r="D6466" s="99"/>
      <c r="E6466" s="94"/>
      <c r="F6466" s="95"/>
      <c r="G6466" s="101"/>
      <c r="H6466" s="100">
        <f t="shared" si="309"/>
        <v>196461.68999999994</v>
      </c>
      <c r="I6466" s="84">
        <f t="shared" si="310"/>
        <v>0</v>
      </c>
      <c r="J6466" s="84">
        <f t="shared" si="311"/>
        <v>0</v>
      </c>
    </row>
    <row r="6467" spans="2:10" ht="25.15" customHeight="1">
      <c r="B6467" s="108"/>
      <c r="C6467" s="98"/>
      <c r="D6467" s="99"/>
      <c r="E6467" s="94"/>
      <c r="F6467" s="95"/>
      <c r="G6467" s="101"/>
      <c r="H6467" s="100">
        <f t="shared" si="309"/>
        <v>196461.68999999994</v>
      </c>
      <c r="I6467" s="84">
        <f t="shared" si="310"/>
        <v>0</v>
      </c>
      <c r="J6467" s="84">
        <f t="shared" si="311"/>
        <v>0</v>
      </c>
    </row>
    <row r="6468" spans="2:10" ht="25.15" customHeight="1">
      <c r="B6468" s="108"/>
      <c r="C6468" s="98"/>
      <c r="D6468" s="99"/>
      <c r="E6468" s="94"/>
      <c r="F6468" s="95"/>
      <c r="G6468" s="101"/>
      <c r="H6468" s="100">
        <f t="shared" si="309"/>
        <v>196461.68999999994</v>
      </c>
      <c r="I6468" s="84">
        <f t="shared" si="310"/>
        <v>0</v>
      </c>
      <c r="J6468" s="84">
        <f t="shared" si="311"/>
        <v>0</v>
      </c>
    </row>
    <row r="6469" spans="2:10" ht="25.15" customHeight="1">
      <c r="B6469" s="108"/>
      <c r="C6469" s="98"/>
      <c r="D6469" s="99"/>
      <c r="E6469" s="94"/>
      <c r="F6469" s="95"/>
      <c r="G6469" s="101"/>
      <c r="H6469" s="100">
        <f t="shared" si="309"/>
        <v>196461.68999999994</v>
      </c>
      <c r="I6469" s="84">
        <f t="shared" si="310"/>
        <v>0</v>
      </c>
      <c r="J6469" s="84">
        <f t="shared" si="311"/>
        <v>0</v>
      </c>
    </row>
    <row r="6470" spans="2:10" ht="25.15" customHeight="1">
      <c r="B6470" s="108"/>
      <c r="C6470" s="98"/>
      <c r="D6470" s="99"/>
      <c r="E6470" s="94"/>
      <c r="F6470" s="95"/>
      <c r="G6470" s="101"/>
      <c r="H6470" s="100">
        <f t="shared" si="309"/>
        <v>196461.68999999994</v>
      </c>
      <c r="I6470" s="84">
        <f t="shared" si="310"/>
        <v>0</v>
      </c>
      <c r="J6470" s="84">
        <f t="shared" si="311"/>
        <v>0</v>
      </c>
    </row>
    <row r="6471" spans="2:10" ht="25.15" customHeight="1">
      <c r="B6471" s="108"/>
      <c r="C6471" s="98"/>
      <c r="D6471" s="99"/>
      <c r="E6471" s="94"/>
      <c r="F6471" s="95"/>
      <c r="G6471" s="101"/>
      <c r="H6471" s="100">
        <f t="shared" si="309"/>
        <v>196461.68999999994</v>
      </c>
      <c r="I6471" s="84">
        <f t="shared" si="310"/>
        <v>0</v>
      </c>
      <c r="J6471" s="84">
        <f t="shared" si="311"/>
        <v>0</v>
      </c>
    </row>
    <row r="6472" spans="2:10" ht="25.15" customHeight="1">
      <c r="B6472" s="108"/>
      <c r="C6472" s="98"/>
      <c r="D6472" s="99"/>
      <c r="E6472" s="94"/>
      <c r="F6472" s="95"/>
      <c r="G6472" s="101"/>
      <c r="H6472" s="100">
        <f t="shared" ref="H6472:H6535" si="312">IF(F6472="pago",H6471+G6472,H6471)</f>
        <v>196461.68999999994</v>
      </c>
      <c r="I6472" s="84">
        <f t="shared" si="310"/>
        <v>0</v>
      </c>
      <c r="J6472" s="84">
        <f t="shared" si="311"/>
        <v>0</v>
      </c>
    </row>
    <row r="6473" spans="2:10" ht="25.15" customHeight="1">
      <c r="B6473" s="108"/>
      <c r="C6473" s="98"/>
      <c r="D6473" s="99"/>
      <c r="E6473" s="94"/>
      <c r="F6473" s="95"/>
      <c r="G6473" s="101"/>
      <c r="H6473" s="100">
        <f t="shared" si="312"/>
        <v>196461.68999999994</v>
      </c>
      <c r="I6473" s="84">
        <f t="shared" si="310"/>
        <v>0</v>
      </c>
      <c r="J6473" s="84">
        <f t="shared" si="311"/>
        <v>0</v>
      </c>
    </row>
    <row r="6474" spans="2:10" ht="25.15" customHeight="1">
      <c r="B6474" s="108"/>
      <c r="C6474" s="98"/>
      <c r="D6474" s="99"/>
      <c r="E6474" s="94"/>
      <c r="F6474" s="95"/>
      <c r="G6474" s="101"/>
      <c r="H6474" s="100">
        <f t="shared" si="312"/>
        <v>196461.68999999994</v>
      </c>
      <c r="I6474" s="84">
        <f t="shared" si="310"/>
        <v>0</v>
      </c>
      <c r="J6474" s="84">
        <f t="shared" si="311"/>
        <v>0</v>
      </c>
    </row>
    <row r="6475" spans="2:10" ht="25.15" customHeight="1">
      <c r="B6475" s="108"/>
      <c r="C6475" s="98"/>
      <c r="D6475" s="99"/>
      <c r="E6475" s="94"/>
      <c r="F6475" s="95"/>
      <c r="G6475" s="101"/>
      <c r="H6475" s="100">
        <f t="shared" si="312"/>
        <v>196461.68999999994</v>
      </c>
      <c r="I6475" s="84">
        <f t="shared" si="310"/>
        <v>0</v>
      </c>
      <c r="J6475" s="84">
        <f t="shared" si="311"/>
        <v>0</v>
      </c>
    </row>
    <row r="6476" spans="2:10" ht="25.15" customHeight="1">
      <c r="B6476" s="108"/>
      <c r="C6476" s="98"/>
      <c r="D6476" s="99"/>
      <c r="E6476" s="94"/>
      <c r="F6476" s="95"/>
      <c r="G6476" s="101"/>
      <c r="H6476" s="100">
        <f t="shared" si="312"/>
        <v>196461.68999999994</v>
      </c>
      <c r="I6476" s="84">
        <f t="shared" si="310"/>
        <v>0</v>
      </c>
      <c r="J6476" s="84">
        <f t="shared" si="311"/>
        <v>0</v>
      </c>
    </row>
    <row r="6477" spans="2:10" ht="25.15" customHeight="1">
      <c r="B6477" s="108"/>
      <c r="C6477" s="98"/>
      <c r="D6477" s="99"/>
      <c r="E6477" s="94"/>
      <c r="F6477" s="95"/>
      <c r="G6477" s="101"/>
      <c r="H6477" s="100">
        <f t="shared" si="312"/>
        <v>196461.68999999994</v>
      </c>
      <c r="I6477" s="84">
        <f t="shared" si="310"/>
        <v>0</v>
      </c>
      <c r="J6477" s="84">
        <f t="shared" si="311"/>
        <v>0</v>
      </c>
    </row>
    <row r="6478" spans="2:10" ht="25.15" customHeight="1">
      <c r="B6478" s="108"/>
      <c r="C6478" s="98"/>
      <c r="D6478" s="99"/>
      <c r="E6478" s="94"/>
      <c r="F6478" s="95"/>
      <c r="G6478" s="101"/>
      <c r="H6478" s="100">
        <f t="shared" si="312"/>
        <v>196461.68999999994</v>
      </c>
      <c r="I6478" s="84">
        <f t="shared" si="310"/>
        <v>0</v>
      </c>
      <c r="J6478" s="84">
        <f t="shared" si="311"/>
        <v>0</v>
      </c>
    </row>
    <row r="6479" spans="2:10" ht="25.15" customHeight="1">
      <c r="B6479" s="108"/>
      <c r="C6479" s="98"/>
      <c r="D6479" s="99"/>
      <c r="E6479" s="94"/>
      <c r="F6479" s="95"/>
      <c r="G6479" s="101"/>
      <c r="H6479" s="100">
        <f t="shared" si="312"/>
        <v>196461.68999999994</v>
      </c>
      <c r="I6479" s="84">
        <f t="shared" si="310"/>
        <v>0</v>
      </c>
      <c r="J6479" s="84">
        <f t="shared" si="311"/>
        <v>0</v>
      </c>
    </row>
    <row r="6480" spans="2:10" ht="25.15" customHeight="1">
      <c r="B6480" s="108"/>
      <c r="C6480" s="98"/>
      <c r="D6480" s="99"/>
      <c r="E6480" s="94"/>
      <c r="F6480" s="95"/>
      <c r="G6480" s="101"/>
      <c r="H6480" s="100">
        <f t="shared" si="312"/>
        <v>196461.68999999994</v>
      </c>
      <c r="I6480" s="84">
        <f t="shared" si="310"/>
        <v>0</v>
      </c>
      <c r="J6480" s="84">
        <f t="shared" si="311"/>
        <v>0</v>
      </c>
    </row>
    <row r="6481" spans="2:10" ht="25.15" customHeight="1">
      <c r="B6481" s="108"/>
      <c r="C6481" s="98"/>
      <c r="D6481" s="99"/>
      <c r="E6481" s="94"/>
      <c r="F6481" s="95"/>
      <c r="G6481" s="101"/>
      <c r="H6481" s="100">
        <f t="shared" si="312"/>
        <v>196461.68999999994</v>
      </c>
      <c r="I6481" s="84">
        <f t="shared" si="310"/>
        <v>0</v>
      </c>
      <c r="J6481" s="84">
        <f t="shared" si="311"/>
        <v>0</v>
      </c>
    </row>
    <row r="6482" spans="2:10" ht="25.15" customHeight="1">
      <c r="B6482" s="108"/>
      <c r="C6482" s="98"/>
      <c r="D6482" s="99"/>
      <c r="E6482" s="94"/>
      <c r="F6482" s="95"/>
      <c r="G6482" s="101"/>
      <c r="H6482" s="100">
        <f t="shared" si="312"/>
        <v>196461.68999999994</v>
      </c>
      <c r="I6482" s="84">
        <f t="shared" si="310"/>
        <v>0</v>
      </c>
      <c r="J6482" s="84">
        <f t="shared" si="311"/>
        <v>0</v>
      </c>
    </row>
    <row r="6483" spans="2:10" ht="25.15" customHeight="1">
      <c r="B6483" s="108"/>
      <c r="C6483" s="98"/>
      <c r="D6483" s="99"/>
      <c r="E6483" s="94"/>
      <c r="F6483" s="95"/>
      <c r="G6483" s="101"/>
      <c r="H6483" s="100">
        <f t="shared" si="312"/>
        <v>196461.68999999994</v>
      </c>
      <c r="I6483" s="84">
        <f t="shared" si="310"/>
        <v>0</v>
      </c>
      <c r="J6483" s="84">
        <f t="shared" si="311"/>
        <v>0</v>
      </c>
    </row>
    <row r="6484" spans="2:10" ht="25.15" customHeight="1">
      <c r="B6484" s="108"/>
      <c r="C6484" s="98"/>
      <c r="D6484" s="99"/>
      <c r="E6484" s="94"/>
      <c r="F6484" s="95"/>
      <c r="G6484" s="101"/>
      <c r="H6484" s="100">
        <f t="shared" si="312"/>
        <v>196461.68999999994</v>
      </c>
      <c r="I6484" s="84">
        <f t="shared" si="310"/>
        <v>0</v>
      </c>
      <c r="J6484" s="84">
        <f t="shared" si="311"/>
        <v>0</v>
      </c>
    </row>
    <row r="6485" spans="2:10" ht="25.15" customHeight="1">
      <c r="B6485" s="108"/>
      <c r="C6485" s="98"/>
      <c r="D6485" s="99"/>
      <c r="E6485" s="94"/>
      <c r="F6485" s="95"/>
      <c r="G6485" s="101"/>
      <c r="H6485" s="100">
        <f t="shared" si="312"/>
        <v>196461.68999999994</v>
      </c>
      <c r="I6485" s="84">
        <f t="shared" si="310"/>
        <v>0</v>
      </c>
      <c r="J6485" s="84">
        <f t="shared" si="311"/>
        <v>0</v>
      </c>
    </row>
    <row r="6486" spans="2:10" ht="25.15" customHeight="1">
      <c r="B6486" s="108"/>
      <c r="C6486" s="98"/>
      <c r="D6486" s="99"/>
      <c r="E6486" s="94"/>
      <c r="F6486" s="95"/>
      <c r="G6486" s="101"/>
      <c r="H6486" s="100">
        <f t="shared" si="312"/>
        <v>196461.68999999994</v>
      </c>
      <c r="I6486" s="84">
        <f t="shared" si="310"/>
        <v>0</v>
      </c>
      <c r="J6486" s="84">
        <f t="shared" si="311"/>
        <v>0</v>
      </c>
    </row>
    <row r="6487" spans="2:10" ht="25.15" customHeight="1">
      <c r="B6487" s="108"/>
      <c r="C6487" s="98"/>
      <c r="D6487" s="99"/>
      <c r="E6487" s="94"/>
      <c r="F6487" s="95"/>
      <c r="G6487" s="101"/>
      <c r="H6487" s="100">
        <f t="shared" si="312"/>
        <v>196461.68999999994</v>
      </c>
      <c r="I6487" s="84">
        <f t="shared" si="310"/>
        <v>0</v>
      </c>
      <c r="J6487" s="84">
        <f t="shared" si="311"/>
        <v>0</v>
      </c>
    </row>
    <row r="6488" spans="2:10" ht="25.15" customHeight="1">
      <c r="B6488" s="108"/>
      <c r="C6488" s="98"/>
      <c r="D6488" s="99"/>
      <c r="E6488" s="94"/>
      <c r="F6488" s="95"/>
      <c r="G6488" s="101"/>
      <c r="H6488" s="100">
        <f t="shared" si="312"/>
        <v>196461.68999999994</v>
      </c>
      <c r="I6488" s="84">
        <f t="shared" si="310"/>
        <v>0</v>
      </c>
      <c r="J6488" s="84">
        <f t="shared" si="311"/>
        <v>0</v>
      </c>
    </row>
    <row r="6489" spans="2:10" ht="25.15" customHeight="1">
      <c r="B6489" s="108"/>
      <c r="C6489" s="98"/>
      <c r="D6489" s="99"/>
      <c r="E6489" s="94"/>
      <c r="F6489" s="95"/>
      <c r="G6489" s="101"/>
      <c r="H6489" s="100">
        <f t="shared" si="312"/>
        <v>196461.68999999994</v>
      </c>
      <c r="I6489" s="84">
        <f t="shared" si="310"/>
        <v>0</v>
      </c>
      <c r="J6489" s="84">
        <f t="shared" si="311"/>
        <v>0</v>
      </c>
    </row>
    <row r="6490" spans="2:10" ht="25.15" customHeight="1">
      <c r="B6490" s="108"/>
      <c r="C6490" s="98"/>
      <c r="D6490" s="99"/>
      <c r="E6490" s="94"/>
      <c r="F6490" s="95"/>
      <c r="G6490" s="101"/>
      <c r="H6490" s="100">
        <f t="shared" si="312"/>
        <v>196461.68999999994</v>
      </c>
      <c r="I6490" s="84">
        <f t="shared" si="310"/>
        <v>0</v>
      </c>
      <c r="J6490" s="84">
        <f t="shared" si="311"/>
        <v>0</v>
      </c>
    </row>
    <row r="6491" spans="2:10" ht="25.15" customHeight="1">
      <c r="B6491" s="108"/>
      <c r="C6491" s="98"/>
      <c r="D6491" s="99"/>
      <c r="E6491" s="94"/>
      <c r="F6491" s="95"/>
      <c r="G6491" s="101"/>
      <c r="H6491" s="100">
        <f t="shared" si="312"/>
        <v>196461.68999999994</v>
      </c>
      <c r="I6491" s="84">
        <f t="shared" si="310"/>
        <v>0</v>
      </c>
      <c r="J6491" s="84">
        <f t="shared" si="311"/>
        <v>0</v>
      </c>
    </row>
    <row r="6492" spans="2:10" ht="25.15" customHeight="1">
      <c r="B6492" s="108"/>
      <c r="C6492" s="98"/>
      <c r="D6492" s="99"/>
      <c r="E6492" s="94"/>
      <c r="F6492" s="95"/>
      <c r="G6492" s="101"/>
      <c r="H6492" s="100">
        <f t="shared" si="312"/>
        <v>196461.68999999994</v>
      </c>
      <c r="I6492" s="84">
        <f t="shared" si="310"/>
        <v>0</v>
      </c>
      <c r="J6492" s="84">
        <f t="shared" si="311"/>
        <v>0</v>
      </c>
    </row>
    <row r="6493" spans="2:10" ht="25.15" customHeight="1">
      <c r="B6493" s="108"/>
      <c r="C6493" s="98"/>
      <c r="D6493" s="99"/>
      <c r="E6493" s="94"/>
      <c r="F6493" s="95"/>
      <c r="G6493" s="101"/>
      <c r="H6493" s="100">
        <f t="shared" si="312"/>
        <v>196461.68999999994</v>
      </c>
      <c r="I6493" s="84">
        <f t="shared" si="310"/>
        <v>0</v>
      </c>
      <c r="J6493" s="84">
        <f t="shared" si="311"/>
        <v>0</v>
      </c>
    </row>
    <row r="6494" spans="2:10" ht="25.15" customHeight="1">
      <c r="B6494" s="108"/>
      <c r="C6494" s="98"/>
      <c r="D6494" s="99"/>
      <c r="E6494" s="94"/>
      <c r="F6494" s="95"/>
      <c r="G6494" s="101"/>
      <c r="H6494" s="100">
        <f t="shared" si="312"/>
        <v>196461.68999999994</v>
      </c>
      <c r="I6494" s="84">
        <f t="shared" si="310"/>
        <v>0</v>
      </c>
      <c r="J6494" s="84">
        <f t="shared" si="311"/>
        <v>0</v>
      </c>
    </row>
    <row r="6495" spans="2:10" ht="25.15" customHeight="1">
      <c r="B6495" s="108"/>
      <c r="C6495" s="98"/>
      <c r="D6495" s="99"/>
      <c r="E6495" s="94"/>
      <c r="F6495" s="95"/>
      <c r="G6495" s="101"/>
      <c r="H6495" s="100">
        <f t="shared" si="312"/>
        <v>196461.68999999994</v>
      </c>
      <c r="I6495" s="84">
        <f t="shared" si="310"/>
        <v>0</v>
      </c>
      <c r="J6495" s="84">
        <f t="shared" si="311"/>
        <v>0</v>
      </c>
    </row>
    <row r="6496" spans="2:10" ht="25.15" customHeight="1">
      <c r="B6496" s="108"/>
      <c r="C6496" s="98"/>
      <c r="D6496" s="99"/>
      <c r="E6496" s="94"/>
      <c r="F6496" s="95"/>
      <c r="G6496" s="101"/>
      <c r="H6496" s="100">
        <f t="shared" si="312"/>
        <v>196461.68999999994</v>
      </c>
      <c r="I6496" s="84">
        <f t="shared" si="310"/>
        <v>0</v>
      </c>
      <c r="J6496" s="84">
        <f t="shared" si="311"/>
        <v>0</v>
      </c>
    </row>
    <row r="6497" spans="2:10" ht="25.15" customHeight="1">
      <c r="B6497" s="108"/>
      <c r="C6497" s="98"/>
      <c r="D6497" s="99"/>
      <c r="E6497" s="94"/>
      <c r="F6497" s="95"/>
      <c r="G6497" s="101"/>
      <c r="H6497" s="100">
        <f t="shared" si="312"/>
        <v>196461.68999999994</v>
      </c>
      <c r="I6497" s="84">
        <f t="shared" si="310"/>
        <v>0</v>
      </c>
      <c r="J6497" s="84">
        <f t="shared" si="311"/>
        <v>0</v>
      </c>
    </row>
    <row r="6498" spans="2:10" ht="25.15" customHeight="1">
      <c r="B6498" s="108"/>
      <c r="C6498" s="98"/>
      <c r="D6498" s="99"/>
      <c r="E6498" s="94"/>
      <c r="F6498" s="95"/>
      <c r="G6498" s="101"/>
      <c r="H6498" s="100">
        <f t="shared" si="312"/>
        <v>196461.68999999994</v>
      </c>
      <c r="I6498" s="84">
        <f t="shared" si="310"/>
        <v>0</v>
      </c>
      <c r="J6498" s="84">
        <f t="shared" si="311"/>
        <v>0</v>
      </c>
    </row>
    <row r="6499" spans="2:10" ht="25.15" customHeight="1">
      <c r="B6499" s="108"/>
      <c r="C6499" s="98"/>
      <c r="D6499" s="99"/>
      <c r="E6499" s="94"/>
      <c r="F6499" s="95"/>
      <c r="G6499" s="101"/>
      <c r="H6499" s="100">
        <f t="shared" si="312"/>
        <v>196461.68999999994</v>
      </c>
      <c r="I6499" s="84">
        <f t="shared" si="310"/>
        <v>0</v>
      </c>
      <c r="J6499" s="84">
        <f t="shared" si="311"/>
        <v>0</v>
      </c>
    </row>
    <row r="6500" spans="2:10" ht="25.15" customHeight="1">
      <c r="B6500" s="108"/>
      <c r="C6500" s="98"/>
      <c r="D6500" s="99"/>
      <c r="E6500" s="94"/>
      <c r="F6500" s="95"/>
      <c r="G6500" s="101"/>
      <c r="H6500" s="100">
        <f t="shared" si="312"/>
        <v>196461.68999999994</v>
      </c>
      <c r="I6500" s="84">
        <f t="shared" si="310"/>
        <v>0</v>
      </c>
      <c r="J6500" s="84">
        <f t="shared" si="311"/>
        <v>0</v>
      </c>
    </row>
    <row r="6501" spans="2:10" ht="25.15" customHeight="1">
      <c r="B6501" s="108"/>
      <c r="C6501" s="98"/>
      <c r="D6501" s="99"/>
      <c r="E6501" s="94"/>
      <c r="F6501" s="95"/>
      <c r="G6501" s="101"/>
      <c r="H6501" s="100">
        <f t="shared" si="312"/>
        <v>196461.68999999994</v>
      </c>
      <c r="I6501" s="84">
        <f t="shared" si="310"/>
        <v>0</v>
      </c>
      <c r="J6501" s="84">
        <f t="shared" si="311"/>
        <v>0</v>
      </c>
    </row>
    <row r="6502" spans="2:10" ht="25.15" customHeight="1">
      <c r="B6502" s="108"/>
      <c r="C6502" s="98"/>
      <c r="D6502" s="99"/>
      <c r="E6502" s="94"/>
      <c r="F6502" s="95"/>
      <c r="G6502" s="101"/>
      <c r="H6502" s="100">
        <f t="shared" si="312"/>
        <v>196461.68999999994</v>
      </c>
      <c r="I6502" s="84">
        <f t="shared" si="310"/>
        <v>0</v>
      </c>
      <c r="J6502" s="84">
        <f t="shared" si="311"/>
        <v>0</v>
      </c>
    </row>
    <row r="6503" spans="2:10" ht="25.15" customHeight="1">
      <c r="B6503" s="108"/>
      <c r="C6503" s="98"/>
      <c r="D6503" s="99"/>
      <c r="E6503" s="94"/>
      <c r="F6503" s="95"/>
      <c r="G6503" s="101"/>
      <c r="H6503" s="100">
        <f t="shared" si="312"/>
        <v>196461.68999999994</v>
      </c>
      <c r="I6503" s="84">
        <f t="shared" si="310"/>
        <v>0</v>
      </c>
      <c r="J6503" s="84">
        <f t="shared" si="311"/>
        <v>0</v>
      </c>
    </row>
    <row r="6504" spans="2:10" ht="25.15" customHeight="1">
      <c r="B6504" s="108"/>
      <c r="C6504" s="98"/>
      <c r="D6504" s="99"/>
      <c r="E6504" s="94"/>
      <c r="F6504" s="95"/>
      <c r="G6504" s="101"/>
      <c r="H6504" s="100">
        <f t="shared" si="312"/>
        <v>196461.68999999994</v>
      </c>
      <c r="I6504" s="84">
        <f t="shared" si="310"/>
        <v>0</v>
      </c>
      <c r="J6504" s="84">
        <f t="shared" si="311"/>
        <v>0</v>
      </c>
    </row>
    <row r="6505" spans="2:10" ht="25.15" customHeight="1">
      <c r="B6505" s="108"/>
      <c r="C6505" s="98"/>
      <c r="D6505" s="99"/>
      <c r="E6505" s="94"/>
      <c r="F6505" s="95"/>
      <c r="G6505" s="101"/>
      <c r="H6505" s="100">
        <f t="shared" si="312"/>
        <v>196461.68999999994</v>
      </c>
      <c r="I6505" s="84">
        <f t="shared" si="310"/>
        <v>0</v>
      </c>
      <c r="J6505" s="84">
        <f t="shared" si="311"/>
        <v>0</v>
      </c>
    </row>
    <row r="6506" spans="2:10" ht="25.15" customHeight="1">
      <c r="B6506" s="108"/>
      <c r="C6506" s="98"/>
      <c r="D6506" s="99"/>
      <c r="E6506" s="94"/>
      <c r="F6506" s="95"/>
      <c r="G6506" s="101"/>
      <c r="H6506" s="100">
        <f t="shared" si="312"/>
        <v>196461.68999999994</v>
      </c>
      <c r="I6506" s="84">
        <f t="shared" si="310"/>
        <v>0</v>
      </c>
      <c r="J6506" s="84">
        <f t="shared" si="311"/>
        <v>0</v>
      </c>
    </row>
    <row r="6507" spans="2:10" ht="25.15" customHeight="1">
      <c r="B6507" s="108"/>
      <c r="C6507" s="98"/>
      <c r="D6507" s="99"/>
      <c r="E6507" s="94"/>
      <c r="F6507" s="95"/>
      <c r="G6507" s="101"/>
      <c r="H6507" s="100">
        <f t="shared" si="312"/>
        <v>196461.68999999994</v>
      </c>
      <c r="I6507" s="84">
        <f t="shared" si="310"/>
        <v>0</v>
      </c>
      <c r="J6507" s="84">
        <f t="shared" si="311"/>
        <v>0</v>
      </c>
    </row>
    <row r="6508" spans="2:10" ht="25.15" customHeight="1">
      <c r="B6508" s="108"/>
      <c r="C6508" s="98"/>
      <c r="D6508" s="99"/>
      <c r="E6508" s="94"/>
      <c r="F6508" s="95"/>
      <c r="G6508" s="101"/>
      <c r="H6508" s="100">
        <f t="shared" si="312"/>
        <v>196461.68999999994</v>
      </c>
      <c r="I6508" s="84">
        <f t="shared" si="310"/>
        <v>0</v>
      </c>
      <c r="J6508" s="84">
        <f t="shared" si="311"/>
        <v>0</v>
      </c>
    </row>
    <row r="6509" spans="2:10" ht="25.15" customHeight="1">
      <c r="B6509" s="108"/>
      <c r="C6509" s="98"/>
      <c r="D6509" s="99"/>
      <c r="E6509" s="94"/>
      <c r="F6509" s="95"/>
      <c r="G6509" s="101"/>
      <c r="H6509" s="100">
        <f t="shared" si="312"/>
        <v>196461.68999999994</v>
      </c>
      <c r="I6509" s="84">
        <f t="shared" si="310"/>
        <v>0</v>
      </c>
      <c r="J6509" s="84">
        <f t="shared" si="311"/>
        <v>0</v>
      </c>
    </row>
    <row r="6510" spans="2:10" ht="25.15" customHeight="1">
      <c r="B6510" s="108"/>
      <c r="C6510" s="98"/>
      <c r="D6510" s="99"/>
      <c r="E6510" s="94"/>
      <c r="F6510" s="95"/>
      <c r="G6510" s="101"/>
      <c r="H6510" s="100">
        <f t="shared" si="312"/>
        <v>196461.68999999994</v>
      </c>
      <c r="I6510" s="84">
        <f t="shared" si="310"/>
        <v>0</v>
      </c>
      <c r="J6510" s="84">
        <f t="shared" si="311"/>
        <v>0</v>
      </c>
    </row>
    <row r="6511" spans="2:10" ht="25.15" customHeight="1">
      <c r="B6511" s="108"/>
      <c r="C6511" s="98"/>
      <c r="D6511" s="99"/>
      <c r="E6511" s="94"/>
      <c r="F6511" s="95"/>
      <c r="G6511" s="101"/>
      <c r="H6511" s="100">
        <f t="shared" si="312"/>
        <v>196461.68999999994</v>
      </c>
      <c r="I6511" s="84">
        <f t="shared" si="310"/>
        <v>0</v>
      </c>
      <c r="J6511" s="84">
        <f t="shared" si="311"/>
        <v>0</v>
      </c>
    </row>
    <row r="6512" spans="2:10" ht="25.15" customHeight="1">
      <c r="B6512" s="108"/>
      <c r="C6512" s="98"/>
      <c r="D6512" s="99"/>
      <c r="E6512" s="94"/>
      <c r="F6512" s="95"/>
      <c r="G6512" s="101"/>
      <c r="H6512" s="100">
        <f t="shared" si="312"/>
        <v>196461.68999999994</v>
      </c>
      <c r="I6512" s="84">
        <f t="shared" si="310"/>
        <v>0</v>
      </c>
      <c r="J6512" s="84">
        <f t="shared" si="311"/>
        <v>0</v>
      </c>
    </row>
    <row r="6513" spans="2:10" ht="25.15" customHeight="1">
      <c r="B6513" s="108"/>
      <c r="C6513" s="98"/>
      <c r="D6513" s="99"/>
      <c r="E6513" s="94"/>
      <c r="F6513" s="95"/>
      <c r="G6513" s="101"/>
      <c r="H6513" s="100">
        <f t="shared" si="312"/>
        <v>196461.68999999994</v>
      </c>
      <c r="I6513" s="84">
        <f t="shared" si="310"/>
        <v>0</v>
      </c>
      <c r="J6513" s="84">
        <f t="shared" si="311"/>
        <v>0</v>
      </c>
    </row>
    <row r="6514" spans="2:10" ht="25.15" customHeight="1">
      <c r="B6514" s="108"/>
      <c r="C6514" s="98"/>
      <c r="D6514" s="99"/>
      <c r="E6514" s="94"/>
      <c r="F6514" s="95"/>
      <c r="G6514" s="101"/>
      <c r="H6514" s="100">
        <f t="shared" si="312"/>
        <v>196461.68999999994</v>
      </c>
      <c r="I6514" s="84">
        <f t="shared" si="310"/>
        <v>0</v>
      </c>
      <c r="J6514" s="84">
        <f t="shared" si="311"/>
        <v>0</v>
      </c>
    </row>
    <row r="6515" spans="2:10" ht="25.15" customHeight="1">
      <c r="B6515" s="108"/>
      <c r="C6515" s="98"/>
      <c r="D6515" s="99"/>
      <c r="E6515" s="94"/>
      <c r="F6515" s="95"/>
      <c r="G6515" s="101"/>
      <c r="H6515" s="100">
        <f t="shared" si="312"/>
        <v>196461.68999999994</v>
      </c>
      <c r="I6515" s="84">
        <f t="shared" si="310"/>
        <v>0</v>
      </c>
      <c r="J6515" s="84">
        <f t="shared" si="311"/>
        <v>0</v>
      </c>
    </row>
    <row r="6516" spans="2:10" ht="25.15" customHeight="1">
      <c r="B6516" s="108"/>
      <c r="C6516" s="98"/>
      <c r="D6516" s="99"/>
      <c r="E6516" s="94"/>
      <c r="F6516" s="95"/>
      <c r="G6516" s="101"/>
      <c r="H6516" s="100">
        <f t="shared" si="312"/>
        <v>196461.68999999994</v>
      </c>
      <c r="I6516" s="84">
        <f t="shared" si="310"/>
        <v>0</v>
      </c>
      <c r="J6516" s="84">
        <f t="shared" si="311"/>
        <v>0</v>
      </c>
    </row>
    <row r="6517" spans="2:10" ht="25.15" customHeight="1">
      <c r="B6517" s="108"/>
      <c r="C6517" s="98"/>
      <c r="D6517" s="99"/>
      <c r="E6517" s="94"/>
      <c r="F6517" s="95"/>
      <c r="G6517" s="101"/>
      <c r="H6517" s="100">
        <f t="shared" si="312"/>
        <v>196461.68999999994</v>
      </c>
      <c r="I6517" s="84">
        <f t="shared" si="310"/>
        <v>0</v>
      </c>
      <c r="J6517" s="84">
        <f t="shared" si="311"/>
        <v>0</v>
      </c>
    </row>
    <row r="6518" spans="2:10" ht="25.15" customHeight="1">
      <c r="B6518" s="108"/>
      <c r="C6518" s="98"/>
      <c r="D6518" s="99"/>
      <c r="E6518" s="94"/>
      <c r="F6518" s="95"/>
      <c r="G6518" s="101"/>
      <c r="H6518" s="100">
        <f t="shared" si="312"/>
        <v>196461.68999999994</v>
      </c>
      <c r="I6518" s="84">
        <f t="shared" si="310"/>
        <v>0</v>
      </c>
      <c r="J6518" s="84">
        <f t="shared" si="311"/>
        <v>0</v>
      </c>
    </row>
    <row r="6519" spans="2:10" ht="25.15" customHeight="1">
      <c r="B6519" s="108"/>
      <c r="C6519" s="98"/>
      <c r="D6519" s="99"/>
      <c r="E6519" s="94"/>
      <c r="F6519" s="95"/>
      <c r="G6519" s="101"/>
      <c r="H6519" s="100">
        <f t="shared" si="312"/>
        <v>196461.68999999994</v>
      </c>
      <c r="I6519" s="84">
        <f t="shared" si="310"/>
        <v>0</v>
      </c>
      <c r="J6519" s="84">
        <f t="shared" si="311"/>
        <v>0</v>
      </c>
    </row>
    <row r="6520" spans="2:10" ht="25.15" customHeight="1">
      <c r="B6520" s="108"/>
      <c r="C6520" s="98"/>
      <c r="D6520" s="99"/>
      <c r="E6520" s="94"/>
      <c r="F6520" s="95"/>
      <c r="G6520" s="101"/>
      <c r="H6520" s="100">
        <f t="shared" si="312"/>
        <v>196461.68999999994</v>
      </c>
      <c r="I6520" s="84">
        <f t="shared" ref="I6520:I6583" si="313">IF(B6520="",0,MONTH(B6520))</f>
        <v>0</v>
      </c>
      <c r="J6520" s="84">
        <f t="shared" ref="J6520:J6583" si="314">IF(B6520="",0,DAY(B6520))</f>
        <v>0</v>
      </c>
    </row>
    <row r="6521" spans="2:10" ht="25.15" customHeight="1">
      <c r="B6521" s="108"/>
      <c r="C6521" s="98"/>
      <c r="D6521" s="99"/>
      <c r="E6521" s="94"/>
      <c r="F6521" s="95"/>
      <c r="G6521" s="101"/>
      <c r="H6521" s="100">
        <f t="shared" si="312"/>
        <v>196461.68999999994</v>
      </c>
      <c r="I6521" s="84">
        <f t="shared" si="313"/>
        <v>0</v>
      </c>
      <c r="J6521" s="84">
        <f t="shared" si="314"/>
        <v>0</v>
      </c>
    </row>
    <row r="6522" spans="2:10" ht="25.15" customHeight="1">
      <c r="B6522" s="108"/>
      <c r="C6522" s="98"/>
      <c r="D6522" s="99"/>
      <c r="E6522" s="94"/>
      <c r="F6522" s="95"/>
      <c r="G6522" s="101"/>
      <c r="H6522" s="100">
        <f t="shared" si="312"/>
        <v>196461.68999999994</v>
      </c>
      <c r="I6522" s="84">
        <f t="shared" si="313"/>
        <v>0</v>
      </c>
      <c r="J6522" s="84">
        <f t="shared" si="314"/>
        <v>0</v>
      </c>
    </row>
    <row r="6523" spans="2:10" ht="25.15" customHeight="1">
      <c r="B6523" s="108"/>
      <c r="C6523" s="98"/>
      <c r="D6523" s="99"/>
      <c r="E6523" s="94"/>
      <c r="F6523" s="95"/>
      <c r="G6523" s="101"/>
      <c r="H6523" s="100">
        <f t="shared" si="312"/>
        <v>196461.68999999994</v>
      </c>
      <c r="I6523" s="84">
        <f t="shared" si="313"/>
        <v>0</v>
      </c>
      <c r="J6523" s="84">
        <f t="shared" si="314"/>
        <v>0</v>
      </c>
    </row>
    <row r="6524" spans="2:10" ht="25.15" customHeight="1">
      <c r="B6524" s="108"/>
      <c r="C6524" s="98"/>
      <c r="D6524" s="99"/>
      <c r="E6524" s="94"/>
      <c r="F6524" s="95"/>
      <c r="G6524" s="101"/>
      <c r="H6524" s="100">
        <f t="shared" si="312"/>
        <v>196461.68999999994</v>
      </c>
      <c r="I6524" s="84">
        <f t="shared" si="313"/>
        <v>0</v>
      </c>
      <c r="J6524" s="84">
        <f t="shared" si="314"/>
        <v>0</v>
      </c>
    </row>
    <row r="6525" spans="2:10" ht="25.15" customHeight="1">
      <c r="B6525" s="108"/>
      <c r="C6525" s="98"/>
      <c r="D6525" s="99"/>
      <c r="E6525" s="94"/>
      <c r="F6525" s="95"/>
      <c r="G6525" s="101"/>
      <c r="H6525" s="100">
        <f t="shared" si="312"/>
        <v>196461.68999999994</v>
      </c>
      <c r="I6525" s="84">
        <f t="shared" si="313"/>
        <v>0</v>
      </c>
      <c r="J6525" s="84">
        <f t="shared" si="314"/>
        <v>0</v>
      </c>
    </row>
    <row r="6526" spans="2:10" ht="25.15" customHeight="1">
      <c r="B6526" s="108"/>
      <c r="C6526" s="98"/>
      <c r="D6526" s="99"/>
      <c r="E6526" s="94"/>
      <c r="F6526" s="95"/>
      <c r="G6526" s="101"/>
      <c r="H6526" s="100">
        <f t="shared" si="312"/>
        <v>196461.68999999994</v>
      </c>
      <c r="I6526" s="84">
        <f t="shared" si="313"/>
        <v>0</v>
      </c>
      <c r="J6526" s="84">
        <f t="shared" si="314"/>
        <v>0</v>
      </c>
    </row>
    <row r="6527" spans="2:10" ht="25.15" customHeight="1">
      <c r="B6527" s="108"/>
      <c r="C6527" s="98"/>
      <c r="D6527" s="99"/>
      <c r="E6527" s="94"/>
      <c r="F6527" s="95"/>
      <c r="G6527" s="101"/>
      <c r="H6527" s="100">
        <f t="shared" si="312"/>
        <v>196461.68999999994</v>
      </c>
      <c r="I6527" s="84">
        <f t="shared" si="313"/>
        <v>0</v>
      </c>
      <c r="J6527" s="84">
        <f t="shared" si="314"/>
        <v>0</v>
      </c>
    </row>
    <row r="6528" spans="2:10" ht="25.15" customHeight="1">
      <c r="B6528" s="108"/>
      <c r="C6528" s="98"/>
      <c r="D6528" s="99"/>
      <c r="E6528" s="94"/>
      <c r="F6528" s="95"/>
      <c r="G6528" s="101"/>
      <c r="H6528" s="100">
        <f t="shared" si="312"/>
        <v>196461.68999999994</v>
      </c>
      <c r="I6528" s="84">
        <f t="shared" si="313"/>
        <v>0</v>
      </c>
      <c r="J6528" s="84">
        <f t="shared" si="314"/>
        <v>0</v>
      </c>
    </row>
    <row r="6529" spans="2:10" ht="25.15" customHeight="1">
      <c r="B6529" s="108"/>
      <c r="C6529" s="98"/>
      <c r="D6529" s="99"/>
      <c r="E6529" s="94"/>
      <c r="F6529" s="95"/>
      <c r="G6529" s="101"/>
      <c r="H6529" s="100">
        <f t="shared" si="312"/>
        <v>196461.68999999994</v>
      </c>
      <c r="I6529" s="84">
        <f t="shared" si="313"/>
        <v>0</v>
      </c>
      <c r="J6529" s="84">
        <f t="shared" si="314"/>
        <v>0</v>
      </c>
    </row>
    <row r="6530" spans="2:10" ht="25.15" customHeight="1">
      <c r="B6530" s="108"/>
      <c r="C6530" s="98"/>
      <c r="D6530" s="99"/>
      <c r="E6530" s="94"/>
      <c r="F6530" s="95"/>
      <c r="G6530" s="101"/>
      <c r="H6530" s="100">
        <f t="shared" si="312"/>
        <v>196461.68999999994</v>
      </c>
      <c r="I6530" s="84">
        <f t="shared" si="313"/>
        <v>0</v>
      </c>
      <c r="J6530" s="84">
        <f t="shared" si="314"/>
        <v>0</v>
      </c>
    </row>
    <row r="6531" spans="2:10" ht="25.15" customHeight="1">
      <c r="B6531" s="108"/>
      <c r="C6531" s="98"/>
      <c r="D6531" s="99"/>
      <c r="E6531" s="94"/>
      <c r="F6531" s="95"/>
      <c r="G6531" s="101"/>
      <c r="H6531" s="100">
        <f t="shared" si="312"/>
        <v>196461.68999999994</v>
      </c>
      <c r="I6531" s="84">
        <f t="shared" si="313"/>
        <v>0</v>
      </c>
      <c r="J6531" s="84">
        <f t="shared" si="314"/>
        <v>0</v>
      </c>
    </row>
    <row r="6532" spans="2:10" ht="25.15" customHeight="1">
      <c r="B6532" s="108"/>
      <c r="C6532" s="98"/>
      <c r="D6532" s="99"/>
      <c r="E6532" s="94"/>
      <c r="F6532" s="95"/>
      <c r="G6532" s="101"/>
      <c r="H6532" s="100">
        <f t="shared" si="312"/>
        <v>196461.68999999994</v>
      </c>
      <c r="I6532" s="84">
        <f t="shared" si="313"/>
        <v>0</v>
      </c>
      <c r="J6532" s="84">
        <f t="shared" si="314"/>
        <v>0</v>
      </c>
    </row>
    <row r="6533" spans="2:10" ht="25.15" customHeight="1">
      <c r="B6533" s="108"/>
      <c r="C6533" s="98"/>
      <c r="D6533" s="99"/>
      <c r="E6533" s="94"/>
      <c r="F6533" s="95"/>
      <c r="G6533" s="101"/>
      <c r="H6533" s="100">
        <f t="shared" si="312"/>
        <v>196461.68999999994</v>
      </c>
      <c r="I6533" s="84">
        <f t="shared" si="313"/>
        <v>0</v>
      </c>
      <c r="J6533" s="84">
        <f t="shared" si="314"/>
        <v>0</v>
      </c>
    </row>
    <row r="6534" spans="2:10" ht="25.15" customHeight="1">
      <c r="B6534" s="108"/>
      <c r="C6534" s="98"/>
      <c r="D6534" s="99"/>
      <c r="E6534" s="94"/>
      <c r="F6534" s="95"/>
      <c r="G6534" s="101"/>
      <c r="H6534" s="100">
        <f t="shared" si="312"/>
        <v>196461.68999999994</v>
      </c>
      <c r="I6534" s="84">
        <f t="shared" si="313"/>
        <v>0</v>
      </c>
      <c r="J6534" s="84">
        <f t="shared" si="314"/>
        <v>0</v>
      </c>
    </row>
    <row r="6535" spans="2:10" ht="25.15" customHeight="1">
      <c r="B6535" s="108"/>
      <c r="C6535" s="98"/>
      <c r="D6535" s="99"/>
      <c r="E6535" s="94"/>
      <c r="F6535" s="95"/>
      <c r="G6535" s="101"/>
      <c r="H6535" s="100">
        <f t="shared" si="312"/>
        <v>196461.68999999994</v>
      </c>
      <c r="I6535" s="84">
        <f t="shared" si="313"/>
        <v>0</v>
      </c>
      <c r="J6535" s="84">
        <f t="shared" si="314"/>
        <v>0</v>
      </c>
    </row>
    <row r="6536" spans="2:10" ht="25.15" customHeight="1">
      <c r="B6536" s="108"/>
      <c r="C6536" s="98"/>
      <c r="D6536" s="99"/>
      <c r="E6536" s="94"/>
      <c r="F6536" s="95"/>
      <c r="G6536" s="101"/>
      <c r="H6536" s="100">
        <f t="shared" ref="H6536:H6599" si="315">IF(F6536="pago",H6535+G6536,H6535)</f>
        <v>196461.68999999994</v>
      </c>
      <c r="I6536" s="84">
        <f t="shared" si="313"/>
        <v>0</v>
      </c>
      <c r="J6536" s="84">
        <f t="shared" si="314"/>
        <v>0</v>
      </c>
    </row>
    <row r="6537" spans="2:10" ht="25.15" customHeight="1">
      <c r="B6537" s="108"/>
      <c r="C6537" s="98"/>
      <c r="D6537" s="99"/>
      <c r="E6537" s="94"/>
      <c r="F6537" s="95"/>
      <c r="G6537" s="101"/>
      <c r="H6537" s="100">
        <f t="shared" si="315"/>
        <v>196461.68999999994</v>
      </c>
      <c r="I6537" s="84">
        <f t="shared" si="313"/>
        <v>0</v>
      </c>
      <c r="J6537" s="84">
        <f t="shared" si="314"/>
        <v>0</v>
      </c>
    </row>
    <row r="6538" spans="2:10" ht="25.15" customHeight="1">
      <c r="B6538" s="108"/>
      <c r="C6538" s="98"/>
      <c r="D6538" s="99"/>
      <c r="E6538" s="94"/>
      <c r="F6538" s="95"/>
      <c r="G6538" s="101"/>
      <c r="H6538" s="100">
        <f t="shared" si="315"/>
        <v>196461.68999999994</v>
      </c>
      <c r="I6538" s="84">
        <f t="shared" si="313"/>
        <v>0</v>
      </c>
      <c r="J6538" s="84">
        <f t="shared" si="314"/>
        <v>0</v>
      </c>
    </row>
    <row r="6539" spans="2:10" ht="25.15" customHeight="1">
      <c r="B6539" s="108"/>
      <c r="C6539" s="98"/>
      <c r="D6539" s="99"/>
      <c r="E6539" s="94"/>
      <c r="F6539" s="95"/>
      <c r="G6539" s="101"/>
      <c r="H6539" s="100">
        <f t="shared" si="315"/>
        <v>196461.68999999994</v>
      </c>
      <c r="I6539" s="84">
        <f t="shared" si="313"/>
        <v>0</v>
      </c>
      <c r="J6539" s="84">
        <f t="shared" si="314"/>
        <v>0</v>
      </c>
    </row>
    <row r="6540" spans="2:10" ht="25.15" customHeight="1">
      <c r="B6540" s="108"/>
      <c r="C6540" s="98"/>
      <c r="D6540" s="99"/>
      <c r="E6540" s="94"/>
      <c r="F6540" s="95"/>
      <c r="G6540" s="101"/>
      <c r="H6540" s="100">
        <f t="shared" si="315"/>
        <v>196461.68999999994</v>
      </c>
      <c r="I6540" s="84">
        <f t="shared" si="313"/>
        <v>0</v>
      </c>
      <c r="J6540" s="84">
        <f t="shared" si="314"/>
        <v>0</v>
      </c>
    </row>
    <row r="6541" spans="2:10" ht="25.15" customHeight="1">
      <c r="B6541" s="108"/>
      <c r="C6541" s="98"/>
      <c r="D6541" s="99"/>
      <c r="E6541" s="94"/>
      <c r="F6541" s="95"/>
      <c r="G6541" s="101"/>
      <c r="H6541" s="100">
        <f t="shared" si="315"/>
        <v>196461.68999999994</v>
      </c>
      <c r="I6541" s="84">
        <f t="shared" si="313"/>
        <v>0</v>
      </c>
      <c r="J6541" s="84">
        <f t="shared" si="314"/>
        <v>0</v>
      </c>
    </row>
    <row r="6542" spans="2:10" ht="25.15" customHeight="1">
      <c r="B6542" s="108"/>
      <c r="C6542" s="98"/>
      <c r="D6542" s="99"/>
      <c r="E6542" s="94"/>
      <c r="F6542" s="95"/>
      <c r="G6542" s="101"/>
      <c r="H6542" s="100">
        <f t="shared" si="315"/>
        <v>196461.68999999994</v>
      </c>
      <c r="I6542" s="84">
        <f t="shared" si="313"/>
        <v>0</v>
      </c>
      <c r="J6542" s="84">
        <f t="shared" si="314"/>
        <v>0</v>
      </c>
    </row>
    <row r="6543" spans="2:10" ht="25.15" customHeight="1">
      <c r="B6543" s="108"/>
      <c r="C6543" s="98"/>
      <c r="D6543" s="99"/>
      <c r="E6543" s="94"/>
      <c r="F6543" s="95"/>
      <c r="G6543" s="101"/>
      <c r="H6543" s="100">
        <f t="shared" si="315"/>
        <v>196461.68999999994</v>
      </c>
      <c r="I6543" s="84">
        <f t="shared" si="313"/>
        <v>0</v>
      </c>
      <c r="J6543" s="84">
        <f t="shared" si="314"/>
        <v>0</v>
      </c>
    </row>
    <row r="6544" spans="2:10" ht="25.15" customHeight="1">
      <c r="B6544" s="108"/>
      <c r="C6544" s="98"/>
      <c r="D6544" s="99"/>
      <c r="E6544" s="94"/>
      <c r="F6544" s="95"/>
      <c r="G6544" s="101"/>
      <c r="H6544" s="100">
        <f t="shared" si="315"/>
        <v>196461.68999999994</v>
      </c>
      <c r="I6544" s="84">
        <f t="shared" si="313"/>
        <v>0</v>
      </c>
      <c r="J6544" s="84">
        <f t="shared" si="314"/>
        <v>0</v>
      </c>
    </row>
    <row r="6545" spans="2:10" ht="25.15" customHeight="1">
      <c r="B6545" s="108"/>
      <c r="C6545" s="98"/>
      <c r="D6545" s="99"/>
      <c r="E6545" s="94"/>
      <c r="F6545" s="95"/>
      <c r="G6545" s="101"/>
      <c r="H6545" s="100">
        <f t="shared" si="315"/>
        <v>196461.68999999994</v>
      </c>
      <c r="I6545" s="84">
        <f t="shared" si="313"/>
        <v>0</v>
      </c>
      <c r="J6545" s="84">
        <f t="shared" si="314"/>
        <v>0</v>
      </c>
    </row>
    <row r="6546" spans="2:10" ht="25.15" customHeight="1">
      <c r="B6546" s="108"/>
      <c r="C6546" s="98"/>
      <c r="D6546" s="99"/>
      <c r="E6546" s="94"/>
      <c r="F6546" s="95"/>
      <c r="G6546" s="101"/>
      <c r="H6546" s="100">
        <f t="shared" si="315"/>
        <v>196461.68999999994</v>
      </c>
      <c r="I6546" s="84">
        <f t="shared" si="313"/>
        <v>0</v>
      </c>
      <c r="J6546" s="84">
        <f t="shared" si="314"/>
        <v>0</v>
      </c>
    </row>
    <row r="6547" spans="2:10" ht="25.15" customHeight="1">
      <c r="B6547" s="108"/>
      <c r="C6547" s="98"/>
      <c r="D6547" s="99"/>
      <c r="E6547" s="94"/>
      <c r="F6547" s="95"/>
      <c r="G6547" s="101"/>
      <c r="H6547" s="100">
        <f t="shared" si="315"/>
        <v>196461.68999999994</v>
      </c>
      <c r="I6547" s="84">
        <f t="shared" si="313"/>
        <v>0</v>
      </c>
      <c r="J6547" s="84">
        <f t="shared" si="314"/>
        <v>0</v>
      </c>
    </row>
    <row r="6548" spans="2:10" ht="25.15" customHeight="1">
      <c r="B6548" s="108"/>
      <c r="C6548" s="98"/>
      <c r="D6548" s="99"/>
      <c r="E6548" s="94"/>
      <c r="F6548" s="95"/>
      <c r="G6548" s="101"/>
      <c r="H6548" s="100">
        <f t="shared" si="315"/>
        <v>196461.68999999994</v>
      </c>
      <c r="I6548" s="84">
        <f t="shared" si="313"/>
        <v>0</v>
      </c>
      <c r="J6548" s="84">
        <f t="shared" si="314"/>
        <v>0</v>
      </c>
    </row>
    <row r="6549" spans="2:10" ht="25.15" customHeight="1">
      <c r="B6549" s="108"/>
      <c r="C6549" s="98"/>
      <c r="D6549" s="99"/>
      <c r="E6549" s="94"/>
      <c r="F6549" s="95"/>
      <c r="G6549" s="101"/>
      <c r="H6549" s="100">
        <f t="shared" si="315"/>
        <v>196461.68999999994</v>
      </c>
      <c r="I6549" s="84">
        <f t="shared" si="313"/>
        <v>0</v>
      </c>
      <c r="J6549" s="84">
        <f t="shared" si="314"/>
        <v>0</v>
      </c>
    </row>
    <row r="6550" spans="2:10" ht="25.15" customHeight="1">
      <c r="B6550" s="108"/>
      <c r="C6550" s="98"/>
      <c r="D6550" s="99"/>
      <c r="E6550" s="94"/>
      <c r="F6550" s="95"/>
      <c r="G6550" s="101"/>
      <c r="H6550" s="100">
        <f t="shared" si="315"/>
        <v>196461.68999999994</v>
      </c>
      <c r="I6550" s="84">
        <f t="shared" si="313"/>
        <v>0</v>
      </c>
      <c r="J6550" s="84">
        <f t="shared" si="314"/>
        <v>0</v>
      </c>
    </row>
    <row r="6551" spans="2:10" ht="25.15" customHeight="1">
      <c r="B6551" s="108"/>
      <c r="C6551" s="98"/>
      <c r="D6551" s="99"/>
      <c r="E6551" s="94"/>
      <c r="F6551" s="95"/>
      <c r="G6551" s="101"/>
      <c r="H6551" s="100">
        <f t="shared" si="315"/>
        <v>196461.68999999994</v>
      </c>
      <c r="I6551" s="84">
        <f t="shared" si="313"/>
        <v>0</v>
      </c>
      <c r="J6551" s="84">
        <f t="shared" si="314"/>
        <v>0</v>
      </c>
    </row>
    <row r="6552" spans="2:10" ht="25.15" customHeight="1">
      <c r="B6552" s="108"/>
      <c r="C6552" s="98"/>
      <c r="D6552" s="99"/>
      <c r="E6552" s="94"/>
      <c r="F6552" s="95"/>
      <c r="G6552" s="101"/>
      <c r="H6552" s="100">
        <f t="shared" si="315"/>
        <v>196461.68999999994</v>
      </c>
      <c r="I6552" s="84">
        <f t="shared" si="313"/>
        <v>0</v>
      </c>
      <c r="J6552" s="84">
        <f t="shared" si="314"/>
        <v>0</v>
      </c>
    </row>
    <row r="6553" spans="2:10" ht="25.15" customHeight="1">
      <c r="B6553" s="108"/>
      <c r="C6553" s="98"/>
      <c r="D6553" s="99"/>
      <c r="E6553" s="94"/>
      <c r="F6553" s="95"/>
      <c r="G6553" s="101"/>
      <c r="H6553" s="100">
        <f t="shared" si="315"/>
        <v>196461.68999999994</v>
      </c>
      <c r="I6553" s="84">
        <f t="shared" si="313"/>
        <v>0</v>
      </c>
      <c r="J6553" s="84">
        <f t="shared" si="314"/>
        <v>0</v>
      </c>
    </row>
    <row r="6554" spans="2:10" ht="25.15" customHeight="1">
      <c r="B6554" s="108"/>
      <c r="C6554" s="98"/>
      <c r="D6554" s="99"/>
      <c r="E6554" s="94"/>
      <c r="F6554" s="95"/>
      <c r="G6554" s="101"/>
      <c r="H6554" s="100">
        <f t="shared" si="315"/>
        <v>196461.68999999994</v>
      </c>
      <c r="I6554" s="84">
        <f t="shared" si="313"/>
        <v>0</v>
      </c>
      <c r="J6554" s="84">
        <f t="shared" si="314"/>
        <v>0</v>
      </c>
    </row>
    <row r="6555" spans="2:10" ht="25.15" customHeight="1">
      <c r="B6555" s="108"/>
      <c r="C6555" s="98"/>
      <c r="D6555" s="99"/>
      <c r="E6555" s="94"/>
      <c r="F6555" s="95"/>
      <c r="G6555" s="101"/>
      <c r="H6555" s="100">
        <f t="shared" si="315"/>
        <v>196461.68999999994</v>
      </c>
      <c r="I6555" s="84">
        <f t="shared" si="313"/>
        <v>0</v>
      </c>
      <c r="J6555" s="84">
        <f t="shared" si="314"/>
        <v>0</v>
      </c>
    </row>
    <row r="6556" spans="2:10" ht="25.15" customHeight="1">
      <c r="B6556" s="108"/>
      <c r="C6556" s="98"/>
      <c r="D6556" s="99"/>
      <c r="E6556" s="94"/>
      <c r="F6556" s="95"/>
      <c r="G6556" s="101"/>
      <c r="H6556" s="100">
        <f t="shared" si="315"/>
        <v>196461.68999999994</v>
      </c>
      <c r="I6556" s="84">
        <f t="shared" si="313"/>
        <v>0</v>
      </c>
      <c r="J6556" s="84">
        <f t="shared" si="314"/>
        <v>0</v>
      </c>
    </row>
    <row r="6557" spans="2:10" ht="25.15" customHeight="1">
      <c r="B6557" s="108"/>
      <c r="C6557" s="98"/>
      <c r="D6557" s="99"/>
      <c r="E6557" s="94"/>
      <c r="F6557" s="95"/>
      <c r="G6557" s="101"/>
      <c r="H6557" s="100">
        <f t="shared" si="315"/>
        <v>196461.68999999994</v>
      </c>
      <c r="I6557" s="84">
        <f t="shared" si="313"/>
        <v>0</v>
      </c>
      <c r="J6557" s="84">
        <f t="shared" si="314"/>
        <v>0</v>
      </c>
    </row>
    <row r="6558" spans="2:10" ht="25.15" customHeight="1">
      <c r="B6558" s="108"/>
      <c r="C6558" s="98"/>
      <c r="D6558" s="99"/>
      <c r="E6558" s="94"/>
      <c r="F6558" s="95"/>
      <c r="G6558" s="101"/>
      <c r="H6558" s="100">
        <f t="shared" si="315"/>
        <v>196461.68999999994</v>
      </c>
      <c r="I6558" s="84">
        <f t="shared" si="313"/>
        <v>0</v>
      </c>
      <c r="J6558" s="84">
        <f t="shared" si="314"/>
        <v>0</v>
      </c>
    </row>
    <row r="6559" spans="2:10" ht="25.15" customHeight="1">
      <c r="B6559" s="108"/>
      <c r="C6559" s="98"/>
      <c r="D6559" s="99"/>
      <c r="E6559" s="94"/>
      <c r="F6559" s="95"/>
      <c r="G6559" s="101"/>
      <c r="H6559" s="100">
        <f t="shared" si="315"/>
        <v>196461.68999999994</v>
      </c>
      <c r="I6559" s="84">
        <f t="shared" si="313"/>
        <v>0</v>
      </c>
      <c r="J6559" s="84">
        <f t="shared" si="314"/>
        <v>0</v>
      </c>
    </row>
    <row r="6560" spans="2:10" ht="25.15" customHeight="1">
      <c r="B6560" s="108"/>
      <c r="C6560" s="98"/>
      <c r="D6560" s="99"/>
      <c r="E6560" s="94"/>
      <c r="F6560" s="95"/>
      <c r="G6560" s="101"/>
      <c r="H6560" s="100">
        <f t="shared" si="315"/>
        <v>196461.68999999994</v>
      </c>
      <c r="I6560" s="84">
        <f t="shared" si="313"/>
        <v>0</v>
      </c>
      <c r="J6560" s="84">
        <f t="shared" si="314"/>
        <v>0</v>
      </c>
    </row>
    <row r="6561" spans="2:10" ht="25.15" customHeight="1">
      <c r="B6561" s="108"/>
      <c r="C6561" s="98"/>
      <c r="D6561" s="99"/>
      <c r="E6561" s="94"/>
      <c r="F6561" s="95"/>
      <c r="G6561" s="101"/>
      <c r="H6561" s="100">
        <f t="shared" si="315"/>
        <v>196461.68999999994</v>
      </c>
      <c r="I6561" s="84">
        <f t="shared" si="313"/>
        <v>0</v>
      </c>
      <c r="J6561" s="84">
        <f t="shared" si="314"/>
        <v>0</v>
      </c>
    </row>
    <row r="6562" spans="2:10" ht="25.15" customHeight="1">
      <c r="B6562" s="108"/>
      <c r="C6562" s="98"/>
      <c r="D6562" s="99"/>
      <c r="E6562" s="94"/>
      <c r="F6562" s="95"/>
      <c r="G6562" s="101"/>
      <c r="H6562" s="100">
        <f t="shared" si="315"/>
        <v>196461.68999999994</v>
      </c>
      <c r="I6562" s="84">
        <f t="shared" si="313"/>
        <v>0</v>
      </c>
      <c r="J6562" s="84">
        <f t="shared" si="314"/>
        <v>0</v>
      </c>
    </row>
    <row r="6563" spans="2:10" ht="25.15" customHeight="1">
      <c r="B6563" s="108"/>
      <c r="C6563" s="98"/>
      <c r="D6563" s="99"/>
      <c r="E6563" s="94"/>
      <c r="F6563" s="95"/>
      <c r="G6563" s="101"/>
      <c r="H6563" s="100">
        <f t="shared" si="315"/>
        <v>196461.68999999994</v>
      </c>
      <c r="I6563" s="84">
        <f t="shared" si="313"/>
        <v>0</v>
      </c>
      <c r="J6563" s="84">
        <f t="shared" si="314"/>
        <v>0</v>
      </c>
    </row>
    <row r="6564" spans="2:10" ht="25.15" customHeight="1">
      <c r="B6564" s="108"/>
      <c r="C6564" s="98"/>
      <c r="D6564" s="99"/>
      <c r="E6564" s="94"/>
      <c r="F6564" s="95"/>
      <c r="G6564" s="101"/>
      <c r="H6564" s="100">
        <f t="shared" si="315"/>
        <v>196461.68999999994</v>
      </c>
      <c r="I6564" s="84">
        <f t="shared" si="313"/>
        <v>0</v>
      </c>
      <c r="J6564" s="84">
        <f t="shared" si="314"/>
        <v>0</v>
      </c>
    </row>
    <row r="6565" spans="2:10" ht="25.15" customHeight="1">
      <c r="B6565" s="108"/>
      <c r="C6565" s="98"/>
      <c r="D6565" s="99"/>
      <c r="E6565" s="94"/>
      <c r="F6565" s="95"/>
      <c r="G6565" s="101"/>
      <c r="H6565" s="100">
        <f t="shared" si="315"/>
        <v>196461.68999999994</v>
      </c>
      <c r="I6565" s="84">
        <f t="shared" si="313"/>
        <v>0</v>
      </c>
      <c r="J6565" s="84">
        <f t="shared" si="314"/>
        <v>0</v>
      </c>
    </row>
    <row r="6566" spans="2:10" ht="25.15" customHeight="1">
      <c r="B6566" s="108"/>
      <c r="C6566" s="98"/>
      <c r="D6566" s="99"/>
      <c r="E6566" s="94"/>
      <c r="F6566" s="95"/>
      <c r="G6566" s="101"/>
      <c r="H6566" s="100">
        <f t="shared" si="315"/>
        <v>196461.68999999994</v>
      </c>
      <c r="I6566" s="84">
        <f t="shared" si="313"/>
        <v>0</v>
      </c>
      <c r="J6566" s="84">
        <f t="shared" si="314"/>
        <v>0</v>
      </c>
    </row>
    <row r="6567" spans="2:10" ht="25.15" customHeight="1">
      <c r="B6567" s="108"/>
      <c r="C6567" s="98"/>
      <c r="D6567" s="99"/>
      <c r="E6567" s="94"/>
      <c r="F6567" s="95"/>
      <c r="G6567" s="101"/>
      <c r="H6567" s="100">
        <f t="shared" si="315"/>
        <v>196461.68999999994</v>
      </c>
      <c r="I6567" s="84">
        <f t="shared" si="313"/>
        <v>0</v>
      </c>
      <c r="J6567" s="84">
        <f t="shared" si="314"/>
        <v>0</v>
      </c>
    </row>
    <row r="6568" spans="2:10" ht="25.15" customHeight="1">
      <c r="B6568" s="108"/>
      <c r="C6568" s="98"/>
      <c r="D6568" s="99"/>
      <c r="E6568" s="94"/>
      <c r="F6568" s="95"/>
      <c r="G6568" s="101"/>
      <c r="H6568" s="100">
        <f t="shared" si="315"/>
        <v>196461.68999999994</v>
      </c>
      <c r="I6568" s="84">
        <f t="shared" si="313"/>
        <v>0</v>
      </c>
      <c r="J6568" s="84">
        <f t="shared" si="314"/>
        <v>0</v>
      </c>
    </row>
    <row r="6569" spans="2:10" ht="25.15" customHeight="1">
      <c r="B6569" s="108"/>
      <c r="C6569" s="98"/>
      <c r="D6569" s="99"/>
      <c r="E6569" s="94"/>
      <c r="F6569" s="95"/>
      <c r="G6569" s="101"/>
      <c r="H6569" s="100">
        <f t="shared" si="315"/>
        <v>196461.68999999994</v>
      </c>
      <c r="I6569" s="84">
        <f t="shared" si="313"/>
        <v>0</v>
      </c>
      <c r="J6569" s="84">
        <f t="shared" si="314"/>
        <v>0</v>
      </c>
    </row>
    <row r="6570" spans="2:10" ht="25.15" customHeight="1">
      <c r="B6570" s="108"/>
      <c r="C6570" s="98"/>
      <c r="D6570" s="99"/>
      <c r="E6570" s="94"/>
      <c r="F6570" s="95"/>
      <c r="G6570" s="101"/>
      <c r="H6570" s="100">
        <f t="shared" si="315"/>
        <v>196461.68999999994</v>
      </c>
      <c r="I6570" s="84">
        <f t="shared" si="313"/>
        <v>0</v>
      </c>
      <c r="J6570" s="84">
        <f t="shared" si="314"/>
        <v>0</v>
      </c>
    </row>
    <row r="6571" spans="2:10" ht="25.15" customHeight="1">
      <c r="B6571" s="108"/>
      <c r="C6571" s="98"/>
      <c r="D6571" s="99"/>
      <c r="E6571" s="94"/>
      <c r="F6571" s="95"/>
      <c r="G6571" s="101"/>
      <c r="H6571" s="100">
        <f t="shared" si="315"/>
        <v>196461.68999999994</v>
      </c>
      <c r="I6571" s="84">
        <f t="shared" si="313"/>
        <v>0</v>
      </c>
      <c r="J6571" s="84">
        <f t="shared" si="314"/>
        <v>0</v>
      </c>
    </row>
    <row r="6572" spans="2:10" ht="25.15" customHeight="1">
      <c r="B6572" s="108"/>
      <c r="C6572" s="98"/>
      <c r="D6572" s="99"/>
      <c r="E6572" s="94"/>
      <c r="F6572" s="95"/>
      <c r="G6572" s="101"/>
      <c r="H6572" s="100">
        <f t="shared" si="315"/>
        <v>196461.68999999994</v>
      </c>
      <c r="I6572" s="84">
        <f t="shared" si="313"/>
        <v>0</v>
      </c>
      <c r="J6572" s="84">
        <f t="shared" si="314"/>
        <v>0</v>
      </c>
    </row>
    <row r="6573" spans="2:10" ht="25.15" customHeight="1">
      <c r="B6573" s="108"/>
      <c r="C6573" s="98"/>
      <c r="D6573" s="99"/>
      <c r="E6573" s="94"/>
      <c r="F6573" s="95"/>
      <c r="G6573" s="101"/>
      <c r="H6573" s="100">
        <f t="shared" si="315"/>
        <v>196461.68999999994</v>
      </c>
      <c r="I6573" s="84">
        <f t="shared" si="313"/>
        <v>0</v>
      </c>
      <c r="J6573" s="84">
        <f t="shared" si="314"/>
        <v>0</v>
      </c>
    </row>
    <row r="6574" spans="2:10" ht="25.15" customHeight="1">
      <c r="B6574" s="108"/>
      <c r="C6574" s="98"/>
      <c r="D6574" s="99"/>
      <c r="E6574" s="94"/>
      <c r="F6574" s="95"/>
      <c r="G6574" s="101"/>
      <c r="H6574" s="100">
        <f t="shared" si="315"/>
        <v>196461.68999999994</v>
      </c>
      <c r="I6574" s="84">
        <f t="shared" si="313"/>
        <v>0</v>
      </c>
      <c r="J6574" s="84">
        <f t="shared" si="314"/>
        <v>0</v>
      </c>
    </row>
    <row r="6575" spans="2:10" ht="25.15" customHeight="1">
      <c r="B6575" s="108"/>
      <c r="C6575" s="98"/>
      <c r="D6575" s="99"/>
      <c r="E6575" s="94"/>
      <c r="F6575" s="95"/>
      <c r="G6575" s="101"/>
      <c r="H6575" s="100">
        <f t="shared" si="315"/>
        <v>196461.68999999994</v>
      </c>
      <c r="I6575" s="84">
        <f t="shared" si="313"/>
        <v>0</v>
      </c>
      <c r="J6575" s="84">
        <f t="shared" si="314"/>
        <v>0</v>
      </c>
    </row>
    <row r="6576" spans="2:10" ht="25.15" customHeight="1">
      <c r="B6576" s="108"/>
      <c r="C6576" s="98"/>
      <c r="D6576" s="99"/>
      <c r="E6576" s="94"/>
      <c r="F6576" s="95"/>
      <c r="G6576" s="101"/>
      <c r="H6576" s="100">
        <f t="shared" si="315"/>
        <v>196461.68999999994</v>
      </c>
      <c r="I6576" s="84">
        <f t="shared" si="313"/>
        <v>0</v>
      </c>
      <c r="J6576" s="84">
        <f t="shared" si="314"/>
        <v>0</v>
      </c>
    </row>
    <row r="6577" spans="2:10" ht="25.15" customHeight="1">
      <c r="B6577" s="108"/>
      <c r="C6577" s="98"/>
      <c r="D6577" s="99"/>
      <c r="E6577" s="94"/>
      <c r="F6577" s="95"/>
      <c r="G6577" s="101"/>
      <c r="H6577" s="100">
        <f t="shared" si="315"/>
        <v>196461.68999999994</v>
      </c>
      <c r="I6577" s="84">
        <f t="shared" si="313"/>
        <v>0</v>
      </c>
      <c r="J6577" s="84">
        <f t="shared" si="314"/>
        <v>0</v>
      </c>
    </row>
    <row r="6578" spans="2:10" ht="25.15" customHeight="1">
      <c r="B6578" s="108"/>
      <c r="C6578" s="98"/>
      <c r="D6578" s="99"/>
      <c r="E6578" s="94"/>
      <c r="F6578" s="95"/>
      <c r="G6578" s="101"/>
      <c r="H6578" s="100">
        <f t="shared" si="315"/>
        <v>196461.68999999994</v>
      </c>
      <c r="I6578" s="84">
        <f t="shared" si="313"/>
        <v>0</v>
      </c>
      <c r="J6578" s="84">
        <f t="shared" si="314"/>
        <v>0</v>
      </c>
    </row>
    <row r="6579" spans="2:10" ht="25.15" customHeight="1">
      <c r="B6579" s="108"/>
      <c r="C6579" s="98"/>
      <c r="D6579" s="99"/>
      <c r="E6579" s="94"/>
      <c r="F6579" s="95"/>
      <c r="G6579" s="101"/>
      <c r="H6579" s="100">
        <f t="shared" si="315"/>
        <v>196461.68999999994</v>
      </c>
      <c r="I6579" s="84">
        <f t="shared" si="313"/>
        <v>0</v>
      </c>
      <c r="J6579" s="84">
        <f t="shared" si="314"/>
        <v>0</v>
      </c>
    </row>
    <row r="6580" spans="2:10" ht="25.15" customHeight="1">
      <c r="B6580" s="108"/>
      <c r="C6580" s="98"/>
      <c r="D6580" s="99"/>
      <c r="E6580" s="94"/>
      <c r="F6580" s="95"/>
      <c r="G6580" s="101"/>
      <c r="H6580" s="100">
        <f t="shared" si="315"/>
        <v>196461.68999999994</v>
      </c>
      <c r="I6580" s="84">
        <f t="shared" si="313"/>
        <v>0</v>
      </c>
      <c r="J6580" s="84">
        <f t="shared" si="314"/>
        <v>0</v>
      </c>
    </row>
    <row r="6581" spans="2:10" ht="25.15" customHeight="1">
      <c r="B6581" s="108"/>
      <c r="C6581" s="98"/>
      <c r="D6581" s="99"/>
      <c r="E6581" s="94"/>
      <c r="F6581" s="95"/>
      <c r="G6581" s="101"/>
      <c r="H6581" s="100">
        <f t="shared" si="315"/>
        <v>196461.68999999994</v>
      </c>
      <c r="I6581" s="84">
        <f t="shared" si="313"/>
        <v>0</v>
      </c>
      <c r="J6581" s="84">
        <f t="shared" si="314"/>
        <v>0</v>
      </c>
    </row>
    <row r="6582" spans="2:10" ht="25.15" customHeight="1">
      <c r="B6582" s="108"/>
      <c r="C6582" s="98"/>
      <c r="D6582" s="99"/>
      <c r="E6582" s="94"/>
      <c r="F6582" s="95"/>
      <c r="G6582" s="101"/>
      <c r="H6582" s="100">
        <f t="shared" si="315"/>
        <v>196461.68999999994</v>
      </c>
      <c r="I6582" s="84">
        <f t="shared" si="313"/>
        <v>0</v>
      </c>
      <c r="J6582" s="84">
        <f t="shared" si="314"/>
        <v>0</v>
      </c>
    </row>
    <row r="6583" spans="2:10" ht="25.15" customHeight="1">
      <c r="B6583" s="108"/>
      <c r="C6583" s="98"/>
      <c r="D6583" s="99"/>
      <c r="E6583" s="94"/>
      <c r="F6583" s="95"/>
      <c r="G6583" s="101"/>
      <c r="H6583" s="100">
        <f t="shared" si="315"/>
        <v>196461.68999999994</v>
      </c>
      <c r="I6583" s="84">
        <f t="shared" si="313"/>
        <v>0</v>
      </c>
      <c r="J6583" s="84">
        <f t="shared" si="314"/>
        <v>0</v>
      </c>
    </row>
    <row r="6584" spans="2:10" ht="25.15" customHeight="1">
      <c r="B6584" s="108"/>
      <c r="C6584" s="98"/>
      <c r="D6584" s="99"/>
      <c r="E6584" s="94"/>
      <c r="F6584" s="95"/>
      <c r="G6584" s="101"/>
      <c r="H6584" s="100">
        <f t="shared" si="315"/>
        <v>196461.68999999994</v>
      </c>
      <c r="I6584" s="84">
        <f t="shared" ref="I6584:I6647" si="316">IF(B6584="",0,MONTH(B6584))</f>
        <v>0</v>
      </c>
      <c r="J6584" s="84">
        <f t="shared" ref="J6584:J6647" si="317">IF(B6584="",0,DAY(B6584))</f>
        <v>0</v>
      </c>
    </row>
    <row r="6585" spans="2:10" ht="25.15" customHeight="1">
      <c r="B6585" s="108"/>
      <c r="C6585" s="98"/>
      <c r="D6585" s="99"/>
      <c r="E6585" s="94"/>
      <c r="F6585" s="95"/>
      <c r="G6585" s="101"/>
      <c r="H6585" s="100">
        <f t="shared" si="315"/>
        <v>196461.68999999994</v>
      </c>
      <c r="I6585" s="84">
        <f t="shared" si="316"/>
        <v>0</v>
      </c>
      <c r="J6585" s="84">
        <f t="shared" si="317"/>
        <v>0</v>
      </c>
    </row>
    <row r="6586" spans="2:10" ht="25.15" customHeight="1">
      <c r="B6586" s="108"/>
      <c r="C6586" s="98"/>
      <c r="D6586" s="99"/>
      <c r="E6586" s="94"/>
      <c r="F6586" s="95"/>
      <c r="G6586" s="101"/>
      <c r="H6586" s="100">
        <f t="shared" si="315"/>
        <v>196461.68999999994</v>
      </c>
      <c r="I6586" s="84">
        <f t="shared" si="316"/>
        <v>0</v>
      </c>
      <c r="J6586" s="84">
        <f t="shared" si="317"/>
        <v>0</v>
      </c>
    </row>
    <row r="6587" spans="2:10" ht="25.15" customHeight="1">
      <c r="B6587" s="108"/>
      <c r="C6587" s="98"/>
      <c r="D6587" s="99"/>
      <c r="E6587" s="94"/>
      <c r="F6587" s="95"/>
      <c r="G6587" s="101"/>
      <c r="H6587" s="100">
        <f t="shared" si="315"/>
        <v>196461.68999999994</v>
      </c>
      <c r="I6587" s="84">
        <f t="shared" si="316"/>
        <v>0</v>
      </c>
      <c r="J6587" s="84">
        <f t="shared" si="317"/>
        <v>0</v>
      </c>
    </row>
    <row r="6588" spans="2:10" ht="25.15" customHeight="1">
      <c r="B6588" s="108"/>
      <c r="C6588" s="98"/>
      <c r="D6588" s="99"/>
      <c r="E6588" s="94"/>
      <c r="F6588" s="95"/>
      <c r="G6588" s="101"/>
      <c r="H6588" s="100">
        <f t="shared" si="315"/>
        <v>196461.68999999994</v>
      </c>
      <c r="I6588" s="84">
        <f t="shared" si="316"/>
        <v>0</v>
      </c>
      <c r="J6588" s="84">
        <f t="shared" si="317"/>
        <v>0</v>
      </c>
    </row>
    <row r="6589" spans="2:10" ht="25.15" customHeight="1">
      <c r="B6589" s="108"/>
      <c r="C6589" s="98"/>
      <c r="D6589" s="99"/>
      <c r="E6589" s="94"/>
      <c r="F6589" s="95"/>
      <c r="G6589" s="101"/>
      <c r="H6589" s="100">
        <f t="shared" si="315"/>
        <v>196461.68999999994</v>
      </c>
      <c r="I6589" s="84">
        <f t="shared" si="316"/>
        <v>0</v>
      </c>
      <c r="J6589" s="84">
        <f t="shared" si="317"/>
        <v>0</v>
      </c>
    </row>
    <row r="6590" spans="2:10" ht="25.15" customHeight="1">
      <c r="B6590" s="108"/>
      <c r="C6590" s="98"/>
      <c r="D6590" s="99"/>
      <c r="E6590" s="94"/>
      <c r="F6590" s="95"/>
      <c r="G6590" s="101"/>
      <c r="H6590" s="100">
        <f t="shared" si="315"/>
        <v>196461.68999999994</v>
      </c>
      <c r="I6590" s="84">
        <f t="shared" si="316"/>
        <v>0</v>
      </c>
      <c r="J6590" s="84">
        <f t="shared" si="317"/>
        <v>0</v>
      </c>
    </row>
    <row r="6591" spans="2:10" ht="25.15" customHeight="1">
      <c r="B6591" s="108"/>
      <c r="C6591" s="98"/>
      <c r="D6591" s="99"/>
      <c r="E6591" s="94"/>
      <c r="F6591" s="95"/>
      <c r="G6591" s="101"/>
      <c r="H6591" s="100">
        <f t="shared" si="315"/>
        <v>196461.68999999994</v>
      </c>
      <c r="I6591" s="84">
        <f t="shared" si="316"/>
        <v>0</v>
      </c>
      <c r="J6591" s="84">
        <f t="shared" si="317"/>
        <v>0</v>
      </c>
    </row>
    <row r="6592" spans="2:10" ht="25.15" customHeight="1">
      <c r="B6592" s="108"/>
      <c r="C6592" s="98"/>
      <c r="D6592" s="99"/>
      <c r="E6592" s="94"/>
      <c r="F6592" s="95"/>
      <c r="G6592" s="101"/>
      <c r="H6592" s="100">
        <f t="shared" si="315"/>
        <v>196461.68999999994</v>
      </c>
      <c r="I6592" s="84">
        <f t="shared" si="316"/>
        <v>0</v>
      </c>
      <c r="J6592" s="84">
        <f t="shared" si="317"/>
        <v>0</v>
      </c>
    </row>
    <row r="6593" spans="2:10" ht="25.15" customHeight="1">
      <c r="B6593" s="108"/>
      <c r="C6593" s="98"/>
      <c r="D6593" s="99"/>
      <c r="E6593" s="94"/>
      <c r="F6593" s="95"/>
      <c r="G6593" s="101"/>
      <c r="H6593" s="100">
        <f t="shared" si="315"/>
        <v>196461.68999999994</v>
      </c>
      <c r="I6593" s="84">
        <f t="shared" si="316"/>
        <v>0</v>
      </c>
      <c r="J6593" s="84">
        <f t="shared" si="317"/>
        <v>0</v>
      </c>
    </row>
    <row r="6594" spans="2:10" ht="25.15" customHeight="1">
      <c r="B6594" s="108"/>
      <c r="C6594" s="98"/>
      <c r="D6594" s="99"/>
      <c r="E6594" s="94"/>
      <c r="F6594" s="95"/>
      <c r="G6594" s="101"/>
      <c r="H6594" s="100">
        <f t="shared" si="315"/>
        <v>196461.68999999994</v>
      </c>
      <c r="I6594" s="84">
        <f t="shared" si="316"/>
        <v>0</v>
      </c>
      <c r="J6594" s="84">
        <f t="shared" si="317"/>
        <v>0</v>
      </c>
    </row>
    <row r="6595" spans="2:10" ht="25.15" customHeight="1">
      <c r="B6595" s="108"/>
      <c r="C6595" s="98"/>
      <c r="D6595" s="99"/>
      <c r="E6595" s="94"/>
      <c r="F6595" s="95"/>
      <c r="G6595" s="101"/>
      <c r="H6595" s="100">
        <f t="shared" si="315"/>
        <v>196461.68999999994</v>
      </c>
      <c r="I6595" s="84">
        <f t="shared" si="316"/>
        <v>0</v>
      </c>
      <c r="J6595" s="84">
        <f t="shared" si="317"/>
        <v>0</v>
      </c>
    </row>
    <row r="6596" spans="2:10" ht="25.15" customHeight="1">
      <c r="B6596" s="108"/>
      <c r="C6596" s="98"/>
      <c r="D6596" s="99"/>
      <c r="E6596" s="94"/>
      <c r="F6596" s="95"/>
      <c r="G6596" s="101"/>
      <c r="H6596" s="100">
        <f t="shared" si="315"/>
        <v>196461.68999999994</v>
      </c>
      <c r="I6596" s="84">
        <f t="shared" si="316"/>
        <v>0</v>
      </c>
      <c r="J6596" s="84">
        <f t="shared" si="317"/>
        <v>0</v>
      </c>
    </row>
    <row r="6597" spans="2:10" ht="25.15" customHeight="1">
      <c r="B6597" s="108"/>
      <c r="C6597" s="98"/>
      <c r="D6597" s="99"/>
      <c r="E6597" s="94"/>
      <c r="F6597" s="95"/>
      <c r="G6597" s="101"/>
      <c r="H6597" s="100">
        <f t="shared" si="315"/>
        <v>196461.68999999994</v>
      </c>
      <c r="I6597" s="84">
        <f t="shared" si="316"/>
        <v>0</v>
      </c>
      <c r="J6597" s="84">
        <f t="shared" si="317"/>
        <v>0</v>
      </c>
    </row>
    <row r="6598" spans="2:10" ht="25.15" customHeight="1">
      <c r="B6598" s="108"/>
      <c r="C6598" s="98"/>
      <c r="D6598" s="99"/>
      <c r="E6598" s="94"/>
      <c r="F6598" s="95"/>
      <c r="G6598" s="101"/>
      <c r="H6598" s="100">
        <f t="shared" si="315"/>
        <v>196461.68999999994</v>
      </c>
      <c r="I6598" s="84">
        <f t="shared" si="316"/>
        <v>0</v>
      </c>
      <c r="J6598" s="84">
        <f t="shared" si="317"/>
        <v>0</v>
      </c>
    </row>
    <row r="6599" spans="2:10" ht="25.15" customHeight="1">
      <c r="B6599" s="108"/>
      <c r="C6599" s="98"/>
      <c r="D6599" s="99"/>
      <c r="E6599" s="94"/>
      <c r="F6599" s="95"/>
      <c r="G6599" s="101"/>
      <c r="H6599" s="100">
        <f t="shared" si="315"/>
        <v>196461.68999999994</v>
      </c>
      <c r="I6599" s="84">
        <f t="shared" si="316"/>
        <v>0</v>
      </c>
      <c r="J6599" s="84">
        <f t="shared" si="317"/>
        <v>0</v>
      </c>
    </row>
    <row r="6600" spans="2:10" ht="25.15" customHeight="1">
      <c r="B6600" s="108"/>
      <c r="C6600" s="98"/>
      <c r="D6600" s="99"/>
      <c r="E6600" s="94"/>
      <c r="F6600" s="95"/>
      <c r="G6600" s="101"/>
      <c r="H6600" s="100">
        <f t="shared" ref="H6600:H6663" si="318">IF(F6600="pago",H6599+G6600,H6599)</f>
        <v>196461.68999999994</v>
      </c>
      <c r="I6600" s="84">
        <f t="shared" si="316"/>
        <v>0</v>
      </c>
      <c r="J6600" s="84">
        <f t="shared" si="317"/>
        <v>0</v>
      </c>
    </row>
    <row r="6601" spans="2:10" ht="25.15" customHeight="1">
      <c r="B6601" s="108"/>
      <c r="C6601" s="98"/>
      <c r="D6601" s="99"/>
      <c r="E6601" s="94"/>
      <c r="F6601" s="95"/>
      <c r="G6601" s="101"/>
      <c r="H6601" s="100">
        <f t="shared" si="318"/>
        <v>196461.68999999994</v>
      </c>
      <c r="I6601" s="84">
        <f t="shared" si="316"/>
        <v>0</v>
      </c>
      <c r="J6601" s="84">
        <f t="shared" si="317"/>
        <v>0</v>
      </c>
    </row>
    <row r="6602" spans="2:10" ht="25.15" customHeight="1">
      <c r="B6602" s="108"/>
      <c r="C6602" s="98"/>
      <c r="D6602" s="99"/>
      <c r="E6602" s="94"/>
      <c r="F6602" s="95"/>
      <c r="G6602" s="101"/>
      <c r="H6602" s="100">
        <f t="shared" si="318"/>
        <v>196461.68999999994</v>
      </c>
      <c r="I6602" s="84">
        <f t="shared" si="316"/>
        <v>0</v>
      </c>
      <c r="J6602" s="84">
        <f t="shared" si="317"/>
        <v>0</v>
      </c>
    </row>
    <row r="6603" spans="2:10" ht="25.15" customHeight="1">
      <c r="B6603" s="108"/>
      <c r="C6603" s="98"/>
      <c r="D6603" s="99"/>
      <c r="E6603" s="94"/>
      <c r="F6603" s="95"/>
      <c r="G6603" s="101"/>
      <c r="H6603" s="100">
        <f t="shared" si="318"/>
        <v>196461.68999999994</v>
      </c>
      <c r="I6603" s="84">
        <f t="shared" si="316"/>
        <v>0</v>
      </c>
      <c r="J6603" s="84">
        <f t="shared" si="317"/>
        <v>0</v>
      </c>
    </row>
    <row r="6604" spans="2:10" ht="25.15" customHeight="1">
      <c r="B6604" s="108"/>
      <c r="C6604" s="98"/>
      <c r="D6604" s="99"/>
      <c r="E6604" s="94"/>
      <c r="F6604" s="95"/>
      <c r="G6604" s="101"/>
      <c r="H6604" s="100">
        <f t="shared" si="318"/>
        <v>196461.68999999994</v>
      </c>
      <c r="I6604" s="84">
        <f t="shared" si="316"/>
        <v>0</v>
      </c>
      <c r="J6604" s="84">
        <f t="shared" si="317"/>
        <v>0</v>
      </c>
    </row>
    <row r="6605" spans="2:10" ht="25.15" customHeight="1">
      <c r="B6605" s="108"/>
      <c r="C6605" s="98"/>
      <c r="D6605" s="99"/>
      <c r="E6605" s="94"/>
      <c r="F6605" s="95"/>
      <c r="G6605" s="101"/>
      <c r="H6605" s="100">
        <f t="shared" si="318"/>
        <v>196461.68999999994</v>
      </c>
      <c r="I6605" s="84">
        <f t="shared" si="316"/>
        <v>0</v>
      </c>
      <c r="J6605" s="84">
        <f t="shared" si="317"/>
        <v>0</v>
      </c>
    </row>
    <row r="6606" spans="2:10" ht="25.15" customHeight="1">
      <c r="B6606" s="108"/>
      <c r="C6606" s="98"/>
      <c r="D6606" s="99"/>
      <c r="E6606" s="94"/>
      <c r="F6606" s="95"/>
      <c r="G6606" s="101"/>
      <c r="H6606" s="100">
        <f t="shared" si="318"/>
        <v>196461.68999999994</v>
      </c>
      <c r="I6606" s="84">
        <f t="shared" si="316"/>
        <v>0</v>
      </c>
      <c r="J6606" s="84">
        <f t="shared" si="317"/>
        <v>0</v>
      </c>
    </row>
    <row r="6607" spans="2:10" ht="25.15" customHeight="1">
      <c r="B6607" s="108"/>
      <c r="C6607" s="98"/>
      <c r="D6607" s="99"/>
      <c r="E6607" s="94"/>
      <c r="F6607" s="95"/>
      <c r="G6607" s="101"/>
      <c r="H6607" s="100">
        <f t="shared" si="318"/>
        <v>196461.68999999994</v>
      </c>
      <c r="I6607" s="84">
        <f t="shared" si="316"/>
        <v>0</v>
      </c>
      <c r="J6607" s="84">
        <f t="shared" si="317"/>
        <v>0</v>
      </c>
    </row>
    <row r="6608" spans="2:10" ht="25.15" customHeight="1">
      <c r="B6608" s="108"/>
      <c r="C6608" s="98"/>
      <c r="D6608" s="99"/>
      <c r="E6608" s="94"/>
      <c r="F6608" s="95"/>
      <c r="G6608" s="101"/>
      <c r="H6608" s="100">
        <f t="shared" si="318"/>
        <v>196461.68999999994</v>
      </c>
      <c r="I6608" s="84">
        <f t="shared" si="316"/>
        <v>0</v>
      </c>
      <c r="J6608" s="84">
        <f t="shared" si="317"/>
        <v>0</v>
      </c>
    </row>
    <row r="6609" spans="2:10" ht="25.15" customHeight="1">
      <c r="B6609" s="108"/>
      <c r="C6609" s="98"/>
      <c r="D6609" s="99"/>
      <c r="E6609" s="94"/>
      <c r="F6609" s="95"/>
      <c r="G6609" s="101"/>
      <c r="H6609" s="100">
        <f t="shared" si="318"/>
        <v>196461.68999999994</v>
      </c>
      <c r="I6609" s="84">
        <f t="shared" si="316"/>
        <v>0</v>
      </c>
      <c r="J6609" s="84">
        <f t="shared" si="317"/>
        <v>0</v>
      </c>
    </row>
    <row r="6610" spans="2:10" ht="25.15" customHeight="1">
      <c r="B6610" s="108"/>
      <c r="C6610" s="98"/>
      <c r="D6610" s="99"/>
      <c r="E6610" s="94"/>
      <c r="F6610" s="95"/>
      <c r="G6610" s="101"/>
      <c r="H6610" s="100">
        <f t="shared" si="318"/>
        <v>196461.68999999994</v>
      </c>
      <c r="I6610" s="84">
        <f t="shared" si="316"/>
        <v>0</v>
      </c>
      <c r="J6610" s="84">
        <f t="shared" si="317"/>
        <v>0</v>
      </c>
    </row>
    <row r="6611" spans="2:10" ht="25.15" customHeight="1">
      <c r="B6611" s="108"/>
      <c r="C6611" s="98"/>
      <c r="D6611" s="99"/>
      <c r="E6611" s="94"/>
      <c r="F6611" s="95"/>
      <c r="G6611" s="101"/>
      <c r="H6611" s="100">
        <f t="shared" si="318"/>
        <v>196461.68999999994</v>
      </c>
      <c r="I6611" s="84">
        <f t="shared" si="316"/>
        <v>0</v>
      </c>
      <c r="J6611" s="84">
        <f t="shared" si="317"/>
        <v>0</v>
      </c>
    </row>
    <row r="6612" spans="2:10" ht="25.15" customHeight="1">
      <c r="B6612" s="108"/>
      <c r="C6612" s="98"/>
      <c r="D6612" s="99"/>
      <c r="E6612" s="94"/>
      <c r="F6612" s="95"/>
      <c r="G6612" s="101"/>
      <c r="H6612" s="100">
        <f t="shared" si="318"/>
        <v>196461.68999999994</v>
      </c>
      <c r="I6612" s="84">
        <f t="shared" si="316"/>
        <v>0</v>
      </c>
      <c r="J6612" s="84">
        <f t="shared" si="317"/>
        <v>0</v>
      </c>
    </row>
    <row r="6613" spans="2:10" ht="25.15" customHeight="1">
      <c r="B6613" s="108"/>
      <c r="C6613" s="98"/>
      <c r="D6613" s="99"/>
      <c r="E6613" s="94"/>
      <c r="F6613" s="95"/>
      <c r="G6613" s="101"/>
      <c r="H6613" s="100">
        <f t="shared" si="318"/>
        <v>196461.68999999994</v>
      </c>
      <c r="I6613" s="84">
        <f t="shared" si="316"/>
        <v>0</v>
      </c>
      <c r="J6613" s="84">
        <f t="shared" si="317"/>
        <v>0</v>
      </c>
    </row>
    <row r="6614" spans="2:10" ht="25.15" customHeight="1">
      <c r="B6614" s="108"/>
      <c r="C6614" s="98"/>
      <c r="D6614" s="99"/>
      <c r="E6614" s="94"/>
      <c r="F6614" s="95"/>
      <c r="G6614" s="101"/>
      <c r="H6614" s="100">
        <f t="shared" si="318"/>
        <v>196461.68999999994</v>
      </c>
      <c r="I6614" s="84">
        <f t="shared" si="316"/>
        <v>0</v>
      </c>
      <c r="J6614" s="84">
        <f t="shared" si="317"/>
        <v>0</v>
      </c>
    </row>
    <row r="6615" spans="2:10" ht="25.15" customHeight="1">
      <c r="B6615" s="108"/>
      <c r="C6615" s="98"/>
      <c r="D6615" s="99"/>
      <c r="E6615" s="94"/>
      <c r="F6615" s="95"/>
      <c r="G6615" s="101"/>
      <c r="H6615" s="100">
        <f t="shared" si="318"/>
        <v>196461.68999999994</v>
      </c>
      <c r="I6615" s="84">
        <f t="shared" si="316"/>
        <v>0</v>
      </c>
      <c r="J6615" s="84">
        <f t="shared" si="317"/>
        <v>0</v>
      </c>
    </row>
    <row r="6616" spans="2:10" ht="25.15" customHeight="1">
      <c r="B6616" s="108"/>
      <c r="C6616" s="98"/>
      <c r="D6616" s="99"/>
      <c r="E6616" s="94"/>
      <c r="F6616" s="95"/>
      <c r="G6616" s="101"/>
      <c r="H6616" s="100">
        <f t="shared" si="318"/>
        <v>196461.68999999994</v>
      </c>
      <c r="I6616" s="84">
        <f t="shared" si="316"/>
        <v>0</v>
      </c>
      <c r="J6616" s="84">
        <f t="shared" si="317"/>
        <v>0</v>
      </c>
    </row>
    <row r="6617" spans="2:10" ht="25.15" customHeight="1">
      <c r="B6617" s="108"/>
      <c r="C6617" s="98"/>
      <c r="D6617" s="99"/>
      <c r="E6617" s="94"/>
      <c r="F6617" s="95"/>
      <c r="G6617" s="101"/>
      <c r="H6617" s="100">
        <f t="shared" si="318"/>
        <v>196461.68999999994</v>
      </c>
      <c r="I6617" s="84">
        <f t="shared" si="316"/>
        <v>0</v>
      </c>
      <c r="J6617" s="84">
        <f t="shared" si="317"/>
        <v>0</v>
      </c>
    </row>
    <row r="6618" spans="2:10" ht="25.15" customHeight="1">
      <c r="B6618" s="108"/>
      <c r="C6618" s="98"/>
      <c r="D6618" s="99"/>
      <c r="E6618" s="94"/>
      <c r="F6618" s="95"/>
      <c r="G6618" s="101"/>
      <c r="H6618" s="100">
        <f t="shared" si="318"/>
        <v>196461.68999999994</v>
      </c>
      <c r="I6618" s="84">
        <f t="shared" si="316"/>
        <v>0</v>
      </c>
      <c r="J6618" s="84">
        <f t="shared" si="317"/>
        <v>0</v>
      </c>
    </row>
    <row r="6619" spans="2:10" ht="25.15" customHeight="1">
      <c r="B6619" s="108"/>
      <c r="C6619" s="98"/>
      <c r="D6619" s="99"/>
      <c r="E6619" s="94"/>
      <c r="F6619" s="95"/>
      <c r="G6619" s="101"/>
      <c r="H6619" s="100">
        <f t="shared" si="318"/>
        <v>196461.68999999994</v>
      </c>
      <c r="I6619" s="84">
        <f t="shared" si="316"/>
        <v>0</v>
      </c>
      <c r="J6619" s="84">
        <f t="shared" si="317"/>
        <v>0</v>
      </c>
    </row>
    <row r="6620" spans="2:10" ht="25.15" customHeight="1">
      <c r="B6620" s="108"/>
      <c r="C6620" s="98"/>
      <c r="D6620" s="99"/>
      <c r="E6620" s="94"/>
      <c r="F6620" s="95"/>
      <c r="G6620" s="101"/>
      <c r="H6620" s="100">
        <f t="shared" si="318"/>
        <v>196461.68999999994</v>
      </c>
      <c r="I6620" s="84">
        <f t="shared" si="316"/>
        <v>0</v>
      </c>
      <c r="J6620" s="84">
        <f t="shared" si="317"/>
        <v>0</v>
      </c>
    </row>
    <row r="6621" spans="2:10" ht="25.15" customHeight="1">
      <c r="B6621" s="108"/>
      <c r="C6621" s="98"/>
      <c r="D6621" s="99"/>
      <c r="E6621" s="94"/>
      <c r="F6621" s="95"/>
      <c r="G6621" s="101"/>
      <c r="H6621" s="100">
        <f t="shared" si="318"/>
        <v>196461.68999999994</v>
      </c>
      <c r="I6621" s="84">
        <f t="shared" si="316"/>
        <v>0</v>
      </c>
      <c r="J6621" s="84">
        <f t="shared" si="317"/>
        <v>0</v>
      </c>
    </row>
    <row r="6622" spans="2:10" ht="25.15" customHeight="1">
      <c r="B6622" s="108"/>
      <c r="C6622" s="98"/>
      <c r="D6622" s="99"/>
      <c r="E6622" s="94"/>
      <c r="F6622" s="95"/>
      <c r="G6622" s="101"/>
      <c r="H6622" s="100">
        <f t="shared" si="318"/>
        <v>196461.68999999994</v>
      </c>
      <c r="I6622" s="84">
        <f t="shared" si="316"/>
        <v>0</v>
      </c>
      <c r="J6622" s="84">
        <f t="shared" si="317"/>
        <v>0</v>
      </c>
    </row>
    <row r="6623" spans="2:10" ht="25.15" customHeight="1">
      <c r="B6623" s="108"/>
      <c r="C6623" s="98"/>
      <c r="D6623" s="99"/>
      <c r="E6623" s="94"/>
      <c r="F6623" s="95"/>
      <c r="G6623" s="101"/>
      <c r="H6623" s="100">
        <f t="shared" si="318"/>
        <v>196461.68999999994</v>
      </c>
      <c r="I6623" s="84">
        <f t="shared" si="316"/>
        <v>0</v>
      </c>
      <c r="J6623" s="84">
        <f t="shared" si="317"/>
        <v>0</v>
      </c>
    </row>
    <row r="6624" spans="2:10" ht="25.15" customHeight="1">
      <c r="B6624" s="108"/>
      <c r="C6624" s="98"/>
      <c r="D6624" s="99"/>
      <c r="E6624" s="94"/>
      <c r="F6624" s="95"/>
      <c r="G6624" s="101"/>
      <c r="H6624" s="100">
        <f t="shared" si="318"/>
        <v>196461.68999999994</v>
      </c>
      <c r="I6624" s="84">
        <f t="shared" si="316"/>
        <v>0</v>
      </c>
      <c r="J6624" s="84">
        <f t="shared" si="317"/>
        <v>0</v>
      </c>
    </row>
    <row r="6625" spans="2:10" ht="25.15" customHeight="1">
      <c r="B6625" s="108"/>
      <c r="C6625" s="98"/>
      <c r="D6625" s="99"/>
      <c r="E6625" s="94"/>
      <c r="F6625" s="95"/>
      <c r="G6625" s="101"/>
      <c r="H6625" s="100">
        <f t="shared" si="318"/>
        <v>196461.68999999994</v>
      </c>
      <c r="I6625" s="84">
        <f t="shared" si="316"/>
        <v>0</v>
      </c>
      <c r="J6625" s="84">
        <f t="shared" si="317"/>
        <v>0</v>
      </c>
    </row>
    <row r="6626" spans="2:10" ht="25.15" customHeight="1">
      <c r="B6626" s="108"/>
      <c r="C6626" s="98"/>
      <c r="D6626" s="99"/>
      <c r="E6626" s="94"/>
      <c r="F6626" s="95"/>
      <c r="G6626" s="101"/>
      <c r="H6626" s="100">
        <f t="shared" si="318"/>
        <v>196461.68999999994</v>
      </c>
      <c r="I6626" s="84">
        <f t="shared" si="316"/>
        <v>0</v>
      </c>
      <c r="J6626" s="84">
        <f t="shared" si="317"/>
        <v>0</v>
      </c>
    </row>
    <row r="6627" spans="2:10" ht="25.15" customHeight="1">
      <c r="B6627" s="108"/>
      <c r="C6627" s="98"/>
      <c r="D6627" s="99"/>
      <c r="E6627" s="94"/>
      <c r="F6627" s="95"/>
      <c r="G6627" s="101"/>
      <c r="H6627" s="100">
        <f t="shared" si="318"/>
        <v>196461.68999999994</v>
      </c>
      <c r="I6627" s="84">
        <f t="shared" si="316"/>
        <v>0</v>
      </c>
      <c r="J6627" s="84">
        <f t="shared" si="317"/>
        <v>0</v>
      </c>
    </row>
    <row r="6628" spans="2:10" ht="25.15" customHeight="1">
      <c r="B6628" s="108"/>
      <c r="C6628" s="98"/>
      <c r="D6628" s="99"/>
      <c r="E6628" s="94"/>
      <c r="F6628" s="95"/>
      <c r="G6628" s="101"/>
      <c r="H6628" s="100">
        <f t="shared" si="318"/>
        <v>196461.68999999994</v>
      </c>
      <c r="I6628" s="84">
        <f t="shared" si="316"/>
        <v>0</v>
      </c>
      <c r="J6628" s="84">
        <f t="shared" si="317"/>
        <v>0</v>
      </c>
    </row>
    <row r="6629" spans="2:10" ht="25.15" customHeight="1">
      <c r="B6629" s="108"/>
      <c r="C6629" s="98"/>
      <c r="D6629" s="99"/>
      <c r="E6629" s="94"/>
      <c r="F6629" s="95"/>
      <c r="G6629" s="101"/>
      <c r="H6629" s="100">
        <f t="shared" si="318"/>
        <v>196461.68999999994</v>
      </c>
      <c r="I6629" s="84">
        <f t="shared" si="316"/>
        <v>0</v>
      </c>
      <c r="J6629" s="84">
        <f t="shared" si="317"/>
        <v>0</v>
      </c>
    </row>
    <row r="6630" spans="2:10" ht="25.15" customHeight="1">
      <c r="B6630" s="108"/>
      <c r="C6630" s="98"/>
      <c r="D6630" s="99"/>
      <c r="E6630" s="94"/>
      <c r="F6630" s="95"/>
      <c r="G6630" s="101"/>
      <c r="H6630" s="100">
        <f t="shared" si="318"/>
        <v>196461.68999999994</v>
      </c>
      <c r="I6630" s="84">
        <f t="shared" si="316"/>
        <v>0</v>
      </c>
      <c r="J6630" s="84">
        <f t="shared" si="317"/>
        <v>0</v>
      </c>
    </row>
    <row r="6631" spans="2:10" ht="25.15" customHeight="1">
      <c r="B6631" s="108"/>
      <c r="C6631" s="98"/>
      <c r="D6631" s="99"/>
      <c r="E6631" s="94"/>
      <c r="F6631" s="95"/>
      <c r="G6631" s="101"/>
      <c r="H6631" s="100">
        <f t="shared" si="318"/>
        <v>196461.68999999994</v>
      </c>
      <c r="I6631" s="84">
        <f t="shared" si="316"/>
        <v>0</v>
      </c>
      <c r="J6631" s="84">
        <f t="shared" si="317"/>
        <v>0</v>
      </c>
    </row>
    <row r="6632" spans="2:10" ht="25.15" customHeight="1">
      <c r="B6632" s="108"/>
      <c r="C6632" s="98"/>
      <c r="D6632" s="99"/>
      <c r="E6632" s="94"/>
      <c r="F6632" s="95"/>
      <c r="G6632" s="101"/>
      <c r="H6632" s="100">
        <f t="shared" si="318"/>
        <v>196461.68999999994</v>
      </c>
      <c r="I6632" s="84">
        <f t="shared" si="316"/>
        <v>0</v>
      </c>
      <c r="J6632" s="84">
        <f t="shared" si="317"/>
        <v>0</v>
      </c>
    </row>
    <row r="6633" spans="2:10" ht="25.15" customHeight="1">
      <c r="B6633" s="108"/>
      <c r="C6633" s="98"/>
      <c r="D6633" s="99"/>
      <c r="E6633" s="94"/>
      <c r="F6633" s="95"/>
      <c r="G6633" s="101"/>
      <c r="H6633" s="100">
        <f t="shared" si="318"/>
        <v>196461.68999999994</v>
      </c>
      <c r="I6633" s="84">
        <f t="shared" si="316"/>
        <v>0</v>
      </c>
      <c r="J6633" s="84">
        <f t="shared" si="317"/>
        <v>0</v>
      </c>
    </row>
    <row r="6634" spans="2:10" ht="25.15" customHeight="1">
      <c r="B6634" s="108"/>
      <c r="C6634" s="98"/>
      <c r="D6634" s="99"/>
      <c r="E6634" s="94"/>
      <c r="F6634" s="95"/>
      <c r="G6634" s="101"/>
      <c r="H6634" s="100">
        <f t="shared" si="318"/>
        <v>196461.68999999994</v>
      </c>
      <c r="I6634" s="84">
        <f t="shared" si="316"/>
        <v>0</v>
      </c>
      <c r="J6634" s="84">
        <f t="shared" si="317"/>
        <v>0</v>
      </c>
    </row>
    <row r="6635" spans="2:10" ht="25.15" customHeight="1">
      <c r="B6635" s="108"/>
      <c r="C6635" s="98"/>
      <c r="D6635" s="99"/>
      <c r="E6635" s="94"/>
      <c r="F6635" s="95"/>
      <c r="G6635" s="101"/>
      <c r="H6635" s="100">
        <f t="shared" si="318"/>
        <v>196461.68999999994</v>
      </c>
      <c r="I6635" s="84">
        <f t="shared" si="316"/>
        <v>0</v>
      </c>
      <c r="J6635" s="84">
        <f t="shared" si="317"/>
        <v>0</v>
      </c>
    </row>
    <row r="6636" spans="2:10" ht="25.15" customHeight="1">
      <c r="B6636" s="108"/>
      <c r="C6636" s="98"/>
      <c r="D6636" s="99"/>
      <c r="E6636" s="94"/>
      <c r="F6636" s="95"/>
      <c r="G6636" s="101"/>
      <c r="H6636" s="100">
        <f t="shared" si="318"/>
        <v>196461.68999999994</v>
      </c>
      <c r="I6636" s="84">
        <f t="shared" si="316"/>
        <v>0</v>
      </c>
      <c r="J6636" s="84">
        <f t="shared" si="317"/>
        <v>0</v>
      </c>
    </row>
    <row r="6637" spans="2:10" ht="25.15" customHeight="1">
      <c r="B6637" s="108"/>
      <c r="C6637" s="98"/>
      <c r="D6637" s="99"/>
      <c r="E6637" s="94"/>
      <c r="F6637" s="95"/>
      <c r="G6637" s="101"/>
      <c r="H6637" s="100">
        <f t="shared" si="318"/>
        <v>196461.68999999994</v>
      </c>
      <c r="I6637" s="84">
        <f t="shared" si="316"/>
        <v>0</v>
      </c>
      <c r="J6637" s="84">
        <f t="shared" si="317"/>
        <v>0</v>
      </c>
    </row>
    <row r="6638" spans="2:10" ht="25.15" customHeight="1">
      <c r="B6638" s="108"/>
      <c r="C6638" s="98"/>
      <c r="D6638" s="99"/>
      <c r="E6638" s="94"/>
      <c r="F6638" s="95"/>
      <c r="G6638" s="101"/>
      <c r="H6638" s="100">
        <f t="shared" si="318"/>
        <v>196461.68999999994</v>
      </c>
      <c r="I6638" s="84">
        <f t="shared" si="316"/>
        <v>0</v>
      </c>
      <c r="J6638" s="84">
        <f t="shared" si="317"/>
        <v>0</v>
      </c>
    </row>
    <row r="6639" spans="2:10" ht="25.15" customHeight="1">
      <c r="B6639" s="108"/>
      <c r="C6639" s="98"/>
      <c r="D6639" s="99"/>
      <c r="E6639" s="94"/>
      <c r="F6639" s="95"/>
      <c r="G6639" s="101"/>
      <c r="H6639" s="100">
        <f t="shared" si="318"/>
        <v>196461.68999999994</v>
      </c>
      <c r="I6639" s="84">
        <f t="shared" si="316"/>
        <v>0</v>
      </c>
      <c r="J6639" s="84">
        <f t="shared" si="317"/>
        <v>0</v>
      </c>
    </row>
    <row r="6640" spans="2:10" ht="25.15" customHeight="1">
      <c r="B6640" s="108"/>
      <c r="C6640" s="98"/>
      <c r="D6640" s="99"/>
      <c r="E6640" s="94"/>
      <c r="F6640" s="95"/>
      <c r="G6640" s="101"/>
      <c r="H6640" s="100">
        <f t="shared" si="318"/>
        <v>196461.68999999994</v>
      </c>
      <c r="I6640" s="84">
        <f t="shared" si="316"/>
        <v>0</v>
      </c>
      <c r="J6640" s="84">
        <f t="shared" si="317"/>
        <v>0</v>
      </c>
    </row>
    <row r="6641" spans="2:10" ht="25.15" customHeight="1">
      <c r="B6641" s="108"/>
      <c r="C6641" s="98"/>
      <c r="D6641" s="99"/>
      <c r="E6641" s="94"/>
      <c r="F6641" s="95"/>
      <c r="G6641" s="101"/>
      <c r="H6641" s="100">
        <f t="shared" si="318"/>
        <v>196461.68999999994</v>
      </c>
      <c r="I6641" s="84">
        <f t="shared" si="316"/>
        <v>0</v>
      </c>
      <c r="J6641" s="84">
        <f t="shared" si="317"/>
        <v>0</v>
      </c>
    </row>
    <row r="6642" spans="2:10" ht="25.15" customHeight="1">
      <c r="B6642" s="108"/>
      <c r="C6642" s="98"/>
      <c r="D6642" s="99"/>
      <c r="E6642" s="94"/>
      <c r="F6642" s="95"/>
      <c r="G6642" s="101"/>
      <c r="H6642" s="100">
        <f t="shared" si="318"/>
        <v>196461.68999999994</v>
      </c>
      <c r="I6642" s="84">
        <f t="shared" si="316"/>
        <v>0</v>
      </c>
      <c r="J6642" s="84">
        <f t="shared" si="317"/>
        <v>0</v>
      </c>
    </row>
    <row r="6643" spans="2:10" ht="25.15" customHeight="1">
      <c r="B6643" s="108"/>
      <c r="C6643" s="98"/>
      <c r="D6643" s="99"/>
      <c r="E6643" s="94"/>
      <c r="F6643" s="95"/>
      <c r="G6643" s="101"/>
      <c r="H6643" s="100">
        <f t="shared" si="318"/>
        <v>196461.68999999994</v>
      </c>
      <c r="I6643" s="84">
        <f t="shared" si="316"/>
        <v>0</v>
      </c>
      <c r="J6643" s="84">
        <f t="shared" si="317"/>
        <v>0</v>
      </c>
    </row>
    <row r="6644" spans="2:10" ht="25.15" customHeight="1">
      <c r="B6644" s="108"/>
      <c r="C6644" s="98"/>
      <c r="D6644" s="99"/>
      <c r="E6644" s="94"/>
      <c r="F6644" s="95"/>
      <c r="G6644" s="101"/>
      <c r="H6644" s="100">
        <f t="shared" si="318"/>
        <v>196461.68999999994</v>
      </c>
      <c r="I6644" s="84">
        <f t="shared" si="316"/>
        <v>0</v>
      </c>
      <c r="J6644" s="84">
        <f t="shared" si="317"/>
        <v>0</v>
      </c>
    </row>
    <row r="6645" spans="2:10" ht="25.15" customHeight="1">
      <c r="B6645" s="108"/>
      <c r="C6645" s="98"/>
      <c r="D6645" s="99"/>
      <c r="E6645" s="94"/>
      <c r="F6645" s="95"/>
      <c r="G6645" s="101"/>
      <c r="H6645" s="100">
        <f t="shared" si="318"/>
        <v>196461.68999999994</v>
      </c>
      <c r="I6645" s="84">
        <f t="shared" si="316"/>
        <v>0</v>
      </c>
      <c r="J6645" s="84">
        <f t="shared" si="317"/>
        <v>0</v>
      </c>
    </row>
    <row r="6646" spans="2:10" ht="25.15" customHeight="1">
      <c r="B6646" s="108"/>
      <c r="C6646" s="98"/>
      <c r="D6646" s="99"/>
      <c r="E6646" s="94"/>
      <c r="F6646" s="95"/>
      <c r="G6646" s="101"/>
      <c r="H6646" s="100">
        <f t="shared" si="318"/>
        <v>196461.68999999994</v>
      </c>
      <c r="I6646" s="84">
        <f t="shared" si="316"/>
        <v>0</v>
      </c>
      <c r="J6646" s="84">
        <f t="shared" si="317"/>
        <v>0</v>
      </c>
    </row>
    <row r="6647" spans="2:10" ht="25.15" customHeight="1">
      <c r="B6647" s="108"/>
      <c r="C6647" s="98"/>
      <c r="D6647" s="99"/>
      <c r="E6647" s="94"/>
      <c r="F6647" s="95"/>
      <c r="G6647" s="101"/>
      <c r="H6647" s="100">
        <f t="shared" si="318"/>
        <v>196461.68999999994</v>
      </c>
      <c r="I6647" s="84">
        <f t="shared" si="316"/>
        <v>0</v>
      </c>
      <c r="J6647" s="84">
        <f t="shared" si="317"/>
        <v>0</v>
      </c>
    </row>
    <row r="6648" spans="2:10" ht="25.15" customHeight="1">
      <c r="B6648" s="108"/>
      <c r="C6648" s="98"/>
      <c r="D6648" s="99"/>
      <c r="E6648" s="94"/>
      <c r="F6648" s="95"/>
      <c r="G6648" s="101"/>
      <c r="H6648" s="100">
        <f t="shared" si="318"/>
        <v>196461.68999999994</v>
      </c>
      <c r="I6648" s="84">
        <f t="shared" ref="I6648:I6711" si="319">IF(B6648="",0,MONTH(B6648))</f>
        <v>0</v>
      </c>
      <c r="J6648" s="84">
        <f t="shared" ref="J6648:J6711" si="320">IF(B6648="",0,DAY(B6648))</f>
        <v>0</v>
      </c>
    </row>
    <row r="6649" spans="2:10" ht="25.15" customHeight="1">
      <c r="B6649" s="108"/>
      <c r="C6649" s="98"/>
      <c r="D6649" s="99"/>
      <c r="E6649" s="94"/>
      <c r="F6649" s="95"/>
      <c r="G6649" s="101"/>
      <c r="H6649" s="100">
        <f t="shared" si="318"/>
        <v>196461.68999999994</v>
      </c>
      <c r="I6649" s="84">
        <f t="shared" si="319"/>
        <v>0</v>
      </c>
      <c r="J6649" s="84">
        <f t="shared" si="320"/>
        <v>0</v>
      </c>
    </row>
    <row r="6650" spans="2:10" ht="25.15" customHeight="1">
      <c r="B6650" s="108"/>
      <c r="C6650" s="98"/>
      <c r="D6650" s="99"/>
      <c r="E6650" s="94"/>
      <c r="F6650" s="95"/>
      <c r="G6650" s="101"/>
      <c r="H6650" s="100">
        <f t="shared" si="318"/>
        <v>196461.68999999994</v>
      </c>
      <c r="I6650" s="84">
        <f t="shared" si="319"/>
        <v>0</v>
      </c>
      <c r="J6650" s="84">
        <f t="shared" si="320"/>
        <v>0</v>
      </c>
    </row>
    <row r="6651" spans="2:10" ht="25.15" customHeight="1">
      <c r="B6651" s="108"/>
      <c r="C6651" s="98"/>
      <c r="D6651" s="99"/>
      <c r="E6651" s="94"/>
      <c r="F6651" s="95"/>
      <c r="G6651" s="101"/>
      <c r="H6651" s="100">
        <f t="shared" si="318"/>
        <v>196461.68999999994</v>
      </c>
      <c r="I6651" s="84">
        <f t="shared" si="319"/>
        <v>0</v>
      </c>
      <c r="J6651" s="84">
        <f t="shared" si="320"/>
        <v>0</v>
      </c>
    </row>
    <row r="6652" spans="2:10" ht="25.15" customHeight="1">
      <c r="B6652" s="108"/>
      <c r="C6652" s="98"/>
      <c r="D6652" s="99"/>
      <c r="E6652" s="94"/>
      <c r="F6652" s="95"/>
      <c r="G6652" s="101"/>
      <c r="H6652" s="100">
        <f t="shared" si="318"/>
        <v>196461.68999999994</v>
      </c>
      <c r="I6652" s="84">
        <f t="shared" si="319"/>
        <v>0</v>
      </c>
      <c r="J6652" s="84">
        <f t="shared" si="320"/>
        <v>0</v>
      </c>
    </row>
    <row r="6653" spans="2:10" ht="25.15" customHeight="1">
      <c r="B6653" s="108"/>
      <c r="C6653" s="98"/>
      <c r="D6653" s="99"/>
      <c r="E6653" s="94"/>
      <c r="F6653" s="95"/>
      <c r="G6653" s="101"/>
      <c r="H6653" s="100">
        <f t="shared" si="318"/>
        <v>196461.68999999994</v>
      </c>
      <c r="I6653" s="84">
        <f t="shared" si="319"/>
        <v>0</v>
      </c>
      <c r="J6653" s="84">
        <f t="shared" si="320"/>
        <v>0</v>
      </c>
    </row>
    <row r="6654" spans="2:10" ht="25.15" customHeight="1">
      <c r="B6654" s="108"/>
      <c r="C6654" s="98"/>
      <c r="D6654" s="99"/>
      <c r="E6654" s="94"/>
      <c r="F6654" s="95"/>
      <c r="G6654" s="101"/>
      <c r="H6654" s="100">
        <f t="shared" si="318"/>
        <v>196461.68999999994</v>
      </c>
      <c r="I6654" s="84">
        <f t="shared" si="319"/>
        <v>0</v>
      </c>
      <c r="J6654" s="84">
        <f t="shared" si="320"/>
        <v>0</v>
      </c>
    </row>
    <row r="6655" spans="2:10" ht="25.15" customHeight="1">
      <c r="B6655" s="108"/>
      <c r="C6655" s="98"/>
      <c r="D6655" s="99"/>
      <c r="E6655" s="94"/>
      <c r="F6655" s="95"/>
      <c r="G6655" s="101"/>
      <c r="H6655" s="100">
        <f t="shared" si="318"/>
        <v>196461.68999999994</v>
      </c>
      <c r="I6655" s="84">
        <f t="shared" si="319"/>
        <v>0</v>
      </c>
      <c r="J6655" s="84">
        <f t="shared" si="320"/>
        <v>0</v>
      </c>
    </row>
    <row r="6656" spans="2:10" ht="25.15" customHeight="1">
      <c r="B6656" s="108"/>
      <c r="C6656" s="98"/>
      <c r="D6656" s="99"/>
      <c r="E6656" s="94"/>
      <c r="F6656" s="95"/>
      <c r="G6656" s="101"/>
      <c r="H6656" s="100">
        <f t="shared" si="318"/>
        <v>196461.68999999994</v>
      </c>
      <c r="I6656" s="84">
        <f t="shared" si="319"/>
        <v>0</v>
      </c>
      <c r="J6656" s="84">
        <f t="shared" si="320"/>
        <v>0</v>
      </c>
    </row>
    <row r="6657" spans="2:10" ht="25.15" customHeight="1">
      <c r="B6657" s="108"/>
      <c r="C6657" s="98"/>
      <c r="D6657" s="99"/>
      <c r="E6657" s="94"/>
      <c r="F6657" s="95"/>
      <c r="G6657" s="101"/>
      <c r="H6657" s="100">
        <f t="shared" si="318"/>
        <v>196461.68999999994</v>
      </c>
      <c r="I6657" s="84">
        <f t="shared" si="319"/>
        <v>0</v>
      </c>
      <c r="J6657" s="84">
        <f t="shared" si="320"/>
        <v>0</v>
      </c>
    </row>
    <row r="6658" spans="2:10" ht="25.15" customHeight="1">
      <c r="B6658" s="108"/>
      <c r="C6658" s="98"/>
      <c r="D6658" s="99"/>
      <c r="E6658" s="94"/>
      <c r="F6658" s="95"/>
      <c r="G6658" s="101"/>
      <c r="H6658" s="100">
        <f t="shared" si="318"/>
        <v>196461.68999999994</v>
      </c>
      <c r="I6658" s="84">
        <f t="shared" si="319"/>
        <v>0</v>
      </c>
      <c r="J6658" s="84">
        <f t="shared" si="320"/>
        <v>0</v>
      </c>
    </row>
    <row r="6659" spans="2:10" ht="25.15" customHeight="1">
      <c r="B6659" s="108"/>
      <c r="C6659" s="98"/>
      <c r="D6659" s="99"/>
      <c r="E6659" s="94"/>
      <c r="F6659" s="95"/>
      <c r="G6659" s="101"/>
      <c r="H6659" s="100">
        <f t="shared" si="318"/>
        <v>196461.68999999994</v>
      </c>
      <c r="I6659" s="84">
        <f t="shared" si="319"/>
        <v>0</v>
      </c>
      <c r="J6659" s="84">
        <f t="shared" si="320"/>
        <v>0</v>
      </c>
    </row>
    <row r="6660" spans="2:10" ht="25.15" customHeight="1">
      <c r="B6660" s="108"/>
      <c r="C6660" s="98"/>
      <c r="D6660" s="99"/>
      <c r="E6660" s="94"/>
      <c r="F6660" s="95"/>
      <c r="G6660" s="101"/>
      <c r="H6660" s="100">
        <f t="shared" si="318"/>
        <v>196461.68999999994</v>
      </c>
      <c r="I6660" s="84">
        <f t="shared" si="319"/>
        <v>0</v>
      </c>
      <c r="J6660" s="84">
        <f t="shared" si="320"/>
        <v>0</v>
      </c>
    </row>
    <row r="6661" spans="2:10" ht="25.15" customHeight="1">
      <c r="B6661" s="108"/>
      <c r="C6661" s="98"/>
      <c r="D6661" s="99"/>
      <c r="E6661" s="94"/>
      <c r="F6661" s="95"/>
      <c r="G6661" s="101"/>
      <c r="H6661" s="100">
        <f t="shared" si="318"/>
        <v>196461.68999999994</v>
      </c>
      <c r="I6661" s="84">
        <f t="shared" si="319"/>
        <v>0</v>
      </c>
      <c r="J6661" s="84">
        <f t="shared" si="320"/>
        <v>0</v>
      </c>
    </row>
    <row r="6662" spans="2:10" ht="25.15" customHeight="1">
      <c r="B6662" s="108"/>
      <c r="C6662" s="98"/>
      <c r="D6662" s="99"/>
      <c r="E6662" s="94"/>
      <c r="F6662" s="95"/>
      <c r="G6662" s="101"/>
      <c r="H6662" s="100">
        <f t="shared" si="318"/>
        <v>196461.68999999994</v>
      </c>
      <c r="I6662" s="84">
        <f t="shared" si="319"/>
        <v>0</v>
      </c>
      <c r="J6662" s="84">
        <f t="shared" si="320"/>
        <v>0</v>
      </c>
    </row>
    <row r="6663" spans="2:10" ht="25.15" customHeight="1">
      <c r="B6663" s="108"/>
      <c r="C6663" s="98"/>
      <c r="D6663" s="99"/>
      <c r="E6663" s="94"/>
      <c r="F6663" s="95"/>
      <c r="G6663" s="101"/>
      <c r="H6663" s="100">
        <f t="shared" si="318"/>
        <v>196461.68999999994</v>
      </c>
      <c r="I6663" s="84">
        <f t="shared" si="319"/>
        <v>0</v>
      </c>
      <c r="J6663" s="84">
        <f t="shared" si="320"/>
        <v>0</v>
      </c>
    </row>
    <row r="6664" spans="2:10" ht="25.15" customHeight="1">
      <c r="B6664" s="108"/>
      <c r="C6664" s="98"/>
      <c r="D6664" s="99"/>
      <c r="E6664" s="94"/>
      <c r="F6664" s="95"/>
      <c r="G6664" s="101"/>
      <c r="H6664" s="100">
        <f t="shared" ref="H6664:H6727" si="321">IF(F6664="pago",H6663+G6664,H6663)</f>
        <v>196461.68999999994</v>
      </c>
      <c r="I6664" s="84">
        <f t="shared" si="319"/>
        <v>0</v>
      </c>
      <c r="J6664" s="84">
        <f t="shared" si="320"/>
        <v>0</v>
      </c>
    </row>
    <row r="6665" spans="2:10" ht="25.15" customHeight="1">
      <c r="B6665" s="108"/>
      <c r="C6665" s="98"/>
      <c r="D6665" s="99"/>
      <c r="E6665" s="94"/>
      <c r="F6665" s="95"/>
      <c r="G6665" s="101"/>
      <c r="H6665" s="100">
        <f t="shared" si="321"/>
        <v>196461.68999999994</v>
      </c>
      <c r="I6665" s="84">
        <f t="shared" si="319"/>
        <v>0</v>
      </c>
      <c r="J6665" s="84">
        <f t="shared" si="320"/>
        <v>0</v>
      </c>
    </row>
    <row r="6666" spans="2:10" ht="25.15" customHeight="1">
      <c r="B6666" s="108"/>
      <c r="C6666" s="98"/>
      <c r="D6666" s="99"/>
      <c r="E6666" s="94"/>
      <c r="F6666" s="95"/>
      <c r="G6666" s="101"/>
      <c r="H6666" s="100">
        <f t="shared" si="321"/>
        <v>196461.68999999994</v>
      </c>
      <c r="I6666" s="84">
        <f t="shared" si="319"/>
        <v>0</v>
      </c>
      <c r="J6666" s="84">
        <f t="shared" si="320"/>
        <v>0</v>
      </c>
    </row>
    <row r="6667" spans="2:10" ht="25.15" customHeight="1">
      <c r="B6667" s="108"/>
      <c r="C6667" s="98"/>
      <c r="D6667" s="99"/>
      <c r="E6667" s="94"/>
      <c r="F6667" s="95"/>
      <c r="G6667" s="101"/>
      <c r="H6667" s="100">
        <f t="shared" si="321"/>
        <v>196461.68999999994</v>
      </c>
      <c r="I6667" s="84">
        <f t="shared" si="319"/>
        <v>0</v>
      </c>
      <c r="J6667" s="84">
        <f t="shared" si="320"/>
        <v>0</v>
      </c>
    </row>
    <row r="6668" spans="2:10" ht="25.15" customHeight="1">
      <c r="B6668" s="108"/>
      <c r="C6668" s="98"/>
      <c r="D6668" s="99"/>
      <c r="E6668" s="94"/>
      <c r="F6668" s="95"/>
      <c r="G6668" s="101"/>
      <c r="H6668" s="100">
        <f t="shared" si="321"/>
        <v>196461.68999999994</v>
      </c>
      <c r="I6668" s="84">
        <f t="shared" si="319"/>
        <v>0</v>
      </c>
      <c r="J6668" s="84">
        <f t="shared" si="320"/>
        <v>0</v>
      </c>
    </row>
    <row r="6669" spans="2:10" ht="25.15" customHeight="1">
      <c r="B6669" s="108"/>
      <c r="C6669" s="98"/>
      <c r="D6669" s="99"/>
      <c r="E6669" s="94"/>
      <c r="F6669" s="95"/>
      <c r="G6669" s="101"/>
      <c r="H6669" s="100">
        <f t="shared" si="321"/>
        <v>196461.68999999994</v>
      </c>
      <c r="I6669" s="84">
        <f t="shared" si="319"/>
        <v>0</v>
      </c>
      <c r="J6669" s="84">
        <f t="shared" si="320"/>
        <v>0</v>
      </c>
    </row>
    <row r="6670" spans="2:10" ht="25.15" customHeight="1">
      <c r="B6670" s="108"/>
      <c r="C6670" s="98"/>
      <c r="D6670" s="99"/>
      <c r="E6670" s="94"/>
      <c r="F6670" s="95"/>
      <c r="G6670" s="101"/>
      <c r="H6670" s="100">
        <f t="shared" si="321"/>
        <v>196461.68999999994</v>
      </c>
      <c r="I6670" s="84">
        <f t="shared" si="319"/>
        <v>0</v>
      </c>
      <c r="J6670" s="84">
        <f t="shared" si="320"/>
        <v>0</v>
      </c>
    </row>
    <row r="6671" spans="2:10" ht="25.15" customHeight="1">
      <c r="B6671" s="108"/>
      <c r="C6671" s="98"/>
      <c r="D6671" s="99"/>
      <c r="E6671" s="94"/>
      <c r="F6671" s="95"/>
      <c r="G6671" s="101"/>
      <c r="H6671" s="100">
        <f t="shared" si="321"/>
        <v>196461.68999999994</v>
      </c>
      <c r="I6671" s="84">
        <f t="shared" si="319"/>
        <v>0</v>
      </c>
      <c r="J6671" s="84">
        <f t="shared" si="320"/>
        <v>0</v>
      </c>
    </row>
    <row r="6672" spans="2:10" ht="25.15" customHeight="1">
      <c r="B6672" s="108"/>
      <c r="C6672" s="98"/>
      <c r="D6672" s="99"/>
      <c r="E6672" s="94"/>
      <c r="F6672" s="95"/>
      <c r="G6672" s="101"/>
      <c r="H6672" s="100">
        <f t="shared" si="321"/>
        <v>196461.68999999994</v>
      </c>
      <c r="I6672" s="84">
        <f t="shared" si="319"/>
        <v>0</v>
      </c>
      <c r="J6672" s="84">
        <f t="shared" si="320"/>
        <v>0</v>
      </c>
    </row>
    <row r="6673" spans="2:10" ht="25.15" customHeight="1">
      <c r="B6673" s="108"/>
      <c r="C6673" s="98"/>
      <c r="D6673" s="99"/>
      <c r="E6673" s="94"/>
      <c r="F6673" s="95"/>
      <c r="G6673" s="101"/>
      <c r="H6673" s="100">
        <f t="shared" si="321"/>
        <v>196461.68999999994</v>
      </c>
      <c r="I6673" s="84">
        <f t="shared" si="319"/>
        <v>0</v>
      </c>
      <c r="J6673" s="84">
        <f t="shared" si="320"/>
        <v>0</v>
      </c>
    </row>
    <row r="6674" spans="2:10" ht="25.15" customHeight="1">
      <c r="B6674" s="108"/>
      <c r="C6674" s="98"/>
      <c r="D6674" s="99"/>
      <c r="E6674" s="94"/>
      <c r="F6674" s="95"/>
      <c r="G6674" s="101"/>
      <c r="H6674" s="100">
        <f t="shared" si="321"/>
        <v>196461.68999999994</v>
      </c>
      <c r="I6674" s="84">
        <f t="shared" si="319"/>
        <v>0</v>
      </c>
      <c r="J6674" s="84">
        <f t="shared" si="320"/>
        <v>0</v>
      </c>
    </row>
    <row r="6675" spans="2:10" ht="25.15" customHeight="1">
      <c r="B6675" s="108"/>
      <c r="C6675" s="98"/>
      <c r="D6675" s="99"/>
      <c r="E6675" s="94"/>
      <c r="F6675" s="95"/>
      <c r="G6675" s="101"/>
      <c r="H6675" s="100">
        <f t="shared" si="321"/>
        <v>196461.68999999994</v>
      </c>
      <c r="I6675" s="84">
        <f t="shared" si="319"/>
        <v>0</v>
      </c>
      <c r="J6675" s="84">
        <f t="shared" si="320"/>
        <v>0</v>
      </c>
    </row>
    <row r="6676" spans="2:10" ht="25.15" customHeight="1">
      <c r="B6676" s="108"/>
      <c r="C6676" s="98"/>
      <c r="D6676" s="99"/>
      <c r="E6676" s="94"/>
      <c r="F6676" s="95"/>
      <c r="G6676" s="101"/>
      <c r="H6676" s="100">
        <f t="shared" si="321"/>
        <v>196461.68999999994</v>
      </c>
      <c r="I6676" s="84">
        <f t="shared" si="319"/>
        <v>0</v>
      </c>
      <c r="J6676" s="84">
        <f t="shared" si="320"/>
        <v>0</v>
      </c>
    </row>
    <row r="6677" spans="2:10" ht="25.15" customHeight="1">
      <c r="B6677" s="108"/>
      <c r="C6677" s="98"/>
      <c r="D6677" s="99"/>
      <c r="E6677" s="94"/>
      <c r="F6677" s="95"/>
      <c r="G6677" s="101"/>
      <c r="H6677" s="100">
        <f t="shared" si="321"/>
        <v>196461.68999999994</v>
      </c>
      <c r="I6677" s="84">
        <f t="shared" si="319"/>
        <v>0</v>
      </c>
      <c r="J6677" s="84">
        <f t="shared" si="320"/>
        <v>0</v>
      </c>
    </row>
    <row r="6678" spans="2:10" ht="25.15" customHeight="1">
      <c r="B6678" s="108"/>
      <c r="C6678" s="98"/>
      <c r="D6678" s="99"/>
      <c r="E6678" s="94"/>
      <c r="F6678" s="95"/>
      <c r="G6678" s="101"/>
      <c r="H6678" s="100">
        <f t="shared" si="321"/>
        <v>196461.68999999994</v>
      </c>
      <c r="I6678" s="84">
        <f t="shared" si="319"/>
        <v>0</v>
      </c>
      <c r="J6678" s="84">
        <f t="shared" si="320"/>
        <v>0</v>
      </c>
    </row>
    <row r="6679" spans="2:10" ht="25.15" customHeight="1">
      <c r="B6679" s="108"/>
      <c r="C6679" s="98"/>
      <c r="D6679" s="99"/>
      <c r="E6679" s="94"/>
      <c r="F6679" s="95"/>
      <c r="G6679" s="101"/>
      <c r="H6679" s="100">
        <f t="shared" si="321"/>
        <v>196461.68999999994</v>
      </c>
      <c r="I6679" s="84">
        <f t="shared" si="319"/>
        <v>0</v>
      </c>
      <c r="J6679" s="84">
        <f t="shared" si="320"/>
        <v>0</v>
      </c>
    </row>
    <row r="6680" spans="2:10" ht="25.15" customHeight="1">
      <c r="B6680" s="108"/>
      <c r="C6680" s="98"/>
      <c r="D6680" s="99"/>
      <c r="E6680" s="94"/>
      <c r="F6680" s="95"/>
      <c r="G6680" s="101"/>
      <c r="H6680" s="100">
        <f t="shared" si="321"/>
        <v>196461.68999999994</v>
      </c>
      <c r="I6680" s="84">
        <f t="shared" si="319"/>
        <v>0</v>
      </c>
      <c r="J6680" s="84">
        <f t="shared" si="320"/>
        <v>0</v>
      </c>
    </row>
    <row r="6681" spans="2:10" ht="25.15" customHeight="1">
      <c r="B6681" s="108"/>
      <c r="C6681" s="98"/>
      <c r="D6681" s="99"/>
      <c r="E6681" s="94"/>
      <c r="F6681" s="95"/>
      <c r="G6681" s="101"/>
      <c r="H6681" s="100">
        <f t="shared" si="321"/>
        <v>196461.68999999994</v>
      </c>
      <c r="I6681" s="84">
        <f t="shared" si="319"/>
        <v>0</v>
      </c>
      <c r="J6681" s="84">
        <f t="shared" si="320"/>
        <v>0</v>
      </c>
    </row>
    <row r="6682" spans="2:10" ht="25.15" customHeight="1">
      <c r="B6682" s="108"/>
      <c r="C6682" s="98"/>
      <c r="D6682" s="99"/>
      <c r="E6682" s="94"/>
      <c r="F6682" s="95"/>
      <c r="G6682" s="101"/>
      <c r="H6682" s="100">
        <f t="shared" si="321"/>
        <v>196461.68999999994</v>
      </c>
      <c r="I6682" s="84">
        <f t="shared" si="319"/>
        <v>0</v>
      </c>
      <c r="J6682" s="84">
        <f t="shared" si="320"/>
        <v>0</v>
      </c>
    </row>
    <row r="6683" spans="2:10" ht="25.15" customHeight="1">
      <c r="B6683" s="108"/>
      <c r="C6683" s="98"/>
      <c r="D6683" s="99"/>
      <c r="E6683" s="94"/>
      <c r="F6683" s="95"/>
      <c r="G6683" s="101"/>
      <c r="H6683" s="100">
        <f t="shared" si="321"/>
        <v>196461.68999999994</v>
      </c>
      <c r="I6683" s="84">
        <f t="shared" si="319"/>
        <v>0</v>
      </c>
      <c r="J6683" s="84">
        <f t="shared" si="320"/>
        <v>0</v>
      </c>
    </row>
    <row r="6684" spans="2:10" ht="25.15" customHeight="1">
      <c r="B6684" s="108"/>
      <c r="C6684" s="98"/>
      <c r="D6684" s="99"/>
      <c r="E6684" s="94"/>
      <c r="F6684" s="95"/>
      <c r="G6684" s="101"/>
      <c r="H6684" s="100">
        <f t="shared" si="321"/>
        <v>196461.68999999994</v>
      </c>
      <c r="I6684" s="84">
        <f t="shared" si="319"/>
        <v>0</v>
      </c>
      <c r="J6684" s="84">
        <f t="shared" si="320"/>
        <v>0</v>
      </c>
    </row>
    <row r="6685" spans="2:10" ht="25.15" customHeight="1">
      <c r="B6685" s="108"/>
      <c r="C6685" s="98"/>
      <c r="D6685" s="99"/>
      <c r="E6685" s="94"/>
      <c r="F6685" s="95"/>
      <c r="G6685" s="101"/>
      <c r="H6685" s="100">
        <f t="shared" si="321"/>
        <v>196461.68999999994</v>
      </c>
      <c r="I6685" s="84">
        <f t="shared" si="319"/>
        <v>0</v>
      </c>
      <c r="J6685" s="84">
        <f t="shared" si="320"/>
        <v>0</v>
      </c>
    </row>
    <row r="6686" spans="2:10" ht="25.15" customHeight="1">
      <c r="B6686" s="108"/>
      <c r="C6686" s="98"/>
      <c r="D6686" s="99"/>
      <c r="E6686" s="94"/>
      <c r="F6686" s="95"/>
      <c r="G6686" s="101"/>
      <c r="H6686" s="100">
        <f t="shared" si="321"/>
        <v>196461.68999999994</v>
      </c>
      <c r="I6686" s="84">
        <f t="shared" si="319"/>
        <v>0</v>
      </c>
      <c r="J6686" s="84">
        <f t="shared" si="320"/>
        <v>0</v>
      </c>
    </row>
    <row r="6687" spans="2:10" ht="25.15" customHeight="1">
      <c r="B6687" s="108"/>
      <c r="C6687" s="98"/>
      <c r="D6687" s="99"/>
      <c r="E6687" s="94"/>
      <c r="F6687" s="95"/>
      <c r="G6687" s="101"/>
      <c r="H6687" s="100">
        <f t="shared" si="321"/>
        <v>196461.68999999994</v>
      </c>
      <c r="I6687" s="84">
        <f t="shared" si="319"/>
        <v>0</v>
      </c>
      <c r="J6687" s="84">
        <f t="shared" si="320"/>
        <v>0</v>
      </c>
    </row>
    <row r="6688" spans="2:10" ht="25.15" customHeight="1">
      <c r="B6688" s="108"/>
      <c r="C6688" s="98"/>
      <c r="D6688" s="99"/>
      <c r="E6688" s="94"/>
      <c r="F6688" s="95"/>
      <c r="G6688" s="101"/>
      <c r="H6688" s="100">
        <f t="shared" si="321"/>
        <v>196461.68999999994</v>
      </c>
      <c r="I6688" s="84">
        <f t="shared" si="319"/>
        <v>0</v>
      </c>
      <c r="J6688" s="84">
        <f t="shared" si="320"/>
        <v>0</v>
      </c>
    </row>
    <row r="6689" spans="2:10" ht="25.15" customHeight="1">
      <c r="B6689" s="108"/>
      <c r="C6689" s="98"/>
      <c r="D6689" s="99"/>
      <c r="E6689" s="94"/>
      <c r="F6689" s="95"/>
      <c r="G6689" s="101"/>
      <c r="H6689" s="100">
        <f t="shared" si="321"/>
        <v>196461.68999999994</v>
      </c>
      <c r="I6689" s="84">
        <f t="shared" si="319"/>
        <v>0</v>
      </c>
      <c r="J6689" s="84">
        <f t="shared" si="320"/>
        <v>0</v>
      </c>
    </row>
    <row r="6690" spans="2:10" ht="25.15" customHeight="1">
      <c r="B6690" s="108"/>
      <c r="C6690" s="98"/>
      <c r="D6690" s="99"/>
      <c r="E6690" s="94"/>
      <c r="F6690" s="95"/>
      <c r="G6690" s="101"/>
      <c r="H6690" s="100">
        <f t="shared" si="321"/>
        <v>196461.68999999994</v>
      </c>
      <c r="I6690" s="84">
        <f t="shared" si="319"/>
        <v>0</v>
      </c>
      <c r="J6690" s="84">
        <f t="shared" si="320"/>
        <v>0</v>
      </c>
    </row>
    <row r="6691" spans="2:10" ht="25.15" customHeight="1">
      <c r="B6691" s="108"/>
      <c r="C6691" s="98"/>
      <c r="D6691" s="99"/>
      <c r="E6691" s="94"/>
      <c r="F6691" s="95"/>
      <c r="G6691" s="101"/>
      <c r="H6691" s="100">
        <f t="shared" si="321"/>
        <v>196461.68999999994</v>
      </c>
      <c r="I6691" s="84">
        <f t="shared" si="319"/>
        <v>0</v>
      </c>
      <c r="J6691" s="84">
        <f t="shared" si="320"/>
        <v>0</v>
      </c>
    </row>
    <row r="6692" spans="2:10" ht="25.15" customHeight="1">
      <c r="B6692" s="108"/>
      <c r="C6692" s="98"/>
      <c r="D6692" s="99"/>
      <c r="E6692" s="94"/>
      <c r="F6692" s="95"/>
      <c r="G6692" s="101"/>
      <c r="H6692" s="100">
        <f t="shared" si="321"/>
        <v>196461.68999999994</v>
      </c>
      <c r="I6692" s="84">
        <f t="shared" si="319"/>
        <v>0</v>
      </c>
      <c r="J6692" s="84">
        <f t="shared" si="320"/>
        <v>0</v>
      </c>
    </row>
    <row r="6693" spans="2:10" ht="25.15" customHeight="1">
      <c r="B6693" s="108"/>
      <c r="C6693" s="98"/>
      <c r="D6693" s="99"/>
      <c r="E6693" s="94"/>
      <c r="F6693" s="95"/>
      <c r="G6693" s="101"/>
      <c r="H6693" s="100">
        <f t="shared" si="321"/>
        <v>196461.68999999994</v>
      </c>
      <c r="I6693" s="84">
        <f t="shared" si="319"/>
        <v>0</v>
      </c>
      <c r="J6693" s="84">
        <f t="shared" si="320"/>
        <v>0</v>
      </c>
    </row>
    <row r="6694" spans="2:10" ht="25.15" customHeight="1">
      <c r="B6694" s="108"/>
      <c r="C6694" s="98"/>
      <c r="D6694" s="99"/>
      <c r="E6694" s="94"/>
      <c r="F6694" s="95"/>
      <c r="G6694" s="101"/>
      <c r="H6694" s="100">
        <f t="shared" si="321"/>
        <v>196461.68999999994</v>
      </c>
      <c r="I6694" s="84">
        <f t="shared" si="319"/>
        <v>0</v>
      </c>
      <c r="J6694" s="84">
        <f t="shared" si="320"/>
        <v>0</v>
      </c>
    </row>
    <row r="6695" spans="2:10" ht="25.15" customHeight="1">
      <c r="B6695" s="108"/>
      <c r="C6695" s="98"/>
      <c r="D6695" s="99"/>
      <c r="E6695" s="94"/>
      <c r="F6695" s="95"/>
      <c r="G6695" s="101"/>
      <c r="H6695" s="100">
        <f t="shared" si="321"/>
        <v>196461.68999999994</v>
      </c>
      <c r="I6695" s="84">
        <f t="shared" si="319"/>
        <v>0</v>
      </c>
      <c r="J6695" s="84">
        <f t="shared" si="320"/>
        <v>0</v>
      </c>
    </row>
    <row r="6696" spans="2:10" ht="25.15" customHeight="1">
      <c r="B6696" s="108"/>
      <c r="C6696" s="98"/>
      <c r="D6696" s="99"/>
      <c r="E6696" s="94"/>
      <c r="F6696" s="95"/>
      <c r="G6696" s="101"/>
      <c r="H6696" s="100">
        <f t="shared" si="321"/>
        <v>196461.68999999994</v>
      </c>
      <c r="I6696" s="84">
        <f t="shared" si="319"/>
        <v>0</v>
      </c>
      <c r="J6696" s="84">
        <f t="shared" si="320"/>
        <v>0</v>
      </c>
    </row>
    <row r="6697" spans="2:10" ht="25.15" customHeight="1">
      <c r="B6697" s="108"/>
      <c r="C6697" s="98"/>
      <c r="D6697" s="99"/>
      <c r="E6697" s="94"/>
      <c r="F6697" s="95"/>
      <c r="G6697" s="101"/>
      <c r="H6697" s="100">
        <f t="shared" si="321"/>
        <v>196461.68999999994</v>
      </c>
      <c r="I6697" s="84">
        <f t="shared" si="319"/>
        <v>0</v>
      </c>
      <c r="J6697" s="84">
        <f t="shared" si="320"/>
        <v>0</v>
      </c>
    </row>
    <row r="6698" spans="2:10" ht="25.15" customHeight="1">
      <c r="B6698" s="108"/>
      <c r="C6698" s="98"/>
      <c r="D6698" s="99"/>
      <c r="E6698" s="94"/>
      <c r="F6698" s="95"/>
      <c r="G6698" s="101"/>
      <c r="H6698" s="100">
        <f t="shared" si="321"/>
        <v>196461.68999999994</v>
      </c>
      <c r="I6698" s="84">
        <f t="shared" si="319"/>
        <v>0</v>
      </c>
      <c r="J6698" s="84">
        <f t="shared" si="320"/>
        <v>0</v>
      </c>
    </row>
    <row r="6699" spans="2:10" ht="25.15" customHeight="1">
      <c r="B6699" s="108"/>
      <c r="C6699" s="98"/>
      <c r="D6699" s="99"/>
      <c r="E6699" s="94"/>
      <c r="F6699" s="95"/>
      <c r="G6699" s="101"/>
      <c r="H6699" s="100">
        <f t="shared" si="321"/>
        <v>196461.68999999994</v>
      </c>
      <c r="I6699" s="84">
        <f t="shared" si="319"/>
        <v>0</v>
      </c>
      <c r="J6699" s="84">
        <f t="shared" si="320"/>
        <v>0</v>
      </c>
    </row>
    <row r="6700" spans="2:10" ht="25.15" customHeight="1">
      <c r="B6700" s="108"/>
      <c r="C6700" s="98"/>
      <c r="D6700" s="99"/>
      <c r="E6700" s="94"/>
      <c r="F6700" s="95"/>
      <c r="G6700" s="101"/>
      <c r="H6700" s="100">
        <f t="shared" si="321"/>
        <v>196461.68999999994</v>
      </c>
      <c r="I6700" s="84">
        <f t="shared" si="319"/>
        <v>0</v>
      </c>
      <c r="J6700" s="84">
        <f t="shared" si="320"/>
        <v>0</v>
      </c>
    </row>
    <row r="6701" spans="2:10" ht="25.15" customHeight="1">
      <c r="B6701" s="108"/>
      <c r="C6701" s="98"/>
      <c r="D6701" s="99"/>
      <c r="E6701" s="94"/>
      <c r="F6701" s="95"/>
      <c r="G6701" s="101"/>
      <c r="H6701" s="100">
        <f t="shared" si="321"/>
        <v>196461.68999999994</v>
      </c>
      <c r="I6701" s="84">
        <f t="shared" si="319"/>
        <v>0</v>
      </c>
      <c r="J6701" s="84">
        <f t="shared" si="320"/>
        <v>0</v>
      </c>
    </row>
    <row r="6702" spans="2:10" ht="25.15" customHeight="1">
      <c r="B6702" s="108"/>
      <c r="C6702" s="98"/>
      <c r="D6702" s="99"/>
      <c r="E6702" s="94"/>
      <c r="F6702" s="95"/>
      <c r="G6702" s="101"/>
      <c r="H6702" s="100">
        <f t="shared" si="321"/>
        <v>196461.68999999994</v>
      </c>
      <c r="I6702" s="84">
        <f t="shared" si="319"/>
        <v>0</v>
      </c>
      <c r="J6702" s="84">
        <f t="shared" si="320"/>
        <v>0</v>
      </c>
    </row>
    <row r="6703" spans="2:10" ht="25.15" customHeight="1">
      <c r="B6703" s="108"/>
      <c r="C6703" s="98"/>
      <c r="D6703" s="99"/>
      <c r="E6703" s="94"/>
      <c r="F6703" s="95"/>
      <c r="G6703" s="101"/>
      <c r="H6703" s="100">
        <f t="shared" si="321"/>
        <v>196461.68999999994</v>
      </c>
      <c r="I6703" s="84">
        <f t="shared" si="319"/>
        <v>0</v>
      </c>
      <c r="J6703" s="84">
        <f t="shared" si="320"/>
        <v>0</v>
      </c>
    </row>
    <row r="6704" spans="2:10" ht="25.15" customHeight="1">
      <c r="B6704" s="108"/>
      <c r="C6704" s="98"/>
      <c r="D6704" s="99"/>
      <c r="E6704" s="94"/>
      <c r="F6704" s="95"/>
      <c r="G6704" s="101"/>
      <c r="H6704" s="100">
        <f t="shared" si="321"/>
        <v>196461.68999999994</v>
      </c>
      <c r="I6704" s="84">
        <f t="shared" si="319"/>
        <v>0</v>
      </c>
      <c r="J6704" s="84">
        <f t="shared" si="320"/>
        <v>0</v>
      </c>
    </row>
    <row r="6705" spans="2:10" ht="25.15" customHeight="1">
      <c r="B6705" s="108"/>
      <c r="C6705" s="98"/>
      <c r="D6705" s="99"/>
      <c r="E6705" s="94"/>
      <c r="F6705" s="95"/>
      <c r="G6705" s="101"/>
      <c r="H6705" s="100">
        <f t="shared" si="321"/>
        <v>196461.68999999994</v>
      </c>
      <c r="I6705" s="84">
        <f t="shared" si="319"/>
        <v>0</v>
      </c>
      <c r="J6705" s="84">
        <f t="shared" si="320"/>
        <v>0</v>
      </c>
    </row>
    <row r="6706" spans="2:10" ht="25.15" customHeight="1">
      <c r="B6706" s="108"/>
      <c r="C6706" s="98"/>
      <c r="D6706" s="99"/>
      <c r="E6706" s="94"/>
      <c r="F6706" s="95"/>
      <c r="G6706" s="101"/>
      <c r="H6706" s="100">
        <f t="shared" si="321"/>
        <v>196461.68999999994</v>
      </c>
      <c r="I6706" s="84">
        <f t="shared" si="319"/>
        <v>0</v>
      </c>
      <c r="J6706" s="84">
        <f t="shared" si="320"/>
        <v>0</v>
      </c>
    </row>
    <row r="6707" spans="2:10" ht="25.15" customHeight="1">
      <c r="B6707" s="108"/>
      <c r="C6707" s="98"/>
      <c r="D6707" s="99"/>
      <c r="E6707" s="94"/>
      <c r="F6707" s="95"/>
      <c r="G6707" s="101"/>
      <c r="H6707" s="100">
        <f t="shared" si="321"/>
        <v>196461.68999999994</v>
      </c>
      <c r="I6707" s="84">
        <f t="shared" si="319"/>
        <v>0</v>
      </c>
      <c r="J6707" s="84">
        <f t="shared" si="320"/>
        <v>0</v>
      </c>
    </row>
    <row r="6708" spans="2:10" ht="25.15" customHeight="1">
      <c r="B6708" s="108"/>
      <c r="C6708" s="98"/>
      <c r="D6708" s="99"/>
      <c r="E6708" s="94"/>
      <c r="F6708" s="95"/>
      <c r="G6708" s="101"/>
      <c r="H6708" s="100">
        <f t="shared" si="321"/>
        <v>196461.68999999994</v>
      </c>
      <c r="I6708" s="84">
        <f t="shared" si="319"/>
        <v>0</v>
      </c>
      <c r="J6708" s="84">
        <f t="shared" si="320"/>
        <v>0</v>
      </c>
    </row>
    <row r="6709" spans="2:10" ht="25.15" customHeight="1">
      <c r="B6709" s="108"/>
      <c r="C6709" s="98"/>
      <c r="D6709" s="99"/>
      <c r="E6709" s="94"/>
      <c r="F6709" s="95"/>
      <c r="G6709" s="101"/>
      <c r="H6709" s="100">
        <f t="shared" si="321"/>
        <v>196461.68999999994</v>
      </c>
      <c r="I6709" s="84">
        <f t="shared" si="319"/>
        <v>0</v>
      </c>
      <c r="J6709" s="84">
        <f t="shared" si="320"/>
        <v>0</v>
      </c>
    </row>
    <row r="6710" spans="2:10" ht="25.15" customHeight="1">
      <c r="B6710" s="108"/>
      <c r="C6710" s="98"/>
      <c r="D6710" s="99"/>
      <c r="E6710" s="94"/>
      <c r="F6710" s="95"/>
      <c r="G6710" s="101"/>
      <c r="H6710" s="100">
        <f t="shared" si="321"/>
        <v>196461.68999999994</v>
      </c>
      <c r="I6710" s="84">
        <f t="shared" si="319"/>
        <v>0</v>
      </c>
      <c r="J6710" s="84">
        <f t="shared" si="320"/>
        <v>0</v>
      </c>
    </row>
    <row r="6711" spans="2:10" ht="25.15" customHeight="1">
      <c r="B6711" s="108"/>
      <c r="C6711" s="98"/>
      <c r="D6711" s="99"/>
      <c r="E6711" s="94"/>
      <c r="F6711" s="95"/>
      <c r="G6711" s="101"/>
      <c r="H6711" s="100">
        <f t="shared" si="321"/>
        <v>196461.68999999994</v>
      </c>
      <c r="I6711" s="84">
        <f t="shared" si="319"/>
        <v>0</v>
      </c>
      <c r="J6711" s="84">
        <f t="shared" si="320"/>
        <v>0</v>
      </c>
    </row>
    <row r="6712" spans="2:10" ht="25.15" customHeight="1">
      <c r="B6712" s="108"/>
      <c r="C6712" s="98"/>
      <c r="D6712" s="99"/>
      <c r="E6712" s="94"/>
      <c r="F6712" s="95"/>
      <c r="G6712" s="101"/>
      <c r="H6712" s="100">
        <f t="shared" si="321"/>
        <v>196461.68999999994</v>
      </c>
      <c r="I6712" s="84">
        <f t="shared" ref="I6712:I6775" si="322">IF(B6712="",0,MONTH(B6712))</f>
        <v>0</v>
      </c>
      <c r="J6712" s="84">
        <f t="shared" ref="J6712:J6775" si="323">IF(B6712="",0,DAY(B6712))</f>
        <v>0</v>
      </c>
    </row>
    <row r="6713" spans="2:10" ht="25.15" customHeight="1">
      <c r="B6713" s="108"/>
      <c r="C6713" s="98"/>
      <c r="D6713" s="99"/>
      <c r="E6713" s="94"/>
      <c r="F6713" s="95"/>
      <c r="G6713" s="101"/>
      <c r="H6713" s="100">
        <f t="shared" si="321"/>
        <v>196461.68999999994</v>
      </c>
      <c r="I6713" s="84">
        <f t="shared" si="322"/>
        <v>0</v>
      </c>
      <c r="J6713" s="84">
        <f t="shared" si="323"/>
        <v>0</v>
      </c>
    </row>
    <row r="6714" spans="2:10" ht="25.15" customHeight="1">
      <c r="B6714" s="108"/>
      <c r="C6714" s="98"/>
      <c r="D6714" s="99"/>
      <c r="E6714" s="94"/>
      <c r="F6714" s="95"/>
      <c r="G6714" s="101"/>
      <c r="H6714" s="100">
        <f t="shared" si="321"/>
        <v>196461.68999999994</v>
      </c>
      <c r="I6714" s="84">
        <f t="shared" si="322"/>
        <v>0</v>
      </c>
      <c r="J6714" s="84">
        <f t="shared" si="323"/>
        <v>0</v>
      </c>
    </row>
    <row r="6715" spans="2:10" ht="25.15" customHeight="1">
      <c r="B6715" s="108"/>
      <c r="C6715" s="98"/>
      <c r="D6715" s="99"/>
      <c r="E6715" s="94"/>
      <c r="F6715" s="95"/>
      <c r="G6715" s="101"/>
      <c r="H6715" s="100">
        <f t="shared" si="321"/>
        <v>196461.68999999994</v>
      </c>
      <c r="I6715" s="84">
        <f t="shared" si="322"/>
        <v>0</v>
      </c>
      <c r="J6715" s="84">
        <f t="shared" si="323"/>
        <v>0</v>
      </c>
    </row>
    <row r="6716" spans="2:10" ht="25.15" customHeight="1">
      <c r="B6716" s="108"/>
      <c r="C6716" s="98"/>
      <c r="D6716" s="99"/>
      <c r="E6716" s="94"/>
      <c r="F6716" s="95"/>
      <c r="G6716" s="101"/>
      <c r="H6716" s="100">
        <f t="shared" si="321"/>
        <v>196461.68999999994</v>
      </c>
      <c r="I6716" s="84">
        <f t="shared" si="322"/>
        <v>0</v>
      </c>
      <c r="J6716" s="84">
        <f t="shared" si="323"/>
        <v>0</v>
      </c>
    </row>
    <row r="6717" spans="2:10" ht="25.15" customHeight="1">
      <c r="B6717" s="108"/>
      <c r="C6717" s="98"/>
      <c r="D6717" s="99"/>
      <c r="E6717" s="94"/>
      <c r="F6717" s="95"/>
      <c r="G6717" s="101"/>
      <c r="H6717" s="100">
        <f t="shared" si="321"/>
        <v>196461.68999999994</v>
      </c>
      <c r="I6717" s="84">
        <f t="shared" si="322"/>
        <v>0</v>
      </c>
      <c r="J6717" s="84">
        <f t="shared" si="323"/>
        <v>0</v>
      </c>
    </row>
    <row r="6718" spans="2:10" ht="25.15" customHeight="1">
      <c r="B6718" s="108"/>
      <c r="C6718" s="98"/>
      <c r="D6718" s="99"/>
      <c r="E6718" s="94"/>
      <c r="F6718" s="95"/>
      <c r="G6718" s="101"/>
      <c r="H6718" s="100">
        <f t="shared" si="321"/>
        <v>196461.68999999994</v>
      </c>
      <c r="I6718" s="84">
        <f t="shared" si="322"/>
        <v>0</v>
      </c>
      <c r="J6718" s="84">
        <f t="shared" si="323"/>
        <v>0</v>
      </c>
    </row>
    <row r="6719" spans="2:10" ht="25.15" customHeight="1">
      <c r="B6719" s="108"/>
      <c r="C6719" s="98"/>
      <c r="D6719" s="99"/>
      <c r="E6719" s="94"/>
      <c r="F6719" s="95"/>
      <c r="G6719" s="101"/>
      <c r="H6719" s="100">
        <f t="shared" si="321"/>
        <v>196461.68999999994</v>
      </c>
      <c r="I6719" s="84">
        <f t="shared" si="322"/>
        <v>0</v>
      </c>
      <c r="J6719" s="84">
        <f t="shared" si="323"/>
        <v>0</v>
      </c>
    </row>
    <row r="6720" spans="2:10" ht="25.15" customHeight="1">
      <c r="B6720" s="108"/>
      <c r="C6720" s="98"/>
      <c r="D6720" s="99"/>
      <c r="E6720" s="94"/>
      <c r="F6720" s="95"/>
      <c r="G6720" s="101"/>
      <c r="H6720" s="100">
        <f t="shared" si="321"/>
        <v>196461.68999999994</v>
      </c>
      <c r="I6720" s="84">
        <f t="shared" si="322"/>
        <v>0</v>
      </c>
      <c r="J6720" s="84">
        <f t="shared" si="323"/>
        <v>0</v>
      </c>
    </row>
    <row r="6721" spans="2:10" ht="25.15" customHeight="1">
      <c r="B6721" s="108"/>
      <c r="C6721" s="98"/>
      <c r="D6721" s="99"/>
      <c r="E6721" s="94"/>
      <c r="F6721" s="95"/>
      <c r="G6721" s="101"/>
      <c r="H6721" s="100">
        <f t="shared" si="321"/>
        <v>196461.68999999994</v>
      </c>
      <c r="I6721" s="84">
        <f t="shared" si="322"/>
        <v>0</v>
      </c>
      <c r="J6721" s="84">
        <f t="shared" si="323"/>
        <v>0</v>
      </c>
    </row>
    <row r="6722" spans="2:10" ht="25.15" customHeight="1">
      <c r="B6722" s="108"/>
      <c r="C6722" s="98"/>
      <c r="D6722" s="99"/>
      <c r="E6722" s="94"/>
      <c r="F6722" s="95"/>
      <c r="G6722" s="101"/>
      <c r="H6722" s="100">
        <f t="shared" si="321"/>
        <v>196461.68999999994</v>
      </c>
      <c r="I6722" s="84">
        <f t="shared" si="322"/>
        <v>0</v>
      </c>
      <c r="J6722" s="84">
        <f t="shared" si="323"/>
        <v>0</v>
      </c>
    </row>
    <row r="6723" spans="2:10" ht="25.15" customHeight="1">
      <c r="B6723" s="108"/>
      <c r="C6723" s="98"/>
      <c r="D6723" s="99"/>
      <c r="E6723" s="94"/>
      <c r="F6723" s="95"/>
      <c r="G6723" s="101"/>
      <c r="H6723" s="100">
        <f t="shared" si="321"/>
        <v>196461.68999999994</v>
      </c>
      <c r="I6723" s="84">
        <f t="shared" si="322"/>
        <v>0</v>
      </c>
      <c r="J6723" s="84">
        <f t="shared" si="323"/>
        <v>0</v>
      </c>
    </row>
    <row r="6724" spans="2:10" ht="25.15" customHeight="1">
      <c r="B6724" s="108"/>
      <c r="C6724" s="98"/>
      <c r="D6724" s="99"/>
      <c r="E6724" s="94"/>
      <c r="F6724" s="95"/>
      <c r="G6724" s="101"/>
      <c r="H6724" s="100">
        <f t="shared" si="321"/>
        <v>196461.68999999994</v>
      </c>
      <c r="I6724" s="84">
        <f t="shared" si="322"/>
        <v>0</v>
      </c>
      <c r="J6724" s="84">
        <f t="shared" si="323"/>
        <v>0</v>
      </c>
    </row>
    <row r="6725" spans="2:10" ht="25.15" customHeight="1">
      <c r="B6725" s="108"/>
      <c r="C6725" s="98"/>
      <c r="D6725" s="99"/>
      <c r="E6725" s="94"/>
      <c r="F6725" s="95"/>
      <c r="G6725" s="101"/>
      <c r="H6725" s="100">
        <f t="shared" si="321"/>
        <v>196461.68999999994</v>
      </c>
      <c r="I6725" s="84">
        <f t="shared" si="322"/>
        <v>0</v>
      </c>
      <c r="J6725" s="84">
        <f t="shared" si="323"/>
        <v>0</v>
      </c>
    </row>
    <row r="6726" spans="2:10" ht="25.15" customHeight="1">
      <c r="B6726" s="108"/>
      <c r="C6726" s="98"/>
      <c r="D6726" s="99"/>
      <c r="E6726" s="94"/>
      <c r="F6726" s="95"/>
      <c r="G6726" s="101"/>
      <c r="H6726" s="100">
        <f t="shared" si="321"/>
        <v>196461.68999999994</v>
      </c>
      <c r="I6726" s="84">
        <f t="shared" si="322"/>
        <v>0</v>
      </c>
      <c r="J6726" s="84">
        <f t="shared" si="323"/>
        <v>0</v>
      </c>
    </row>
    <row r="6727" spans="2:10" ht="25.15" customHeight="1">
      <c r="B6727" s="108"/>
      <c r="C6727" s="98"/>
      <c r="D6727" s="99"/>
      <c r="E6727" s="94"/>
      <c r="F6727" s="95"/>
      <c r="G6727" s="101"/>
      <c r="H6727" s="100">
        <f t="shared" si="321"/>
        <v>196461.68999999994</v>
      </c>
      <c r="I6727" s="84">
        <f t="shared" si="322"/>
        <v>0</v>
      </c>
      <c r="J6727" s="84">
        <f t="shared" si="323"/>
        <v>0</v>
      </c>
    </row>
    <row r="6728" spans="2:10" ht="25.15" customHeight="1">
      <c r="B6728" s="108"/>
      <c r="C6728" s="98"/>
      <c r="D6728" s="99"/>
      <c r="E6728" s="94"/>
      <c r="F6728" s="95"/>
      <c r="G6728" s="101"/>
      <c r="H6728" s="100">
        <f t="shared" ref="H6728:H6791" si="324">IF(F6728="pago",H6727+G6728,H6727)</f>
        <v>196461.68999999994</v>
      </c>
      <c r="I6728" s="84">
        <f t="shared" si="322"/>
        <v>0</v>
      </c>
      <c r="J6728" s="84">
        <f t="shared" si="323"/>
        <v>0</v>
      </c>
    </row>
    <row r="6729" spans="2:10" ht="25.15" customHeight="1">
      <c r="B6729" s="108"/>
      <c r="C6729" s="98"/>
      <c r="D6729" s="99"/>
      <c r="E6729" s="94"/>
      <c r="F6729" s="95"/>
      <c r="G6729" s="101"/>
      <c r="H6729" s="100">
        <f t="shared" si="324"/>
        <v>196461.68999999994</v>
      </c>
      <c r="I6729" s="84">
        <f t="shared" si="322"/>
        <v>0</v>
      </c>
      <c r="J6729" s="84">
        <f t="shared" si="323"/>
        <v>0</v>
      </c>
    </row>
    <row r="6730" spans="2:10" ht="25.15" customHeight="1">
      <c r="B6730" s="108"/>
      <c r="C6730" s="98"/>
      <c r="D6730" s="99"/>
      <c r="E6730" s="94"/>
      <c r="F6730" s="95"/>
      <c r="G6730" s="101"/>
      <c r="H6730" s="100">
        <f t="shared" si="324"/>
        <v>196461.68999999994</v>
      </c>
      <c r="I6730" s="84">
        <f t="shared" si="322"/>
        <v>0</v>
      </c>
      <c r="J6730" s="84">
        <f t="shared" si="323"/>
        <v>0</v>
      </c>
    </row>
    <row r="6731" spans="2:10" ht="25.15" customHeight="1">
      <c r="B6731" s="108"/>
      <c r="C6731" s="98"/>
      <c r="D6731" s="99"/>
      <c r="E6731" s="94"/>
      <c r="F6731" s="95"/>
      <c r="G6731" s="101"/>
      <c r="H6731" s="100">
        <f t="shared" si="324"/>
        <v>196461.68999999994</v>
      </c>
      <c r="I6731" s="84">
        <f t="shared" si="322"/>
        <v>0</v>
      </c>
      <c r="J6731" s="84">
        <f t="shared" si="323"/>
        <v>0</v>
      </c>
    </row>
    <row r="6732" spans="2:10" ht="25.15" customHeight="1">
      <c r="B6732" s="108"/>
      <c r="C6732" s="98"/>
      <c r="D6732" s="99"/>
      <c r="E6732" s="94"/>
      <c r="F6732" s="95"/>
      <c r="G6732" s="101"/>
      <c r="H6732" s="100">
        <f t="shared" si="324"/>
        <v>196461.68999999994</v>
      </c>
      <c r="I6732" s="84">
        <f t="shared" si="322"/>
        <v>0</v>
      </c>
      <c r="J6732" s="84">
        <f t="shared" si="323"/>
        <v>0</v>
      </c>
    </row>
    <row r="6733" spans="2:10" ht="25.15" customHeight="1">
      <c r="B6733" s="108"/>
      <c r="C6733" s="98"/>
      <c r="D6733" s="99"/>
      <c r="E6733" s="94"/>
      <c r="F6733" s="95"/>
      <c r="G6733" s="101"/>
      <c r="H6733" s="100">
        <f t="shared" si="324"/>
        <v>196461.68999999994</v>
      </c>
      <c r="I6733" s="84">
        <f t="shared" si="322"/>
        <v>0</v>
      </c>
      <c r="J6733" s="84">
        <f t="shared" si="323"/>
        <v>0</v>
      </c>
    </row>
    <row r="6734" spans="2:10" ht="25.15" customHeight="1">
      <c r="B6734" s="108"/>
      <c r="C6734" s="98"/>
      <c r="D6734" s="99"/>
      <c r="E6734" s="94"/>
      <c r="F6734" s="95"/>
      <c r="G6734" s="101"/>
      <c r="H6734" s="100">
        <f t="shared" si="324"/>
        <v>196461.68999999994</v>
      </c>
      <c r="I6734" s="84">
        <f t="shared" si="322"/>
        <v>0</v>
      </c>
      <c r="J6734" s="84">
        <f t="shared" si="323"/>
        <v>0</v>
      </c>
    </row>
    <row r="6735" spans="2:10" ht="25.15" customHeight="1">
      <c r="B6735" s="108"/>
      <c r="C6735" s="98"/>
      <c r="D6735" s="99"/>
      <c r="E6735" s="94"/>
      <c r="F6735" s="95"/>
      <c r="G6735" s="101"/>
      <c r="H6735" s="100">
        <f t="shared" si="324"/>
        <v>196461.68999999994</v>
      </c>
      <c r="I6735" s="84">
        <f t="shared" si="322"/>
        <v>0</v>
      </c>
      <c r="J6735" s="84">
        <f t="shared" si="323"/>
        <v>0</v>
      </c>
    </row>
    <row r="6736" spans="2:10" ht="25.15" customHeight="1">
      <c r="B6736" s="108"/>
      <c r="C6736" s="98"/>
      <c r="D6736" s="99"/>
      <c r="E6736" s="94"/>
      <c r="F6736" s="95"/>
      <c r="G6736" s="101"/>
      <c r="H6736" s="100">
        <f t="shared" si="324"/>
        <v>196461.68999999994</v>
      </c>
      <c r="I6736" s="84">
        <f t="shared" si="322"/>
        <v>0</v>
      </c>
      <c r="J6736" s="84">
        <f t="shared" si="323"/>
        <v>0</v>
      </c>
    </row>
    <row r="6737" spans="2:10" ht="25.15" customHeight="1">
      <c r="B6737" s="108"/>
      <c r="C6737" s="98"/>
      <c r="D6737" s="99"/>
      <c r="E6737" s="94"/>
      <c r="F6737" s="95"/>
      <c r="G6737" s="101"/>
      <c r="H6737" s="100">
        <f t="shared" si="324"/>
        <v>196461.68999999994</v>
      </c>
      <c r="I6737" s="84">
        <f t="shared" si="322"/>
        <v>0</v>
      </c>
      <c r="J6737" s="84">
        <f t="shared" si="323"/>
        <v>0</v>
      </c>
    </row>
    <row r="6738" spans="2:10" ht="25.15" customHeight="1">
      <c r="B6738" s="108"/>
      <c r="C6738" s="98"/>
      <c r="D6738" s="99"/>
      <c r="E6738" s="94"/>
      <c r="F6738" s="95"/>
      <c r="G6738" s="101"/>
      <c r="H6738" s="100">
        <f t="shared" si="324"/>
        <v>196461.68999999994</v>
      </c>
      <c r="I6738" s="84">
        <f t="shared" si="322"/>
        <v>0</v>
      </c>
      <c r="J6738" s="84">
        <f t="shared" si="323"/>
        <v>0</v>
      </c>
    </row>
    <row r="6739" spans="2:10" ht="25.15" customHeight="1">
      <c r="B6739" s="108"/>
      <c r="C6739" s="98"/>
      <c r="D6739" s="99"/>
      <c r="E6739" s="94"/>
      <c r="F6739" s="95"/>
      <c r="G6739" s="101"/>
      <c r="H6739" s="100">
        <f t="shared" si="324"/>
        <v>196461.68999999994</v>
      </c>
      <c r="I6739" s="84">
        <f t="shared" si="322"/>
        <v>0</v>
      </c>
      <c r="J6739" s="84">
        <f t="shared" si="323"/>
        <v>0</v>
      </c>
    </row>
    <row r="6740" spans="2:10" ht="25.15" customHeight="1">
      <c r="B6740" s="108"/>
      <c r="C6740" s="98"/>
      <c r="D6740" s="99"/>
      <c r="E6740" s="94"/>
      <c r="F6740" s="95"/>
      <c r="G6740" s="101"/>
      <c r="H6740" s="100">
        <f t="shared" si="324"/>
        <v>196461.68999999994</v>
      </c>
      <c r="I6740" s="84">
        <f t="shared" si="322"/>
        <v>0</v>
      </c>
      <c r="J6740" s="84">
        <f t="shared" si="323"/>
        <v>0</v>
      </c>
    </row>
    <row r="6741" spans="2:10" ht="25.15" customHeight="1">
      <c r="B6741" s="108"/>
      <c r="C6741" s="98"/>
      <c r="D6741" s="99"/>
      <c r="E6741" s="94"/>
      <c r="F6741" s="95"/>
      <c r="G6741" s="101"/>
      <c r="H6741" s="100">
        <f t="shared" si="324"/>
        <v>196461.68999999994</v>
      </c>
      <c r="I6741" s="84">
        <f t="shared" si="322"/>
        <v>0</v>
      </c>
      <c r="J6741" s="84">
        <f t="shared" si="323"/>
        <v>0</v>
      </c>
    </row>
    <row r="6742" spans="2:10" ht="25.15" customHeight="1">
      <c r="B6742" s="108"/>
      <c r="C6742" s="98"/>
      <c r="D6742" s="99"/>
      <c r="E6742" s="94"/>
      <c r="F6742" s="95"/>
      <c r="G6742" s="101"/>
      <c r="H6742" s="100">
        <f t="shared" si="324"/>
        <v>196461.68999999994</v>
      </c>
      <c r="I6742" s="84">
        <f t="shared" si="322"/>
        <v>0</v>
      </c>
      <c r="J6742" s="84">
        <f t="shared" si="323"/>
        <v>0</v>
      </c>
    </row>
    <row r="6743" spans="2:10" ht="25.15" customHeight="1">
      <c r="B6743" s="108"/>
      <c r="C6743" s="98"/>
      <c r="D6743" s="99"/>
      <c r="E6743" s="94"/>
      <c r="F6743" s="95"/>
      <c r="G6743" s="101"/>
      <c r="H6743" s="100">
        <f t="shared" si="324"/>
        <v>196461.68999999994</v>
      </c>
      <c r="I6743" s="84">
        <f t="shared" si="322"/>
        <v>0</v>
      </c>
      <c r="J6743" s="84">
        <f t="shared" si="323"/>
        <v>0</v>
      </c>
    </row>
    <row r="6744" spans="2:10" ht="25.15" customHeight="1">
      <c r="B6744" s="108"/>
      <c r="C6744" s="98"/>
      <c r="D6744" s="99"/>
      <c r="E6744" s="94"/>
      <c r="F6744" s="95"/>
      <c r="G6744" s="101"/>
      <c r="H6744" s="100">
        <f t="shared" si="324"/>
        <v>196461.68999999994</v>
      </c>
      <c r="I6744" s="84">
        <f t="shared" si="322"/>
        <v>0</v>
      </c>
      <c r="J6744" s="84">
        <f t="shared" si="323"/>
        <v>0</v>
      </c>
    </row>
    <row r="6745" spans="2:10" ht="25.15" customHeight="1">
      <c r="B6745" s="108"/>
      <c r="C6745" s="98"/>
      <c r="D6745" s="99"/>
      <c r="E6745" s="94"/>
      <c r="F6745" s="95"/>
      <c r="G6745" s="101"/>
      <c r="H6745" s="100">
        <f t="shared" si="324"/>
        <v>196461.68999999994</v>
      </c>
      <c r="I6745" s="84">
        <f t="shared" si="322"/>
        <v>0</v>
      </c>
      <c r="J6745" s="84">
        <f t="shared" si="323"/>
        <v>0</v>
      </c>
    </row>
    <row r="6746" spans="2:10" ht="25.15" customHeight="1">
      <c r="B6746" s="108"/>
      <c r="C6746" s="98"/>
      <c r="D6746" s="99"/>
      <c r="E6746" s="94"/>
      <c r="F6746" s="95"/>
      <c r="G6746" s="101"/>
      <c r="H6746" s="100">
        <f t="shared" si="324"/>
        <v>196461.68999999994</v>
      </c>
      <c r="I6746" s="84">
        <f t="shared" si="322"/>
        <v>0</v>
      </c>
      <c r="J6746" s="84">
        <f t="shared" si="323"/>
        <v>0</v>
      </c>
    </row>
    <row r="6747" spans="2:10" ht="25.15" customHeight="1">
      <c r="B6747" s="108"/>
      <c r="C6747" s="98"/>
      <c r="D6747" s="99"/>
      <c r="E6747" s="94"/>
      <c r="F6747" s="95"/>
      <c r="G6747" s="101"/>
      <c r="H6747" s="100">
        <f t="shared" si="324"/>
        <v>196461.68999999994</v>
      </c>
      <c r="I6747" s="84">
        <f t="shared" si="322"/>
        <v>0</v>
      </c>
      <c r="J6747" s="84">
        <f t="shared" si="323"/>
        <v>0</v>
      </c>
    </row>
    <row r="6748" spans="2:10" ht="25.15" customHeight="1">
      <c r="B6748" s="108"/>
      <c r="C6748" s="98"/>
      <c r="D6748" s="99"/>
      <c r="E6748" s="94"/>
      <c r="F6748" s="95"/>
      <c r="G6748" s="101"/>
      <c r="H6748" s="100">
        <f t="shared" si="324"/>
        <v>196461.68999999994</v>
      </c>
      <c r="I6748" s="84">
        <f t="shared" si="322"/>
        <v>0</v>
      </c>
      <c r="J6748" s="84">
        <f t="shared" si="323"/>
        <v>0</v>
      </c>
    </row>
    <row r="6749" spans="2:10" ht="25.15" customHeight="1">
      <c r="B6749" s="108"/>
      <c r="C6749" s="98"/>
      <c r="D6749" s="99"/>
      <c r="E6749" s="94"/>
      <c r="F6749" s="95"/>
      <c r="G6749" s="101"/>
      <c r="H6749" s="100">
        <f t="shared" si="324"/>
        <v>196461.68999999994</v>
      </c>
      <c r="I6749" s="84">
        <f t="shared" si="322"/>
        <v>0</v>
      </c>
      <c r="J6749" s="84">
        <f t="shared" si="323"/>
        <v>0</v>
      </c>
    </row>
    <row r="6750" spans="2:10" ht="25.15" customHeight="1">
      <c r="B6750" s="108"/>
      <c r="C6750" s="98"/>
      <c r="D6750" s="99"/>
      <c r="E6750" s="94"/>
      <c r="F6750" s="95"/>
      <c r="G6750" s="101"/>
      <c r="H6750" s="100">
        <f t="shared" si="324"/>
        <v>196461.68999999994</v>
      </c>
      <c r="I6750" s="84">
        <f t="shared" si="322"/>
        <v>0</v>
      </c>
      <c r="J6750" s="84">
        <f t="shared" si="323"/>
        <v>0</v>
      </c>
    </row>
    <row r="6751" spans="2:10" ht="25.15" customHeight="1">
      <c r="B6751" s="108"/>
      <c r="C6751" s="98"/>
      <c r="D6751" s="99"/>
      <c r="E6751" s="94"/>
      <c r="F6751" s="95"/>
      <c r="G6751" s="101"/>
      <c r="H6751" s="100">
        <f t="shared" si="324"/>
        <v>196461.68999999994</v>
      </c>
      <c r="I6751" s="84">
        <f t="shared" si="322"/>
        <v>0</v>
      </c>
      <c r="J6751" s="84">
        <f t="shared" si="323"/>
        <v>0</v>
      </c>
    </row>
    <row r="6752" spans="2:10" ht="25.15" customHeight="1">
      <c r="B6752" s="108"/>
      <c r="C6752" s="98"/>
      <c r="D6752" s="99"/>
      <c r="E6752" s="94"/>
      <c r="F6752" s="95"/>
      <c r="G6752" s="101"/>
      <c r="H6752" s="100">
        <f t="shared" si="324"/>
        <v>196461.68999999994</v>
      </c>
      <c r="I6752" s="84">
        <f t="shared" si="322"/>
        <v>0</v>
      </c>
      <c r="J6752" s="84">
        <f t="shared" si="323"/>
        <v>0</v>
      </c>
    </row>
    <row r="6753" spans="2:10" ht="25.15" customHeight="1">
      <c r="B6753" s="108"/>
      <c r="C6753" s="98"/>
      <c r="D6753" s="99"/>
      <c r="E6753" s="94"/>
      <c r="F6753" s="95"/>
      <c r="G6753" s="101"/>
      <c r="H6753" s="100">
        <f t="shared" si="324"/>
        <v>196461.68999999994</v>
      </c>
      <c r="I6753" s="84">
        <f t="shared" si="322"/>
        <v>0</v>
      </c>
      <c r="J6753" s="84">
        <f t="shared" si="323"/>
        <v>0</v>
      </c>
    </row>
    <row r="6754" spans="2:10" ht="25.15" customHeight="1">
      <c r="B6754" s="108"/>
      <c r="C6754" s="98"/>
      <c r="D6754" s="99"/>
      <c r="E6754" s="94"/>
      <c r="F6754" s="95"/>
      <c r="G6754" s="101"/>
      <c r="H6754" s="100">
        <f t="shared" si="324"/>
        <v>196461.68999999994</v>
      </c>
      <c r="I6754" s="84">
        <f t="shared" si="322"/>
        <v>0</v>
      </c>
      <c r="J6754" s="84">
        <f t="shared" si="323"/>
        <v>0</v>
      </c>
    </row>
    <row r="6755" spans="2:10" ht="25.15" customHeight="1">
      <c r="B6755" s="108"/>
      <c r="C6755" s="98"/>
      <c r="D6755" s="99"/>
      <c r="E6755" s="94"/>
      <c r="F6755" s="95"/>
      <c r="G6755" s="101"/>
      <c r="H6755" s="100">
        <f t="shared" si="324"/>
        <v>196461.68999999994</v>
      </c>
      <c r="I6755" s="84">
        <f t="shared" si="322"/>
        <v>0</v>
      </c>
      <c r="J6755" s="84">
        <f t="shared" si="323"/>
        <v>0</v>
      </c>
    </row>
    <row r="6756" spans="2:10" ht="25.15" customHeight="1">
      <c r="B6756" s="108"/>
      <c r="C6756" s="98"/>
      <c r="D6756" s="99"/>
      <c r="E6756" s="94"/>
      <c r="F6756" s="95"/>
      <c r="G6756" s="101"/>
      <c r="H6756" s="100">
        <f t="shared" si="324"/>
        <v>196461.68999999994</v>
      </c>
      <c r="I6756" s="84">
        <f t="shared" si="322"/>
        <v>0</v>
      </c>
      <c r="J6756" s="84">
        <f t="shared" si="323"/>
        <v>0</v>
      </c>
    </row>
    <row r="6757" spans="2:10" ht="25.15" customHeight="1">
      <c r="B6757" s="108"/>
      <c r="C6757" s="98"/>
      <c r="D6757" s="99"/>
      <c r="E6757" s="94"/>
      <c r="F6757" s="95"/>
      <c r="G6757" s="101"/>
      <c r="H6757" s="100">
        <f t="shared" si="324"/>
        <v>196461.68999999994</v>
      </c>
      <c r="I6757" s="84">
        <f t="shared" si="322"/>
        <v>0</v>
      </c>
      <c r="J6757" s="84">
        <f t="shared" si="323"/>
        <v>0</v>
      </c>
    </row>
    <row r="6758" spans="2:10" ht="25.15" customHeight="1">
      <c r="B6758" s="108"/>
      <c r="C6758" s="98"/>
      <c r="D6758" s="99"/>
      <c r="E6758" s="94"/>
      <c r="F6758" s="95"/>
      <c r="G6758" s="101"/>
      <c r="H6758" s="100">
        <f t="shared" si="324"/>
        <v>196461.68999999994</v>
      </c>
      <c r="I6758" s="84">
        <f t="shared" si="322"/>
        <v>0</v>
      </c>
      <c r="J6758" s="84">
        <f t="shared" si="323"/>
        <v>0</v>
      </c>
    </row>
    <row r="6759" spans="2:10" ht="25.15" customHeight="1">
      <c r="B6759" s="108"/>
      <c r="C6759" s="98"/>
      <c r="D6759" s="99"/>
      <c r="E6759" s="94"/>
      <c r="F6759" s="95"/>
      <c r="G6759" s="101"/>
      <c r="H6759" s="100">
        <f t="shared" si="324"/>
        <v>196461.68999999994</v>
      </c>
      <c r="I6759" s="84">
        <f t="shared" si="322"/>
        <v>0</v>
      </c>
      <c r="J6759" s="84">
        <f t="shared" si="323"/>
        <v>0</v>
      </c>
    </row>
    <row r="6760" spans="2:10" ht="25.15" customHeight="1">
      <c r="B6760" s="108"/>
      <c r="C6760" s="98"/>
      <c r="D6760" s="99"/>
      <c r="E6760" s="94"/>
      <c r="F6760" s="95"/>
      <c r="G6760" s="101"/>
      <c r="H6760" s="100">
        <f t="shared" si="324"/>
        <v>196461.68999999994</v>
      </c>
      <c r="I6760" s="84">
        <f t="shared" si="322"/>
        <v>0</v>
      </c>
      <c r="J6760" s="84">
        <f t="shared" si="323"/>
        <v>0</v>
      </c>
    </row>
    <row r="6761" spans="2:10" ht="25.15" customHeight="1">
      <c r="B6761" s="108"/>
      <c r="C6761" s="98"/>
      <c r="D6761" s="99"/>
      <c r="E6761" s="94"/>
      <c r="F6761" s="95"/>
      <c r="G6761" s="101"/>
      <c r="H6761" s="100">
        <f t="shared" si="324"/>
        <v>196461.68999999994</v>
      </c>
      <c r="I6761" s="84">
        <f t="shared" si="322"/>
        <v>0</v>
      </c>
      <c r="J6761" s="84">
        <f t="shared" si="323"/>
        <v>0</v>
      </c>
    </row>
    <row r="6762" spans="2:10" ht="25.15" customHeight="1">
      <c r="B6762" s="108"/>
      <c r="C6762" s="98"/>
      <c r="D6762" s="99"/>
      <c r="E6762" s="94"/>
      <c r="F6762" s="95"/>
      <c r="G6762" s="101"/>
      <c r="H6762" s="100">
        <f t="shared" si="324"/>
        <v>196461.68999999994</v>
      </c>
      <c r="I6762" s="84">
        <f t="shared" si="322"/>
        <v>0</v>
      </c>
      <c r="J6762" s="84">
        <f t="shared" si="323"/>
        <v>0</v>
      </c>
    </row>
    <row r="6763" spans="2:10" ht="25.15" customHeight="1">
      <c r="B6763" s="108"/>
      <c r="C6763" s="98"/>
      <c r="D6763" s="99"/>
      <c r="E6763" s="94"/>
      <c r="F6763" s="95"/>
      <c r="G6763" s="101"/>
      <c r="H6763" s="100">
        <f t="shared" si="324"/>
        <v>196461.68999999994</v>
      </c>
      <c r="I6763" s="84">
        <f t="shared" si="322"/>
        <v>0</v>
      </c>
      <c r="J6763" s="84">
        <f t="shared" si="323"/>
        <v>0</v>
      </c>
    </row>
    <row r="6764" spans="2:10" ht="25.15" customHeight="1">
      <c r="B6764" s="108"/>
      <c r="C6764" s="98"/>
      <c r="D6764" s="99"/>
      <c r="E6764" s="94"/>
      <c r="F6764" s="95"/>
      <c r="G6764" s="101"/>
      <c r="H6764" s="100">
        <f t="shared" si="324"/>
        <v>196461.68999999994</v>
      </c>
      <c r="I6764" s="84">
        <f t="shared" si="322"/>
        <v>0</v>
      </c>
      <c r="J6764" s="84">
        <f t="shared" si="323"/>
        <v>0</v>
      </c>
    </row>
    <row r="6765" spans="2:10" ht="25.15" customHeight="1">
      <c r="B6765" s="108"/>
      <c r="C6765" s="98"/>
      <c r="D6765" s="99"/>
      <c r="E6765" s="94"/>
      <c r="F6765" s="95"/>
      <c r="G6765" s="101"/>
      <c r="H6765" s="100">
        <f t="shared" si="324"/>
        <v>196461.68999999994</v>
      </c>
      <c r="I6765" s="84">
        <f t="shared" si="322"/>
        <v>0</v>
      </c>
      <c r="J6765" s="84">
        <f t="shared" si="323"/>
        <v>0</v>
      </c>
    </row>
    <row r="6766" spans="2:10" ht="25.15" customHeight="1">
      <c r="B6766" s="108"/>
      <c r="C6766" s="98"/>
      <c r="D6766" s="99"/>
      <c r="E6766" s="94"/>
      <c r="F6766" s="95"/>
      <c r="G6766" s="101"/>
      <c r="H6766" s="100">
        <f t="shared" si="324"/>
        <v>196461.68999999994</v>
      </c>
      <c r="I6766" s="84">
        <f t="shared" si="322"/>
        <v>0</v>
      </c>
      <c r="J6766" s="84">
        <f t="shared" si="323"/>
        <v>0</v>
      </c>
    </row>
    <row r="6767" spans="2:10" ht="25.15" customHeight="1">
      <c r="B6767" s="108"/>
      <c r="C6767" s="98"/>
      <c r="D6767" s="99"/>
      <c r="E6767" s="94"/>
      <c r="F6767" s="95"/>
      <c r="G6767" s="101"/>
      <c r="H6767" s="100">
        <f t="shared" si="324"/>
        <v>196461.68999999994</v>
      </c>
      <c r="I6767" s="84">
        <f t="shared" si="322"/>
        <v>0</v>
      </c>
      <c r="J6767" s="84">
        <f t="shared" si="323"/>
        <v>0</v>
      </c>
    </row>
    <row r="6768" spans="2:10" ht="25.15" customHeight="1">
      <c r="B6768" s="108"/>
      <c r="C6768" s="98"/>
      <c r="D6768" s="99"/>
      <c r="E6768" s="94"/>
      <c r="F6768" s="95"/>
      <c r="G6768" s="101"/>
      <c r="H6768" s="100">
        <f t="shared" si="324"/>
        <v>196461.68999999994</v>
      </c>
      <c r="I6768" s="84">
        <f t="shared" si="322"/>
        <v>0</v>
      </c>
      <c r="J6768" s="84">
        <f t="shared" si="323"/>
        <v>0</v>
      </c>
    </row>
    <row r="6769" spans="2:10" ht="25.15" customHeight="1">
      <c r="B6769" s="108"/>
      <c r="C6769" s="98"/>
      <c r="D6769" s="99"/>
      <c r="E6769" s="94"/>
      <c r="F6769" s="95"/>
      <c r="G6769" s="101"/>
      <c r="H6769" s="100">
        <f t="shared" si="324"/>
        <v>196461.68999999994</v>
      </c>
      <c r="I6769" s="84">
        <f t="shared" si="322"/>
        <v>0</v>
      </c>
      <c r="J6769" s="84">
        <f t="shared" si="323"/>
        <v>0</v>
      </c>
    </row>
    <row r="6770" spans="2:10" ht="25.15" customHeight="1">
      <c r="B6770" s="108"/>
      <c r="C6770" s="98"/>
      <c r="D6770" s="99"/>
      <c r="E6770" s="94"/>
      <c r="F6770" s="95"/>
      <c r="G6770" s="101"/>
      <c r="H6770" s="100">
        <f t="shared" si="324"/>
        <v>196461.68999999994</v>
      </c>
      <c r="I6770" s="84">
        <f t="shared" si="322"/>
        <v>0</v>
      </c>
      <c r="J6770" s="84">
        <f t="shared" si="323"/>
        <v>0</v>
      </c>
    </row>
    <row r="6771" spans="2:10" ht="25.15" customHeight="1">
      <c r="B6771" s="108"/>
      <c r="C6771" s="98"/>
      <c r="D6771" s="99"/>
      <c r="E6771" s="94"/>
      <c r="F6771" s="95"/>
      <c r="G6771" s="101"/>
      <c r="H6771" s="100">
        <f t="shared" si="324"/>
        <v>196461.68999999994</v>
      </c>
      <c r="I6771" s="84">
        <f t="shared" si="322"/>
        <v>0</v>
      </c>
      <c r="J6771" s="84">
        <f t="shared" si="323"/>
        <v>0</v>
      </c>
    </row>
    <row r="6772" spans="2:10" ht="25.15" customHeight="1">
      <c r="B6772" s="108"/>
      <c r="C6772" s="98"/>
      <c r="D6772" s="99"/>
      <c r="E6772" s="94"/>
      <c r="F6772" s="95"/>
      <c r="G6772" s="101"/>
      <c r="H6772" s="100">
        <f t="shared" si="324"/>
        <v>196461.68999999994</v>
      </c>
      <c r="I6772" s="84">
        <f t="shared" si="322"/>
        <v>0</v>
      </c>
      <c r="J6772" s="84">
        <f t="shared" si="323"/>
        <v>0</v>
      </c>
    </row>
    <row r="6773" spans="2:10" ht="25.15" customHeight="1">
      <c r="B6773" s="108"/>
      <c r="C6773" s="98"/>
      <c r="D6773" s="99"/>
      <c r="E6773" s="94"/>
      <c r="F6773" s="95"/>
      <c r="G6773" s="101"/>
      <c r="H6773" s="100">
        <f t="shared" si="324"/>
        <v>196461.68999999994</v>
      </c>
      <c r="I6773" s="84">
        <f t="shared" si="322"/>
        <v>0</v>
      </c>
      <c r="J6773" s="84">
        <f t="shared" si="323"/>
        <v>0</v>
      </c>
    </row>
    <row r="6774" spans="2:10" ht="25.15" customHeight="1">
      <c r="B6774" s="108"/>
      <c r="C6774" s="98"/>
      <c r="D6774" s="99"/>
      <c r="E6774" s="94"/>
      <c r="F6774" s="95"/>
      <c r="G6774" s="101"/>
      <c r="H6774" s="100">
        <f t="shared" si="324"/>
        <v>196461.68999999994</v>
      </c>
      <c r="I6774" s="84">
        <f t="shared" si="322"/>
        <v>0</v>
      </c>
      <c r="J6774" s="84">
        <f t="shared" si="323"/>
        <v>0</v>
      </c>
    </row>
    <row r="6775" spans="2:10" ht="25.15" customHeight="1">
      <c r="B6775" s="108"/>
      <c r="C6775" s="98"/>
      <c r="D6775" s="99"/>
      <c r="E6775" s="94"/>
      <c r="F6775" s="95"/>
      <c r="G6775" s="101"/>
      <c r="H6775" s="100">
        <f t="shared" si="324"/>
        <v>196461.68999999994</v>
      </c>
      <c r="I6775" s="84">
        <f t="shared" si="322"/>
        <v>0</v>
      </c>
      <c r="J6775" s="84">
        <f t="shared" si="323"/>
        <v>0</v>
      </c>
    </row>
    <row r="6776" spans="2:10" ht="25.15" customHeight="1">
      <c r="B6776" s="108"/>
      <c r="C6776" s="98"/>
      <c r="D6776" s="99"/>
      <c r="E6776" s="94"/>
      <c r="F6776" s="95"/>
      <c r="G6776" s="101"/>
      <c r="H6776" s="100">
        <f t="shared" si="324"/>
        <v>196461.68999999994</v>
      </c>
      <c r="I6776" s="84">
        <f t="shared" ref="I6776:I6839" si="325">IF(B6776="",0,MONTH(B6776))</f>
        <v>0</v>
      </c>
      <c r="J6776" s="84">
        <f t="shared" ref="J6776:J6839" si="326">IF(B6776="",0,DAY(B6776))</f>
        <v>0</v>
      </c>
    </row>
    <row r="6777" spans="2:10" ht="25.15" customHeight="1">
      <c r="B6777" s="108"/>
      <c r="C6777" s="98"/>
      <c r="D6777" s="99"/>
      <c r="E6777" s="94"/>
      <c r="F6777" s="95"/>
      <c r="G6777" s="101"/>
      <c r="H6777" s="100">
        <f t="shared" si="324"/>
        <v>196461.68999999994</v>
      </c>
      <c r="I6777" s="84">
        <f t="shared" si="325"/>
        <v>0</v>
      </c>
      <c r="J6777" s="84">
        <f t="shared" si="326"/>
        <v>0</v>
      </c>
    </row>
    <row r="6778" spans="2:10" ht="25.15" customHeight="1">
      <c r="B6778" s="108"/>
      <c r="C6778" s="98"/>
      <c r="D6778" s="99"/>
      <c r="E6778" s="94"/>
      <c r="F6778" s="95"/>
      <c r="G6778" s="101"/>
      <c r="H6778" s="100">
        <f t="shared" si="324"/>
        <v>196461.68999999994</v>
      </c>
      <c r="I6778" s="84">
        <f t="shared" si="325"/>
        <v>0</v>
      </c>
      <c r="J6778" s="84">
        <f t="shared" si="326"/>
        <v>0</v>
      </c>
    </row>
    <row r="6779" spans="2:10" ht="25.15" customHeight="1">
      <c r="B6779" s="108"/>
      <c r="C6779" s="98"/>
      <c r="D6779" s="99"/>
      <c r="E6779" s="94"/>
      <c r="F6779" s="95"/>
      <c r="G6779" s="101"/>
      <c r="H6779" s="100">
        <f t="shared" si="324"/>
        <v>196461.68999999994</v>
      </c>
      <c r="I6779" s="84">
        <f t="shared" si="325"/>
        <v>0</v>
      </c>
      <c r="J6779" s="84">
        <f t="shared" si="326"/>
        <v>0</v>
      </c>
    </row>
    <row r="6780" spans="2:10" ht="25.15" customHeight="1">
      <c r="B6780" s="108"/>
      <c r="C6780" s="98"/>
      <c r="D6780" s="99"/>
      <c r="E6780" s="94"/>
      <c r="F6780" s="95"/>
      <c r="G6780" s="101"/>
      <c r="H6780" s="100">
        <f t="shared" si="324"/>
        <v>196461.68999999994</v>
      </c>
      <c r="I6780" s="84">
        <f t="shared" si="325"/>
        <v>0</v>
      </c>
      <c r="J6780" s="84">
        <f t="shared" si="326"/>
        <v>0</v>
      </c>
    </row>
    <row r="6781" spans="2:10" ht="25.15" customHeight="1">
      <c r="B6781" s="108"/>
      <c r="C6781" s="98"/>
      <c r="D6781" s="99"/>
      <c r="E6781" s="94"/>
      <c r="F6781" s="95"/>
      <c r="G6781" s="101"/>
      <c r="H6781" s="100">
        <f t="shared" si="324"/>
        <v>196461.68999999994</v>
      </c>
      <c r="I6781" s="84">
        <f t="shared" si="325"/>
        <v>0</v>
      </c>
      <c r="J6781" s="84">
        <f t="shared" si="326"/>
        <v>0</v>
      </c>
    </row>
    <row r="6782" spans="2:10" ht="25.15" customHeight="1">
      <c r="B6782" s="108"/>
      <c r="C6782" s="98"/>
      <c r="D6782" s="99"/>
      <c r="E6782" s="94"/>
      <c r="F6782" s="95"/>
      <c r="G6782" s="101"/>
      <c r="H6782" s="100">
        <f t="shared" si="324"/>
        <v>196461.68999999994</v>
      </c>
      <c r="I6782" s="84">
        <f t="shared" si="325"/>
        <v>0</v>
      </c>
      <c r="J6782" s="84">
        <f t="shared" si="326"/>
        <v>0</v>
      </c>
    </row>
    <row r="6783" spans="2:10" ht="25.15" customHeight="1">
      <c r="B6783" s="108"/>
      <c r="C6783" s="98"/>
      <c r="D6783" s="99"/>
      <c r="E6783" s="94"/>
      <c r="F6783" s="95"/>
      <c r="G6783" s="101"/>
      <c r="H6783" s="100">
        <f t="shared" si="324"/>
        <v>196461.68999999994</v>
      </c>
      <c r="I6783" s="84">
        <f t="shared" si="325"/>
        <v>0</v>
      </c>
      <c r="J6783" s="84">
        <f t="shared" si="326"/>
        <v>0</v>
      </c>
    </row>
    <row r="6784" spans="2:10" ht="25.15" customHeight="1">
      <c r="B6784" s="108"/>
      <c r="C6784" s="98"/>
      <c r="D6784" s="99"/>
      <c r="E6784" s="94"/>
      <c r="F6784" s="95"/>
      <c r="G6784" s="101"/>
      <c r="H6784" s="100">
        <f t="shared" si="324"/>
        <v>196461.68999999994</v>
      </c>
      <c r="I6784" s="84">
        <f t="shared" si="325"/>
        <v>0</v>
      </c>
      <c r="J6784" s="84">
        <f t="shared" si="326"/>
        <v>0</v>
      </c>
    </row>
    <row r="6785" spans="2:10" ht="25.15" customHeight="1">
      <c r="B6785" s="108"/>
      <c r="C6785" s="98"/>
      <c r="D6785" s="99"/>
      <c r="E6785" s="94"/>
      <c r="F6785" s="95"/>
      <c r="G6785" s="101"/>
      <c r="H6785" s="100">
        <f t="shared" si="324"/>
        <v>196461.68999999994</v>
      </c>
      <c r="I6785" s="84">
        <f t="shared" si="325"/>
        <v>0</v>
      </c>
      <c r="J6785" s="84">
        <f t="shared" si="326"/>
        <v>0</v>
      </c>
    </row>
    <row r="6786" spans="2:10" ht="25.15" customHeight="1">
      <c r="B6786" s="108"/>
      <c r="C6786" s="98"/>
      <c r="D6786" s="99"/>
      <c r="E6786" s="94"/>
      <c r="F6786" s="95"/>
      <c r="G6786" s="101"/>
      <c r="H6786" s="100">
        <f t="shared" si="324"/>
        <v>196461.68999999994</v>
      </c>
      <c r="I6786" s="84">
        <f t="shared" si="325"/>
        <v>0</v>
      </c>
      <c r="J6786" s="84">
        <f t="shared" si="326"/>
        <v>0</v>
      </c>
    </row>
    <row r="6787" spans="2:10" ht="25.15" customHeight="1">
      <c r="B6787" s="108"/>
      <c r="C6787" s="98"/>
      <c r="D6787" s="99"/>
      <c r="E6787" s="94"/>
      <c r="F6787" s="95"/>
      <c r="G6787" s="101"/>
      <c r="H6787" s="100">
        <f t="shared" si="324"/>
        <v>196461.68999999994</v>
      </c>
      <c r="I6787" s="84">
        <f t="shared" si="325"/>
        <v>0</v>
      </c>
      <c r="J6787" s="84">
        <f t="shared" si="326"/>
        <v>0</v>
      </c>
    </row>
    <row r="6788" spans="2:10" ht="25.15" customHeight="1">
      <c r="B6788" s="108"/>
      <c r="C6788" s="98"/>
      <c r="D6788" s="99"/>
      <c r="E6788" s="94"/>
      <c r="F6788" s="95"/>
      <c r="G6788" s="101"/>
      <c r="H6788" s="100">
        <f t="shared" si="324"/>
        <v>196461.68999999994</v>
      </c>
      <c r="I6788" s="84">
        <f t="shared" si="325"/>
        <v>0</v>
      </c>
      <c r="J6788" s="84">
        <f t="shared" si="326"/>
        <v>0</v>
      </c>
    </row>
    <row r="6789" spans="2:10" ht="25.15" customHeight="1">
      <c r="B6789" s="108"/>
      <c r="C6789" s="98"/>
      <c r="D6789" s="99"/>
      <c r="E6789" s="94"/>
      <c r="F6789" s="95"/>
      <c r="G6789" s="101"/>
      <c r="H6789" s="100">
        <f t="shared" si="324"/>
        <v>196461.68999999994</v>
      </c>
      <c r="I6789" s="84">
        <f t="shared" si="325"/>
        <v>0</v>
      </c>
      <c r="J6789" s="84">
        <f t="shared" si="326"/>
        <v>0</v>
      </c>
    </row>
    <row r="6790" spans="2:10" ht="25.15" customHeight="1">
      <c r="B6790" s="108"/>
      <c r="C6790" s="98"/>
      <c r="D6790" s="99"/>
      <c r="E6790" s="94"/>
      <c r="F6790" s="95"/>
      <c r="G6790" s="101"/>
      <c r="H6790" s="100">
        <f t="shared" si="324"/>
        <v>196461.68999999994</v>
      </c>
      <c r="I6790" s="84">
        <f t="shared" si="325"/>
        <v>0</v>
      </c>
      <c r="J6790" s="84">
        <f t="shared" si="326"/>
        <v>0</v>
      </c>
    </row>
    <row r="6791" spans="2:10" ht="25.15" customHeight="1">
      <c r="B6791" s="108"/>
      <c r="C6791" s="98"/>
      <c r="D6791" s="99"/>
      <c r="E6791" s="94"/>
      <c r="F6791" s="95"/>
      <c r="G6791" s="101"/>
      <c r="H6791" s="100">
        <f t="shared" si="324"/>
        <v>196461.68999999994</v>
      </c>
      <c r="I6791" s="84">
        <f t="shared" si="325"/>
        <v>0</v>
      </c>
      <c r="J6791" s="84">
        <f t="shared" si="326"/>
        <v>0</v>
      </c>
    </row>
    <row r="6792" spans="2:10" ht="25.15" customHeight="1">
      <c r="B6792" s="108"/>
      <c r="C6792" s="98"/>
      <c r="D6792" s="99"/>
      <c r="E6792" s="94"/>
      <c r="F6792" s="95"/>
      <c r="G6792" s="101"/>
      <c r="H6792" s="100">
        <f t="shared" ref="H6792:H6855" si="327">IF(F6792="pago",H6791+G6792,H6791)</f>
        <v>196461.68999999994</v>
      </c>
      <c r="I6792" s="84">
        <f t="shared" si="325"/>
        <v>0</v>
      </c>
      <c r="J6792" s="84">
        <f t="shared" si="326"/>
        <v>0</v>
      </c>
    </row>
    <row r="6793" spans="2:10" ht="25.15" customHeight="1">
      <c r="B6793" s="108"/>
      <c r="C6793" s="98"/>
      <c r="D6793" s="99"/>
      <c r="E6793" s="94"/>
      <c r="F6793" s="95"/>
      <c r="G6793" s="101"/>
      <c r="H6793" s="100">
        <f t="shared" si="327"/>
        <v>196461.68999999994</v>
      </c>
      <c r="I6793" s="84">
        <f t="shared" si="325"/>
        <v>0</v>
      </c>
      <c r="J6793" s="84">
        <f t="shared" si="326"/>
        <v>0</v>
      </c>
    </row>
    <row r="6794" spans="2:10" ht="25.15" customHeight="1">
      <c r="B6794" s="108"/>
      <c r="C6794" s="98"/>
      <c r="D6794" s="99"/>
      <c r="E6794" s="94"/>
      <c r="F6794" s="95"/>
      <c r="G6794" s="101"/>
      <c r="H6794" s="100">
        <f t="shared" si="327"/>
        <v>196461.68999999994</v>
      </c>
      <c r="I6794" s="84">
        <f t="shared" si="325"/>
        <v>0</v>
      </c>
      <c r="J6794" s="84">
        <f t="shared" si="326"/>
        <v>0</v>
      </c>
    </row>
    <row r="6795" spans="2:10" ht="25.15" customHeight="1">
      <c r="B6795" s="108"/>
      <c r="C6795" s="98"/>
      <c r="D6795" s="99"/>
      <c r="E6795" s="94"/>
      <c r="F6795" s="95"/>
      <c r="G6795" s="101"/>
      <c r="H6795" s="100">
        <f t="shared" si="327"/>
        <v>196461.68999999994</v>
      </c>
      <c r="I6795" s="84">
        <f t="shared" si="325"/>
        <v>0</v>
      </c>
      <c r="J6795" s="84">
        <f t="shared" si="326"/>
        <v>0</v>
      </c>
    </row>
    <row r="6796" spans="2:10" ht="25.15" customHeight="1">
      <c r="B6796" s="108"/>
      <c r="C6796" s="98"/>
      <c r="D6796" s="99"/>
      <c r="E6796" s="94"/>
      <c r="F6796" s="95"/>
      <c r="G6796" s="101"/>
      <c r="H6796" s="100">
        <f t="shared" si="327"/>
        <v>196461.68999999994</v>
      </c>
      <c r="I6796" s="84">
        <f t="shared" si="325"/>
        <v>0</v>
      </c>
      <c r="J6796" s="84">
        <f t="shared" si="326"/>
        <v>0</v>
      </c>
    </row>
    <row r="6797" spans="2:10" ht="25.15" customHeight="1">
      <c r="B6797" s="108"/>
      <c r="C6797" s="98"/>
      <c r="D6797" s="99"/>
      <c r="E6797" s="94"/>
      <c r="F6797" s="95"/>
      <c r="G6797" s="101"/>
      <c r="H6797" s="100">
        <f t="shared" si="327"/>
        <v>196461.68999999994</v>
      </c>
      <c r="I6797" s="84">
        <f t="shared" si="325"/>
        <v>0</v>
      </c>
      <c r="J6797" s="84">
        <f t="shared" si="326"/>
        <v>0</v>
      </c>
    </row>
    <row r="6798" spans="2:10" ht="25.15" customHeight="1">
      <c r="B6798" s="108"/>
      <c r="C6798" s="98"/>
      <c r="D6798" s="99"/>
      <c r="E6798" s="94"/>
      <c r="F6798" s="95"/>
      <c r="G6798" s="101"/>
      <c r="H6798" s="100">
        <f t="shared" si="327"/>
        <v>196461.68999999994</v>
      </c>
      <c r="I6798" s="84">
        <f t="shared" si="325"/>
        <v>0</v>
      </c>
      <c r="J6798" s="84">
        <f t="shared" si="326"/>
        <v>0</v>
      </c>
    </row>
    <row r="6799" spans="2:10" ht="25.15" customHeight="1">
      <c r="B6799" s="108"/>
      <c r="C6799" s="98"/>
      <c r="D6799" s="99"/>
      <c r="E6799" s="94"/>
      <c r="F6799" s="95"/>
      <c r="G6799" s="101"/>
      <c r="H6799" s="100">
        <f t="shared" si="327"/>
        <v>196461.68999999994</v>
      </c>
      <c r="I6799" s="84">
        <f t="shared" si="325"/>
        <v>0</v>
      </c>
      <c r="J6799" s="84">
        <f t="shared" si="326"/>
        <v>0</v>
      </c>
    </row>
    <row r="6800" spans="2:10" ht="25.15" customHeight="1">
      <c r="B6800" s="108"/>
      <c r="C6800" s="98"/>
      <c r="D6800" s="99"/>
      <c r="E6800" s="94"/>
      <c r="F6800" s="95"/>
      <c r="G6800" s="101"/>
      <c r="H6800" s="100">
        <f t="shared" si="327"/>
        <v>196461.68999999994</v>
      </c>
      <c r="I6800" s="84">
        <f t="shared" si="325"/>
        <v>0</v>
      </c>
      <c r="J6800" s="84">
        <f t="shared" si="326"/>
        <v>0</v>
      </c>
    </row>
    <row r="6801" spans="2:10" ht="25.15" customHeight="1">
      <c r="B6801" s="108"/>
      <c r="C6801" s="98"/>
      <c r="D6801" s="99"/>
      <c r="E6801" s="94"/>
      <c r="F6801" s="95"/>
      <c r="G6801" s="101"/>
      <c r="H6801" s="100">
        <f t="shared" si="327"/>
        <v>196461.68999999994</v>
      </c>
      <c r="I6801" s="84">
        <f t="shared" si="325"/>
        <v>0</v>
      </c>
      <c r="J6801" s="84">
        <f t="shared" si="326"/>
        <v>0</v>
      </c>
    </row>
    <row r="6802" spans="2:10" ht="25.15" customHeight="1">
      <c r="B6802" s="108"/>
      <c r="C6802" s="98"/>
      <c r="D6802" s="99"/>
      <c r="E6802" s="94"/>
      <c r="F6802" s="95"/>
      <c r="G6802" s="101"/>
      <c r="H6802" s="100">
        <f t="shared" si="327"/>
        <v>196461.68999999994</v>
      </c>
      <c r="I6802" s="84">
        <f t="shared" si="325"/>
        <v>0</v>
      </c>
      <c r="J6802" s="84">
        <f t="shared" si="326"/>
        <v>0</v>
      </c>
    </row>
    <row r="6803" spans="2:10" ht="25.15" customHeight="1">
      <c r="B6803" s="108"/>
      <c r="C6803" s="98"/>
      <c r="D6803" s="99"/>
      <c r="E6803" s="94"/>
      <c r="F6803" s="95"/>
      <c r="G6803" s="101"/>
      <c r="H6803" s="100">
        <f t="shared" si="327"/>
        <v>196461.68999999994</v>
      </c>
      <c r="I6803" s="84">
        <f t="shared" si="325"/>
        <v>0</v>
      </c>
      <c r="J6803" s="84">
        <f t="shared" si="326"/>
        <v>0</v>
      </c>
    </row>
    <row r="6804" spans="2:10" ht="25.15" customHeight="1">
      <c r="B6804" s="108"/>
      <c r="C6804" s="98"/>
      <c r="D6804" s="99"/>
      <c r="E6804" s="94"/>
      <c r="F6804" s="95"/>
      <c r="G6804" s="101"/>
      <c r="H6804" s="100">
        <f t="shared" si="327"/>
        <v>196461.68999999994</v>
      </c>
      <c r="I6804" s="84">
        <f t="shared" si="325"/>
        <v>0</v>
      </c>
      <c r="J6804" s="84">
        <f t="shared" si="326"/>
        <v>0</v>
      </c>
    </row>
    <row r="6805" spans="2:10" ht="25.15" customHeight="1">
      <c r="B6805" s="108"/>
      <c r="C6805" s="98"/>
      <c r="D6805" s="99"/>
      <c r="E6805" s="94"/>
      <c r="F6805" s="95"/>
      <c r="G6805" s="101"/>
      <c r="H6805" s="100">
        <f t="shared" si="327"/>
        <v>196461.68999999994</v>
      </c>
      <c r="I6805" s="84">
        <f t="shared" si="325"/>
        <v>0</v>
      </c>
      <c r="J6805" s="84">
        <f t="shared" si="326"/>
        <v>0</v>
      </c>
    </row>
    <row r="6806" spans="2:10" ht="25.15" customHeight="1">
      <c r="B6806" s="108"/>
      <c r="C6806" s="98"/>
      <c r="D6806" s="99"/>
      <c r="E6806" s="94"/>
      <c r="F6806" s="95"/>
      <c r="G6806" s="101"/>
      <c r="H6806" s="100">
        <f t="shared" si="327"/>
        <v>196461.68999999994</v>
      </c>
      <c r="I6806" s="84">
        <f t="shared" si="325"/>
        <v>0</v>
      </c>
      <c r="J6806" s="84">
        <f t="shared" si="326"/>
        <v>0</v>
      </c>
    </row>
    <row r="6807" spans="2:10" ht="25.15" customHeight="1">
      <c r="B6807" s="108"/>
      <c r="C6807" s="98"/>
      <c r="D6807" s="99"/>
      <c r="E6807" s="94"/>
      <c r="F6807" s="95"/>
      <c r="G6807" s="101"/>
      <c r="H6807" s="100">
        <f t="shared" si="327"/>
        <v>196461.68999999994</v>
      </c>
      <c r="I6807" s="84">
        <f t="shared" si="325"/>
        <v>0</v>
      </c>
      <c r="J6807" s="84">
        <f t="shared" si="326"/>
        <v>0</v>
      </c>
    </row>
    <row r="6808" spans="2:10" ht="25.15" customHeight="1">
      <c r="B6808" s="108"/>
      <c r="C6808" s="98"/>
      <c r="D6808" s="99"/>
      <c r="E6808" s="94"/>
      <c r="F6808" s="95"/>
      <c r="G6808" s="101"/>
      <c r="H6808" s="100">
        <f t="shared" si="327"/>
        <v>196461.68999999994</v>
      </c>
      <c r="I6808" s="84">
        <f t="shared" si="325"/>
        <v>0</v>
      </c>
      <c r="J6808" s="84">
        <f t="shared" si="326"/>
        <v>0</v>
      </c>
    </row>
    <row r="6809" spans="2:10" ht="25.15" customHeight="1">
      <c r="B6809" s="108"/>
      <c r="C6809" s="98"/>
      <c r="D6809" s="99"/>
      <c r="E6809" s="94"/>
      <c r="F6809" s="95"/>
      <c r="G6809" s="101"/>
      <c r="H6809" s="100">
        <f t="shared" si="327"/>
        <v>196461.68999999994</v>
      </c>
      <c r="I6809" s="84">
        <f t="shared" si="325"/>
        <v>0</v>
      </c>
      <c r="J6809" s="84">
        <f t="shared" si="326"/>
        <v>0</v>
      </c>
    </row>
    <row r="6810" spans="2:10" ht="25.15" customHeight="1">
      <c r="B6810" s="108"/>
      <c r="C6810" s="98"/>
      <c r="D6810" s="99"/>
      <c r="E6810" s="94"/>
      <c r="F6810" s="95"/>
      <c r="G6810" s="101"/>
      <c r="H6810" s="100">
        <f t="shared" si="327"/>
        <v>196461.68999999994</v>
      </c>
      <c r="I6810" s="84">
        <f t="shared" si="325"/>
        <v>0</v>
      </c>
      <c r="J6810" s="84">
        <f t="shared" si="326"/>
        <v>0</v>
      </c>
    </row>
    <row r="6811" spans="2:10" ht="25.15" customHeight="1">
      <c r="B6811" s="108"/>
      <c r="C6811" s="98"/>
      <c r="D6811" s="99"/>
      <c r="E6811" s="94"/>
      <c r="F6811" s="95"/>
      <c r="G6811" s="101"/>
      <c r="H6811" s="100">
        <f t="shared" si="327"/>
        <v>196461.68999999994</v>
      </c>
      <c r="I6811" s="84">
        <f t="shared" si="325"/>
        <v>0</v>
      </c>
      <c r="J6811" s="84">
        <f t="shared" si="326"/>
        <v>0</v>
      </c>
    </row>
    <row r="6812" spans="2:10" ht="25.15" customHeight="1">
      <c r="B6812" s="108"/>
      <c r="C6812" s="98"/>
      <c r="D6812" s="99"/>
      <c r="E6812" s="94"/>
      <c r="F6812" s="95"/>
      <c r="G6812" s="101"/>
      <c r="H6812" s="100">
        <f t="shared" si="327"/>
        <v>196461.68999999994</v>
      </c>
      <c r="I6812" s="84">
        <f t="shared" si="325"/>
        <v>0</v>
      </c>
      <c r="J6812" s="84">
        <f t="shared" si="326"/>
        <v>0</v>
      </c>
    </row>
    <row r="6813" spans="2:10" ht="25.15" customHeight="1">
      <c r="B6813" s="108"/>
      <c r="C6813" s="98"/>
      <c r="D6813" s="99"/>
      <c r="E6813" s="94"/>
      <c r="F6813" s="95"/>
      <c r="G6813" s="101"/>
      <c r="H6813" s="100">
        <f t="shared" si="327"/>
        <v>196461.68999999994</v>
      </c>
      <c r="I6813" s="84">
        <f t="shared" si="325"/>
        <v>0</v>
      </c>
      <c r="J6813" s="84">
        <f t="shared" si="326"/>
        <v>0</v>
      </c>
    </row>
    <row r="6814" spans="2:10" ht="25.15" customHeight="1">
      <c r="B6814" s="108"/>
      <c r="C6814" s="98"/>
      <c r="D6814" s="99"/>
      <c r="E6814" s="94"/>
      <c r="F6814" s="95"/>
      <c r="G6814" s="101"/>
      <c r="H6814" s="100">
        <f t="shared" si="327"/>
        <v>196461.68999999994</v>
      </c>
      <c r="I6814" s="84">
        <f t="shared" si="325"/>
        <v>0</v>
      </c>
      <c r="J6814" s="84">
        <f t="shared" si="326"/>
        <v>0</v>
      </c>
    </row>
    <row r="6815" spans="2:10" ht="25.15" customHeight="1">
      <c r="B6815" s="108"/>
      <c r="C6815" s="98"/>
      <c r="D6815" s="99"/>
      <c r="E6815" s="94"/>
      <c r="F6815" s="95"/>
      <c r="G6815" s="101"/>
      <c r="H6815" s="100">
        <f t="shared" si="327"/>
        <v>196461.68999999994</v>
      </c>
      <c r="I6815" s="84">
        <f t="shared" si="325"/>
        <v>0</v>
      </c>
      <c r="J6815" s="84">
        <f t="shared" si="326"/>
        <v>0</v>
      </c>
    </row>
    <row r="6816" spans="2:10" ht="25.15" customHeight="1">
      <c r="B6816" s="108"/>
      <c r="C6816" s="98"/>
      <c r="D6816" s="99"/>
      <c r="E6816" s="94"/>
      <c r="F6816" s="95"/>
      <c r="G6816" s="101"/>
      <c r="H6816" s="100">
        <f t="shared" si="327"/>
        <v>196461.68999999994</v>
      </c>
      <c r="I6816" s="84">
        <f t="shared" si="325"/>
        <v>0</v>
      </c>
      <c r="J6816" s="84">
        <f t="shared" si="326"/>
        <v>0</v>
      </c>
    </row>
    <row r="6817" spans="2:10" ht="25.15" customHeight="1">
      <c r="B6817" s="108"/>
      <c r="C6817" s="98"/>
      <c r="D6817" s="99"/>
      <c r="E6817" s="94"/>
      <c r="F6817" s="95"/>
      <c r="G6817" s="101"/>
      <c r="H6817" s="100">
        <f t="shared" si="327"/>
        <v>196461.68999999994</v>
      </c>
      <c r="I6817" s="84">
        <f t="shared" si="325"/>
        <v>0</v>
      </c>
      <c r="J6817" s="84">
        <f t="shared" si="326"/>
        <v>0</v>
      </c>
    </row>
    <row r="6818" spans="2:10" ht="25.15" customHeight="1">
      <c r="B6818" s="108"/>
      <c r="C6818" s="98"/>
      <c r="D6818" s="99"/>
      <c r="E6818" s="94"/>
      <c r="F6818" s="95"/>
      <c r="G6818" s="101"/>
      <c r="H6818" s="100">
        <f t="shared" si="327"/>
        <v>196461.68999999994</v>
      </c>
      <c r="I6818" s="84">
        <f t="shared" si="325"/>
        <v>0</v>
      </c>
      <c r="J6818" s="84">
        <f t="shared" si="326"/>
        <v>0</v>
      </c>
    </row>
    <row r="6819" spans="2:10" ht="25.15" customHeight="1">
      <c r="B6819" s="108"/>
      <c r="C6819" s="98"/>
      <c r="D6819" s="99"/>
      <c r="E6819" s="94"/>
      <c r="F6819" s="95"/>
      <c r="G6819" s="101"/>
      <c r="H6819" s="100">
        <f t="shared" si="327"/>
        <v>196461.68999999994</v>
      </c>
      <c r="I6819" s="84">
        <f t="shared" si="325"/>
        <v>0</v>
      </c>
      <c r="J6819" s="84">
        <f t="shared" si="326"/>
        <v>0</v>
      </c>
    </row>
    <row r="6820" spans="2:10" ht="25.15" customHeight="1">
      <c r="B6820" s="108"/>
      <c r="C6820" s="98"/>
      <c r="D6820" s="99"/>
      <c r="E6820" s="94"/>
      <c r="F6820" s="95"/>
      <c r="G6820" s="101"/>
      <c r="H6820" s="100">
        <f t="shared" si="327"/>
        <v>196461.68999999994</v>
      </c>
      <c r="I6820" s="84">
        <f t="shared" si="325"/>
        <v>0</v>
      </c>
      <c r="J6820" s="84">
        <f t="shared" si="326"/>
        <v>0</v>
      </c>
    </row>
    <row r="6821" spans="2:10" ht="25.15" customHeight="1">
      <c r="B6821" s="108"/>
      <c r="C6821" s="98"/>
      <c r="D6821" s="99"/>
      <c r="E6821" s="94"/>
      <c r="F6821" s="95"/>
      <c r="G6821" s="101"/>
      <c r="H6821" s="100">
        <f t="shared" si="327"/>
        <v>196461.68999999994</v>
      </c>
      <c r="I6821" s="84">
        <f t="shared" si="325"/>
        <v>0</v>
      </c>
      <c r="J6821" s="84">
        <f t="shared" si="326"/>
        <v>0</v>
      </c>
    </row>
    <row r="6822" spans="2:10" ht="25.15" customHeight="1">
      <c r="B6822" s="108"/>
      <c r="C6822" s="98"/>
      <c r="D6822" s="99"/>
      <c r="E6822" s="94"/>
      <c r="F6822" s="95"/>
      <c r="G6822" s="101"/>
      <c r="H6822" s="100">
        <f t="shared" si="327"/>
        <v>196461.68999999994</v>
      </c>
      <c r="I6822" s="84">
        <f t="shared" si="325"/>
        <v>0</v>
      </c>
      <c r="J6822" s="84">
        <f t="shared" si="326"/>
        <v>0</v>
      </c>
    </row>
    <row r="6823" spans="2:10" ht="25.15" customHeight="1">
      <c r="B6823" s="108"/>
      <c r="C6823" s="98"/>
      <c r="D6823" s="99"/>
      <c r="E6823" s="94"/>
      <c r="F6823" s="95"/>
      <c r="G6823" s="101"/>
      <c r="H6823" s="100">
        <f t="shared" si="327"/>
        <v>196461.68999999994</v>
      </c>
      <c r="I6823" s="84">
        <f t="shared" si="325"/>
        <v>0</v>
      </c>
      <c r="J6823" s="84">
        <f t="shared" si="326"/>
        <v>0</v>
      </c>
    </row>
    <row r="6824" spans="2:10" ht="25.15" customHeight="1">
      <c r="B6824" s="108"/>
      <c r="C6824" s="98"/>
      <c r="D6824" s="99"/>
      <c r="E6824" s="94"/>
      <c r="F6824" s="95"/>
      <c r="G6824" s="101"/>
      <c r="H6824" s="100">
        <f t="shared" si="327"/>
        <v>196461.68999999994</v>
      </c>
      <c r="I6824" s="84">
        <f t="shared" si="325"/>
        <v>0</v>
      </c>
      <c r="J6824" s="84">
        <f t="shared" si="326"/>
        <v>0</v>
      </c>
    </row>
    <row r="6825" spans="2:10" ht="25.15" customHeight="1">
      <c r="B6825" s="108"/>
      <c r="C6825" s="98"/>
      <c r="D6825" s="99"/>
      <c r="E6825" s="94"/>
      <c r="F6825" s="95"/>
      <c r="G6825" s="101"/>
      <c r="H6825" s="100">
        <f t="shared" si="327"/>
        <v>196461.68999999994</v>
      </c>
      <c r="I6825" s="84">
        <f t="shared" si="325"/>
        <v>0</v>
      </c>
      <c r="J6825" s="84">
        <f t="shared" si="326"/>
        <v>0</v>
      </c>
    </row>
    <row r="6826" spans="2:10" ht="25.15" customHeight="1">
      <c r="B6826" s="108"/>
      <c r="C6826" s="98"/>
      <c r="D6826" s="99"/>
      <c r="E6826" s="94"/>
      <c r="F6826" s="95"/>
      <c r="G6826" s="101"/>
      <c r="H6826" s="100">
        <f t="shared" si="327"/>
        <v>196461.68999999994</v>
      </c>
      <c r="I6826" s="84">
        <f t="shared" si="325"/>
        <v>0</v>
      </c>
      <c r="J6826" s="84">
        <f t="shared" si="326"/>
        <v>0</v>
      </c>
    </row>
    <row r="6827" spans="2:10" ht="25.15" customHeight="1">
      <c r="B6827" s="108"/>
      <c r="C6827" s="98"/>
      <c r="D6827" s="99"/>
      <c r="E6827" s="94"/>
      <c r="F6827" s="95"/>
      <c r="G6827" s="101"/>
      <c r="H6827" s="100">
        <f t="shared" si="327"/>
        <v>196461.68999999994</v>
      </c>
      <c r="I6827" s="84">
        <f t="shared" si="325"/>
        <v>0</v>
      </c>
      <c r="J6827" s="84">
        <f t="shared" si="326"/>
        <v>0</v>
      </c>
    </row>
    <row r="6828" spans="2:10" ht="25.15" customHeight="1">
      <c r="B6828" s="108"/>
      <c r="C6828" s="98"/>
      <c r="D6828" s="99"/>
      <c r="E6828" s="94"/>
      <c r="F6828" s="95"/>
      <c r="G6828" s="101"/>
      <c r="H6828" s="100">
        <f t="shared" si="327"/>
        <v>196461.68999999994</v>
      </c>
      <c r="I6828" s="84">
        <f t="shared" si="325"/>
        <v>0</v>
      </c>
      <c r="J6828" s="84">
        <f t="shared" si="326"/>
        <v>0</v>
      </c>
    </row>
    <row r="6829" spans="2:10" ht="25.15" customHeight="1">
      <c r="B6829" s="108"/>
      <c r="C6829" s="98"/>
      <c r="D6829" s="99"/>
      <c r="E6829" s="94"/>
      <c r="F6829" s="95"/>
      <c r="G6829" s="101"/>
      <c r="H6829" s="100">
        <f t="shared" si="327"/>
        <v>196461.68999999994</v>
      </c>
      <c r="I6829" s="84">
        <f t="shared" si="325"/>
        <v>0</v>
      </c>
      <c r="J6829" s="84">
        <f t="shared" si="326"/>
        <v>0</v>
      </c>
    </row>
    <row r="6830" spans="2:10" ht="25.15" customHeight="1">
      <c r="B6830" s="108"/>
      <c r="C6830" s="98"/>
      <c r="D6830" s="99"/>
      <c r="E6830" s="94"/>
      <c r="F6830" s="95"/>
      <c r="G6830" s="101"/>
      <c r="H6830" s="100">
        <f t="shared" si="327"/>
        <v>196461.68999999994</v>
      </c>
      <c r="I6830" s="84">
        <f t="shared" si="325"/>
        <v>0</v>
      </c>
      <c r="J6830" s="84">
        <f t="shared" si="326"/>
        <v>0</v>
      </c>
    </row>
    <row r="6831" spans="2:10" ht="25.15" customHeight="1">
      <c r="B6831" s="108"/>
      <c r="C6831" s="98"/>
      <c r="D6831" s="99"/>
      <c r="E6831" s="94"/>
      <c r="F6831" s="95"/>
      <c r="G6831" s="101"/>
      <c r="H6831" s="100">
        <f t="shared" si="327"/>
        <v>196461.68999999994</v>
      </c>
      <c r="I6831" s="84">
        <f t="shared" si="325"/>
        <v>0</v>
      </c>
      <c r="J6831" s="84">
        <f t="shared" si="326"/>
        <v>0</v>
      </c>
    </row>
    <row r="6832" spans="2:10" ht="25.15" customHeight="1">
      <c r="B6832" s="108"/>
      <c r="C6832" s="98"/>
      <c r="D6832" s="99"/>
      <c r="E6832" s="94"/>
      <c r="F6832" s="95"/>
      <c r="G6832" s="101"/>
      <c r="H6832" s="100">
        <f t="shared" si="327"/>
        <v>196461.68999999994</v>
      </c>
      <c r="I6832" s="84">
        <f t="shared" si="325"/>
        <v>0</v>
      </c>
      <c r="J6832" s="84">
        <f t="shared" si="326"/>
        <v>0</v>
      </c>
    </row>
    <row r="6833" spans="2:10" ht="25.15" customHeight="1">
      <c r="B6833" s="108"/>
      <c r="C6833" s="98"/>
      <c r="D6833" s="99"/>
      <c r="E6833" s="94"/>
      <c r="F6833" s="95"/>
      <c r="G6833" s="101"/>
      <c r="H6833" s="100">
        <f t="shared" si="327"/>
        <v>196461.68999999994</v>
      </c>
      <c r="I6833" s="84">
        <f t="shared" si="325"/>
        <v>0</v>
      </c>
      <c r="J6833" s="84">
        <f t="shared" si="326"/>
        <v>0</v>
      </c>
    </row>
    <row r="6834" spans="2:10" ht="25.15" customHeight="1">
      <c r="B6834" s="108"/>
      <c r="C6834" s="98"/>
      <c r="D6834" s="99"/>
      <c r="E6834" s="94"/>
      <c r="F6834" s="95"/>
      <c r="G6834" s="101"/>
      <c r="H6834" s="100">
        <f t="shared" si="327"/>
        <v>196461.68999999994</v>
      </c>
      <c r="I6834" s="84">
        <f t="shared" si="325"/>
        <v>0</v>
      </c>
      <c r="J6834" s="84">
        <f t="shared" si="326"/>
        <v>0</v>
      </c>
    </row>
    <row r="6835" spans="2:10" ht="25.15" customHeight="1">
      <c r="B6835" s="108"/>
      <c r="C6835" s="98"/>
      <c r="D6835" s="99"/>
      <c r="E6835" s="94"/>
      <c r="F6835" s="95"/>
      <c r="G6835" s="101"/>
      <c r="H6835" s="100">
        <f t="shared" si="327"/>
        <v>196461.68999999994</v>
      </c>
      <c r="I6835" s="84">
        <f t="shared" si="325"/>
        <v>0</v>
      </c>
      <c r="J6835" s="84">
        <f t="shared" si="326"/>
        <v>0</v>
      </c>
    </row>
    <row r="6836" spans="2:10" ht="25.15" customHeight="1">
      <c r="B6836" s="108"/>
      <c r="C6836" s="98"/>
      <c r="D6836" s="99"/>
      <c r="E6836" s="94"/>
      <c r="F6836" s="95"/>
      <c r="G6836" s="101"/>
      <c r="H6836" s="100">
        <f t="shared" si="327"/>
        <v>196461.68999999994</v>
      </c>
      <c r="I6836" s="84">
        <f t="shared" si="325"/>
        <v>0</v>
      </c>
      <c r="J6836" s="84">
        <f t="shared" si="326"/>
        <v>0</v>
      </c>
    </row>
    <row r="6837" spans="2:10" ht="25.15" customHeight="1">
      <c r="B6837" s="108"/>
      <c r="C6837" s="98"/>
      <c r="D6837" s="99"/>
      <c r="E6837" s="94"/>
      <c r="F6837" s="95"/>
      <c r="G6837" s="101"/>
      <c r="H6837" s="100">
        <f t="shared" si="327"/>
        <v>196461.68999999994</v>
      </c>
      <c r="I6837" s="84">
        <f t="shared" si="325"/>
        <v>0</v>
      </c>
      <c r="J6837" s="84">
        <f t="shared" si="326"/>
        <v>0</v>
      </c>
    </row>
    <row r="6838" spans="2:10" ht="25.15" customHeight="1">
      <c r="B6838" s="108"/>
      <c r="C6838" s="98"/>
      <c r="D6838" s="99"/>
      <c r="E6838" s="94"/>
      <c r="F6838" s="95"/>
      <c r="G6838" s="101"/>
      <c r="H6838" s="100">
        <f t="shared" si="327"/>
        <v>196461.68999999994</v>
      </c>
      <c r="I6838" s="84">
        <f t="shared" si="325"/>
        <v>0</v>
      </c>
      <c r="J6838" s="84">
        <f t="shared" si="326"/>
        <v>0</v>
      </c>
    </row>
    <row r="6839" spans="2:10" ht="25.15" customHeight="1">
      <c r="B6839" s="108"/>
      <c r="C6839" s="98"/>
      <c r="D6839" s="99"/>
      <c r="E6839" s="94"/>
      <c r="F6839" s="95"/>
      <c r="G6839" s="101"/>
      <c r="H6839" s="100">
        <f t="shared" si="327"/>
        <v>196461.68999999994</v>
      </c>
      <c r="I6839" s="84">
        <f t="shared" si="325"/>
        <v>0</v>
      </c>
      <c r="J6839" s="84">
        <f t="shared" si="326"/>
        <v>0</v>
      </c>
    </row>
    <row r="6840" spans="2:10" ht="25.15" customHeight="1">
      <c r="B6840" s="108"/>
      <c r="C6840" s="98"/>
      <c r="D6840" s="99"/>
      <c r="E6840" s="94"/>
      <c r="F6840" s="95"/>
      <c r="G6840" s="101"/>
      <c r="H6840" s="100">
        <f t="shared" si="327"/>
        <v>196461.68999999994</v>
      </c>
      <c r="I6840" s="84">
        <f t="shared" ref="I6840:I6903" si="328">IF(B6840="",0,MONTH(B6840))</f>
        <v>0</v>
      </c>
      <c r="J6840" s="84">
        <f t="shared" ref="J6840:J6903" si="329">IF(B6840="",0,DAY(B6840))</f>
        <v>0</v>
      </c>
    </row>
    <row r="6841" spans="2:10" ht="25.15" customHeight="1">
      <c r="B6841" s="108"/>
      <c r="C6841" s="98"/>
      <c r="D6841" s="99"/>
      <c r="E6841" s="94"/>
      <c r="F6841" s="95"/>
      <c r="G6841" s="101"/>
      <c r="H6841" s="100">
        <f t="shared" si="327"/>
        <v>196461.68999999994</v>
      </c>
      <c r="I6841" s="84">
        <f t="shared" si="328"/>
        <v>0</v>
      </c>
      <c r="J6841" s="84">
        <f t="shared" si="329"/>
        <v>0</v>
      </c>
    </row>
    <row r="6842" spans="2:10" ht="25.15" customHeight="1">
      <c r="B6842" s="108"/>
      <c r="C6842" s="98"/>
      <c r="D6842" s="99"/>
      <c r="E6842" s="94"/>
      <c r="F6842" s="95"/>
      <c r="G6842" s="101"/>
      <c r="H6842" s="100">
        <f t="shared" si="327"/>
        <v>196461.68999999994</v>
      </c>
      <c r="I6842" s="84">
        <f t="shared" si="328"/>
        <v>0</v>
      </c>
      <c r="J6842" s="84">
        <f t="shared" si="329"/>
        <v>0</v>
      </c>
    </row>
    <row r="6843" spans="2:10" ht="25.15" customHeight="1">
      <c r="B6843" s="108"/>
      <c r="C6843" s="98"/>
      <c r="D6843" s="99"/>
      <c r="E6843" s="94"/>
      <c r="F6843" s="95"/>
      <c r="G6843" s="101"/>
      <c r="H6843" s="100">
        <f t="shared" si="327"/>
        <v>196461.68999999994</v>
      </c>
      <c r="I6843" s="84">
        <f t="shared" si="328"/>
        <v>0</v>
      </c>
      <c r="J6843" s="84">
        <f t="shared" si="329"/>
        <v>0</v>
      </c>
    </row>
    <row r="6844" spans="2:10" ht="25.15" customHeight="1">
      <c r="B6844" s="108"/>
      <c r="C6844" s="98"/>
      <c r="D6844" s="99"/>
      <c r="E6844" s="94"/>
      <c r="F6844" s="95"/>
      <c r="G6844" s="101"/>
      <c r="H6844" s="100">
        <f t="shared" si="327"/>
        <v>196461.68999999994</v>
      </c>
      <c r="I6844" s="84">
        <f t="shared" si="328"/>
        <v>0</v>
      </c>
      <c r="J6844" s="84">
        <f t="shared" si="329"/>
        <v>0</v>
      </c>
    </row>
    <row r="6845" spans="2:10" ht="25.15" customHeight="1">
      <c r="B6845" s="108"/>
      <c r="C6845" s="98"/>
      <c r="D6845" s="99"/>
      <c r="E6845" s="94"/>
      <c r="F6845" s="95"/>
      <c r="G6845" s="101"/>
      <c r="H6845" s="100">
        <f t="shared" si="327"/>
        <v>196461.68999999994</v>
      </c>
      <c r="I6845" s="84">
        <f t="shared" si="328"/>
        <v>0</v>
      </c>
      <c r="J6845" s="84">
        <f t="shared" si="329"/>
        <v>0</v>
      </c>
    </row>
    <row r="6846" spans="2:10" ht="25.15" customHeight="1">
      <c r="B6846" s="108"/>
      <c r="C6846" s="98"/>
      <c r="D6846" s="99"/>
      <c r="E6846" s="94"/>
      <c r="F6846" s="95"/>
      <c r="G6846" s="101"/>
      <c r="H6846" s="100">
        <f t="shared" si="327"/>
        <v>196461.68999999994</v>
      </c>
      <c r="I6846" s="84">
        <f t="shared" si="328"/>
        <v>0</v>
      </c>
      <c r="J6846" s="84">
        <f t="shared" si="329"/>
        <v>0</v>
      </c>
    </row>
    <row r="6847" spans="2:10" ht="25.15" customHeight="1">
      <c r="B6847" s="108"/>
      <c r="C6847" s="98"/>
      <c r="D6847" s="99"/>
      <c r="E6847" s="94"/>
      <c r="F6847" s="95"/>
      <c r="G6847" s="101"/>
      <c r="H6847" s="100">
        <f t="shared" si="327"/>
        <v>196461.68999999994</v>
      </c>
      <c r="I6847" s="84">
        <f t="shared" si="328"/>
        <v>0</v>
      </c>
      <c r="J6847" s="84">
        <f t="shared" si="329"/>
        <v>0</v>
      </c>
    </row>
    <row r="6848" spans="2:10" ht="25.15" customHeight="1">
      <c r="B6848" s="108"/>
      <c r="C6848" s="98"/>
      <c r="D6848" s="99"/>
      <c r="E6848" s="94"/>
      <c r="F6848" s="95"/>
      <c r="G6848" s="101"/>
      <c r="H6848" s="100">
        <f t="shared" si="327"/>
        <v>196461.68999999994</v>
      </c>
      <c r="I6848" s="84">
        <f t="shared" si="328"/>
        <v>0</v>
      </c>
      <c r="J6848" s="84">
        <f t="shared" si="329"/>
        <v>0</v>
      </c>
    </row>
    <row r="6849" spans="2:10" ht="25.15" customHeight="1">
      <c r="B6849" s="108"/>
      <c r="C6849" s="98"/>
      <c r="D6849" s="99"/>
      <c r="E6849" s="94"/>
      <c r="F6849" s="95"/>
      <c r="G6849" s="101"/>
      <c r="H6849" s="100">
        <f t="shared" si="327"/>
        <v>196461.68999999994</v>
      </c>
      <c r="I6849" s="84">
        <f t="shared" si="328"/>
        <v>0</v>
      </c>
      <c r="J6849" s="84">
        <f t="shared" si="329"/>
        <v>0</v>
      </c>
    </row>
    <row r="6850" spans="2:10" ht="25.15" customHeight="1">
      <c r="B6850" s="108"/>
      <c r="C6850" s="98"/>
      <c r="D6850" s="99"/>
      <c r="E6850" s="94"/>
      <c r="F6850" s="95"/>
      <c r="G6850" s="101"/>
      <c r="H6850" s="100">
        <f t="shared" si="327"/>
        <v>196461.68999999994</v>
      </c>
      <c r="I6850" s="84">
        <f t="shared" si="328"/>
        <v>0</v>
      </c>
      <c r="J6850" s="84">
        <f t="shared" si="329"/>
        <v>0</v>
      </c>
    </row>
    <row r="6851" spans="2:10" ht="25.15" customHeight="1">
      <c r="B6851" s="108"/>
      <c r="C6851" s="98"/>
      <c r="D6851" s="99"/>
      <c r="E6851" s="94"/>
      <c r="F6851" s="95"/>
      <c r="G6851" s="101"/>
      <c r="H6851" s="100">
        <f t="shared" si="327"/>
        <v>196461.68999999994</v>
      </c>
      <c r="I6851" s="84">
        <f t="shared" si="328"/>
        <v>0</v>
      </c>
      <c r="J6851" s="84">
        <f t="shared" si="329"/>
        <v>0</v>
      </c>
    </row>
    <row r="6852" spans="2:10" ht="25.15" customHeight="1">
      <c r="B6852" s="108"/>
      <c r="C6852" s="98"/>
      <c r="D6852" s="99"/>
      <c r="E6852" s="94"/>
      <c r="F6852" s="95"/>
      <c r="G6852" s="101"/>
      <c r="H6852" s="100">
        <f t="shared" si="327"/>
        <v>196461.68999999994</v>
      </c>
      <c r="I6852" s="84">
        <f t="shared" si="328"/>
        <v>0</v>
      </c>
      <c r="J6852" s="84">
        <f t="shared" si="329"/>
        <v>0</v>
      </c>
    </row>
    <row r="6853" spans="2:10" ht="25.15" customHeight="1">
      <c r="B6853" s="108"/>
      <c r="C6853" s="98"/>
      <c r="D6853" s="99"/>
      <c r="E6853" s="94"/>
      <c r="F6853" s="95"/>
      <c r="G6853" s="101"/>
      <c r="H6853" s="100">
        <f t="shared" si="327"/>
        <v>196461.68999999994</v>
      </c>
      <c r="I6853" s="84">
        <f t="shared" si="328"/>
        <v>0</v>
      </c>
      <c r="J6853" s="84">
        <f t="shared" si="329"/>
        <v>0</v>
      </c>
    </row>
    <row r="6854" spans="2:10" ht="25.15" customHeight="1">
      <c r="B6854" s="108"/>
      <c r="C6854" s="98"/>
      <c r="D6854" s="99"/>
      <c r="E6854" s="94"/>
      <c r="F6854" s="95"/>
      <c r="G6854" s="101"/>
      <c r="H6854" s="100">
        <f t="shared" si="327"/>
        <v>196461.68999999994</v>
      </c>
      <c r="I6854" s="84">
        <f t="shared" si="328"/>
        <v>0</v>
      </c>
      <c r="J6854" s="84">
        <f t="shared" si="329"/>
        <v>0</v>
      </c>
    </row>
    <row r="6855" spans="2:10" ht="25.15" customHeight="1">
      <c r="B6855" s="108"/>
      <c r="C6855" s="98"/>
      <c r="D6855" s="99"/>
      <c r="E6855" s="94"/>
      <c r="F6855" s="95"/>
      <c r="G6855" s="101"/>
      <c r="H6855" s="100">
        <f t="shared" si="327"/>
        <v>196461.68999999994</v>
      </c>
      <c r="I6855" s="84">
        <f t="shared" si="328"/>
        <v>0</v>
      </c>
      <c r="J6855" s="84">
        <f t="shared" si="329"/>
        <v>0</v>
      </c>
    </row>
    <row r="6856" spans="2:10" ht="25.15" customHeight="1">
      <c r="B6856" s="108"/>
      <c r="C6856" s="98"/>
      <c r="D6856" s="99"/>
      <c r="E6856" s="94"/>
      <c r="F6856" s="95"/>
      <c r="G6856" s="101"/>
      <c r="H6856" s="100">
        <f t="shared" ref="H6856:H6919" si="330">IF(F6856="pago",H6855+G6856,H6855)</f>
        <v>196461.68999999994</v>
      </c>
      <c r="I6856" s="84">
        <f t="shared" si="328"/>
        <v>0</v>
      </c>
      <c r="J6856" s="84">
        <f t="shared" si="329"/>
        <v>0</v>
      </c>
    </row>
    <row r="6857" spans="2:10" ht="25.15" customHeight="1">
      <c r="B6857" s="108"/>
      <c r="C6857" s="98"/>
      <c r="D6857" s="99"/>
      <c r="E6857" s="94"/>
      <c r="F6857" s="95"/>
      <c r="G6857" s="101"/>
      <c r="H6857" s="100">
        <f t="shared" si="330"/>
        <v>196461.68999999994</v>
      </c>
      <c r="I6857" s="84">
        <f t="shared" si="328"/>
        <v>0</v>
      </c>
      <c r="J6857" s="84">
        <f t="shared" si="329"/>
        <v>0</v>
      </c>
    </row>
    <row r="6858" spans="2:10" ht="25.15" customHeight="1">
      <c r="B6858" s="108"/>
      <c r="C6858" s="98"/>
      <c r="D6858" s="99"/>
      <c r="E6858" s="94"/>
      <c r="F6858" s="95"/>
      <c r="G6858" s="101"/>
      <c r="H6858" s="100">
        <f t="shared" si="330"/>
        <v>196461.68999999994</v>
      </c>
      <c r="I6858" s="84">
        <f t="shared" si="328"/>
        <v>0</v>
      </c>
      <c r="J6858" s="84">
        <f t="shared" si="329"/>
        <v>0</v>
      </c>
    </row>
    <row r="6859" spans="2:10" ht="25.15" customHeight="1">
      <c r="B6859" s="108"/>
      <c r="C6859" s="98"/>
      <c r="D6859" s="99"/>
      <c r="E6859" s="94"/>
      <c r="F6859" s="95"/>
      <c r="G6859" s="101"/>
      <c r="H6859" s="100">
        <f t="shared" si="330"/>
        <v>196461.68999999994</v>
      </c>
      <c r="I6859" s="84">
        <f t="shared" si="328"/>
        <v>0</v>
      </c>
      <c r="J6859" s="84">
        <f t="shared" si="329"/>
        <v>0</v>
      </c>
    </row>
    <row r="6860" spans="2:10" ht="25.15" customHeight="1">
      <c r="B6860" s="108"/>
      <c r="C6860" s="98"/>
      <c r="D6860" s="99"/>
      <c r="E6860" s="94"/>
      <c r="F6860" s="95"/>
      <c r="G6860" s="101"/>
      <c r="H6860" s="100">
        <f t="shared" si="330"/>
        <v>196461.68999999994</v>
      </c>
      <c r="I6860" s="84">
        <f t="shared" si="328"/>
        <v>0</v>
      </c>
      <c r="J6860" s="84">
        <f t="shared" si="329"/>
        <v>0</v>
      </c>
    </row>
    <row r="6861" spans="2:10" ht="25.15" customHeight="1">
      <c r="B6861" s="108"/>
      <c r="C6861" s="98"/>
      <c r="D6861" s="99"/>
      <c r="E6861" s="94"/>
      <c r="F6861" s="95"/>
      <c r="G6861" s="101"/>
      <c r="H6861" s="100">
        <f t="shared" si="330"/>
        <v>196461.68999999994</v>
      </c>
      <c r="I6861" s="84">
        <f t="shared" si="328"/>
        <v>0</v>
      </c>
      <c r="J6861" s="84">
        <f t="shared" si="329"/>
        <v>0</v>
      </c>
    </row>
    <row r="6862" spans="2:10" ht="25.15" customHeight="1">
      <c r="B6862" s="108"/>
      <c r="C6862" s="98"/>
      <c r="D6862" s="99"/>
      <c r="E6862" s="94"/>
      <c r="F6862" s="95"/>
      <c r="G6862" s="101"/>
      <c r="H6862" s="100">
        <f t="shared" si="330"/>
        <v>196461.68999999994</v>
      </c>
      <c r="I6862" s="84">
        <f t="shared" si="328"/>
        <v>0</v>
      </c>
      <c r="J6862" s="84">
        <f t="shared" si="329"/>
        <v>0</v>
      </c>
    </row>
    <row r="6863" spans="2:10" ht="25.15" customHeight="1">
      <c r="B6863" s="108"/>
      <c r="C6863" s="98"/>
      <c r="D6863" s="99"/>
      <c r="E6863" s="94"/>
      <c r="F6863" s="95"/>
      <c r="G6863" s="101"/>
      <c r="H6863" s="100">
        <f t="shared" si="330"/>
        <v>196461.68999999994</v>
      </c>
      <c r="I6863" s="84">
        <f t="shared" si="328"/>
        <v>0</v>
      </c>
      <c r="J6863" s="84">
        <f t="shared" si="329"/>
        <v>0</v>
      </c>
    </row>
    <row r="6864" spans="2:10" ht="25.15" customHeight="1">
      <c r="B6864" s="108"/>
      <c r="C6864" s="98"/>
      <c r="D6864" s="99"/>
      <c r="E6864" s="94"/>
      <c r="F6864" s="95"/>
      <c r="G6864" s="101"/>
      <c r="H6864" s="100">
        <f t="shared" si="330"/>
        <v>196461.68999999994</v>
      </c>
      <c r="I6864" s="84">
        <f t="shared" si="328"/>
        <v>0</v>
      </c>
      <c r="J6864" s="84">
        <f t="shared" si="329"/>
        <v>0</v>
      </c>
    </row>
    <row r="6865" spans="2:10" ht="25.15" customHeight="1">
      <c r="B6865" s="108"/>
      <c r="C6865" s="98"/>
      <c r="D6865" s="99"/>
      <c r="E6865" s="94"/>
      <c r="F6865" s="95"/>
      <c r="G6865" s="101"/>
      <c r="H6865" s="100">
        <f t="shared" si="330"/>
        <v>196461.68999999994</v>
      </c>
      <c r="I6865" s="84">
        <f t="shared" si="328"/>
        <v>0</v>
      </c>
      <c r="J6865" s="84">
        <f t="shared" si="329"/>
        <v>0</v>
      </c>
    </row>
    <row r="6866" spans="2:10" ht="25.15" customHeight="1">
      <c r="B6866" s="108"/>
      <c r="C6866" s="98"/>
      <c r="D6866" s="99"/>
      <c r="E6866" s="94"/>
      <c r="F6866" s="95"/>
      <c r="G6866" s="101"/>
      <c r="H6866" s="100">
        <f t="shared" si="330"/>
        <v>196461.68999999994</v>
      </c>
      <c r="I6866" s="84">
        <f t="shared" si="328"/>
        <v>0</v>
      </c>
      <c r="J6866" s="84">
        <f t="shared" si="329"/>
        <v>0</v>
      </c>
    </row>
    <row r="6867" spans="2:10" ht="25.15" customHeight="1">
      <c r="B6867" s="108"/>
      <c r="C6867" s="98"/>
      <c r="D6867" s="99"/>
      <c r="E6867" s="94"/>
      <c r="F6867" s="95"/>
      <c r="G6867" s="101"/>
      <c r="H6867" s="100">
        <f t="shared" si="330"/>
        <v>196461.68999999994</v>
      </c>
      <c r="I6867" s="84">
        <f t="shared" si="328"/>
        <v>0</v>
      </c>
      <c r="J6867" s="84">
        <f t="shared" si="329"/>
        <v>0</v>
      </c>
    </row>
    <row r="6868" spans="2:10" ht="25.15" customHeight="1">
      <c r="B6868" s="108"/>
      <c r="C6868" s="98"/>
      <c r="D6868" s="99"/>
      <c r="E6868" s="94"/>
      <c r="F6868" s="95"/>
      <c r="G6868" s="101"/>
      <c r="H6868" s="100">
        <f t="shared" si="330"/>
        <v>196461.68999999994</v>
      </c>
      <c r="I6868" s="84">
        <f t="shared" si="328"/>
        <v>0</v>
      </c>
      <c r="J6868" s="84">
        <f t="shared" si="329"/>
        <v>0</v>
      </c>
    </row>
    <row r="6869" spans="2:10" ht="25.15" customHeight="1">
      <c r="B6869" s="108"/>
      <c r="C6869" s="98"/>
      <c r="D6869" s="99"/>
      <c r="E6869" s="94"/>
      <c r="F6869" s="95"/>
      <c r="G6869" s="101"/>
      <c r="H6869" s="100">
        <f t="shared" si="330"/>
        <v>196461.68999999994</v>
      </c>
      <c r="I6869" s="84">
        <f t="shared" si="328"/>
        <v>0</v>
      </c>
      <c r="J6869" s="84">
        <f t="shared" si="329"/>
        <v>0</v>
      </c>
    </row>
    <row r="6870" spans="2:10" ht="25.15" customHeight="1">
      <c r="B6870" s="108"/>
      <c r="C6870" s="98"/>
      <c r="D6870" s="99"/>
      <c r="E6870" s="94"/>
      <c r="F6870" s="95"/>
      <c r="G6870" s="101"/>
      <c r="H6870" s="100">
        <f t="shared" si="330"/>
        <v>196461.68999999994</v>
      </c>
      <c r="I6870" s="84">
        <f t="shared" si="328"/>
        <v>0</v>
      </c>
      <c r="J6870" s="84">
        <f t="shared" si="329"/>
        <v>0</v>
      </c>
    </row>
    <row r="6871" spans="2:10" ht="25.15" customHeight="1">
      <c r="B6871" s="108"/>
      <c r="C6871" s="98"/>
      <c r="D6871" s="99"/>
      <c r="E6871" s="94"/>
      <c r="F6871" s="95"/>
      <c r="G6871" s="101"/>
      <c r="H6871" s="100">
        <f t="shared" si="330"/>
        <v>196461.68999999994</v>
      </c>
      <c r="I6871" s="84">
        <f t="shared" si="328"/>
        <v>0</v>
      </c>
      <c r="J6871" s="84">
        <f t="shared" si="329"/>
        <v>0</v>
      </c>
    </row>
    <row r="6872" spans="2:10" ht="25.15" customHeight="1">
      <c r="B6872" s="108"/>
      <c r="C6872" s="98"/>
      <c r="D6872" s="99"/>
      <c r="E6872" s="94"/>
      <c r="F6872" s="95"/>
      <c r="G6872" s="101"/>
      <c r="H6872" s="100">
        <f t="shared" si="330"/>
        <v>196461.68999999994</v>
      </c>
      <c r="I6872" s="84">
        <f t="shared" si="328"/>
        <v>0</v>
      </c>
      <c r="J6872" s="84">
        <f t="shared" si="329"/>
        <v>0</v>
      </c>
    </row>
    <row r="6873" spans="2:10" ht="25.15" customHeight="1">
      <c r="B6873" s="108"/>
      <c r="C6873" s="98"/>
      <c r="D6873" s="99"/>
      <c r="E6873" s="94"/>
      <c r="F6873" s="95"/>
      <c r="G6873" s="101"/>
      <c r="H6873" s="100">
        <f t="shared" si="330"/>
        <v>196461.68999999994</v>
      </c>
      <c r="I6873" s="84">
        <f t="shared" si="328"/>
        <v>0</v>
      </c>
      <c r="J6873" s="84">
        <f t="shared" si="329"/>
        <v>0</v>
      </c>
    </row>
    <row r="6874" spans="2:10" ht="25.15" customHeight="1">
      <c r="B6874" s="108"/>
      <c r="C6874" s="98"/>
      <c r="D6874" s="99"/>
      <c r="E6874" s="94"/>
      <c r="F6874" s="95"/>
      <c r="G6874" s="101"/>
      <c r="H6874" s="100">
        <f t="shared" si="330"/>
        <v>196461.68999999994</v>
      </c>
      <c r="I6874" s="84">
        <f t="shared" si="328"/>
        <v>0</v>
      </c>
      <c r="J6874" s="84">
        <f t="shared" si="329"/>
        <v>0</v>
      </c>
    </row>
    <row r="6875" spans="2:10" ht="25.15" customHeight="1">
      <c r="B6875" s="108"/>
      <c r="C6875" s="98"/>
      <c r="D6875" s="99"/>
      <c r="E6875" s="94"/>
      <c r="F6875" s="95"/>
      <c r="G6875" s="101"/>
      <c r="H6875" s="100">
        <f t="shared" si="330"/>
        <v>196461.68999999994</v>
      </c>
      <c r="I6875" s="84">
        <f t="shared" si="328"/>
        <v>0</v>
      </c>
      <c r="J6875" s="84">
        <f t="shared" si="329"/>
        <v>0</v>
      </c>
    </row>
    <row r="6876" spans="2:10" ht="25.15" customHeight="1">
      <c r="B6876" s="108"/>
      <c r="C6876" s="98"/>
      <c r="D6876" s="99"/>
      <c r="E6876" s="94"/>
      <c r="F6876" s="95"/>
      <c r="G6876" s="101"/>
      <c r="H6876" s="100">
        <f t="shared" si="330"/>
        <v>196461.68999999994</v>
      </c>
      <c r="I6876" s="84">
        <f t="shared" si="328"/>
        <v>0</v>
      </c>
      <c r="J6876" s="84">
        <f t="shared" si="329"/>
        <v>0</v>
      </c>
    </row>
    <row r="6877" spans="2:10" ht="25.15" customHeight="1">
      <c r="B6877" s="108"/>
      <c r="C6877" s="98"/>
      <c r="D6877" s="99"/>
      <c r="E6877" s="94"/>
      <c r="F6877" s="95"/>
      <c r="G6877" s="101"/>
      <c r="H6877" s="100">
        <f t="shared" si="330"/>
        <v>196461.68999999994</v>
      </c>
      <c r="I6877" s="84">
        <f t="shared" si="328"/>
        <v>0</v>
      </c>
      <c r="J6877" s="84">
        <f t="shared" si="329"/>
        <v>0</v>
      </c>
    </row>
    <row r="6878" spans="2:10" ht="25.15" customHeight="1">
      <c r="B6878" s="108"/>
      <c r="C6878" s="98"/>
      <c r="D6878" s="99"/>
      <c r="E6878" s="94"/>
      <c r="F6878" s="95"/>
      <c r="G6878" s="101"/>
      <c r="H6878" s="100">
        <f t="shared" si="330"/>
        <v>196461.68999999994</v>
      </c>
      <c r="I6878" s="84">
        <f t="shared" si="328"/>
        <v>0</v>
      </c>
      <c r="J6878" s="84">
        <f t="shared" si="329"/>
        <v>0</v>
      </c>
    </row>
    <row r="6879" spans="2:10" ht="25.15" customHeight="1">
      <c r="B6879" s="108"/>
      <c r="C6879" s="98"/>
      <c r="D6879" s="99"/>
      <c r="E6879" s="94"/>
      <c r="F6879" s="95"/>
      <c r="G6879" s="101"/>
      <c r="H6879" s="100">
        <f t="shared" si="330"/>
        <v>196461.68999999994</v>
      </c>
      <c r="I6879" s="84">
        <f t="shared" si="328"/>
        <v>0</v>
      </c>
      <c r="J6879" s="84">
        <f t="shared" si="329"/>
        <v>0</v>
      </c>
    </row>
    <row r="6880" spans="2:10" ht="25.15" customHeight="1">
      <c r="B6880" s="108"/>
      <c r="C6880" s="98"/>
      <c r="D6880" s="99"/>
      <c r="E6880" s="94"/>
      <c r="F6880" s="95"/>
      <c r="G6880" s="101"/>
      <c r="H6880" s="100">
        <f t="shared" si="330"/>
        <v>196461.68999999994</v>
      </c>
      <c r="I6880" s="84">
        <f t="shared" si="328"/>
        <v>0</v>
      </c>
      <c r="J6880" s="84">
        <f t="shared" si="329"/>
        <v>0</v>
      </c>
    </row>
    <row r="6881" spans="2:10" ht="25.15" customHeight="1">
      <c r="B6881" s="108"/>
      <c r="C6881" s="98"/>
      <c r="D6881" s="99"/>
      <c r="E6881" s="94"/>
      <c r="F6881" s="95"/>
      <c r="G6881" s="101"/>
      <c r="H6881" s="100">
        <f t="shared" si="330"/>
        <v>196461.68999999994</v>
      </c>
      <c r="I6881" s="84">
        <f t="shared" si="328"/>
        <v>0</v>
      </c>
      <c r="J6881" s="84">
        <f t="shared" si="329"/>
        <v>0</v>
      </c>
    </row>
    <row r="6882" spans="2:10" ht="25.15" customHeight="1">
      <c r="B6882" s="108"/>
      <c r="C6882" s="98"/>
      <c r="D6882" s="99"/>
      <c r="E6882" s="94"/>
      <c r="F6882" s="95"/>
      <c r="G6882" s="101"/>
      <c r="H6882" s="100">
        <f t="shared" si="330"/>
        <v>196461.68999999994</v>
      </c>
      <c r="I6882" s="84">
        <f t="shared" si="328"/>
        <v>0</v>
      </c>
      <c r="J6882" s="84">
        <f t="shared" si="329"/>
        <v>0</v>
      </c>
    </row>
    <row r="6883" spans="2:10" ht="25.15" customHeight="1">
      <c r="B6883" s="108"/>
      <c r="C6883" s="98"/>
      <c r="D6883" s="99"/>
      <c r="E6883" s="94"/>
      <c r="F6883" s="95"/>
      <c r="G6883" s="101"/>
      <c r="H6883" s="100">
        <f t="shared" si="330"/>
        <v>196461.68999999994</v>
      </c>
      <c r="I6883" s="84">
        <f t="shared" si="328"/>
        <v>0</v>
      </c>
      <c r="J6883" s="84">
        <f t="shared" si="329"/>
        <v>0</v>
      </c>
    </row>
    <row r="6884" spans="2:10" ht="25.15" customHeight="1">
      <c r="B6884" s="108"/>
      <c r="C6884" s="98"/>
      <c r="D6884" s="99"/>
      <c r="E6884" s="94"/>
      <c r="F6884" s="95"/>
      <c r="G6884" s="101"/>
      <c r="H6884" s="100">
        <f t="shared" si="330"/>
        <v>196461.68999999994</v>
      </c>
      <c r="I6884" s="84">
        <f t="shared" si="328"/>
        <v>0</v>
      </c>
      <c r="J6884" s="84">
        <f t="shared" si="329"/>
        <v>0</v>
      </c>
    </row>
    <row r="6885" spans="2:10" ht="25.15" customHeight="1">
      <c r="B6885" s="108"/>
      <c r="C6885" s="98"/>
      <c r="D6885" s="99"/>
      <c r="E6885" s="94"/>
      <c r="F6885" s="95"/>
      <c r="G6885" s="101"/>
      <c r="H6885" s="100">
        <f t="shared" si="330"/>
        <v>196461.68999999994</v>
      </c>
      <c r="I6885" s="84">
        <f t="shared" si="328"/>
        <v>0</v>
      </c>
      <c r="J6885" s="84">
        <f t="shared" si="329"/>
        <v>0</v>
      </c>
    </row>
    <row r="6886" spans="2:10" ht="25.15" customHeight="1">
      <c r="B6886" s="108"/>
      <c r="C6886" s="98"/>
      <c r="D6886" s="99"/>
      <c r="E6886" s="94"/>
      <c r="F6886" s="95"/>
      <c r="G6886" s="101"/>
      <c r="H6886" s="100">
        <f t="shared" si="330"/>
        <v>196461.68999999994</v>
      </c>
      <c r="I6886" s="84">
        <f t="shared" si="328"/>
        <v>0</v>
      </c>
      <c r="J6886" s="84">
        <f t="shared" si="329"/>
        <v>0</v>
      </c>
    </row>
    <row r="6887" spans="2:10" ht="25.15" customHeight="1">
      <c r="B6887" s="108"/>
      <c r="C6887" s="98"/>
      <c r="D6887" s="99"/>
      <c r="E6887" s="94"/>
      <c r="F6887" s="95"/>
      <c r="G6887" s="101"/>
      <c r="H6887" s="100">
        <f t="shared" si="330"/>
        <v>196461.68999999994</v>
      </c>
      <c r="I6887" s="84">
        <f t="shared" si="328"/>
        <v>0</v>
      </c>
      <c r="J6887" s="84">
        <f t="shared" si="329"/>
        <v>0</v>
      </c>
    </row>
    <row r="6888" spans="2:10" ht="25.15" customHeight="1">
      <c r="B6888" s="108"/>
      <c r="C6888" s="98"/>
      <c r="D6888" s="99"/>
      <c r="E6888" s="94"/>
      <c r="F6888" s="95"/>
      <c r="G6888" s="101"/>
      <c r="H6888" s="100">
        <f t="shared" si="330"/>
        <v>196461.68999999994</v>
      </c>
      <c r="I6888" s="84">
        <f t="shared" si="328"/>
        <v>0</v>
      </c>
      <c r="J6888" s="84">
        <f t="shared" si="329"/>
        <v>0</v>
      </c>
    </row>
    <row r="6889" spans="2:10" ht="25.15" customHeight="1">
      <c r="B6889" s="108"/>
      <c r="C6889" s="98"/>
      <c r="D6889" s="99"/>
      <c r="E6889" s="94"/>
      <c r="F6889" s="95"/>
      <c r="G6889" s="101"/>
      <c r="H6889" s="100">
        <f t="shared" si="330"/>
        <v>196461.68999999994</v>
      </c>
      <c r="I6889" s="84">
        <f t="shared" si="328"/>
        <v>0</v>
      </c>
      <c r="J6889" s="84">
        <f t="shared" si="329"/>
        <v>0</v>
      </c>
    </row>
    <row r="6890" spans="2:10" ht="25.15" customHeight="1">
      <c r="B6890" s="108"/>
      <c r="C6890" s="98"/>
      <c r="D6890" s="99"/>
      <c r="E6890" s="94"/>
      <c r="F6890" s="95"/>
      <c r="G6890" s="101"/>
      <c r="H6890" s="100">
        <f t="shared" si="330"/>
        <v>196461.68999999994</v>
      </c>
      <c r="I6890" s="84">
        <f t="shared" si="328"/>
        <v>0</v>
      </c>
      <c r="J6890" s="84">
        <f t="shared" si="329"/>
        <v>0</v>
      </c>
    </row>
    <row r="6891" spans="2:10" ht="25.15" customHeight="1">
      <c r="B6891" s="108"/>
      <c r="C6891" s="98"/>
      <c r="D6891" s="99"/>
      <c r="E6891" s="94"/>
      <c r="F6891" s="95"/>
      <c r="G6891" s="101"/>
      <c r="H6891" s="100">
        <f t="shared" si="330"/>
        <v>196461.68999999994</v>
      </c>
      <c r="I6891" s="84">
        <f t="shared" si="328"/>
        <v>0</v>
      </c>
      <c r="J6891" s="84">
        <f t="shared" si="329"/>
        <v>0</v>
      </c>
    </row>
    <row r="6892" spans="2:10" ht="25.15" customHeight="1">
      <c r="B6892" s="108"/>
      <c r="C6892" s="98"/>
      <c r="D6892" s="99"/>
      <c r="E6892" s="94"/>
      <c r="F6892" s="95"/>
      <c r="G6892" s="101"/>
      <c r="H6892" s="100">
        <f t="shared" si="330"/>
        <v>196461.68999999994</v>
      </c>
      <c r="I6892" s="84">
        <f t="shared" si="328"/>
        <v>0</v>
      </c>
      <c r="J6892" s="84">
        <f t="shared" si="329"/>
        <v>0</v>
      </c>
    </row>
    <row r="6893" spans="2:10" ht="25.15" customHeight="1">
      <c r="B6893" s="108"/>
      <c r="C6893" s="98"/>
      <c r="D6893" s="99"/>
      <c r="E6893" s="94"/>
      <c r="F6893" s="95"/>
      <c r="G6893" s="101"/>
      <c r="H6893" s="100">
        <f t="shared" si="330"/>
        <v>196461.68999999994</v>
      </c>
      <c r="I6893" s="84">
        <f t="shared" si="328"/>
        <v>0</v>
      </c>
      <c r="J6893" s="84">
        <f t="shared" si="329"/>
        <v>0</v>
      </c>
    </row>
    <row r="6894" spans="2:10" ht="25.15" customHeight="1">
      <c r="B6894" s="108"/>
      <c r="C6894" s="98"/>
      <c r="D6894" s="99"/>
      <c r="E6894" s="94"/>
      <c r="F6894" s="95"/>
      <c r="G6894" s="101"/>
      <c r="H6894" s="100">
        <f t="shared" si="330"/>
        <v>196461.68999999994</v>
      </c>
      <c r="I6894" s="84">
        <f t="shared" si="328"/>
        <v>0</v>
      </c>
      <c r="J6894" s="84">
        <f t="shared" si="329"/>
        <v>0</v>
      </c>
    </row>
    <row r="6895" spans="2:10" ht="25.15" customHeight="1">
      <c r="B6895" s="108"/>
      <c r="C6895" s="98"/>
      <c r="D6895" s="99"/>
      <c r="E6895" s="94"/>
      <c r="F6895" s="95"/>
      <c r="G6895" s="101"/>
      <c r="H6895" s="100">
        <f t="shared" si="330"/>
        <v>196461.68999999994</v>
      </c>
      <c r="I6895" s="84">
        <f t="shared" si="328"/>
        <v>0</v>
      </c>
      <c r="J6895" s="84">
        <f t="shared" si="329"/>
        <v>0</v>
      </c>
    </row>
    <row r="6896" spans="2:10" ht="25.15" customHeight="1">
      <c r="B6896" s="108"/>
      <c r="C6896" s="98"/>
      <c r="D6896" s="99"/>
      <c r="E6896" s="94"/>
      <c r="F6896" s="95"/>
      <c r="G6896" s="101"/>
      <c r="H6896" s="100">
        <f t="shared" si="330"/>
        <v>196461.68999999994</v>
      </c>
      <c r="I6896" s="84">
        <f t="shared" si="328"/>
        <v>0</v>
      </c>
      <c r="J6896" s="84">
        <f t="shared" si="329"/>
        <v>0</v>
      </c>
    </row>
    <row r="6897" spans="2:10" ht="25.15" customHeight="1">
      <c r="B6897" s="108"/>
      <c r="C6897" s="98"/>
      <c r="D6897" s="99"/>
      <c r="E6897" s="94"/>
      <c r="F6897" s="95"/>
      <c r="G6897" s="101"/>
      <c r="H6897" s="100">
        <f t="shared" si="330"/>
        <v>196461.68999999994</v>
      </c>
      <c r="I6897" s="84">
        <f t="shared" si="328"/>
        <v>0</v>
      </c>
      <c r="J6897" s="84">
        <f t="shared" si="329"/>
        <v>0</v>
      </c>
    </row>
    <row r="6898" spans="2:10" ht="25.15" customHeight="1">
      <c r="B6898" s="108"/>
      <c r="C6898" s="98"/>
      <c r="D6898" s="99"/>
      <c r="E6898" s="94"/>
      <c r="F6898" s="95"/>
      <c r="G6898" s="101"/>
      <c r="H6898" s="100">
        <f t="shared" si="330"/>
        <v>196461.68999999994</v>
      </c>
      <c r="I6898" s="84">
        <f t="shared" si="328"/>
        <v>0</v>
      </c>
      <c r="J6898" s="84">
        <f t="shared" si="329"/>
        <v>0</v>
      </c>
    </row>
    <row r="6899" spans="2:10" ht="25.15" customHeight="1">
      <c r="B6899" s="108"/>
      <c r="C6899" s="98"/>
      <c r="D6899" s="99"/>
      <c r="E6899" s="94"/>
      <c r="F6899" s="95"/>
      <c r="G6899" s="101"/>
      <c r="H6899" s="100">
        <f t="shared" si="330"/>
        <v>196461.68999999994</v>
      </c>
      <c r="I6899" s="84">
        <f t="shared" si="328"/>
        <v>0</v>
      </c>
      <c r="J6899" s="84">
        <f t="shared" si="329"/>
        <v>0</v>
      </c>
    </row>
    <row r="6900" spans="2:10" ht="25.15" customHeight="1">
      <c r="B6900" s="108"/>
      <c r="C6900" s="98"/>
      <c r="D6900" s="99"/>
      <c r="E6900" s="94"/>
      <c r="F6900" s="95"/>
      <c r="G6900" s="101"/>
      <c r="H6900" s="100">
        <f t="shared" si="330"/>
        <v>196461.68999999994</v>
      </c>
      <c r="I6900" s="84">
        <f t="shared" si="328"/>
        <v>0</v>
      </c>
      <c r="J6900" s="84">
        <f t="shared" si="329"/>
        <v>0</v>
      </c>
    </row>
    <row r="6901" spans="2:10" ht="25.15" customHeight="1">
      <c r="B6901" s="108"/>
      <c r="C6901" s="98"/>
      <c r="D6901" s="99"/>
      <c r="E6901" s="94"/>
      <c r="F6901" s="95"/>
      <c r="G6901" s="101"/>
      <c r="H6901" s="100">
        <f t="shared" si="330"/>
        <v>196461.68999999994</v>
      </c>
      <c r="I6901" s="84">
        <f t="shared" si="328"/>
        <v>0</v>
      </c>
      <c r="J6901" s="84">
        <f t="shared" si="329"/>
        <v>0</v>
      </c>
    </row>
    <row r="6902" spans="2:10" ht="25.15" customHeight="1">
      <c r="B6902" s="108"/>
      <c r="C6902" s="98"/>
      <c r="D6902" s="99"/>
      <c r="E6902" s="94"/>
      <c r="F6902" s="95"/>
      <c r="G6902" s="101"/>
      <c r="H6902" s="100">
        <f t="shared" si="330"/>
        <v>196461.68999999994</v>
      </c>
      <c r="I6902" s="84">
        <f t="shared" si="328"/>
        <v>0</v>
      </c>
      <c r="J6902" s="84">
        <f t="shared" si="329"/>
        <v>0</v>
      </c>
    </row>
    <row r="6903" spans="2:10" ht="25.15" customHeight="1">
      <c r="B6903" s="108"/>
      <c r="C6903" s="98"/>
      <c r="D6903" s="99"/>
      <c r="E6903" s="94"/>
      <c r="F6903" s="95"/>
      <c r="G6903" s="101"/>
      <c r="H6903" s="100">
        <f t="shared" si="330"/>
        <v>196461.68999999994</v>
      </c>
      <c r="I6903" s="84">
        <f t="shared" si="328"/>
        <v>0</v>
      </c>
      <c r="J6903" s="84">
        <f t="shared" si="329"/>
        <v>0</v>
      </c>
    </row>
    <row r="6904" spans="2:10" ht="25.15" customHeight="1">
      <c r="B6904" s="108"/>
      <c r="C6904" s="98"/>
      <c r="D6904" s="99"/>
      <c r="E6904" s="94"/>
      <c r="F6904" s="95"/>
      <c r="G6904" s="101"/>
      <c r="H6904" s="100">
        <f t="shared" si="330"/>
        <v>196461.68999999994</v>
      </c>
      <c r="I6904" s="84">
        <f t="shared" ref="I6904:I6967" si="331">IF(B6904="",0,MONTH(B6904))</f>
        <v>0</v>
      </c>
      <c r="J6904" s="84">
        <f t="shared" ref="J6904:J6967" si="332">IF(B6904="",0,DAY(B6904))</f>
        <v>0</v>
      </c>
    </row>
    <row r="6905" spans="2:10" ht="25.15" customHeight="1">
      <c r="B6905" s="108"/>
      <c r="C6905" s="98"/>
      <c r="D6905" s="99"/>
      <c r="E6905" s="94"/>
      <c r="F6905" s="95"/>
      <c r="G6905" s="101"/>
      <c r="H6905" s="100">
        <f t="shared" si="330"/>
        <v>196461.68999999994</v>
      </c>
      <c r="I6905" s="84">
        <f t="shared" si="331"/>
        <v>0</v>
      </c>
      <c r="J6905" s="84">
        <f t="shared" si="332"/>
        <v>0</v>
      </c>
    </row>
    <row r="6906" spans="2:10" ht="25.15" customHeight="1">
      <c r="B6906" s="108"/>
      <c r="C6906" s="98"/>
      <c r="D6906" s="99"/>
      <c r="E6906" s="94"/>
      <c r="F6906" s="95"/>
      <c r="G6906" s="101"/>
      <c r="H6906" s="100">
        <f t="shared" si="330"/>
        <v>196461.68999999994</v>
      </c>
      <c r="I6906" s="84">
        <f t="shared" si="331"/>
        <v>0</v>
      </c>
      <c r="J6906" s="84">
        <f t="shared" si="332"/>
        <v>0</v>
      </c>
    </row>
    <row r="6907" spans="2:10" ht="25.15" customHeight="1">
      <c r="B6907" s="108"/>
      <c r="C6907" s="98"/>
      <c r="D6907" s="99"/>
      <c r="E6907" s="94"/>
      <c r="F6907" s="95"/>
      <c r="G6907" s="101"/>
      <c r="H6907" s="100">
        <f t="shared" si="330"/>
        <v>196461.68999999994</v>
      </c>
      <c r="I6907" s="84">
        <f t="shared" si="331"/>
        <v>0</v>
      </c>
      <c r="J6907" s="84">
        <f t="shared" si="332"/>
        <v>0</v>
      </c>
    </row>
    <row r="6908" spans="2:10" ht="25.15" customHeight="1">
      <c r="B6908" s="108"/>
      <c r="C6908" s="98"/>
      <c r="D6908" s="99"/>
      <c r="E6908" s="94"/>
      <c r="F6908" s="95"/>
      <c r="G6908" s="101"/>
      <c r="H6908" s="100">
        <f t="shared" si="330"/>
        <v>196461.68999999994</v>
      </c>
      <c r="I6908" s="84">
        <f t="shared" si="331"/>
        <v>0</v>
      </c>
      <c r="J6908" s="84">
        <f t="shared" si="332"/>
        <v>0</v>
      </c>
    </row>
    <row r="6909" spans="2:10" ht="25.15" customHeight="1">
      <c r="B6909" s="108"/>
      <c r="C6909" s="98"/>
      <c r="D6909" s="99"/>
      <c r="E6909" s="94"/>
      <c r="F6909" s="95"/>
      <c r="G6909" s="101"/>
      <c r="H6909" s="100">
        <f t="shared" si="330"/>
        <v>196461.68999999994</v>
      </c>
      <c r="I6909" s="84">
        <f t="shared" si="331"/>
        <v>0</v>
      </c>
      <c r="J6909" s="84">
        <f t="shared" si="332"/>
        <v>0</v>
      </c>
    </row>
    <row r="6910" spans="2:10" ht="25.15" customHeight="1">
      <c r="B6910" s="108"/>
      <c r="C6910" s="98"/>
      <c r="D6910" s="99"/>
      <c r="E6910" s="94"/>
      <c r="F6910" s="95"/>
      <c r="G6910" s="101"/>
      <c r="H6910" s="100">
        <f t="shared" si="330"/>
        <v>196461.68999999994</v>
      </c>
      <c r="I6910" s="84">
        <f t="shared" si="331"/>
        <v>0</v>
      </c>
      <c r="J6910" s="84">
        <f t="shared" si="332"/>
        <v>0</v>
      </c>
    </row>
    <row r="6911" spans="2:10" ht="25.15" customHeight="1">
      <c r="B6911" s="108"/>
      <c r="C6911" s="98"/>
      <c r="D6911" s="99"/>
      <c r="E6911" s="94"/>
      <c r="F6911" s="95"/>
      <c r="G6911" s="101"/>
      <c r="H6911" s="100">
        <f t="shared" si="330"/>
        <v>196461.68999999994</v>
      </c>
      <c r="I6911" s="84">
        <f t="shared" si="331"/>
        <v>0</v>
      </c>
      <c r="J6911" s="84">
        <f t="shared" si="332"/>
        <v>0</v>
      </c>
    </row>
    <row r="6912" spans="2:10" ht="25.15" customHeight="1">
      <c r="B6912" s="108"/>
      <c r="C6912" s="98"/>
      <c r="D6912" s="99"/>
      <c r="E6912" s="94"/>
      <c r="F6912" s="95"/>
      <c r="G6912" s="101"/>
      <c r="H6912" s="100">
        <f t="shared" si="330"/>
        <v>196461.68999999994</v>
      </c>
      <c r="I6912" s="84">
        <f t="shared" si="331"/>
        <v>0</v>
      </c>
      <c r="J6912" s="84">
        <f t="shared" si="332"/>
        <v>0</v>
      </c>
    </row>
    <row r="6913" spans="2:10" ht="25.15" customHeight="1">
      <c r="B6913" s="108"/>
      <c r="C6913" s="98"/>
      <c r="D6913" s="99"/>
      <c r="E6913" s="94"/>
      <c r="F6913" s="95"/>
      <c r="G6913" s="101"/>
      <c r="H6913" s="100">
        <f t="shared" si="330"/>
        <v>196461.68999999994</v>
      </c>
      <c r="I6913" s="84">
        <f t="shared" si="331"/>
        <v>0</v>
      </c>
      <c r="J6913" s="84">
        <f t="shared" si="332"/>
        <v>0</v>
      </c>
    </row>
    <row r="6914" spans="2:10" ht="25.15" customHeight="1">
      <c r="B6914" s="108"/>
      <c r="C6914" s="98"/>
      <c r="D6914" s="99"/>
      <c r="E6914" s="94"/>
      <c r="F6914" s="95"/>
      <c r="G6914" s="101"/>
      <c r="H6914" s="100">
        <f t="shared" si="330"/>
        <v>196461.68999999994</v>
      </c>
      <c r="I6914" s="84">
        <f t="shared" si="331"/>
        <v>0</v>
      </c>
      <c r="J6914" s="84">
        <f t="shared" si="332"/>
        <v>0</v>
      </c>
    </row>
    <row r="6915" spans="2:10" ht="25.15" customHeight="1">
      <c r="B6915" s="108"/>
      <c r="C6915" s="98"/>
      <c r="D6915" s="99"/>
      <c r="E6915" s="94"/>
      <c r="F6915" s="95"/>
      <c r="G6915" s="101"/>
      <c r="H6915" s="100">
        <f t="shared" si="330"/>
        <v>196461.68999999994</v>
      </c>
      <c r="I6915" s="84">
        <f t="shared" si="331"/>
        <v>0</v>
      </c>
      <c r="J6915" s="84">
        <f t="shared" si="332"/>
        <v>0</v>
      </c>
    </row>
    <row r="6916" spans="2:10" ht="25.15" customHeight="1">
      <c r="B6916" s="108"/>
      <c r="C6916" s="98"/>
      <c r="D6916" s="99"/>
      <c r="E6916" s="94"/>
      <c r="F6916" s="95"/>
      <c r="G6916" s="101"/>
      <c r="H6916" s="100">
        <f t="shared" si="330"/>
        <v>196461.68999999994</v>
      </c>
      <c r="I6916" s="84">
        <f t="shared" si="331"/>
        <v>0</v>
      </c>
      <c r="J6916" s="84">
        <f t="shared" si="332"/>
        <v>0</v>
      </c>
    </row>
    <row r="6917" spans="2:10" ht="25.15" customHeight="1">
      <c r="B6917" s="108"/>
      <c r="C6917" s="98"/>
      <c r="D6917" s="99"/>
      <c r="E6917" s="94"/>
      <c r="F6917" s="95"/>
      <c r="G6917" s="101"/>
      <c r="H6917" s="100">
        <f t="shared" si="330"/>
        <v>196461.68999999994</v>
      </c>
      <c r="I6917" s="84">
        <f t="shared" si="331"/>
        <v>0</v>
      </c>
      <c r="J6917" s="84">
        <f t="shared" si="332"/>
        <v>0</v>
      </c>
    </row>
    <row r="6918" spans="2:10" ht="25.15" customHeight="1">
      <c r="B6918" s="108"/>
      <c r="C6918" s="98"/>
      <c r="D6918" s="99"/>
      <c r="E6918" s="94"/>
      <c r="F6918" s="95"/>
      <c r="G6918" s="101"/>
      <c r="H6918" s="100">
        <f t="shared" si="330"/>
        <v>196461.68999999994</v>
      </c>
      <c r="I6918" s="84">
        <f t="shared" si="331"/>
        <v>0</v>
      </c>
      <c r="J6918" s="84">
        <f t="shared" si="332"/>
        <v>0</v>
      </c>
    </row>
    <row r="6919" spans="2:10" ht="25.15" customHeight="1">
      <c r="B6919" s="108"/>
      <c r="C6919" s="98"/>
      <c r="D6919" s="99"/>
      <c r="E6919" s="94"/>
      <c r="F6919" s="95"/>
      <c r="G6919" s="101"/>
      <c r="H6919" s="100">
        <f t="shared" si="330"/>
        <v>196461.68999999994</v>
      </c>
      <c r="I6919" s="84">
        <f t="shared" si="331"/>
        <v>0</v>
      </c>
      <c r="J6919" s="84">
        <f t="shared" si="332"/>
        <v>0</v>
      </c>
    </row>
    <row r="6920" spans="2:10" ht="25.15" customHeight="1">
      <c r="B6920" s="108"/>
      <c r="C6920" s="98"/>
      <c r="D6920" s="99"/>
      <c r="E6920" s="94"/>
      <c r="F6920" s="95"/>
      <c r="G6920" s="101"/>
      <c r="H6920" s="100">
        <f t="shared" ref="H6920:H6983" si="333">IF(F6920="pago",H6919+G6920,H6919)</f>
        <v>196461.68999999994</v>
      </c>
      <c r="I6920" s="84">
        <f t="shared" si="331"/>
        <v>0</v>
      </c>
      <c r="J6920" s="84">
        <f t="shared" si="332"/>
        <v>0</v>
      </c>
    </row>
    <row r="6921" spans="2:10" ht="25.15" customHeight="1">
      <c r="B6921" s="108"/>
      <c r="C6921" s="98"/>
      <c r="D6921" s="99"/>
      <c r="E6921" s="94"/>
      <c r="F6921" s="95"/>
      <c r="G6921" s="101"/>
      <c r="H6921" s="100">
        <f t="shared" si="333"/>
        <v>196461.68999999994</v>
      </c>
      <c r="I6921" s="84">
        <f t="shared" si="331"/>
        <v>0</v>
      </c>
      <c r="J6921" s="84">
        <f t="shared" si="332"/>
        <v>0</v>
      </c>
    </row>
    <row r="6922" spans="2:10" ht="25.15" customHeight="1">
      <c r="B6922" s="108"/>
      <c r="C6922" s="98"/>
      <c r="D6922" s="99"/>
      <c r="E6922" s="94"/>
      <c r="F6922" s="95"/>
      <c r="G6922" s="101"/>
      <c r="H6922" s="100">
        <f t="shared" si="333"/>
        <v>196461.68999999994</v>
      </c>
      <c r="I6922" s="84">
        <f t="shared" si="331"/>
        <v>0</v>
      </c>
      <c r="J6922" s="84">
        <f t="shared" si="332"/>
        <v>0</v>
      </c>
    </row>
    <row r="6923" spans="2:10" ht="25.15" customHeight="1">
      <c r="B6923" s="108"/>
      <c r="C6923" s="98"/>
      <c r="D6923" s="99"/>
      <c r="E6923" s="94"/>
      <c r="F6923" s="95"/>
      <c r="G6923" s="101"/>
      <c r="H6923" s="100">
        <f t="shared" si="333"/>
        <v>196461.68999999994</v>
      </c>
      <c r="I6923" s="84">
        <f t="shared" si="331"/>
        <v>0</v>
      </c>
      <c r="J6923" s="84">
        <f t="shared" si="332"/>
        <v>0</v>
      </c>
    </row>
    <row r="6924" spans="2:10" ht="25.15" customHeight="1">
      <c r="B6924" s="108"/>
      <c r="C6924" s="98"/>
      <c r="D6924" s="99"/>
      <c r="E6924" s="94"/>
      <c r="F6924" s="95"/>
      <c r="G6924" s="101"/>
      <c r="H6924" s="100">
        <f t="shared" si="333"/>
        <v>196461.68999999994</v>
      </c>
      <c r="I6924" s="84">
        <f t="shared" si="331"/>
        <v>0</v>
      </c>
      <c r="J6924" s="84">
        <f t="shared" si="332"/>
        <v>0</v>
      </c>
    </row>
    <row r="6925" spans="2:10" ht="25.15" customHeight="1">
      <c r="B6925" s="108"/>
      <c r="C6925" s="98"/>
      <c r="D6925" s="99"/>
      <c r="E6925" s="94"/>
      <c r="F6925" s="95"/>
      <c r="G6925" s="101"/>
      <c r="H6925" s="100">
        <f t="shared" si="333"/>
        <v>196461.68999999994</v>
      </c>
      <c r="I6925" s="84">
        <f t="shared" si="331"/>
        <v>0</v>
      </c>
      <c r="J6925" s="84">
        <f t="shared" si="332"/>
        <v>0</v>
      </c>
    </row>
    <row r="6926" spans="2:10" ht="25.15" customHeight="1">
      <c r="B6926" s="108"/>
      <c r="C6926" s="98"/>
      <c r="D6926" s="99"/>
      <c r="E6926" s="94"/>
      <c r="F6926" s="95"/>
      <c r="G6926" s="101"/>
      <c r="H6926" s="100">
        <f t="shared" si="333"/>
        <v>196461.68999999994</v>
      </c>
      <c r="I6926" s="84">
        <f t="shared" si="331"/>
        <v>0</v>
      </c>
      <c r="J6926" s="84">
        <f t="shared" si="332"/>
        <v>0</v>
      </c>
    </row>
    <row r="6927" spans="2:10" ht="25.15" customHeight="1">
      <c r="B6927" s="108"/>
      <c r="C6927" s="98"/>
      <c r="D6927" s="99"/>
      <c r="E6927" s="94"/>
      <c r="F6927" s="95"/>
      <c r="G6927" s="101"/>
      <c r="H6927" s="100">
        <f t="shared" si="333"/>
        <v>196461.68999999994</v>
      </c>
      <c r="I6927" s="84">
        <f t="shared" si="331"/>
        <v>0</v>
      </c>
      <c r="J6927" s="84">
        <f t="shared" si="332"/>
        <v>0</v>
      </c>
    </row>
    <row r="6928" spans="2:10" ht="25.15" customHeight="1">
      <c r="B6928" s="108"/>
      <c r="C6928" s="98"/>
      <c r="D6928" s="99"/>
      <c r="E6928" s="94"/>
      <c r="F6928" s="95"/>
      <c r="G6928" s="101"/>
      <c r="H6928" s="100">
        <f t="shared" si="333"/>
        <v>196461.68999999994</v>
      </c>
      <c r="I6928" s="84">
        <f t="shared" si="331"/>
        <v>0</v>
      </c>
      <c r="J6928" s="84">
        <f t="shared" si="332"/>
        <v>0</v>
      </c>
    </row>
    <row r="6929" spans="2:10" ht="25.15" customHeight="1">
      <c r="B6929" s="108"/>
      <c r="C6929" s="98"/>
      <c r="D6929" s="99"/>
      <c r="E6929" s="94"/>
      <c r="F6929" s="95"/>
      <c r="G6929" s="101"/>
      <c r="H6929" s="100">
        <f t="shared" si="333"/>
        <v>196461.68999999994</v>
      </c>
      <c r="I6929" s="84">
        <f t="shared" si="331"/>
        <v>0</v>
      </c>
      <c r="J6929" s="84">
        <f t="shared" si="332"/>
        <v>0</v>
      </c>
    </row>
    <row r="6930" spans="2:10" ht="25.15" customHeight="1">
      <c r="B6930" s="108"/>
      <c r="C6930" s="98"/>
      <c r="D6930" s="99"/>
      <c r="E6930" s="94"/>
      <c r="F6930" s="95"/>
      <c r="G6930" s="101"/>
      <c r="H6930" s="100">
        <f t="shared" si="333"/>
        <v>196461.68999999994</v>
      </c>
      <c r="I6930" s="84">
        <f t="shared" si="331"/>
        <v>0</v>
      </c>
      <c r="J6930" s="84">
        <f t="shared" si="332"/>
        <v>0</v>
      </c>
    </row>
    <row r="6931" spans="2:10" ht="25.15" customHeight="1">
      <c r="B6931" s="108"/>
      <c r="C6931" s="98"/>
      <c r="D6931" s="99"/>
      <c r="E6931" s="94"/>
      <c r="F6931" s="95"/>
      <c r="G6931" s="101"/>
      <c r="H6931" s="100">
        <f t="shared" si="333"/>
        <v>196461.68999999994</v>
      </c>
      <c r="I6931" s="84">
        <f t="shared" si="331"/>
        <v>0</v>
      </c>
      <c r="J6931" s="84">
        <f t="shared" si="332"/>
        <v>0</v>
      </c>
    </row>
    <row r="6932" spans="2:10" ht="25.15" customHeight="1">
      <c r="B6932" s="108"/>
      <c r="C6932" s="98"/>
      <c r="D6932" s="99"/>
      <c r="E6932" s="94"/>
      <c r="F6932" s="95"/>
      <c r="G6932" s="101"/>
      <c r="H6932" s="100">
        <f t="shared" si="333"/>
        <v>196461.68999999994</v>
      </c>
      <c r="I6932" s="84">
        <f t="shared" si="331"/>
        <v>0</v>
      </c>
      <c r="J6932" s="84">
        <f t="shared" si="332"/>
        <v>0</v>
      </c>
    </row>
    <row r="6933" spans="2:10" ht="25.15" customHeight="1">
      <c r="B6933" s="108"/>
      <c r="C6933" s="98"/>
      <c r="D6933" s="99"/>
      <c r="E6933" s="94"/>
      <c r="F6933" s="95"/>
      <c r="G6933" s="101"/>
      <c r="H6933" s="100">
        <f t="shared" si="333"/>
        <v>196461.68999999994</v>
      </c>
      <c r="I6933" s="84">
        <f t="shared" si="331"/>
        <v>0</v>
      </c>
      <c r="J6933" s="84">
        <f t="shared" si="332"/>
        <v>0</v>
      </c>
    </row>
    <row r="6934" spans="2:10" ht="25.15" customHeight="1">
      <c r="B6934" s="108"/>
      <c r="C6934" s="98"/>
      <c r="D6934" s="99"/>
      <c r="E6934" s="94"/>
      <c r="F6934" s="95"/>
      <c r="G6934" s="101"/>
      <c r="H6934" s="100">
        <f t="shared" si="333"/>
        <v>196461.68999999994</v>
      </c>
      <c r="I6934" s="84">
        <f t="shared" si="331"/>
        <v>0</v>
      </c>
      <c r="J6934" s="84">
        <f t="shared" si="332"/>
        <v>0</v>
      </c>
    </row>
    <row r="6935" spans="2:10" ht="25.15" customHeight="1">
      <c r="B6935" s="108"/>
      <c r="C6935" s="98"/>
      <c r="D6935" s="99"/>
      <c r="E6935" s="94"/>
      <c r="F6935" s="95"/>
      <c r="G6935" s="101"/>
      <c r="H6935" s="100">
        <f t="shared" si="333"/>
        <v>196461.68999999994</v>
      </c>
      <c r="I6935" s="84">
        <f t="shared" si="331"/>
        <v>0</v>
      </c>
      <c r="J6935" s="84">
        <f t="shared" si="332"/>
        <v>0</v>
      </c>
    </row>
    <row r="6936" spans="2:10" ht="25.15" customHeight="1">
      <c r="B6936" s="108"/>
      <c r="C6936" s="98"/>
      <c r="D6936" s="99"/>
      <c r="E6936" s="94"/>
      <c r="F6936" s="95"/>
      <c r="G6936" s="101"/>
      <c r="H6936" s="100">
        <f t="shared" si="333"/>
        <v>196461.68999999994</v>
      </c>
      <c r="I6936" s="84">
        <f t="shared" si="331"/>
        <v>0</v>
      </c>
      <c r="J6936" s="84">
        <f t="shared" si="332"/>
        <v>0</v>
      </c>
    </row>
    <row r="6937" spans="2:10" ht="25.15" customHeight="1">
      <c r="B6937" s="108"/>
      <c r="C6937" s="98"/>
      <c r="D6937" s="99"/>
      <c r="E6937" s="94"/>
      <c r="F6937" s="95"/>
      <c r="G6937" s="101"/>
      <c r="H6937" s="100">
        <f t="shared" si="333"/>
        <v>196461.68999999994</v>
      </c>
      <c r="I6937" s="84">
        <f t="shared" si="331"/>
        <v>0</v>
      </c>
      <c r="J6937" s="84">
        <f t="shared" si="332"/>
        <v>0</v>
      </c>
    </row>
    <row r="6938" spans="2:10" ht="25.15" customHeight="1">
      <c r="B6938" s="108"/>
      <c r="C6938" s="98"/>
      <c r="D6938" s="99"/>
      <c r="E6938" s="94"/>
      <c r="F6938" s="95"/>
      <c r="G6938" s="101"/>
      <c r="H6938" s="100">
        <f t="shared" si="333"/>
        <v>196461.68999999994</v>
      </c>
      <c r="I6938" s="84">
        <f t="shared" si="331"/>
        <v>0</v>
      </c>
      <c r="J6938" s="84">
        <f t="shared" si="332"/>
        <v>0</v>
      </c>
    </row>
    <row r="6939" spans="2:10" ht="25.15" customHeight="1">
      <c r="B6939" s="108"/>
      <c r="C6939" s="98"/>
      <c r="D6939" s="99"/>
      <c r="E6939" s="94"/>
      <c r="F6939" s="95"/>
      <c r="G6939" s="101"/>
      <c r="H6939" s="100">
        <f t="shared" si="333"/>
        <v>196461.68999999994</v>
      </c>
      <c r="I6939" s="84">
        <f t="shared" si="331"/>
        <v>0</v>
      </c>
      <c r="J6939" s="84">
        <f t="shared" si="332"/>
        <v>0</v>
      </c>
    </row>
    <row r="6940" spans="2:10" ht="25.15" customHeight="1">
      <c r="B6940" s="108"/>
      <c r="C6940" s="98"/>
      <c r="D6940" s="99"/>
      <c r="E6940" s="94"/>
      <c r="F6940" s="95"/>
      <c r="G6940" s="101"/>
      <c r="H6940" s="100">
        <f t="shared" si="333"/>
        <v>196461.68999999994</v>
      </c>
      <c r="I6940" s="84">
        <f t="shared" si="331"/>
        <v>0</v>
      </c>
      <c r="J6940" s="84">
        <f t="shared" si="332"/>
        <v>0</v>
      </c>
    </row>
    <row r="6941" spans="2:10" ht="25.15" customHeight="1">
      <c r="B6941" s="108"/>
      <c r="C6941" s="98"/>
      <c r="D6941" s="99"/>
      <c r="E6941" s="94"/>
      <c r="F6941" s="95"/>
      <c r="G6941" s="101"/>
      <c r="H6941" s="100">
        <f t="shared" si="333"/>
        <v>196461.68999999994</v>
      </c>
      <c r="I6941" s="84">
        <f t="shared" si="331"/>
        <v>0</v>
      </c>
      <c r="J6941" s="84">
        <f t="shared" si="332"/>
        <v>0</v>
      </c>
    </row>
    <row r="6942" spans="2:10" ht="25.15" customHeight="1">
      <c r="B6942" s="108"/>
      <c r="C6942" s="98"/>
      <c r="D6942" s="99"/>
      <c r="E6942" s="94"/>
      <c r="F6942" s="95"/>
      <c r="G6942" s="101"/>
      <c r="H6942" s="100">
        <f t="shared" si="333"/>
        <v>196461.68999999994</v>
      </c>
      <c r="I6942" s="84">
        <f t="shared" si="331"/>
        <v>0</v>
      </c>
      <c r="J6942" s="84">
        <f t="shared" si="332"/>
        <v>0</v>
      </c>
    </row>
    <row r="6943" spans="2:10" ht="25.15" customHeight="1">
      <c r="B6943" s="108"/>
      <c r="C6943" s="98"/>
      <c r="D6943" s="99"/>
      <c r="E6943" s="94"/>
      <c r="F6943" s="95"/>
      <c r="G6943" s="101"/>
      <c r="H6943" s="100">
        <f t="shared" si="333"/>
        <v>196461.68999999994</v>
      </c>
      <c r="I6943" s="84">
        <f t="shared" si="331"/>
        <v>0</v>
      </c>
      <c r="J6943" s="84">
        <f t="shared" si="332"/>
        <v>0</v>
      </c>
    </row>
    <row r="6944" spans="2:10" ht="25.15" customHeight="1">
      <c r="B6944" s="108"/>
      <c r="C6944" s="98"/>
      <c r="D6944" s="99"/>
      <c r="E6944" s="94"/>
      <c r="F6944" s="95"/>
      <c r="G6944" s="101"/>
      <c r="H6944" s="100">
        <f t="shared" si="333"/>
        <v>196461.68999999994</v>
      </c>
      <c r="I6944" s="84">
        <f t="shared" si="331"/>
        <v>0</v>
      </c>
      <c r="J6944" s="84">
        <f t="shared" si="332"/>
        <v>0</v>
      </c>
    </row>
    <row r="6945" spans="2:10" ht="25.15" customHeight="1">
      <c r="B6945" s="108"/>
      <c r="C6945" s="98"/>
      <c r="D6945" s="99"/>
      <c r="E6945" s="94"/>
      <c r="F6945" s="95"/>
      <c r="G6945" s="101"/>
      <c r="H6945" s="100">
        <f t="shared" si="333"/>
        <v>196461.68999999994</v>
      </c>
      <c r="I6945" s="84">
        <f t="shared" si="331"/>
        <v>0</v>
      </c>
      <c r="J6945" s="84">
        <f t="shared" si="332"/>
        <v>0</v>
      </c>
    </row>
    <row r="6946" spans="2:10" ht="25.15" customHeight="1">
      <c r="B6946" s="108"/>
      <c r="C6946" s="98"/>
      <c r="D6946" s="99"/>
      <c r="E6946" s="94"/>
      <c r="F6946" s="95"/>
      <c r="G6946" s="101"/>
      <c r="H6946" s="100">
        <f t="shared" si="333"/>
        <v>196461.68999999994</v>
      </c>
      <c r="I6946" s="84">
        <f t="shared" si="331"/>
        <v>0</v>
      </c>
      <c r="J6946" s="84">
        <f t="shared" si="332"/>
        <v>0</v>
      </c>
    </row>
    <row r="6947" spans="2:10" ht="25.15" customHeight="1">
      <c r="B6947" s="108"/>
      <c r="C6947" s="98"/>
      <c r="D6947" s="99"/>
      <c r="E6947" s="94"/>
      <c r="F6947" s="95"/>
      <c r="G6947" s="101"/>
      <c r="H6947" s="100">
        <f t="shared" si="333"/>
        <v>196461.68999999994</v>
      </c>
      <c r="I6947" s="84">
        <f t="shared" si="331"/>
        <v>0</v>
      </c>
      <c r="J6947" s="84">
        <f t="shared" si="332"/>
        <v>0</v>
      </c>
    </row>
    <row r="6948" spans="2:10" ht="25.15" customHeight="1">
      <c r="B6948" s="108"/>
      <c r="C6948" s="98"/>
      <c r="D6948" s="99"/>
      <c r="E6948" s="94"/>
      <c r="F6948" s="95"/>
      <c r="G6948" s="101"/>
      <c r="H6948" s="100">
        <f t="shared" si="333"/>
        <v>196461.68999999994</v>
      </c>
      <c r="I6948" s="84">
        <f t="shared" si="331"/>
        <v>0</v>
      </c>
      <c r="J6948" s="84">
        <f t="shared" si="332"/>
        <v>0</v>
      </c>
    </row>
    <row r="6949" spans="2:10" ht="25.15" customHeight="1">
      <c r="B6949" s="108"/>
      <c r="C6949" s="98"/>
      <c r="D6949" s="99"/>
      <c r="E6949" s="94"/>
      <c r="F6949" s="95"/>
      <c r="G6949" s="101"/>
      <c r="H6949" s="100">
        <f t="shared" si="333"/>
        <v>196461.68999999994</v>
      </c>
      <c r="I6949" s="84">
        <f t="shared" si="331"/>
        <v>0</v>
      </c>
      <c r="J6949" s="84">
        <f t="shared" si="332"/>
        <v>0</v>
      </c>
    </row>
    <row r="6950" spans="2:10" ht="25.15" customHeight="1">
      <c r="B6950" s="108"/>
      <c r="C6950" s="98"/>
      <c r="D6950" s="99"/>
      <c r="E6950" s="94"/>
      <c r="F6950" s="95"/>
      <c r="G6950" s="101"/>
      <c r="H6950" s="100">
        <f t="shared" si="333"/>
        <v>196461.68999999994</v>
      </c>
      <c r="I6950" s="84">
        <f t="shared" si="331"/>
        <v>0</v>
      </c>
      <c r="J6950" s="84">
        <f t="shared" si="332"/>
        <v>0</v>
      </c>
    </row>
    <row r="6951" spans="2:10" ht="25.15" customHeight="1">
      <c r="B6951" s="108"/>
      <c r="C6951" s="98"/>
      <c r="D6951" s="99"/>
      <c r="E6951" s="94"/>
      <c r="F6951" s="95"/>
      <c r="G6951" s="101"/>
      <c r="H6951" s="100">
        <f t="shared" si="333"/>
        <v>196461.68999999994</v>
      </c>
      <c r="I6951" s="84">
        <f t="shared" si="331"/>
        <v>0</v>
      </c>
      <c r="J6951" s="84">
        <f t="shared" si="332"/>
        <v>0</v>
      </c>
    </row>
    <row r="6952" spans="2:10" ht="25.15" customHeight="1">
      <c r="B6952" s="108"/>
      <c r="C6952" s="98"/>
      <c r="D6952" s="99"/>
      <c r="E6952" s="94"/>
      <c r="F6952" s="95"/>
      <c r="G6952" s="101"/>
      <c r="H6952" s="100">
        <f t="shared" si="333"/>
        <v>196461.68999999994</v>
      </c>
      <c r="I6952" s="84">
        <f t="shared" si="331"/>
        <v>0</v>
      </c>
      <c r="J6952" s="84">
        <f t="shared" si="332"/>
        <v>0</v>
      </c>
    </row>
    <row r="6953" spans="2:10" ht="25.15" customHeight="1">
      <c r="B6953" s="108"/>
      <c r="C6953" s="98"/>
      <c r="D6953" s="99"/>
      <c r="E6953" s="94"/>
      <c r="F6953" s="95"/>
      <c r="G6953" s="101"/>
      <c r="H6953" s="100">
        <f t="shared" si="333"/>
        <v>196461.68999999994</v>
      </c>
      <c r="I6953" s="84">
        <f t="shared" si="331"/>
        <v>0</v>
      </c>
      <c r="J6953" s="84">
        <f t="shared" si="332"/>
        <v>0</v>
      </c>
    </row>
    <row r="6954" spans="2:10" ht="25.15" customHeight="1">
      <c r="B6954" s="108"/>
      <c r="C6954" s="98"/>
      <c r="D6954" s="99"/>
      <c r="E6954" s="94"/>
      <c r="F6954" s="95"/>
      <c r="G6954" s="101"/>
      <c r="H6954" s="100">
        <f t="shared" si="333"/>
        <v>196461.68999999994</v>
      </c>
      <c r="I6954" s="84">
        <f t="shared" si="331"/>
        <v>0</v>
      </c>
      <c r="J6954" s="84">
        <f t="shared" si="332"/>
        <v>0</v>
      </c>
    </row>
    <row r="6955" spans="2:10" ht="25.15" customHeight="1">
      <c r="B6955" s="108"/>
      <c r="C6955" s="98"/>
      <c r="D6955" s="99"/>
      <c r="E6955" s="94"/>
      <c r="F6955" s="95"/>
      <c r="G6955" s="101"/>
      <c r="H6955" s="100">
        <f t="shared" si="333"/>
        <v>196461.68999999994</v>
      </c>
      <c r="I6955" s="84">
        <f t="shared" si="331"/>
        <v>0</v>
      </c>
      <c r="J6955" s="84">
        <f t="shared" si="332"/>
        <v>0</v>
      </c>
    </row>
    <row r="6956" spans="2:10" ht="25.15" customHeight="1">
      <c r="B6956" s="108"/>
      <c r="C6956" s="98"/>
      <c r="D6956" s="99"/>
      <c r="E6956" s="94"/>
      <c r="F6956" s="95"/>
      <c r="G6956" s="101"/>
      <c r="H6956" s="100">
        <f t="shared" si="333"/>
        <v>196461.68999999994</v>
      </c>
      <c r="I6956" s="84">
        <f t="shared" si="331"/>
        <v>0</v>
      </c>
      <c r="J6956" s="84">
        <f t="shared" si="332"/>
        <v>0</v>
      </c>
    </row>
    <row r="6957" spans="2:10" ht="25.15" customHeight="1">
      <c r="B6957" s="108"/>
      <c r="C6957" s="98"/>
      <c r="D6957" s="99"/>
      <c r="E6957" s="94"/>
      <c r="F6957" s="95"/>
      <c r="G6957" s="101"/>
      <c r="H6957" s="100">
        <f t="shared" si="333"/>
        <v>196461.68999999994</v>
      </c>
      <c r="I6957" s="84">
        <f t="shared" si="331"/>
        <v>0</v>
      </c>
      <c r="J6957" s="84">
        <f t="shared" si="332"/>
        <v>0</v>
      </c>
    </row>
    <row r="6958" spans="2:10" ht="25.15" customHeight="1">
      <c r="B6958" s="108"/>
      <c r="C6958" s="98"/>
      <c r="D6958" s="99"/>
      <c r="E6958" s="94"/>
      <c r="F6958" s="95"/>
      <c r="G6958" s="101"/>
      <c r="H6958" s="100">
        <f t="shared" si="333"/>
        <v>196461.68999999994</v>
      </c>
      <c r="I6958" s="84">
        <f t="shared" si="331"/>
        <v>0</v>
      </c>
      <c r="J6958" s="84">
        <f t="shared" si="332"/>
        <v>0</v>
      </c>
    </row>
    <row r="6959" spans="2:10" ht="25.15" customHeight="1">
      <c r="B6959" s="108"/>
      <c r="C6959" s="98"/>
      <c r="D6959" s="99"/>
      <c r="E6959" s="94"/>
      <c r="F6959" s="95"/>
      <c r="G6959" s="101"/>
      <c r="H6959" s="100">
        <f t="shared" si="333"/>
        <v>196461.68999999994</v>
      </c>
      <c r="I6959" s="84">
        <f t="shared" si="331"/>
        <v>0</v>
      </c>
      <c r="J6959" s="84">
        <f t="shared" si="332"/>
        <v>0</v>
      </c>
    </row>
    <row r="6960" spans="2:10" ht="25.15" customHeight="1">
      <c r="B6960" s="108"/>
      <c r="C6960" s="98"/>
      <c r="D6960" s="99"/>
      <c r="E6960" s="94"/>
      <c r="F6960" s="95"/>
      <c r="G6960" s="101"/>
      <c r="H6960" s="100">
        <f t="shared" si="333"/>
        <v>196461.68999999994</v>
      </c>
      <c r="I6960" s="84">
        <f t="shared" si="331"/>
        <v>0</v>
      </c>
      <c r="J6960" s="84">
        <f t="shared" si="332"/>
        <v>0</v>
      </c>
    </row>
    <row r="6961" spans="2:10" ht="25.15" customHeight="1">
      <c r="B6961" s="108"/>
      <c r="C6961" s="98"/>
      <c r="D6961" s="99"/>
      <c r="E6961" s="94"/>
      <c r="F6961" s="95"/>
      <c r="G6961" s="101"/>
      <c r="H6961" s="100">
        <f t="shared" si="333"/>
        <v>196461.68999999994</v>
      </c>
      <c r="I6961" s="84">
        <f t="shared" si="331"/>
        <v>0</v>
      </c>
      <c r="J6961" s="84">
        <f t="shared" si="332"/>
        <v>0</v>
      </c>
    </row>
    <row r="6962" spans="2:10" ht="25.15" customHeight="1">
      <c r="B6962" s="108"/>
      <c r="C6962" s="98"/>
      <c r="D6962" s="99"/>
      <c r="E6962" s="94"/>
      <c r="F6962" s="95"/>
      <c r="G6962" s="101"/>
      <c r="H6962" s="100">
        <f t="shared" si="333"/>
        <v>196461.68999999994</v>
      </c>
      <c r="I6962" s="84">
        <f t="shared" si="331"/>
        <v>0</v>
      </c>
      <c r="J6962" s="84">
        <f t="shared" si="332"/>
        <v>0</v>
      </c>
    </row>
    <row r="6963" spans="2:10" ht="25.15" customHeight="1">
      <c r="B6963" s="108"/>
      <c r="C6963" s="98"/>
      <c r="D6963" s="99"/>
      <c r="E6963" s="94"/>
      <c r="F6963" s="95"/>
      <c r="G6963" s="101"/>
      <c r="H6963" s="100">
        <f t="shared" si="333"/>
        <v>196461.68999999994</v>
      </c>
      <c r="I6963" s="84">
        <f t="shared" si="331"/>
        <v>0</v>
      </c>
      <c r="J6963" s="84">
        <f t="shared" si="332"/>
        <v>0</v>
      </c>
    </row>
    <row r="6964" spans="2:10" ht="25.15" customHeight="1">
      <c r="B6964" s="108"/>
      <c r="C6964" s="98"/>
      <c r="D6964" s="99"/>
      <c r="E6964" s="94"/>
      <c r="F6964" s="95"/>
      <c r="G6964" s="101"/>
      <c r="H6964" s="100">
        <f t="shared" si="333"/>
        <v>196461.68999999994</v>
      </c>
      <c r="I6964" s="84">
        <f t="shared" si="331"/>
        <v>0</v>
      </c>
      <c r="J6964" s="84">
        <f t="shared" si="332"/>
        <v>0</v>
      </c>
    </row>
    <row r="6965" spans="2:10" ht="25.15" customHeight="1">
      <c r="B6965" s="108"/>
      <c r="C6965" s="98"/>
      <c r="D6965" s="99"/>
      <c r="E6965" s="94"/>
      <c r="F6965" s="95"/>
      <c r="G6965" s="101"/>
      <c r="H6965" s="100">
        <f t="shared" si="333"/>
        <v>196461.68999999994</v>
      </c>
      <c r="I6965" s="84">
        <f t="shared" si="331"/>
        <v>0</v>
      </c>
      <c r="J6965" s="84">
        <f t="shared" si="332"/>
        <v>0</v>
      </c>
    </row>
    <row r="6966" spans="2:10" ht="25.15" customHeight="1">
      <c r="B6966" s="108"/>
      <c r="C6966" s="98"/>
      <c r="D6966" s="99"/>
      <c r="E6966" s="94"/>
      <c r="F6966" s="95"/>
      <c r="G6966" s="101"/>
      <c r="H6966" s="100">
        <f t="shared" si="333"/>
        <v>196461.68999999994</v>
      </c>
      <c r="I6966" s="84">
        <f t="shared" si="331"/>
        <v>0</v>
      </c>
      <c r="J6966" s="84">
        <f t="shared" si="332"/>
        <v>0</v>
      </c>
    </row>
    <row r="6967" spans="2:10" ht="25.15" customHeight="1">
      <c r="B6967" s="108"/>
      <c r="C6967" s="98"/>
      <c r="D6967" s="99"/>
      <c r="E6967" s="94"/>
      <c r="F6967" s="95"/>
      <c r="G6967" s="101"/>
      <c r="H6967" s="100">
        <f t="shared" si="333"/>
        <v>196461.68999999994</v>
      </c>
      <c r="I6967" s="84">
        <f t="shared" si="331"/>
        <v>0</v>
      </c>
      <c r="J6967" s="84">
        <f t="shared" si="332"/>
        <v>0</v>
      </c>
    </row>
    <row r="6968" spans="2:10" ht="25.15" customHeight="1">
      <c r="B6968" s="108"/>
      <c r="C6968" s="98"/>
      <c r="D6968" s="99"/>
      <c r="E6968" s="94"/>
      <c r="F6968" s="95"/>
      <c r="G6968" s="101"/>
      <c r="H6968" s="100">
        <f t="shared" si="333"/>
        <v>196461.68999999994</v>
      </c>
      <c r="I6968" s="84">
        <f t="shared" ref="I6968:I7031" si="334">IF(B6968="",0,MONTH(B6968))</f>
        <v>0</v>
      </c>
      <c r="J6968" s="84">
        <f t="shared" ref="J6968:J7031" si="335">IF(B6968="",0,DAY(B6968))</f>
        <v>0</v>
      </c>
    </row>
    <row r="6969" spans="2:10" ht="25.15" customHeight="1">
      <c r="B6969" s="108"/>
      <c r="C6969" s="98"/>
      <c r="D6969" s="99"/>
      <c r="E6969" s="94"/>
      <c r="F6969" s="95"/>
      <c r="G6969" s="101"/>
      <c r="H6969" s="100">
        <f t="shared" si="333"/>
        <v>196461.68999999994</v>
      </c>
      <c r="I6969" s="84">
        <f t="shared" si="334"/>
        <v>0</v>
      </c>
      <c r="J6969" s="84">
        <f t="shared" si="335"/>
        <v>0</v>
      </c>
    </row>
    <row r="6970" spans="2:10" ht="25.15" customHeight="1">
      <c r="B6970" s="108"/>
      <c r="C6970" s="98"/>
      <c r="D6970" s="99"/>
      <c r="E6970" s="94"/>
      <c r="F6970" s="95"/>
      <c r="G6970" s="101"/>
      <c r="H6970" s="100">
        <f t="shared" si="333"/>
        <v>196461.68999999994</v>
      </c>
      <c r="I6970" s="84">
        <f t="shared" si="334"/>
        <v>0</v>
      </c>
      <c r="J6970" s="84">
        <f t="shared" si="335"/>
        <v>0</v>
      </c>
    </row>
    <row r="6971" spans="2:10" ht="25.15" customHeight="1">
      <c r="B6971" s="108"/>
      <c r="C6971" s="98"/>
      <c r="D6971" s="99"/>
      <c r="E6971" s="94"/>
      <c r="F6971" s="95"/>
      <c r="G6971" s="101"/>
      <c r="H6971" s="100">
        <f t="shared" si="333"/>
        <v>196461.68999999994</v>
      </c>
      <c r="I6971" s="84">
        <f t="shared" si="334"/>
        <v>0</v>
      </c>
      <c r="J6971" s="84">
        <f t="shared" si="335"/>
        <v>0</v>
      </c>
    </row>
    <row r="6972" spans="2:10" ht="25.15" customHeight="1">
      <c r="B6972" s="108"/>
      <c r="C6972" s="98"/>
      <c r="D6972" s="99"/>
      <c r="E6972" s="94"/>
      <c r="F6972" s="95"/>
      <c r="G6972" s="101"/>
      <c r="H6972" s="100">
        <f t="shared" si="333"/>
        <v>196461.68999999994</v>
      </c>
      <c r="I6972" s="84">
        <f t="shared" si="334"/>
        <v>0</v>
      </c>
      <c r="J6972" s="84">
        <f t="shared" si="335"/>
        <v>0</v>
      </c>
    </row>
    <row r="6973" spans="2:10" ht="25.15" customHeight="1">
      <c r="B6973" s="108"/>
      <c r="C6973" s="98"/>
      <c r="D6973" s="99"/>
      <c r="E6973" s="94"/>
      <c r="F6973" s="95"/>
      <c r="G6973" s="101"/>
      <c r="H6973" s="100">
        <f t="shared" si="333"/>
        <v>196461.68999999994</v>
      </c>
      <c r="I6973" s="84">
        <f t="shared" si="334"/>
        <v>0</v>
      </c>
      <c r="J6973" s="84">
        <f t="shared" si="335"/>
        <v>0</v>
      </c>
    </row>
    <row r="6974" spans="2:10" ht="25.15" customHeight="1">
      <c r="B6974" s="108"/>
      <c r="C6974" s="98"/>
      <c r="D6974" s="99"/>
      <c r="E6974" s="94"/>
      <c r="F6974" s="95"/>
      <c r="G6974" s="101"/>
      <c r="H6974" s="100">
        <f t="shared" si="333"/>
        <v>196461.68999999994</v>
      </c>
      <c r="I6974" s="84">
        <f t="shared" si="334"/>
        <v>0</v>
      </c>
      <c r="J6974" s="84">
        <f t="shared" si="335"/>
        <v>0</v>
      </c>
    </row>
    <row r="6975" spans="2:10" ht="25.15" customHeight="1">
      <c r="B6975" s="108"/>
      <c r="C6975" s="98"/>
      <c r="D6975" s="99"/>
      <c r="E6975" s="94"/>
      <c r="F6975" s="95"/>
      <c r="G6975" s="101"/>
      <c r="H6975" s="100">
        <f t="shared" si="333"/>
        <v>196461.68999999994</v>
      </c>
      <c r="I6975" s="84">
        <f t="shared" si="334"/>
        <v>0</v>
      </c>
      <c r="J6975" s="84">
        <f t="shared" si="335"/>
        <v>0</v>
      </c>
    </row>
    <row r="6976" spans="2:10" ht="25.15" customHeight="1">
      <c r="B6976" s="108"/>
      <c r="C6976" s="98"/>
      <c r="D6976" s="99"/>
      <c r="E6976" s="94"/>
      <c r="F6976" s="95"/>
      <c r="G6976" s="101"/>
      <c r="H6976" s="100">
        <f t="shared" si="333"/>
        <v>196461.68999999994</v>
      </c>
      <c r="I6976" s="84">
        <f t="shared" si="334"/>
        <v>0</v>
      </c>
      <c r="J6976" s="84">
        <f t="shared" si="335"/>
        <v>0</v>
      </c>
    </row>
    <row r="6977" spans="2:10" ht="25.15" customHeight="1">
      <c r="B6977" s="108"/>
      <c r="C6977" s="98"/>
      <c r="D6977" s="99"/>
      <c r="E6977" s="94"/>
      <c r="F6977" s="95"/>
      <c r="G6977" s="101"/>
      <c r="H6977" s="100">
        <f t="shared" si="333"/>
        <v>196461.68999999994</v>
      </c>
      <c r="I6977" s="84">
        <f t="shared" si="334"/>
        <v>0</v>
      </c>
      <c r="J6977" s="84">
        <f t="shared" si="335"/>
        <v>0</v>
      </c>
    </row>
    <row r="6978" spans="2:10" ht="25.15" customHeight="1">
      <c r="B6978" s="108"/>
      <c r="C6978" s="98"/>
      <c r="D6978" s="99"/>
      <c r="E6978" s="94"/>
      <c r="F6978" s="95"/>
      <c r="G6978" s="101"/>
      <c r="H6978" s="100">
        <f t="shared" si="333"/>
        <v>196461.68999999994</v>
      </c>
      <c r="I6978" s="84">
        <f t="shared" si="334"/>
        <v>0</v>
      </c>
      <c r="J6978" s="84">
        <f t="shared" si="335"/>
        <v>0</v>
      </c>
    </row>
    <row r="6979" spans="2:10" ht="25.15" customHeight="1">
      <c r="B6979" s="108"/>
      <c r="C6979" s="98"/>
      <c r="D6979" s="99"/>
      <c r="E6979" s="94"/>
      <c r="F6979" s="95"/>
      <c r="G6979" s="101"/>
      <c r="H6979" s="100">
        <f t="shared" si="333"/>
        <v>196461.68999999994</v>
      </c>
      <c r="I6979" s="84">
        <f t="shared" si="334"/>
        <v>0</v>
      </c>
      <c r="J6979" s="84">
        <f t="shared" si="335"/>
        <v>0</v>
      </c>
    </row>
    <row r="6980" spans="2:10" ht="25.15" customHeight="1">
      <c r="B6980" s="108"/>
      <c r="C6980" s="98"/>
      <c r="D6980" s="99"/>
      <c r="E6980" s="94"/>
      <c r="F6980" s="95"/>
      <c r="G6980" s="101"/>
      <c r="H6980" s="100">
        <f t="shared" si="333"/>
        <v>196461.68999999994</v>
      </c>
      <c r="I6980" s="84">
        <f t="shared" si="334"/>
        <v>0</v>
      </c>
      <c r="J6980" s="84">
        <f t="shared" si="335"/>
        <v>0</v>
      </c>
    </row>
    <row r="6981" spans="2:10" ht="25.15" customHeight="1">
      <c r="B6981" s="108"/>
      <c r="C6981" s="98"/>
      <c r="D6981" s="99"/>
      <c r="E6981" s="94"/>
      <c r="F6981" s="95"/>
      <c r="G6981" s="101"/>
      <c r="H6981" s="100">
        <f t="shared" si="333"/>
        <v>196461.68999999994</v>
      </c>
      <c r="I6981" s="84">
        <f t="shared" si="334"/>
        <v>0</v>
      </c>
      <c r="J6981" s="84">
        <f t="shared" si="335"/>
        <v>0</v>
      </c>
    </row>
    <row r="6982" spans="2:10" ht="25.15" customHeight="1">
      <c r="B6982" s="108"/>
      <c r="C6982" s="98"/>
      <c r="D6982" s="99"/>
      <c r="E6982" s="94"/>
      <c r="F6982" s="95"/>
      <c r="G6982" s="101"/>
      <c r="H6982" s="100">
        <f t="shared" si="333"/>
        <v>196461.68999999994</v>
      </c>
      <c r="I6982" s="84">
        <f t="shared" si="334"/>
        <v>0</v>
      </c>
      <c r="J6982" s="84">
        <f t="shared" si="335"/>
        <v>0</v>
      </c>
    </row>
    <row r="6983" spans="2:10" ht="25.15" customHeight="1">
      <c r="B6983" s="108"/>
      <c r="C6983" s="98"/>
      <c r="D6983" s="99"/>
      <c r="E6983" s="94"/>
      <c r="F6983" s="95"/>
      <c r="G6983" s="101"/>
      <c r="H6983" s="100">
        <f t="shared" si="333"/>
        <v>196461.68999999994</v>
      </c>
      <c r="I6983" s="84">
        <f t="shared" si="334"/>
        <v>0</v>
      </c>
      <c r="J6983" s="84">
        <f t="shared" si="335"/>
        <v>0</v>
      </c>
    </row>
    <row r="6984" spans="2:10" ht="25.15" customHeight="1">
      <c r="B6984" s="108"/>
      <c r="C6984" s="98"/>
      <c r="D6984" s="99"/>
      <c r="E6984" s="94"/>
      <c r="F6984" s="95"/>
      <c r="G6984" s="101"/>
      <c r="H6984" s="100">
        <f t="shared" ref="H6984:H7047" si="336">IF(F6984="pago",H6983+G6984,H6983)</f>
        <v>196461.68999999994</v>
      </c>
      <c r="I6984" s="84">
        <f t="shared" si="334"/>
        <v>0</v>
      </c>
      <c r="J6984" s="84">
        <f t="shared" si="335"/>
        <v>0</v>
      </c>
    </row>
    <row r="6985" spans="2:10" ht="25.15" customHeight="1">
      <c r="B6985" s="108"/>
      <c r="C6985" s="98"/>
      <c r="D6985" s="99"/>
      <c r="E6985" s="94"/>
      <c r="F6985" s="95"/>
      <c r="G6985" s="101"/>
      <c r="H6985" s="100">
        <f t="shared" si="336"/>
        <v>196461.68999999994</v>
      </c>
      <c r="I6985" s="84">
        <f t="shared" si="334"/>
        <v>0</v>
      </c>
      <c r="J6985" s="84">
        <f t="shared" si="335"/>
        <v>0</v>
      </c>
    </row>
    <row r="6986" spans="2:10" ht="25.15" customHeight="1">
      <c r="B6986" s="108"/>
      <c r="C6986" s="98"/>
      <c r="D6986" s="99"/>
      <c r="E6986" s="94"/>
      <c r="F6986" s="95"/>
      <c r="G6986" s="101"/>
      <c r="H6986" s="100">
        <f t="shared" si="336"/>
        <v>196461.68999999994</v>
      </c>
      <c r="I6986" s="84">
        <f t="shared" si="334"/>
        <v>0</v>
      </c>
      <c r="J6986" s="84">
        <f t="shared" si="335"/>
        <v>0</v>
      </c>
    </row>
    <row r="6987" spans="2:10" ht="25.15" customHeight="1">
      <c r="B6987" s="108"/>
      <c r="C6987" s="98"/>
      <c r="D6987" s="99"/>
      <c r="E6987" s="94"/>
      <c r="F6987" s="95"/>
      <c r="G6987" s="101"/>
      <c r="H6987" s="100">
        <f t="shared" si="336"/>
        <v>196461.68999999994</v>
      </c>
      <c r="I6987" s="84">
        <f t="shared" si="334"/>
        <v>0</v>
      </c>
      <c r="J6987" s="84">
        <f t="shared" si="335"/>
        <v>0</v>
      </c>
    </row>
    <row r="6988" spans="2:10" ht="25.15" customHeight="1">
      <c r="B6988" s="108"/>
      <c r="C6988" s="98"/>
      <c r="D6988" s="99"/>
      <c r="E6988" s="94"/>
      <c r="F6988" s="95"/>
      <c r="G6988" s="101"/>
      <c r="H6988" s="100">
        <f t="shared" si="336"/>
        <v>196461.68999999994</v>
      </c>
      <c r="I6988" s="84">
        <f t="shared" si="334"/>
        <v>0</v>
      </c>
      <c r="J6988" s="84">
        <f t="shared" si="335"/>
        <v>0</v>
      </c>
    </row>
    <row r="6989" spans="2:10" ht="25.15" customHeight="1">
      <c r="B6989" s="108"/>
      <c r="C6989" s="98"/>
      <c r="D6989" s="99"/>
      <c r="E6989" s="94"/>
      <c r="F6989" s="95"/>
      <c r="G6989" s="101"/>
      <c r="H6989" s="100">
        <f t="shared" si="336"/>
        <v>196461.68999999994</v>
      </c>
      <c r="I6989" s="84">
        <f t="shared" si="334"/>
        <v>0</v>
      </c>
      <c r="J6989" s="84">
        <f t="shared" si="335"/>
        <v>0</v>
      </c>
    </row>
    <row r="6990" spans="2:10" ht="25.15" customHeight="1">
      <c r="B6990" s="108"/>
      <c r="C6990" s="98"/>
      <c r="D6990" s="99"/>
      <c r="E6990" s="94"/>
      <c r="F6990" s="95"/>
      <c r="G6990" s="101"/>
      <c r="H6990" s="100">
        <f t="shared" si="336"/>
        <v>196461.68999999994</v>
      </c>
      <c r="I6990" s="84">
        <f t="shared" si="334"/>
        <v>0</v>
      </c>
      <c r="J6990" s="84">
        <f t="shared" si="335"/>
        <v>0</v>
      </c>
    </row>
    <row r="6991" spans="2:10" ht="25.15" customHeight="1">
      <c r="B6991" s="108"/>
      <c r="C6991" s="98"/>
      <c r="D6991" s="99"/>
      <c r="E6991" s="94"/>
      <c r="F6991" s="95"/>
      <c r="G6991" s="101"/>
      <c r="H6991" s="100">
        <f t="shared" si="336"/>
        <v>196461.68999999994</v>
      </c>
      <c r="I6991" s="84">
        <f t="shared" si="334"/>
        <v>0</v>
      </c>
      <c r="J6991" s="84">
        <f t="shared" si="335"/>
        <v>0</v>
      </c>
    </row>
    <row r="6992" spans="2:10" ht="25.15" customHeight="1">
      <c r="B6992" s="108"/>
      <c r="C6992" s="98"/>
      <c r="D6992" s="99"/>
      <c r="E6992" s="94"/>
      <c r="F6992" s="95"/>
      <c r="G6992" s="101"/>
      <c r="H6992" s="100">
        <f t="shared" si="336"/>
        <v>196461.68999999994</v>
      </c>
      <c r="I6992" s="84">
        <f t="shared" si="334"/>
        <v>0</v>
      </c>
      <c r="J6992" s="84">
        <f t="shared" si="335"/>
        <v>0</v>
      </c>
    </row>
    <row r="6993" spans="2:10" ht="25.15" customHeight="1">
      <c r="B6993" s="108"/>
      <c r="C6993" s="98"/>
      <c r="D6993" s="99"/>
      <c r="E6993" s="94"/>
      <c r="F6993" s="95"/>
      <c r="G6993" s="101"/>
      <c r="H6993" s="100">
        <f t="shared" si="336"/>
        <v>196461.68999999994</v>
      </c>
      <c r="I6993" s="84">
        <f t="shared" si="334"/>
        <v>0</v>
      </c>
      <c r="J6993" s="84">
        <f t="shared" si="335"/>
        <v>0</v>
      </c>
    </row>
    <row r="6994" spans="2:10" ht="25.15" customHeight="1">
      <c r="B6994" s="108"/>
      <c r="C6994" s="98"/>
      <c r="D6994" s="99"/>
      <c r="E6994" s="94"/>
      <c r="F6994" s="95"/>
      <c r="G6994" s="101"/>
      <c r="H6994" s="100">
        <f t="shared" si="336"/>
        <v>196461.68999999994</v>
      </c>
      <c r="I6994" s="84">
        <f t="shared" si="334"/>
        <v>0</v>
      </c>
      <c r="J6994" s="84">
        <f t="shared" si="335"/>
        <v>0</v>
      </c>
    </row>
    <row r="6995" spans="2:10" ht="25.15" customHeight="1">
      <c r="B6995" s="108"/>
      <c r="C6995" s="98"/>
      <c r="D6995" s="99"/>
      <c r="E6995" s="94"/>
      <c r="F6995" s="95"/>
      <c r="G6995" s="101"/>
      <c r="H6995" s="100">
        <f t="shared" si="336"/>
        <v>196461.68999999994</v>
      </c>
      <c r="I6995" s="84">
        <f t="shared" si="334"/>
        <v>0</v>
      </c>
      <c r="J6995" s="84">
        <f t="shared" si="335"/>
        <v>0</v>
      </c>
    </row>
    <row r="6996" spans="2:10" ht="25.15" customHeight="1">
      <c r="B6996" s="108"/>
      <c r="C6996" s="98"/>
      <c r="D6996" s="99"/>
      <c r="E6996" s="94"/>
      <c r="F6996" s="95"/>
      <c r="G6996" s="101"/>
      <c r="H6996" s="100">
        <f t="shared" si="336"/>
        <v>196461.68999999994</v>
      </c>
      <c r="I6996" s="84">
        <f t="shared" si="334"/>
        <v>0</v>
      </c>
      <c r="J6996" s="84">
        <f t="shared" si="335"/>
        <v>0</v>
      </c>
    </row>
    <row r="6997" spans="2:10" ht="25.15" customHeight="1">
      <c r="B6997" s="108"/>
      <c r="C6997" s="98"/>
      <c r="D6997" s="99"/>
      <c r="E6997" s="94"/>
      <c r="F6997" s="95"/>
      <c r="G6997" s="101"/>
      <c r="H6997" s="100">
        <f t="shared" si="336"/>
        <v>196461.68999999994</v>
      </c>
      <c r="I6997" s="84">
        <f t="shared" si="334"/>
        <v>0</v>
      </c>
      <c r="J6997" s="84">
        <f t="shared" si="335"/>
        <v>0</v>
      </c>
    </row>
    <row r="6998" spans="2:10" ht="25.15" customHeight="1">
      <c r="B6998" s="108"/>
      <c r="C6998" s="98"/>
      <c r="D6998" s="99"/>
      <c r="E6998" s="94"/>
      <c r="F6998" s="95"/>
      <c r="G6998" s="101"/>
      <c r="H6998" s="100">
        <f t="shared" si="336"/>
        <v>196461.68999999994</v>
      </c>
      <c r="I6998" s="84">
        <f t="shared" si="334"/>
        <v>0</v>
      </c>
      <c r="J6998" s="84">
        <f t="shared" si="335"/>
        <v>0</v>
      </c>
    </row>
    <row r="6999" spans="2:10" ht="25.15" customHeight="1">
      <c r="B6999" s="108"/>
      <c r="C6999" s="98"/>
      <c r="D6999" s="99"/>
      <c r="E6999" s="94"/>
      <c r="F6999" s="95"/>
      <c r="G6999" s="101"/>
      <c r="H6999" s="100">
        <f t="shared" si="336"/>
        <v>196461.68999999994</v>
      </c>
      <c r="I6999" s="84">
        <f t="shared" si="334"/>
        <v>0</v>
      </c>
      <c r="J6999" s="84">
        <f t="shared" si="335"/>
        <v>0</v>
      </c>
    </row>
    <row r="7000" spans="2:10" ht="25.15" customHeight="1">
      <c r="B7000" s="108"/>
      <c r="C7000" s="98"/>
      <c r="D7000" s="99"/>
      <c r="E7000" s="94"/>
      <c r="F7000" s="95"/>
      <c r="G7000" s="101"/>
      <c r="H7000" s="100">
        <f t="shared" si="336"/>
        <v>196461.68999999994</v>
      </c>
      <c r="I7000" s="84">
        <f t="shared" si="334"/>
        <v>0</v>
      </c>
      <c r="J7000" s="84">
        <f t="shared" si="335"/>
        <v>0</v>
      </c>
    </row>
    <row r="7001" spans="2:10" ht="25.15" customHeight="1">
      <c r="B7001" s="108"/>
      <c r="C7001" s="98"/>
      <c r="D7001" s="99"/>
      <c r="E7001" s="94"/>
      <c r="F7001" s="95"/>
      <c r="G7001" s="101"/>
      <c r="H7001" s="100">
        <f t="shared" si="336"/>
        <v>196461.68999999994</v>
      </c>
      <c r="I7001" s="84">
        <f t="shared" si="334"/>
        <v>0</v>
      </c>
      <c r="J7001" s="84">
        <f t="shared" si="335"/>
        <v>0</v>
      </c>
    </row>
    <row r="7002" spans="2:10" ht="25.15" customHeight="1">
      <c r="B7002" s="108"/>
      <c r="C7002" s="98"/>
      <c r="D7002" s="99"/>
      <c r="E7002" s="94"/>
      <c r="F7002" s="95"/>
      <c r="G7002" s="101"/>
      <c r="H7002" s="100">
        <f t="shared" si="336"/>
        <v>196461.68999999994</v>
      </c>
      <c r="I7002" s="84">
        <f t="shared" si="334"/>
        <v>0</v>
      </c>
      <c r="J7002" s="84">
        <f t="shared" si="335"/>
        <v>0</v>
      </c>
    </row>
    <row r="7003" spans="2:10" ht="25.15" customHeight="1">
      <c r="B7003" s="108"/>
      <c r="C7003" s="98"/>
      <c r="D7003" s="99"/>
      <c r="E7003" s="94"/>
      <c r="F7003" s="95"/>
      <c r="G7003" s="101"/>
      <c r="H7003" s="100">
        <f t="shared" si="336"/>
        <v>196461.68999999994</v>
      </c>
      <c r="I7003" s="84">
        <f t="shared" si="334"/>
        <v>0</v>
      </c>
      <c r="J7003" s="84">
        <f t="shared" si="335"/>
        <v>0</v>
      </c>
    </row>
    <row r="7004" spans="2:10" ht="25.15" customHeight="1">
      <c r="B7004" s="108"/>
      <c r="C7004" s="98"/>
      <c r="D7004" s="99"/>
      <c r="E7004" s="94"/>
      <c r="F7004" s="95"/>
      <c r="G7004" s="101"/>
      <c r="H7004" s="100">
        <f t="shared" si="336"/>
        <v>196461.68999999994</v>
      </c>
      <c r="I7004" s="84">
        <f t="shared" si="334"/>
        <v>0</v>
      </c>
      <c r="J7004" s="84">
        <f t="shared" si="335"/>
        <v>0</v>
      </c>
    </row>
    <row r="7005" spans="2:10" ht="25.15" customHeight="1">
      <c r="B7005" s="108"/>
      <c r="C7005" s="98"/>
      <c r="D7005" s="99"/>
      <c r="E7005" s="94"/>
      <c r="F7005" s="95"/>
      <c r="G7005" s="101"/>
      <c r="H7005" s="100">
        <f t="shared" si="336"/>
        <v>196461.68999999994</v>
      </c>
      <c r="I7005" s="84">
        <f t="shared" si="334"/>
        <v>0</v>
      </c>
      <c r="J7005" s="84">
        <f t="shared" si="335"/>
        <v>0</v>
      </c>
    </row>
    <row r="7006" spans="2:10" ht="25.15" customHeight="1">
      <c r="B7006" s="108"/>
      <c r="C7006" s="98"/>
      <c r="D7006" s="99"/>
      <c r="E7006" s="94"/>
      <c r="F7006" s="95"/>
      <c r="G7006" s="101"/>
      <c r="H7006" s="100">
        <f t="shared" si="336"/>
        <v>196461.68999999994</v>
      </c>
      <c r="I7006" s="84">
        <f t="shared" si="334"/>
        <v>0</v>
      </c>
      <c r="J7006" s="84">
        <f t="shared" si="335"/>
        <v>0</v>
      </c>
    </row>
    <row r="7007" spans="2:10" ht="25.15" customHeight="1">
      <c r="B7007" s="108"/>
      <c r="C7007" s="98"/>
      <c r="D7007" s="99"/>
      <c r="E7007" s="94"/>
      <c r="F7007" s="95"/>
      <c r="G7007" s="101"/>
      <c r="H7007" s="100">
        <f t="shared" si="336"/>
        <v>196461.68999999994</v>
      </c>
      <c r="I7007" s="84">
        <f t="shared" si="334"/>
        <v>0</v>
      </c>
      <c r="J7007" s="84">
        <f t="shared" si="335"/>
        <v>0</v>
      </c>
    </row>
    <row r="7008" spans="2:10" ht="25.15" customHeight="1">
      <c r="B7008" s="108"/>
      <c r="C7008" s="98"/>
      <c r="D7008" s="99"/>
      <c r="E7008" s="94"/>
      <c r="F7008" s="95"/>
      <c r="G7008" s="101"/>
      <c r="H7008" s="100">
        <f t="shared" si="336"/>
        <v>196461.68999999994</v>
      </c>
      <c r="I7008" s="84">
        <f t="shared" si="334"/>
        <v>0</v>
      </c>
      <c r="J7008" s="84">
        <f t="shared" si="335"/>
        <v>0</v>
      </c>
    </row>
    <row r="7009" spans="2:10" ht="25.15" customHeight="1">
      <c r="B7009" s="108"/>
      <c r="C7009" s="98"/>
      <c r="D7009" s="99"/>
      <c r="E7009" s="94"/>
      <c r="F7009" s="95"/>
      <c r="G7009" s="101"/>
      <c r="H7009" s="100">
        <f t="shared" si="336"/>
        <v>196461.68999999994</v>
      </c>
      <c r="I7009" s="84">
        <f t="shared" si="334"/>
        <v>0</v>
      </c>
      <c r="J7009" s="84">
        <f t="shared" si="335"/>
        <v>0</v>
      </c>
    </row>
    <row r="7010" spans="2:10" ht="25.15" customHeight="1">
      <c r="B7010" s="108"/>
      <c r="C7010" s="98"/>
      <c r="D7010" s="99"/>
      <c r="E7010" s="94"/>
      <c r="F7010" s="95"/>
      <c r="G7010" s="101"/>
      <c r="H7010" s="100">
        <f t="shared" si="336"/>
        <v>196461.68999999994</v>
      </c>
      <c r="I7010" s="84">
        <f t="shared" si="334"/>
        <v>0</v>
      </c>
      <c r="J7010" s="84">
        <f t="shared" si="335"/>
        <v>0</v>
      </c>
    </row>
    <row r="7011" spans="2:10" ht="25.15" customHeight="1">
      <c r="B7011" s="108"/>
      <c r="C7011" s="98"/>
      <c r="D7011" s="99"/>
      <c r="E7011" s="94"/>
      <c r="F7011" s="95"/>
      <c r="G7011" s="101"/>
      <c r="H7011" s="100">
        <f t="shared" si="336"/>
        <v>196461.68999999994</v>
      </c>
      <c r="I7011" s="84">
        <f t="shared" si="334"/>
        <v>0</v>
      </c>
      <c r="J7011" s="84">
        <f t="shared" si="335"/>
        <v>0</v>
      </c>
    </row>
    <row r="7012" spans="2:10" ht="25.15" customHeight="1">
      <c r="B7012" s="108"/>
      <c r="C7012" s="98"/>
      <c r="D7012" s="99"/>
      <c r="E7012" s="94"/>
      <c r="F7012" s="95"/>
      <c r="G7012" s="101"/>
      <c r="H7012" s="100">
        <f t="shared" si="336"/>
        <v>196461.68999999994</v>
      </c>
      <c r="I7012" s="84">
        <f t="shared" si="334"/>
        <v>0</v>
      </c>
      <c r="J7012" s="84">
        <f t="shared" si="335"/>
        <v>0</v>
      </c>
    </row>
    <row r="7013" spans="2:10" ht="25.15" customHeight="1">
      <c r="B7013" s="108"/>
      <c r="C7013" s="98"/>
      <c r="D7013" s="99"/>
      <c r="E7013" s="94"/>
      <c r="F7013" s="95"/>
      <c r="G7013" s="101"/>
      <c r="H7013" s="100">
        <f t="shared" si="336"/>
        <v>196461.68999999994</v>
      </c>
      <c r="I7013" s="84">
        <f t="shared" si="334"/>
        <v>0</v>
      </c>
      <c r="J7013" s="84">
        <f t="shared" si="335"/>
        <v>0</v>
      </c>
    </row>
    <row r="7014" spans="2:10" ht="25.15" customHeight="1">
      <c r="B7014" s="108"/>
      <c r="C7014" s="98"/>
      <c r="D7014" s="99"/>
      <c r="E7014" s="94"/>
      <c r="F7014" s="95"/>
      <c r="G7014" s="101"/>
      <c r="H7014" s="100">
        <f t="shared" si="336"/>
        <v>196461.68999999994</v>
      </c>
      <c r="I7014" s="84">
        <f t="shared" si="334"/>
        <v>0</v>
      </c>
      <c r="J7014" s="84">
        <f t="shared" si="335"/>
        <v>0</v>
      </c>
    </row>
    <row r="7015" spans="2:10" ht="25.15" customHeight="1">
      <c r="B7015" s="108"/>
      <c r="C7015" s="98"/>
      <c r="D7015" s="99"/>
      <c r="E7015" s="94"/>
      <c r="F7015" s="95"/>
      <c r="G7015" s="101"/>
      <c r="H7015" s="100">
        <f t="shared" si="336"/>
        <v>196461.68999999994</v>
      </c>
      <c r="I7015" s="84">
        <f t="shared" si="334"/>
        <v>0</v>
      </c>
      <c r="J7015" s="84">
        <f t="shared" si="335"/>
        <v>0</v>
      </c>
    </row>
    <row r="7016" spans="2:10" ht="25.15" customHeight="1">
      <c r="B7016" s="108"/>
      <c r="C7016" s="98"/>
      <c r="D7016" s="99"/>
      <c r="E7016" s="94"/>
      <c r="F7016" s="95"/>
      <c r="G7016" s="101"/>
      <c r="H7016" s="100">
        <f t="shared" si="336"/>
        <v>196461.68999999994</v>
      </c>
      <c r="I7016" s="84">
        <f t="shared" si="334"/>
        <v>0</v>
      </c>
      <c r="J7016" s="84">
        <f t="shared" si="335"/>
        <v>0</v>
      </c>
    </row>
    <row r="7017" spans="2:10" ht="25.15" customHeight="1">
      <c r="B7017" s="108"/>
      <c r="C7017" s="98"/>
      <c r="D7017" s="99"/>
      <c r="E7017" s="94"/>
      <c r="F7017" s="95"/>
      <c r="G7017" s="101"/>
      <c r="H7017" s="100">
        <f t="shared" si="336"/>
        <v>196461.68999999994</v>
      </c>
      <c r="I7017" s="84">
        <f t="shared" si="334"/>
        <v>0</v>
      </c>
      <c r="J7017" s="84">
        <f t="shared" si="335"/>
        <v>0</v>
      </c>
    </row>
    <row r="7018" spans="2:10" ht="25.15" customHeight="1">
      <c r="B7018" s="108"/>
      <c r="C7018" s="98"/>
      <c r="D7018" s="99"/>
      <c r="E7018" s="94"/>
      <c r="F7018" s="95"/>
      <c r="G7018" s="101"/>
      <c r="H7018" s="100">
        <f t="shared" si="336"/>
        <v>196461.68999999994</v>
      </c>
      <c r="I7018" s="84">
        <f t="shared" si="334"/>
        <v>0</v>
      </c>
      <c r="J7018" s="84">
        <f t="shared" si="335"/>
        <v>0</v>
      </c>
    </row>
    <row r="7019" spans="2:10" ht="25.15" customHeight="1">
      <c r="B7019" s="108"/>
      <c r="C7019" s="98"/>
      <c r="D7019" s="99"/>
      <c r="E7019" s="94"/>
      <c r="F7019" s="95"/>
      <c r="G7019" s="101"/>
      <c r="H7019" s="100">
        <f t="shared" si="336"/>
        <v>196461.68999999994</v>
      </c>
      <c r="I7019" s="84">
        <f t="shared" si="334"/>
        <v>0</v>
      </c>
      <c r="J7019" s="84">
        <f t="shared" si="335"/>
        <v>0</v>
      </c>
    </row>
    <row r="7020" spans="2:10" ht="25.15" customHeight="1">
      <c r="B7020" s="108"/>
      <c r="C7020" s="98"/>
      <c r="D7020" s="99"/>
      <c r="E7020" s="94"/>
      <c r="F7020" s="95"/>
      <c r="G7020" s="101"/>
      <c r="H7020" s="100">
        <f t="shared" si="336"/>
        <v>196461.68999999994</v>
      </c>
      <c r="I7020" s="84">
        <f t="shared" si="334"/>
        <v>0</v>
      </c>
      <c r="J7020" s="84">
        <f t="shared" si="335"/>
        <v>0</v>
      </c>
    </row>
    <row r="7021" spans="2:10" ht="25.15" customHeight="1">
      <c r="B7021" s="108"/>
      <c r="C7021" s="98"/>
      <c r="D7021" s="99"/>
      <c r="E7021" s="94"/>
      <c r="F7021" s="95"/>
      <c r="G7021" s="101"/>
      <c r="H7021" s="100">
        <f t="shared" si="336"/>
        <v>196461.68999999994</v>
      </c>
      <c r="I7021" s="84">
        <f t="shared" si="334"/>
        <v>0</v>
      </c>
      <c r="J7021" s="84">
        <f t="shared" si="335"/>
        <v>0</v>
      </c>
    </row>
    <row r="7022" spans="2:10" ht="25.15" customHeight="1">
      <c r="B7022" s="108"/>
      <c r="C7022" s="98"/>
      <c r="D7022" s="99"/>
      <c r="E7022" s="94"/>
      <c r="F7022" s="95"/>
      <c r="G7022" s="101"/>
      <c r="H7022" s="100">
        <f t="shared" si="336"/>
        <v>196461.68999999994</v>
      </c>
      <c r="I7022" s="84">
        <f t="shared" si="334"/>
        <v>0</v>
      </c>
      <c r="J7022" s="84">
        <f t="shared" si="335"/>
        <v>0</v>
      </c>
    </row>
    <row r="7023" spans="2:10" ht="25.15" customHeight="1">
      <c r="B7023" s="108"/>
      <c r="C7023" s="98"/>
      <c r="D7023" s="99"/>
      <c r="E7023" s="94"/>
      <c r="F7023" s="95"/>
      <c r="G7023" s="101"/>
      <c r="H7023" s="100">
        <f t="shared" si="336"/>
        <v>196461.68999999994</v>
      </c>
      <c r="I7023" s="84">
        <f t="shared" si="334"/>
        <v>0</v>
      </c>
      <c r="J7023" s="84">
        <f t="shared" si="335"/>
        <v>0</v>
      </c>
    </row>
    <row r="7024" spans="2:10" ht="25.15" customHeight="1">
      <c r="B7024" s="108"/>
      <c r="C7024" s="98"/>
      <c r="D7024" s="99"/>
      <c r="E7024" s="94"/>
      <c r="F7024" s="95"/>
      <c r="G7024" s="101"/>
      <c r="H7024" s="100">
        <f t="shared" si="336"/>
        <v>196461.68999999994</v>
      </c>
      <c r="I7024" s="84">
        <f t="shared" si="334"/>
        <v>0</v>
      </c>
      <c r="J7024" s="84">
        <f t="shared" si="335"/>
        <v>0</v>
      </c>
    </row>
    <row r="7025" spans="2:10" ht="25.15" customHeight="1">
      <c r="B7025" s="108"/>
      <c r="C7025" s="98"/>
      <c r="D7025" s="99"/>
      <c r="E7025" s="94"/>
      <c r="F7025" s="95"/>
      <c r="G7025" s="101"/>
      <c r="H7025" s="100">
        <f t="shared" si="336"/>
        <v>196461.68999999994</v>
      </c>
      <c r="I7025" s="84">
        <f t="shared" si="334"/>
        <v>0</v>
      </c>
      <c r="J7025" s="84">
        <f t="shared" si="335"/>
        <v>0</v>
      </c>
    </row>
    <row r="7026" spans="2:10" ht="25.15" customHeight="1">
      <c r="B7026" s="108"/>
      <c r="C7026" s="98"/>
      <c r="D7026" s="99"/>
      <c r="E7026" s="94"/>
      <c r="F7026" s="95"/>
      <c r="G7026" s="101"/>
      <c r="H7026" s="100">
        <f t="shared" si="336"/>
        <v>196461.68999999994</v>
      </c>
      <c r="I7026" s="84">
        <f t="shared" si="334"/>
        <v>0</v>
      </c>
      <c r="J7026" s="84">
        <f t="shared" si="335"/>
        <v>0</v>
      </c>
    </row>
    <row r="7027" spans="2:10" ht="25.15" customHeight="1">
      <c r="B7027" s="108"/>
      <c r="C7027" s="98"/>
      <c r="D7027" s="99"/>
      <c r="E7027" s="94"/>
      <c r="F7027" s="95"/>
      <c r="G7027" s="101"/>
      <c r="H7027" s="100">
        <f t="shared" si="336"/>
        <v>196461.68999999994</v>
      </c>
      <c r="I7027" s="84">
        <f t="shared" si="334"/>
        <v>0</v>
      </c>
      <c r="J7027" s="84">
        <f t="shared" si="335"/>
        <v>0</v>
      </c>
    </row>
    <row r="7028" spans="2:10" ht="25.15" customHeight="1">
      <c r="B7028" s="108"/>
      <c r="C7028" s="98"/>
      <c r="D7028" s="99"/>
      <c r="E7028" s="94"/>
      <c r="F7028" s="95"/>
      <c r="G7028" s="101"/>
      <c r="H7028" s="100">
        <f t="shared" si="336"/>
        <v>196461.68999999994</v>
      </c>
      <c r="I7028" s="84">
        <f t="shared" si="334"/>
        <v>0</v>
      </c>
      <c r="J7028" s="84">
        <f t="shared" si="335"/>
        <v>0</v>
      </c>
    </row>
    <row r="7029" spans="2:10" ht="25.15" customHeight="1">
      <c r="B7029" s="108"/>
      <c r="C7029" s="98"/>
      <c r="D7029" s="99"/>
      <c r="E7029" s="94"/>
      <c r="F7029" s="95"/>
      <c r="G7029" s="101"/>
      <c r="H7029" s="100">
        <f t="shared" si="336"/>
        <v>196461.68999999994</v>
      </c>
      <c r="I7029" s="84">
        <f t="shared" si="334"/>
        <v>0</v>
      </c>
      <c r="J7029" s="84">
        <f t="shared" si="335"/>
        <v>0</v>
      </c>
    </row>
    <row r="7030" spans="2:10" ht="25.15" customHeight="1">
      <c r="B7030" s="108"/>
      <c r="C7030" s="98"/>
      <c r="D7030" s="99"/>
      <c r="E7030" s="94"/>
      <c r="F7030" s="95"/>
      <c r="G7030" s="101"/>
      <c r="H7030" s="100">
        <f t="shared" si="336"/>
        <v>196461.68999999994</v>
      </c>
      <c r="I7030" s="84">
        <f t="shared" si="334"/>
        <v>0</v>
      </c>
      <c r="J7030" s="84">
        <f t="shared" si="335"/>
        <v>0</v>
      </c>
    </row>
    <row r="7031" spans="2:10" ht="25.15" customHeight="1">
      <c r="B7031" s="108"/>
      <c r="C7031" s="98"/>
      <c r="D7031" s="99"/>
      <c r="E7031" s="94"/>
      <c r="F7031" s="95"/>
      <c r="G7031" s="101"/>
      <c r="H7031" s="100">
        <f t="shared" si="336"/>
        <v>196461.68999999994</v>
      </c>
      <c r="I7031" s="84">
        <f t="shared" si="334"/>
        <v>0</v>
      </c>
      <c r="J7031" s="84">
        <f t="shared" si="335"/>
        <v>0</v>
      </c>
    </row>
    <row r="7032" spans="2:10" ht="25.15" customHeight="1">
      <c r="B7032" s="108"/>
      <c r="C7032" s="98"/>
      <c r="D7032" s="99"/>
      <c r="E7032" s="94"/>
      <c r="F7032" s="95"/>
      <c r="G7032" s="101"/>
      <c r="H7032" s="100">
        <f t="shared" si="336"/>
        <v>196461.68999999994</v>
      </c>
      <c r="I7032" s="84">
        <f t="shared" ref="I7032:I7095" si="337">IF(B7032="",0,MONTH(B7032))</f>
        <v>0</v>
      </c>
      <c r="J7032" s="84">
        <f t="shared" ref="J7032:J7095" si="338">IF(B7032="",0,DAY(B7032))</f>
        <v>0</v>
      </c>
    </row>
    <row r="7033" spans="2:10" ht="25.15" customHeight="1">
      <c r="B7033" s="108"/>
      <c r="C7033" s="98"/>
      <c r="D7033" s="99"/>
      <c r="E7033" s="94"/>
      <c r="F7033" s="95"/>
      <c r="G7033" s="101"/>
      <c r="H7033" s="100">
        <f t="shared" si="336"/>
        <v>196461.68999999994</v>
      </c>
      <c r="I7033" s="84">
        <f t="shared" si="337"/>
        <v>0</v>
      </c>
      <c r="J7033" s="84">
        <f t="shared" si="338"/>
        <v>0</v>
      </c>
    </row>
    <row r="7034" spans="2:10" ht="25.15" customHeight="1">
      <c r="B7034" s="108"/>
      <c r="C7034" s="98"/>
      <c r="D7034" s="99"/>
      <c r="E7034" s="94"/>
      <c r="F7034" s="95"/>
      <c r="G7034" s="101"/>
      <c r="H7034" s="100">
        <f t="shared" si="336"/>
        <v>196461.68999999994</v>
      </c>
      <c r="I7034" s="84">
        <f t="shared" si="337"/>
        <v>0</v>
      </c>
      <c r="J7034" s="84">
        <f t="shared" si="338"/>
        <v>0</v>
      </c>
    </row>
    <row r="7035" spans="2:10" ht="25.15" customHeight="1">
      <c r="B7035" s="108"/>
      <c r="C7035" s="98"/>
      <c r="D7035" s="99"/>
      <c r="E7035" s="94"/>
      <c r="F7035" s="95"/>
      <c r="G7035" s="101"/>
      <c r="H7035" s="100">
        <f t="shared" si="336"/>
        <v>196461.68999999994</v>
      </c>
      <c r="I7035" s="84">
        <f t="shared" si="337"/>
        <v>0</v>
      </c>
      <c r="J7035" s="84">
        <f t="shared" si="338"/>
        <v>0</v>
      </c>
    </row>
    <row r="7036" spans="2:10" ht="25.15" customHeight="1">
      <c r="B7036" s="108"/>
      <c r="C7036" s="98"/>
      <c r="D7036" s="99"/>
      <c r="E7036" s="94"/>
      <c r="F7036" s="95"/>
      <c r="G7036" s="101"/>
      <c r="H7036" s="100">
        <f t="shared" si="336"/>
        <v>196461.68999999994</v>
      </c>
      <c r="I7036" s="84">
        <f t="shared" si="337"/>
        <v>0</v>
      </c>
      <c r="J7036" s="84">
        <f t="shared" si="338"/>
        <v>0</v>
      </c>
    </row>
    <row r="7037" spans="2:10" ht="25.15" customHeight="1">
      <c r="B7037" s="108"/>
      <c r="C7037" s="98"/>
      <c r="D7037" s="99"/>
      <c r="E7037" s="94"/>
      <c r="F7037" s="95"/>
      <c r="G7037" s="101"/>
      <c r="H7037" s="100">
        <f t="shared" si="336"/>
        <v>196461.68999999994</v>
      </c>
      <c r="I7037" s="84">
        <f t="shared" si="337"/>
        <v>0</v>
      </c>
      <c r="J7037" s="84">
        <f t="shared" si="338"/>
        <v>0</v>
      </c>
    </row>
    <row r="7038" spans="2:10" ht="25.15" customHeight="1">
      <c r="B7038" s="108"/>
      <c r="C7038" s="98"/>
      <c r="D7038" s="99"/>
      <c r="E7038" s="94"/>
      <c r="F7038" s="95"/>
      <c r="G7038" s="101"/>
      <c r="H7038" s="100">
        <f t="shared" si="336"/>
        <v>196461.68999999994</v>
      </c>
      <c r="I7038" s="84">
        <f t="shared" si="337"/>
        <v>0</v>
      </c>
      <c r="J7038" s="84">
        <f t="shared" si="338"/>
        <v>0</v>
      </c>
    </row>
    <row r="7039" spans="2:10" ht="25.15" customHeight="1">
      <c r="B7039" s="108"/>
      <c r="C7039" s="98"/>
      <c r="D7039" s="99"/>
      <c r="E7039" s="94"/>
      <c r="F7039" s="95"/>
      <c r="G7039" s="101"/>
      <c r="H7039" s="100">
        <f t="shared" si="336"/>
        <v>196461.68999999994</v>
      </c>
      <c r="I7039" s="84">
        <f t="shared" si="337"/>
        <v>0</v>
      </c>
      <c r="J7039" s="84">
        <f t="shared" si="338"/>
        <v>0</v>
      </c>
    </row>
    <row r="7040" spans="2:10" ht="25.15" customHeight="1">
      <c r="B7040" s="108"/>
      <c r="C7040" s="98"/>
      <c r="D7040" s="99"/>
      <c r="E7040" s="94"/>
      <c r="F7040" s="95"/>
      <c r="G7040" s="101"/>
      <c r="H7040" s="100">
        <f t="shared" si="336"/>
        <v>196461.68999999994</v>
      </c>
      <c r="I7040" s="84">
        <f t="shared" si="337"/>
        <v>0</v>
      </c>
      <c r="J7040" s="84">
        <f t="shared" si="338"/>
        <v>0</v>
      </c>
    </row>
    <row r="7041" spans="2:10" ht="25.15" customHeight="1">
      <c r="B7041" s="108"/>
      <c r="C7041" s="98"/>
      <c r="D7041" s="99"/>
      <c r="E7041" s="94"/>
      <c r="F7041" s="95"/>
      <c r="G7041" s="101"/>
      <c r="H7041" s="100">
        <f t="shared" si="336"/>
        <v>196461.68999999994</v>
      </c>
      <c r="I7041" s="84">
        <f t="shared" si="337"/>
        <v>0</v>
      </c>
      <c r="J7041" s="84">
        <f t="shared" si="338"/>
        <v>0</v>
      </c>
    </row>
    <row r="7042" spans="2:10" ht="25.15" customHeight="1">
      <c r="B7042" s="108"/>
      <c r="C7042" s="98"/>
      <c r="D7042" s="99"/>
      <c r="E7042" s="94"/>
      <c r="F7042" s="95"/>
      <c r="G7042" s="101"/>
      <c r="H7042" s="100">
        <f t="shared" si="336"/>
        <v>196461.68999999994</v>
      </c>
      <c r="I7042" s="84">
        <f t="shared" si="337"/>
        <v>0</v>
      </c>
      <c r="J7042" s="84">
        <f t="shared" si="338"/>
        <v>0</v>
      </c>
    </row>
    <row r="7043" spans="2:10" ht="25.15" customHeight="1">
      <c r="B7043" s="108"/>
      <c r="C7043" s="98"/>
      <c r="D7043" s="99"/>
      <c r="E7043" s="94"/>
      <c r="F7043" s="95"/>
      <c r="G7043" s="101"/>
      <c r="H7043" s="100">
        <f t="shared" si="336"/>
        <v>196461.68999999994</v>
      </c>
      <c r="I7043" s="84">
        <f t="shared" si="337"/>
        <v>0</v>
      </c>
      <c r="J7043" s="84">
        <f t="shared" si="338"/>
        <v>0</v>
      </c>
    </row>
    <row r="7044" spans="2:10" ht="25.15" customHeight="1">
      <c r="B7044" s="108"/>
      <c r="C7044" s="98"/>
      <c r="D7044" s="99"/>
      <c r="E7044" s="94"/>
      <c r="F7044" s="95"/>
      <c r="G7044" s="101"/>
      <c r="H7044" s="100">
        <f t="shared" si="336"/>
        <v>196461.68999999994</v>
      </c>
      <c r="I7044" s="84">
        <f t="shared" si="337"/>
        <v>0</v>
      </c>
      <c r="J7044" s="84">
        <f t="shared" si="338"/>
        <v>0</v>
      </c>
    </row>
    <row r="7045" spans="2:10" ht="25.15" customHeight="1">
      <c r="B7045" s="108"/>
      <c r="C7045" s="98"/>
      <c r="D7045" s="99"/>
      <c r="E7045" s="94"/>
      <c r="F7045" s="95"/>
      <c r="G7045" s="101"/>
      <c r="H7045" s="100">
        <f t="shared" si="336"/>
        <v>196461.68999999994</v>
      </c>
      <c r="I7045" s="84">
        <f t="shared" si="337"/>
        <v>0</v>
      </c>
      <c r="J7045" s="84">
        <f t="shared" si="338"/>
        <v>0</v>
      </c>
    </row>
    <row r="7046" spans="2:10" ht="25.15" customHeight="1">
      <c r="B7046" s="108"/>
      <c r="C7046" s="98"/>
      <c r="D7046" s="99"/>
      <c r="E7046" s="94"/>
      <c r="F7046" s="95"/>
      <c r="G7046" s="101"/>
      <c r="H7046" s="100">
        <f t="shared" si="336"/>
        <v>196461.68999999994</v>
      </c>
      <c r="I7046" s="84">
        <f t="shared" si="337"/>
        <v>0</v>
      </c>
      <c r="J7046" s="84">
        <f t="shared" si="338"/>
        <v>0</v>
      </c>
    </row>
    <row r="7047" spans="2:10" ht="25.15" customHeight="1">
      <c r="B7047" s="108"/>
      <c r="C7047" s="98"/>
      <c r="D7047" s="99"/>
      <c r="E7047" s="94"/>
      <c r="F7047" s="95"/>
      <c r="G7047" s="101"/>
      <c r="H7047" s="100">
        <f t="shared" si="336"/>
        <v>196461.68999999994</v>
      </c>
      <c r="I7047" s="84">
        <f t="shared" si="337"/>
        <v>0</v>
      </c>
      <c r="J7047" s="84">
        <f t="shared" si="338"/>
        <v>0</v>
      </c>
    </row>
    <row r="7048" spans="2:10" ht="25.15" customHeight="1">
      <c r="B7048" s="108"/>
      <c r="C7048" s="98"/>
      <c r="D7048" s="99"/>
      <c r="E7048" s="94"/>
      <c r="F7048" s="95"/>
      <c r="G7048" s="101"/>
      <c r="H7048" s="100">
        <f t="shared" ref="H7048:H7111" si="339">IF(F7048="pago",H7047+G7048,H7047)</f>
        <v>196461.68999999994</v>
      </c>
      <c r="I7048" s="84">
        <f t="shared" si="337"/>
        <v>0</v>
      </c>
      <c r="J7048" s="84">
        <f t="shared" si="338"/>
        <v>0</v>
      </c>
    </row>
    <row r="7049" spans="2:10" ht="25.15" customHeight="1">
      <c r="B7049" s="108"/>
      <c r="C7049" s="98"/>
      <c r="D7049" s="99"/>
      <c r="E7049" s="94"/>
      <c r="F7049" s="95"/>
      <c r="G7049" s="101"/>
      <c r="H7049" s="100">
        <f t="shared" si="339"/>
        <v>196461.68999999994</v>
      </c>
      <c r="I7049" s="84">
        <f t="shared" si="337"/>
        <v>0</v>
      </c>
      <c r="J7049" s="84">
        <f t="shared" si="338"/>
        <v>0</v>
      </c>
    </row>
    <row r="7050" spans="2:10" ht="25.15" customHeight="1">
      <c r="B7050" s="108"/>
      <c r="C7050" s="98"/>
      <c r="D7050" s="99"/>
      <c r="E7050" s="94"/>
      <c r="F7050" s="95"/>
      <c r="G7050" s="101"/>
      <c r="H7050" s="100">
        <f t="shared" si="339"/>
        <v>196461.68999999994</v>
      </c>
      <c r="I7050" s="84">
        <f t="shared" si="337"/>
        <v>0</v>
      </c>
      <c r="J7050" s="84">
        <f t="shared" si="338"/>
        <v>0</v>
      </c>
    </row>
    <row r="7051" spans="2:10" ht="25.15" customHeight="1">
      <c r="B7051" s="108"/>
      <c r="C7051" s="98"/>
      <c r="D7051" s="99"/>
      <c r="E7051" s="94"/>
      <c r="F7051" s="95"/>
      <c r="G7051" s="101"/>
      <c r="H7051" s="100">
        <f t="shared" si="339"/>
        <v>196461.68999999994</v>
      </c>
      <c r="I7051" s="84">
        <f t="shared" si="337"/>
        <v>0</v>
      </c>
      <c r="J7051" s="84">
        <f t="shared" si="338"/>
        <v>0</v>
      </c>
    </row>
    <row r="7052" spans="2:10" ht="25.15" customHeight="1">
      <c r="B7052" s="108"/>
      <c r="C7052" s="98"/>
      <c r="D7052" s="99"/>
      <c r="E7052" s="94"/>
      <c r="F7052" s="95"/>
      <c r="G7052" s="101"/>
      <c r="H7052" s="100">
        <f t="shared" si="339"/>
        <v>196461.68999999994</v>
      </c>
      <c r="I7052" s="84">
        <f t="shared" si="337"/>
        <v>0</v>
      </c>
      <c r="J7052" s="84">
        <f t="shared" si="338"/>
        <v>0</v>
      </c>
    </row>
    <row r="7053" spans="2:10" ht="25.15" customHeight="1">
      <c r="B7053" s="108"/>
      <c r="C7053" s="98"/>
      <c r="D7053" s="99"/>
      <c r="E7053" s="94"/>
      <c r="F7053" s="95"/>
      <c r="G7053" s="101"/>
      <c r="H7053" s="100">
        <f t="shared" si="339"/>
        <v>196461.68999999994</v>
      </c>
      <c r="I7053" s="84">
        <f t="shared" si="337"/>
        <v>0</v>
      </c>
      <c r="J7053" s="84">
        <f t="shared" si="338"/>
        <v>0</v>
      </c>
    </row>
    <row r="7054" spans="2:10" ht="25.15" customHeight="1">
      <c r="B7054" s="108"/>
      <c r="C7054" s="98"/>
      <c r="D7054" s="99"/>
      <c r="E7054" s="94"/>
      <c r="F7054" s="95"/>
      <c r="G7054" s="101"/>
      <c r="H7054" s="100">
        <f t="shared" si="339"/>
        <v>196461.68999999994</v>
      </c>
      <c r="I7054" s="84">
        <f t="shared" si="337"/>
        <v>0</v>
      </c>
      <c r="J7054" s="84">
        <f t="shared" si="338"/>
        <v>0</v>
      </c>
    </row>
    <row r="7055" spans="2:10" ht="25.15" customHeight="1">
      <c r="B7055" s="108"/>
      <c r="C7055" s="98"/>
      <c r="D7055" s="99"/>
      <c r="E7055" s="94"/>
      <c r="F7055" s="95"/>
      <c r="G7055" s="101"/>
      <c r="H7055" s="100">
        <f t="shared" si="339"/>
        <v>196461.68999999994</v>
      </c>
      <c r="I7055" s="84">
        <f t="shared" si="337"/>
        <v>0</v>
      </c>
      <c r="J7055" s="84">
        <f t="shared" si="338"/>
        <v>0</v>
      </c>
    </row>
    <row r="7056" spans="2:10" ht="25.15" customHeight="1">
      <c r="B7056" s="108"/>
      <c r="C7056" s="98"/>
      <c r="D7056" s="99"/>
      <c r="E7056" s="94"/>
      <c r="F7056" s="95"/>
      <c r="G7056" s="101"/>
      <c r="H7056" s="100">
        <f t="shared" si="339"/>
        <v>196461.68999999994</v>
      </c>
      <c r="I7056" s="84">
        <f t="shared" si="337"/>
        <v>0</v>
      </c>
      <c r="J7056" s="84">
        <f t="shared" si="338"/>
        <v>0</v>
      </c>
    </row>
    <row r="7057" spans="2:10" ht="25.15" customHeight="1">
      <c r="B7057" s="108"/>
      <c r="C7057" s="98"/>
      <c r="D7057" s="99"/>
      <c r="E7057" s="94"/>
      <c r="F7057" s="95"/>
      <c r="G7057" s="101"/>
      <c r="H7057" s="100">
        <f t="shared" si="339"/>
        <v>196461.68999999994</v>
      </c>
      <c r="I7057" s="84">
        <f t="shared" si="337"/>
        <v>0</v>
      </c>
      <c r="J7057" s="84">
        <f t="shared" si="338"/>
        <v>0</v>
      </c>
    </row>
    <row r="7058" spans="2:10" ht="25.15" customHeight="1">
      <c r="B7058" s="108"/>
      <c r="C7058" s="98"/>
      <c r="D7058" s="99"/>
      <c r="E7058" s="94"/>
      <c r="F7058" s="95"/>
      <c r="G7058" s="101"/>
      <c r="H7058" s="100">
        <f t="shared" si="339"/>
        <v>196461.68999999994</v>
      </c>
      <c r="I7058" s="84">
        <f t="shared" si="337"/>
        <v>0</v>
      </c>
      <c r="J7058" s="84">
        <f t="shared" si="338"/>
        <v>0</v>
      </c>
    </row>
    <row r="7059" spans="2:10" ht="25.15" customHeight="1">
      <c r="B7059" s="108"/>
      <c r="C7059" s="98"/>
      <c r="D7059" s="99"/>
      <c r="E7059" s="94"/>
      <c r="F7059" s="95"/>
      <c r="G7059" s="101"/>
      <c r="H7059" s="100">
        <f t="shared" si="339"/>
        <v>196461.68999999994</v>
      </c>
      <c r="I7059" s="84">
        <f t="shared" si="337"/>
        <v>0</v>
      </c>
      <c r="J7059" s="84">
        <f t="shared" si="338"/>
        <v>0</v>
      </c>
    </row>
    <row r="7060" spans="2:10" ht="25.15" customHeight="1">
      <c r="B7060" s="108"/>
      <c r="C7060" s="98"/>
      <c r="D7060" s="99"/>
      <c r="E7060" s="94"/>
      <c r="F7060" s="95"/>
      <c r="G7060" s="101"/>
      <c r="H7060" s="100">
        <f t="shared" si="339"/>
        <v>196461.68999999994</v>
      </c>
      <c r="I7060" s="84">
        <f t="shared" si="337"/>
        <v>0</v>
      </c>
      <c r="J7060" s="84">
        <f t="shared" si="338"/>
        <v>0</v>
      </c>
    </row>
    <row r="7061" spans="2:10" ht="25.15" customHeight="1">
      <c r="B7061" s="108"/>
      <c r="C7061" s="98"/>
      <c r="D7061" s="99"/>
      <c r="E7061" s="94"/>
      <c r="F7061" s="95"/>
      <c r="G7061" s="101"/>
      <c r="H7061" s="100">
        <f t="shared" si="339"/>
        <v>196461.68999999994</v>
      </c>
      <c r="I7061" s="84">
        <f t="shared" si="337"/>
        <v>0</v>
      </c>
      <c r="J7061" s="84">
        <f t="shared" si="338"/>
        <v>0</v>
      </c>
    </row>
    <row r="7062" spans="2:10" ht="25.15" customHeight="1">
      <c r="B7062" s="108"/>
      <c r="C7062" s="98"/>
      <c r="D7062" s="99"/>
      <c r="E7062" s="94"/>
      <c r="F7062" s="95"/>
      <c r="G7062" s="101"/>
      <c r="H7062" s="100">
        <f t="shared" si="339"/>
        <v>196461.68999999994</v>
      </c>
      <c r="I7062" s="84">
        <f t="shared" si="337"/>
        <v>0</v>
      </c>
      <c r="J7062" s="84">
        <f t="shared" si="338"/>
        <v>0</v>
      </c>
    </row>
    <row r="7063" spans="2:10" ht="25.15" customHeight="1">
      <c r="B7063" s="108"/>
      <c r="C7063" s="98"/>
      <c r="D7063" s="99"/>
      <c r="E7063" s="94"/>
      <c r="F7063" s="95"/>
      <c r="G7063" s="101"/>
      <c r="H7063" s="100">
        <f t="shared" si="339"/>
        <v>196461.68999999994</v>
      </c>
      <c r="I7063" s="84">
        <f t="shared" si="337"/>
        <v>0</v>
      </c>
      <c r="J7063" s="84">
        <f t="shared" si="338"/>
        <v>0</v>
      </c>
    </row>
    <row r="7064" spans="2:10" ht="25.15" customHeight="1">
      <c r="B7064" s="108"/>
      <c r="C7064" s="98"/>
      <c r="D7064" s="99"/>
      <c r="E7064" s="94"/>
      <c r="F7064" s="95"/>
      <c r="G7064" s="101"/>
      <c r="H7064" s="100">
        <f t="shared" si="339"/>
        <v>196461.68999999994</v>
      </c>
      <c r="I7064" s="84">
        <f t="shared" si="337"/>
        <v>0</v>
      </c>
      <c r="J7064" s="84">
        <f t="shared" si="338"/>
        <v>0</v>
      </c>
    </row>
    <row r="7065" spans="2:10" ht="25.15" customHeight="1">
      <c r="B7065" s="108"/>
      <c r="C7065" s="98"/>
      <c r="D7065" s="99"/>
      <c r="E7065" s="94"/>
      <c r="F7065" s="95"/>
      <c r="G7065" s="101"/>
      <c r="H7065" s="100">
        <f t="shared" si="339"/>
        <v>196461.68999999994</v>
      </c>
      <c r="I7065" s="84">
        <f t="shared" si="337"/>
        <v>0</v>
      </c>
      <c r="J7065" s="84">
        <f t="shared" si="338"/>
        <v>0</v>
      </c>
    </row>
    <row r="7066" spans="2:10" ht="25.15" customHeight="1">
      <c r="B7066" s="108"/>
      <c r="C7066" s="98"/>
      <c r="D7066" s="99"/>
      <c r="E7066" s="94"/>
      <c r="F7066" s="95"/>
      <c r="G7066" s="101"/>
      <c r="H7066" s="100">
        <f t="shared" si="339"/>
        <v>196461.68999999994</v>
      </c>
      <c r="I7066" s="84">
        <f t="shared" si="337"/>
        <v>0</v>
      </c>
      <c r="J7066" s="84">
        <f t="shared" si="338"/>
        <v>0</v>
      </c>
    </row>
    <row r="7067" spans="2:10" ht="25.15" customHeight="1">
      <c r="B7067" s="108"/>
      <c r="C7067" s="98"/>
      <c r="D7067" s="99"/>
      <c r="E7067" s="94"/>
      <c r="F7067" s="95"/>
      <c r="G7067" s="101"/>
      <c r="H7067" s="100">
        <f t="shared" si="339"/>
        <v>196461.68999999994</v>
      </c>
      <c r="I7067" s="84">
        <f t="shared" si="337"/>
        <v>0</v>
      </c>
      <c r="J7067" s="84">
        <f t="shared" si="338"/>
        <v>0</v>
      </c>
    </row>
    <row r="7068" spans="2:10" ht="25.15" customHeight="1">
      <c r="B7068" s="108"/>
      <c r="C7068" s="98"/>
      <c r="D7068" s="99"/>
      <c r="E7068" s="94"/>
      <c r="F7068" s="95"/>
      <c r="G7068" s="101"/>
      <c r="H7068" s="100">
        <f t="shared" si="339"/>
        <v>196461.68999999994</v>
      </c>
      <c r="I7068" s="84">
        <f t="shared" si="337"/>
        <v>0</v>
      </c>
      <c r="J7068" s="84">
        <f t="shared" si="338"/>
        <v>0</v>
      </c>
    </row>
    <row r="7069" spans="2:10" ht="25.15" customHeight="1">
      <c r="B7069" s="108"/>
      <c r="C7069" s="98"/>
      <c r="D7069" s="99"/>
      <c r="E7069" s="94"/>
      <c r="F7069" s="95"/>
      <c r="G7069" s="101"/>
      <c r="H7069" s="100">
        <f t="shared" si="339"/>
        <v>196461.68999999994</v>
      </c>
      <c r="I7069" s="84">
        <f t="shared" si="337"/>
        <v>0</v>
      </c>
      <c r="J7069" s="84">
        <f t="shared" si="338"/>
        <v>0</v>
      </c>
    </row>
    <row r="7070" spans="2:10" ht="25.15" customHeight="1">
      <c r="B7070" s="108"/>
      <c r="C7070" s="98"/>
      <c r="D7070" s="99"/>
      <c r="E7070" s="94"/>
      <c r="F7070" s="95"/>
      <c r="G7070" s="101"/>
      <c r="H7070" s="100">
        <f t="shared" si="339"/>
        <v>196461.68999999994</v>
      </c>
      <c r="I7070" s="84">
        <f t="shared" si="337"/>
        <v>0</v>
      </c>
      <c r="J7070" s="84">
        <f t="shared" si="338"/>
        <v>0</v>
      </c>
    </row>
    <row r="7071" spans="2:10" ht="25.15" customHeight="1">
      <c r="B7071" s="108"/>
      <c r="C7071" s="98"/>
      <c r="D7071" s="99"/>
      <c r="E7071" s="94"/>
      <c r="F7071" s="95"/>
      <c r="G7071" s="101"/>
      <c r="H7071" s="100">
        <f t="shared" si="339"/>
        <v>196461.68999999994</v>
      </c>
      <c r="I7071" s="84">
        <f t="shared" si="337"/>
        <v>0</v>
      </c>
      <c r="J7071" s="84">
        <f t="shared" si="338"/>
        <v>0</v>
      </c>
    </row>
    <row r="7072" spans="2:10" ht="25.15" customHeight="1">
      <c r="B7072" s="108"/>
      <c r="C7072" s="98"/>
      <c r="D7072" s="99"/>
      <c r="E7072" s="94"/>
      <c r="F7072" s="95"/>
      <c r="G7072" s="101"/>
      <c r="H7072" s="100">
        <f t="shared" si="339"/>
        <v>196461.68999999994</v>
      </c>
      <c r="I7072" s="84">
        <f t="shared" si="337"/>
        <v>0</v>
      </c>
      <c r="J7072" s="84">
        <f t="shared" si="338"/>
        <v>0</v>
      </c>
    </row>
    <row r="7073" spans="2:10" ht="25.15" customHeight="1">
      <c r="B7073" s="108"/>
      <c r="C7073" s="98"/>
      <c r="D7073" s="99"/>
      <c r="E7073" s="94"/>
      <c r="F7073" s="95"/>
      <c r="G7073" s="101"/>
      <c r="H7073" s="100">
        <f t="shared" si="339"/>
        <v>196461.68999999994</v>
      </c>
      <c r="I7073" s="84">
        <f t="shared" si="337"/>
        <v>0</v>
      </c>
      <c r="J7073" s="84">
        <f t="shared" si="338"/>
        <v>0</v>
      </c>
    </row>
    <row r="7074" spans="2:10" ht="25.15" customHeight="1">
      <c r="B7074" s="108"/>
      <c r="C7074" s="98"/>
      <c r="D7074" s="99"/>
      <c r="E7074" s="94"/>
      <c r="F7074" s="95"/>
      <c r="G7074" s="101"/>
      <c r="H7074" s="100">
        <f t="shared" si="339"/>
        <v>196461.68999999994</v>
      </c>
      <c r="I7074" s="84">
        <f t="shared" si="337"/>
        <v>0</v>
      </c>
      <c r="J7074" s="84">
        <f t="shared" si="338"/>
        <v>0</v>
      </c>
    </row>
    <row r="7075" spans="2:10" ht="25.15" customHeight="1">
      <c r="B7075" s="108"/>
      <c r="C7075" s="98"/>
      <c r="D7075" s="99"/>
      <c r="E7075" s="94"/>
      <c r="F7075" s="95"/>
      <c r="G7075" s="101"/>
      <c r="H7075" s="100">
        <f t="shared" si="339"/>
        <v>196461.68999999994</v>
      </c>
      <c r="I7075" s="84">
        <f t="shared" si="337"/>
        <v>0</v>
      </c>
      <c r="J7075" s="84">
        <f t="shared" si="338"/>
        <v>0</v>
      </c>
    </row>
    <row r="7076" spans="2:10" ht="25.15" customHeight="1">
      <c r="B7076" s="108"/>
      <c r="C7076" s="98"/>
      <c r="D7076" s="99"/>
      <c r="E7076" s="94"/>
      <c r="F7076" s="95"/>
      <c r="G7076" s="101"/>
      <c r="H7076" s="100">
        <f t="shared" si="339"/>
        <v>196461.68999999994</v>
      </c>
      <c r="I7076" s="84">
        <f t="shared" si="337"/>
        <v>0</v>
      </c>
      <c r="J7076" s="84">
        <f t="shared" si="338"/>
        <v>0</v>
      </c>
    </row>
    <row r="7077" spans="2:10" ht="25.15" customHeight="1">
      <c r="B7077" s="108"/>
      <c r="C7077" s="98"/>
      <c r="D7077" s="99"/>
      <c r="E7077" s="94"/>
      <c r="F7077" s="95"/>
      <c r="G7077" s="101"/>
      <c r="H7077" s="100">
        <f t="shared" si="339"/>
        <v>196461.68999999994</v>
      </c>
      <c r="I7077" s="84">
        <f t="shared" si="337"/>
        <v>0</v>
      </c>
      <c r="J7077" s="84">
        <f t="shared" si="338"/>
        <v>0</v>
      </c>
    </row>
    <row r="7078" spans="2:10" ht="25.15" customHeight="1">
      <c r="B7078" s="108"/>
      <c r="C7078" s="98"/>
      <c r="D7078" s="99"/>
      <c r="E7078" s="94"/>
      <c r="F7078" s="95"/>
      <c r="G7078" s="101"/>
      <c r="H7078" s="100">
        <f t="shared" si="339"/>
        <v>196461.68999999994</v>
      </c>
      <c r="I7078" s="84">
        <f t="shared" si="337"/>
        <v>0</v>
      </c>
      <c r="J7078" s="84">
        <f t="shared" si="338"/>
        <v>0</v>
      </c>
    </row>
    <row r="7079" spans="2:10" ht="25.15" customHeight="1">
      <c r="B7079" s="108"/>
      <c r="C7079" s="98"/>
      <c r="D7079" s="99"/>
      <c r="E7079" s="94"/>
      <c r="F7079" s="95"/>
      <c r="G7079" s="101"/>
      <c r="H7079" s="100">
        <f t="shared" si="339"/>
        <v>196461.68999999994</v>
      </c>
      <c r="I7079" s="84">
        <f t="shared" si="337"/>
        <v>0</v>
      </c>
      <c r="J7079" s="84">
        <f t="shared" si="338"/>
        <v>0</v>
      </c>
    </row>
    <row r="7080" spans="2:10" ht="25.15" customHeight="1">
      <c r="B7080" s="108"/>
      <c r="C7080" s="98"/>
      <c r="D7080" s="99"/>
      <c r="E7080" s="94"/>
      <c r="F7080" s="95"/>
      <c r="G7080" s="101"/>
      <c r="H7080" s="100">
        <f t="shared" si="339"/>
        <v>196461.68999999994</v>
      </c>
      <c r="I7080" s="84">
        <f t="shared" si="337"/>
        <v>0</v>
      </c>
      <c r="J7080" s="84">
        <f t="shared" si="338"/>
        <v>0</v>
      </c>
    </row>
    <row r="7081" spans="2:10" ht="25.15" customHeight="1">
      <c r="B7081" s="108"/>
      <c r="C7081" s="98"/>
      <c r="D7081" s="99"/>
      <c r="E7081" s="94"/>
      <c r="F7081" s="95"/>
      <c r="G7081" s="101"/>
      <c r="H7081" s="100">
        <f t="shared" si="339"/>
        <v>196461.68999999994</v>
      </c>
      <c r="I7081" s="84">
        <f t="shared" si="337"/>
        <v>0</v>
      </c>
      <c r="J7081" s="84">
        <f t="shared" si="338"/>
        <v>0</v>
      </c>
    </row>
    <row r="7082" spans="2:10" ht="25.15" customHeight="1">
      <c r="B7082" s="108"/>
      <c r="C7082" s="98"/>
      <c r="D7082" s="99"/>
      <c r="E7082" s="94"/>
      <c r="F7082" s="95"/>
      <c r="G7082" s="101"/>
      <c r="H7082" s="100">
        <f t="shared" si="339"/>
        <v>196461.68999999994</v>
      </c>
      <c r="I7082" s="84">
        <f t="shared" si="337"/>
        <v>0</v>
      </c>
      <c r="J7082" s="84">
        <f t="shared" si="338"/>
        <v>0</v>
      </c>
    </row>
    <row r="7083" spans="2:10" ht="25.15" customHeight="1">
      <c r="B7083" s="108"/>
      <c r="C7083" s="98"/>
      <c r="D7083" s="99"/>
      <c r="E7083" s="94"/>
      <c r="F7083" s="95"/>
      <c r="G7083" s="101"/>
      <c r="H7083" s="100">
        <f t="shared" si="339"/>
        <v>196461.68999999994</v>
      </c>
      <c r="I7083" s="84">
        <f t="shared" si="337"/>
        <v>0</v>
      </c>
      <c r="J7083" s="84">
        <f t="shared" si="338"/>
        <v>0</v>
      </c>
    </row>
    <row r="7084" spans="2:10" ht="25.15" customHeight="1">
      <c r="B7084" s="108"/>
      <c r="C7084" s="98"/>
      <c r="D7084" s="99"/>
      <c r="E7084" s="94"/>
      <c r="F7084" s="95"/>
      <c r="G7084" s="101"/>
      <c r="H7084" s="100">
        <f t="shared" si="339"/>
        <v>196461.68999999994</v>
      </c>
      <c r="I7084" s="84">
        <f t="shared" si="337"/>
        <v>0</v>
      </c>
      <c r="J7084" s="84">
        <f t="shared" si="338"/>
        <v>0</v>
      </c>
    </row>
    <row r="7085" spans="2:10" ht="25.15" customHeight="1">
      <c r="B7085" s="108"/>
      <c r="C7085" s="98"/>
      <c r="D7085" s="99"/>
      <c r="E7085" s="94"/>
      <c r="F7085" s="95"/>
      <c r="G7085" s="101"/>
      <c r="H7085" s="100">
        <f t="shared" si="339"/>
        <v>196461.68999999994</v>
      </c>
      <c r="I7085" s="84">
        <f t="shared" si="337"/>
        <v>0</v>
      </c>
      <c r="J7085" s="84">
        <f t="shared" si="338"/>
        <v>0</v>
      </c>
    </row>
    <row r="7086" spans="2:10" ht="25.15" customHeight="1">
      <c r="B7086" s="108"/>
      <c r="C7086" s="98"/>
      <c r="D7086" s="99"/>
      <c r="E7086" s="94"/>
      <c r="F7086" s="95"/>
      <c r="G7086" s="101"/>
      <c r="H7086" s="100">
        <f t="shared" si="339"/>
        <v>196461.68999999994</v>
      </c>
      <c r="I7086" s="84">
        <f t="shared" si="337"/>
        <v>0</v>
      </c>
      <c r="J7086" s="84">
        <f t="shared" si="338"/>
        <v>0</v>
      </c>
    </row>
    <row r="7087" spans="2:10" ht="25.15" customHeight="1">
      <c r="B7087" s="108"/>
      <c r="C7087" s="98"/>
      <c r="D7087" s="99"/>
      <c r="E7087" s="94"/>
      <c r="F7087" s="95"/>
      <c r="G7087" s="101"/>
      <c r="H7087" s="100">
        <f t="shared" si="339"/>
        <v>196461.68999999994</v>
      </c>
      <c r="I7087" s="84">
        <f t="shared" si="337"/>
        <v>0</v>
      </c>
      <c r="J7087" s="84">
        <f t="shared" si="338"/>
        <v>0</v>
      </c>
    </row>
    <row r="7088" spans="2:10" ht="25.15" customHeight="1">
      <c r="B7088" s="108"/>
      <c r="C7088" s="98"/>
      <c r="D7088" s="99"/>
      <c r="E7088" s="94"/>
      <c r="F7088" s="95"/>
      <c r="G7088" s="101"/>
      <c r="H7088" s="100">
        <f t="shared" si="339"/>
        <v>196461.68999999994</v>
      </c>
      <c r="I7088" s="84">
        <f t="shared" si="337"/>
        <v>0</v>
      </c>
      <c r="J7088" s="84">
        <f t="shared" si="338"/>
        <v>0</v>
      </c>
    </row>
    <row r="7089" spans="2:10" ht="25.15" customHeight="1">
      <c r="B7089" s="108"/>
      <c r="C7089" s="98"/>
      <c r="D7089" s="99"/>
      <c r="E7089" s="94"/>
      <c r="F7089" s="95"/>
      <c r="G7089" s="101"/>
      <c r="H7089" s="100">
        <f t="shared" si="339"/>
        <v>196461.68999999994</v>
      </c>
      <c r="I7089" s="84">
        <f t="shared" si="337"/>
        <v>0</v>
      </c>
      <c r="J7089" s="84">
        <f t="shared" si="338"/>
        <v>0</v>
      </c>
    </row>
    <row r="7090" spans="2:10" ht="25.15" customHeight="1">
      <c r="B7090" s="108"/>
      <c r="C7090" s="98"/>
      <c r="D7090" s="99"/>
      <c r="E7090" s="94"/>
      <c r="F7090" s="95"/>
      <c r="G7090" s="101"/>
      <c r="H7090" s="100">
        <f t="shared" si="339"/>
        <v>196461.68999999994</v>
      </c>
      <c r="I7090" s="84">
        <f t="shared" si="337"/>
        <v>0</v>
      </c>
      <c r="J7090" s="84">
        <f t="shared" si="338"/>
        <v>0</v>
      </c>
    </row>
    <row r="7091" spans="2:10" ht="25.15" customHeight="1">
      <c r="B7091" s="108"/>
      <c r="C7091" s="98"/>
      <c r="D7091" s="99"/>
      <c r="E7091" s="94"/>
      <c r="F7091" s="95"/>
      <c r="G7091" s="101"/>
      <c r="H7091" s="100">
        <f t="shared" si="339"/>
        <v>196461.68999999994</v>
      </c>
      <c r="I7091" s="84">
        <f t="shared" si="337"/>
        <v>0</v>
      </c>
      <c r="J7091" s="84">
        <f t="shared" si="338"/>
        <v>0</v>
      </c>
    </row>
    <row r="7092" spans="2:10" ht="25.15" customHeight="1">
      <c r="B7092" s="108"/>
      <c r="C7092" s="98"/>
      <c r="D7092" s="99"/>
      <c r="E7092" s="94"/>
      <c r="F7092" s="95"/>
      <c r="G7092" s="101"/>
      <c r="H7092" s="100">
        <f t="shared" si="339"/>
        <v>196461.68999999994</v>
      </c>
      <c r="I7092" s="84">
        <f t="shared" si="337"/>
        <v>0</v>
      </c>
      <c r="J7092" s="84">
        <f t="shared" si="338"/>
        <v>0</v>
      </c>
    </row>
    <row r="7093" spans="2:10" ht="25.15" customHeight="1">
      <c r="B7093" s="108"/>
      <c r="C7093" s="98"/>
      <c r="D7093" s="99"/>
      <c r="E7093" s="94"/>
      <c r="F7093" s="95"/>
      <c r="G7093" s="101"/>
      <c r="H7093" s="100">
        <f t="shared" si="339"/>
        <v>196461.68999999994</v>
      </c>
      <c r="I7093" s="84">
        <f t="shared" si="337"/>
        <v>0</v>
      </c>
      <c r="J7093" s="84">
        <f t="shared" si="338"/>
        <v>0</v>
      </c>
    </row>
    <row r="7094" spans="2:10" ht="25.15" customHeight="1">
      <c r="B7094" s="108"/>
      <c r="C7094" s="98"/>
      <c r="D7094" s="99"/>
      <c r="E7094" s="94"/>
      <c r="F7094" s="95"/>
      <c r="G7094" s="101"/>
      <c r="H7094" s="100">
        <f t="shared" si="339"/>
        <v>196461.68999999994</v>
      </c>
      <c r="I7094" s="84">
        <f t="shared" si="337"/>
        <v>0</v>
      </c>
      <c r="J7094" s="84">
        <f t="shared" si="338"/>
        <v>0</v>
      </c>
    </row>
    <row r="7095" spans="2:10" ht="25.15" customHeight="1">
      <c r="B7095" s="108"/>
      <c r="C7095" s="98"/>
      <c r="D7095" s="99"/>
      <c r="E7095" s="94"/>
      <c r="F7095" s="95"/>
      <c r="G7095" s="101"/>
      <c r="H7095" s="100">
        <f t="shared" si="339"/>
        <v>196461.68999999994</v>
      </c>
      <c r="I7095" s="84">
        <f t="shared" si="337"/>
        <v>0</v>
      </c>
      <c r="J7095" s="84">
        <f t="shared" si="338"/>
        <v>0</v>
      </c>
    </row>
    <row r="7096" spans="2:10" ht="25.15" customHeight="1">
      <c r="B7096" s="108"/>
      <c r="C7096" s="98"/>
      <c r="D7096" s="99"/>
      <c r="E7096" s="94"/>
      <c r="F7096" s="95"/>
      <c r="G7096" s="101"/>
      <c r="H7096" s="100">
        <f t="shared" si="339"/>
        <v>196461.68999999994</v>
      </c>
      <c r="I7096" s="84">
        <f t="shared" ref="I7096:I7159" si="340">IF(B7096="",0,MONTH(B7096))</f>
        <v>0</v>
      </c>
      <c r="J7096" s="84">
        <f t="shared" ref="J7096:J7159" si="341">IF(B7096="",0,DAY(B7096))</f>
        <v>0</v>
      </c>
    </row>
    <row r="7097" spans="2:10" ht="25.15" customHeight="1">
      <c r="B7097" s="108"/>
      <c r="C7097" s="98"/>
      <c r="D7097" s="99"/>
      <c r="E7097" s="94"/>
      <c r="F7097" s="95"/>
      <c r="G7097" s="101"/>
      <c r="H7097" s="100">
        <f t="shared" si="339"/>
        <v>196461.68999999994</v>
      </c>
      <c r="I7097" s="84">
        <f t="shared" si="340"/>
        <v>0</v>
      </c>
      <c r="J7097" s="84">
        <f t="shared" si="341"/>
        <v>0</v>
      </c>
    </row>
    <row r="7098" spans="2:10" ht="25.15" customHeight="1">
      <c r="B7098" s="108"/>
      <c r="C7098" s="98"/>
      <c r="D7098" s="99"/>
      <c r="E7098" s="94"/>
      <c r="F7098" s="95"/>
      <c r="G7098" s="101"/>
      <c r="H7098" s="100">
        <f t="shared" si="339"/>
        <v>196461.68999999994</v>
      </c>
      <c r="I7098" s="84">
        <f t="shared" si="340"/>
        <v>0</v>
      </c>
      <c r="J7098" s="84">
        <f t="shared" si="341"/>
        <v>0</v>
      </c>
    </row>
    <row r="7099" spans="2:10" ht="25.15" customHeight="1">
      <c r="B7099" s="108"/>
      <c r="C7099" s="98"/>
      <c r="D7099" s="99"/>
      <c r="E7099" s="94"/>
      <c r="F7099" s="95"/>
      <c r="G7099" s="101"/>
      <c r="H7099" s="100">
        <f t="shared" si="339"/>
        <v>196461.68999999994</v>
      </c>
      <c r="I7099" s="84">
        <f t="shared" si="340"/>
        <v>0</v>
      </c>
      <c r="J7099" s="84">
        <f t="shared" si="341"/>
        <v>0</v>
      </c>
    </row>
    <row r="7100" spans="2:10" ht="25.15" customHeight="1">
      <c r="B7100" s="108"/>
      <c r="C7100" s="98"/>
      <c r="D7100" s="99"/>
      <c r="E7100" s="94"/>
      <c r="F7100" s="95"/>
      <c r="G7100" s="101"/>
      <c r="H7100" s="100">
        <f t="shared" si="339"/>
        <v>196461.68999999994</v>
      </c>
      <c r="I7100" s="84">
        <f t="shared" si="340"/>
        <v>0</v>
      </c>
      <c r="J7100" s="84">
        <f t="shared" si="341"/>
        <v>0</v>
      </c>
    </row>
    <row r="7101" spans="2:10" ht="25.15" customHeight="1">
      <c r="B7101" s="108"/>
      <c r="C7101" s="98"/>
      <c r="D7101" s="99"/>
      <c r="E7101" s="94"/>
      <c r="F7101" s="95"/>
      <c r="G7101" s="101"/>
      <c r="H7101" s="100">
        <f t="shared" si="339"/>
        <v>196461.68999999994</v>
      </c>
      <c r="I7101" s="84">
        <f t="shared" si="340"/>
        <v>0</v>
      </c>
      <c r="J7101" s="84">
        <f t="shared" si="341"/>
        <v>0</v>
      </c>
    </row>
    <row r="7102" spans="2:10" ht="25.15" customHeight="1">
      <c r="B7102" s="108"/>
      <c r="C7102" s="98"/>
      <c r="D7102" s="99"/>
      <c r="E7102" s="94"/>
      <c r="F7102" s="95"/>
      <c r="G7102" s="101"/>
      <c r="H7102" s="100">
        <f t="shared" si="339"/>
        <v>196461.68999999994</v>
      </c>
      <c r="I7102" s="84">
        <f t="shared" si="340"/>
        <v>0</v>
      </c>
      <c r="J7102" s="84">
        <f t="shared" si="341"/>
        <v>0</v>
      </c>
    </row>
    <row r="7103" spans="2:10" ht="25.15" customHeight="1">
      <c r="B7103" s="108"/>
      <c r="C7103" s="98"/>
      <c r="D7103" s="99"/>
      <c r="E7103" s="94"/>
      <c r="F7103" s="95"/>
      <c r="G7103" s="101"/>
      <c r="H7103" s="100">
        <f t="shared" si="339"/>
        <v>196461.68999999994</v>
      </c>
      <c r="I7103" s="84">
        <f t="shared" si="340"/>
        <v>0</v>
      </c>
      <c r="J7103" s="84">
        <f t="shared" si="341"/>
        <v>0</v>
      </c>
    </row>
    <row r="7104" spans="2:10" ht="25.15" customHeight="1">
      <c r="B7104" s="108"/>
      <c r="C7104" s="98"/>
      <c r="D7104" s="99"/>
      <c r="E7104" s="94"/>
      <c r="F7104" s="95"/>
      <c r="G7104" s="101"/>
      <c r="H7104" s="100">
        <f t="shared" si="339"/>
        <v>196461.68999999994</v>
      </c>
      <c r="I7104" s="84">
        <f t="shared" si="340"/>
        <v>0</v>
      </c>
      <c r="J7104" s="84">
        <f t="shared" si="341"/>
        <v>0</v>
      </c>
    </row>
    <row r="7105" spans="2:10" ht="25.15" customHeight="1">
      <c r="B7105" s="108"/>
      <c r="C7105" s="98"/>
      <c r="D7105" s="99"/>
      <c r="E7105" s="94"/>
      <c r="F7105" s="95"/>
      <c r="G7105" s="101"/>
      <c r="H7105" s="100">
        <f t="shared" si="339"/>
        <v>196461.68999999994</v>
      </c>
      <c r="I7105" s="84">
        <f t="shared" si="340"/>
        <v>0</v>
      </c>
      <c r="J7105" s="84">
        <f t="shared" si="341"/>
        <v>0</v>
      </c>
    </row>
    <row r="7106" spans="2:10" ht="25.15" customHeight="1">
      <c r="B7106" s="108"/>
      <c r="C7106" s="98"/>
      <c r="D7106" s="99"/>
      <c r="E7106" s="94"/>
      <c r="F7106" s="95"/>
      <c r="G7106" s="101"/>
      <c r="H7106" s="100">
        <f t="shared" si="339"/>
        <v>196461.68999999994</v>
      </c>
      <c r="I7106" s="84">
        <f t="shared" si="340"/>
        <v>0</v>
      </c>
      <c r="J7106" s="84">
        <f t="shared" si="341"/>
        <v>0</v>
      </c>
    </row>
    <row r="7107" spans="2:10" ht="25.15" customHeight="1">
      <c r="B7107" s="108"/>
      <c r="C7107" s="98"/>
      <c r="D7107" s="99"/>
      <c r="E7107" s="94"/>
      <c r="F7107" s="95"/>
      <c r="G7107" s="101"/>
      <c r="H7107" s="100">
        <f t="shared" si="339"/>
        <v>196461.68999999994</v>
      </c>
      <c r="I7107" s="84">
        <f t="shared" si="340"/>
        <v>0</v>
      </c>
      <c r="J7107" s="84">
        <f t="shared" si="341"/>
        <v>0</v>
      </c>
    </row>
    <row r="7108" spans="2:10" ht="25.15" customHeight="1">
      <c r="B7108" s="108"/>
      <c r="C7108" s="98"/>
      <c r="D7108" s="99"/>
      <c r="E7108" s="94"/>
      <c r="F7108" s="95"/>
      <c r="G7108" s="101"/>
      <c r="H7108" s="100">
        <f t="shared" si="339"/>
        <v>196461.68999999994</v>
      </c>
      <c r="I7108" s="84">
        <f t="shared" si="340"/>
        <v>0</v>
      </c>
      <c r="J7108" s="84">
        <f t="shared" si="341"/>
        <v>0</v>
      </c>
    </row>
    <row r="7109" spans="2:10" ht="25.15" customHeight="1">
      <c r="B7109" s="108"/>
      <c r="C7109" s="98"/>
      <c r="D7109" s="99"/>
      <c r="E7109" s="94"/>
      <c r="F7109" s="95"/>
      <c r="G7109" s="101"/>
      <c r="H7109" s="100">
        <f t="shared" si="339"/>
        <v>196461.68999999994</v>
      </c>
      <c r="I7109" s="84">
        <f t="shared" si="340"/>
        <v>0</v>
      </c>
      <c r="J7109" s="84">
        <f t="shared" si="341"/>
        <v>0</v>
      </c>
    </row>
    <row r="7110" spans="2:10" ht="25.15" customHeight="1">
      <c r="B7110" s="108"/>
      <c r="C7110" s="98"/>
      <c r="D7110" s="99"/>
      <c r="E7110" s="94"/>
      <c r="F7110" s="95"/>
      <c r="G7110" s="101"/>
      <c r="H7110" s="100">
        <f t="shared" si="339"/>
        <v>196461.68999999994</v>
      </c>
      <c r="I7110" s="84">
        <f t="shared" si="340"/>
        <v>0</v>
      </c>
      <c r="J7110" s="84">
        <f t="shared" si="341"/>
        <v>0</v>
      </c>
    </row>
    <row r="7111" spans="2:10" ht="25.15" customHeight="1">
      <c r="B7111" s="108"/>
      <c r="C7111" s="98"/>
      <c r="D7111" s="99"/>
      <c r="E7111" s="94"/>
      <c r="F7111" s="95"/>
      <c r="G7111" s="101"/>
      <c r="H7111" s="100">
        <f t="shared" si="339"/>
        <v>196461.68999999994</v>
      </c>
      <c r="I7111" s="84">
        <f t="shared" si="340"/>
        <v>0</v>
      </c>
      <c r="J7111" s="84">
        <f t="shared" si="341"/>
        <v>0</v>
      </c>
    </row>
    <row r="7112" spans="2:10" ht="25.15" customHeight="1">
      <c r="B7112" s="108"/>
      <c r="C7112" s="98"/>
      <c r="D7112" s="99"/>
      <c r="E7112" s="94"/>
      <c r="F7112" s="95"/>
      <c r="G7112" s="101"/>
      <c r="H7112" s="100">
        <f t="shared" ref="H7112:H7175" si="342">IF(F7112="pago",H7111+G7112,H7111)</f>
        <v>196461.68999999994</v>
      </c>
      <c r="I7112" s="84">
        <f t="shared" si="340"/>
        <v>0</v>
      </c>
      <c r="J7112" s="84">
        <f t="shared" si="341"/>
        <v>0</v>
      </c>
    </row>
    <row r="7113" spans="2:10" ht="25.15" customHeight="1">
      <c r="B7113" s="108"/>
      <c r="C7113" s="98"/>
      <c r="D7113" s="99"/>
      <c r="E7113" s="94"/>
      <c r="F7113" s="95"/>
      <c r="G7113" s="101"/>
      <c r="H7113" s="100">
        <f t="shared" si="342"/>
        <v>196461.68999999994</v>
      </c>
      <c r="I7113" s="84">
        <f t="shared" si="340"/>
        <v>0</v>
      </c>
      <c r="J7113" s="84">
        <f t="shared" si="341"/>
        <v>0</v>
      </c>
    </row>
    <row r="7114" spans="2:10" ht="25.15" customHeight="1">
      <c r="B7114" s="108"/>
      <c r="C7114" s="98"/>
      <c r="D7114" s="99"/>
      <c r="E7114" s="94"/>
      <c r="F7114" s="95"/>
      <c r="G7114" s="101"/>
      <c r="H7114" s="100">
        <f t="shared" si="342"/>
        <v>196461.68999999994</v>
      </c>
      <c r="I7114" s="84">
        <f t="shared" si="340"/>
        <v>0</v>
      </c>
      <c r="J7114" s="84">
        <f t="shared" si="341"/>
        <v>0</v>
      </c>
    </row>
    <row r="7115" spans="2:10" ht="25.15" customHeight="1">
      <c r="B7115" s="108"/>
      <c r="C7115" s="98"/>
      <c r="D7115" s="99"/>
      <c r="E7115" s="94"/>
      <c r="F7115" s="95"/>
      <c r="G7115" s="101"/>
      <c r="H7115" s="100">
        <f t="shared" si="342"/>
        <v>196461.68999999994</v>
      </c>
      <c r="I7115" s="84">
        <f t="shared" si="340"/>
        <v>0</v>
      </c>
      <c r="J7115" s="84">
        <f t="shared" si="341"/>
        <v>0</v>
      </c>
    </row>
    <row r="7116" spans="2:10" ht="25.15" customHeight="1">
      <c r="B7116" s="108"/>
      <c r="C7116" s="98"/>
      <c r="D7116" s="99"/>
      <c r="E7116" s="94"/>
      <c r="F7116" s="95"/>
      <c r="G7116" s="101"/>
      <c r="H7116" s="100">
        <f t="shared" si="342"/>
        <v>196461.68999999994</v>
      </c>
      <c r="I7116" s="84">
        <f t="shared" si="340"/>
        <v>0</v>
      </c>
      <c r="J7116" s="84">
        <f t="shared" si="341"/>
        <v>0</v>
      </c>
    </row>
    <row r="7117" spans="2:10" ht="25.15" customHeight="1">
      <c r="B7117" s="108"/>
      <c r="C7117" s="98"/>
      <c r="D7117" s="99"/>
      <c r="E7117" s="94"/>
      <c r="F7117" s="95"/>
      <c r="G7117" s="101"/>
      <c r="H7117" s="100">
        <f t="shared" si="342"/>
        <v>196461.68999999994</v>
      </c>
      <c r="I7117" s="84">
        <f t="shared" si="340"/>
        <v>0</v>
      </c>
      <c r="J7117" s="84">
        <f t="shared" si="341"/>
        <v>0</v>
      </c>
    </row>
    <row r="7118" spans="2:10" ht="25.15" customHeight="1">
      <c r="B7118" s="108"/>
      <c r="C7118" s="98"/>
      <c r="D7118" s="99"/>
      <c r="E7118" s="94"/>
      <c r="F7118" s="95"/>
      <c r="G7118" s="101"/>
      <c r="H7118" s="100">
        <f t="shared" si="342"/>
        <v>196461.68999999994</v>
      </c>
      <c r="I7118" s="84">
        <f t="shared" si="340"/>
        <v>0</v>
      </c>
      <c r="J7118" s="84">
        <f t="shared" si="341"/>
        <v>0</v>
      </c>
    </row>
    <row r="7119" spans="2:10" ht="25.15" customHeight="1">
      <c r="B7119" s="108"/>
      <c r="C7119" s="98"/>
      <c r="D7119" s="99"/>
      <c r="E7119" s="94"/>
      <c r="F7119" s="95"/>
      <c r="G7119" s="101"/>
      <c r="H7119" s="100">
        <f t="shared" si="342"/>
        <v>196461.68999999994</v>
      </c>
      <c r="I7119" s="84">
        <f t="shared" si="340"/>
        <v>0</v>
      </c>
      <c r="J7119" s="84">
        <f t="shared" si="341"/>
        <v>0</v>
      </c>
    </row>
    <row r="7120" spans="2:10" ht="25.15" customHeight="1">
      <c r="B7120" s="108"/>
      <c r="C7120" s="98"/>
      <c r="D7120" s="99"/>
      <c r="E7120" s="94"/>
      <c r="F7120" s="95"/>
      <c r="G7120" s="101"/>
      <c r="H7120" s="100">
        <f t="shared" si="342"/>
        <v>196461.68999999994</v>
      </c>
      <c r="I7120" s="84">
        <f t="shared" si="340"/>
        <v>0</v>
      </c>
      <c r="J7120" s="84">
        <f t="shared" si="341"/>
        <v>0</v>
      </c>
    </row>
    <row r="7121" spans="2:10" ht="25.15" customHeight="1">
      <c r="B7121" s="108"/>
      <c r="C7121" s="98"/>
      <c r="D7121" s="99"/>
      <c r="E7121" s="94"/>
      <c r="F7121" s="95"/>
      <c r="G7121" s="101"/>
      <c r="H7121" s="100">
        <f t="shared" si="342"/>
        <v>196461.68999999994</v>
      </c>
      <c r="I7121" s="84">
        <f t="shared" si="340"/>
        <v>0</v>
      </c>
      <c r="J7121" s="84">
        <f t="shared" si="341"/>
        <v>0</v>
      </c>
    </row>
    <row r="7122" spans="2:10" ht="25.15" customHeight="1">
      <c r="B7122" s="108"/>
      <c r="C7122" s="98"/>
      <c r="D7122" s="99"/>
      <c r="E7122" s="94"/>
      <c r="F7122" s="95"/>
      <c r="G7122" s="101"/>
      <c r="H7122" s="100">
        <f t="shared" si="342"/>
        <v>196461.68999999994</v>
      </c>
      <c r="I7122" s="84">
        <f t="shared" si="340"/>
        <v>0</v>
      </c>
      <c r="J7122" s="84">
        <f t="shared" si="341"/>
        <v>0</v>
      </c>
    </row>
    <row r="7123" spans="2:10" ht="25.15" customHeight="1">
      <c r="B7123" s="108"/>
      <c r="C7123" s="98"/>
      <c r="D7123" s="99"/>
      <c r="E7123" s="94"/>
      <c r="F7123" s="95"/>
      <c r="G7123" s="101"/>
      <c r="H7123" s="100">
        <f t="shared" si="342"/>
        <v>196461.68999999994</v>
      </c>
      <c r="I7123" s="84">
        <f t="shared" si="340"/>
        <v>0</v>
      </c>
      <c r="J7123" s="84">
        <f t="shared" si="341"/>
        <v>0</v>
      </c>
    </row>
    <row r="7124" spans="2:10" ht="25.15" customHeight="1">
      <c r="B7124" s="108"/>
      <c r="C7124" s="98"/>
      <c r="D7124" s="99"/>
      <c r="E7124" s="94"/>
      <c r="F7124" s="95"/>
      <c r="G7124" s="101"/>
      <c r="H7124" s="100">
        <f t="shared" si="342"/>
        <v>196461.68999999994</v>
      </c>
      <c r="I7124" s="84">
        <f t="shared" si="340"/>
        <v>0</v>
      </c>
      <c r="J7124" s="84">
        <f t="shared" si="341"/>
        <v>0</v>
      </c>
    </row>
    <row r="7125" spans="2:10" ht="25.15" customHeight="1">
      <c r="B7125" s="108"/>
      <c r="C7125" s="98"/>
      <c r="D7125" s="99"/>
      <c r="E7125" s="94"/>
      <c r="F7125" s="95"/>
      <c r="G7125" s="101"/>
      <c r="H7125" s="100">
        <f t="shared" si="342"/>
        <v>196461.68999999994</v>
      </c>
      <c r="I7125" s="84">
        <f t="shared" si="340"/>
        <v>0</v>
      </c>
      <c r="J7125" s="84">
        <f t="shared" si="341"/>
        <v>0</v>
      </c>
    </row>
    <row r="7126" spans="2:10" ht="25.15" customHeight="1">
      <c r="B7126" s="108"/>
      <c r="C7126" s="98"/>
      <c r="D7126" s="99"/>
      <c r="E7126" s="94"/>
      <c r="F7126" s="95"/>
      <c r="G7126" s="101"/>
      <c r="H7126" s="100">
        <f t="shared" si="342"/>
        <v>196461.68999999994</v>
      </c>
      <c r="I7126" s="84">
        <f t="shared" si="340"/>
        <v>0</v>
      </c>
      <c r="J7126" s="84">
        <f t="shared" si="341"/>
        <v>0</v>
      </c>
    </row>
    <row r="7127" spans="2:10" ht="25.15" customHeight="1">
      <c r="B7127" s="108"/>
      <c r="C7127" s="98"/>
      <c r="D7127" s="99"/>
      <c r="E7127" s="94"/>
      <c r="F7127" s="95"/>
      <c r="G7127" s="101"/>
      <c r="H7127" s="100">
        <f t="shared" si="342"/>
        <v>196461.68999999994</v>
      </c>
      <c r="I7127" s="84">
        <f t="shared" si="340"/>
        <v>0</v>
      </c>
      <c r="J7127" s="84">
        <f t="shared" si="341"/>
        <v>0</v>
      </c>
    </row>
    <row r="7128" spans="2:10" ht="25.15" customHeight="1">
      <c r="B7128" s="108"/>
      <c r="C7128" s="98"/>
      <c r="D7128" s="99"/>
      <c r="E7128" s="94"/>
      <c r="F7128" s="95"/>
      <c r="G7128" s="101"/>
      <c r="H7128" s="100">
        <f t="shared" si="342"/>
        <v>196461.68999999994</v>
      </c>
      <c r="I7128" s="84">
        <f t="shared" si="340"/>
        <v>0</v>
      </c>
      <c r="J7128" s="84">
        <f t="shared" si="341"/>
        <v>0</v>
      </c>
    </row>
    <row r="7129" spans="2:10" ht="25.15" customHeight="1">
      <c r="B7129" s="108"/>
      <c r="C7129" s="98"/>
      <c r="D7129" s="99"/>
      <c r="E7129" s="94"/>
      <c r="F7129" s="95"/>
      <c r="G7129" s="101"/>
      <c r="H7129" s="100">
        <f t="shared" si="342"/>
        <v>196461.68999999994</v>
      </c>
      <c r="I7129" s="84">
        <f t="shared" si="340"/>
        <v>0</v>
      </c>
      <c r="J7129" s="84">
        <f t="shared" si="341"/>
        <v>0</v>
      </c>
    </row>
    <row r="7130" spans="2:10" ht="25.15" customHeight="1">
      <c r="B7130" s="108"/>
      <c r="C7130" s="98"/>
      <c r="D7130" s="99"/>
      <c r="E7130" s="94"/>
      <c r="F7130" s="95"/>
      <c r="G7130" s="101"/>
      <c r="H7130" s="100">
        <f t="shared" si="342"/>
        <v>196461.68999999994</v>
      </c>
      <c r="I7130" s="84">
        <f t="shared" si="340"/>
        <v>0</v>
      </c>
      <c r="J7130" s="84">
        <f t="shared" si="341"/>
        <v>0</v>
      </c>
    </row>
    <row r="7131" spans="2:10" ht="25.15" customHeight="1">
      <c r="B7131" s="108"/>
      <c r="C7131" s="98"/>
      <c r="D7131" s="99"/>
      <c r="E7131" s="94"/>
      <c r="F7131" s="95"/>
      <c r="G7131" s="101"/>
      <c r="H7131" s="100">
        <f t="shared" si="342"/>
        <v>196461.68999999994</v>
      </c>
      <c r="I7131" s="84">
        <f t="shared" si="340"/>
        <v>0</v>
      </c>
      <c r="J7131" s="84">
        <f t="shared" si="341"/>
        <v>0</v>
      </c>
    </row>
    <row r="7132" spans="2:10" ht="25.15" customHeight="1">
      <c r="B7132" s="108"/>
      <c r="C7132" s="98"/>
      <c r="D7132" s="99"/>
      <c r="E7132" s="94"/>
      <c r="F7132" s="95"/>
      <c r="G7132" s="101"/>
      <c r="H7132" s="100">
        <f t="shared" si="342"/>
        <v>196461.68999999994</v>
      </c>
      <c r="I7132" s="84">
        <f t="shared" si="340"/>
        <v>0</v>
      </c>
      <c r="J7132" s="84">
        <f t="shared" si="341"/>
        <v>0</v>
      </c>
    </row>
    <row r="7133" spans="2:10" ht="25.15" customHeight="1">
      <c r="B7133" s="108"/>
      <c r="C7133" s="98"/>
      <c r="D7133" s="99"/>
      <c r="E7133" s="94"/>
      <c r="F7133" s="95"/>
      <c r="G7133" s="101"/>
      <c r="H7133" s="100">
        <f t="shared" si="342"/>
        <v>196461.68999999994</v>
      </c>
      <c r="I7133" s="84">
        <f t="shared" si="340"/>
        <v>0</v>
      </c>
      <c r="J7133" s="84">
        <f t="shared" si="341"/>
        <v>0</v>
      </c>
    </row>
    <row r="7134" spans="2:10" ht="25.15" customHeight="1">
      <c r="B7134" s="108"/>
      <c r="C7134" s="98"/>
      <c r="D7134" s="99"/>
      <c r="E7134" s="94"/>
      <c r="F7134" s="95"/>
      <c r="G7134" s="101"/>
      <c r="H7134" s="100">
        <f t="shared" si="342"/>
        <v>196461.68999999994</v>
      </c>
      <c r="I7134" s="84">
        <f t="shared" si="340"/>
        <v>0</v>
      </c>
      <c r="J7134" s="84">
        <f t="shared" si="341"/>
        <v>0</v>
      </c>
    </row>
    <row r="7135" spans="2:10" ht="25.15" customHeight="1">
      <c r="B7135" s="108"/>
      <c r="C7135" s="98"/>
      <c r="D7135" s="99"/>
      <c r="E7135" s="94"/>
      <c r="F7135" s="95"/>
      <c r="G7135" s="101"/>
      <c r="H7135" s="100">
        <f t="shared" si="342"/>
        <v>196461.68999999994</v>
      </c>
      <c r="I7135" s="84">
        <f t="shared" si="340"/>
        <v>0</v>
      </c>
      <c r="J7135" s="84">
        <f t="shared" si="341"/>
        <v>0</v>
      </c>
    </row>
    <row r="7136" spans="2:10" ht="25.15" customHeight="1">
      <c r="B7136" s="108"/>
      <c r="C7136" s="98"/>
      <c r="D7136" s="99"/>
      <c r="E7136" s="94"/>
      <c r="F7136" s="95"/>
      <c r="G7136" s="101"/>
      <c r="H7136" s="100">
        <f t="shared" si="342"/>
        <v>196461.68999999994</v>
      </c>
      <c r="I7136" s="84">
        <f t="shared" si="340"/>
        <v>0</v>
      </c>
      <c r="J7136" s="84">
        <f t="shared" si="341"/>
        <v>0</v>
      </c>
    </row>
    <row r="7137" spans="2:10" ht="25.15" customHeight="1">
      <c r="B7137" s="108"/>
      <c r="C7137" s="98"/>
      <c r="D7137" s="99"/>
      <c r="E7137" s="94"/>
      <c r="F7137" s="95"/>
      <c r="G7137" s="101"/>
      <c r="H7137" s="100">
        <f t="shared" si="342"/>
        <v>196461.68999999994</v>
      </c>
      <c r="I7137" s="84">
        <f t="shared" si="340"/>
        <v>0</v>
      </c>
      <c r="J7137" s="84">
        <f t="shared" si="341"/>
        <v>0</v>
      </c>
    </row>
    <row r="7138" spans="2:10" ht="25.15" customHeight="1">
      <c r="B7138" s="108"/>
      <c r="C7138" s="98"/>
      <c r="D7138" s="99"/>
      <c r="E7138" s="94"/>
      <c r="F7138" s="95"/>
      <c r="G7138" s="101"/>
      <c r="H7138" s="100">
        <f t="shared" si="342"/>
        <v>196461.68999999994</v>
      </c>
      <c r="I7138" s="84">
        <f t="shared" si="340"/>
        <v>0</v>
      </c>
      <c r="J7138" s="84">
        <f t="shared" si="341"/>
        <v>0</v>
      </c>
    </row>
    <row r="7139" spans="2:10" ht="25.15" customHeight="1">
      <c r="B7139" s="108"/>
      <c r="C7139" s="98"/>
      <c r="D7139" s="99"/>
      <c r="E7139" s="94"/>
      <c r="F7139" s="95"/>
      <c r="G7139" s="101"/>
      <c r="H7139" s="100">
        <f t="shared" si="342"/>
        <v>196461.68999999994</v>
      </c>
      <c r="I7139" s="84">
        <f t="shared" si="340"/>
        <v>0</v>
      </c>
      <c r="J7139" s="84">
        <f t="shared" si="341"/>
        <v>0</v>
      </c>
    </row>
    <row r="7140" spans="2:10" ht="25.15" customHeight="1">
      <c r="B7140" s="108"/>
      <c r="C7140" s="98"/>
      <c r="D7140" s="99"/>
      <c r="E7140" s="94"/>
      <c r="F7140" s="95"/>
      <c r="G7140" s="101"/>
      <c r="H7140" s="100">
        <f t="shared" si="342"/>
        <v>196461.68999999994</v>
      </c>
      <c r="I7140" s="84">
        <f t="shared" si="340"/>
        <v>0</v>
      </c>
      <c r="J7140" s="84">
        <f t="shared" si="341"/>
        <v>0</v>
      </c>
    </row>
    <row r="7141" spans="2:10" ht="25.15" customHeight="1">
      <c r="B7141" s="108"/>
      <c r="C7141" s="98"/>
      <c r="D7141" s="99"/>
      <c r="E7141" s="94"/>
      <c r="F7141" s="95"/>
      <c r="G7141" s="101"/>
      <c r="H7141" s="100">
        <f t="shared" si="342"/>
        <v>196461.68999999994</v>
      </c>
      <c r="I7141" s="84">
        <f t="shared" si="340"/>
        <v>0</v>
      </c>
      <c r="J7141" s="84">
        <f t="shared" si="341"/>
        <v>0</v>
      </c>
    </row>
    <row r="7142" spans="2:10" ht="25.15" customHeight="1">
      <c r="B7142" s="108"/>
      <c r="C7142" s="98"/>
      <c r="D7142" s="99"/>
      <c r="E7142" s="94"/>
      <c r="F7142" s="95"/>
      <c r="G7142" s="101"/>
      <c r="H7142" s="100">
        <f t="shared" si="342"/>
        <v>196461.68999999994</v>
      </c>
      <c r="I7142" s="84">
        <f t="shared" si="340"/>
        <v>0</v>
      </c>
      <c r="J7142" s="84">
        <f t="shared" si="341"/>
        <v>0</v>
      </c>
    </row>
    <row r="7143" spans="2:10" ht="25.15" customHeight="1">
      <c r="B7143" s="108"/>
      <c r="C7143" s="98"/>
      <c r="D7143" s="99"/>
      <c r="E7143" s="94"/>
      <c r="F7143" s="95"/>
      <c r="G7143" s="101"/>
      <c r="H7143" s="100">
        <f t="shared" si="342"/>
        <v>196461.68999999994</v>
      </c>
      <c r="I7143" s="84">
        <f t="shared" si="340"/>
        <v>0</v>
      </c>
      <c r="J7143" s="84">
        <f t="shared" si="341"/>
        <v>0</v>
      </c>
    </row>
    <row r="7144" spans="2:10" ht="25.15" customHeight="1">
      <c r="B7144" s="108"/>
      <c r="C7144" s="98"/>
      <c r="D7144" s="99"/>
      <c r="E7144" s="94"/>
      <c r="F7144" s="95"/>
      <c r="G7144" s="101"/>
      <c r="H7144" s="100">
        <f t="shared" si="342"/>
        <v>196461.68999999994</v>
      </c>
      <c r="I7144" s="84">
        <f t="shared" si="340"/>
        <v>0</v>
      </c>
      <c r="J7144" s="84">
        <f t="shared" si="341"/>
        <v>0</v>
      </c>
    </row>
    <row r="7145" spans="2:10" ht="25.15" customHeight="1">
      <c r="B7145" s="108"/>
      <c r="C7145" s="98"/>
      <c r="D7145" s="99"/>
      <c r="E7145" s="94"/>
      <c r="F7145" s="95"/>
      <c r="G7145" s="101"/>
      <c r="H7145" s="100">
        <f t="shared" si="342"/>
        <v>196461.68999999994</v>
      </c>
      <c r="I7145" s="84">
        <f t="shared" si="340"/>
        <v>0</v>
      </c>
      <c r="J7145" s="84">
        <f t="shared" si="341"/>
        <v>0</v>
      </c>
    </row>
    <row r="7146" spans="2:10" ht="25.15" customHeight="1">
      <c r="B7146" s="108"/>
      <c r="C7146" s="98"/>
      <c r="D7146" s="99"/>
      <c r="E7146" s="94"/>
      <c r="F7146" s="95"/>
      <c r="G7146" s="101"/>
      <c r="H7146" s="100">
        <f t="shared" si="342"/>
        <v>196461.68999999994</v>
      </c>
      <c r="I7146" s="84">
        <f t="shared" si="340"/>
        <v>0</v>
      </c>
      <c r="J7146" s="84">
        <f t="shared" si="341"/>
        <v>0</v>
      </c>
    </row>
    <row r="7147" spans="2:10" ht="25.15" customHeight="1">
      <c r="B7147" s="108"/>
      <c r="C7147" s="98"/>
      <c r="D7147" s="99"/>
      <c r="E7147" s="94"/>
      <c r="F7147" s="95"/>
      <c r="G7147" s="101"/>
      <c r="H7147" s="100">
        <f t="shared" si="342"/>
        <v>196461.68999999994</v>
      </c>
      <c r="I7147" s="84">
        <f t="shared" si="340"/>
        <v>0</v>
      </c>
      <c r="J7147" s="84">
        <f t="shared" si="341"/>
        <v>0</v>
      </c>
    </row>
    <row r="7148" spans="2:10" ht="25.15" customHeight="1">
      <c r="B7148" s="108"/>
      <c r="C7148" s="98"/>
      <c r="D7148" s="99"/>
      <c r="E7148" s="94"/>
      <c r="F7148" s="95"/>
      <c r="G7148" s="101"/>
      <c r="H7148" s="100">
        <f t="shared" si="342"/>
        <v>196461.68999999994</v>
      </c>
      <c r="I7148" s="84">
        <f t="shared" si="340"/>
        <v>0</v>
      </c>
      <c r="J7148" s="84">
        <f t="shared" si="341"/>
        <v>0</v>
      </c>
    </row>
    <row r="7149" spans="2:10" ht="25.15" customHeight="1">
      <c r="B7149" s="108"/>
      <c r="C7149" s="98"/>
      <c r="D7149" s="99"/>
      <c r="E7149" s="94"/>
      <c r="F7149" s="95"/>
      <c r="G7149" s="101"/>
      <c r="H7149" s="100">
        <f t="shared" si="342"/>
        <v>196461.68999999994</v>
      </c>
      <c r="I7149" s="84">
        <f t="shared" si="340"/>
        <v>0</v>
      </c>
      <c r="J7149" s="84">
        <f t="shared" si="341"/>
        <v>0</v>
      </c>
    </row>
    <row r="7150" spans="2:10" ht="25.15" customHeight="1">
      <c r="B7150" s="108"/>
      <c r="C7150" s="98"/>
      <c r="D7150" s="99"/>
      <c r="E7150" s="94"/>
      <c r="F7150" s="95"/>
      <c r="G7150" s="101"/>
      <c r="H7150" s="100">
        <f t="shared" si="342"/>
        <v>196461.68999999994</v>
      </c>
      <c r="I7150" s="84">
        <f t="shared" si="340"/>
        <v>0</v>
      </c>
      <c r="J7150" s="84">
        <f t="shared" si="341"/>
        <v>0</v>
      </c>
    </row>
    <row r="7151" spans="2:10" ht="25.15" customHeight="1">
      <c r="B7151" s="108"/>
      <c r="C7151" s="98"/>
      <c r="D7151" s="99"/>
      <c r="E7151" s="94"/>
      <c r="F7151" s="95"/>
      <c r="G7151" s="101"/>
      <c r="H7151" s="100">
        <f t="shared" si="342"/>
        <v>196461.68999999994</v>
      </c>
      <c r="I7151" s="84">
        <f t="shared" si="340"/>
        <v>0</v>
      </c>
      <c r="J7151" s="84">
        <f t="shared" si="341"/>
        <v>0</v>
      </c>
    </row>
    <row r="7152" spans="2:10" ht="25.15" customHeight="1">
      <c r="B7152" s="108"/>
      <c r="C7152" s="98"/>
      <c r="D7152" s="99"/>
      <c r="E7152" s="94"/>
      <c r="F7152" s="95"/>
      <c r="G7152" s="101"/>
      <c r="H7152" s="100">
        <f t="shared" si="342"/>
        <v>196461.68999999994</v>
      </c>
      <c r="I7152" s="84">
        <f t="shared" si="340"/>
        <v>0</v>
      </c>
      <c r="J7152" s="84">
        <f t="shared" si="341"/>
        <v>0</v>
      </c>
    </row>
    <row r="7153" spans="2:10" ht="25.15" customHeight="1">
      <c r="B7153" s="108"/>
      <c r="C7153" s="98"/>
      <c r="D7153" s="99"/>
      <c r="E7153" s="94"/>
      <c r="F7153" s="95"/>
      <c r="G7153" s="101"/>
      <c r="H7153" s="100">
        <f t="shared" si="342"/>
        <v>196461.68999999994</v>
      </c>
      <c r="I7153" s="84">
        <f t="shared" si="340"/>
        <v>0</v>
      </c>
      <c r="J7153" s="84">
        <f t="shared" si="341"/>
        <v>0</v>
      </c>
    </row>
    <row r="7154" spans="2:10" ht="25.15" customHeight="1">
      <c r="B7154" s="108"/>
      <c r="C7154" s="98"/>
      <c r="D7154" s="99"/>
      <c r="E7154" s="94"/>
      <c r="F7154" s="95"/>
      <c r="G7154" s="101"/>
      <c r="H7154" s="100">
        <f t="shared" si="342"/>
        <v>196461.68999999994</v>
      </c>
      <c r="I7154" s="84">
        <f t="shared" si="340"/>
        <v>0</v>
      </c>
      <c r="J7154" s="84">
        <f t="shared" si="341"/>
        <v>0</v>
      </c>
    </row>
    <row r="7155" spans="2:10" ht="25.15" customHeight="1">
      <c r="B7155" s="108"/>
      <c r="C7155" s="98"/>
      <c r="D7155" s="99"/>
      <c r="E7155" s="94"/>
      <c r="F7155" s="95"/>
      <c r="G7155" s="101"/>
      <c r="H7155" s="100">
        <f t="shared" si="342"/>
        <v>196461.68999999994</v>
      </c>
      <c r="I7155" s="84">
        <f t="shared" si="340"/>
        <v>0</v>
      </c>
      <c r="J7155" s="84">
        <f t="shared" si="341"/>
        <v>0</v>
      </c>
    </row>
    <row r="7156" spans="2:10" ht="25.15" customHeight="1">
      <c r="B7156" s="108"/>
      <c r="C7156" s="98"/>
      <c r="D7156" s="99"/>
      <c r="E7156" s="94"/>
      <c r="F7156" s="95"/>
      <c r="G7156" s="101"/>
      <c r="H7156" s="100">
        <f t="shared" si="342"/>
        <v>196461.68999999994</v>
      </c>
      <c r="I7156" s="84">
        <f t="shared" si="340"/>
        <v>0</v>
      </c>
      <c r="J7156" s="84">
        <f t="shared" si="341"/>
        <v>0</v>
      </c>
    </row>
    <row r="7157" spans="2:10" ht="25.15" customHeight="1">
      <c r="B7157" s="108"/>
      <c r="C7157" s="98"/>
      <c r="D7157" s="99"/>
      <c r="E7157" s="94"/>
      <c r="F7157" s="95"/>
      <c r="G7157" s="101"/>
      <c r="H7157" s="100">
        <f t="shared" si="342"/>
        <v>196461.68999999994</v>
      </c>
      <c r="I7157" s="84">
        <f t="shared" si="340"/>
        <v>0</v>
      </c>
      <c r="J7157" s="84">
        <f t="shared" si="341"/>
        <v>0</v>
      </c>
    </row>
    <row r="7158" spans="2:10" ht="25.15" customHeight="1">
      <c r="B7158" s="108"/>
      <c r="C7158" s="98"/>
      <c r="D7158" s="99"/>
      <c r="E7158" s="94"/>
      <c r="F7158" s="95"/>
      <c r="G7158" s="101"/>
      <c r="H7158" s="100">
        <f t="shared" si="342"/>
        <v>196461.68999999994</v>
      </c>
      <c r="I7158" s="84">
        <f t="shared" si="340"/>
        <v>0</v>
      </c>
      <c r="J7158" s="84">
        <f t="shared" si="341"/>
        <v>0</v>
      </c>
    </row>
    <row r="7159" spans="2:10" ht="25.15" customHeight="1">
      <c r="B7159" s="108"/>
      <c r="C7159" s="98"/>
      <c r="D7159" s="99"/>
      <c r="E7159" s="94"/>
      <c r="F7159" s="95"/>
      <c r="G7159" s="101"/>
      <c r="H7159" s="100">
        <f t="shared" si="342"/>
        <v>196461.68999999994</v>
      </c>
      <c r="I7159" s="84">
        <f t="shared" si="340"/>
        <v>0</v>
      </c>
      <c r="J7159" s="84">
        <f t="shared" si="341"/>
        <v>0</v>
      </c>
    </row>
    <row r="7160" spans="2:10" ht="25.15" customHeight="1">
      <c r="B7160" s="108"/>
      <c r="C7160" s="98"/>
      <c r="D7160" s="99"/>
      <c r="E7160" s="94"/>
      <c r="F7160" s="95"/>
      <c r="G7160" s="101"/>
      <c r="H7160" s="100">
        <f t="shared" si="342"/>
        <v>196461.68999999994</v>
      </c>
      <c r="I7160" s="84">
        <f t="shared" ref="I7160:I7223" si="343">IF(B7160="",0,MONTH(B7160))</f>
        <v>0</v>
      </c>
      <c r="J7160" s="84">
        <f t="shared" ref="J7160:J7223" si="344">IF(B7160="",0,DAY(B7160))</f>
        <v>0</v>
      </c>
    </row>
    <row r="7161" spans="2:10" ht="25.15" customHeight="1">
      <c r="B7161" s="108"/>
      <c r="C7161" s="98"/>
      <c r="D7161" s="99"/>
      <c r="E7161" s="94"/>
      <c r="F7161" s="95"/>
      <c r="G7161" s="101"/>
      <c r="H7161" s="100">
        <f t="shared" si="342"/>
        <v>196461.68999999994</v>
      </c>
      <c r="I7161" s="84">
        <f t="shared" si="343"/>
        <v>0</v>
      </c>
      <c r="J7161" s="84">
        <f t="shared" si="344"/>
        <v>0</v>
      </c>
    </row>
    <row r="7162" spans="2:10" ht="25.15" customHeight="1">
      <c r="B7162" s="108"/>
      <c r="C7162" s="98"/>
      <c r="D7162" s="99"/>
      <c r="E7162" s="94"/>
      <c r="F7162" s="95"/>
      <c r="G7162" s="101"/>
      <c r="H7162" s="100">
        <f t="shared" si="342"/>
        <v>196461.68999999994</v>
      </c>
      <c r="I7162" s="84">
        <f t="shared" si="343"/>
        <v>0</v>
      </c>
      <c r="J7162" s="84">
        <f t="shared" si="344"/>
        <v>0</v>
      </c>
    </row>
    <row r="7163" spans="2:10" ht="25.15" customHeight="1">
      <c r="B7163" s="108"/>
      <c r="C7163" s="98"/>
      <c r="D7163" s="99"/>
      <c r="E7163" s="94"/>
      <c r="F7163" s="95"/>
      <c r="G7163" s="101"/>
      <c r="H7163" s="100">
        <f t="shared" si="342"/>
        <v>196461.68999999994</v>
      </c>
      <c r="I7163" s="84">
        <f t="shared" si="343"/>
        <v>0</v>
      </c>
      <c r="J7163" s="84">
        <f t="shared" si="344"/>
        <v>0</v>
      </c>
    </row>
    <row r="7164" spans="2:10" ht="25.15" customHeight="1">
      <c r="B7164" s="108"/>
      <c r="C7164" s="98"/>
      <c r="D7164" s="99"/>
      <c r="E7164" s="94"/>
      <c r="F7164" s="95"/>
      <c r="G7164" s="101"/>
      <c r="H7164" s="100">
        <f t="shared" si="342"/>
        <v>196461.68999999994</v>
      </c>
      <c r="I7164" s="84">
        <f t="shared" si="343"/>
        <v>0</v>
      </c>
      <c r="J7164" s="84">
        <f t="shared" si="344"/>
        <v>0</v>
      </c>
    </row>
    <row r="7165" spans="2:10" ht="25.15" customHeight="1">
      <c r="B7165" s="108"/>
      <c r="C7165" s="98"/>
      <c r="D7165" s="99"/>
      <c r="E7165" s="94"/>
      <c r="F7165" s="95"/>
      <c r="G7165" s="101"/>
      <c r="H7165" s="100">
        <f t="shared" si="342"/>
        <v>196461.68999999994</v>
      </c>
      <c r="I7165" s="84">
        <f t="shared" si="343"/>
        <v>0</v>
      </c>
      <c r="J7165" s="84">
        <f t="shared" si="344"/>
        <v>0</v>
      </c>
    </row>
    <row r="7166" spans="2:10" ht="25.15" customHeight="1">
      <c r="B7166" s="108"/>
      <c r="C7166" s="98"/>
      <c r="D7166" s="99"/>
      <c r="E7166" s="94"/>
      <c r="F7166" s="95"/>
      <c r="G7166" s="101"/>
      <c r="H7166" s="100">
        <f t="shared" si="342"/>
        <v>196461.68999999994</v>
      </c>
      <c r="I7166" s="84">
        <f t="shared" si="343"/>
        <v>0</v>
      </c>
      <c r="J7166" s="84">
        <f t="shared" si="344"/>
        <v>0</v>
      </c>
    </row>
    <row r="7167" spans="2:10" ht="25.15" customHeight="1">
      <c r="B7167" s="108"/>
      <c r="C7167" s="98"/>
      <c r="D7167" s="99"/>
      <c r="E7167" s="94"/>
      <c r="F7167" s="95"/>
      <c r="G7167" s="101"/>
      <c r="H7167" s="100">
        <f t="shared" si="342"/>
        <v>196461.68999999994</v>
      </c>
      <c r="I7167" s="84">
        <f t="shared" si="343"/>
        <v>0</v>
      </c>
      <c r="J7167" s="84">
        <f t="shared" si="344"/>
        <v>0</v>
      </c>
    </row>
    <row r="7168" spans="2:10" ht="25.15" customHeight="1">
      <c r="B7168" s="108"/>
      <c r="C7168" s="98"/>
      <c r="D7168" s="99"/>
      <c r="E7168" s="94"/>
      <c r="F7168" s="95"/>
      <c r="G7168" s="101"/>
      <c r="H7168" s="100">
        <f t="shared" si="342"/>
        <v>196461.68999999994</v>
      </c>
      <c r="I7168" s="84">
        <f t="shared" si="343"/>
        <v>0</v>
      </c>
      <c r="J7168" s="84">
        <f t="shared" si="344"/>
        <v>0</v>
      </c>
    </row>
    <row r="7169" spans="2:10" ht="25.15" customHeight="1">
      <c r="B7169" s="108"/>
      <c r="C7169" s="98"/>
      <c r="D7169" s="99"/>
      <c r="E7169" s="94"/>
      <c r="F7169" s="95"/>
      <c r="G7169" s="101"/>
      <c r="H7169" s="100">
        <f t="shared" si="342"/>
        <v>196461.68999999994</v>
      </c>
      <c r="I7169" s="84">
        <f t="shared" si="343"/>
        <v>0</v>
      </c>
      <c r="J7169" s="84">
        <f t="shared" si="344"/>
        <v>0</v>
      </c>
    </row>
    <row r="7170" spans="2:10" ht="25.15" customHeight="1">
      <c r="B7170" s="108"/>
      <c r="C7170" s="98"/>
      <c r="D7170" s="99"/>
      <c r="E7170" s="94"/>
      <c r="F7170" s="95"/>
      <c r="G7170" s="101"/>
      <c r="H7170" s="100">
        <f t="shared" si="342"/>
        <v>196461.68999999994</v>
      </c>
      <c r="I7170" s="84">
        <f t="shared" si="343"/>
        <v>0</v>
      </c>
      <c r="J7170" s="84">
        <f t="shared" si="344"/>
        <v>0</v>
      </c>
    </row>
    <row r="7171" spans="2:10" ht="25.15" customHeight="1">
      <c r="B7171" s="108"/>
      <c r="C7171" s="98"/>
      <c r="D7171" s="99"/>
      <c r="E7171" s="94"/>
      <c r="F7171" s="95"/>
      <c r="G7171" s="101"/>
      <c r="H7171" s="100">
        <f t="shared" si="342"/>
        <v>196461.68999999994</v>
      </c>
      <c r="I7171" s="84">
        <f t="shared" si="343"/>
        <v>0</v>
      </c>
      <c r="J7171" s="84">
        <f t="shared" si="344"/>
        <v>0</v>
      </c>
    </row>
    <row r="7172" spans="2:10" ht="25.15" customHeight="1">
      <c r="B7172" s="108"/>
      <c r="C7172" s="98"/>
      <c r="D7172" s="99"/>
      <c r="E7172" s="94"/>
      <c r="F7172" s="95"/>
      <c r="G7172" s="101"/>
      <c r="H7172" s="100">
        <f t="shared" si="342"/>
        <v>196461.68999999994</v>
      </c>
      <c r="I7172" s="84">
        <f t="shared" si="343"/>
        <v>0</v>
      </c>
      <c r="J7172" s="84">
        <f t="shared" si="344"/>
        <v>0</v>
      </c>
    </row>
    <row r="7173" spans="2:10" ht="25.15" customHeight="1">
      <c r="B7173" s="108"/>
      <c r="C7173" s="98"/>
      <c r="D7173" s="99"/>
      <c r="E7173" s="94"/>
      <c r="F7173" s="95"/>
      <c r="G7173" s="101"/>
      <c r="H7173" s="100">
        <f t="shared" si="342"/>
        <v>196461.68999999994</v>
      </c>
      <c r="I7173" s="84">
        <f t="shared" si="343"/>
        <v>0</v>
      </c>
      <c r="J7173" s="84">
        <f t="shared" si="344"/>
        <v>0</v>
      </c>
    </row>
    <row r="7174" spans="2:10" ht="25.15" customHeight="1">
      <c r="B7174" s="108"/>
      <c r="C7174" s="98"/>
      <c r="D7174" s="99"/>
      <c r="E7174" s="94"/>
      <c r="F7174" s="95"/>
      <c r="G7174" s="101"/>
      <c r="H7174" s="100">
        <f t="shared" si="342"/>
        <v>196461.68999999994</v>
      </c>
      <c r="I7174" s="84">
        <f t="shared" si="343"/>
        <v>0</v>
      </c>
      <c r="J7174" s="84">
        <f t="shared" si="344"/>
        <v>0</v>
      </c>
    </row>
    <row r="7175" spans="2:10" ht="25.15" customHeight="1">
      <c r="B7175" s="108"/>
      <c r="C7175" s="98"/>
      <c r="D7175" s="99"/>
      <c r="E7175" s="94"/>
      <c r="F7175" s="95"/>
      <c r="G7175" s="101"/>
      <c r="H7175" s="100">
        <f t="shared" si="342"/>
        <v>196461.68999999994</v>
      </c>
      <c r="I7175" s="84">
        <f t="shared" si="343"/>
        <v>0</v>
      </c>
      <c r="J7175" s="84">
        <f t="shared" si="344"/>
        <v>0</v>
      </c>
    </row>
    <row r="7176" spans="2:10" ht="25.15" customHeight="1">
      <c r="B7176" s="108"/>
      <c r="C7176" s="98"/>
      <c r="D7176" s="99"/>
      <c r="E7176" s="94"/>
      <c r="F7176" s="95"/>
      <c r="G7176" s="101"/>
      <c r="H7176" s="100">
        <f t="shared" ref="H7176:H7239" si="345">IF(F7176="pago",H7175+G7176,H7175)</f>
        <v>196461.68999999994</v>
      </c>
      <c r="I7176" s="84">
        <f t="shared" si="343"/>
        <v>0</v>
      </c>
      <c r="J7176" s="84">
        <f t="shared" si="344"/>
        <v>0</v>
      </c>
    </row>
    <row r="7177" spans="2:10" ht="25.15" customHeight="1">
      <c r="B7177" s="108"/>
      <c r="C7177" s="98"/>
      <c r="D7177" s="99"/>
      <c r="E7177" s="94"/>
      <c r="F7177" s="95"/>
      <c r="G7177" s="101"/>
      <c r="H7177" s="100">
        <f t="shared" si="345"/>
        <v>196461.68999999994</v>
      </c>
      <c r="I7177" s="84">
        <f t="shared" si="343"/>
        <v>0</v>
      </c>
      <c r="J7177" s="84">
        <f t="shared" si="344"/>
        <v>0</v>
      </c>
    </row>
    <row r="7178" spans="2:10" ht="25.15" customHeight="1">
      <c r="B7178" s="108"/>
      <c r="C7178" s="98"/>
      <c r="D7178" s="99"/>
      <c r="E7178" s="94"/>
      <c r="F7178" s="95"/>
      <c r="G7178" s="101"/>
      <c r="H7178" s="100">
        <f t="shared" si="345"/>
        <v>196461.68999999994</v>
      </c>
      <c r="I7178" s="84">
        <f t="shared" si="343"/>
        <v>0</v>
      </c>
      <c r="J7178" s="84">
        <f t="shared" si="344"/>
        <v>0</v>
      </c>
    </row>
    <row r="7179" spans="2:10" ht="25.15" customHeight="1">
      <c r="B7179" s="108"/>
      <c r="C7179" s="98"/>
      <c r="D7179" s="99"/>
      <c r="E7179" s="94"/>
      <c r="F7179" s="95"/>
      <c r="G7179" s="101"/>
      <c r="H7179" s="100">
        <f t="shared" si="345"/>
        <v>196461.68999999994</v>
      </c>
      <c r="I7179" s="84">
        <f t="shared" si="343"/>
        <v>0</v>
      </c>
      <c r="J7179" s="84">
        <f t="shared" si="344"/>
        <v>0</v>
      </c>
    </row>
    <row r="7180" spans="2:10" ht="25.15" customHeight="1">
      <c r="B7180" s="108"/>
      <c r="C7180" s="98"/>
      <c r="D7180" s="99"/>
      <c r="E7180" s="94"/>
      <c r="F7180" s="95"/>
      <c r="G7180" s="101"/>
      <c r="H7180" s="100">
        <f t="shared" si="345"/>
        <v>196461.68999999994</v>
      </c>
      <c r="I7180" s="84">
        <f t="shared" si="343"/>
        <v>0</v>
      </c>
      <c r="J7180" s="84">
        <f t="shared" si="344"/>
        <v>0</v>
      </c>
    </row>
    <row r="7181" spans="2:10" ht="25.15" customHeight="1">
      <c r="B7181" s="108"/>
      <c r="C7181" s="98"/>
      <c r="D7181" s="99"/>
      <c r="E7181" s="94"/>
      <c r="F7181" s="95"/>
      <c r="G7181" s="101"/>
      <c r="H7181" s="100">
        <f t="shared" si="345"/>
        <v>196461.68999999994</v>
      </c>
      <c r="I7181" s="84">
        <f t="shared" si="343"/>
        <v>0</v>
      </c>
      <c r="J7181" s="84">
        <f t="shared" si="344"/>
        <v>0</v>
      </c>
    </row>
    <row r="7182" spans="2:10" ht="25.15" customHeight="1">
      <c r="B7182" s="108"/>
      <c r="C7182" s="98"/>
      <c r="D7182" s="99"/>
      <c r="E7182" s="94"/>
      <c r="F7182" s="95"/>
      <c r="G7182" s="101"/>
      <c r="H7182" s="100">
        <f t="shared" si="345"/>
        <v>196461.68999999994</v>
      </c>
      <c r="I7182" s="84">
        <f t="shared" si="343"/>
        <v>0</v>
      </c>
      <c r="J7182" s="84">
        <f t="shared" si="344"/>
        <v>0</v>
      </c>
    </row>
    <row r="7183" spans="2:10" ht="25.15" customHeight="1">
      <c r="B7183" s="108"/>
      <c r="C7183" s="98"/>
      <c r="D7183" s="99"/>
      <c r="E7183" s="94"/>
      <c r="F7183" s="95"/>
      <c r="G7183" s="101"/>
      <c r="H7183" s="100">
        <f t="shared" si="345"/>
        <v>196461.68999999994</v>
      </c>
      <c r="I7183" s="84">
        <f t="shared" si="343"/>
        <v>0</v>
      </c>
      <c r="J7183" s="84">
        <f t="shared" si="344"/>
        <v>0</v>
      </c>
    </row>
    <row r="7184" spans="2:10" ht="25.15" customHeight="1">
      <c r="B7184" s="108"/>
      <c r="C7184" s="98"/>
      <c r="D7184" s="99"/>
      <c r="E7184" s="94"/>
      <c r="F7184" s="95"/>
      <c r="G7184" s="101"/>
      <c r="H7184" s="100">
        <f t="shared" si="345"/>
        <v>196461.68999999994</v>
      </c>
      <c r="I7184" s="84">
        <f t="shared" si="343"/>
        <v>0</v>
      </c>
      <c r="J7184" s="84">
        <f t="shared" si="344"/>
        <v>0</v>
      </c>
    </row>
    <row r="7185" spans="2:10" ht="25.15" customHeight="1">
      <c r="B7185" s="108"/>
      <c r="C7185" s="98"/>
      <c r="D7185" s="99"/>
      <c r="E7185" s="94"/>
      <c r="F7185" s="95"/>
      <c r="G7185" s="101"/>
      <c r="H7185" s="100">
        <f t="shared" si="345"/>
        <v>196461.68999999994</v>
      </c>
      <c r="I7185" s="84">
        <f t="shared" si="343"/>
        <v>0</v>
      </c>
      <c r="J7185" s="84">
        <f t="shared" si="344"/>
        <v>0</v>
      </c>
    </row>
    <row r="7186" spans="2:10" ht="25.15" customHeight="1">
      <c r="B7186" s="108"/>
      <c r="C7186" s="98"/>
      <c r="D7186" s="99"/>
      <c r="E7186" s="94"/>
      <c r="F7186" s="95"/>
      <c r="G7186" s="101"/>
      <c r="H7186" s="100">
        <f t="shared" si="345"/>
        <v>196461.68999999994</v>
      </c>
      <c r="I7186" s="84">
        <f t="shared" si="343"/>
        <v>0</v>
      </c>
      <c r="J7186" s="84">
        <f t="shared" si="344"/>
        <v>0</v>
      </c>
    </row>
    <row r="7187" spans="2:10" ht="25.15" customHeight="1">
      <c r="B7187" s="108"/>
      <c r="C7187" s="98"/>
      <c r="D7187" s="99"/>
      <c r="E7187" s="94"/>
      <c r="F7187" s="95"/>
      <c r="G7187" s="101"/>
      <c r="H7187" s="100">
        <f t="shared" si="345"/>
        <v>196461.68999999994</v>
      </c>
      <c r="I7187" s="84">
        <f t="shared" si="343"/>
        <v>0</v>
      </c>
      <c r="J7187" s="84">
        <f t="shared" si="344"/>
        <v>0</v>
      </c>
    </row>
    <row r="7188" spans="2:10" ht="25.15" customHeight="1">
      <c r="B7188" s="108"/>
      <c r="C7188" s="98"/>
      <c r="D7188" s="99"/>
      <c r="E7188" s="94"/>
      <c r="F7188" s="95"/>
      <c r="G7188" s="101"/>
      <c r="H7188" s="100">
        <f t="shared" si="345"/>
        <v>196461.68999999994</v>
      </c>
      <c r="I7188" s="84">
        <f t="shared" si="343"/>
        <v>0</v>
      </c>
      <c r="J7188" s="84">
        <f t="shared" si="344"/>
        <v>0</v>
      </c>
    </row>
    <row r="7189" spans="2:10" ht="25.15" customHeight="1">
      <c r="B7189" s="108"/>
      <c r="C7189" s="98"/>
      <c r="D7189" s="99"/>
      <c r="E7189" s="94"/>
      <c r="F7189" s="95"/>
      <c r="G7189" s="101"/>
      <c r="H7189" s="100">
        <f t="shared" si="345"/>
        <v>196461.68999999994</v>
      </c>
      <c r="I7189" s="84">
        <f t="shared" si="343"/>
        <v>0</v>
      </c>
      <c r="J7189" s="84">
        <f t="shared" si="344"/>
        <v>0</v>
      </c>
    </row>
    <row r="7190" spans="2:10" ht="25.15" customHeight="1">
      <c r="B7190" s="108"/>
      <c r="C7190" s="98"/>
      <c r="D7190" s="99"/>
      <c r="E7190" s="94"/>
      <c r="F7190" s="95"/>
      <c r="G7190" s="101"/>
      <c r="H7190" s="100">
        <f t="shared" si="345"/>
        <v>196461.68999999994</v>
      </c>
      <c r="I7190" s="84">
        <f t="shared" si="343"/>
        <v>0</v>
      </c>
      <c r="J7190" s="84">
        <f t="shared" si="344"/>
        <v>0</v>
      </c>
    </row>
    <row r="7191" spans="2:10" ht="25.15" customHeight="1">
      <c r="B7191" s="108"/>
      <c r="C7191" s="98"/>
      <c r="D7191" s="99"/>
      <c r="E7191" s="94"/>
      <c r="F7191" s="95"/>
      <c r="G7191" s="101"/>
      <c r="H7191" s="100">
        <f t="shared" si="345"/>
        <v>196461.68999999994</v>
      </c>
      <c r="I7191" s="84">
        <f t="shared" si="343"/>
        <v>0</v>
      </c>
      <c r="J7191" s="84">
        <f t="shared" si="344"/>
        <v>0</v>
      </c>
    </row>
    <row r="7192" spans="2:10" ht="25.15" customHeight="1">
      <c r="B7192" s="108"/>
      <c r="C7192" s="98"/>
      <c r="D7192" s="99"/>
      <c r="E7192" s="94"/>
      <c r="F7192" s="95"/>
      <c r="G7192" s="101"/>
      <c r="H7192" s="100">
        <f t="shared" si="345"/>
        <v>196461.68999999994</v>
      </c>
      <c r="I7192" s="84">
        <f t="shared" si="343"/>
        <v>0</v>
      </c>
      <c r="J7192" s="84">
        <f t="shared" si="344"/>
        <v>0</v>
      </c>
    </row>
    <row r="7193" spans="2:10" ht="25.15" customHeight="1">
      <c r="B7193" s="108"/>
      <c r="C7193" s="98"/>
      <c r="D7193" s="99"/>
      <c r="E7193" s="94"/>
      <c r="F7193" s="95"/>
      <c r="G7193" s="101"/>
      <c r="H7193" s="100">
        <f t="shared" si="345"/>
        <v>196461.68999999994</v>
      </c>
      <c r="I7193" s="84">
        <f t="shared" si="343"/>
        <v>0</v>
      </c>
      <c r="J7193" s="84">
        <f t="shared" si="344"/>
        <v>0</v>
      </c>
    </row>
    <row r="7194" spans="2:10" ht="25.15" customHeight="1">
      <c r="B7194" s="108"/>
      <c r="C7194" s="98"/>
      <c r="D7194" s="99"/>
      <c r="E7194" s="94"/>
      <c r="F7194" s="95"/>
      <c r="G7194" s="101"/>
      <c r="H7194" s="100">
        <f t="shared" si="345"/>
        <v>196461.68999999994</v>
      </c>
      <c r="I7194" s="84">
        <f t="shared" si="343"/>
        <v>0</v>
      </c>
      <c r="J7194" s="84">
        <f t="shared" si="344"/>
        <v>0</v>
      </c>
    </row>
    <row r="7195" spans="2:10" ht="25.15" customHeight="1">
      <c r="B7195" s="108"/>
      <c r="C7195" s="98"/>
      <c r="D7195" s="99"/>
      <c r="E7195" s="94"/>
      <c r="F7195" s="95"/>
      <c r="G7195" s="101"/>
      <c r="H7195" s="100">
        <f t="shared" si="345"/>
        <v>196461.68999999994</v>
      </c>
      <c r="I7195" s="84">
        <f t="shared" si="343"/>
        <v>0</v>
      </c>
      <c r="J7195" s="84">
        <f t="shared" si="344"/>
        <v>0</v>
      </c>
    </row>
    <row r="7196" spans="2:10" ht="25.15" customHeight="1">
      <c r="B7196" s="108"/>
      <c r="C7196" s="98"/>
      <c r="D7196" s="99"/>
      <c r="E7196" s="94"/>
      <c r="F7196" s="95"/>
      <c r="G7196" s="101"/>
      <c r="H7196" s="100">
        <f t="shared" si="345"/>
        <v>196461.68999999994</v>
      </c>
      <c r="I7196" s="84">
        <f t="shared" si="343"/>
        <v>0</v>
      </c>
      <c r="J7196" s="84">
        <f t="shared" si="344"/>
        <v>0</v>
      </c>
    </row>
    <row r="7197" spans="2:10" ht="25.15" customHeight="1">
      <c r="B7197" s="108"/>
      <c r="C7197" s="98"/>
      <c r="D7197" s="99"/>
      <c r="E7197" s="94"/>
      <c r="F7197" s="95"/>
      <c r="G7197" s="101"/>
      <c r="H7197" s="100">
        <f t="shared" si="345"/>
        <v>196461.68999999994</v>
      </c>
      <c r="I7197" s="84">
        <f t="shared" si="343"/>
        <v>0</v>
      </c>
      <c r="J7197" s="84">
        <f t="shared" si="344"/>
        <v>0</v>
      </c>
    </row>
    <row r="7198" spans="2:10" ht="25.15" customHeight="1">
      <c r="B7198" s="108"/>
      <c r="C7198" s="98"/>
      <c r="D7198" s="99"/>
      <c r="E7198" s="94"/>
      <c r="F7198" s="95"/>
      <c r="G7198" s="101"/>
      <c r="H7198" s="100">
        <f t="shared" si="345"/>
        <v>196461.68999999994</v>
      </c>
      <c r="I7198" s="84">
        <f t="shared" si="343"/>
        <v>0</v>
      </c>
      <c r="J7198" s="84">
        <f t="shared" si="344"/>
        <v>0</v>
      </c>
    </row>
    <row r="7199" spans="2:10" ht="25.15" customHeight="1">
      <c r="B7199" s="108"/>
      <c r="C7199" s="98"/>
      <c r="D7199" s="99"/>
      <c r="E7199" s="94"/>
      <c r="F7199" s="95"/>
      <c r="G7199" s="101"/>
      <c r="H7199" s="100">
        <f t="shared" si="345"/>
        <v>196461.68999999994</v>
      </c>
      <c r="I7199" s="84">
        <f t="shared" si="343"/>
        <v>0</v>
      </c>
      <c r="J7199" s="84">
        <f t="shared" si="344"/>
        <v>0</v>
      </c>
    </row>
    <row r="7200" spans="2:10" ht="25.15" customHeight="1">
      <c r="B7200" s="108"/>
      <c r="C7200" s="98"/>
      <c r="D7200" s="99"/>
      <c r="E7200" s="94"/>
      <c r="F7200" s="95"/>
      <c r="G7200" s="101"/>
      <c r="H7200" s="100">
        <f t="shared" si="345"/>
        <v>196461.68999999994</v>
      </c>
      <c r="I7200" s="84">
        <f t="shared" si="343"/>
        <v>0</v>
      </c>
      <c r="J7200" s="84">
        <f t="shared" si="344"/>
        <v>0</v>
      </c>
    </row>
    <row r="7201" spans="2:10" ht="25.15" customHeight="1">
      <c r="B7201" s="108"/>
      <c r="C7201" s="98"/>
      <c r="D7201" s="99"/>
      <c r="E7201" s="94"/>
      <c r="F7201" s="95"/>
      <c r="G7201" s="101"/>
      <c r="H7201" s="100">
        <f t="shared" si="345"/>
        <v>196461.68999999994</v>
      </c>
      <c r="I7201" s="84">
        <f t="shared" si="343"/>
        <v>0</v>
      </c>
      <c r="J7201" s="84">
        <f t="shared" si="344"/>
        <v>0</v>
      </c>
    </row>
    <row r="7202" spans="2:10" ht="25.15" customHeight="1">
      <c r="B7202" s="108"/>
      <c r="C7202" s="98"/>
      <c r="D7202" s="99"/>
      <c r="E7202" s="94"/>
      <c r="F7202" s="95"/>
      <c r="G7202" s="101"/>
      <c r="H7202" s="100">
        <f t="shared" si="345"/>
        <v>196461.68999999994</v>
      </c>
      <c r="I7202" s="84">
        <f t="shared" si="343"/>
        <v>0</v>
      </c>
      <c r="J7202" s="84">
        <f t="shared" si="344"/>
        <v>0</v>
      </c>
    </row>
    <row r="7203" spans="2:10" ht="25.15" customHeight="1">
      <c r="B7203" s="108"/>
      <c r="C7203" s="98"/>
      <c r="D7203" s="99"/>
      <c r="E7203" s="94"/>
      <c r="F7203" s="95"/>
      <c r="G7203" s="101"/>
      <c r="H7203" s="100">
        <f t="shared" si="345"/>
        <v>196461.68999999994</v>
      </c>
      <c r="I7203" s="84">
        <f t="shared" si="343"/>
        <v>0</v>
      </c>
      <c r="J7203" s="84">
        <f t="shared" si="344"/>
        <v>0</v>
      </c>
    </row>
    <row r="7204" spans="2:10" ht="25.15" customHeight="1">
      <c r="B7204" s="108"/>
      <c r="C7204" s="98"/>
      <c r="D7204" s="99"/>
      <c r="E7204" s="94"/>
      <c r="F7204" s="95"/>
      <c r="G7204" s="101"/>
      <c r="H7204" s="100">
        <f t="shared" si="345"/>
        <v>196461.68999999994</v>
      </c>
      <c r="I7204" s="84">
        <f t="shared" si="343"/>
        <v>0</v>
      </c>
      <c r="J7204" s="84">
        <f t="shared" si="344"/>
        <v>0</v>
      </c>
    </row>
    <row r="7205" spans="2:10" ht="25.15" customHeight="1">
      <c r="B7205" s="108"/>
      <c r="C7205" s="98"/>
      <c r="D7205" s="99"/>
      <c r="E7205" s="94"/>
      <c r="F7205" s="95"/>
      <c r="G7205" s="101"/>
      <c r="H7205" s="100">
        <f t="shared" si="345"/>
        <v>196461.68999999994</v>
      </c>
      <c r="I7205" s="84">
        <f t="shared" si="343"/>
        <v>0</v>
      </c>
      <c r="J7205" s="84">
        <f t="shared" si="344"/>
        <v>0</v>
      </c>
    </row>
    <row r="7206" spans="2:10" ht="25.15" customHeight="1">
      <c r="B7206" s="108"/>
      <c r="C7206" s="98"/>
      <c r="D7206" s="99"/>
      <c r="E7206" s="94"/>
      <c r="F7206" s="95"/>
      <c r="G7206" s="101"/>
      <c r="H7206" s="100">
        <f t="shared" si="345"/>
        <v>196461.68999999994</v>
      </c>
      <c r="I7206" s="84">
        <f t="shared" si="343"/>
        <v>0</v>
      </c>
      <c r="J7206" s="84">
        <f t="shared" si="344"/>
        <v>0</v>
      </c>
    </row>
    <row r="7207" spans="2:10" ht="25.15" customHeight="1">
      <c r="B7207" s="108"/>
      <c r="C7207" s="98"/>
      <c r="D7207" s="99"/>
      <c r="E7207" s="94"/>
      <c r="F7207" s="95"/>
      <c r="G7207" s="101"/>
      <c r="H7207" s="100">
        <f t="shared" si="345"/>
        <v>196461.68999999994</v>
      </c>
      <c r="I7207" s="84">
        <f t="shared" si="343"/>
        <v>0</v>
      </c>
      <c r="J7207" s="84">
        <f t="shared" si="344"/>
        <v>0</v>
      </c>
    </row>
    <row r="7208" spans="2:10" ht="25.15" customHeight="1">
      <c r="B7208" s="108"/>
      <c r="C7208" s="98"/>
      <c r="D7208" s="99"/>
      <c r="E7208" s="94"/>
      <c r="F7208" s="95"/>
      <c r="G7208" s="101"/>
      <c r="H7208" s="100">
        <f t="shared" si="345"/>
        <v>196461.68999999994</v>
      </c>
      <c r="I7208" s="84">
        <f t="shared" si="343"/>
        <v>0</v>
      </c>
      <c r="J7208" s="84">
        <f t="shared" si="344"/>
        <v>0</v>
      </c>
    </row>
    <row r="7209" spans="2:10" ht="25.15" customHeight="1">
      <c r="B7209" s="108"/>
      <c r="C7209" s="98"/>
      <c r="D7209" s="99"/>
      <c r="E7209" s="94"/>
      <c r="F7209" s="95"/>
      <c r="G7209" s="101"/>
      <c r="H7209" s="100">
        <f t="shared" si="345"/>
        <v>196461.68999999994</v>
      </c>
      <c r="I7209" s="84">
        <f t="shared" si="343"/>
        <v>0</v>
      </c>
      <c r="J7209" s="84">
        <f t="shared" si="344"/>
        <v>0</v>
      </c>
    </row>
    <row r="7210" spans="2:10" ht="25.15" customHeight="1">
      <c r="B7210" s="108"/>
      <c r="C7210" s="98"/>
      <c r="D7210" s="99"/>
      <c r="E7210" s="94"/>
      <c r="F7210" s="95"/>
      <c r="G7210" s="101"/>
      <c r="H7210" s="100">
        <f t="shared" si="345"/>
        <v>196461.68999999994</v>
      </c>
      <c r="I7210" s="84">
        <f t="shared" si="343"/>
        <v>0</v>
      </c>
      <c r="J7210" s="84">
        <f t="shared" si="344"/>
        <v>0</v>
      </c>
    </row>
    <row r="7211" spans="2:10" ht="25.15" customHeight="1">
      <c r="B7211" s="108"/>
      <c r="C7211" s="98"/>
      <c r="D7211" s="99"/>
      <c r="E7211" s="94"/>
      <c r="F7211" s="95"/>
      <c r="G7211" s="101"/>
      <c r="H7211" s="100">
        <f t="shared" si="345"/>
        <v>196461.68999999994</v>
      </c>
      <c r="I7211" s="84">
        <f t="shared" si="343"/>
        <v>0</v>
      </c>
      <c r="J7211" s="84">
        <f t="shared" si="344"/>
        <v>0</v>
      </c>
    </row>
    <row r="7212" spans="2:10" ht="25.15" customHeight="1">
      <c r="B7212" s="108"/>
      <c r="C7212" s="98"/>
      <c r="D7212" s="99"/>
      <c r="E7212" s="94"/>
      <c r="F7212" s="95"/>
      <c r="G7212" s="101"/>
      <c r="H7212" s="100">
        <f t="shared" si="345"/>
        <v>196461.68999999994</v>
      </c>
      <c r="I7212" s="84">
        <f t="shared" si="343"/>
        <v>0</v>
      </c>
      <c r="J7212" s="84">
        <f t="shared" si="344"/>
        <v>0</v>
      </c>
    </row>
    <row r="7213" spans="2:10" ht="25.15" customHeight="1">
      <c r="B7213" s="108"/>
      <c r="C7213" s="98"/>
      <c r="D7213" s="99"/>
      <c r="E7213" s="94"/>
      <c r="F7213" s="95"/>
      <c r="G7213" s="101"/>
      <c r="H7213" s="100">
        <f t="shared" si="345"/>
        <v>196461.68999999994</v>
      </c>
      <c r="I7213" s="84">
        <f t="shared" si="343"/>
        <v>0</v>
      </c>
      <c r="J7213" s="84">
        <f t="shared" si="344"/>
        <v>0</v>
      </c>
    </row>
    <row r="7214" spans="2:10" ht="25.15" customHeight="1">
      <c r="B7214" s="108"/>
      <c r="C7214" s="98"/>
      <c r="D7214" s="99"/>
      <c r="E7214" s="94"/>
      <c r="F7214" s="95"/>
      <c r="G7214" s="101"/>
      <c r="H7214" s="100">
        <f t="shared" si="345"/>
        <v>196461.68999999994</v>
      </c>
      <c r="I7214" s="84">
        <f t="shared" si="343"/>
        <v>0</v>
      </c>
      <c r="J7214" s="84">
        <f t="shared" si="344"/>
        <v>0</v>
      </c>
    </row>
    <row r="7215" spans="2:10" ht="25.15" customHeight="1">
      <c r="B7215" s="108"/>
      <c r="C7215" s="98"/>
      <c r="D7215" s="99"/>
      <c r="E7215" s="94"/>
      <c r="F7215" s="95"/>
      <c r="G7215" s="101"/>
      <c r="H7215" s="100">
        <f t="shared" si="345"/>
        <v>196461.68999999994</v>
      </c>
      <c r="I7215" s="84">
        <f t="shared" si="343"/>
        <v>0</v>
      </c>
      <c r="J7215" s="84">
        <f t="shared" si="344"/>
        <v>0</v>
      </c>
    </row>
    <row r="7216" spans="2:10" ht="25.15" customHeight="1">
      <c r="B7216" s="108"/>
      <c r="C7216" s="98"/>
      <c r="D7216" s="99"/>
      <c r="E7216" s="94"/>
      <c r="F7216" s="95"/>
      <c r="G7216" s="101"/>
      <c r="H7216" s="100">
        <f t="shared" si="345"/>
        <v>196461.68999999994</v>
      </c>
      <c r="I7216" s="84">
        <f t="shared" si="343"/>
        <v>0</v>
      </c>
      <c r="J7216" s="84">
        <f t="shared" si="344"/>
        <v>0</v>
      </c>
    </row>
    <row r="7217" spans="2:10" ht="25.15" customHeight="1">
      <c r="B7217" s="108"/>
      <c r="C7217" s="98"/>
      <c r="D7217" s="99"/>
      <c r="E7217" s="94"/>
      <c r="F7217" s="95"/>
      <c r="G7217" s="101"/>
      <c r="H7217" s="100">
        <f t="shared" si="345"/>
        <v>196461.68999999994</v>
      </c>
      <c r="I7217" s="84">
        <f t="shared" si="343"/>
        <v>0</v>
      </c>
      <c r="J7217" s="84">
        <f t="shared" si="344"/>
        <v>0</v>
      </c>
    </row>
    <row r="7218" spans="2:10" ht="25.15" customHeight="1">
      <c r="B7218" s="108"/>
      <c r="C7218" s="98"/>
      <c r="D7218" s="99"/>
      <c r="E7218" s="94"/>
      <c r="F7218" s="95"/>
      <c r="G7218" s="101"/>
      <c r="H7218" s="100">
        <f t="shared" si="345"/>
        <v>196461.68999999994</v>
      </c>
      <c r="I7218" s="84">
        <f t="shared" si="343"/>
        <v>0</v>
      </c>
      <c r="J7218" s="84">
        <f t="shared" si="344"/>
        <v>0</v>
      </c>
    </row>
    <row r="7219" spans="2:10" ht="25.15" customHeight="1">
      <c r="B7219" s="108"/>
      <c r="C7219" s="98"/>
      <c r="D7219" s="99"/>
      <c r="E7219" s="94"/>
      <c r="F7219" s="95"/>
      <c r="G7219" s="101"/>
      <c r="H7219" s="100">
        <f t="shared" si="345"/>
        <v>196461.68999999994</v>
      </c>
      <c r="I7219" s="84">
        <f t="shared" si="343"/>
        <v>0</v>
      </c>
      <c r="J7219" s="84">
        <f t="shared" si="344"/>
        <v>0</v>
      </c>
    </row>
    <row r="7220" spans="2:10" ht="25.15" customHeight="1">
      <c r="B7220" s="108"/>
      <c r="C7220" s="98"/>
      <c r="D7220" s="99"/>
      <c r="E7220" s="94"/>
      <c r="F7220" s="95"/>
      <c r="G7220" s="101"/>
      <c r="H7220" s="100">
        <f t="shared" si="345"/>
        <v>196461.68999999994</v>
      </c>
      <c r="I7220" s="84">
        <f t="shared" si="343"/>
        <v>0</v>
      </c>
      <c r="J7220" s="84">
        <f t="shared" si="344"/>
        <v>0</v>
      </c>
    </row>
    <row r="7221" spans="2:10" ht="25.15" customHeight="1">
      <c r="B7221" s="108"/>
      <c r="C7221" s="98"/>
      <c r="D7221" s="99"/>
      <c r="E7221" s="94"/>
      <c r="F7221" s="95"/>
      <c r="G7221" s="101"/>
      <c r="H7221" s="100">
        <f t="shared" si="345"/>
        <v>196461.68999999994</v>
      </c>
      <c r="I7221" s="84">
        <f t="shared" si="343"/>
        <v>0</v>
      </c>
      <c r="J7221" s="84">
        <f t="shared" si="344"/>
        <v>0</v>
      </c>
    </row>
    <row r="7222" spans="2:10" ht="25.15" customHeight="1">
      <c r="B7222" s="108"/>
      <c r="C7222" s="98"/>
      <c r="D7222" s="99"/>
      <c r="E7222" s="94"/>
      <c r="F7222" s="95"/>
      <c r="G7222" s="101"/>
      <c r="H7222" s="100">
        <f t="shared" si="345"/>
        <v>196461.68999999994</v>
      </c>
      <c r="I7222" s="84">
        <f t="shared" si="343"/>
        <v>0</v>
      </c>
      <c r="J7222" s="84">
        <f t="shared" si="344"/>
        <v>0</v>
      </c>
    </row>
    <row r="7223" spans="2:10" ht="25.15" customHeight="1">
      <c r="B7223" s="108"/>
      <c r="C7223" s="98"/>
      <c r="D7223" s="99"/>
      <c r="E7223" s="94"/>
      <c r="F7223" s="95"/>
      <c r="G7223" s="101"/>
      <c r="H7223" s="100">
        <f t="shared" si="345"/>
        <v>196461.68999999994</v>
      </c>
      <c r="I7223" s="84">
        <f t="shared" si="343"/>
        <v>0</v>
      </c>
      <c r="J7223" s="84">
        <f t="shared" si="344"/>
        <v>0</v>
      </c>
    </row>
    <row r="7224" spans="2:10" ht="25.15" customHeight="1">
      <c r="B7224" s="108"/>
      <c r="C7224" s="98"/>
      <c r="D7224" s="99"/>
      <c r="E7224" s="94"/>
      <c r="F7224" s="95"/>
      <c r="G7224" s="101"/>
      <c r="H7224" s="100">
        <f t="shared" si="345"/>
        <v>196461.68999999994</v>
      </c>
      <c r="I7224" s="84">
        <f t="shared" ref="I7224:I7287" si="346">IF(B7224="",0,MONTH(B7224))</f>
        <v>0</v>
      </c>
      <c r="J7224" s="84">
        <f t="shared" ref="J7224:J7287" si="347">IF(B7224="",0,DAY(B7224))</f>
        <v>0</v>
      </c>
    </row>
    <row r="7225" spans="2:10" ht="25.15" customHeight="1">
      <c r="B7225" s="108"/>
      <c r="C7225" s="98"/>
      <c r="D7225" s="99"/>
      <c r="E7225" s="94"/>
      <c r="F7225" s="95"/>
      <c r="G7225" s="101"/>
      <c r="H7225" s="100">
        <f t="shared" si="345"/>
        <v>196461.68999999994</v>
      </c>
      <c r="I7225" s="84">
        <f t="shared" si="346"/>
        <v>0</v>
      </c>
      <c r="J7225" s="84">
        <f t="shared" si="347"/>
        <v>0</v>
      </c>
    </row>
    <row r="7226" spans="2:10" ht="25.15" customHeight="1">
      <c r="B7226" s="108"/>
      <c r="C7226" s="98"/>
      <c r="D7226" s="99"/>
      <c r="E7226" s="94"/>
      <c r="F7226" s="95"/>
      <c r="G7226" s="101"/>
      <c r="H7226" s="100">
        <f t="shared" si="345"/>
        <v>196461.68999999994</v>
      </c>
      <c r="I7226" s="84">
        <f t="shared" si="346"/>
        <v>0</v>
      </c>
      <c r="J7226" s="84">
        <f t="shared" si="347"/>
        <v>0</v>
      </c>
    </row>
    <row r="7227" spans="2:10" ht="25.15" customHeight="1">
      <c r="B7227" s="108"/>
      <c r="C7227" s="98"/>
      <c r="D7227" s="99"/>
      <c r="E7227" s="94"/>
      <c r="F7227" s="95"/>
      <c r="G7227" s="101"/>
      <c r="H7227" s="100">
        <f t="shared" si="345"/>
        <v>196461.68999999994</v>
      </c>
      <c r="I7227" s="84">
        <f t="shared" si="346"/>
        <v>0</v>
      </c>
      <c r="J7227" s="84">
        <f t="shared" si="347"/>
        <v>0</v>
      </c>
    </row>
    <row r="7228" spans="2:10" ht="25.15" customHeight="1">
      <c r="B7228" s="108"/>
      <c r="C7228" s="98"/>
      <c r="D7228" s="99"/>
      <c r="E7228" s="94"/>
      <c r="F7228" s="95"/>
      <c r="G7228" s="101"/>
      <c r="H7228" s="100">
        <f t="shared" si="345"/>
        <v>196461.68999999994</v>
      </c>
      <c r="I7228" s="84">
        <f t="shared" si="346"/>
        <v>0</v>
      </c>
      <c r="J7228" s="84">
        <f t="shared" si="347"/>
        <v>0</v>
      </c>
    </row>
    <row r="7229" spans="2:10" ht="25.15" customHeight="1">
      <c r="B7229" s="108"/>
      <c r="C7229" s="98"/>
      <c r="D7229" s="99"/>
      <c r="E7229" s="94"/>
      <c r="F7229" s="95"/>
      <c r="G7229" s="101"/>
      <c r="H7229" s="100">
        <f t="shared" si="345"/>
        <v>196461.68999999994</v>
      </c>
      <c r="I7229" s="84">
        <f t="shared" si="346"/>
        <v>0</v>
      </c>
      <c r="J7229" s="84">
        <f t="shared" si="347"/>
        <v>0</v>
      </c>
    </row>
    <row r="7230" spans="2:10" ht="25.15" customHeight="1">
      <c r="B7230" s="108"/>
      <c r="C7230" s="98"/>
      <c r="D7230" s="99"/>
      <c r="E7230" s="94"/>
      <c r="F7230" s="95"/>
      <c r="G7230" s="101"/>
      <c r="H7230" s="100">
        <f t="shared" si="345"/>
        <v>196461.68999999994</v>
      </c>
      <c r="I7230" s="84">
        <f t="shared" si="346"/>
        <v>0</v>
      </c>
      <c r="J7230" s="84">
        <f t="shared" si="347"/>
        <v>0</v>
      </c>
    </row>
    <row r="7231" spans="2:10" ht="25.15" customHeight="1">
      <c r="B7231" s="108"/>
      <c r="C7231" s="98"/>
      <c r="D7231" s="99"/>
      <c r="E7231" s="94"/>
      <c r="F7231" s="95"/>
      <c r="G7231" s="101"/>
      <c r="H7231" s="100">
        <f t="shared" si="345"/>
        <v>196461.68999999994</v>
      </c>
      <c r="I7231" s="84">
        <f t="shared" si="346"/>
        <v>0</v>
      </c>
      <c r="J7231" s="84">
        <f t="shared" si="347"/>
        <v>0</v>
      </c>
    </row>
    <row r="7232" spans="2:10" ht="25.15" customHeight="1">
      <c r="B7232" s="108"/>
      <c r="C7232" s="98"/>
      <c r="D7232" s="99"/>
      <c r="E7232" s="94"/>
      <c r="F7232" s="95"/>
      <c r="G7232" s="101"/>
      <c r="H7232" s="100">
        <f t="shared" si="345"/>
        <v>196461.68999999994</v>
      </c>
      <c r="I7232" s="84">
        <f t="shared" si="346"/>
        <v>0</v>
      </c>
      <c r="J7232" s="84">
        <f t="shared" si="347"/>
        <v>0</v>
      </c>
    </row>
    <row r="7233" spans="2:10" ht="25.15" customHeight="1">
      <c r="B7233" s="108"/>
      <c r="C7233" s="98"/>
      <c r="D7233" s="99"/>
      <c r="E7233" s="94"/>
      <c r="F7233" s="95"/>
      <c r="G7233" s="101"/>
      <c r="H7233" s="100">
        <f t="shared" si="345"/>
        <v>196461.68999999994</v>
      </c>
      <c r="I7233" s="84">
        <f t="shared" si="346"/>
        <v>0</v>
      </c>
      <c r="J7233" s="84">
        <f t="shared" si="347"/>
        <v>0</v>
      </c>
    </row>
    <row r="7234" spans="2:10" ht="25.15" customHeight="1">
      <c r="B7234" s="108"/>
      <c r="C7234" s="98"/>
      <c r="D7234" s="99"/>
      <c r="E7234" s="94"/>
      <c r="F7234" s="95"/>
      <c r="G7234" s="101"/>
      <c r="H7234" s="100">
        <f t="shared" si="345"/>
        <v>196461.68999999994</v>
      </c>
      <c r="I7234" s="84">
        <f t="shared" si="346"/>
        <v>0</v>
      </c>
      <c r="J7234" s="84">
        <f t="shared" si="347"/>
        <v>0</v>
      </c>
    </row>
    <row r="7235" spans="2:10" ht="25.15" customHeight="1">
      <c r="B7235" s="108"/>
      <c r="C7235" s="98"/>
      <c r="D7235" s="99"/>
      <c r="E7235" s="94"/>
      <c r="F7235" s="95"/>
      <c r="G7235" s="101"/>
      <c r="H7235" s="100">
        <f t="shared" si="345"/>
        <v>196461.68999999994</v>
      </c>
      <c r="I7235" s="84">
        <f t="shared" si="346"/>
        <v>0</v>
      </c>
      <c r="J7235" s="84">
        <f t="shared" si="347"/>
        <v>0</v>
      </c>
    </row>
    <row r="7236" spans="2:10" ht="25.15" customHeight="1">
      <c r="B7236" s="108"/>
      <c r="C7236" s="98"/>
      <c r="D7236" s="99"/>
      <c r="E7236" s="94"/>
      <c r="F7236" s="95"/>
      <c r="G7236" s="101"/>
      <c r="H7236" s="100">
        <f t="shared" si="345"/>
        <v>196461.68999999994</v>
      </c>
      <c r="I7236" s="84">
        <f t="shared" si="346"/>
        <v>0</v>
      </c>
      <c r="J7236" s="84">
        <f t="shared" si="347"/>
        <v>0</v>
      </c>
    </row>
    <row r="7237" spans="2:10" ht="25.15" customHeight="1">
      <c r="B7237" s="108"/>
      <c r="C7237" s="98"/>
      <c r="D7237" s="99"/>
      <c r="E7237" s="94"/>
      <c r="F7237" s="95"/>
      <c r="G7237" s="101"/>
      <c r="H7237" s="100">
        <f t="shared" si="345"/>
        <v>196461.68999999994</v>
      </c>
      <c r="I7237" s="84">
        <f t="shared" si="346"/>
        <v>0</v>
      </c>
      <c r="J7237" s="84">
        <f t="shared" si="347"/>
        <v>0</v>
      </c>
    </row>
    <row r="7238" spans="2:10" ht="25.15" customHeight="1">
      <c r="B7238" s="108"/>
      <c r="C7238" s="98"/>
      <c r="D7238" s="99"/>
      <c r="E7238" s="94"/>
      <c r="F7238" s="95"/>
      <c r="G7238" s="101"/>
      <c r="H7238" s="100">
        <f t="shared" si="345"/>
        <v>196461.68999999994</v>
      </c>
      <c r="I7238" s="84">
        <f t="shared" si="346"/>
        <v>0</v>
      </c>
      <c r="J7238" s="84">
        <f t="shared" si="347"/>
        <v>0</v>
      </c>
    </row>
    <row r="7239" spans="2:10" ht="25.15" customHeight="1">
      <c r="B7239" s="108"/>
      <c r="C7239" s="98"/>
      <c r="D7239" s="99"/>
      <c r="E7239" s="94"/>
      <c r="F7239" s="95"/>
      <c r="G7239" s="101"/>
      <c r="H7239" s="100">
        <f t="shared" si="345"/>
        <v>196461.68999999994</v>
      </c>
      <c r="I7239" s="84">
        <f t="shared" si="346"/>
        <v>0</v>
      </c>
      <c r="J7239" s="84">
        <f t="shared" si="347"/>
        <v>0</v>
      </c>
    </row>
    <row r="7240" spans="2:10" ht="25.15" customHeight="1">
      <c r="B7240" s="108"/>
      <c r="C7240" s="98"/>
      <c r="D7240" s="99"/>
      <c r="E7240" s="94"/>
      <c r="F7240" s="95"/>
      <c r="G7240" s="101"/>
      <c r="H7240" s="100">
        <f t="shared" ref="H7240:H7303" si="348">IF(F7240="pago",H7239+G7240,H7239)</f>
        <v>196461.68999999994</v>
      </c>
      <c r="I7240" s="84">
        <f t="shared" si="346"/>
        <v>0</v>
      </c>
      <c r="J7240" s="84">
        <f t="shared" si="347"/>
        <v>0</v>
      </c>
    </row>
    <row r="7241" spans="2:10" ht="25.15" customHeight="1">
      <c r="B7241" s="108"/>
      <c r="C7241" s="98"/>
      <c r="D7241" s="99"/>
      <c r="E7241" s="94"/>
      <c r="F7241" s="95"/>
      <c r="G7241" s="101"/>
      <c r="H7241" s="100">
        <f t="shared" si="348"/>
        <v>196461.68999999994</v>
      </c>
      <c r="I7241" s="84">
        <f t="shared" si="346"/>
        <v>0</v>
      </c>
      <c r="J7241" s="84">
        <f t="shared" si="347"/>
        <v>0</v>
      </c>
    </row>
    <row r="7242" spans="2:10" ht="25.15" customHeight="1">
      <c r="B7242" s="108"/>
      <c r="C7242" s="98"/>
      <c r="D7242" s="99"/>
      <c r="E7242" s="94"/>
      <c r="F7242" s="95"/>
      <c r="G7242" s="101"/>
      <c r="H7242" s="100">
        <f t="shared" si="348"/>
        <v>196461.68999999994</v>
      </c>
      <c r="I7242" s="84">
        <f t="shared" si="346"/>
        <v>0</v>
      </c>
      <c r="J7242" s="84">
        <f t="shared" si="347"/>
        <v>0</v>
      </c>
    </row>
    <row r="7243" spans="2:10" ht="25.15" customHeight="1">
      <c r="B7243" s="108"/>
      <c r="C7243" s="98"/>
      <c r="D7243" s="99"/>
      <c r="E7243" s="94"/>
      <c r="F7243" s="95"/>
      <c r="G7243" s="101"/>
      <c r="H7243" s="100">
        <f t="shared" si="348"/>
        <v>196461.68999999994</v>
      </c>
      <c r="I7243" s="84">
        <f t="shared" si="346"/>
        <v>0</v>
      </c>
      <c r="J7243" s="84">
        <f t="shared" si="347"/>
        <v>0</v>
      </c>
    </row>
    <row r="7244" spans="2:10" ht="25.15" customHeight="1">
      <c r="B7244" s="108"/>
      <c r="C7244" s="98"/>
      <c r="D7244" s="99"/>
      <c r="E7244" s="94"/>
      <c r="F7244" s="95"/>
      <c r="G7244" s="101"/>
      <c r="H7244" s="100">
        <f t="shared" si="348"/>
        <v>196461.68999999994</v>
      </c>
      <c r="I7244" s="84">
        <f t="shared" si="346"/>
        <v>0</v>
      </c>
      <c r="J7244" s="84">
        <f t="shared" si="347"/>
        <v>0</v>
      </c>
    </row>
    <row r="7245" spans="2:10" ht="25.15" customHeight="1">
      <c r="B7245" s="108"/>
      <c r="C7245" s="98"/>
      <c r="D7245" s="99"/>
      <c r="E7245" s="94"/>
      <c r="F7245" s="95"/>
      <c r="G7245" s="101"/>
      <c r="H7245" s="100">
        <f t="shared" si="348"/>
        <v>196461.68999999994</v>
      </c>
      <c r="I7245" s="84">
        <f t="shared" si="346"/>
        <v>0</v>
      </c>
      <c r="J7245" s="84">
        <f t="shared" si="347"/>
        <v>0</v>
      </c>
    </row>
    <row r="7246" spans="2:10" ht="25.15" customHeight="1">
      <c r="B7246" s="108"/>
      <c r="C7246" s="98"/>
      <c r="D7246" s="99"/>
      <c r="E7246" s="94"/>
      <c r="F7246" s="95"/>
      <c r="G7246" s="101"/>
      <c r="H7246" s="100">
        <f t="shared" si="348"/>
        <v>196461.68999999994</v>
      </c>
      <c r="I7246" s="84">
        <f t="shared" si="346"/>
        <v>0</v>
      </c>
      <c r="J7246" s="84">
        <f t="shared" si="347"/>
        <v>0</v>
      </c>
    </row>
    <row r="7247" spans="2:10" ht="25.15" customHeight="1">
      <c r="B7247" s="108"/>
      <c r="C7247" s="98"/>
      <c r="D7247" s="99"/>
      <c r="E7247" s="94"/>
      <c r="F7247" s="95"/>
      <c r="G7247" s="101"/>
      <c r="H7247" s="100">
        <f t="shared" si="348"/>
        <v>196461.68999999994</v>
      </c>
      <c r="I7247" s="84">
        <f t="shared" si="346"/>
        <v>0</v>
      </c>
      <c r="J7247" s="84">
        <f t="shared" si="347"/>
        <v>0</v>
      </c>
    </row>
    <row r="7248" spans="2:10" ht="25.15" customHeight="1">
      <c r="B7248" s="108"/>
      <c r="C7248" s="98"/>
      <c r="D7248" s="99"/>
      <c r="E7248" s="94"/>
      <c r="F7248" s="95"/>
      <c r="G7248" s="101"/>
      <c r="H7248" s="100">
        <f t="shared" si="348"/>
        <v>196461.68999999994</v>
      </c>
      <c r="I7248" s="84">
        <f t="shared" si="346"/>
        <v>0</v>
      </c>
      <c r="J7248" s="84">
        <f t="shared" si="347"/>
        <v>0</v>
      </c>
    </row>
    <row r="7249" spans="2:10" ht="25.15" customHeight="1">
      <c r="B7249" s="108"/>
      <c r="C7249" s="98"/>
      <c r="D7249" s="99"/>
      <c r="E7249" s="94"/>
      <c r="F7249" s="95"/>
      <c r="G7249" s="101"/>
      <c r="H7249" s="100">
        <f t="shared" si="348"/>
        <v>196461.68999999994</v>
      </c>
      <c r="I7249" s="84">
        <f t="shared" si="346"/>
        <v>0</v>
      </c>
      <c r="J7249" s="84">
        <f t="shared" si="347"/>
        <v>0</v>
      </c>
    </row>
    <row r="7250" spans="2:10" ht="25.15" customHeight="1">
      <c r="B7250" s="108"/>
      <c r="C7250" s="98"/>
      <c r="D7250" s="99"/>
      <c r="E7250" s="94"/>
      <c r="F7250" s="95"/>
      <c r="G7250" s="101"/>
      <c r="H7250" s="100">
        <f t="shared" si="348"/>
        <v>196461.68999999994</v>
      </c>
      <c r="I7250" s="84">
        <f t="shared" si="346"/>
        <v>0</v>
      </c>
      <c r="J7250" s="84">
        <f t="shared" si="347"/>
        <v>0</v>
      </c>
    </row>
    <row r="7251" spans="2:10" ht="25.15" customHeight="1">
      <c r="B7251" s="108"/>
      <c r="C7251" s="98"/>
      <c r="D7251" s="99"/>
      <c r="E7251" s="94"/>
      <c r="F7251" s="95"/>
      <c r="G7251" s="101"/>
      <c r="H7251" s="100">
        <f t="shared" si="348"/>
        <v>196461.68999999994</v>
      </c>
      <c r="I7251" s="84">
        <f t="shared" si="346"/>
        <v>0</v>
      </c>
      <c r="J7251" s="84">
        <f t="shared" si="347"/>
        <v>0</v>
      </c>
    </row>
    <row r="7252" spans="2:10" ht="25.15" customHeight="1">
      <c r="B7252" s="108"/>
      <c r="C7252" s="98"/>
      <c r="D7252" s="99"/>
      <c r="E7252" s="94"/>
      <c r="F7252" s="95"/>
      <c r="G7252" s="101"/>
      <c r="H7252" s="100">
        <f t="shared" si="348"/>
        <v>196461.68999999994</v>
      </c>
      <c r="I7252" s="84">
        <f t="shared" si="346"/>
        <v>0</v>
      </c>
      <c r="J7252" s="84">
        <f t="shared" si="347"/>
        <v>0</v>
      </c>
    </row>
    <row r="7253" spans="2:10" ht="25.15" customHeight="1">
      <c r="B7253" s="108"/>
      <c r="C7253" s="98"/>
      <c r="D7253" s="99"/>
      <c r="E7253" s="94"/>
      <c r="F7253" s="95"/>
      <c r="G7253" s="101"/>
      <c r="H7253" s="100">
        <f t="shared" si="348"/>
        <v>196461.68999999994</v>
      </c>
      <c r="I7253" s="84">
        <f t="shared" si="346"/>
        <v>0</v>
      </c>
      <c r="J7253" s="84">
        <f t="shared" si="347"/>
        <v>0</v>
      </c>
    </row>
    <row r="7254" spans="2:10" ht="25.15" customHeight="1">
      <c r="B7254" s="108"/>
      <c r="C7254" s="98"/>
      <c r="D7254" s="99"/>
      <c r="E7254" s="94"/>
      <c r="F7254" s="95"/>
      <c r="G7254" s="101"/>
      <c r="H7254" s="100">
        <f t="shared" si="348"/>
        <v>196461.68999999994</v>
      </c>
      <c r="I7254" s="84">
        <f t="shared" si="346"/>
        <v>0</v>
      </c>
      <c r="J7254" s="84">
        <f t="shared" si="347"/>
        <v>0</v>
      </c>
    </row>
    <row r="7255" spans="2:10" ht="25.15" customHeight="1">
      <c r="B7255" s="108"/>
      <c r="C7255" s="98"/>
      <c r="D7255" s="99"/>
      <c r="E7255" s="94"/>
      <c r="F7255" s="95"/>
      <c r="G7255" s="101"/>
      <c r="H7255" s="100">
        <f t="shared" si="348"/>
        <v>196461.68999999994</v>
      </c>
      <c r="I7255" s="84">
        <f t="shared" si="346"/>
        <v>0</v>
      </c>
      <c r="J7255" s="84">
        <f t="shared" si="347"/>
        <v>0</v>
      </c>
    </row>
    <row r="7256" spans="2:10" ht="25.15" customHeight="1">
      <c r="B7256" s="108"/>
      <c r="C7256" s="98"/>
      <c r="D7256" s="99"/>
      <c r="E7256" s="94"/>
      <c r="F7256" s="95"/>
      <c r="G7256" s="101"/>
      <c r="H7256" s="100">
        <f t="shared" si="348"/>
        <v>196461.68999999994</v>
      </c>
      <c r="I7256" s="84">
        <f t="shared" si="346"/>
        <v>0</v>
      </c>
      <c r="J7256" s="84">
        <f t="shared" si="347"/>
        <v>0</v>
      </c>
    </row>
    <row r="7257" spans="2:10" ht="25.15" customHeight="1">
      <c r="B7257" s="108"/>
      <c r="C7257" s="98"/>
      <c r="D7257" s="99"/>
      <c r="E7257" s="94"/>
      <c r="F7257" s="95"/>
      <c r="G7257" s="101"/>
      <c r="H7257" s="100">
        <f t="shared" si="348"/>
        <v>196461.68999999994</v>
      </c>
      <c r="I7257" s="84">
        <f t="shared" si="346"/>
        <v>0</v>
      </c>
      <c r="J7257" s="84">
        <f t="shared" si="347"/>
        <v>0</v>
      </c>
    </row>
    <row r="7258" spans="2:10" ht="25.15" customHeight="1">
      <c r="B7258" s="108"/>
      <c r="C7258" s="98"/>
      <c r="D7258" s="99"/>
      <c r="E7258" s="94"/>
      <c r="F7258" s="95"/>
      <c r="G7258" s="101"/>
      <c r="H7258" s="100">
        <f t="shared" si="348"/>
        <v>196461.68999999994</v>
      </c>
      <c r="I7258" s="84">
        <f t="shared" si="346"/>
        <v>0</v>
      </c>
      <c r="J7258" s="84">
        <f t="shared" si="347"/>
        <v>0</v>
      </c>
    </row>
    <row r="7259" spans="2:10" ht="25.15" customHeight="1">
      <c r="B7259" s="108"/>
      <c r="C7259" s="98"/>
      <c r="D7259" s="99"/>
      <c r="E7259" s="94"/>
      <c r="F7259" s="95"/>
      <c r="G7259" s="101"/>
      <c r="H7259" s="100">
        <f t="shared" si="348"/>
        <v>196461.68999999994</v>
      </c>
      <c r="I7259" s="84">
        <f t="shared" si="346"/>
        <v>0</v>
      </c>
      <c r="J7259" s="84">
        <f t="shared" si="347"/>
        <v>0</v>
      </c>
    </row>
    <row r="7260" spans="2:10" ht="25.15" customHeight="1">
      <c r="B7260" s="108"/>
      <c r="C7260" s="98"/>
      <c r="D7260" s="99"/>
      <c r="E7260" s="94"/>
      <c r="F7260" s="95"/>
      <c r="G7260" s="101"/>
      <c r="H7260" s="100">
        <f t="shared" si="348"/>
        <v>196461.68999999994</v>
      </c>
      <c r="I7260" s="84">
        <f t="shared" si="346"/>
        <v>0</v>
      </c>
      <c r="J7260" s="84">
        <f t="shared" si="347"/>
        <v>0</v>
      </c>
    </row>
    <row r="7261" spans="2:10" ht="25.15" customHeight="1">
      <c r="B7261" s="108"/>
      <c r="C7261" s="98"/>
      <c r="D7261" s="99"/>
      <c r="E7261" s="94"/>
      <c r="F7261" s="95"/>
      <c r="G7261" s="101"/>
      <c r="H7261" s="100">
        <f t="shared" si="348"/>
        <v>196461.68999999994</v>
      </c>
      <c r="I7261" s="84">
        <f t="shared" si="346"/>
        <v>0</v>
      </c>
      <c r="J7261" s="84">
        <f t="shared" si="347"/>
        <v>0</v>
      </c>
    </row>
    <row r="7262" spans="2:10" ht="25.15" customHeight="1">
      <c r="B7262" s="108"/>
      <c r="C7262" s="98"/>
      <c r="D7262" s="99"/>
      <c r="E7262" s="94"/>
      <c r="F7262" s="95"/>
      <c r="G7262" s="101"/>
      <c r="H7262" s="100">
        <f t="shared" si="348"/>
        <v>196461.68999999994</v>
      </c>
      <c r="I7262" s="84">
        <f t="shared" si="346"/>
        <v>0</v>
      </c>
      <c r="J7262" s="84">
        <f t="shared" si="347"/>
        <v>0</v>
      </c>
    </row>
    <row r="7263" spans="2:10" ht="25.15" customHeight="1">
      <c r="B7263" s="108"/>
      <c r="C7263" s="98"/>
      <c r="D7263" s="99"/>
      <c r="E7263" s="94"/>
      <c r="F7263" s="95"/>
      <c r="G7263" s="101"/>
      <c r="H7263" s="100">
        <f t="shared" si="348"/>
        <v>196461.68999999994</v>
      </c>
      <c r="I7263" s="84">
        <f t="shared" si="346"/>
        <v>0</v>
      </c>
      <c r="J7263" s="84">
        <f t="shared" si="347"/>
        <v>0</v>
      </c>
    </row>
    <row r="7264" spans="2:10" ht="25.15" customHeight="1">
      <c r="B7264" s="108"/>
      <c r="C7264" s="98"/>
      <c r="D7264" s="99"/>
      <c r="E7264" s="94"/>
      <c r="F7264" s="95"/>
      <c r="G7264" s="101"/>
      <c r="H7264" s="100">
        <f t="shared" si="348"/>
        <v>196461.68999999994</v>
      </c>
      <c r="I7264" s="84">
        <f t="shared" si="346"/>
        <v>0</v>
      </c>
      <c r="J7264" s="84">
        <f t="shared" si="347"/>
        <v>0</v>
      </c>
    </row>
    <row r="7265" spans="2:10" ht="25.15" customHeight="1">
      <c r="B7265" s="108"/>
      <c r="C7265" s="98"/>
      <c r="D7265" s="99"/>
      <c r="E7265" s="94"/>
      <c r="F7265" s="95"/>
      <c r="G7265" s="101"/>
      <c r="H7265" s="100">
        <f t="shared" si="348"/>
        <v>196461.68999999994</v>
      </c>
      <c r="I7265" s="84">
        <f t="shared" si="346"/>
        <v>0</v>
      </c>
      <c r="J7265" s="84">
        <f t="shared" si="347"/>
        <v>0</v>
      </c>
    </row>
    <row r="7266" spans="2:10" ht="25.15" customHeight="1">
      <c r="B7266" s="108"/>
      <c r="C7266" s="98"/>
      <c r="D7266" s="99"/>
      <c r="E7266" s="94"/>
      <c r="F7266" s="95"/>
      <c r="G7266" s="101"/>
      <c r="H7266" s="100">
        <f t="shared" si="348"/>
        <v>196461.68999999994</v>
      </c>
      <c r="I7266" s="84">
        <f t="shared" si="346"/>
        <v>0</v>
      </c>
      <c r="J7266" s="84">
        <f t="shared" si="347"/>
        <v>0</v>
      </c>
    </row>
    <row r="7267" spans="2:10" ht="25.15" customHeight="1">
      <c r="B7267" s="108"/>
      <c r="C7267" s="98"/>
      <c r="D7267" s="99"/>
      <c r="E7267" s="94"/>
      <c r="F7267" s="95"/>
      <c r="G7267" s="101"/>
      <c r="H7267" s="100">
        <f t="shared" si="348"/>
        <v>196461.68999999994</v>
      </c>
      <c r="I7267" s="84">
        <f t="shared" si="346"/>
        <v>0</v>
      </c>
      <c r="J7267" s="84">
        <f t="shared" si="347"/>
        <v>0</v>
      </c>
    </row>
    <row r="7268" spans="2:10" ht="25.15" customHeight="1">
      <c r="B7268" s="108"/>
      <c r="C7268" s="98"/>
      <c r="D7268" s="99"/>
      <c r="E7268" s="94"/>
      <c r="F7268" s="95"/>
      <c r="G7268" s="101"/>
      <c r="H7268" s="100">
        <f t="shared" si="348"/>
        <v>196461.68999999994</v>
      </c>
      <c r="I7268" s="84">
        <f t="shared" si="346"/>
        <v>0</v>
      </c>
      <c r="J7268" s="84">
        <f t="shared" si="347"/>
        <v>0</v>
      </c>
    </row>
    <row r="7269" spans="2:10" ht="25.15" customHeight="1">
      <c r="B7269" s="108"/>
      <c r="C7269" s="98"/>
      <c r="D7269" s="99"/>
      <c r="E7269" s="94"/>
      <c r="F7269" s="95"/>
      <c r="G7269" s="101"/>
      <c r="H7269" s="100">
        <f t="shared" si="348"/>
        <v>196461.68999999994</v>
      </c>
      <c r="I7269" s="84">
        <f t="shared" si="346"/>
        <v>0</v>
      </c>
      <c r="J7269" s="84">
        <f t="shared" si="347"/>
        <v>0</v>
      </c>
    </row>
    <row r="7270" spans="2:10" ht="25.15" customHeight="1">
      <c r="B7270" s="108"/>
      <c r="C7270" s="98"/>
      <c r="D7270" s="99"/>
      <c r="E7270" s="94"/>
      <c r="F7270" s="95"/>
      <c r="G7270" s="101"/>
      <c r="H7270" s="100">
        <f t="shared" si="348"/>
        <v>196461.68999999994</v>
      </c>
      <c r="I7270" s="84">
        <f t="shared" si="346"/>
        <v>0</v>
      </c>
      <c r="J7270" s="84">
        <f t="shared" si="347"/>
        <v>0</v>
      </c>
    </row>
    <row r="7271" spans="2:10" ht="25.15" customHeight="1">
      <c r="B7271" s="108"/>
      <c r="C7271" s="98"/>
      <c r="D7271" s="99"/>
      <c r="E7271" s="94"/>
      <c r="F7271" s="95"/>
      <c r="G7271" s="101"/>
      <c r="H7271" s="100">
        <f t="shared" si="348"/>
        <v>196461.68999999994</v>
      </c>
      <c r="I7271" s="84">
        <f t="shared" si="346"/>
        <v>0</v>
      </c>
      <c r="J7271" s="84">
        <f t="shared" si="347"/>
        <v>0</v>
      </c>
    </row>
    <row r="7272" spans="2:10" ht="25.15" customHeight="1">
      <c r="B7272" s="108"/>
      <c r="C7272" s="98"/>
      <c r="D7272" s="99"/>
      <c r="E7272" s="94"/>
      <c r="F7272" s="95"/>
      <c r="G7272" s="101"/>
      <c r="H7272" s="100">
        <f t="shared" si="348"/>
        <v>196461.68999999994</v>
      </c>
      <c r="I7272" s="84">
        <f t="shared" si="346"/>
        <v>0</v>
      </c>
      <c r="J7272" s="84">
        <f t="shared" si="347"/>
        <v>0</v>
      </c>
    </row>
    <row r="7273" spans="2:10" ht="25.15" customHeight="1">
      <c r="B7273" s="108"/>
      <c r="C7273" s="98"/>
      <c r="D7273" s="99"/>
      <c r="E7273" s="94"/>
      <c r="F7273" s="95"/>
      <c r="G7273" s="101"/>
      <c r="H7273" s="100">
        <f t="shared" si="348"/>
        <v>196461.68999999994</v>
      </c>
      <c r="I7273" s="84">
        <f t="shared" si="346"/>
        <v>0</v>
      </c>
      <c r="J7273" s="84">
        <f t="shared" si="347"/>
        <v>0</v>
      </c>
    </row>
    <row r="7274" spans="2:10" ht="25.15" customHeight="1">
      <c r="B7274" s="108"/>
      <c r="C7274" s="98"/>
      <c r="D7274" s="99"/>
      <c r="E7274" s="94"/>
      <c r="F7274" s="95"/>
      <c r="G7274" s="101"/>
      <c r="H7274" s="100">
        <f t="shared" si="348"/>
        <v>196461.68999999994</v>
      </c>
      <c r="I7274" s="84">
        <f t="shared" si="346"/>
        <v>0</v>
      </c>
      <c r="J7274" s="84">
        <f t="shared" si="347"/>
        <v>0</v>
      </c>
    </row>
    <row r="7275" spans="2:10" ht="25.15" customHeight="1">
      <c r="B7275" s="108"/>
      <c r="C7275" s="98"/>
      <c r="D7275" s="99"/>
      <c r="E7275" s="94"/>
      <c r="F7275" s="95"/>
      <c r="G7275" s="101"/>
      <c r="H7275" s="100">
        <f t="shared" si="348"/>
        <v>196461.68999999994</v>
      </c>
      <c r="I7275" s="84">
        <f t="shared" si="346"/>
        <v>0</v>
      </c>
      <c r="J7275" s="84">
        <f t="shared" si="347"/>
        <v>0</v>
      </c>
    </row>
    <row r="7276" spans="2:10" ht="25.15" customHeight="1">
      <c r="B7276" s="108"/>
      <c r="C7276" s="98"/>
      <c r="D7276" s="99"/>
      <c r="E7276" s="94"/>
      <c r="F7276" s="95"/>
      <c r="G7276" s="101"/>
      <c r="H7276" s="100">
        <f t="shared" si="348"/>
        <v>196461.68999999994</v>
      </c>
      <c r="I7276" s="84">
        <f t="shared" si="346"/>
        <v>0</v>
      </c>
      <c r="J7276" s="84">
        <f t="shared" si="347"/>
        <v>0</v>
      </c>
    </row>
    <row r="7277" spans="2:10" ht="25.15" customHeight="1">
      <c r="B7277" s="108"/>
      <c r="C7277" s="98"/>
      <c r="D7277" s="99"/>
      <c r="E7277" s="94"/>
      <c r="F7277" s="95"/>
      <c r="G7277" s="101"/>
      <c r="H7277" s="100">
        <f t="shared" si="348"/>
        <v>196461.68999999994</v>
      </c>
      <c r="I7277" s="84">
        <f t="shared" si="346"/>
        <v>0</v>
      </c>
      <c r="J7277" s="84">
        <f t="shared" si="347"/>
        <v>0</v>
      </c>
    </row>
    <row r="7278" spans="2:10" ht="25.15" customHeight="1">
      <c r="B7278" s="108"/>
      <c r="C7278" s="98"/>
      <c r="D7278" s="99"/>
      <c r="E7278" s="94"/>
      <c r="F7278" s="95"/>
      <c r="G7278" s="101"/>
      <c r="H7278" s="100">
        <f t="shared" si="348"/>
        <v>196461.68999999994</v>
      </c>
      <c r="I7278" s="84">
        <f t="shared" si="346"/>
        <v>0</v>
      </c>
      <c r="J7278" s="84">
        <f t="shared" si="347"/>
        <v>0</v>
      </c>
    </row>
    <row r="7279" spans="2:10" ht="25.15" customHeight="1">
      <c r="B7279" s="108"/>
      <c r="C7279" s="98"/>
      <c r="D7279" s="99"/>
      <c r="E7279" s="94"/>
      <c r="F7279" s="95"/>
      <c r="G7279" s="101"/>
      <c r="H7279" s="100">
        <f t="shared" si="348"/>
        <v>196461.68999999994</v>
      </c>
      <c r="I7279" s="84">
        <f t="shared" si="346"/>
        <v>0</v>
      </c>
      <c r="J7279" s="84">
        <f t="shared" si="347"/>
        <v>0</v>
      </c>
    </row>
    <row r="7280" spans="2:10" ht="25.15" customHeight="1">
      <c r="B7280" s="108"/>
      <c r="C7280" s="98"/>
      <c r="D7280" s="99"/>
      <c r="E7280" s="94"/>
      <c r="F7280" s="95"/>
      <c r="G7280" s="101"/>
      <c r="H7280" s="100">
        <f t="shared" si="348"/>
        <v>196461.68999999994</v>
      </c>
      <c r="I7280" s="84">
        <f t="shared" si="346"/>
        <v>0</v>
      </c>
      <c r="J7280" s="84">
        <f t="shared" si="347"/>
        <v>0</v>
      </c>
    </row>
    <row r="7281" spans="2:10" ht="25.15" customHeight="1">
      <c r="B7281" s="108"/>
      <c r="C7281" s="98"/>
      <c r="D7281" s="99"/>
      <c r="E7281" s="94"/>
      <c r="F7281" s="95"/>
      <c r="G7281" s="101"/>
      <c r="H7281" s="100">
        <f t="shared" si="348"/>
        <v>196461.68999999994</v>
      </c>
      <c r="I7281" s="84">
        <f t="shared" si="346"/>
        <v>0</v>
      </c>
      <c r="J7281" s="84">
        <f t="shared" si="347"/>
        <v>0</v>
      </c>
    </row>
    <row r="7282" spans="2:10" ht="25.15" customHeight="1">
      <c r="B7282" s="108"/>
      <c r="C7282" s="98"/>
      <c r="D7282" s="99"/>
      <c r="E7282" s="94"/>
      <c r="F7282" s="95"/>
      <c r="G7282" s="101"/>
      <c r="H7282" s="100">
        <f t="shared" si="348"/>
        <v>196461.68999999994</v>
      </c>
      <c r="I7282" s="84">
        <f t="shared" si="346"/>
        <v>0</v>
      </c>
      <c r="J7282" s="84">
        <f t="shared" si="347"/>
        <v>0</v>
      </c>
    </row>
    <row r="7283" spans="2:10" ht="25.15" customHeight="1">
      <c r="B7283" s="108"/>
      <c r="C7283" s="98"/>
      <c r="D7283" s="99"/>
      <c r="E7283" s="94"/>
      <c r="F7283" s="95"/>
      <c r="G7283" s="101"/>
      <c r="H7283" s="100">
        <f t="shared" si="348"/>
        <v>196461.68999999994</v>
      </c>
      <c r="I7283" s="84">
        <f t="shared" si="346"/>
        <v>0</v>
      </c>
      <c r="J7283" s="84">
        <f t="shared" si="347"/>
        <v>0</v>
      </c>
    </row>
    <row r="7284" spans="2:10" ht="25.15" customHeight="1">
      <c r="B7284" s="108"/>
      <c r="C7284" s="98"/>
      <c r="D7284" s="99"/>
      <c r="E7284" s="94"/>
      <c r="F7284" s="95"/>
      <c r="G7284" s="101"/>
      <c r="H7284" s="100">
        <f t="shared" si="348"/>
        <v>196461.68999999994</v>
      </c>
      <c r="I7284" s="84">
        <f t="shared" si="346"/>
        <v>0</v>
      </c>
      <c r="J7284" s="84">
        <f t="shared" si="347"/>
        <v>0</v>
      </c>
    </row>
    <row r="7285" spans="2:10" ht="25.15" customHeight="1">
      <c r="B7285" s="108"/>
      <c r="C7285" s="98"/>
      <c r="D7285" s="99"/>
      <c r="E7285" s="94"/>
      <c r="F7285" s="95"/>
      <c r="G7285" s="101"/>
      <c r="H7285" s="100">
        <f t="shared" si="348"/>
        <v>196461.68999999994</v>
      </c>
      <c r="I7285" s="84">
        <f t="shared" si="346"/>
        <v>0</v>
      </c>
      <c r="J7285" s="84">
        <f t="shared" si="347"/>
        <v>0</v>
      </c>
    </row>
    <row r="7286" spans="2:10" ht="25.15" customHeight="1">
      <c r="B7286" s="108"/>
      <c r="C7286" s="98"/>
      <c r="D7286" s="99"/>
      <c r="E7286" s="94"/>
      <c r="F7286" s="95"/>
      <c r="G7286" s="101"/>
      <c r="H7286" s="100">
        <f t="shared" si="348"/>
        <v>196461.68999999994</v>
      </c>
      <c r="I7286" s="84">
        <f t="shared" si="346"/>
        <v>0</v>
      </c>
      <c r="J7286" s="84">
        <f t="shared" si="347"/>
        <v>0</v>
      </c>
    </row>
    <row r="7287" spans="2:10" ht="25.15" customHeight="1">
      <c r="B7287" s="108"/>
      <c r="C7287" s="98"/>
      <c r="D7287" s="99"/>
      <c r="E7287" s="94"/>
      <c r="F7287" s="95"/>
      <c r="G7287" s="101"/>
      <c r="H7287" s="100">
        <f t="shared" si="348"/>
        <v>196461.68999999994</v>
      </c>
      <c r="I7287" s="84">
        <f t="shared" si="346"/>
        <v>0</v>
      </c>
      <c r="J7287" s="84">
        <f t="shared" si="347"/>
        <v>0</v>
      </c>
    </row>
    <row r="7288" spans="2:10" ht="25.15" customHeight="1">
      <c r="B7288" s="108"/>
      <c r="C7288" s="98"/>
      <c r="D7288" s="99"/>
      <c r="E7288" s="94"/>
      <c r="F7288" s="95"/>
      <c r="G7288" s="101"/>
      <c r="H7288" s="100">
        <f t="shared" si="348"/>
        <v>196461.68999999994</v>
      </c>
      <c r="I7288" s="84">
        <f t="shared" ref="I7288:I7351" si="349">IF(B7288="",0,MONTH(B7288))</f>
        <v>0</v>
      </c>
      <c r="J7288" s="84">
        <f t="shared" ref="J7288:J7351" si="350">IF(B7288="",0,DAY(B7288))</f>
        <v>0</v>
      </c>
    </row>
    <row r="7289" spans="2:10" ht="25.15" customHeight="1">
      <c r="B7289" s="108"/>
      <c r="C7289" s="98"/>
      <c r="D7289" s="99"/>
      <c r="E7289" s="94"/>
      <c r="F7289" s="95"/>
      <c r="G7289" s="101"/>
      <c r="H7289" s="100">
        <f t="shared" si="348"/>
        <v>196461.68999999994</v>
      </c>
      <c r="I7289" s="84">
        <f t="shared" si="349"/>
        <v>0</v>
      </c>
      <c r="J7289" s="84">
        <f t="shared" si="350"/>
        <v>0</v>
      </c>
    </row>
    <row r="7290" spans="2:10" ht="25.15" customHeight="1">
      <c r="B7290" s="108"/>
      <c r="C7290" s="98"/>
      <c r="D7290" s="99"/>
      <c r="E7290" s="94"/>
      <c r="F7290" s="95"/>
      <c r="G7290" s="101"/>
      <c r="H7290" s="100">
        <f t="shared" si="348"/>
        <v>196461.68999999994</v>
      </c>
      <c r="I7290" s="84">
        <f t="shared" si="349"/>
        <v>0</v>
      </c>
      <c r="J7290" s="84">
        <f t="shared" si="350"/>
        <v>0</v>
      </c>
    </row>
    <row r="7291" spans="2:10" ht="25.15" customHeight="1">
      <c r="B7291" s="108"/>
      <c r="C7291" s="98"/>
      <c r="D7291" s="99"/>
      <c r="E7291" s="94"/>
      <c r="F7291" s="95"/>
      <c r="G7291" s="101"/>
      <c r="H7291" s="100">
        <f t="shared" si="348"/>
        <v>196461.68999999994</v>
      </c>
      <c r="I7291" s="84">
        <f t="shared" si="349"/>
        <v>0</v>
      </c>
      <c r="J7291" s="84">
        <f t="shared" si="350"/>
        <v>0</v>
      </c>
    </row>
    <row r="7292" spans="2:10" ht="25.15" customHeight="1">
      <c r="B7292" s="108"/>
      <c r="C7292" s="98"/>
      <c r="D7292" s="99"/>
      <c r="E7292" s="94"/>
      <c r="F7292" s="95"/>
      <c r="G7292" s="101"/>
      <c r="H7292" s="100">
        <f t="shared" si="348"/>
        <v>196461.68999999994</v>
      </c>
      <c r="I7292" s="84">
        <f t="shared" si="349"/>
        <v>0</v>
      </c>
      <c r="J7292" s="84">
        <f t="shared" si="350"/>
        <v>0</v>
      </c>
    </row>
    <row r="7293" spans="2:10" ht="25.15" customHeight="1">
      <c r="B7293" s="108"/>
      <c r="C7293" s="98"/>
      <c r="D7293" s="99"/>
      <c r="E7293" s="94"/>
      <c r="F7293" s="95"/>
      <c r="G7293" s="101"/>
      <c r="H7293" s="100">
        <f t="shared" si="348"/>
        <v>196461.68999999994</v>
      </c>
      <c r="I7293" s="84">
        <f t="shared" si="349"/>
        <v>0</v>
      </c>
      <c r="J7293" s="84">
        <f t="shared" si="350"/>
        <v>0</v>
      </c>
    </row>
    <row r="7294" spans="2:10" ht="25.15" customHeight="1">
      <c r="B7294" s="108"/>
      <c r="C7294" s="98"/>
      <c r="D7294" s="99"/>
      <c r="E7294" s="94"/>
      <c r="F7294" s="95"/>
      <c r="G7294" s="101"/>
      <c r="H7294" s="100">
        <f t="shared" si="348"/>
        <v>196461.68999999994</v>
      </c>
      <c r="I7294" s="84">
        <f t="shared" si="349"/>
        <v>0</v>
      </c>
      <c r="J7294" s="84">
        <f t="shared" si="350"/>
        <v>0</v>
      </c>
    </row>
    <row r="7295" spans="2:10" ht="25.15" customHeight="1">
      <c r="B7295" s="108"/>
      <c r="C7295" s="98"/>
      <c r="D7295" s="99"/>
      <c r="E7295" s="94"/>
      <c r="F7295" s="95"/>
      <c r="G7295" s="101"/>
      <c r="H7295" s="100">
        <f t="shared" si="348"/>
        <v>196461.68999999994</v>
      </c>
      <c r="I7295" s="84">
        <f t="shared" si="349"/>
        <v>0</v>
      </c>
      <c r="J7295" s="84">
        <f t="shared" si="350"/>
        <v>0</v>
      </c>
    </row>
    <row r="7296" spans="2:10" ht="25.15" customHeight="1">
      <c r="B7296" s="108"/>
      <c r="C7296" s="98"/>
      <c r="D7296" s="99"/>
      <c r="E7296" s="94"/>
      <c r="F7296" s="95"/>
      <c r="G7296" s="101"/>
      <c r="H7296" s="100">
        <f t="shared" si="348"/>
        <v>196461.68999999994</v>
      </c>
      <c r="I7296" s="84">
        <f t="shared" si="349"/>
        <v>0</v>
      </c>
      <c r="J7296" s="84">
        <f t="shared" si="350"/>
        <v>0</v>
      </c>
    </row>
    <row r="7297" spans="2:10" ht="25.15" customHeight="1">
      <c r="B7297" s="108"/>
      <c r="C7297" s="98"/>
      <c r="D7297" s="99"/>
      <c r="E7297" s="94"/>
      <c r="F7297" s="95"/>
      <c r="G7297" s="101"/>
      <c r="H7297" s="100">
        <f t="shared" si="348"/>
        <v>196461.68999999994</v>
      </c>
      <c r="I7297" s="84">
        <f t="shared" si="349"/>
        <v>0</v>
      </c>
      <c r="J7297" s="84">
        <f t="shared" si="350"/>
        <v>0</v>
      </c>
    </row>
    <row r="7298" spans="2:10" ht="25.15" customHeight="1">
      <c r="B7298" s="108"/>
      <c r="C7298" s="98"/>
      <c r="D7298" s="99"/>
      <c r="E7298" s="94"/>
      <c r="F7298" s="95"/>
      <c r="G7298" s="101"/>
      <c r="H7298" s="100">
        <f t="shared" si="348"/>
        <v>196461.68999999994</v>
      </c>
      <c r="I7298" s="84">
        <f t="shared" si="349"/>
        <v>0</v>
      </c>
      <c r="J7298" s="84">
        <f t="shared" si="350"/>
        <v>0</v>
      </c>
    </row>
    <row r="7299" spans="2:10" ht="25.15" customHeight="1">
      <c r="B7299" s="108"/>
      <c r="C7299" s="98"/>
      <c r="D7299" s="99"/>
      <c r="E7299" s="94"/>
      <c r="F7299" s="95"/>
      <c r="G7299" s="101"/>
      <c r="H7299" s="100">
        <f t="shared" si="348"/>
        <v>196461.68999999994</v>
      </c>
      <c r="I7299" s="84">
        <f t="shared" si="349"/>
        <v>0</v>
      </c>
      <c r="J7299" s="84">
        <f t="shared" si="350"/>
        <v>0</v>
      </c>
    </row>
    <row r="7300" spans="2:10" ht="25.15" customHeight="1">
      <c r="B7300" s="108"/>
      <c r="C7300" s="98"/>
      <c r="D7300" s="99"/>
      <c r="E7300" s="94"/>
      <c r="F7300" s="95"/>
      <c r="G7300" s="101"/>
      <c r="H7300" s="100">
        <f t="shared" si="348"/>
        <v>196461.68999999994</v>
      </c>
      <c r="I7300" s="84">
        <f t="shared" si="349"/>
        <v>0</v>
      </c>
      <c r="J7300" s="84">
        <f t="shared" si="350"/>
        <v>0</v>
      </c>
    </row>
    <row r="7301" spans="2:10" ht="25.15" customHeight="1">
      <c r="B7301" s="108"/>
      <c r="C7301" s="98"/>
      <c r="D7301" s="99"/>
      <c r="E7301" s="94"/>
      <c r="F7301" s="95"/>
      <c r="G7301" s="101"/>
      <c r="H7301" s="100">
        <f t="shared" si="348"/>
        <v>196461.68999999994</v>
      </c>
      <c r="I7301" s="84">
        <f t="shared" si="349"/>
        <v>0</v>
      </c>
      <c r="J7301" s="84">
        <f t="shared" si="350"/>
        <v>0</v>
      </c>
    </row>
    <row r="7302" spans="2:10" ht="25.15" customHeight="1">
      <c r="B7302" s="108"/>
      <c r="C7302" s="98"/>
      <c r="D7302" s="99"/>
      <c r="E7302" s="94"/>
      <c r="F7302" s="95"/>
      <c r="G7302" s="101"/>
      <c r="H7302" s="100">
        <f t="shared" si="348"/>
        <v>196461.68999999994</v>
      </c>
      <c r="I7302" s="84">
        <f t="shared" si="349"/>
        <v>0</v>
      </c>
      <c r="J7302" s="84">
        <f t="shared" si="350"/>
        <v>0</v>
      </c>
    </row>
    <row r="7303" spans="2:10" ht="25.15" customHeight="1">
      <c r="B7303" s="108"/>
      <c r="C7303" s="98"/>
      <c r="D7303" s="99"/>
      <c r="E7303" s="94"/>
      <c r="F7303" s="95"/>
      <c r="G7303" s="101"/>
      <c r="H7303" s="100">
        <f t="shared" si="348"/>
        <v>196461.68999999994</v>
      </c>
      <c r="I7303" s="84">
        <f t="shared" si="349"/>
        <v>0</v>
      </c>
      <c r="J7303" s="84">
        <f t="shared" si="350"/>
        <v>0</v>
      </c>
    </row>
    <row r="7304" spans="2:10" ht="25.15" customHeight="1">
      <c r="B7304" s="108"/>
      <c r="C7304" s="98"/>
      <c r="D7304" s="99"/>
      <c r="E7304" s="94"/>
      <c r="F7304" s="95"/>
      <c r="G7304" s="101"/>
      <c r="H7304" s="100">
        <f t="shared" ref="H7304:H7367" si="351">IF(F7304="pago",H7303+G7304,H7303)</f>
        <v>196461.68999999994</v>
      </c>
      <c r="I7304" s="84">
        <f t="shared" si="349"/>
        <v>0</v>
      </c>
      <c r="J7304" s="84">
        <f t="shared" si="350"/>
        <v>0</v>
      </c>
    </row>
    <row r="7305" spans="2:10" ht="25.15" customHeight="1">
      <c r="B7305" s="108"/>
      <c r="C7305" s="98"/>
      <c r="D7305" s="99"/>
      <c r="E7305" s="94"/>
      <c r="F7305" s="95"/>
      <c r="G7305" s="101"/>
      <c r="H7305" s="100">
        <f t="shared" si="351"/>
        <v>196461.68999999994</v>
      </c>
      <c r="I7305" s="84">
        <f t="shared" si="349"/>
        <v>0</v>
      </c>
      <c r="J7305" s="84">
        <f t="shared" si="350"/>
        <v>0</v>
      </c>
    </row>
    <row r="7306" spans="2:10" ht="25.15" customHeight="1">
      <c r="B7306" s="108"/>
      <c r="C7306" s="98"/>
      <c r="D7306" s="99"/>
      <c r="E7306" s="94"/>
      <c r="F7306" s="95"/>
      <c r="G7306" s="101"/>
      <c r="H7306" s="100">
        <f t="shared" si="351"/>
        <v>196461.68999999994</v>
      </c>
      <c r="I7306" s="84">
        <f t="shared" si="349"/>
        <v>0</v>
      </c>
      <c r="J7306" s="84">
        <f t="shared" si="350"/>
        <v>0</v>
      </c>
    </row>
    <row r="7307" spans="2:10" ht="25.15" customHeight="1">
      <c r="B7307" s="108"/>
      <c r="C7307" s="98"/>
      <c r="D7307" s="99"/>
      <c r="E7307" s="94"/>
      <c r="F7307" s="95"/>
      <c r="G7307" s="101"/>
      <c r="H7307" s="100">
        <f t="shared" si="351"/>
        <v>196461.68999999994</v>
      </c>
      <c r="I7307" s="84">
        <f t="shared" si="349"/>
        <v>0</v>
      </c>
      <c r="J7307" s="84">
        <f t="shared" si="350"/>
        <v>0</v>
      </c>
    </row>
    <row r="7308" spans="2:10" ht="25.15" customHeight="1">
      <c r="B7308" s="108"/>
      <c r="C7308" s="98"/>
      <c r="D7308" s="99"/>
      <c r="E7308" s="94"/>
      <c r="F7308" s="95"/>
      <c r="G7308" s="101"/>
      <c r="H7308" s="100">
        <f t="shared" si="351"/>
        <v>196461.68999999994</v>
      </c>
      <c r="I7308" s="84">
        <f t="shared" si="349"/>
        <v>0</v>
      </c>
      <c r="J7308" s="84">
        <f t="shared" si="350"/>
        <v>0</v>
      </c>
    </row>
    <row r="7309" spans="2:10" ht="25.15" customHeight="1">
      <c r="B7309" s="108"/>
      <c r="C7309" s="98"/>
      <c r="D7309" s="99"/>
      <c r="E7309" s="94"/>
      <c r="F7309" s="95"/>
      <c r="G7309" s="101"/>
      <c r="H7309" s="100">
        <f t="shared" si="351"/>
        <v>196461.68999999994</v>
      </c>
      <c r="I7309" s="84">
        <f t="shared" si="349"/>
        <v>0</v>
      </c>
      <c r="J7309" s="84">
        <f t="shared" si="350"/>
        <v>0</v>
      </c>
    </row>
    <row r="7310" spans="2:10" ht="25.15" customHeight="1">
      <c r="B7310" s="108"/>
      <c r="C7310" s="98"/>
      <c r="D7310" s="99"/>
      <c r="E7310" s="94"/>
      <c r="F7310" s="95"/>
      <c r="G7310" s="101"/>
      <c r="H7310" s="100">
        <f t="shared" si="351"/>
        <v>196461.68999999994</v>
      </c>
      <c r="I7310" s="84">
        <f t="shared" si="349"/>
        <v>0</v>
      </c>
      <c r="J7310" s="84">
        <f t="shared" si="350"/>
        <v>0</v>
      </c>
    </row>
    <row r="7311" spans="2:10" ht="25.15" customHeight="1">
      <c r="B7311" s="108"/>
      <c r="C7311" s="98"/>
      <c r="D7311" s="99"/>
      <c r="E7311" s="94"/>
      <c r="F7311" s="95"/>
      <c r="G7311" s="101"/>
      <c r="H7311" s="100">
        <f t="shared" si="351"/>
        <v>196461.68999999994</v>
      </c>
      <c r="I7311" s="84">
        <f t="shared" si="349"/>
        <v>0</v>
      </c>
      <c r="J7311" s="84">
        <f t="shared" si="350"/>
        <v>0</v>
      </c>
    </row>
    <row r="7312" spans="2:10" ht="25.15" customHeight="1">
      <c r="B7312" s="108"/>
      <c r="C7312" s="98"/>
      <c r="D7312" s="99"/>
      <c r="E7312" s="94"/>
      <c r="F7312" s="95"/>
      <c r="G7312" s="101"/>
      <c r="H7312" s="100">
        <f t="shared" si="351"/>
        <v>196461.68999999994</v>
      </c>
      <c r="I7312" s="84">
        <f t="shared" si="349"/>
        <v>0</v>
      </c>
      <c r="J7312" s="84">
        <f t="shared" si="350"/>
        <v>0</v>
      </c>
    </row>
    <row r="7313" spans="2:10" ht="25.15" customHeight="1">
      <c r="B7313" s="108"/>
      <c r="C7313" s="98"/>
      <c r="D7313" s="99"/>
      <c r="E7313" s="94"/>
      <c r="F7313" s="95"/>
      <c r="G7313" s="101"/>
      <c r="H7313" s="100">
        <f t="shared" si="351"/>
        <v>196461.68999999994</v>
      </c>
      <c r="I7313" s="84">
        <f t="shared" si="349"/>
        <v>0</v>
      </c>
      <c r="J7313" s="84">
        <f t="shared" si="350"/>
        <v>0</v>
      </c>
    </row>
    <row r="7314" spans="2:10" ht="25.15" customHeight="1">
      <c r="B7314" s="108"/>
      <c r="C7314" s="98"/>
      <c r="D7314" s="99"/>
      <c r="E7314" s="94"/>
      <c r="F7314" s="95"/>
      <c r="G7314" s="101"/>
      <c r="H7314" s="100">
        <f t="shared" si="351"/>
        <v>196461.68999999994</v>
      </c>
      <c r="I7314" s="84">
        <f t="shared" si="349"/>
        <v>0</v>
      </c>
      <c r="J7314" s="84">
        <f t="shared" si="350"/>
        <v>0</v>
      </c>
    </row>
    <row r="7315" spans="2:10" ht="25.15" customHeight="1">
      <c r="B7315" s="108"/>
      <c r="C7315" s="98"/>
      <c r="D7315" s="99"/>
      <c r="E7315" s="94"/>
      <c r="F7315" s="95"/>
      <c r="G7315" s="101"/>
      <c r="H7315" s="100">
        <f t="shared" si="351"/>
        <v>196461.68999999994</v>
      </c>
      <c r="I7315" s="84">
        <f t="shared" si="349"/>
        <v>0</v>
      </c>
      <c r="J7315" s="84">
        <f t="shared" si="350"/>
        <v>0</v>
      </c>
    </row>
    <row r="7316" spans="2:10" ht="25.15" customHeight="1">
      <c r="B7316" s="108"/>
      <c r="C7316" s="98"/>
      <c r="D7316" s="99"/>
      <c r="E7316" s="94"/>
      <c r="F7316" s="95"/>
      <c r="G7316" s="101"/>
      <c r="H7316" s="100">
        <f t="shared" si="351"/>
        <v>196461.68999999994</v>
      </c>
      <c r="I7316" s="84">
        <f t="shared" si="349"/>
        <v>0</v>
      </c>
      <c r="J7316" s="84">
        <f t="shared" si="350"/>
        <v>0</v>
      </c>
    </row>
    <row r="7317" spans="2:10" ht="25.15" customHeight="1">
      <c r="B7317" s="108"/>
      <c r="C7317" s="98"/>
      <c r="D7317" s="99"/>
      <c r="E7317" s="94"/>
      <c r="F7317" s="95"/>
      <c r="G7317" s="101"/>
      <c r="H7317" s="100">
        <f t="shared" si="351"/>
        <v>196461.68999999994</v>
      </c>
      <c r="I7317" s="84">
        <f t="shared" si="349"/>
        <v>0</v>
      </c>
      <c r="J7317" s="84">
        <f t="shared" si="350"/>
        <v>0</v>
      </c>
    </row>
    <row r="7318" spans="2:10" ht="25.15" customHeight="1">
      <c r="B7318" s="108"/>
      <c r="C7318" s="98"/>
      <c r="D7318" s="99"/>
      <c r="E7318" s="94"/>
      <c r="F7318" s="95"/>
      <c r="G7318" s="101"/>
      <c r="H7318" s="100">
        <f t="shared" si="351"/>
        <v>196461.68999999994</v>
      </c>
      <c r="I7318" s="84">
        <f t="shared" si="349"/>
        <v>0</v>
      </c>
      <c r="J7318" s="84">
        <f t="shared" si="350"/>
        <v>0</v>
      </c>
    </row>
    <row r="7319" spans="2:10" ht="25.15" customHeight="1">
      <c r="B7319" s="108"/>
      <c r="C7319" s="98"/>
      <c r="D7319" s="99"/>
      <c r="E7319" s="94"/>
      <c r="F7319" s="95"/>
      <c r="G7319" s="101"/>
      <c r="H7319" s="100">
        <f t="shared" si="351"/>
        <v>196461.68999999994</v>
      </c>
      <c r="I7319" s="84">
        <f t="shared" si="349"/>
        <v>0</v>
      </c>
      <c r="J7319" s="84">
        <f t="shared" si="350"/>
        <v>0</v>
      </c>
    </row>
    <row r="7320" spans="2:10" ht="25.15" customHeight="1">
      <c r="B7320" s="108"/>
      <c r="C7320" s="98"/>
      <c r="D7320" s="99"/>
      <c r="E7320" s="94"/>
      <c r="F7320" s="95"/>
      <c r="G7320" s="101"/>
      <c r="H7320" s="100">
        <f t="shared" si="351"/>
        <v>196461.68999999994</v>
      </c>
      <c r="I7320" s="84">
        <f t="shared" si="349"/>
        <v>0</v>
      </c>
      <c r="J7320" s="84">
        <f t="shared" si="350"/>
        <v>0</v>
      </c>
    </row>
    <row r="7321" spans="2:10" ht="25.15" customHeight="1">
      <c r="B7321" s="108"/>
      <c r="C7321" s="98"/>
      <c r="D7321" s="99"/>
      <c r="E7321" s="94"/>
      <c r="F7321" s="95"/>
      <c r="G7321" s="101"/>
      <c r="H7321" s="100">
        <f t="shared" si="351"/>
        <v>196461.68999999994</v>
      </c>
      <c r="I7321" s="84">
        <f t="shared" si="349"/>
        <v>0</v>
      </c>
      <c r="J7321" s="84">
        <f t="shared" si="350"/>
        <v>0</v>
      </c>
    </row>
    <row r="7322" spans="2:10" ht="25.15" customHeight="1">
      <c r="B7322" s="108"/>
      <c r="C7322" s="98"/>
      <c r="D7322" s="99"/>
      <c r="E7322" s="94"/>
      <c r="F7322" s="95"/>
      <c r="G7322" s="101"/>
      <c r="H7322" s="100">
        <f t="shared" si="351"/>
        <v>196461.68999999994</v>
      </c>
      <c r="I7322" s="84">
        <f t="shared" si="349"/>
        <v>0</v>
      </c>
      <c r="J7322" s="84">
        <f t="shared" si="350"/>
        <v>0</v>
      </c>
    </row>
    <row r="7323" spans="2:10" ht="25.15" customHeight="1">
      <c r="B7323" s="108"/>
      <c r="C7323" s="98"/>
      <c r="D7323" s="99"/>
      <c r="E7323" s="94"/>
      <c r="F7323" s="95"/>
      <c r="G7323" s="101"/>
      <c r="H7323" s="100">
        <f t="shared" si="351"/>
        <v>196461.68999999994</v>
      </c>
      <c r="I7323" s="84">
        <f t="shared" si="349"/>
        <v>0</v>
      </c>
      <c r="J7323" s="84">
        <f t="shared" si="350"/>
        <v>0</v>
      </c>
    </row>
    <row r="7324" spans="2:10" ht="25.15" customHeight="1">
      <c r="B7324" s="108"/>
      <c r="C7324" s="98"/>
      <c r="D7324" s="99"/>
      <c r="E7324" s="94"/>
      <c r="F7324" s="95"/>
      <c r="G7324" s="101"/>
      <c r="H7324" s="100">
        <f t="shared" si="351"/>
        <v>196461.68999999994</v>
      </c>
      <c r="I7324" s="84">
        <f t="shared" si="349"/>
        <v>0</v>
      </c>
      <c r="J7324" s="84">
        <f t="shared" si="350"/>
        <v>0</v>
      </c>
    </row>
    <row r="7325" spans="2:10" ht="25.15" customHeight="1">
      <c r="B7325" s="108"/>
      <c r="C7325" s="98"/>
      <c r="D7325" s="99"/>
      <c r="E7325" s="94"/>
      <c r="F7325" s="95"/>
      <c r="G7325" s="101"/>
      <c r="H7325" s="100">
        <f t="shared" si="351"/>
        <v>196461.68999999994</v>
      </c>
      <c r="I7325" s="84">
        <f t="shared" si="349"/>
        <v>0</v>
      </c>
      <c r="J7325" s="84">
        <f t="shared" si="350"/>
        <v>0</v>
      </c>
    </row>
    <row r="7326" spans="2:10" ht="25.15" customHeight="1">
      <c r="B7326" s="108"/>
      <c r="C7326" s="98"/>
      <c r="D7326" s="99"/>
      <c r="E7326" s="94"/>
      <c r="F7326" s="95"/>
      <c r="G7326" s="101"/>
      <c r="H7326" s="100">
        <f t="shared" si="351"/>
        <v>196461.68999999994</v>
      </c>
      <c r="I7326" s="84">
        <f t="shared" si="349"/>
        <v>0</v>
      </c>
      <c r="J7326" s="84">
        <f t="shared" si="350"/>
        <v>0</v>
      </c>
    </row>
    <row r="7327" spans="2:10" ht="25.15" customHeight="1">
      <c r="B7327" s="108"/>
      <c r="C7327" s="98"/>
      <c r="D7327" s="99"/>
      <c r="E7327" s="94"/>
      <c r="F7327" s="95"/>
      <c r="G7327" s="101"/>
      <c r="H7327" s="100">
        <f t="shared" si="351"/>
        <v>196461.68999999994</v>
      </c>
      <c r="I7327" s="84">
        <f t="shared" si="349"/>
        <v>0</v>
      </c>
      <c r="J7327" s="84">
        <f t="shared" si="350"/>
        <v>0</v>
      </c>
    </row>
    <row r="7328" spans="2:10" ht="25.15" customHeight="1">
      <c r="B7328" s="108"/>
      <c r="C7328" s="98"/>
      <c r="D7328" s="99"/>
      <c r="E7328" s="94"/>
      <c r="F7328" s="95"/>
      <c r="G7328" s="101"/>
      <c r="H7328" s="100">
        <f t="shared" si="351"/>
        <v>196461.68999999994</v>
      </c>
      <c r="I7328" s="84">
        <f t="shared" si="349"/>
        <v>0</v>
      </c>
      <c r="J7328" s="84">
        <f t="shared" si="350"/>
        <v>0</v>
      </c>
    </row>
    <row r="7329" spans="2:10" ht="25.15" customHeight="1">
      <c r="B7329" s="108"/>
      <c r="C7329" s="98"/>
      <c r="D7329" s="99"/>
      <c r="E7329" s="94"/>
      <c r="F7329" s="95"/>
      <c r="G7329" s="101"/>
      <c r="H7329" s="100">
        <f t="shared" si="351"/>
        <v>196461.68999999994</v>
      </c>
      <c r="I7329" s="84">
        <f t="shared" si="349"/>
        <v>0</v>
      </c>
      <c r="J7329" s="84">
        <f t="shared" si="350"/>
        <v>0</v>
      </c>
    </row>
    <row r="7330" spans="2:10" ht="25.15" customHeight="1">
      <c r="B7330" s="108"/>
      <c r="C7330" s="98"/>
      <c r="D7330" s="99"/>
      <c r="E7330" s="94"/>
      <c r="F7330" s="95"/>
      <c r="G7330" s="101"/>
      <c r="H7330" s="100">
        <f t="shared" si="351"/>
        <v>196461.68999999994</v>
      </c>
      <c r="I7330" s="84">
        <f t="shared" si="349"/>
        <v>0</v>
      </c>
      <c r="J7330" s="84">
        <f t="shared" si="350"/>
        <v>0</v>
      </c>
    </row>
    <row r="7331" spans="2:10" ht="25.15" customHeight="1">
      <c r="B7331" s="108"/>
      <c r="C7331" s="98"/>
      <c r="D7331" s="99"/>
      <c r="E7331" s="94"/>
      <c r="F7331" s="95"/>
      <c r="G7331" s="101"/>
      <c r="H7331" s="100">
        <f t="shared" si="351"/>
        <v>196461.68999999994</v>
      </c>
      <c r="I7331" s="84">
        <f t="shared" si="349"/>
        <v>0</v>
      </c>
      <c r="J7331" s="84">
        <f t="shared" si="350"/>
        <v>0</v>
      </c>
    </row>
    <row r="7332" spans="2:10" ht="25.15" customHeight="1">
      <c r="B7332" s="108"/>
      <c r="C7332" s="98"/>
      <c r="D7332" s="99"/>
      <c r="E7332" s="94"/>
      <c r="F7332" s="95"/>
      <c r="G7332" s="101"/>
      <c r="H7332" s="100">
        <f t="shared" si="351"/>
        <v>196461.68999999994</v>
      </c>
      <c r="I7332" s="84">
        <f t="shared" si="349"/>
        <v>0</v>
      </c>
      <c r="J7332" s="84">
        <f t="shared" si="350"/>
        <v>0</v>
      </c>
    </row>
    <row r="7333" spans="2:10" ht="25.15" customHeight="1">
      <c r="B7333" s="108"/>
      <c r="C7333" s="98"/>
      <c r="D7333" s="99"/>
      <c r="E7333" s="94"/>
      <c r="F7333" s="95"/>
      <c r="G7333" s="101"/>
      <c r="H7333" s="100">
        <f t="shared" si="351"/>
        <v>196461.68999999994</v>
      </c>
      <c r="I7333" s="84">
        <f t="shared" si="349"/>
        <v>0</v>
      </c>
      <c r="J7333" s="84">
        <f t="shared" si="350"/>
        <v>0</v>
      </c>
    </row>
    <row r="7334" spans="2:10" ht="25.15" customHeight="1">
      <c r="B7334" s="108"/>
      <c r="C7334" s="98"/>
      <c r="D7334" s="99"/>
      <c r="E7334" s="94"/>
      <c r="F7334" s="95"/>
      <c r="G7334" s="101"/>
      <c r="H7334" s="100">
        <f t="shared" si="351"/>
        <v>196461.68999999994</v>
      </c>
      <c r="I7334" s="84">
        <f t="shared" si="349"/>
        <v>0</v>
      </c>
      <c r="J7334" s="84">
        <f t="shared" si="350"/>
        <v>0</v>
      </c>
    </row>
    <row r="7335" spans="2:10" ht="25.15" customHeight="1">
      <c r="B7335" s="108"/>
      <c r="C7335" s="98"/>
      <c r="D7335" s="99"/>
      <c r="E7335" s="94"/>
      <c r="F7335" s="95"/>
      <c r="G7335" s="101"/>
      <c r="H7335" s="100">
        <f t="shared" si="351"/>
        <v>196461.68999999994</v>
      </c>
      <c r="I7335" s="84">
        <f t="shared" si="349"/>
        <v>0</v>
      </c>
      <c r="J7335" s="84">
        <f t="shared" si="350"/>
        <v>0</v>
      </c>
    </row>
    <row r="7336" spans="2:10" ht="25.15" customHeight="1">
      <c r="B7336" s="108"/>
      <c r="C7336" s="98"/>
      <c r="D7336" s="99"/>
      <c r="E7336" s="94"/>
      <c r="F7336" s="95"/>
      <c r="G7336" s="101"/>
      <c r="H7336" s="100">
        <f t="shared" si="351"/>
        <v>196461.68999999994</v>
      </c>
      <c r="I7336" s="84">
        <f t="shared" si="349"/>
        <v>0</v>
      </c>
      <c r="J7336" s="84">
        <f t="shared" si="350"/>
        <v>0</v>
      </c>
    </row>
    <row r="7337" spans="2:10" ht="25.15" customHeight="1">
      <c r="B7337" s="108"/>
      <c r="C7337" s="98"/>
      <c r="D7337" s="99"/>
      <c r="E7337" s="94"/>
      <c r="F7337" s="95"/>
      <c r="G7337" s="101"/>
      <c r="H7337" s="100">
        <f t="shared" si="351"/>
        <v>196461.68999999994</v>
      </c>
      <c r="I7337" s="84">
        <f t="shared" si="349"/>
        <v>0</v>
      </c>
      <c r="J7337" s="84">
        <f t="shared" si="350"/>
        <v>0</v>
      </c>
    </row>
    <row r="7338" spans="2:10" ht="25.15" customHeight="1">
      <c r="B7338" s="108"/>
      <c r="C7338" s="98"/>
      <c r="D7338" s="99"/>
      <c r="E7338" s="94"/>
      <c r="F7338" s="95"/>
      <c r="G7338" s="101"/>
      <c r="H7338" s="100">
        <f t="shared" si="351"/>
        <v>196461.68999999994</v>
      </c>
      <c r="I7338" s="84">
        <f t="shared" si="349"/>
        <v>0</v>
      </c>
      <c r="J7338" s="84">
        <f t="shared" si="350"/>
        <v>0</v>
      </c>
    </row>
    <row r="7339" spans="2:10" ht="25.15" customHeight="1">
      <c r="B7339" s="108"/>
      <c r="C7339" s="98"/>
      <c r="D7339" s="99"/>
      <c r="E7339" s="94"/>
      <c r="F7339" s="95"/>
      <c r="G7339" s="101"/>
      <c r="H7339" s="100">
        <f t="shared" si="351"/>
        <v>196461.68999999994</v>
      </c>
      <c r="I7339" s="84">
        <f t="shared" si="349"/>
        <v>0</v>
      </c>
      <c r="J7339" s="84">
        <f t="shared" si="350"/>
        <v>0</v>
      </c>
    </row>
    <row r="7340" spans="2:10" ht="25.15" customHeight="1">
      <c r="B7340" s="108"/>
      <c r="C7340" s="98"/>
      <c r="D7340" s="99"/>
      <c r="E7340" s="94"/>
      <c r="F7340" s="95"/>
      <c r="G7340" s="101"/>
      <c r="H7340" s="100">
        <f t="shared" si="351"/>
        <v>196461.68999999994</v>
      </c>
      <c r="I7340" s="84">
        <f t="shared" si="349"/>
        <v>0</v>
      </c>
      <c r="J7340" s="84">
        <f t="shared" si="350"/>
        <v>0</v>
      </c>
    </row>
    <row r="7341" spans="2:10" ht="25.15" customHeight="1">
      <c r="B7341" s="108"/>
      <c r="C7341" s="98"/>
      <c r="D7341" s="99"/>
      <c r="E7341" s="94"/>
      <c r="F7341" s="95"/>
      <c r="G7341" s="101"/>
      <c r="H7341" s="100">
        <f t="shared" si="351"/>
        <v>196461.68999999994</v>
      </c>
      <c r="I7341" s="84">
        <f t="shared" si="349"/>
        <v>0</v>
      </c>
      <c r="J7341" s="84">
        <f t="shared" si="350"/>
        <v>0</v>
      </c>
    </row>
    <row r="7342" spans="2:10" ht="25.15" customHeight="1">
      <c r="B7342" s="108"/>
      <c r="C7342" s="98"/>
      <c r="D7342" s="99"/>
      <c r="E7342" s="94"/>
      <c r="F7342" s="95"/>
      <c r="G7342" s="101"/>
      <c r="H7342" s="100">
        <f t="shared" si="351"/>
        <v>196461.68999999994</v>
      </c>
      <c r="I7342" s="84">
        <f t="shared" si="349"/>
        <v>0</v>
      </c>
      <c r="J7342" s="84">
        <f t="shared" si="350"/>
        <v>0</v>
      </c>
    </row>
    <row r="7343" spans="2:10" ht="25.15" customHeight="1">
      <c r="B7343" s="108"/>
      <c r="C7343" s="98"/>
      <c r="D7343" s="99"/>
      <c r="E7343" s="94"/>
      <c r="F7343" s="95"/>
      <c r="G7343" s="101"/>
      <c r="H7343" s="100">
        <f t="shared" si="351"/>
        <v>196461.68999999994</v>
      </c>
      <c r="I7343" s="84">
        <f t="shared" si="349"/>
        <v>0</v>
      </c>
      <c r="J7343" s="84">
        <f t="shared" si="350"/>
        <v>0</v>
      </c>
    </row>
    <row r="7344" spans="2:10" ht="25.15" customHeight="1">
      <c r="B7344" s="108"/>
      <c r="C7344" s="98"/>
      <c r="D7344" s="99"/>
      <c r="E7344" s="94"/>
      <c r="F7344" s="95"/>
      <c r="G7344" s="101"/>
      <c r="H7344" s="100">
        <f t="shared" si="351"/>
        <v>196461.68999999994</v>
      </c>
      <c r="I7344" s="84">
        <f t="shared" si="349"/>
        <v>0</v>
      </c>
      <c r="J7344" s="84">
        <f t="shared" si="350"/>
        <v>0</v>
      </c>
    </row>
    <row r="7345" spans="2:10" ht="25.15" customHeight="1">
      <c r="B7345" s="108"/>
      <c r="C7345" s="98"/>
      <c r="D7345" s="99"/>
      <c r="E7345" s="94"/>
      <c r="F7345" s="95"/>
      <c r="G7345" s="101"/>
      <c r="H7345" s="100">
        <f t="shared" si="351"/>
        <v>196461.68999999994</v>
      </c>
      <c r="I7345" s="84">
        <f t="shared" si="349"/>
        <v>0</v>
      </c>
      <c r="J7345" s="84">
        <f t="shared" si="350"/>
        <v>0</v>
      </c>
    </row>
    <row r="7346" spans="2:10" ht="25.15" customHeight="1">
      <c r="B7346" s="108"/>
      <c r="C7346" s="98"/>
      <c r="D7346" s="99"/>
      <c r="E7346" s="94"/>
      <c r="F7346" s="95"/>
      <c r="G7346" s="101"/>
      <c r="H7346" s="100">
        <f t="shared" si="351"/>
        <v>196461.68999999994</v>
      </c>
      <c r="I7346" s="84">
        <f t="shared" si="349"/>
        <v>0</v>
      </c>
      <c r="J7346" s="84">
        <f t="shared" si="350"/>
        <v>0</v>
      </c>
    </row>
    <row r="7347" spans="2:10" ht="25.15" customHeight="1">
      <c r="B7347" s="108"/>
      <c r="C7347" s="98"/>
      <c r="D7347" s="99"/>
      <c r="E7347" s="94"/>
      <c r="F7347" s="95"/>
      <c r="G7347" s="101"/>
      <c r="H7347" s="100">
        <f t="shared" si="351"/>
        <v>196461.68999999994</v>
      </c>
      <c r="I7347" s="84">
        <f t="shared" si="349"/>
        <v>0</v>
      </c>
      <c r="J7347" s="84">
        <f t="shared" si="350"/>
        <v>0</v>
      </c>
    </row>
    <row r="7348" spans="2:10" ht="25.15" customHeight="1">
      <c r="B7348" s="108"/>
      <c r="C7348" s="98"/>
      <c r="D7348" s="99"/>
      <c r="E7348" s="94"/>
      <c r="F7348" s="95"/>
      <c r="G7348" s="101"/>
      <c r="H7348" s="100">
        <f t="shared" si="351"/>
        <v>196461.68999999994</v>
      </c>
      <c r="I7348" s="84">
        <f t="shared" si="349"/>
        <v>0</v>
      </c>
      <c r="J7348" s="84">
        <f t="shared" si="350"/>
        <v>0</v>
      </c>
    </row>
    <row r="7349" spans="2:10" ht="25.15" customHeight="1">
      <c r="B7349" s="108"/>
      <c r="C7349" s="98"/>
      <c r="D7349" s="99"/>
      <c r="E7349" s="94"/>
      <c r="F7349" s="95"/>
      <c r="G7349" s="101"/>
      <c r="H7349" s="100">
        <f t="shared" si="351"/>
        <v>196461.68999999994</v>
      </c>
      <c r="I7349" s="84">
        <f t="shared" si="349"/>
        <v>0</v>
      </c>
      <c r="J7349" s="84">
        <f t="shared" si="350"/>
        <v>0</v>
      </c>
    </row>
    <row r="7350" spans="2:10" ht="25.15" customHeight="1">
      <c r="B7350" s="108"/>
      <c r="C7350" s="98"/>
      <c r="D7350" s="99"/>
      <c r="E7350" s="94"/>
      <c r="F7350" s="95"/>
      <c r="G7350" s="101"/>
      <c r="H7350" s="100">
        <f t="shared" si="351"/>
        <v>196461.68999999994</v>
      </c>
      <c r="I7350" s="84">
        <f t="shared" si="349"/>
        <v>0</v>
      </c>
      <c r="J7350" s="84">
        <f t="shared" si="350"/>
        <v>0</v>
      </c>
    </row>
    <row r="7351" spans="2:10" ht="25.15" customHeight="1">
      <c r="B7351" s="108"/>
      <c r="C7351" s="98"/>
      <c r="D7351" s="99"/>
      <c r="E7351" s="94"/>
      <c r="F7351" s="95"/>
      <c r="G7351" s="101"/>
      <c r="H7351" s="100">
        <f t="shared" si="351"/>
        <v>196461.68999999994</v>
      </c>
      <c r="I7351" s="84">
        <f t="shared" si="349"/>
        <v>0</v>
      </c>
      <c r="J7351" s="84">
        <f t="shared" si="350"/>
        <v>0</v>
      </c>
    </row>
    <row r="7352" spans="2:10" ht="25.15" customHeight="1">
      <c r="B7352" s="108"/>
      <c r="C7352" s="98"/>
      <c r="D7352" s="99"/>
      <c r="E7352" s="94"/>
      <c r="F7352" s="95"/>
      <c r="G7352" s="101"/>
      <c r="H7352" s="100">
        <f t="shared" si="351"/>
        <v>196461.68999999994</v>
      </c>
      <c r="I7352" s="84">
        <f t="shared" ref="I7352:I7415" si="352">IF(B7352="",0,MONTH(B7352))</f>
        <v>0</v>
      </c>
      <c r="J7352" s="84">
        <f t="shared" ref="J7352:J7415" si="353">IF(B7352="",0,DAY(B7352))</f>
        <v>0</v>
      </c>
    </row>
    <row r="7353" spans="2:10" ht="25.15" customHeight="1">
      <c r="B7353" s="108"/>
      <c r="C7353" s="98"/>
      <c r="D7353" s="99"/>
      <c r="E7353" s="94"/>
      <c r="F7353" s="95"/>
      <c r="G7353" s="101"/>
      <c r="H7353" s="100">
        <f t="shared" si="351"/>
        <v>196461.68999999994</v>
      </c>
      <c r="I7353" s="84">
        <f t="shared" si="352"/>
        <v>0</v>
      </c>
      <c r="J7353" s="84">
        <f t="shared" si="353"/>
        <v>0</v>
      </c>
    </row>
    <row r="7354" spans="2:10" ht="25.15" customHeight="1">
      <c r="B7354" s="108"/>
      <c r="C7354" s="98"/>
      <c r="D7354" s="99"/>
      <c r="E7354" s="94"/>
      <c r="F7354" s="95"/>
      <c r="G7354" s="101"/>
      <c r="H7354" s="100">
        <f t="shared" si="351"/>
        <v>196461.68999999994</v>
      </c>
      <c r="I7354" s="84">
        <f t="shared" si="352"/>
        <v>0</v>
      </c>
      <c r="J7354" s="84">
        <f t="shared" si="353"/>
        <v>0</v>
      </c>
    </row>
    <row r="7355" spans="2:10" ht="25.15" customHeight="1">
      <c r="B7355" s="108"/>
      <c r="C7355" s="98"/>
      <c r="D7355" s="99"/>
      <c r="E7355" s="94"/>
      <c r="F7355" s="95"/>
      <c r="G7355" s="101"/>
      <c r="H7355" s="100">
        <f t="shared" si="351"/>
        <v>196461.68999999994</v>
      </c>
      <c r="I7355" s="84">
        <f t="shared" si="352"/>
        <v>0</v>
      </c>
      <c r="J7355" s="84">
        <f t="shared" si="353"/>
        <v>0</v>
      </c>
    </row>
    <row r="7356" spans="2:10" ht="25.15" customHeight="1">
      <c r="B7356" s="108"/>
      <c r="C7356" s="98"/>
      <c r="D7356" s="99"/>
      <c r="E7356" s="94"/>
      <c r="F7356" s="95"/>
      <c r="G7356" s="101"/>
      <c r="H7356" s="100">
        <f t="shared" si="351"/>
        <v>196461.68999999994</v>
      </c>
      <c r="I7356" s="84">
        <f t="shared" si="352"/>
        <v>0</v>
      </c>
      <c r="J7356" s="84">
        <f t="shared" si="353"/>
        <v>0</v>
      </c>
    </row>
    <row r="7357" spans="2:10" ht="25.15" customHeight="1">
      <c r="B7357" s="108"/>
      <c r="C7357" s="98"/>
      <c r="D7357" s="99"/>
      <c r="E7357" s="94"/>
      <c r="F7357" s="95"/>
      <c r="G7357" s="101"/>
      <c r="H7357" s="100">
        <f t="shared" si="351"/>
        <v>196461.68999999994</v>
      </c>
      <c r="I7357" s="84">
        <f t="shared" si="352"/>
        <v>0</v>
      </c>
      <c r="J7357" s="84">
        <f t="shared" si="353"/>
        <v>0</v>
      </c>
    </row>
    <row r="7358" spans="2:10" ht="25.15" customHeight="1">
      <c r="B7358" s="108"/>
      <c r="C7358" s="98"/>
      <c r="D7358" s="99"/>
      <c r="E7358" s="94"/>
      <c r="F7358" s="95"/>
      <c r="G7358" s="101"/>
      <c r="H7358" s="100">
        <f t="shared" si="351"/>
        <v>196461.68999999994</v>
      </c>
      <c r="I7358" s="84">
        <f t="shared" si="352"/>
        <v>0</v>
      </c>
      <c r="J7358" s="84">
        <f t="shared" si="353"/>
        <v>0</v>
      </c>
    </row>
    <row r="7359" spans="2:10" ht="25.15" customHeight="1">
      <c r="B7359" s="108"/>
      <c r="C7359" s="98"/>
      <c r="D7359" s="99"/>
      <c r="E7359" s="94"/>
      <c r="F7359" s="95"/>
      <c r="G7359" s="101"/>
      <c r="H7359" s="100">
        <f t="shared" si="351"/>
        <v>196461.68999999994</v>
      </c>
      <c r="I7359" s="84">
        <f t="shared" si="352"/>
        <v>0</v>
      </c>
      <c r="J7359" s="84">
        <f t="shared" si="353"/>
        <v>0</v>
      </c>
    </row>
    <row r="7360" spans="2:10" ht="25.15" customHeight="1">
      <c r="B7360" s="108"/>
      <c r="C7360" s="98"/>
      <c r="D7360" s="99"/>
      <c r="E7360" s="94"/>
      <c r="F7360" s="95"/>
      <c r="G7360" s="101"/>
      <c r="H7360" s="100">
        <f t="shared" si="351"/>
        <v>196461.68999999994</v>
      </c>
      <c r="I7360" s="84">
        <f t="shared" si="352"/>
        <v>0</v>
      </c>
      <c r="J7360" s="84">
        <f t="shared" si="353"/>
        <v>0</v>
      </c>
    </row>
    <row r="7361" spans="2:10" ht="25.15" customHeight="1">
      <c r="B7361" s="108"/>
      <c r="C7361" s="98"/>
      <c r="D7361" s="99"/>
      <c r="E7361" s="94"/>
      <c r="F7361" s="95"/>
      <c r="G7361" s="101"/>
      <c r="H7361" s="100">
        <f t="shared" si="351"/>
        <v>196461.68999999994</v>
      </c>
      <c r="I7361" s="84">
        <f t="shared" si="352"/>
        <v>0</v>
      </c>
      <c r="J7361" s="84">
        <f t="shared" si="353"/>
        <v>0</v>
      </c>
    </row>
    <row r="7362" spans="2:10" ht="25.15" customHeight="1">
      <c r="B7362" s="108"/>
      <c r="C7362" s="98"/>
      <c r="D7362" s="99"/>
      <c r="E7362" s="94"/>
      <c r="F7362" s="95"/>
      <c r="G7362" s="101"/>
      <c r="H7362" s="100">
        <f t="shared" si="351"/>
        <v>196461.68999999994</v>
      </c>
      <c r="I7362" s="84">
        <f t="shared" si="352"/>
        <v>0</v>
      </c>
      <c r="J7362" s="84">
        <f t="shared" si="353"/>
        <v>0</v>
      </c>
    </row>
    <row r="7363" spans="2:10" ht="25.15" customHeight="1">
      <c r="B7363" s="108"/>
      <c r="C7363" s="98"/>
      <c r="D7363" s="99"/>
      <c r="E7363" s="94"/>
      <c r="F7363" s="95"/>
      <c r="G7363" s="101"/>
      <c r="H7363" s="100">
        <f t="shared" si="351"/>
        <v>196461.68999999994</v>
      </c>
      <c r="I7363" s="84">
        <f t="shared" si="352"/>
        <v>0</v>
      </c>
      <c r="J7363" s="84">
        <f t="shared" si="353"/>
        <v>0</v>
      </c>
    </row>
    <row r="7364" spans="2:10" ht="25.15" customHeight="1">
      <c r="B7364" s="108"/>
      <c r="C7364" s="98"/>
      <c r="D7364" s="99"/>
      <c r="E7364" s="94"/>
      <c r="F7364" s="95"/>
      <c r="G7364" s="101"/>
      <c r="H7364" s="100">
        <f t="shared" si="351"/>
        <v>196461.68999999994</v>
      </c>
      <c r="I7364" s="84">
        <f t="shared" si="352"/>
        <v>0</v>
      </c>
      <c r="J7364" s="84">
        <f t="shared" si="353"/>
        <v>0</v>
      </c>
    </row>
    <row r="7365" spans="2:10" ht="25.15" customHeight="1">
      <c r="B7365" s="108"/>
      <c r="C7365" s="98"/>
      <c r="D7365" s="99"/>
      <c r="E7365" s="94"/>
      <c r="F7365" s="95"/>
      <c r="G7365" s="101"/>
      <c r="H7365" s="100">
        <f t="shared" si="351"/>
        <v>196461.68999999994</v>
      </c>
      <c r="I7365" s="84">
        <f t="shared" si="352"/>
        <v>0</v>
      </c>
      <c r="J7365" s="84">
        <f t="shared" si="353"/>
        <v>0</v>
      </c>
    </row>
    <row r="7366" spans="2:10" ht="25.15" customHeight="1">
      <c r="B7366" s="108"/>
      <c r="C7366" s="98"/>
      <c r="D7366" s="99"/>
      <c r="E7366" s="94"/>
      <c r="F7366" s="95"/>
      <c r="G7366" s="101"/>
      <c r="H7366" s="100">
        <f t="shared" si="351"/>
        <v>196461.68999999994</v>
      </c>
      <c r="I7366" s="84">
        <f t="shared" si="352"/>
        <v>0</v>
      </c>
      <c r="J7366" s="84">
        <f t="shared" si="353"/>
        <v>0</v>
      </c>
    </row>
    <row r="7367" spans="2:10" ht="25.15" customHeight="1">
      <c r="B7367" s="108"/>
      <c r="C7367" s="98"/>
      <c r="D7367" s="99"/>
      <c r="E7367" s="94"/>
      <c r="F7367" s="95"/>
      <c r="G7367" s="101"/>
      <c r="H7367" s="100">
        <f t="shared" si="351"/>
        <v>196461.68999999994</v>
      </c>
      <c r="I7367" s="84">
        <f t="shared" si="352"/>
        <v>0</v>
      </c>
      <c r="J7367" s="84">
        <f t="shared" si="353"/>
        <v>0</v>
      </c>
    </row>
    <row r="7368" spans="2:10" ht="25.15" customHeight="1">
      <c r="B7368" s="108"/>
      <c r="C7368" s="98"/>
      <c r="D7368" s="99"/>
      <c r="E7368" s="94"/>
      <c r="F7368" s="95"/>
      <c r="G7368" s="101"/>
      <c r="H7368" s="100">
        <f t="shared" ref="H7368:H7431" si="354">IF(F7368="pago",H7367+G7368,H7367)</f>
        <v>196461.68999999994</v>
      </c>
      <c r="I7368" s="84">
        <f t="shared" si="352"/>
        <v>0</v>
      </c>
      <c r="J7368" s="84">
        <f t="shared" si="353"/>
        <v>0</v>
      </c>
    </row>
    <row r="7369" spans="2:10" ht="25.15" customHeight="1">
      <c r="B7369" s="108"/>
      <c r="C7369" s="98"/>
      <c r="D7369" s="99"/>
      <c r="E7369" s="94"/>
      <c r="F7369" s="95"/>
      <c r="G7369" s="101"/>
      <c r="H7369" s="100">
        <f t="shared" si="354"/>
        <v>196461.68999999994</v>
      </c>
      <c r="I7369" s="84">
        <f t="shared" si="352"/>
        <v>0</v>
      </c>
      <c r="J7369" s="84">
        <f t="shared" si="353"/>
        <v>0</v>
      </c>
    </row>
    <row r="7370" spans="2:10" ht="25.15" customHeight="1">
      <c r="B7370" s="108"/>
      <c r="C7370" s="98"/>
      <c r="D7370" s="99"/>
      <c r="E7370" s="94"/>
      <c r="F7370" s="95"/>
      <c r="G7370" s="101"/>
      <c r="H7370" s="100">
        <f t="shared" si="354"/>
        <v>196461.68999999994</v>
      </c>
      <c r="I7370" s="84">
        <f t="shared" si="352"/>
        <v>0</v>
      </c>
      <c r="J7370" s="84">
        <f t="shared" si="353"/>
        <v>0</v>
      </c>
    </row>
    <row r="7371" spans="2:10" ht="25.15" customHeight="1">
      <c r="B7371" s="108"/>
      <c r="C7371" s="98"/>
      <c r="D7371" s="99"/>
      <c r="E7371" s="94"/>
      <c r="F7371" s="95"/>
      <c r="G7371" s="101"/>
      <c r="H7371" s="100">
        <f t="shared" si="354"/>
        <v>196461.68999999994</v>
      </c>
      <c r="I7371" s="84">
        <f t="shared" si="352"/>
        <v>0</v>
      </c>
      <c r="J7371" s="84">
        <f t="shared" si="353"/>
        <v>0</v>
      </c>
    </row>
    <row r="7372" spans="2:10" ht="25.15" customHeight="1">
      <c r="B7372" s="108"/>
      <c r="C7372" s="98"/>
      <c r="D7372" s="99"/>
      <c r="E7372" s="94"/>
      <c r="F7372" s="95"/>
      <c r="G7372" s="101"/>
      <c r="H7372" s="100">
        <f t="shared" si="354"/>
        <v>196461.68999999994</v>
      </c>
      <c r="I7372" s="84">
        <f t="shared" si="352"/>
        <v>0</v>
      </c>
      <c r="J7372" s="84">
        <f t="shared" si="353"/>
        <v>0</v>
      </c>
    </row>
    <row r="7373" spans="2:10" ht="25.15" customHeight="1">
      <c r="B7373" s="108"/>
      <c r="C7373" s="98"/>
      <c r="D7373" s="99"/>
      <c r="E7373" s="94"/>
      <c r="F7373" s="95"/>
      <c r="G7373" s="101"/>
      <c r="H7373" s="100">
        <f t="shared" si="354"/>
        <v>196461.68999999994</v>
      </c>
      <c r="I7373" s="84">
        <f t="shared" si="352"/>
        <v>0</v>
      </c>
      <c r="J7373" s="84">
        <f t="shared" si="353"/>
        <v>0</v>
      </c>
    </row>
    <row r="7374" spans="2:10" ht="25.15" customHeight="1">
      <c r="B7374" s="108"/>
      <c r="C7374" s="98"/>
      <c r="D7374" s="99"/>
      <c r="E7374" s="94"/>
      <c r="F7374" s="95"/>
      <c r="G7374" s="101"/>
      <c r="H7374" s="100">
        <f t="shared" si="354"/>
        <v>196461.68999999994</v>
      </c>
      <c r="I7374" s="84">
        <f t="shared" si="352"/>
        <v>0</v>
      </c>
      <c r="J7374" s="84">
        <f t="shared" si="353"/>
        <v>0</v>
      </c>
    </row>
    <row r="7375" spans="2:10" ht="25.15" customHeight="1">
      <c r="B7375" s="108"/>
      <c r="C7375" s="98"/>
      <c r="D7375" s="99"/>
      <c r="E7375" s="94"/>
      <c r="F7375" s="95"/>
      <c r="G7375" s="101"/>
      <c r="H7375" s="100">
        <f t="shared" si="354"/>
        <v>196461.68999999994</v>
      </c>
      <c r="I7375" s="84">
        <f t="shared" si="352"/>
        <v>0</v>
      </c>
      <c r="J7375" s="84">
        <f t="shared" si="353"/>
        <v>0</v>
      </c>
    </row>
    <row r="7376" spans="2:10" ht="25.15" customHeight="1">
      <c r="B7376" s="108"/>
      <c r="C7376" s="98"/>
      <c r="D7376" s="99"/>
      <c r="E7376" s="94"/>
      <c r="F7376" s="95"/>
      <c r="G7376" s="101"/>
      <c r="H7376" s="100">
        <f t="shared" si="354"/>
        <v>196461.68999999994</v>
      </c>
      <c r="I7376" s="84">
        <f t="shared" si="352"/>
        <v>0</v>
      </c>
      <c r="J7376" s="84">
        <f t="shared" si="353"/>
        <v>0</v>
      </c>
    </row>
    <row r="7377" spans="2:10" ht="25.15" customHeight="1">
      <c r="B7377" s="108"/>
      <c r="C7377" s="98"/>
      <c r="D7377" s="99"/>
      <c r="E7377" s="94"/>
      <c r="F7377" s="95"/>
      <c r="G7377" s="101"/>
      <c r="H7377" s="100">
        <f t="shared" si="354"/>
        <v>196461.68999999994</v>
      </c>
      <c r="I7377" s="84">
        <f t="shared" si="352"/>
        <v>0</v>
      </c>
      <c r="J7377" s="84">
        <f t="shared" si="353"/>
        <v>0</v>
      </c>
    </row>
    <row r="7378" spans="2:10" ht="25.15" customHeight="1">
      <c r="B7378" s="108"/>
      <c r="C7378" s="98"/>
      <c r="D7378" s="99"/>
      <c r="E7378" s="94"/>
      <c r="F7378" s="95"/>
      <c r="G7378" s="101"/>
      <c r="H7378" s="100">
        <f t="shared" si="354"/>
        <v>196461.68999999994</v>
      </c>
      <c r="I7378" s="84">
        <f t="shared" si="352"/>
        <v>0</v>
      </c>
      <c r="J7378" s="84">
        <f t="shared" si="353"/>
        <v>0</v>
      </c>
    </row>
    <row r="7379" spans="2:10" ht="25.15" customHeight="1">
      <c r="B7379" s="108"/>
      <c r="C7379" s="98"/>
      <c r="D7379" s="99"/>
      <c r="E7379" s="94"/>
      <c r="F7379" s="95"/>
      <c r="G7379" s="101"/>
      <c r="H7379" s="100">
        <f t="shared" si="354"/>
        <v>196461.68999999994</v>
      </c>
      <c r="I7379" s="84">
        <f t="shared" si="352"/>
        <v>0</v>
      </c>
      <c r="J7379" s="84">
        <f t="shared" si="353"/>
        <v>0</v>
      </c>
    </row>
    <row r="7380" spans="2:10" ht="25.15" customHeight="1">
      <c r="B7380" s="108"/>
      <c r="C7380" s="98"/>
      <c r="D7380" s="99"/>
      <c r="E7380" s="94"/>
      <c r="F7380" s="95"/>
      <c r="G7380" s="101"/>
      <c r="H7380" s="100">
        <f t="shared" si="354"/>
        <v>196461.68999999994</v>
      </c>
      <c r="I7380" s="84">
        <f t="shared" si="352"/>
        <v>0</v>
      </c>
      <c r="J7380" s="84">
        <f t="shared" si="353"/>
        <v>0</v>
      </c>
    </row>
    <row r="7381" spans="2:10" ht="25.15" customHeight="1">
      <c r="B7381" s="108"/>
      <c r="C7381" s="98"/>
      <c r="D7381" s="99"/>
      <c r="E7381" s="94"/>
      <c r="F7381" s="95"/>
      <c r="G7381" s="101"/>
      <c r="H7381" s="100">
        <f t="shared" si="354"/>
        <v>196461.68999999994</v>
      </c>
      <c r="I7381" s="84">
        <f t="shared" si="352"/>
        <v>0</v>
      </c>
      <c r="J7381" s="84">
        <f t="shared" si="353"/>
        <v>0</v>
      </c>
    </row>
    <row r="7382" spans="2:10" ht="25.15" customHeight="1">
      <c r="B7382" s="108"/>
      <c r="C7382" s="98"/>
      <c r="D7382" s="99"/>
      <c r="E7382" s="94"/>
      <c r="F7382" s="95"/>
      <c r="G7382" s="101"/>
      <c r="H7382" s="100">
        <f t="shared" si="354"/>
        <v>196461.68999999994</v>
      </c>
      <c r="I7382" s="84">
        <f t="shared" si="352"/>
        <v>0</v>
      </c>
      <c r="J7382" s="84">
        <f t="shared" si="353"/>
        <v>0</v>
      </c>
    </row>
    <row r="7383" spans="2:10" ht="25.15" customHeight="1">
      <c r="B7383" s="108"/>
      <c r="C7383" s="98"/>
      <c r="D7383" s="99"/>
      <c r="E7383" s="94"/>
      <c r="F7383" s="95"/>
      <c r="G7383" s="101"/>
      <c r="H7383" s="100">
        <f t="shared" si="354"/>
        <v>196461.68999999994</v>
      </c>
      <c r="I7383" s="84">
        <f t="shared" si="352"/>
        <v>0</v>
      </c>
      <c r="J7383" s="84">
        <f t="shared" si="353"/>
        <v>0</v>
      </c>
    </row>
    <row r="7384" spans="2:10" ht="25.15" customHeight="1">
      <c r="B7384" s="108"/>
      <c r="C7384" s="98"/>
      <c r="D7384" s="99"/>
      <c r="E7384" s="94"/>
      <c r="F7384" s="95"/>
      <c r="G7384" s="101"/>
      <c r="H7384" s="100">
        <f t="shared" si="354"/>
        <v>196461.68999999994</v>
      </c>
      <c r="I7384" s="84">
        <f t="shared" si="352"/>
        <v>0</v>
      </c>
      <c r="J7384" s="84">
        <f t="shared" si="353"/>
        <v>0</v>
      </c>
    </row>
    <row r="7385" spans="2:10" ht="25.15" customHeight="1">
      <c r="B7385" s="108"/>
      <c r="C7385" s="98"/>
      <c r="D7385" s="99"/>
      <c r="E7385" s="94"/>
      <c r="F7385" s="95"/>
      <c r="G7385" s="101"/>
      <c r="H7385" s="100">
        <f t="shared" si="354"/>
        <v>196461.68999999994</v>
      </c>
      <c r="I7385" s="84">
        <f t="shared" si="352"/>
        <v>0</v>
      </c>
      <c r="J7385" s="84">
        <f t="shared" si="353"/>
        <v>0</v>
      </c>
    </row>
    <row r="7386" spans="2:10" ht="25.15" customHeight="1">
      <c r="B7386" s="108"/>
      <c r="C7386" s="98"/>
      <c r="D7386" s="99"/>
      <c r="E7386" s="94"/>
      <c r="F7386" s="95"/>
      <c r="G7386" s="101"/>
      <c r="H7386" s="100">
        <f t="shared" si="354"/>
        <v>196461.68999999994</v>
      </c>
      <c r="I7386" s="84">
        <f t="shared" si="352"/>
        <v>0</v>
      </c>
      <c r="J7386" s="84">
        <f t="shared" si="353"/>
        <v>0</v>
      </c>
    </row>
    <row r="7387" spans="2:10" ht="25.15" customHeight="1">
      <c r="B7387" s="108"/>
      <c r="C7387" s="98"/>
      <c r="D7387" s="99"/>
      <c r="E7387" s="94"/>
      <c r="F7387" s="95"/>
      <c r="G7387" s="101"/>
      <c r="H7387" s="100">
        <f t="shared" si="354"/>
        <v>196461.68999999994</v>
      </c>
      <c r="I7387" s="84">
        <f t="shared" si="352"/>
        <v>0</v>
      </c>
      <c r="J7387" s="84">
        <f t="shared" si="353"/>
        <v>0</v>
      </c>
    </row>
    <row r="7388" spans="2:10" ht="25.15" customHeight="1">
      <c r="B7388" s="108"/>
      <c r="C7388" s="98"/>
      <c r="D7388" s="99"/>
      <c r="E7388" s="94"/>
      <c r="F7388" s="95"/>
      <c r="G7388" s="101"/>
      <c r="H7388" s="100">
        <f t="shared" si="354"/>
        <v>196461.68999999994</v>
      </c>
      <c r="I7388" s="84">
        <f t="shared" si="352"/>
        <v>0</v>
      </c>
      <c r="J7388" s="84">
        <f t="shared" si="353"/>
        <v>0</v>
      </c>
    </row>
    <row r="7389" spans="2:10" ht="25.15" customHeight="1">
      <c r="B7389" s="108"/>
      <c r="C7389" s="98"/>
      <c r="D7389" s="99"/>
      <c r="E7389" s="94"/>
      <c r="F7389" s="95"/>
      <c r="G7389" s="101"/>
      <c r="H7389" s="100">
        <f t="shared" si="354"/>
        <v>196461.68999999994</v>
      </c>
      <c r="I7389" s="84">
        <f t="shared" si="352"/>
        <v>0</v>
      </c>
      <c r="J7389" s="84">
        <f t="shared" si="353"/>
        <v>0</v>
      </c>
    </row>
    <row r="7390" spans="2:10" ht="25.15" customHeight="1">
      <c r="B7390" s="108"/>
      <c r="C7390" s="98"/>
      <c r="D7390" s="99"/>
      <c r="E7390" s="94"/>
      <c r="F7390" s="95"/>
      <c r="G7390" s="101"/>
      <c r="H7390" s="100">
        <f t="shared" si="354"/>
        <v>196461.68999999994</v>
      </c>
      <c r="I7390" s="84">
        <f t="shared" si="352"/>
        <v>0</v>
      </c>
      <c r="J7390" s="84">
        <f t="shared" si="353"/>
        <v>0</v>
      </c>
    </row>
    <row r="7391" spans="2:10" ht="25.15" customHeight="1">
      <c r="B7391" s="108"/>
      <c r="C7391" s="98"/>
      <c r="D7391" s="99"/>
      <c r="E7391" s="94"/>
      <c r="F7391" s="95"/>
      <c r="G7391" s="101"/>
      <c r="H7391" s="100">
        <f t="shared" si="354"/>
        <v>196461.68999999994</v>
      </c>
      <c r="I7391" s="84">
        <f t="shared" si="352"/>
        <v>0</v>
      </c>
      <c r="J7391" s="84">
        <f t="shared" si="353"/>
        <v>0</v>
      </c>
    </row>
    <row r="7392" spans="2:10" ht="25.15" customHeight="1">
      <c r="B7392" s="108"/>
      <c r="C7392" s="98"/>
      <c r="D7392" s="99"/>
      <c r="E7392" s="94"/>
      <c r="F7392" s="95"/>
      <c r="G7392" s="101"/>
      <c r="H7392" s="100">
        <f t="shared" si="354"/>
        <v>196461.68999999994</v>
      </c>
      <c r="I7392" s="84">
        <f t="shared" si="352"/>
        <v>0</v>
      </c>
      <c r="J7392" s="84">
        <f t="shared" si="353"/>
        <v>0</v>
      </c>
    </row>
    <row r="7393" spans="2:10" ht="25.15" customHeight="1">
      <c r="B7393" s="108"/>
      <c r="C7393" s="98"/>
      <c r="D7393" s="99"/>
      <c r="E7393" s="94"/>
      <c r="F7393" s="95"/>
      <c r="G7393" s="101"/>
      <c r="H7393" s="100">
        <f t="shared" si="354"/>
        <v>196461.68999999994</v>
      </c>
      <c r="I7393" s="84">
        <f t="shared" si="352"/>
        <v>0</v>
      </c>
      <c r="J7393" s="84">
        <f t="shared" si="353"/>
        <v>0</v>
      </c>
    </row>
    <row r="7394" spans="2:10" ht="25.15" customHeight="1">
      <c r="B7394" s="108"/>
      <c r="C7394" s="98"/>
      <c r="D7394" s="99"/>
      <c r="E7394" s="94"/>
      <c r="F7394" s="95"/>
      <c r="G7394" s="101"/>
      <c r="H7394" s="100">
        <f t="shared" si="354"/>
        <v>196461.68999999994</v>
      </c>
      <c r="I7394" s="84">
        <f t="shared" si="352"/>
        <v>0</v>
      </c>
      <c r="J7394" s="84">
        <f t="shared" si="353"/>
        <v>0</v>
      </c>
    </row>
    <row r="7395" spans="2:10" ht="25.15" customHeight="1">
      <c r="B7395" s="108"/>
      <c r="C7395" s="98"/>
      <c r="D7395" s="99"/>
      <c r="E7395" s="94"/>
      <c r="F7395" s="95"/>
      <c r="G7395" s="101"/>
      <c r="H7395" s="100">
        <f t="shared" si="354"/>
        <v>196461.68999999994</v>
      </c>
      <c r="I7395" s="84">
        <f t="shared" si="352"/>
        <v>0</v>
      </c>
      <c r="J7395" s="84">
        <f t="shared" si="353"/>
        <v>0</v>
      </c>
    </row>
    <row r="7396" spans="2:10" ht="25.15" customHeight="1">
      <c r="B7396" s="108"/>
      <c r="C7396" s="98"/>
      <c r="D7396" s="99"/>
      <c r="E7396" s="94"/>
      <c r="F7396" s="95"/>
      <c r="G7396" s="101"/>
      <c r="H7396" s="100">
        <f t="shared" si="354"/>
        <v>196461.68999999994</v>
      </c>
      <c r="I7396" s="84">
        <f t="shared" si="352"/>
        <v>0</v>
      </c>
      <c r="J7396" s="84">
        <f t="shared" si="353"/>
        <v>0</v>
      </c>
    </row>
    <row r="7397" spans="2:10" ht="25.15" customHeight="1">
      <c r="B7397" s="108"/>
      <c r="C7397" s="98"/>
      <c r="D7397" s="99"/>
      <c r="E7397" s="94"/>
      <c r="F7397" s="95"/>
      <c r="G7397" s="101"/>
      <c r="H7397" s="100">
        <f t="shared" si="354"/>
        <v>196461.68999999994</v>
      </c>
      <c r="I7397" s="84">
        <f t="shared" si="352"/>
        <v>0</v>
      </c>
      <c r="J7397" s="84">
        <f t="shared" si="353"/>
        <v>0</v>
      </c>
    </row>
    <row r="7398" spans="2:10" ht="25.15" customHeight="1">
      <c r="B7398" s="108"/>
      <c r="C7398" s="98"/>
      <c r="D7398" s="99"/>
      <c r="E7398" s="94"/>
      <c r="F7398" s="95"/>
      <c r="G7398" s="101"/>
      <c r="H7398" s="100">
        <f t="shared" si="354"/>
        <v>196461.68999999994</v>
      </c>
      <c r="I7398" s="84">
        <f t="shared" si="352"/>
        <v>0</v>
      </c>
      <c r="J7398" s="84">
        <f t="shared" si="353"/>
        <v>0</v>
      </c>
    </row>
    <row r="7399" spans="2:10" ht="25.15" customHeight="1">
      <c r="B7399" s="108"/>
      <c r="C7399" s="98"/>
      <c r="D7399" s="99"/>
      <c r="E7399" s="94"/>
      <c r="F7399" s="95"/>
      <c r="G7399" s="101"/>
      <c r="H7399" s="100">
        <f t="shared" si="354"/>
        <v>196461.68999999994</v>
      </c>
      <c r="I7399" s="84">
        <f t="shared" si="352"/>
        <v>0</v>
      </c>
      <c r="J7399" s="84">
        <f t="shared" si="353"/>
        <v>0</v>
      </c>
    </row>
    <row r="7400" spans="2:10" ht="25.15" customHeight="1">
      <c r="B7400" s="108"/>
      <c r="C7400" s="98"/>
      <c r="D7400" s="99"/>
      <c r="E7400" s="94"/>
      <c r="F7400" s="95"/>
      <c r="G7400" s="101"/>
      <c r="H7400" s="100">
        <f t="shared" si="354"/>
        <v>196461.68999999994</v>
      </c>
      <c r="I7400" s="84">
        <f t="shared" si="352"/>
        <v>0</v>
      </c>
      <c r="J7400" s="84">
        <f t="shared" si="353"/>
        <v>0</v>
      </c>
    </row>
    <row r="7401" spans="2:10" ht="25.15" customHeight="1">
      <c r="B7401" s="108"/>
      <c r="C7401" s="98"/>
      <c r="D7401" s="99"/>
      <c r="E7401" s="94"/>
      <c r="F7401" s="95"/>
      <c r="G7401" s="101"/>
      <c r="H7401" s="100">
        <f t="shared" si="354"/>
        <v>196461.68999999994</v>
      </c>
      <c r="I7401" s="84">
        <f t="shared" si="352"/>
        <v>0</v>
      </c>
      <c r="J7401" s="84">
        <f t="shared" si="353"/>
        <v>0</v>
      </c>
    </row>
    <row r="7402" spans="2:10" ht="25.15" customHeight="1">
      <c r="B7402" s="108"/>
      <c r="C7402" s="98"/>
      <c r="D7402" s="99"/>
      <c r="E7402" s="94"/>
      <c r="F7402" s="95"/>
      <c r="G7402" s="101"/>
      <c r="H7402" s="100">
        <f t="shared" si="354"/>
        <v>196461.68999999994</v>
      </c>
      <c r="I7402" s="84">
        <f t="shared" si="352"/>
        <v>0</v>
      </c>
      <c r="J7402" s="84">
        <f t="shared" si="353"/>
        <v>0</v>
      </c>
    </row>
    <row r="7403" spans="2:10" ht="25.15" customHeight="1">
      <c r="B7403" s="108"/>
      <c r="C7403" s="98"/>
      <c r="D7403" s="99"/>
      <c r="E7403" s="94"/>
      <c r="F7403" s="95"/>
      <c r="G7403" s="101"/>
      <c r="H7403" s="100">
        <f t="shared" si="354"/>
        <v>196461.68999999994</v>
      </c>
      <c r="I7403" s="84">
        <f t="shared" si="352"/>
        <v>0</v>
      </c>
      <c r="J7403" s="84">
        <f t="shared" si="353"/>
        <v>0</v>
      </c>
    </row>
    <row r="7404" spans="2:10" ht="25.15" customHeight="1">
      <c r="B7404" s="108"/>
      <c r="C7404" s="98"/>
      <c r="D7404" s="99"/>
      <c r="E7404" s="94"/>
      <c r="F7404" s="95"/>
      <c r="G7404" s="101"/>
      <c r="H7404" s="100">
        <f t="shared" si="354"/>
        <v>196461.68999999994</v>
      </c>
      <c r="I7404" s="84">
        <f t="shared" si="352"/>
        <v>0</v>
      </c>
      <c r="J7404" s="84">
        <f t="shared" si="353"/>
        <v>0</v>
      </c>
    </row>
    <row r="7405" spans="2:10" ht="25.15" customHeight="1">
      <c r="B7405" s="108"/>
      <c r="C7405" s="98"/>
      <c r="D7405" s="99"/>
      <c r="E7405" s="94"/>
      <c r="F7405" s="95"/>
      <c r="G7405" s="101"/>
      <c r="H7405" s="100">
        <f t="shared" si="354"/>
        <v>196461.68999999994</v>
      </c>
      <c r="I7405" s="84">
        <f t="shared" si="352"/>
        <v>0</v>
      </c>
      <c r="J7405" s="84">
        <f t="shared" si="353"/>
        <v>0</v>
      </c>
    </row>
    <row r="7406" spans="2:10" ht="25.15" customHeight="1">
      <c r="B7406" s="108"/>
      <c r="C7406" s="98"/>
      <c r="D7406" s="99"/>
      <c r="E7406" s="94"/>
      <c r="F7406" s="95"/>
      <c r="G7406" s="101"/>
      <c r="H7406" s="100">
        <f t="shared" si="354"/>
        <v>196461.68999999994</v>
      </c>
      <c r="I7406" s="84">
        <f t="shared" si="352"/>
        <v>0</v>
      </c>
      <c r="J7406" s="84">
        <f t="shared" si="353"/>
        <v>0</v>
      </c>
    </row>
    <row r="7407" spans="2:10" ht="25.15" customHeight="1">
      <c r="B7407" s="108"/>
      <c r="C7407" s="98"/>
      <c r="D7407" s="99"/>
      <c r="E7407" s="94"/>
      <c r="F7407" s="95"/>
      <c r="G7407" s="101"/>
      <c r="H7407" s="100">
        <f t="shared" si="354"/>
        <v>196461.68999999994</v>
      </c>
      <c r="I7407" s="84">
        <f t="shared" si="352"/>
        <v>0</v>
      </c>
      <c r="J7407" s="84">
        <f t="shared" si="353"/>
        <v>0</v>
      </c>
    </row>
    <row r="7408" spans="2:10" ht="25.15" customHeight="1">
      <c r="B7408" s="108"/>
      <c r="C7408" s="98"/>
      <c r="D7408" s="99"/>
      <c r="E7408" s="94"/>
      <c r="F7408" s="95"/>
      <c r="G7408" s="101"/>
      <c r="H7408" s="100">
        <f t="shared" si="354"/>
        <v>196461.68999999994</v>
      </c>
      <c r="I7408" s="84">
        <f t="shared" si="352"/>
        <v>0</v>
      </c>
      <c r="J7408" s="84">
        <f t="shared" si="353"/>
        <v>0</v>
      </c>
    </row>
    <row r="7409" spans="2:10" ht="25.15" customHeight="1">
      <c r="B7409" s="108"/>
      <c r="C7409" s="98"/>
      <c r="D7409" s="99"/>
      <c r="E7409" s="94"/>
      <c r="F7409" s="95"/>
      <c r="G7409" s="101"/>
      <c r="H7409" s="100">
        <f t="shared" si="354"/>
        <v>196461.68999999994</v>
      </c>
      <c r="I7409" s="84">
        <f t="shared" si="352"/>
        <v>0</v>
      </c>
      <c r="J7409" s="84">
        <f t="shared" si="353"/>
        <v>0</v>
      </c>
    </row>
    <row r="7410" spans="2:10" ht="25.15" customHeight="1">
      <c r="B7410" s="108"/>
      <c r="C7410" s="98"/>
      <c r="D7410" s="99"/>
      <c r="E7410" s="94"/>
      <c r="F7410" s="95"/>
      <c r="G7410" s="101"/>
      <c r="H7410" s="100">
        <f t="shared" si="354"/>
        <v>196461.68999999994</v>
      </c>
      <c r="I7410" s="84">
        <f t="shared" si="352"/>
        <v>0</v>
      </c>
      <c r="J7410" s="84">
        <f t="shared" si="353"/>
        <v>0</v>
      </c>
    </row>
    <row r="7411" spans="2:10" ht="25.15" customHeight="1">
      <c r="B7411" s="108"/>
      <c r="C7411" s="98"/>
      <c r="D7411" s="99"/>
      <c r="E7411" s="94"/>
      <c r="F7411" s="95"/>
      <c r="G7411" s="101"/>
      <c r="H7411" s="100">
        <f t="shared" si="354"/>
        <v>196461.68999999994</v>
      </c>
      <c r="I7411" s="84">
        <f t="shared" si="352"/>
        <v>0</v>
      </c>
      <c r="J7411" s="84">
        <f t="shared" si="353"/>
        <v>0</v>
      </c>
    </row>
    <row r="7412" spans="2:10" ht="25.15" customHeight="1">
      <c r="B7412" s="108"/>
      <c r="C7412" s="98"/>
      <c r="D7412" s="99"/>
      <c r="E7412" s="94"/>
      <c r="F7412" s="95"/>
      <c r="G7412" s="101"/>
      <c r="H7412" s="100">
        <f t="shared" si="354"/>
        <v>196461.68999999994</v>
      </c>
      <c r="I7412" s="84">
        <f t="shared" si="352"/>
        <v>0</v>
      </c>
      <c r="J7412" s="84">
        <f t="shared" si="353"/>
        <v>0</v>
      </c>
    </row>
    <row r="7413" spans="2:10" ht="25.15" customHeight="1">
      <c r="B7413" s="108"/>
      <c r="C7413" s="98"/>
      <c r="D7413" s="99"/>
      <c r="E7413" s="94"/>
      <c r="F7413" s="95"/>
      <c r="G7413" s="101"/>
      <c r="H7413" s="100">
        <f t="shared" si="354"/>
        <v>196461.68999999994</v>
      </c>
      <c r="I7413" s="84">
        <f t="shared" si="352"/>
        <v>0</v>
      </c>
      <c r="J7413" s="84">
        <f t="shared" si="353"/>
        <v>0</v>
      </c>
    </row>
    <row r="7414" spans="2:10" ht="25.15" customHeight="1">
      <c r="B7414" s="108"/>
      <c r="C7414" s="98"/>
      <c r="D7414" s="99"/>
      <c r="E7414" s="94"/>
      <c r="F7414" s="95"/>
      <c r="G7414" s="101"/>
      <c r="H7414" s="100">
        <f t="shared" si="354"/>
        <v>196461.68999999994</v>
      </c>
      <c r="I7414" s="84">
        <f t="shared" si="352"/>
        <v>0</v>
      </c>
      <c r="J7414" s="84">
        <f t="shared" si="353"/>
        <v>0</v>
      </c>
    </row>
    <row r="7415" spans="2:10" ht="25.15" customHeight="1">
      <c r="B7415" s="108"/>
      <c r="C7415" s="98"/>
      <c r="D7415" s="99"/>
      <c r="E7415" s="94"/>
      <c r="F7415" s="95"/>
      <c r="G7415" s="101"/>
      <c r="H7415" s="100">
        <f t="shared" si="354"/>
        <v>196461.68999999994</v>
      </c>
      <c r="I7415" s="84">
        <f t="shared" si="352"/>
        <v>0</v>
      </c>
      <c r="J7415" s="84">
        <f t="shared" si="353"/>
        <v>0</v>
      </c>
    </row>
    <row r="7416" spans="2:10" ht="25.15" customHeight="1">
      <c r="B7416" s="108"/>
      <c r="C7416" s="98"/>
      <c r="D7416" s="99"/>
      <c r="E7416" s="94"/>
      <c r="F7416" s="95"/>
      <c r="G7416" s="101"/>
      <c r="H7416" s="100">
        <f t="shared" si="354"/>
        <v>196461.68999999994</v>
      </c>
      <c r="I7416" s="84">
        <f t="shared" ref="I7416:I7479" si="355">IF(B7416="",0,MONTH(B7416))</f>
        <v>0</v>
      </c>
      <c r="J7416" s="84">
        <f t="shared" ref="J7416:J7479" si="356">IF(B7416="",0,DAY(B7416))</f>
        <v>0</v>
      </c>
    </row>
    <row r="7417" spans="2:10" ht="25.15" customHeight="1">
      <c r="B7417" s="108"/>
      <c r="C7417" s="98"/>
      <c r="D7417" s="99"/>
      <c r="E7417" s="94"/>
      <c r="F7417" s="95"/>
      <c r="G7417" s="101"/>
      <c r="H7417" s="100">
        <f t="shared" si="354"/>
        <v>196461.68999999994</v>
      </c>
      <c r="I7417" s="84">
        <f t="shared" si="355"/>
        <v>0</v>
      </c>
      <c r="J7417" s="84">
        <f t="shared" si="356"/>
        <v>0</v>
      </c>
    </row>
    <row r="7418" spans="2:10" ht="25.15" customHeight="1">
      <c r="B7418" s="108"/>
      <c r="C7418" s="98"/>
      <c r="D7418" s="99"/>
      <c r="E7418" s="94"/>
      <c r="F7418" s="95"/>
      <c r="G7418" s="101"/>
      <c r="H7418" s="100">
        <f t="shared" si="354"/>
        <v>196461.68999999994</v>
      </c>
      <c r="I7418" s="84">
        <f t="shared" si="355"/>
        <v>0</v>
      </c>
      <c r="J7418" s="84">
        <f t="shared" si="356"/>
        <v>0</v>
      </c>
    </row>
    <row r="7419" spans="2:10" ht="25.15" customHeight="1">
      <c r="B7419" s="108"/>
      <c r="C7419" s="98"/>
      <c r="D7419" s="99"/>
      <c r="E7419" s="94"/>
      <c r="F7419" s="95"/>
      <c r="G7419" s="101"/>
      <c r="H7419" s="100">
        <f t="shared" si="354"/>
        <v>196461.68999999994</v>
      </c>
      <c r="I7419" s="84">
        <f t="shared" si="355"/>
        <v>0</v>
      </c>
      <c r="J7419" s="84">
        <f t="shared" si="356"/>
        <v>0</v>
      </c>
    </row>
    <row r="7420" spans="2:10" ht="25.15" customHeight="1">
      <c r="B7420" s="108"/>
      <c r="C7420" s="98"/>
      <c r="D7420" s="99"/>
      <c r="E7420" s="94"/>
      <c r="F7420" s="95"/>
      <c r="G7420" s="101"/>
      <c r="H7420" s="100">
        <f t="shared" si="354"/>
        <v>196461.68999999994</v>
      </c>
      <c r="I7420" s="84">
        <f t="shared" si="355"/>
        <v>0</v>
      </c>
      <c r="J7420" s="84">
        <f t="shared" si="356"/>
        <v>0</v>
      </c>
    </row>
    <row r="7421" spans="2:10" ht="25.15" customHeight="1">
      <c r="B7421" s="108"/>
      <c r="C7421" s="98"/>
      <c r="D7421" s="99"/>
      <c r="E7421" s="94"/>
      <c r="F7421" s="95"/>
      <c r="G7421" s="101"/>
      <c r="H7421" s="100">
        <f t="shared" si="354"/>
        <v>196461.68999999994</v>
      </c>
      <c r="I7421" s="84">
        <f t="shared" si="355"/>
        <v>0</v>
      </c>
      <c r="J7421" s="84">
        <f t="shared" si="356"/>
        <v>0</v>
      </c>
    </row>
    <row r="7422" spans="2:10" ht="25.15" customHeight="1">
      <c r="B7422" s="108"/>
      <c r="C7422" s="98"/>
      <c r="D7422" s="99"/>
      <c r="E7422" s="94"/>
      <c r="F7422" s="95"/>
      <c r="G7422" s="101"/>
      <c r="H7422" s="100">
        <f t="shared" si="354"/>
        <v>196461.68999999994</v>
      </c>
      <c r="I7422" s="84">
        <f t="shared" si="355"/>
        <v>0</v>
      </c>
      <c r="J7422" s="84">
        <f t="shared" si="356"/>
        <v>0</v>
      </c>
    </row>
    <row r="7423" spans="2:10" ht="25.15" customHeight="1">
      <c r="B7423" s="108"/>
      <c r="C7423" s="98"/>
      <c r="D7423" s="99"/>
      <c r="E7423" s="94"/>
      <c r="F7423" s="95"/>
      <c r="G7423" s="101"/>
      <c r="H7423" s="100">
        <f t="shared" si="354"/>
        <v>196461.68999999994</v>
      </c>
      <c r="I7423" s="84">
        <f t="shared" si="355"/>
        <v>0</v>
      </c>
      <c r="J7423" s="84">
        <f t="shared" si="356"/>
        <v>0</v>
      </c>
    </row>
    <row r="7424" spans="2:10" ht="25.15" customHeight="1">
      <c r="B7424" s="108"/>
      <c r="C7424" s="98"/>
      <c r="D7424" s="99"/>
      <c r="E7424" s="94"/>
      <c r="F7424" s="95"/>
      <c r="G7424" s="101"/>
      <c r="H7424" s="100">
        <f t="shared" si="354"/>
        <v>196461.68999999994</v>
      </c>
      <c r="I7424" s="84">
        <f t="shared" si="355"/>
        <v>0</v>
      </c>
      <c r="J7424" s="84">
        <f t="shared" si="356"/>
        <v>0</v>
      </c>
    </row>
    <row r="7425" spans="2:10" ht="25.15" customHeight="1">
      <c r="B7425" s="108"/>
      <c r="C7425" s="98"/>
      <c r="D7425" s="99"/>
      <c r="E7425" s="94"/>
      <c r="F7425" s="95"/>
      <c r="G7425" s="101"/>
      <c r="H7425" s="100">
        <f t="shared" si="354"/>
        <v>196461.68999999994</v>
      </c>
      <c r="I7425" s="84">
        <f t="shared" si="355"/>
        <v>0</v>
      </c>
      <c r="J7425" s="84">
        <f t="shared" si="356"/>
        <v>0</v>
      </c>
    </row>
    <row r="7426" spans="2:10" ht="25.15" customHeight="1">
      <c r="B7426" s="108"/>
      <c r="C7426" s="98"/>
      <c r="D7426" s="99"/>
      <c r="E7426" s="94"/>
      <c r="F7426" s="95"/>
      <c r="G7426" s="101"/>
      <c r="H7426" s="100">
        <f t="shared" si="354"/>
        <v>196461.68999999994</v>
      </c>
      <c r="I7426" s="84">
        <f t="shared" si="355"/>
        <v>0</v>
      </c>
      <c r="J7426" s="84">
        <f t="shared" si="356"/>
        <v>0</v>
      </c>
    </row>
    <row r="7427" spans="2:10" ht="25.15" customHeight="1">
      <c r="B7427" s="108"/>
      <c r="C7427" s="98"/>
      <c r="D7427" s="99"/>
      <c r="E7427" s="94"/>
      <c r="F7427" s="95"/>
      <c r="G7427" s="101"/>
      <c r="H7427" s="100">
        <f t="shared" si="354"/>
        <v>196461.68999999994</v>
      </c>
      <c r="I7427" s="84">
        <f t="shared" si="355"/>
        <v>0</v>
      </c>
      <c r="J7427" s="84">
        <f t="shared" si="356"/>
        <v>0</v>
      </c>
    </row>
    <row r="7428" spans="2:10" ht="25.15" customHeight="1">
      <c r="B7428" s="108"/>
      <c r="C7428" s="98"/>
      <c r="D7428" s="99"/>
      <c r="E7428" s="94"/>
      <c r="F7428" s="95"/>
      <c r="G7428" s="101"/>
      <c r="H7428" s="100">
        <f t="shared" si="354"/>
        <v>196461.68999999994</v>
      </c>
      <c r="I7428" s="84">
        <f t="shared" si="355"/>
        <v>0</v>
      </c>
      <c r="J7428" s="84">
        <f t="shared" si="356"/>
        <v>0</v>
      </c>
    </row>
    <row r="7429" spans="2:10" ht="25.15" customHeight="1">
      <c r="B7429" s="108"/>
      <c r="C7429" s="98"/>
      <c r="D7429" s="99"/>
      <c r="E7429" s="94"/>
      <c r="F7429" s="95"/>
      <c r="G7429" s="101"/>
      <c r="H7429" s="100">
        <f t="shared" si="354"/>
        <v>196461.68999999994</v>
      </c>
      <c r="I7429" s="84">
        <f t="shared" si="355"/>
        <v>0</v>
      </c>
      <c r="J7429" s="84">
        <f t="shared" si="356"/>
        <v>0</v>
      </c>
    </row>
    <row r="7430" spans="2:10" ht="25.15" customHeight="1">
      <c r="B7430" s="108"/>
      <c r="C7430" s="98"/>
      <c r="D7430" s="99"/>
      <c r="E7430" s="94"/>
      <c r="F7430" s="95"/>
      <c r="G7430" s="101"/>
      <c r="H7430" s="100">
        <f t="shared" si="354"/>
        <v>196461.68999999994</v>
      </c>
      <c r="I7430" s="84">
        <f t="shared" si="355"/>
        <v>0</v>
      </c>
      <c r="J7430" s="84">
        <f t="shared" si="356"/>
        <v>0</v>
      </c>
    </row>
    <row r="7431" spans="2:10" ht="25.15" customHeight="1">
      <c r="B7431" s="108"/>
      <c r="C7431" s="98"/>
      <c r="D7431" s="99"/>
      <c r="E7431" s="94"/>
      <c r="F7431" s="95"/>
      <c r="G7431" s="101"/>
      <c r="H7431" s="100">
        <f t="shared" si="354"/>
        <v>196461.68999999994</v>
      </c>
      <c r="I7431" s="84">
        <f t="shared" si="355"/>
        <v>0</v>
      </c>
      <c r="J7431" s="84">
        <f t="shared" si="356"/>
        <v>0</v>
      </c>
    </row>
    <row r="7432" spans="2:10" ht="25.15" customHeight="1">
      <c r="B7432" s="108"/>
      <c r="C7432" s="98"/>
      <c r="D7432" s="99"/>
      <c r="E7432" s="94"/>
      <c r="F7432" s="95"/>
      <c r="G7432" s="101"/>
      <c r="H7432" s="100">
        <f t="shared" ref="H7432:H7495" si="357">IF(F7432="pago",H7431+G7432,H7431)</f>
        <v>196461.68999999994</v>
      </c>
      <c r="I7432" s="84">
        <f t="shared" si="355"/>
        <v>0</v>
      </c>
      <c r="J7432" s="84">
        <f t="shared" si="356"/>
        <v>0</v>
      </c>
    </row>
    <row r="7433" spans="2:10" ht="25.15" customHeight="1">
      <c r="B7433" s="108"/>
      <c r="C7433" s="98"/>
      <c r="D7433" s="99"/>
      <c r="E7433" s="94"/>
      <c r="F7433" s="95"/>
      <c r="G7433" s="101"/>
      <c r="H7433" s="100">
        <f t="shared" si="357"/>
        <v>196461.68999999994</v>
      </c>
      <c r="I7433" s="84">
        <f t="shared" si="355"/>
        <v>0</v>
      </c>
      <c r="J7433" s="84">
        <f t="shared" si="356"/>
        <v>0</v>
      </c>
    </row>
    <row r="7434" spans="2:10" ht="25.15" customHeight="1">
      <c r="B7434" s="108"/>
      <c r="C7434" s="98"/>
      <c r="D7434" s="99"/>
      <c r="E7434" s="94"/>
      <c r="F7434" s="95"/>
      <c r="G7434" s="101"/>
      <c r="H7434" s="100">
        <f t="shared" si="357"/>
        <v>196461.68999999994</v>
      </c>
      <c r="I7434" s="84">
        <f t="shared" si="355"/>
        <v>0</v>
      </c>
      <c r="J7434" s="84">
        <f t="shared" si="356"/>
        <v>0</v>
      </c>
    </row>
    <row r="7435" spans="2:10" ht="25.15" customHeight="1">
      <c r="B7435" s="108"/>
      <c r="C7435" s="98"/>
      <c r="D7435" s="99"/>
      <c r="E7435" s="94"/>
      <c r="F7435" s="95"/>
      <c r="G7435" s="101"/>
      <c r="H7435" s="100">
        <f t="shared" si="357"/>
        <v>196461.68999999994</v>
      </c>
      <c r="I7435" s="84">
        <f t="shared" si="355"/>
        <v>0</v>
      </c>
      <c r="J7435" s="84">
        <f t="shared" si="356"/>
        <v>0</v>
      </c>
    </row>
    <row r="7436" spans="2:10" ht="25.15" customHeight="1">
      <c r="B7436" s="108"/>
      <c r="C7436" s="98"/>
      <c r="D7436" s="99"/>
      <c r="E7436" s="94"/>
      <c r="F7436" s="95"/>
      <c r="G7436" s="101"/>
      <c r="H7436" s="100">
        <f t="shared" si="357"/>
        <v>196461.68999999994</v>
      </c>
      <c r="I7436" s="84">
        <f t="shared" si="355"/>
        <v>0</v>
      </c>
      <c r="J7436" s="84">
        <f t="shared" si="356"/>
        <v>0</v>
      </c>
    </row>
    <row r="7437" spans="2:10" ht="25.15" customHeight="1">
      <c r="B7437" s="108"/>
      <c r="C7437" s="98"/>
      <c r="D7437" s="99"/>
      <c r="E7437" s="94"/>
      <c r="F7437" s="95"/>
      <c r="G7437" s="101"/>
      <c r="H7437" s="100">
        <f t="shared" si="357"/>
        <v>196461.68999999994</v>
      </c>
      <c r="I7437" s="84">
        <f t="shared" si="355"/>
        <v>0</v>
      </c>
      <c r="J7437" s="84">
        <f t="shared" si="356"/>
        <v>0</v>
      </c>
    </row>
    <row r="7438" spans="2:10" ht="25.15" customHeight="1">
      <c r="B7438" s="108"/>
      <c r="C7438" s="98"/>
      <c r="D7438" s="99"/>
      <c r="E7438" s="94"/>
      <c r="F7438" s="95"/>
      <c r="G7438" s="101"/>
      <c r="H7438" s="100">
        <f t="shared" si="357"/>
        <v>196461.68999999994</v>
      </c>
      <c r="I7438" s="84">
        <f t="shared" si="355"/>
        <v>0</v>
      </c>
      <c r="J7438" s="84">
        <f t="shared" si="356"/>
        <v>0</v>
      </c>
    </row>
    <row r="7439" spans="2:10" ht="25.15" customHeight="1">
      <c r="B7439" s="108"/>
      <c r="C7439" s="98"/>
      <c r="D7439" s="99"/>
      <c r="E7439" s="94"/>
      <c r="F7439" s="95"/>
      <c r="G7439" s="101"/>
      <c r="H7439" s="100">
        <f t="shared" si="357"/>
        <v>196461.68999999994</v>
      </c>
      <c r="I7439" s="84">
        <f t="shared" si="355"/>
        <v>0</v>
      </c>
      <c r="J7439" s="84">
        <f t="shared" si="356"/>
        <v>0</v>
      </c>
    </row>
    <row r="7440" spans="2:10" ht="25.15" customHeight="1">
      <c r="B7440" s="108"/>
      <c r="C7440" s="98"/>
      <c r="D7440" s="99"/>
      <c r="E7440" s="94"/>
      <c r="F7440" s="95"/>
      <c r="G7440" s="101"/>
      <c r="H7440" s="100">
        <f t="shared" si="357"/>
        <v>196461.68999999994</v>
      </c>
      <c r="I7440" s="84">
        <f t="shared" si="355"/>
        <v>0</v>
      </c>
      <c r="J7440" s="84">
        <f t="shared" si="356"/>
        <v>0</v>
      </c>
    </row>
    <row r="7441" spans="2:10" ht="25.15" customHeight="1">
      <c r="B7441" s="108"/>
      <c r="C7441" s="98"/>
      <c r="D7441" s="99"/>
      <c r="E7441" s="94"/>
      <c r="F7441" s="95"/>
      <c r="G7441" s="101"/>
      <c r="H7441" s="100">
        <f t="shared" si="357"/>
        <v>196461.68999999994</v>
      </c>
      <c r="I7441" s="84">
        <f t="shared" si="355"/>
        <v>0</v>
      </c>
      <c r="J7441" s="84">
        <f t="shared" si="356"/>
        <v>0</v>
      </c>
    </row>
    <row r="7442" spans="2:10" ht="25.15" customHeight="1">
      <c r="B7442" s="108"/>
      <c r="C7442" s="98"/>
      <c r="D7442" s="99"/>
      <c r="E7442" s="94"/>
      <c r="F7442" s="95"/>
      <c r="G7442" s="101"/>
      <c r="H7442" s="100">
        <f t="shared" si="357"/>
        <v>196461.68999999994</v>
      </c>
      <c r="I7442" s="84">
        <f t="shared" si="355"/>
        <v>0</v>
      </c>
      <c r="J7442" s="84">
        <f t="shared" si="356"/>
        <v>0</v>
      </c>
    </row>
    <row r="7443" spans="2:10" ht="25.15" customHeight="1">
      <c r="B7443" s="108"/>
      <c r="C7443" s="98"/>
      <c r="D7443" s="99"/>
      <c r="E7443" s="94"/>
      <c r="F7443" s="95"/>
      <c r="G7443" s="101"/>
      <c r="H7443" s="100">
        <f t="shared" si="357"/>
        <v>196461.68999999994</v>
      </c>
      <c r="I7443" s="84">
        <f t="shared" si="355"/>
        <v>0</v>
      </c>
      <c r="J7443" s="84">
        <f t="shared" si="356"/>
        <v>0</v>
      </c>
    </row>
    <row r="7444" spans="2:10" ht="25.15" customHeight="1">
      <c r="B7444" s="108"/>
      <c r="C7444" s="98"/>
      <c r="D7444" s="99"/>
      <c r="E7444" s="94"/>
      <c r="F7444" s="95"/>
      <c r="G7444" s="101"/>
      <c r="H7444" s="100">
        <f t="shared" si="357"/>
        <v>196461.68999999994</v>
      </c>
      <c r="I7444" s="84">
        <f t="shared" si="355"/>
        <v>0</v>
      </c>
      <c r="J7444" s="84">
        <f t="shared" si="356"/>
        <v>0</v>
      </c>
    </row>
    <row r="7445" spans="2:10" ht="25.15" customHeight="1">
      <c r="B7445" s="108"/>
      <c r="C7445" s="98"/>
      <c r="D7445" s="99"/>
      <c r="E7445" s="94"/>
      <c r="F7445" s="95"/>
      <c r="G7445" s="101"/>
      <c r="H7445" s="100">
        <f t="shared" si="357"/>
        <v>196461.68999999994</v>
      </c>
      <c r="I7445" s="84">
        <f t="shared" si="355"/>
        <v>0</v>
      </c>
      <c r="J7445" s="84">
        <f t="shared" si="356"/>
        <v>0</v>
      </c>
    </row>
    <row r="7446" spans="2:10" ht="25.15" customHeight="1">
      <c r="B7446" s="108"/>
      <c r="C7446" s="98"/>
      <c r="D7446" s="99"/>
      <c r="E7446" s="94"/>
      <c r="F7446" s="95"/>
      <c r="G7446" s="101"/>
      <c r="H7446" s="100">
        <f t="shared" si="357"/>
        <v>196461.68999999994</v>
      </c>
      <c r="I7446" s="84">
        <f t="shared" si="355"/>
        <v>0</v>
      </c>
      <c r="J7446" s="84">
        <f t="shared" si="356"/>
        <v>0</v>
      </c>
    </row>
    <row r="7447" spans="2:10" ht="25.15" customHeight="1">
      <c r="B7447" s="108"/>
      <c r="C7447" s="98"/>
      <c r="D7447" s="99"/>
      <c r="E7447" s="94"/>
      <c r="F7447" s="95"/>
      <c r="G7447" s="101"/>
      <c r="H7447" s="100">
        <f t="shared" si="357"/>
        <v>196461.68999999994</v>
      </c>
      <c r="I7447" s="84">
        <f t="shared" si="355"/>
        <v>0</v>
      </c>
      <c r="J7447" s="84">
        <f t="shared" si="356"/>
        <v>0</v>
      </c>
    </row>
    <row r="7448" spans="2:10" ht="25.15" customHeight="1">
      <c r="B7448" s="108"/>
      <c r="C7448" s="98"/>
      <c r="D7448" s="99"/>
      <c r="E7448" s="94"/>
      <c r="F7448" s="95"/>
      <c r="G7448" s="101"/>
      <c r="H7448" s="100">
        <f t="shared" si="357"/>
        <v>196461.68999999994</v>
      </c>
      <c r="I7448" s="84">
        <f t="shared" si="355"/>
        <v>0</v>
      </c>
      <c r="J7448" s="84">
        <f t="shared" si="356"/>
        <v>0</v>
      </c>
    </row>
    <row r="7449" spans="2:10" ht="25.15" customHeight="1">
      <c r="B7449" s="108"/>
      <c r="C7449" s="98"/>
      <c r="D7449" s="99"/>
      <c r="E7449" s="94"/>
      <c r="F7449" s="95"/>
      <c r="G7449" s="101"/>
      <c r="H7449" s="100">
        <f t="shared" si="357"/>
        <v>196461.68999999994</v>
      </c>
      <c r="I7449" s="84">
        <f t="shared" si="355"/>
        <v>0</v>
      </c>
      <c r="J7449" s="84">
        <f t="shared" si="356"/>
        <v>0</v>
      </c>
    </row>
    <row r="7450" spans="2:10" ht="25.15" customHeight="1">
      <c r="B7450" s="108"/>
      <c r="C7450" s="98"/>
      <c r="D7450" s="99"/>
      <c r="E7450" s="94"/>
      <c r="F7450" s="95"/>
      <c r="G7450" s="101"/>
      <c r="H7450" s="100">
        <f t="shared" si="357"/>
        <v>196461.68999999994</v>
      </c>
      <c r="I7450" s="84">
        <f t="shared" si="355"/>
        <v>0</v>
      </c>
      <c r="J7450" s="84">
        <f t="shared" si="356"/>
        <v>0</v>
      </c>
    </row>
    <row r="7451" spans="2:10" ht="25.15" customHeight="1">
      <c r="B7451" s="108"/>
      <c r="C7451" s="98"/>
      <c r="D7451" s="99"/>
      <c r="E7451" s="94"/>
      <c r="F7451" s="95"/>
      <c r="G7451" s="101"/>
      <c r="H7451" s="100">
        <f t="shared" si="357"/>
        <v>196461.68999999994</v>
      </c>
      <c r="I7451" s="84">
        <f t="shared" si="355"/>
        <v>0</v>
      </c>
      <c r="J7451" s="84">
        <f t="shared" si="356"/>
        <v>0</v>
      </c>
    </row>
    <row r="7452" spans="2:10" ht="25.15" customHeight="1">
      <c r="B7452" s="108"/>
      <c r="C7452" s="98"/>
      <c r="D7452" s="99"/>
      <c r="E7452" s="94"/>
      <c r="F7452" s="95"/>
      <c r="G7452" s="101"/>
      <c r="H7452" s="100">
        <f t="shared" si="357"/>
        <v>196461.68999999994</v>
      </c>
      <c r="I7452" s="84">
        <f t="shared" si="355"/>
        <v>0</v>
      </c>
      <c r="J7452" s="84">
        <f t="shared" si="356"/>
        <v>0</v>
      </c>
    </row>
    <row r="7453" spans="2:10" ht="25.15" customHeight="1">
      <c r="B7453" s="108"/>
      <c r="C7453" s="98"/>
      <c r="D7453" s="99"/>
      <c r="E7453" s="94"/>
      <c r="F7453" s="95"/>
      <c r="G7453" s="101"/>
      <c r="H7453" s="100">
        <f t="shared" si="357"/>
        <v>196461.68999999994</v>
      </c>
      <c r="I7453" s="84">
        <f t="shared" si="355"/>
        <v>0</v>
      </c>
      <c r="J7453" s="84">
        <f t="shared" si="356"/>
        <v>0</v>
      </c>
    </row>
    <row r="7454" spans="2:10" ht="25.15" customHeight="1">
      <c r="B7454" s="108"/>
      <c r="C7454" s="98"/>
      <c r="D7454" s="99"/>
      <c r="E7454" s="94"/>
      <c r="F7454" s="95"/>
      <c r="G7454" s="101"/>
      <c r="H7454" s="100">
        <f t="shared" si="357"/>
        <v>196461.68999999994</v>
      </c>
      <c r="I7454" s="84">
        <f t="shared" si="355"/>
        <v>0</v>
      </c>
      <c r="J7454" s="84">
        <f t="shared" si="356"/>
        <v>0</v>
      </c>
    </row>
    <row r="7455" spans="2:10" ht="25.15" customHeight="1">
      <c r="B7455" s="108"/>
      <c r="C7455" s="98"/>
      <c r="D7455" s="99"/>
      <c r="E7455" s="94"/>
      <c r="F7455" s="95"/>
      <c r="G7455" s="101"/>
      <c r="H7455" s="100">
        <f t="shared" si="357"/>
        <v>196461.68999999994</v>
      </c>
      <c r="I7455" s="84">
        <f t="shared" si="355"/>
        <v>0</v>
      </c>
      <c r="J7455" s="84">
        <f t="shared" si="356"/>
        <v>0</v>
      </c>
    </row>
    <row r="7456" spans="2:10" ht="25.15" customHeight="1">
      <c r="B7456" s="108"/>
      <c r="C7456" s="98"/>
      <c r="D7456" s="99"/>
      <c r="E7456" s="94"/>
      <c r="F7456" s="95"/>
      <c r="G7456" s="101"/>
      <c r="H7456" s="100">
        <f t="shared" si="357"/>
        <v>196461.68999999994</v>
      </c>
      <c r="I7456" s="84">
        <f t="shared" si="355"/>
        <v>0</v>
      </c>
      <c r="J7456" s="84">
        <f t="shared" si="356"/>
        <v>0</v>
      </c>
    </row>
    <row r="7457" spans="2:10" ht="25.15" customHeight="1">
      <c r="B7457" s="108"/>
      <c r="C7457" s="98"/>
      <c r="D7457" s="99"/>
      <c r="E7457" s="94"/>
      <c r="F7457" s="95"/>
      <c r="G7457" s="101"/>
      <c r="H7457" s="100">
        <f t="shared" si="357"/>
        <v>196461.68999999994</v>
      </c>
      <c r="I7457" s="84">
        <f t="shared" si="355"/>
        <v>0</v>
      </c>
      <c r="J7457" s="84">
        <f t="shared" si="356"/>
        <v>0</v>
      </c>
    </row>
    <row r="7458" spans="2:10" ht="25.15" customHeight="1">
      <c r="B7458" s="108"/>
      <c r="C7458" s="98"/>
      <c r="D7458" s="99"/>
      <c r="E7458" s="94"/>
      <c r="F7458" s="95"/>
      <c r="G7458" s="101"/>
      <c r="H7458" s="100">
        <f t="shared" si="357"/>
        <v>196461.68999999994</v>
      </c>
      <c r="I7458" s="84">
        <f t="shared" si="355"/>
        <v>0</v>
      </c>
      <c r="J7458" s="84">
        <f t="shared" si="356"/>
        <v>0</v>
      </c>
    </row>
    <row r="7459" spans="2:10" ht="25.15" customHeight="1">
      <c r="B7459" s="108"/>
      <c r="C7459" s="98"/>
      <c r="D7459" s="99"/>
      <c r="E7459" s="94"/>
      <c r="F7459" s="95"/>
      <c r="G7459" s="101"/>
      <c r="H7459" s="100">
        <f t="shared" si="357"/>
        <v>196461.68999999994</v>
      </c>
      <c r="I7459" s="84">
        <f t="shared" si="355"/>
        <v>0</v>
      </c>
      <c r="J7459" s="84">
        <f t="shared" si="356"/>
        <v>0</v>
      </c>
    </row>
    <row r="7460" spans="2:10" ht="25.15" customHeight="1">
      <c r="B7460" s="108"/>
      <c r="C7460" s="98"/>
      <c r="D7460" s="99"/>
      <c r="E7460" s="94"/>
      <c r="F7460" s="95"/>
      <c r="G7460" s="101"/>
      <c r="H7460" s="100">
        <f t="shared" si="357"/>
        <v>196461.68999999994</v>
      </c>
      <c r="I7460" s="84">
        <f t="shared" si="355"/>
        <v>0</v>
      </c>
      <c r="J7460" s="84">
        <f t="shared" si="356"/>
        <v>0</v>
      </c>
    </row>
    <row r="7461" spans="2:10" ht="25.15" customHeight="1">
      <c r="B7461" s="108"/>
      <c r="C7461" s="98"/>
      <c r="D7461" s="99"/>
      <c r="E7461" s="94"/>
      <c r="F7461" s="95"/>
      <c r="G7461" s="101"/>
      <c r="H7461" s="100">
        <f t="shared" si="357"/>
        <v>196461.68999999994</v>
      </c>
      <c r="I7461" s="84">
        <f t="shared" si="355"/>
        <v>0</v>
      </c>
      <c r="J7461" s="84">
        <f t="shared" si="356"/>
        <v>0</v>
      </c>
    </row>
    <row r="7462" spans="2:10" ht="25.15" customHeight="1">
      <c r="B7462" s="108"/>
      <c r="C7462" s="98"/>
      <c r="D7462" s="99"/>
      <c r="E7462" s="94"/>
      <c r="F7462" s="95"/>
      <c r="G7462" s="101"/>
      <c r="H7462" s="100">
        <f t="shared" si="357"/>
        <v>196461.68999999994</v>
      </c>
      <c r="I7462" s="84">
        <f t="shared" si="355"/>
        <v>0</v>
      </c>
      <c r="J7462" s="84">
        <f t="shared" si="356"/>
        <v>0</v>
      </c>
    </row>
    <row r="7463" spans="2:10" ht="25.15" customHeight="1">
      <c r="B7463" s="108"/>
      <c r="C7463" s="98"/>
      <c r="D7463" s="99"/>
      <c r="E7463" s="94"/>
      <c r="F7463" s="95"/>
      <c r="G7463" s="101"/>
      <c r="H7463" s="100">
        <f t="shared" si="357"/>
        <v>196461.68999999994</v>
      </c>
      <c r="I7463" s="84">
        <f t="shared" si="355"/>
        <v>0</v>
      </c>
      <c r="J7463" s="84">
        <f t="shared" si="356"/>
        <v>0</v>
      </c>
    </row>
    <row r="7464" spans="2:10" ht="25.15" customHeight="1">
      <c r="B7464" s="108"/>
      <c r="C7464" s="98"/>
      <c r="D7464" s="99"/>
      <c r="E7464" s="94"/>
      <c r="F7464" s="95"/>
      <c r="G7464" s="101"/>
      <c r="H7464" s="100">
        <f t="shared" si="357"/>
        <v>196461.68999999994</v>
      </c>
      <c r="I7464" s="84">
        <f t="shared" si="355"/>
        <v>0</v>
      </c>
      <c r="J7464" s="84">
        <f t="shared" si="356"/>
        <v>0</v>
      </c>
    </row>
    <row r="7465" spans="2:10" ht="25.15" customHeight="1">
      <c r="B7465" s="108"/>
      <c r="C7465" s="98"/>
      <c r="D7465" s="99"/>
      <c r="E7465" s="94"/>
      <c r="F7465" s="95"/>
      <c r="G7465" s="101"/>
      <c r="H7465" s="100">
        <f t="shared" si="357"/>
        <v>196461.68999999994</v>
      </c>
      <c r="I7465" s="84">
        <f t="shared" si="355"/>
        <v>0</v>
      </c>
      <c r="J7465" s="84">
        <f t="shared" si="356"/>
        <v>0</v>
      </c>
    </row>
    <row r="7466" spans="2:10" ht="25.15" customHeight="1">
      <c r="B7466" s="108"/>
      <c r="C7466" s="98"/>
      <c r="D7466" s="99"/>
      <c r="E7466" s="94"/>
      <c r="F7466" s="95"/>
      <c r="G7466" s="101"/>
      <c r="H7466" s="100">
        <f t="shared" si="357"/>
        <v>196461.68999999994</v>
      </c>
      <c r="I7466" s="84">
        <f t="shared" si="355"/>
        <v>0</v>
      </c>
      <c r="J7466" s="84">
        <f t="shared" si="356"/>
        <v>0</v>
      </c>
    </row>
    <row r="7467" spans="2:10" ht="25.15" customHeight="1">
      <c r="B7467" s="108"/>
      <c r="C7467" s="98"/>
      <c r="D7467" s="99"/>
      <c r="E7467" s="94"/>
      <c r="F7467" s="95"/>
      <c r="G7467" s="101"/>
      <c r="H7467" s="100">
        <f t="shared" si="357"/>
        <v>196461.68999999994</v>
      </c>
      <c r="I7467" s="84">
        <f t="shared" si="355"/>
        <v>0</v>
      </c>
      <c r="J7467" s="84">
        <f t="shared" si="356"/>
        <v>0</v>
      </c>
    </row>
    <row r="7468" spans="2:10" ht="25.15" customHeight="1">
      <c r="B7468" s="108"/>
      <c r="C7468" s="98"/>
      <c r="D7468" s="99"/>
      <c r="E7468" s="94"/>
      <c r="F7468" s="95"/>
      <c r="G7468" s="101"/>
      <c r="H7468" s="100">
        <f t="shared" si="357"/>
        <v>196461.68999999994</v>
      </c>
      <c r="I7468" s="84">
        <f t="shared" si="355"/>
        <v>0</v>
      </c>
      <c r="J7468" s="84">
        <f t="shared" si="356"/>
        <v>0</v>
      </c>
    </row>
    <row r="7469" spans="2:10" ht="25.15" customHeight="1">
      <c r="B7469" s="108"/>
      <c r="C7469" s="98"/>
      <c r="D7469" s="99"/>
      <c r="E7469" s="94"/>
      <c r="F7469" s="95"/>
      <c r="G7469" s="101"/>
      <c r="H7469" s="100">
        <f t="shared" si="357"/>
        <v>196461.68999999994</v>
      </c>
      <c r="I7469" s="84">
        <f t="shared" si="355"/>
        <v>0</v>
      </c>
      <c r="J7469" s="84">
        <f t="shared" si="356"/>
        <v>0</v>
      </c>
    </row>
    <row r="7470" spans="2:10" ht="25.15" customHeight="1">
      <c r="B7470" s="108"/>
      <c r="C7470" s="98"/>
      <c r="D7470" s="99"/>
      <c r="E7470" s="94"/>
      <c r="F7470" s="95"/>
      <c r="G7470" s="101"/>
      <c r="H7470" s="100">
        <f t="shared" si="357"/>
        <v>196461.68999999994</v>
      </c>
      <c r="I7470" s="84">
        <f t="shared" si="355"/>
        <v>0</v>
      </c>
      <c r="J7470" s="84">
        <f t="shared" si="356"/>
        <v>0</v>
      </c>
    </row>
    <row r="7471" spans="2:10" ht="25.15" customHeight="1">
      <c r="B7471" s="108"/>
      <c r="C7471" s="98"/>
      <c r="D7471" s="99"/>
      <c r="E7471" s="94"/>
      <c r="F7471" s="95"/>
      <c r="G7471" s="101"/>
      <c r="H7471" s="100">
        <f t="shared" si="357"/>
        <v>196461.68999999994</v>
      </c>
      <c r="I7471" s="84">
        <f t="shared" si="355"/>
        <v>0</v>
      </c>
      <c r="J7471" s="84">
        <f t="shared" si="356"/>
        <v>0</v>
      </c>
    </row>
    <row r="7472" spans="2:10" ht="25.15" customHeight="1">
      <c r="B7472" s="108"/>
      <c r="C7472" s="98"/>
      <c r="D7472" s="99"/>
      <c r="E7472" s="94"/>
      <c r="F7472" s="95"/>
      <c r="G7472" s="101"/>
      <c r="H7472" s="100">
        <f t="shared" si="357"/>
        <v>196461.68999999994</v>
      </c>
      <c r="I7472" s="84">
        <f t="shared" si="355"/>
        <v>0</v>
      </c>
      <c r="J7472" s="84">
        <f t="shared" si="356"/>
        <v>0</v>
      </c>
    </row>
    <row r="7473" spans="2:10" ht="25.15" customHeight="1">
      <c r="B7473" s="108"/>
      <c r="C7473" s="98"/>
      <c r="D7473" s="99"/>
      <c r="E7473" s="94"/>
      <c r="F7473" s="95"/>
      <c r="G7473" s="101"/>
      <c r="H7473" s="100">
        <f t="shared" si="357"/>
        <v>196461.68999999994</v>
      </c>
      <c r="I7473" s="84">
        <f t="shared" si="355"/>
        <v>0</v>
      </c>
      <c r="J7473" s="84">
        <f t="shared" si="356"/>
        <v>0</v>
      </c>
    </row>
    <row r="7474" spans="2:10" ht="25.15" customHeight="1">
      <c r="B7474" s="108"/>
      <c r="C7474" s="98"/>
      <c r="D7474" s="99"/>
      <c r="E7474" s="94"/>
      <c r="F7474" s="95"/>
      <c r="G7474" s="101"/>
      <c r="H7474" s="100">
        <f t="shared" si="357"/>
        <v>196461.68999999994</v>
      </c>
      <c r="I7474" s="84">
        <f t="shared" si="355"/>
        <v>0</v>
      </c>
      <c r="J7474" s="84">
        <f t="shared" si="356"/>
        <v>0</v>
      </c>
    </row>
    <row r="7475" spans="2:10" ht="25.15" customHeight="1">
      <c r="B7475" s="108"/>
      <c r="C7475" s="98"/>
      <c r="D7475" s="99"/>
      <c r="E7475" s="94"/>
      <c r="F7475" s="95"/>
      <c r="G7475" s="101"/>
      <c r="H7475" s="100">
        <f t="shared" si="357"/>
        <v>196461.68999999994</v>
      </c>
      <c r="I7475" s="84">
        <f t="shared" si="355"/>
        <v>0</v>
      </c>
      <c r="J7475" s="84">
        <f t="shared" si="356"/>
        <v>0</v>
      </c>
    </row>
    <row r="7476" spans="2:10" ht="25.15" customHeight="1">
      <c r="B7476" s="108"/>
      <c r="C7476" s="98"/>
      <c r="D7476" s="99"/>
      <c r="E7476" s="94"/>
      <c r="F7476" s="95"/>
      <c r="G7476" s="101"/>
      <c r="H7476" s="100">
        <f t="shared" si="357"/>
        <v>196461.68999999994</v>
      </c>
      <c r="I7476" s="84">
        <f t="shared" si="355"/>
        <v>0</v>
      </c>
      <c r="J7476" s="84">
        <f t="shared" si="356"/>
        <v>0</v>
      </c>
    </row>
    <row r="7477" spans="2:10" ht="25.15" customHeight="1">
      <c r="B7477" s="108"/>
      <c r="C7477" s="98"/>
      <c r="D7477" s="99"/>
      <c r="E7477" s="94"/>
      <c r="F7477" s="95"/>
      <c r="G7477" s="101"/>
      <c r="H7477" s="100">
        <f t="shared" si="357"/>
        <v>196461.68999999994</v>
      </c>
      <c r="I7477" s="84">
        <f t="shared" si="355"/>
        <v>0</v>
      </c>
      <c r="J7477" s="84">
        <f t="shared" si="356"/>
        <v>0</v>
      </c>
    </row>
    <row r="7478" spans="2:10" ht="25.15" customHeight="1">
      <c r="B7478" s="108"/>
      <c r="C7478" s="98"/>
      <c r="D7478" s="99"/>
      <c r="E7478" s="94"/>
      <c r="F7478" s="95"/>
      <c r="G7478" s="101"/>
      <c r="H7478" s="100">
        <f t="shared" si="357"/>
        <v>196461.68999999994</v>
      </c>
      <c r="I7478" s="84">
        <f t="shared" si="355"/>
        <v>0</v>
      </c>
      <c r="J7478" s="84">
        <f t="shared" si="356"/>
        <v>0</v>
      </c>
    </row>
    <row r="7479" spans="2:10" ht="25.15" customHeight="1">
      <c r="B7479" s="108"/>
      <c r="C7479" s="98"/>
      <c r="D7479" s="99"/>
      <c r="E7479" s="94"/>
      <c r="F7479" s="95"/>
      <c r="G7479" s="101"/>
      <c r="H7479" s="100">
        <f t="shared" si="357"/>
        <v>196461.68999999994</v>
      </c>
      <c r="I7479" s="84">
        <f t="shared" si="355"/>
        <v>0</v>
      </c>
      <c r="J7479" s="84">
        <f t="shared" si="356"/>
        <v>0</v>
      </c>
    </row>
    <row r="7480" spans="2:10" ht="25.15" customHeight="1">
      <c r="B7480" s="108"/>
      <c r="C7480" s="98"/>
      <c r="D7480" s="99"/>
      <c r="E7480" s="94"/>
      <c r="F7480" s="95"/>
      <c r="G7480" s="101"/>
      <c r="H7480" s="100">
        <f t="shared" si="357"/>
        <v>196461.68999999994</v>
      </c>
      <c r="I7480" s="84">
        <f t="shared" ref="I7480:I7543" si="358">IF(B7480="",0,MONTH(B7480))</f>
        <v>0</v>
      </c>
      <c r="J7480" s="84">
        <f t="shared" ref="J7480:J7543" si="359">IF(B7480="",0,DAY(B7480))</f>
        <v>0</v>
      </c>
    </row>
    <row r="7481" spans="2:10" ht="25.15" customHeight="1">
      <c r="B7481" s="108"/>
      <c r="C7481" s="98"/>
      <c r="D7481" s="99"/>
      <c r="E7481" s="94"/>
      <c r="F7481" s="95"/>
      <c r="G7481" s="101"/>
      <c r="H7481" s="100">
        <f t="shared" si="357"/>
        <v>196461.68999999994</v>
      </c>
      <c r="I7481" s="84">
        <f t="shared" si="358"/>
        <v>0</v>
      </c>
      <c r="J7481" s="84">
        <f t="shared" si="359"/>
        <v>0</v>
      </c>
    </row>
    <row r="7482" spans="2:10" ht="25.15" customHeight="1">
      <c r="B7482" s="108"/>
      <c r="C7482" s="98"/>
      <c r="D7482" s="99"/>
      <c r="E7482" s="94"/>
      <c r="F7482" s="95"/>
      <c r="G7482" s="101"/>
      <c r="H7482" s="100">
        <f t="shared" si="357"/>
        <v>196461.68999999994</v>
      </c>
      <c r="I7482" s="84">
        <f t="shared" si="358"/>
        <v>0</v>
      </c>
      <c r="J7482" s="84">
        <f t="shared" si="359"/>
        <v>0</v>
      </c>
    </row>
    <row r="7483" spans="2:10" ht="25.15" customHeight="1">
      <c r="B7483" s="108"/>
      <c r="C7483" s="98"/>
      <c r="D7483" s="99"/>
      <c r="E7483" s="94"/>
      <c r="F7483" s="95"/>
      <c r="G7483" s="101"/>
      <c r="H7483" s="100">
        <f t="shared" si="357"/>
        <v>196461.68999999994</v>
      </c>
      <c r="I7483" s="84">
        <f t="shared" si="358"/>
        <v>0</v>
      </c>
      <c r="J7483" s="84">
        <f t="shared" si="359"/>
        <v>0</v>
      </c>
    </row>
    <row r="7484" spans="2:10" ht="25.15" customHeight="1">
      <c r="B7484" s="108"/>
      <c r="C7484" s="98"/>
      <c r="D7484" s="99"/>
      <c r="E7484" s="94"/>
      <c r="F7484" s="95"/>
      <c r="G7484" s="101"/>
      <c r="H7484" s="100">
        <f t="shared" si="357"/>
        <v>196461.68999999994</v>
      </c>
      <c r="I7484" s="84">
        <f t="shared" si="358"/>
        <v>0</v>
      </c>
      <c r="J7484" s="84">
        <f t="shared" si="359"/>
        <v>0</v>
      </c>
    </row>
    <row r="7485" spans="2:10" ht="25.15" customHeight="1">
      <c r="B7485" s="108"/>
      <c r="C7485" s="98"/>
      <c r="D7485" s="99"/>
      <c r="E7485" s="94"/>
      <c r="F7485" s="95"/>
      <c r="G7485" s="101"/>
      <c r="H7485" s="100">
        <f t="shared" si="357"/>
        <v>196461.68999999994</v>
      </c>
      <c r="I7485" s="84">
        <f t="shared" si="358"/>
        <v>0</v>
      </c>
      <c r="J7485" s="84">
        <f t="shared" si="359"/>
        <v>0</v>
      </c>
    </row>
    <row r="7486" spans="2:10" ht="25.15" customHeight="1">
      <c r="B7486" s="108"/>
      <c r="C7486" s="98"/>
      <c r="D7486" s="99"/>
      <c r="E7486" s="94"/>
      <c r="F7486" s="95"/>
      <c r="G7486" s="101"/>
      <c r="H7486" s="100">
        <f t="shared" si="357"/>
        <v>196461.68999999994</v>
      </c>
      <c r="I7486" s="84">
        <f t="shared" si="358"/>
        <v>0</v>
      </c>
      <c r="J7486" s="84">
        <f t="shared" si="359"/>
        <v>0</v>
      </c>
    </row>
    <row r="7487" spans="2:10" ht="25.15" customHeight="1">
      <c r="B7487" s="108"/>
      <c r="C7487" s="98"/>
      <c r="D7487" s="99"/>
      <c r="E7487" s="94"/>
      <c r="F7487" s="95"/>
      <c r="G7487" s="101"/>
      <c r="H7487" s="100">
        <f t="shared" si="357"/>
        <v>196461.68999999994</v>
      </c>
      <c r="I7487" s="84">
        <f t="shared" si="358"/>
        <v>0</v>
      </c>
      <c r="J7487" s="84">
        <f t="shared" si="359"/>
        <v>0</v>
      </c>
    </row>
    <row r="7488" spans="2:10" ht="25.15" customHeight="1">
      <c r="B7488" s="108"/>
      <c r="C7488" s="98"/>
      <c r="D7488" s="99"/>
      <c r="E7488" s="94"/>
      <c r="F7488" s="95"/>
      <c r="G7488" s="101"/>
      <c r="H7488" s="100">
        <f t="shared" si="357"/>
        <v>196461.68999999994</v>
      </c>
      <c r="I7488" s="84">
        <f t="shared" si="358"/>
        <v>0</v>
      </c>
      <c r="J7488" s="84">
        <f t="shared" si="359"/>
        <v>0</v>
      </c>
    </row>
    <row r="7489" spans="2:10" ht="25.15" customHeight="1">
      <c r="B7489" s="108"/>
      <c r="C7489" s="98"/>
      <c r="D7489" s="99"/>
      <c r="E7489" s="94"/>
      <c r="F7489" s="95"/>
      <c r="G7489" s="101"/>
      <c r="H7489" s="100">
        <f t="shared" si="357"/>
        <v>196461.68999999994</v>
      </c>
      <c r="I7489" s="84">
        <f t="shared" si="358"/>
        <v>0</v>
      </c>
      <c r="J7489" s="84">
        <f t="shared" si="359"/>
        <v>0</v>
      </c>
    </row>
    <row r="7490" spans="2:10" ht="25.15" customHeight="1">
      <c r="B7490" s="108"/>
      <c r="C7490" s="98"/>
      <c r="D7490" s="99"/>
      <c r="E7490" s="94"/>
      <c r="F7490" s="95"/>
      <c r="G7490" s="101"/>
      <c r="H7490" s="100">
        <f t="shared" si="357"/>
        <v>196461.68999999994</v>
      </c>
      <c r="I7490" s="84">
        <f t="shared" si="358"/>
        <v>0</v>
      </c>
      <c r="J7490" s="84">
        <f t="shared" si="359"/>
        <v>0</v>
      </c>
    </row>
    <row r="7491" spans="2:10" ht="25.15" customHeight="1">
      <c r="B7491" s="108"/>
      <c r="C7491" s="98"/>
      <c r="D7491" s="99"/>
      <c r="E7491" s="94"/>
      <c r="F7491" s="95"/>
      <c r="G7491" s="101"/>
      <c r="H7491" s="100">
        <f t="shared" si="357"/>
        <v>196461.68999999994</v>
      </c>
      <c r="I7491" s="84">
        <f t="shared" si="358"/>
        <v>0</v>
      </c>
      <c r="J7491" s="84">
        <f t="shared" si="359"/>
        <v>0</v>
      </c>
    </row>
    <row r="7492" spans="2:10" ht="25.15" customHeight="1">
      <c r="B7492" s="108"/>
      <c r="C7492" s="98"/>
      <c r="D7492" s="99"/>
      <c r="E7492" s="94"/>
      <c r="F7492" s="95"/>
      <c r="G7492" s="101"/>
      <c r="H7492" s="100">
        <f t="shared" si="357"/>
        <v>196461.68999999994</v>
      </c>
      <c r="I7492" s="84">
        <f t="shared" si="358"/>
        <v>0</v>
      </c>
      <c r="J7492" s="84">
        <f t="shared" si="359"/>
        <v>0</v>
      </c>
    </row>
    <row r="7493" spans="2:10" ht="25.15" customHeight="1">
      <c r="B7493" s="108"/>
      <c r="C7493" s="98"/>
      <c r="D7493" s="99"/>
      <c r="E7493" s="94"/>
      <c r="F7493" s="95"/>
      <c r="G7493" s="101"/>
      <c r="H7493" s="100">
        <f t="shared" si="357"/>
        <v>196461.68999999994</v>
      </c>
      <c r="I7493" s="84">
        <f t="shared" si="358"/>
        <v>0</v>
      </c>
      <c r="J7493" s="84">
        <f t="shared" si="359"/>
        <v>0</v>
      </c>
    </row>
    <row r="7494" spans="2:10" ht="25.15" customHeight="1">
      <c r="B7494" s="108"/>
      <c r="C7494" s="98"/>
      <c r="D7494" s="99"/>
      <c r="E7494" s="94"/>
      <c r="F7494" s="95"/>
      <c r="G7494" s="101"/>
      <c r="H7494" s="100">
        <f t="shared" si="357"/>
        <v>196461.68999999994</v>
      </c>
      <c r="I7494" s="84">
        <f t="shared" si="358"/>
        <v>0</v>
      </c>
      <c r="J7494" s="84">
        <f t="shared" si="359"/>
        <v>0</v>
      </c>
    </row>
    <row r="7495" spans="2:10" ht="25.15" customHeight="1">
      <c r="B7495" s="108"/>
      <c r="C7495" s="98"/>
      <c r="D7495" s="99"/>
      <c r="E7495" s="94"/>
      <c r="F7495" s="95"/>
      <c r="G7495" s="101"/>
      <c r="H7495" s="100">
        <f t="shared" si="357"/>
        <v>196461.68999999994</v>
      </c>
      <c r="I7495" s="84">
        <f t="shared" si="358"/>
        <v>0</v>
      </c>
      <c r="J7495" s="84">
        <f t="shared" si="359"/>
        <v>0</v>
      </c>
    </row>
    <row r="7496" spans="2:10" ht="25.15" customHeight="1">
      <c r="B7496" s="108"/>
      <c r="C7496" s="98"/>
      <c r="D7496" s="99"/>
      <c r="E7496" s="94"/>
      <c r="F7496" s="95"/>
      <c r="G7496" s="101"/>
      <c r="H7496" s="100">
        <f t="shared" ref="H7496:H7559" si="360">IF(F7496="pago",H7495+G7496,H7495)</f>
        <v>196461.68999999994</v>
      </c>
      <c r="I7496" s="84">
        <f t="shared" si="358"/>
        <v>0</v>
      </c>
      <c r="J7496" s="84">
        <f t="shared" si="359"/>
        <v>0</v>
      </c>
    </row>
    <row r="7497" spans="2:10" ht="25.15" customHeight="1">
      <c r="B7497" s="108"/>
      <c r="C7497" s="98"/>
      <c r="D7497" s="99"/>
      <c r="E7497" s="94"/>
      <c r="F7497" s="95"/>
      <c r="G7497" s="101"/>
      <c r="H7497" s="100">
        <f t="shared" si="360"/>
        <v>196461.68999999994</v>
      </c>
      <c r="I7497" s="84">
        <f t="shared" si="358"/>
        <v>0</v>
      </c>
      <c r="J7497" s="84">
        <f t="shared" si="359"/>
        <v>0</v>
      </c>
    </row>
    <row r="7498" spans="2:10" ht="25.15" customHeight="1">
      <c r="B7498" s="108"/>
      <c r="C7498" s="98"/>
      <c r="D7498" s="99"/>
      <c r="E7498" s="94"/>
      <c r="F7498" s="95"/>
      <c r="G7498" s="101"/>
      <c r="H7498" s="100">
        <f t="shared" si="360"/>
        <v>196461.68999999994</v>
      </c>
      <c r="I7498" s="84">
        <f t="shared" si="358"/>
        <v>0</v>
      </c>
      <c r="J7498" s="84">
        <f t="shared" si="359"/>
        <v>0</v>
      </c>
    </row>
    <row r="7499" spans="2:10" ht="25.15" customHeight="1">
      <c r="B7499" s="108"/>
      <c r="C7499" s="98"/>
      <c r="D7499" s="99"/>
      <c r="E7499" s="94"/>
      <c r="F7499" s="95"/>
      <c r="G7499" s="101"/>
      <c r="H7499" s="100">
        <f t="shared" si="360"/>
        <v>196461.68999999994</v>
      </c>
      <c r="I7499" s="84">
        <f t="shared" si="358"/>
        <v>0</v>
      </c>
      <c r="J7499" s="84">
        <f t="shared" si="359"/>
        <v>0</v>
      </c>
    </row>
    <row r="7500" spans="2:10" ht="25.15" customHeight="1">
      <c r="B7500" s="108"/>
      <c r="C7500" s="98"/>
      <c r="D7500" s="99"/>
      <c r="E7500" s="94"/>
      <c r="F7500" s="95"/>
      <c r="G7500" s="101"/>
      <c r="H7500" s="100">
        <f t="shared" si="360"/>
        <v>196461.68999999994</v>
      </c>
      <c r="I7500" s="84">
        <f t="shared" si="358"/>
        <v>0</v>
      </c>
      <c r="J7500" s="84">
        <f t="shared" si="359"/>
        <v>0</v>
      </c>
    </row>
    <row r="7501" spans="2:10" ht="25.15" customHeight="1">
      <c r="B7501" s="108"/>
      <c r="C7501" s="98"/>
      <c r="D7501" s="99"/>
      <c r="E7501" s="94"/>
      <c r="F7501" s="95"/>
      <c r="G7501" s="101"/>
      <c r="H7501" s="100">
        <f t="shared" si="360"/>
        <v>196461.68999999994</v>
      </c>
      <c r="I7501" s="84">
        <f t="shared" si="358"/>
        <v>0</v>
      </c>
      <c r="J7501" s="84">
        <f t="shared" si="359"/>
        <v>0</v>
      </c>
    </row>
    <row r="7502" spans="2:10" ht="25.15" customHeight="1">
      <c r="B7502" s="108"/>
      <c r="C7502" s="98"/>
      <c r="D7502" s="99"/>
      <c r="E7502" s="94"/>
      <c r="F7502" s="95"/>
      <c r="G7502" s="101"/>
      <c r="H7502" s="100">
        <f t="shared" si="360"/>
        <v>196461.68999999994</v>
      </c>
      <c r="I7502" s="84">
        <f t="shared" si="358"/>
        <v>0</v>
      </c>
      <c r="J7502" s="84">
        <f t="shared" si="359"/>
        <v>0</v>
      </c>
    </row>
    <row r="7503" spans="2:10" ht="25.15" customHeight="1">
      <c r="B7503" s="108"/>
      <c r="C7503" s="98"/>
      <c r="D7503" s="99"/>
      <c r="E7503" s="94"/>
      <c r="F7503" s="95"/>
      <c r="G7503" s="101"/>
      <c r="H7503" s="100">
        <f t="shared" si="360"/>
        <v>196461.68999999994</v>
      </c>
      <c r="I7503" s="84">
        <f t="shared" si="358"/>
        <v>0</v>
      </c>
      <c r="J7503" s="84">
        <f t="shared" si="359"/>
        <v>0</v>
      </c>
    </row>
    <row r="7504" spans="2:10" ht="25.15" customHeight="1">
      <c r="B7504" s="108"/>
      <c r="C7504" s="98"/>
      <c r="D7504" s="99"/>
      <c r="E7504" s="94"/>
      <c r="F7504" s="95"/>
      <c r="G7504" s="101"/>
      <c r="H7504" s="100">
        <f t="shared" si="360"/>
        <v>196461.68999999994</v>
      </c>
      <c r="I7504" s="84">
        <f t="shared" si="358"/>
        <v>0</v>
      </c>
      <c r="J7504" s="84">
        <f t="shared" si="359"/>
        <v>0</v>
      </c>
    </row>
    <row r="7505" spans="2:10" ht="25.15" customHeight="1">
      <c r="B7505" s="108"/>
      <c r="C7505" s="98"/>
      <c r="D7505" s="99"/>
      <c r="E7505" s="94"/>
      <c r="F7505" s="95"/>
      <c r="G7505" s="101"/>
      <c r="H7505" s="100">
        <f t="shared" si="360"/>
        <v>196461.68999999994</v>
      </c>
      <c r="I7505" s="84">
        <f t="shared" si="358"/>
        <v>0</v>
      </c>
      <c r="J7505" s="84">
        <f t="shared" si="359"/>
        <v>0</v>
      </c>
    </row>
    <row r="7506" spans="2:10" ht="25.15" customHeight="1">
      <c r="B7506" s="108"/>
      <c r="C7506" s="98"/>
      <c r="D7506" s="99"/>
      <c r="E7506" s="94"/>
      <c r="F7506" s="95"/>
      <c r="G7506" s="101"/>
      <c r="H7506" s="100">
        <f t="shared" si="360"/>
        <v>196461.68999999994</v>
      </c>
      <c r="I7506" s="84">
        <f t="shared" si="358"/>
        <v>0</v>
      </c>
      <c r="J7506" s="84">
        <f t="shared" si="359"/>
        <v>0</v>
      </c>
    </row>
    <row r="7507" spans="2:10" ht="25.15" customHeight="1">
      <c r="B7507" s="108"/>
      <c r="C7507" s="98"/>
      <c r="D7507" s="99"/>
      <c r="E7507" s="94"/>
      <c r="F7507" s="95"/>
      <c r="G7507" s="101"/>
      <c r="H7507" s="100">
        <f t="shared" si="360"/>
        <v>196461.68999999994</v>
      </c>
      <c r="I7507" s="84">
        <f t="shared" si="358"/>
        <v>0</v>
      </c>
      <c r="J7507" s="84">
        <f t="shared" si="359"/>
        <v>0</v>
      </c>
    </row>
    <row r="7508" spans="2:10" ht="25.15" customHeight="1">
      <c r="B7508" s="108"/>
      <c r="C7508" s="98"/>
      <c r="D7508" s="99"/>
      <c r="E7508" s="94"/>
      <c r="F7508" s="95"/>
      <c r="G7508" s="101"/>
      <c r="H7508" s="100">
        <f t="shared" si="360"/>
        <v>196461.68999999994</v>
      </c>
      <c r="I7508" s="84">
        <f t="shared" si="358"/>
        <v>0</v>
      </c>
      <c r="J7508" s="84">
        <f t="shared" si="359"/>
        <v>0</v>
      </c>
    </row>
    <row r="7509" spans="2:10" ht="25.15" customHeight="1">
      <c r="B7509" s="108"/>
      <c r="C7509" s="98"/>
      <c r="D7509" s="99"/>
      <c r="E7509" s="94"/>
      <c r="F7509" s="95"/>
      <c r="G7509" s="101"/>
      <c r="H7509" s="100">
        <f t="shared" si="360"/>
        <v>196461.68999999994</v>
      </c>
      <c r="I7509" s="84">
        <f t="shared" si="358"/>
        <v>0</v>
      </c>
      <c r="J7509" s="84">
        <f t="shared" si="359"/>
        <v>0</v>
      </c>
    </row>
    <row r="7510" spans="2:10" ht="25.15" customHeight="1">
      <c r="B7510" s="108"/>
      <c r="C7510" s="98"/>
      <c r="D7510" s="99"/>
      <c r="E7510" s="94"/>
      <c r="F7510" s="95"/>
      <c r="G7510" s="101"/>
      <c r="H7510" s="100">
        <f t="shared" si="360"/>
        <v>196461.68999999994</v>
      </c>
      <c r="I7510" s="84">
        <f t="shared" si="358"/>
        <v>0</v>
      </c>
      <c r="J7510" s="84">
        <f t="shared" si="359"/>
        <v>0</v>
      </c>
    </row>
    <row r="7511" spans="2:10" ht="25.15" customHeight="1">
      <c r="B7511" s="108"/>
      <c r="C7511" s="98"/>
      <c r="D7511" s="99"/>
      <c r="E7511" s="94"/>
      <c r="F7511" s="95"/>
      <c r="G7511" s="101"/>
      <c r="H7511" s="100">
        <f t="shared" si="360"/>
        <v>196461.68999999994</v>
      </c>
      <c r="I7511" s="84">
        <f t="shared" si="358"/>
        <v>0</v>
      </c>
      <c r="J7511" s="84">
        <f t="shared" si="359"/>
        <v>0</v>
      </c>
    </row>
    <row r="7512" spans="2:10" ht="25.15" customHeight="1">
      <c r="B7512" s="108"/>
      <c r="C7512" s="98"/>
      <c r="D7512" s="99"/>
      <c r="E7512" s="94"/>
      <c r="F7512" s="95"/>
      <c r="G7512" s="101"/>
      <c r="H7512" s="100">
        <f t="shared" si="360"/>
        <v>196461.68999999994</v>
      </c>
      <c r="I7512" s="84">
        <f t="shared" si="358"/>
        <v>0</v>
      </c>
      <c r="J7512" s="84">
        <f t="shared" si="359"/>
        <v>0</v>
      </c>
    </row>
    <row r="7513" spans="2:10" ht="25.15" customHeight="1">
      <c r="B7513" s="108"/>
      <c r="C7513" s="98"/>
      <c r="D7513" s="99"/>
      <c r="E7513" s="94"/>
      <c r="F7513" s="95"/>
      <c r="G7513" s="101"/>
      <c r="H7513" s="100">
        <f t="shared" si="360"/>
        <v>196461.68999999994</v>
      </c>
      <c r="I7513" s="84">
        <f t="shared" si="358"/>
        <v>0</v>
      </c>
      <c r="J7513" s="84">
        <f t="shared" si="359"/>
        <v>0</v>
      </c>
    </row>
    <row r="7514" spans="2:10" ht="25.15" customHeight="1">
      <c r="B7514" s="108"/>
      <c r="C7514" s="98"/>
      <c r="D7514" s="99"/>
      <c r="E7514" s="94"/>
      <c r="F7514" s="95"/>
      <c r="G7514" s="101"/>
      <c r="H7514" s="100">
        <f t="shared" si="360"/>
        <v>196461.68999999994</v>
      </c>
      <c r="I7514" s="84">
        <f t="shared" si="358"/>
        <v>0</v>
      </c>
      <c r="J7514" s="84">
        <f t="shared" si="359"/>
        <v>0</v>
      </c>
    </row>
    <row r="7515" spans="2:10" ht="25.15" customHeight="1">
      <c r="B7515" s="108"/>
      <c r="C7515" s="98"/>
      <c r="D7515" s="99"/>
      <c r="E7515" s="94"/>
      <c r="F7515" s="95"/>
      <c r="G7515" s="101"/>
      <c r="H7515" s="100">
        <f t="shared" si="360"/>
        <v>196461.68999999994</v>
      </c>
      <c r="I7515" s="84">
        <f t="shared" si="358"/>
        <v>0</v>
      </c>
      <c r="J7515" s="84">
        <f t="shared" si="359"/>
        <v>0</v>
      </c>
    </row>
    <row r="7516" spans="2:10" ht="25.15" customHeight="1">
      <c r="B7516" s="108"/>
      <c r="C7516" s="98"/>
      <c r="D7516" s="99"/>
      <c r="E7516" s="94"/>
      <c r="F7516" s="95"/>
      <c r="G7516" s="101"/>
      <c r="H7516" s="100">
        <f t="shared" si="360"/>
        <v>196461.68999999994</v>
      </c>
      <c r="I7516" s="84">
        <f t="shared" si="358"/>
        <v>0</v>
      </c>
      <c r="J7516" s="84">
        <f t="shared" si="359"/>
        <v>0</v>
      </c>
    </row>
    <row r="7517" spans="2:10" ht="25.15" customHeight="1">
      <c r="B7517" s="108"/>
      <c r="C7517" s="98"/>
      <c r="D7517" s="99"/>
      <c r="E7517" s="94"/>
      <c r="F7517" s="95"/>
      <c r="G7517" s="101"/>
      <c r="H7517" s="100">
        <f t="shared" si="360"/>
        <v>196461.68999999994</v>
      </c>
      <c r="I7517" s="84">
        <f t="shared" si="358"/>
        <v>0</v>
      </c>
      <c r="J7517" s="84">
        <f t="shared" si="359"/>
        <v>0</v>
      </c>
    </row>
    <row r="7518" spans="2:10" ht="25.15" customHeight="1">
      <c r="B7518" s="108"/>
      <c r="C7518" s="98"/>
      <c r="D7518" s="99"/>
      <c r="E7518" s="94"/>
      <c r="F7518" s="95"/>
      <c r="G7518" s="101"/>
      <c r="H7518" s="100">
        <f t="shared" si="360"/>
        <v>196461.68999999994</v>
      </c>
      <c r="I7518" s="84">
        <f t="shared" si="358"/>
        <v>0</v>
      </c>
      <c r="J7518" s="84">
        <f t="shared" si="359"/>
        <v>0</v>
      </c>
    </row>
    <row r="7519" spans="2:10" ht="25.15" customHeight="1">
      <c r="B7519" s="108"/>
      <c r="C7519" s="98"/>
      <c r="D7519" s="99"/>
      <c r="E7519" s="94"/>
      <c r="F7519" s="95"/>
      <c r="G7519" s="101"/>
      <c r="H7519" s="100">
        <f t="shared" si="360"/>
        <v>196461.68999999994</v>
      </c>
      <c r="I7519" s="84">
        <f t="shared" si="358"/>
        <v>0</v>
      </c>
      <c r="J7519" s="84">
        <f t="shared" si="359"/>
        <v>0</v>
      </c>
    </row>
    <row r="7520" spans="2:10" ht="25.15" customHeight="1">
      <c r="B7520" s="108"/>
      <c r="C7520" s="98"/>
      <c r="D7520" s="99"/>
      <c r="E7520" s="94"/>
      <c r="F7520" s="95"/>
      <c r="G7520" s="101"/>
      <c r="H7520" s="100">
        <f t="shared" si="360"/>
        <v>196461.68999999994</v>
      </c>
      <c r="I7520" s="84">
        <f t="shared" si="358"/>
        <v>0</v>
      </c>
      <c r="J7520" s="84">
        <f t="shared" si="359"/>
        <v>0</v>
      </c>
    </row>
    <row r="7521" spans="2:10" ht="25.15" customHeight="1">
      <c r="B7521" s="108"/>
      <c r="C7521" s="98"/>
      <c r="D7521" s="99"/>
      <c r="E7521" s="94"/>
      <c r="F7521" s="95"/>
      <c r="G7521" s="101"/>
      <c r="H7521" s="100">
        <f t="shared" si="360"/>
        <v>196461.68999999994</v>
      </c>
      <c r="I7521" s="84">
        <f t="shared" si="358"/>
        <v>0</v>
      </c>
      <c r="J7521" s="84">
        <f t="shared" si="359"/>
        <v>0</v>
      </c>
    </row>
    <row r="7522" spans="2:10" ht="25.15" customHeight="1">
      <c r="B7522" s="108"/>
      <c r="C7522" s="98"/>
      <c r="D7522" s="99"/>
      <c r="E7522" s="94"/>
      <c r="F7522" s="95"/>
      <c r="G7522" s="101"/>
      <c r="H7522" s="100">
        <f t="shared" si="360"/>
        <v>196461.68999999994</v>
      </c>
      <c r="I7522" s="84">
        <f t="shared" si="358"/>
        <v>0</v>
      </c>
      <c r="J7522" s="84">
        <f t="shared" si="359"/>
        <v>0</v>
      </c>
    </row>
    <row r="7523" spans="2:10" ht="25.15" customHeight="1">
      <c r="B7523" s="108"/>
      <c r="C7523" s="98"/>
      <c r="D7523" s="99"/>
      <c r="E7523" s="94"/>
      <c r="F7523" s="95"/>
      <c r="G7523" s="101"/>
      <c r="H7523" s="100">
        <f t="shared" si="360"/>
        <v>196461.68999999994</v>
      </c>
      <c r="I7523" s="84">
        <f t="shared" si="358"/>
        <v>0</v>
      </c>
      <c r="J7523" s="84">
        <f t="shared" si="359"/>
        <v>0</v>
      </c>
    </row>
    <row r="7524" spans="2:10" ht="25.15" customHeight="1">
      <c r="B7524" s="108"/>
      <c r="C7524" s="98"/>
      <c r="D7524" s="99"/>
      <c r="E7524" s="94"/>
      <c r="F7524" s="95"/>
      <c r="G7524" s="101"/>
      <c r="H7524" s="100">
        <f t="shared" si="360"/>
        <v>196461.68999999994</v>
      </c>
      <c r="I7524" s="84">
        <f t="shared" si="358"/>
        <v>0</v>
      </c>
      <c r="J7524" s="84">
        <f t="shared" si="359"/>
        <v>0</v>
      </c>
    </row>
    <row r="7525" spans="2:10" ht="25.15" customHeight="1">
      <c r="B7525" s="108"/>
      <c r="C7525" s="98"/>
      <c r="D7525" s="99"/>
      <c r="E7525" s="94"/>
      <c r="F7525" s="95"/>
      <c r="G7525" s="101"/>
      <c r="H7525" s="100">
        <f t="shared" si="360"/>
        <v>196461.68999999994</v>
      </c>
      <c r="I7525" s="84">
        <f t="shared" si="358"/>
        <v>0</v>
      </c>
      <c r="J7525" s="84">
        <f t="shared" si="359"/>
        <v>0</v>
      </c>
    </row>
    <row r="7526" spans="2:10" ht="25.15" customHeight="1">
      <c r="B7526" s="108"/>
      <c r="C7526" s="98"/>
      <c r="D7526" s="99"/>
      <c r="E7526" s="94"/>
      <c r="F7526" s="95"/>
      <c r="G7526" s="101"/>
      <c r="H7526" s="100">
        <f t="shared" si="360"/>
        <v>196461.68999999994</v>
      </c>
      <c r="I7526" s="84">
        <f t="shared" si="358"/>
        <v>0</v>
      </c>
      <c r="J7526" s="84">
        <f t="shared" si="359"/>
        <v>0</v>
      </c>
    </row>
    <row r="7527" spans="2:10" ht="25.15" customHeight="1">
      <c r="B7527" s="108"/>
      <c r="C7527" s="98"/>
      <c r="D7527" s="99"/>
      <c r="E7527" s="94"/>
      <c r="F7527" s="95"/>
      <c r="G7527" s="101"/>
      <c r="H7527" s="100">
        <f t="shared" si="360"/>
        <v>196461.68999999994</v>
      </c>
      <c r="I7527" s="84">
        <f t="shared" si="358"/>
        <v>0</v>
      </c>
      <c r="J7527" s="84">
        <f t="shared" si="359"/>
        <v>0</v>
      </c>
    </row>
    <row r="7528" spans="2:10" ht="25.15" customHeight="1">
      <c r="B7528" s="108"/>
      <c r="C7528" s="98"/>
      <c r="D7528" s="99"/>
      <c r="E7528" s="94"/>
      <c r="F7528" s="95"/>
      <c r="G7528" s="101"/>
      <c r="H7528" s="100">
        <f t="shared" si="360"/>
        <v>196461.68999999994</v>
      </c>
      <c r="I7528" s="84">
        <f t="shared" si="358"/>
        <v>0</v>
      </c>
      <c r="J7528" s="84">
        <f t="shared" si="359"/>
        <v>0</v>
      </c>
    </row>
    <row r="7529" spans="2:10" ht="25.15" customHeight="1">
      <c r="B7529" s="108"/>
      <c r="C7529" s="98"/>
      <c r="D7529" s="99"/>
      <c r="E7529" s="94"/>
      <c r="F7529" s="95"/>
      <c r="G7529" s="101"/>
      <c r="H7529" s="100">
        <f t="shared" si="360"/>
        <v>196461.68999999994</v>
      </c>
      <c r="I7529" s="84">
        <f t="shared" si="358"/>
        <v>0</v>
      </c>
      <c r="J7529" s="84">
        <f t="shared" si="359"/>
        <v>0</v>
      </c>
    </row>
    <row r="7530" spans="2:10" ht="25.15" customHeight="1">
      <c r="B7530" s="108"/>
      <c r="C7530" s="98"/>
      <c r="D7530" s="99"/>
      <c r="E7530" s="94"/>
      <c r="F7530" s="95"/>
      <c r="G7530" s="101"/>
      <c r="H7530" s="100">
        <f t="shared" si="360"/>
        <v>196461.68999999994</v>
      </c>
      <c r="I7530" s="84">
        <f t="shared" si="358"/>
        <v>0</v>
      </c>
      <c r="J7530" s="84">
        <f t="shared" si="359"/>
        <v>0</v>
      </c>
    </row>
    <row r="7531" spans="2:10" ht="25.15" customHeight="1">
      <c r="B7531" s="108"/>
      <c r="C7531" s="98"/>
      <c r="D7531" s="99"/>
      <c r="E7531" s="94"/>
      <c r="F7531" s="95"/>
      <c r="G7531" s="101"/>
      <c r="H7531" s="100">
        <f t="shared" si="360"/>
        <v>196461.68999999994</v>
      </c>
      <c r="I7531" s="84">
        <f t="shared" si="358"/>
        <v>0</v>
      </c>
      <c r="J7531" s="84">
        <f t="shared" si="359"/>
        <v>0</v>
      </c>
    </row>
    <row r="7532" spans="2:10" ht="25.15" customHeight="1">
      <c r="B7532" s="108"/>
      <c r="C7532" s="98"/>
      <c r="D7532" s="99"/>
      <c r="E7532" s="94"/>
      <c r="F7532" s="95"/>
      <c r="G7532" s="101"/>
      <c r="H7532" s="100">
        <f t="shared" si="360"/>
        <v>196461.68999999994</v>
      </c>
      <c r="I7532" s="84">
        <f t="shared" si="358"/>
        <v>0</v>
      </c>
      <c r="J7532" s="84">
        <f t="shared" si="359"/>
        <v>0</v>
      </c>
    </row>
    <row r="7533" spans="2:10" ht="25.15" customHeight="1">
      <c r="B7533" s="108"/>
      <c r="C7533" s="98"/>
      <c r="D7533" s="99"/>
      <c r="E7533" s="94"/>
      <c r="F7533" s="95"/>
      <c r="G7533" s="101"/>
      <c r="H7533" s="100">
        <f t="shared" si="360"/>
        <v>196461.68999999994</v>
      </c>
      <c r="I7533" s="84">
        <f t="shared" si="358"/>
        <v>0</v>
      </c>
      <c r="J7533" s="84">
        <f t="shared" si="359"/>
        <v>0</v>
      </c>
    </row>
    <row r="7534" spans="2:10" ht="25.15" customHeight="1">
      <c r="B7534" s="108"/>
      <c r="C7534" s="98"/>
      <c r="D7534" s="99"/>
      <c r="E7534" s="94"/>
      <c r="F7534" s="95"/>
      <c r="G7534" s="101"/>
      <c r="H7534" s="100">
        <f t="shared" si="360"/>
        <v>196461.68999999994</v>
      </c>
      <c r="I7534" s="84">
        <f t="shared" si="358"/>
        <v>0</v>
      </c>
      <c r="J7534" s="84">
        <f t="shared" si="359"/>
        <v>0</v>
      </c>
    </row>
    <row r="7535" spans="2:10" ht="25.15" customHeight="1">
      <c r="B7535" s="108"/>
      <c r="C7535" s="98"/>
      <c r="D7535" s="99"/>
      <c r="E7535" s="94"/>
      <c r="F7535" s="95"/>
      <c r="G7535" s="101"/>
      <c r="H7535" s="100">
        <f t="shared" si="360"/>
        <v>196461.68999999994</v>
      </c>
      <c r="I7535" s="84">
        <f t="shared" si="358"/>
        <v>0</v>
      </c>
      <c r="J7535" s="84">
        <f t="shared" si="359"/>
        <v>0</v>
      </c>
    </row>
    <row r="7536" spans="2:10" ht="25.15" customHeight="1">
      <c r="B7536" s="108"/>
      <c r="C7536" s="98"/>
      <c r="D7536" s="99"/>
      <c r="E7536" s="94"/>
      <c r="F7536" s="95"/>
      <c r="G7536" s="101"/>
      <c r="H7536" s="100">
        <f t="shared" si="360"/>
        <v>196461.68999999994</v>
      </c>
      <c r="I7536" s="84">
        <f t="shared" si="358"/>
        <v>0</v>
      </c>
      <c r="J7536" s="84">
        <f t="shared" si="359"/>
        <v>0</v>
      </c>
    </row>
    <row r="7537" spans="2:10" ht="25.15" customHeight="1">
      <c r="B7537" s="108"/>
      <c r="C7537" s="98"/>
      <c r="D7537" s="99"/>
      <c r="E7537" s="94"/>
      <c r="F7537" s="95"/>
      <c r="G7537" s="101"/>
      <c r="H7537" s="100">
        <f t="shared" si="360"/>
        <v>196461.68999999994</v>
      </c>
      <c r="I7537" s="84">
        <f t="shared" si="358"/>
        <v>0</v>
      </c>
      <c r="J7537" s="84">
        <f t="shared" si="359"/>
        <v>0</v>
      </c>
    </row>
    <row r="7538" spans="2:10" ht="25.15" customHeight="1">
      <c r="B7538" s="108"/>
      <c r="C7538" s="98"/>
      <c r="D7538" s="99"/>
      <c r="E7538" s="94"/>
      <c r="F7538" s="95"/>
      <c r="G7538" s="101"/>
      <c r="H7538" s="100">
        <f t="shared" si="360"/>
        <v>196461.68999999994</v>
      </c>
      <c r="I7538" s="84">
        <f t="shared" si="358"/>
        <v>0</v>
      </c>
      <c r="J7538" s="84">
        <f t="shared" si="359"/>
        <v>0</v>
      </c>
    </row>
    <row r="7539" spans="2:10" ht="25.15" customHeight="1">
      <c r="B7539" s="108"/>
      <c r="C7539" s="98"/>
      <c r="D7539" s="99"/>
      <c r="E7539" s="94"/>
      <c r="F7539" s="95"/>
      <c r="G7539" s="101"/>
      <c r="H7539" s="100">
        <f t="shared" si="360"/>
        <v>196461.68999999994</v>
      </c>
      <c r="I7539" s="84">
        <f t="shared" si="358"/>
        <v>0</v>
      </c>
      <c r="J7539" s="84">
        <f t="shared" si="359"/>
        <v>0</v>
      </c>
    </row>
    <row r="7540" spans="2:10" ht="25.15" customHeight="1">
      <c r="B7540" s="108"/>
      <c r="C7540" s="98"/>
      <c r="D7540" s="99"/>
      <c r="E7540" s="94"/>
      <c r="F7540" s="95"/>
      <c r="G7540" s="101"/>
      <c r="H7540" s="100">
        <f t="shared" si="360"/>
        <v>196461.68999999994</v>
      </c>
      <c r="I7540" s="84">
        <f t="shared" si="358"/>
        <v>0</v>
      </c>
      <c r="J7540" s="84">
        <f t="shared" si="359"/>
        <v>0</v>
      </c>
    </row>
    <row r="7541" spans="2:10" ht="25.15" customHeight="1">
      <c r="B7541" s="108"/>
      <c r="C7541" s="98"/>
      <c r="D7541" s="99"/>
      <c r="E7541" s="94"/>
      <c r="F7541" s="95"/>
      <c r="G7541" s="101"/>
      <c r="H7541" s="100">
        <f t="shared" si="360"/>
        <v>196461.68999999994</v>
      </c>
      <c r="I7541" s="84">
        <f t="shared" si="358"/>
        <v>0</v>
      </c>
      <c r="J7541" s="84">
        <f t="shared" si="359"/>
        <v>0</v>
      </c>
    </row>
    <row r="7542" spans="2:10" ht="25.15" customHeight="1">
      <c r="B7542" s="108"/>
      <c r="C7542" s="98"/>
      <c r="D7542" s="99"/>
      <c r="E7542" s="94"/>
      <c r="F7542" s="95"/>
      <c r="G7542" s="101"/>
      <c r="H7542" s="100">
        <f t="shared" si="360"/>
        <v>196461.68999999994</v>
      </c>
      <c r="I7542" s="84">
        <f t="shared" si="358"/>
        <v>0</v>
      </c>
      <c r="J7542" s="84">
        <f t="shared" si="359"/>
        <v>0</v>
      </c>
    </row>
    <row r="7543" spans="2:10" ht="25.15" customHeight="1">
      <c r="B7543" s="108"/>
      <c r="C7543" s="98"/>
      <c r="D7543" s="99"/>
      <c r="E7543" s="94"/>
      <c r="F7543" s="95"/>
      <c r="G7543" s="101"/>
      <c r="H7543" s="100">
        <f t="shared" si="360"/>
        <v>196461.68999999994</v>
      </c>
      <c r="I7543" s="84">
        <f t="shared" si="358"/>
        <v>0</v>
      </c>
      <c r="J7543" s="84">
        <f t="shared" si="359"/>
        <v>0</v>
      </c>
    </row>
    <row r="7544" spans="2:10" ht="25.15" customHeight="1">
      <c r="B7544" s="108"/>
      <c r="C7544" s="98"/>
      <c r="D7544" s="99"/>
      <c r="E7544" s="94"/>
      <c r="F7544" s="95"/>
      <c r="G7544" s="101"/>
      <c r="H7544" s="100">
        <f t="shared" si="360"/>
        <v>196461.68999999994</v>
      </c>
      <c r="I7544" s="84">
        <f t="shared" ref="I7544:I7607" si="361">IF(B7544="",0,MONTH(B7544))</f>
        <v>0</v>
      </c>
      <c r="J7544" s="84">
        <f t="shared" ref="J7544:J7607" si="362">IF(B7544="",0,DAY(B7544))</f>
        <v>0</v>
      </c>
    </row>
    <row r="7545" spans="2:10" ht="25.15" customHeight="1">
      <c r="B7545" s="108"/>
      <c r="C7545" s="98"/>
      <c r="D7545" s="99"/>
      <c r="E7545" s="94"/>
      <c r="F7545" s="95"/>
      <c r="G7545" s="101"/>
      <c r="H7545" s="100">
        <f t="shared" si="360"/>
        <v>196461.68999999994</v>
      </c>
      <c r="I7545" s="84">
        <f t="shared" si="361"/>
        <v>0</v>
      </c>
      <c r="J7545" s="84">
        <f t="shared" si="362"/>
        <v>0</v>
      </c>
    </row>
    <row r="7546" spans="2:10" ht="25.15" customHeight="1">
      <c r="B7546" s="108"/>
      <c r="C7546" s="98"/>
      <c r="D7546" s="99"/>
      <c r="E7546" s="94"/>
      <c r="F7546" s="95"/>
      <c r="G7546" s="101"/>
      <c r="H7546" s="100">
        <f t="shared" si="360"/>
        <v>196461.68999999994</v>
      </c>
      <c r="I7546" s="84">
        <f t="shared" si="361"/>
        <v>0</v>
      </c>
      <c r="J7546" s="84">
        <f t="shared" si="362"/>
        <v>0</v>
      </c>
    </row>
    <row r="7547" spans="2:10" ht="25.15" customHeight="1">
      <c r="B7547" s="108"/>
      <c r="C7547" s="98"/>
      <c r="D7547" s="99"/>
      <c r="E7547" s="94"/>
      <c r="F7547" s="95"/>
      <c r="G7547" s="101"/>
      <c r="H7547" s="100">
        <f t="shared" si="360"/>
        <v>196461.68999999994</v>
      </c>
      <c r="I7547" s="84">
        <f t="shared" si="361"/>
        <v>0</v>
      </c>
      <c r="J7547" s="84">
        <f t="shared" si="362"/>
        <v>0</v>
      </c>
    </row>
    <row r="7548" spans="2:10" ht="25.15" customHeight="1">
      <c r="B7548" s="108"/>
      <c r="C7548" s="98"/>
      <c r="D7548" s="99"/>
      <c r="E7548" s="94"/>
      <c r="F7548" s="95"/>
      <c r="G7548" s="101"/>
      <c r="H7548" s="100">
        <f t="shared" si="360"/>
        <v>196461.68999999994</v>
      </c>
      <c r="I7548" s="84">
        <f t="shared" si="361"/>
        <v>0</v>
      </c>
      <c r="J7548" s="84">
        <f t="shared" si="362"/>
        <v>0</v>
      </c>
    </row>
    <row r="7549" spans="2:10" ht="25.15" customHeight="1">
      <c r="B7549" s="108"/>
      <c r="C7549" s="98"/>
      <c r="D7549" s="99"/>
      <c r="E7549" s="94"/>
      <c r="F7549" s="95"/>
      <c r="G7549" s="101"/>
      <c r="H7549" s="100">
        <f t="shared" si="360"/>
        <v>196461.68999999994</v>
      </c>
      <c r="I7549" s="84">
        <f t="shared" si="361"/>
        <v>0</v>
      </c>
      <c r="J7549" s="84">
        <f t="shared" si="362"/>
        <v>0</v>
      </c>
    </row>
    <row r="7550" spans="2:10" ht="25.15" customHeight="1">
      <c r="B7550" s="108"/>
      <c r="C7550" s="98"/>
      <c r="D7550" s="99"/>
      <c r="E7550" s="94"/>
      <c r="F7550" s="95"/>
      <c r="G7550" s="101"/>
      <c r="H7550" s="100">
        <f t="shared" si="360"/>
        <v>196461.68999999994</v>
      </c>
      <c r="I7550" s="84">
        <f t="shared" si="361"/>
        <v>0</v>
      </c>
      <c r="J7550" s="84">
        <f t="shared" si="362"/>
        <v>0</v>
      </c>
    </row>
    <row r="7551" spans="2:10" ht="25.15" customHeight="1">
      <c r="B7551" s="108"/>
      <c r="C7551" s="98"/>
      <c r="D7551" s="99"/>
      <c r="E7551" s="94"/>
      <c r="F7551" s="95"/>
      <c r="G7551" s="101"/>
      <c r="H7551" s="100">
        <f t="shared" si="360"/>
        <v>196461.68999999994</v>
      </c>
      <c r="I7551" s="84">
        <f t="shared" si="361"/>
        <v>0</v>
      </c>
      <c r="J7551" s="84">
        <f t="shared" si="362"/>
        <v>0</v>
      </c>
    </row>
    <row r="7552" spans="2:10" ht="25.15" customHeight="1">
      <c r="B7552" s="108"/>
      <c r="C7552" s="98"/>
      <c r="D7552" s="99"/>
      <c r="E7552" s="94"/>
      <c r="F7552" s="95"/>
      <c r="G7552" s="101"/>
      <c r="H7552" s="100">
        <f t="shared" si="360"/>
        <v>196461.68999999994</v>
      </c>
      <c r="I7552" s="84">
        <f t="shared" si="361"/>
        <v>0</v>
      </c>
      <c r="J7552" s="84">
        <f t="shared" si="362"/>
        <v>0</v>
      </c>
    </row>
    <row r="7553" spans="2:10" ht="25.15" customHeight="1">
      <c r="B7553" s="108"/>
      <c r="C7553" s="98"/>
      <c r="D7553" s="99"/>
      <c r="E7553" s="94"/>
      <c r="F7553" s="95"/>
      <c r="G7553" s="101"/>
      <c r="H7553" s="100">
        <f t="shared" si="360"/>
        <v>196461.68999999994</v>
      </c>
      <c r="I7553" s="84">
        <f t="shared" si="361"/>
        <v>0</v>
      </c>
      <c r="J7553" s="84">
        <f t="shared" si="362"/>
        <v>0</v>
      </c>
    </row>
    <row r="7554" spans="2:10" ht="25.15" customHeight="1">
      <c r="B7554" s="108"/>
      <c r="C7554" s="98"/>
      <c r="D7554" s="99"/>
      <c r="E7554" s="94"/>
      <c r="F7554" s="95"/>
      <c r="G7554" s="101"/>
      <c r="H7554" s="100">
        <f t="shared" si="360"/>
        <v>196461.68999999994</v>
      </c>
      <c r="I7554" s="84">
        <f t="shared" si="361"/>
        <v>0</v>
      </c>
      <c r="J7554" s="84">
        <f t="shared" si="362"/>
        <v>0</v>
      </c>
    </row>
    <row r="7555" spans="2:10" ht="25.15" customHeight="1">
      <c r="B7555" s="108"/>
      <c r="C7555" s="98"/>
      <c r="D7555" s="99"/>
      <c r="E7555" s="94"/>
      <c r="F7555" s="95"/>
      <c r="G7555" s="101"/>
      <c r="H7555" s="100">
        <f t="shared" si="360"/>
        <v>196461.68999999994</v>
      </c>
      <c r="I7555" s="84">
        <f t="shared" si="361"/>
        <v>0</v>
      </c>
      <c r="J7555" s="84">
        <f t="shared" si="362"/>
        <v>0</v>
      </c>
    </row>
    <row r="7556" spans="2:10" ht="25.15" customHeight="1">
      <c r="B7556" s="108"/>
      <c r="C7556" s="98"/>
      <c r="D7556" s="99"/>
      <c r="E7556" s="94"/>
      <c r="F7556" s="95"/>
      <c r="G7556" s="101"/>
      <c r="H7556" s="100">
        <f t="shared" si="360"/>
        <v>196461.68999999994</v>
      </c>
      <c r="I7556" s="84">
        <f t="shared" si="361"/>
        <v>0</v>
      </c>
      <c r="J7556" s="84">
        <f t="shared" si="362"/>
        <v>0</v>
      </c>
    </row>
    <row r="7557" spans="2:10" ht="25.15" customHeight="1">
      <c r="B7557" s="108"/>
      <c r="C7557" s="98"/>
      <c r="D7557" s="99"/>
      <c r="E7557" s="94"/>
      <c r="F7557" s="95"/>
      <c r="G7557" s="101"/>
      <c r="H7557" s="100">
        <f t="shared" si="360"/>
        <v>196461.68999999994</v>
      </c>
      <c r="I7557" s="84">
        <f t="shared" si="361"/>
        <v>0</v>
      </c>
      <c r="J7557" s="84">
        <f t="shared" si="362"/>
        <v>0</v>
      </c>
    </row>
    <row r="7558" spans="2:10" ht="25.15" customHeight="1">
      <c r="B7558" s="108"/>
      <c r="C7558" s="98"/>
      <c r="D7558" s="99"/>
      <c r="E7558" s="94"/>
      <c r="F7558" s="95"/>
      <c r="G7558" s="101"/>
      <c r="H7558" s="100">
        <f t="shared" si="360"/>
        <v>196461.68999999994</v>
      </c>
      <c r="I7558" s="84">
        <f t="shared" si="361"/>
        <v>0</v>
      </c>
      <c r="J7558" s="84">
        <f t="shared" si="362"/>
        <v>0</v>
      </c>
    </row>
    <row r="7559" spans="2:10" ht="25.15" customHeight="1">
      <c r="B7559" s="108"/>
      <c r="C7559" s="98"/>
      <c r="D7559" s="99"/>
      <c r="E7559" s="94"/>
      <c r="F7559" s="95"/>
      <c r="G7559" s="101"/>
      <c r="H7559" s="100">
        <f t="shared" si="360"/>
        <v>196461.68999999994</v>
      </c>
      <c r="I7559" s="84">
        <f t="shared" si="361"/>
        <v>0</v>
      </c>
      <c r="J7559" s="84">
        <f t="shared" si="362"/>
        <v>0</v>
      </c>
    </row>
    <row r="7560" spans="2:10" ht="25.15" customHeight="1">
      <c r="B7560" s="108"/>
      <c r="C7560" s="98"/>
      <c r="D7560" s="99"/>
      <c r="E7560" s="94"/>
      <c r="F7560" s="95"/>
      <c r="G7560" s="101"/>
      <c r="H7560" s="100">
        <f t="shared" ref="H7560:H7623" si="363">IF(F7560="pago",H7559+G7560,H7559)</f>
        <v>196461.68999999994</v>
      </c>
      <c r="I7560" s="84">
        <f t="shared" si="361"/>
        <v>0</v>
      </c>
      <c r="J7560" s="84">
        <f t="shared" si="362"/>
        <v>0</v>
      </c>
    </row>
    <row r="7561" spans="2:10" ht="25.15" customHeight="1">
      <c r="B7561" s="108"/>
      <c r="C7561" s="98"/>
      <c r="D7561" s="99"/>
      <c r="E7561" s="94"/>
      <c r="F7561" s="95"/>
      <c r="G7561" s="101"/>
      <c r="H7561" s="100">
        <f t="shared" si="363"/>
        <v>196461.68999999994</v>
      </c>
      <c r="I7561" s="84">
        <f t="shared" si="361"/>
        <v>0</v>
      </c>
      <c r="J7561" s="84">
        <f t="shared" si="362"/>
        <v>0</v>
      </c>
    </row>
    <row r="7562" spans="2:10" ht="25.15" customHeight="1">
      <c r="B7562" s="108"/>
      <c r="C7562" s="98"/>
      <c r="D7562" s="99"/>
      <c r="E7562" s="94"/>
      <c r="F7562" s="95"/>
      <c r="G7562" s="101"/>
      <c r="H7562" s="100">
        <f t="shared" si="363"/>
        <v>196461.68999999994</v>
      </c>
      <c r="I7562" s="84">
        <f t="shared" si="361"/>
        <v>0</v>
      </c>
      <c r="J7562" s="84">
        <f t="shared" si="362"/>
        <v>0</v>
      </c>
    </row>
    <row r="7563" spans="2:10" ht="25.15" customHeight="1">
      <c r="B7563" s="108"/>
      <c r="C7563" s="98"/>
      <c r="D7563" s="99"/>
      <c r="E7563" s="94"/>
      <c r="F7563" s="95"/>
      <c r="G7563" s="101"/>
      <c r="H7563" s="100">
        <f t="shared" si="363"/>
        <v>196461.68999999994</v>
      </c>
      <c r="I7563" s="84">
        <f t="shared" si="361"/>
        <v>0</v>
      </c>
      <c r="J7563" s="84">
        <f t="shared" si="362"/>
        <v>0</v>
      </c>
    </row>
    <row r="7564" spans="2:10" ht="25.15" customHeight="1">
      <c r="B7564" s="108"/>
      <c r="C7564" s="98"/>
      <c r="D7564" s="99"/>
      <c r="E7564" s="94"/>
      <c r="F7564" s="95"/>
      <c r="G7564" s="101"/>
      <c r="H7564" s="100">
        <f t="shared" si="363"/>
        <v>196461.68999999994</v>
      </c>
      <c r="I7564" s="84">
        <f t="shared" si="361"/>
        <v>0</v>
      </c>
      <c r="J7564" s="84">
        <f t="shared" si="362"/>
        <v>0</v>
      </c>
    </row>
    <row r="7565" spans="2:10" ht="25.15" customHeight="1">
      <c r="B7565" s="108"/>
      <c r="C7565" s="98"/>
      <c r="D7565" s="99"/>
      <c r="E7565" s="94"/>
      <c r="F7565" s="95"/>
      <c r="G7565" s="101"/>
      <c r="H7565" s="100">
        <f t="shared" si="363"/>
        <v>196461.68999999994</v>
      </c>
      <c r="I7565" s="84">
        <f t="shared" si="361"/>
        <v>0</v>
      </c>
      <c r="J7565" s="84">
        <f t="shared" si="362"/>
        <v>0</v>
      </c>
    </row>
    <row r="7566" spans="2:10" ht="25.15" customHeight="1">
      <c r="B7566" s="108"/>
      <c r="C7566" s="98"/>
      <c r="D7566" s="99"/>
      <c r="E7566" s="94"/>
      <c r="F7566" s="95"/>
      <c r="G7566" s="101"/>
      <c r="H7566" s="100">
        <f t="shared" si="363"/>
        <v>196461.68999999994</v>
      </c>
      <c r="I7566" s="84">
        <f t="shared" si="361"/>
        <v>0</v>
      </c>
      <c r="J7566" s="84">
        <f t="shared" si="362"/>
        <v>0</v>
      </c>
    </row>
    <row r="7567" spans="2:10" ht="25.15" customHeight="1">
      <c r="B7567" s="108"/>
      <c r="C7567" s="98"/>
      <c r="D7567" s="99"/>
      <c r="E7567" s="94"/>
      <c r="F7567" s="95"/>
      <c r="G7567" s="101"/>
      <c r="H7567" s="100">
        <f t="shared" si="363"/>
        <v>196461.68999999994</v>
      </c>
      <c r="I7567" s="84">
        <f t="shared" si="361"/>
        <v>0</v>
      </c>
      <c r="J7567" s="84">
        <f t="shared" si="362"/>
        <v>0</v>
      </c>
    </row>
    <row r="7568" spans="2:10" ht="25.15" customHeight="1">
      <c r="B7568" s="108"/>
      <c r="C7568" s="98"/>
      <c r="D7568" s="99"/>
      <c r="E7568" s="94"/>
      <c r="F7568" s="95"/>
      <c r="G7568" s="101"/>
      <c r="H7568" s="100">
        <f t="shared" si="363"/>
        <v>196461.68999999994</v>
      </c>
      <c r="I7568" s="84">
        <f t="shared" si="361"/>
        <v>0</v>
      </c>
      <c r="J7568" s="84">
        <f t="shared" si="362"/>
        <v>0</v>
      </c>
    </row>
    <row r="7569" spans="2:10" ht="25.15" customHeight="1">
      <c r="B7569" s="108"/>
      <c r="C7569" s="98"/>
      <c r="D7569" s="99"/>
      <c r="E7569" s="94"/>
      <c r="F7569" s="95"/>
      <c r="G7569" s="101"/>
      <c r="H7569" s="100">
        <f t="shared" si="363"/>
        <v>196461.68999999994</v>
      </c>
      <c r="I7569" s="84">
        <f t="shared" si="361"/>
        <v>0</v>
      </c>
      <c r="J7569" s="84">
        <f t="shared" si="362"/>
        <v>0</v>
      </c>
    </row>
    <row r="7570" spans="2:10" ht="25.15" customHeight="1">
      <c r="B7570" s="108"/>
      <c r="C7570" s="98"/>
      <c r="D7570" s="99"/>
      <c r="E7570" s="94"/>
      <c r="F7570" s="95"/>
      <c r="G7570" s="101"/>
      <c r="H7570" s="100">
        <f t="shared" si="363"/>
        <v>196461.68999999994</v>
      </c>
      <c r="I7570" s="84">
        <f t="shared" si="361"/>
        <v>0</v>
      </c>
      <c r="J7570" s="84">
        <f t="shared" si="362"/>
        <v>0</v>
      </c>
    </row>
    <row r="7571" spans="2:10" ht="25.15" customHeight="1">
      <c r="B7571" s="108"/>
      <c r="C7571" s="98"/>
      <c r="D7571" s="99"/>
      <c r="E7571" s="94"/>
      <c r="F7571" s="95"/>
      <c r="G7571" s="101"/>
      <c r="H7571" s="100">
        <f t="shared" si="363"/>
        <v>196461.68999999994</v>
      </c>
      <c r="I7571" s="84">
        <f t="shared" si="361"/>
        <v>0</v>
      </c>
      <c r="J7571" s="84">
        <f t="shared" si="362"/>
        <v>0</v>
      </c>
    </row>
    <row r="7572" spans="2:10" ht="25.15" customHeight="1">
      <c r="B7572" s="108"/>
      <c r="C7572" s="98"/>
      <c r="D7572" s="99"/>
      <c r="E7572" s="94"/>
      <c r="F7572" s="95"/>
      <c r="G7572" s="101"/>
      <c r="H7572" s="100">
        <f t="shared" si="363"/>
        <v>196461.68999999994</v>
      </c>
      <c r="I7572" s="84">
        <f t="shared" si="361"/>
        <v>0</v>
      </c>
      <c r="J7572" s="84">
        <f t="shared" si="362"/>
        <v>0</v>
      </c>
    </row>
    <row r="7573" spans="2:10" ht="25.15" customHeight="1">
      <c r="B7573" s="108"/>
      <c r="C7573" s="98"/>
      <c r="D7573" s="99"/>
      <c r="E7573" s="94"/>
      <c r="F7573" s="95"/>
      <c r="G7573" s="101"/>
      <c r="H7573" s="100">
        <f t="shared" si="363"/>
        <v>196461.68999999994</v>
      </c>
      <c r="I7573" s="84">
        <f t="shared" si="361"/>
        <v>0</v>
      </c>
      <c r="J7573" s="84">
        <f t="shared" si="362"/>
        <v>0</v>
      </c>
    </row>
    <row r="7574" spans="2:10" ht="25.15" customHeight="1">
      <c r="B7574" s="108"/>
      <c r="C7574" s="98"/>
      <c r="D7574" s="99"/>
      <c r="E7574" s="94"/>
      <c r="F7574" s="95"/>
      <c r="G7574" s="101"/>
      <c r="H7574" s="100">
        <f t="shared" si="363"/>
        <v>196461.68999999994</v>
      </c>
      <c r="I7574" s="84">
        <f t="shared" si="361"/>
        <v>0</v>
      </c>
      <c r="J7574" s="84">
        <f t="shared" si="362"/>
        <v>0</v>
      </c>
    </row>
    <row r="7575" spans="2:10" ht="25.15" customHeight="1">
      <c r="B7575" s="108"/>
      <c r="C7575" s="98"/>
      <c r="D7575" s="99"/>
      <c r="E7575" s="94"/>
      <c r="F7575" s="95"/>
      <c r="G7575" s="101"/>
      <c r="H7575" s="100">
        <f t="shared" si="363"/>
        <v>196461.68999999994</v>
      </c>
      <c r="I7575" s="84">
        <f t="shared" si="361"/>
        <v>0</v>
      </c>
      <c r="J7575" s="84">
        <f t="shared" si="362"/>
        <v>0</v>
      </c>
    </row>
    <row r="7576" spans="2:10" ht="25.15" customHeight="1">
      <c r="B7576" s="108"/>
      <c r="C7576" s="98"/>
      <c r="D7576" s="99"/>
      <c r="E7576" s="94"/>
      <c r="F7576" s="95"/>
      <c r="G7576" s="101"/>
      <c r="H7576" s="100">
        <f t="shared" si="363"/>
        <v>196461.68999999994</v>
      </c>
      <c r="I7576" s="84">
        <f t="shared" si="361"/>
        <v>0</v>
      </c>
      <c r="J7576" s="84">
        <f t="shared" si="362"/>
        <v>0</v>
      </c>
    </row>
    <row r="7577" spans="2:10" ht="25.15" customHeight="1">
      <c r="B7577" s="108"/>
      <c r="C7577" s="98"/>
      <c r="D7577" s="99"/>
      <c r="E7577" s="94"/>
      <c r="F7577" s="95"/>
      <c r="G7577" s="101"/>
      <c r="H7577" s="100">
        <f t="shared" si="363"/>
        <v>196461.68999999994</v>
      </c>
      <c r="I7577" s="84">
        <f t="shared" si="361"/>
        <v>0</v>
      </c>
      <c r="J7577" s="84">
        <f t="shared" si="362"/>
        <v>0</v>
      </c>
    </row>
    <row r="7578" spans="2:10" ht="25.15" customHeight="1">
      <c r="B7578" s="108"/>
      <c r="C7578" s="98"/>
      <c r="D7578" s="99"/>
      <c r="E7578" s="94"/>
      <c r="F7578" s="95"/>
      <c r="G7578" s="101"/>
      <c r="H7578" s="100">
        <f t="shared" si="363"/>
        <v>196461.68999999994</v>
      </c>
      <c r="I7578" s="84">
        <f t="shared" si="361"/>
        <v>0</v>
      </c>
      <c r="J7578" s="84">
        <f t="shared" si="362"/>
        <v>0</v>
      </c>
    </row>
    <row r="7579" spans="2:10" ht="25.15" customHeight="1">
      <c r="B7579" s="108"/>
      <c r="C7579" s="98"/>
      <c r="D7579" s="99"/>
      <c r="E7579" s="94"/>
      <c r="F7579" s="95"/>
      <c r="G7579" s="101"/>
      <c r="H7579" s="100">
        <f t="shared" si="363"/>
        <v>196461.68999999994</v>
      </c>
      <c r="I7579" s="84">
        <f t="shared" si="361"/>
        <v>0</v>
      </c>
      <c r="J7579" s="84">
        <f t="shared" si="362"/>
        <v>0</v>
      </c>
    </row>
    <row r="7580" spans="2:10" ht="25.15" customHeight="1">
      <c r="B7580" s="108"/>
      <c r="C7580" s="98"/>
      <c r="D7580" s="99"/>
      <c r="E7580" s="94"/>
      <c r="F7580" s="95"/>
      <c r="G7580" s="101"/>
      <c r="H7580" s="100">
        <f t="shared" si="363"/>
        <v>196461.68999999994</v>
      </c>
      <c r="I7580" s="84">
        <f t="shared" si="361"/>
        <v>0</v>
      </c>
      <c r="J7580" s="84">
        <f t="shared" si="362"/>
        <v>0</v>
      </c>
    </row>
    <row r="7581" spans="2:10" ht="25.15" customHeight="1">
      <c r="B7581" s="108"/>
      <c r="C7581" s="98"/>
      <c r="D7581" s="99"/>
      <c r="E7581" s="94"/>
      <c r="F7581" s="95"/>
      <c r="G7581" s="101"/>
      <c r="H7581" s="100">
        <f t="shared" si="363"/>
        <v>196461.68999999994</v>
      </c>
      <c r="I7581" s="84">
        <f t="shared" si="361"/>
        <v>0</v>
      </c>
      <c r="J7581" s="84">
        <f t="shared" si="362"/>
        <v>0</v>
      </c>
    </row>
    <row r="7582" spans="2:10" ht="25.15" customHeight="1">
      <c r="B7582" s="108"/>
      <c r="C7582" s="98"/>
      <c r="D7582" s="99"/>
      <c r="E7582" s="94"/>
      <c r="F7582" s="95"/>
      <c r="G7582" s="101"/>
      <c r="H7582" s="100">
        <f t="shared" si="363"/>
        <v>196461.68999999994</v>
      </c>
      <c r="I7582" s="84">
        <f t="shared" si="361"/>
        <v>0</v>
      </c>
      <c r="J7582" s="84">
        <f t="shared" si="362"/>
        <v>0</v>
      </c>
    </row>
    <row r="7583" spans="2:10" ht="25.15" customHeight="1">
      <c r="B7583" s="108"/>
      <c r="C7583" s="98"/>
      <c r="D7583" s="99"/>
      <c r="E7583" s="94"/>
      <c r="F7583" s="95"/>
      <c r="G7583" s="101"/>
      <c r="H7583" s="100">
        <f t="shared" si="363"/>
        <v>196461.68999999994</v>
      </c>
      <c r="I7583" s="84">
        <f t="shared" si="361"/>
        <v>0</v>
      </c>
      <c r="J7583" s="84">
        <f t="shared" si="362"/>
        <v>0</v>
      </c>
    </row>
    <row r="7584" spans="2:10" ht="25.15" customHeight="1">
      <c r="B7584" s="108"/>
      <c r="C7584" s="98"/>
      <c r="D7584" s="99"/>
      <c r="E7584" s="94"/>
      <c r="F7584" s="95"/>
      <c r="G7584" s="101"/>
      <c r="H7584" s="100">
        <f t="shared" si="363"/>
        <v>196461.68999999994</v>
      </c>
      <c r="I7584" s="84">
        <f t="shared" si="361"/>
        <v>0</v>
      </c>
      <c r="J7584" s="84">
        <f t="shared" si="362"/>
        <v>0</v>
      </c>
    </row>
    <row r="7585" spans="2:10" ht="25.15" customHeight="1">
      <c r="B7585" s="108"/>
      <c r="C7585" s="98"/>
      <c r="D7585" s="99"/>
      <c r="E7585" s="94"/>
      <c r="F7585" s="95"/>
      <c r="G7585" s="101"/>
      <c r="H7585" s="100">
        <f t="shared" si="363"/>
        <v>196461.68999999994</v>
      </c>
      <c r="I7585" s="84">
        <f t="shared" si="361"/>
        <v>0</v>
      </c>
      <c r="J7585" s="84">
        <f t="shared" si="362"/>
        <v>0</v>
      </c>
    </row>
    <row r="7586" spans="2:10" ht="25.15" customHeight="1">
      <c r="B7586" s="108"/>
      <c r="C7586" s="98"/>
      <c r="D7586" s="99"/>
      <c r="E7586" s="94"/>
      <c r="F7586" s="95"/>
      <c r="G7586" s="101"/>
      <c r="H7586" s="100">
        <f t="shared" si="363"/>
        <v>196461.68999999994</v>
      </c>
      <c r="I7586" s="84">
        <f t="shared" si="361"/>
        <v>0</v>
      </c>
      <c r="J7586" s="84">
        <f t="shared" si="362"/>
        <v>0</v>
      </c>
    </row>
    <row r="7587" spans="2:10" ht="25.15" customHeight="1">
      <c r="B7587" s="108"/>
      <c r="C7587" s="98"/>
      <c r="D7587" s="99"/>
      <c r="E7587" s="94"/>
      <c r="F7587" s="95"/>
      <c r="G7587" s="101"/>
      <c r="H7587" s="100">
        <f t="shared" si="363"/>
        <v>196461.68999999994</v>
      </c>
      <c r="I7587" s="84">
        <f t="shared" si="361"/>
        <v>0</v>
      </c>
      <c r="J7587" s="84">
        <f t="shared" si="362"/>
        <v>0</v>
      </c>
    </row>
    <row r="7588" spans="2:10" ht="25.15" customHeight="1">
      <c r="B7588" s="108"/>
      <c r="C7588" s="98"/>
      <c r="D7588" s="99"/>
      <c r="E7588" s="94"/>
      <c r="F7588" s="95"/>
      <c r="G7588" s="101"/>
      <c r="H7588" s="100">
        <f t="shared" si="363"/>
        <v>196461.68999999994</v>
      </c>
      <c r="I7588" s="84">
        <f t="shared" si="361"/>
        <v>0</v>
      </c>
      <c r="J7588" s="84">
        <f t="shared" si="362"/>
        <v>0</v>
      </c>
    </row>
    <row r="7589" spans="2:10" ht="25.15" customHeight="1">
      <c r="B7589" s="108"/>
      <c r="C7589" s="98"/>
      <c r="D7589" s="99"/>
      <c r="E7589" s="94"/>
      <c r="F7589" s="95"/>
      <c r="G7589" s="101"/>
      <c r="H7589" s="100">
        <f t="shared" si="363"/>
        <v>196461.68999999994</v>
      </c>
      <c r="I7589" s="84">
        <f t="shared" si="361"/>
        <v>0</v>
      </c>
      <c r="J7589" s="84">
        <f t="shared" si="362"/>
        <v>0</v>
      </c>
    </row>
    <row r="7590" spans="2:10" ht="25.15" customHeight="1">
      <c r="B7590" s="108"/>
      <c r="C7590" s="98"/>
      <c r="D7590" s="99"/>
      <c r="E7590" s="94"/>
      <c r="F7590" s="95"/>
      <c r="G7590" s="101"/>
      <c r="H7590" s="100">
        <f t="shared" si="363"/>
        <v>196461.68999999994</v>
      </c>
      <c r="I7590" s="84">
        <f t="shared" si="361"/>
        <v>0</v>
      </c>
      <c r="J7590" s="84">
        <f t="shared" si="362"/>
        <v>0</v>
      </c>
    </row>
    <row r="7591" spans="2:10" ht="25.15" customHeight="1">
      <c r="B7591" s="108"/>
      <c r="C7591" s="98"/>
      <c r="D7591" s="99"/>
      <c r="E7591" s="94"/>
      <c r="F7591" s="95"/>
      <c r="G7591" s="101"/>
      <c r="H7591" s="100">
        <f t="shared" si="363"/>
        <v>196461.68999999994</v>
      </c>
      <c r="I7591" s="84">
        <f t="shared" si="361"/>
        <v>0</v>
      </c>
      <c r="J7591" s="84">
        <f t="shared" si="362"/>
        <v>0</v>
      </c>
    </row>
    <row r="7592" spans="2:10" ht="25.15" customHeight="1">
      <c r="B7592" s="108"/>
      <c r="C7592" s="98"/>
      <c r="D7592" s="99"/>
      <c r="E7592" s="94"/>
      <c r="F7592" s="95"/>
      <c r="G7592" s="101"/>
      <c r="H7592" s="100">
        <f t="shared" si="363"/>
        <v>196461.68999999994</v>
      </c>
      <c r="I7592" s="84">
        <f t="shared" si="361"/>
        <v>0</v>
      </c>
      <c r="J7592" s="84">
        <f t="shared" si="362"/>
        <v>0</v>
      </c>
    </row>
    <row r="7593" spans="2:10" ht="25.15" customHeight="1">
      <c r="B7593" s="108"/>
      <c r="C7593" s="98"/>
      <c r="D7593" s="99"/>
      <c r="E7593" s="94"/>
      <c r="F7593" s="95"/>
      <c r="G7593" s="101"/>
      <c r="H7593" s="100">
        <f t="shared" si="363"/>
        <v>196461.68999999994</v>
      </c>
      <c r="I7593" s="84">
        <f t="shared" si="361"/>
        <v>0</v>
      </c>
      <c r="J7593" s="84">
        <f t="shared" si="362"/>
        <v>0</v>
      </c>
    </row>
    <row r="7594" spans="2:10" ht="25.15" customHeight="1">
      <c r="B7594" s="108"/>
      <c r="C7594" s="98"/>
      <c r="D7594" s="99"/>
      <c r="E7594" s="94"/>
      <c r="F7594" s="95"/>
      <c r="G7594" s="101"/>
      <c r="H7594" s="100">
        <f t="shared" si="363"/>
        <v>196461.68999999994</v>
      </c>
      <c r="I7594" s="84">
        <f t="shared" si="361"/>
        <v>0</v>
      </c>
      <c r="J7594" s="84">
        <f t="shared" si="362"/>
        <v>0</v>
      </c>
    </row>
    <row r="7595" spans="2:10" ht="25.15" customHeight="1">
      <c r="B7595" s="108"/>
      <c r="C7595" s="98"/>
      <c r="D7595" s="99"/>
      <c r="E7595" s="94"/>
      <c r="F7595" s="95"/>
      <c r="G7595" s="101"/>
      <c r="H7595" s="100">
        <f t="shared" si="363"/>
        <v>196461.68999999994</v>
      </c>
      <c r="I7595" s="84">
        <f t="shared" si="361"/>
        <v>0</v>
      </c>
      <c r="J7595" s="84">
        <f t="shared" si="362"/>
        <v>0</v>
      </c>
    </row>
    <row r="7596" spans="2:10" ht="25.15" customHeight="1">
      <c r="B7596" s="108"/>
      <c r="C7596" s="98"/>
      <c r="D7596" s="99"/>
      <c r="E7596" s="94"/>
      <c r="F7596" s="95"/>
      <c r="G7596" s="101"/>
      <c r="H7596" s="100">
        <f t="shared" si="363"/>
        <v>196461.68999999994</v>
      </c>
      <c r="I7596" s="84">
        <f t="shared" si="361"/>
        <v>0</v>
      </c>
      <c r="J7596" s="84">
        <f t="shared" si="362"/>
        <v>0</v>
      </c>
    </row>
    <row r="7597" spans="2:10" ht="25.15" customHeight="1">
      <c r="B7597" s="108"/>
      <c r="C7597" s="98"/>
      <c r="D7597" s="99"/>
      <c r="E7597" s="94"/>
      <c r="F7597" s="95"/>
      <c r="G7597" s="101"/>
      <c r="H7597" s="100">
        <f t="shared" si="363"/>
        <v>196461.68999999994</v>
      </c>
      <c r="I7597" s="84">
        <f t="shared" si="361"/>
        <v>0</v>
      </c>
      <c r="J7597" s="84">
        <f t="shared" si="362"/>
        <v>0</v>
      </c>
    </row>
    <row r="7598" spans="2:10" ht="25.15" customHeight="1">
      <c r="B7598" s="108"/>
      <c r="C7598" s="98"/>
      <c r="D7598" s="99"/>
      <c r="E7598" s="94"/>
      <c r="F7598" s="95"/>
      <c r="G7598" s="101"/>
      <c r="H7598" s="100">
        <f t="shared" si="363"/>
        <v>196461.68999999994</v>
      </c>
      <c r="I7598" s="84">
        <f t="shared" si="361"/>
        <v>0</v>
      </c>
      <c r="J7598" s="84">
        <f t="shared" si="362"/>
        <v>0</v>
      </c>
    </row>
    <row r="7599" spans="2:10" ht="25.15" customHeight="1">
      <c r="B7599" s="108"/>
      <c r="C7599" s="98"/>
      <c r="D7599" s="99"/>
      <c r="E7599" s="94"/>
      <c r="F7599" s="95"/>
      <c r="G7599" s="101"/>
      <c r="H7599" s="100">
        <f t="shared" si="363"/>
        <v>196461.68999999994</v>
      </c>
      <c r="I7599" s="84">
        <f t="shared" si="361"/>
        <v>0</v>
      </c>
      <c r="J7599" s="84">
        <f t="shared" si="362"/>
        <v>0</v>
      </c>
    </row>
    <row r="7600" spans="2:10" ht="25.15" customHeight="1">
      <c r="B7600" s="108"/>
      <c r="C7600" s="98"/>
      <c r="D7600" s="99"/>
      <c r="E7600" s="94"/>
      <c r="F7600" s="95"/>
      <c r="G7600" s="101"/>
      <c r="H7600" s="100">
        <f t="shared" si="363"/>
        <v>196461.68999999994</v>
      </c>
      <c r="I7600" s="84">
        <f t="shared" si="361"/>
        <v>0</v>
      </c>
      <c r="J7600" s="84">
        <f t="shared" si="362"/>
        <v>0</v>
      </c>
    </row>
    <row r="7601" spans="2:10" ht="25.15" customHeight="1">
      <c r="B7601" s="108"/>
      <c r="C7601" s="98"/>
      <c r="D7601" s="99"/>
      <c r="E7601" s="94"/>
      <c r="F7601" s="95"/>
      <c r="G7601" s="101"/>
      <c r="H7601" s="100">
        <f t="shared" si="363"/>
        <v>196461.68999999994</v>
      </c>
      <c r="I7601" s="84">
        <f t="shared" si="361"/>
        <v>0</v>
      </c>
      <c r="J7601" s="84">
        <f t="shared" si="362"/>
        <v>0</v>
      </c>
    </row>
    <row r="7602" spans="2:10" ht="25.15" customHeight="1">
      <c r="B7602" s="108"/>
      <c r="C7602" s="98"/>
      <c r="D7602" s="99"/>
      <c r="E7602" s="94"/>
      <c r="F7602" s="95"/>
      <c r="G7602" s="101"/>
      <c r="H7602" s="100">
        <f t="shared" si="363"/>
        <v>196461.68999999994</v>
      </c>
      <c r="I7602" s="84">
        <f t="shared" si="361"/>
        <v>0</v>
      </c>
      <c r="J7602" s="84">
        <f t="shared" si="362"/>
        <v>0</v>
      </c>
    </row>
    <row r="7603" spans="2:10" ht="25.15" customHeight="1">
      <c r="B7603" s="108"/>
      <c r="C7603" s="98"/>
      <c r="D7603" s="99"/>
      <c r="E7603" s="94"/>
      <c r="F7603" s="95"/>
      <c r="G7603" s="101"/>
      <c r="H7603" s="100">
        <f t="shared" si="363"/>
        <v>196461.68999999994</v>
      </c>
      <c r="I7603" s="84">
        <f t="shared" si="361"/>
        <v>0</v>
      </c>
      <c r="J7603" s="84">
        <f t="shared" si="362"/>
        <v>0</v>
      </c>
    </row>
    <row r="7604" spans="2:10" ht="25.15" customHeight="1">
      <c r="B7604" s="108"/>
      <c r="C7604" s="98"/>
      <c r="D7604" s="99"/>
      <c r="E7604" s="94"/>
      <c r="F7604" s="95"/>
      <c r="G7604" s="101"/>
      <c r="H7604" s="100">
        <f t="shared" si="363"/>
        <v>196461.68999999994</v>
      </c>
      <c r="I7604" s="84">
        <f t="shared" si="361"/>
        <v>0</v>
      </c>
      <c r="J7604" s="84">
        <f t="shared" si="362"/>
        <v>0</v>
      </c>
    </row>
    <row r="7605" spans="2:10" ht="25.15" customHeight="1">
      <c r="B7605" s="108"/>
      <c r="C7605" s="98"/>
      <c r="D7605" s="99"/>
      <c r="E7605" s="94"/>
      <c r="F7605" s="95"/>
      <c r="G7605" s="101"/>
      <c r="H7605" s="100">
        <f t="shared" si="363"/>
        <v>196461.68999999994</v>
      </c>
      <c r="I7605" s="84">
        <f t="shared" si="361"/>
        <v>0</v>
      </c>
      <c r="J7605" s="84">
        <f t="shared" si="362"/>
        <v>0</v>
      </c>
    </row>
    <row r="7606" spans="2:10" ht="25.15" customHeight="1">
      <c r="B7606" s="108"/>
      <c r="C7606" s="98"/>
      <c r="D7606" s="99"/>
      <c r="E7606" s="94"/>
      <c r="F7606" s="95"/>
      <c r="G7606" s="101"/>
      <c r="H7606" s="100">
        <f t="shared" si="363"/>
        <v>196461.68999999994</v>
      </c>
      <c r="I7606" s="84">
        <f t="shared" si="361"/>
        <v>0</v>
      </c>
      <c r="J7606" s="84">
        <f t="shared" si="362"/>
        <v>0</v>
      </c>
    </row>
    <row r="7607" spans="2:10" ht="25.15" customHeight="1">
      <c r="B7607" s="108"/>
      <c r="C7607" s="98"/>
      <c r="D7607" s="99"/>
      <c r="E7607" s="94"/>
      <c r="F7607" s="95"/>
      <c r="G7607" s="101"/>
      <c r="H7607" s="100">
        <f t="shared" si="363"/>
        <v>196461.68999999994</v>
      </c>
      <c r="I7607" s="84">
        <f t="shared" si="361"/>
        <v>0</v>
      </c>
      <c r="J7607" s="84">
        <f t="shared" si="362"/>
        <v>0</v>
      </c>
    </row>
    <row r="7608" spans="2:10" ht="25.15" customHeight="1">
      <c r="B7608" s="108"/>
      <c r="C7608" s="98"/>
      <c r="D7608" s="99"/>
      <c r="E7608" s="94"/>
      <c r="F7608" s="95"/>
      <c r="G7608" s="101"/>
      <c r="H7608" s="100">
        <f t="shared" si="363"/>
        <v>196461.68999999994</v>
      </c>
      <c r="I7608" s="84">
        <f t="shared" ref="I7608:I7671" si="364">IF(B7608="",0,MONTH(B7608))</f>
        <v>0</v>
      </c>
      <c r="J7608" s="84">
        <f t="shared" ref="J7608:J7671" si="365">IF(B7608="",0,DAY(B7608))</f>
        <v>0</v>
      </c>
    </row>
    <row r="7609" spans="2:10" ht="25.15" customHeight="1">
      <c r="B7609" s="108"/>
      <c r="C7609" s="98"/>
      <c r="D7609" s="99"/>
      <c r="E7609" s="94"/>
      <c r="F7609" s="95"/>
      <c r="G7609" s="101"/>
      <c r="H7609" s="100">
        <f t="shared" si="363"/>
        <v>196461.68999999994</v>
      </c>
      <c r="I7609" s="84">
        <f t="shared" si="364"/>
        <v>0</v>
      </c>
      <c r="J7609" s="84">
        <f t="shared" si="365"/>
        <v>0</v>
      </c>
    </row>
    <row r="7610" spans="2:10" ht="25.15" customHeight="1">
      <c r="B7610" s="108"/>
      <c r="C7610" s="98"/>
      <c r="D7610" s="99"/>
      <c r="E7610" s="94"/>
      <c r="F7610" s="95"/>
      <c r="G7610" s="101"/>
      <c r="H7610" s="100">
        <f t="shared" si="363"/>
        <v>196461.68999999994</v>
      </c>
      <c r="I7610" s="84">
        <f t="shared" si="364"/>
        <v>0</v>
      </c>
      <c r="J7610" s="84">
        <f t="shared" si="365"/>
        <v>0</v>
      </c>
    </row>
    <row r="7611" spans="2:10" ht="25.15" customHeight="1">
      <c r="B7611" s="108"/>
      <c r="C7611" s="98"/>
      <c r="D7611" s="99"/>
      <c r="E7611" s="94"/>
      <c r="F7611" s="95"/>
      <c r="G7611" s="101"/>
      <c r="H7611" s="100">
        <f t="shared" si="363"/>
        <v>196461.68999999994</v>
      </c>
      <c r="I7611" s="84">
        <f t="shared" si="364"/>
        <v>0</v>
      </c>
      <c r="J7611" s="84">
        <f t="shared" si="365"/>
        <v>0</v>
      </c>
    </row>
    <row r="7612" spans="2:10" ht="25.15" customHeight="1">
      <c r="B7612" s="108"/>
      <c r="C7612" s="98"/>
      <c r="D7612" s="99"/>
      <c r="E7612" s="94"/>
      <c r="F7612" s="95"/>
      <c r="G7612" s="101"/>
      <c r="H7612" s="100">
        <f t="shared" si="363"/>
        <v>196461.68999999994</v>
      </c>
      <c r="I7612" s="84">
        <f t="shared" si="364"/>
        <v>0</v>
      </c>
      <c r="J7612" s="84">
        <f t="shared" si="365"/>
        <v>0</v>
      </c>
    </row>
    <row r="7613" spans="2:10" ht="25.15" customHeight="1">
      <c r="B7613" s="108"/>
      <c r="C7613" s="98"/>
      <c r="D7613" s="99"/>
      <c r="E7613" s="94"/>
      <c r="F7613" s="95"/>
      <c r="G7613" s="101"/>
      <c r="H7613" s="100">
        <f t="shared" si="363"/>
        <v>196461.68999999994</v>
      </c>
      <c r="I7613" s="84">
        <f t="shared" si="364"/>
        <v>0</v>
      </c>
      <c r="J7613" s="84">
        <f t="shared" si="365"/>
        <v>0</v>
      </c>
    </row>
    <row r="7614" spans="2:10" ht="25.15" customHeight="1">
      <c r="B7614" s="108"/>
      <c r="C7614" s="98"/>
      <c r="D7614" s="99"/>
      <c r="E7614" s="94"/>
      <c r="F7614" s="95"/>
      <c r="G7614" s="101"/>
      <c r="H7614" s="100">
        <f t="shared" si="363"/>
        <v>196461.68999999994</v>
      </c>
      <c r="I7614" s="84">
        <f t="shared" si="364"/>
        <v>0</v>
      </c>
      <c r="J7614" s="84">
        <f t="shared" si="365"/>
        <v>0</v>
      </c>
    </row>
    <row r="7615" spans="2:10" ht="25.15" customHeight="1">
      <c r="B7615" s="108"/>
      <c r="C7615" s="98"/>
      <c r="D7615" s="99"/>
      <c r="E7615" s="94"/>
      <c r="F7615" s="95"/>
      <c r="G7615" s="101"/>
      <c r="H7615" s="100">
        <f t="shared" si="363"/>
        <v>196461.68999999994</v>
      </c>
      <c r="I7615" s="84">
        <f t="shared" si="364"/>
        <v>0</v>
      </c>
      <c r="J7615" s="84">
        <f t="shared" si="365"/>
        <v>0</v>
      </c>
    </row>
    <row r="7616" spans="2:10" ht="25.15" customHeight="1">
      <c r="B7616" s="108"/>
      <c r="C7616" s="98"/>
      <c r="D7616" s="99"/>
      <c r="E7616" s="94"/>
      <c r="F7616" s="95"/>
      <c r="G7616" s="101"/>
      <c r="H7616" s="100">
        <f t="shared" si="363"/>
        <v>196461.68999999994</v>
      </c>
      <c r="I7616" s="84">
        <f t="shared" si="364"/>
        <v>0</v>
      </c>
      <c r="J7616" s="84">
        <f t="shared" si="365"/>
        <v>0</v>
      </c>
    </row>
    <row r="7617" spans="2:10" ht="25.15" customHeight="1">
      <c r="B7617" s="108"/>
      <c r="C7617" s="98"/>
      <c r="D7617" s="99"/>
      <c r="E7617" s="94"/>
      <c r="F7617" s="95"/>
      <c r="G7617" s="101"/>
      <c r="H7617" s="100">
        <f t="shared" si="363"/>
        <v>196461.68999999994</v>
      </c>
      <c r="I7617" s="84">
        <f t="shared" si="364"/>
        <v>0</v>
      </c>
      <c r="J7617" s="84">
        <f t="shared" si="365"/>
        <v>0</v>
      </c>
    </row>
    <row r="7618" spans="2:10" ht="25.15" customHeight="1">
      <c r="B7618" s="108"/>
      <c r="C7618" s="98"/>
      <c r="D7618" s="99"/>
      <c r="E7618" s="94"/>
      <c r="F7618" s="95"/>
      <c r="G7618" s="101"/>
      <c r="H7618" s="100">
        <f t="shared" si="363"/>
        <v>196461.68999999994</v>
      </c>
      <c r="I7618" s="84">
        <f t="shared" si="364"/>
        <v>0</v>
      </c>
      <c r="J7618" s="84">
        <f t="shared" si="365"/>
        <v>0</v>
      </c>
    </row>
    <row r="7619" spans="2:10" ht="25.15" customHeight="1">
      <c r="B7619" s="108"/>
      <c r="C7619" s="98"/>
      <c r="D7619" s="99"/>
      <c r="E7619" s="94"/>
      <c r="F7619" s="95"/>
      <c r="G7619" s="101"/>
      <c r="H7619" s="100">
        <f t="shared" si="363"/>
        <v>196461.68999999994</v>
      </c>
      <c r="I7619" s="84">
        <f t="shared" si="364"/>
        <v>0</v>
      </c>
      <c r="J7619" s="84">
        <f t="shared" si="365"/>
        <v>0</v>
      </c>
    </row>
    <row r="7620" spans="2:10" ht="25.15" customHeight="1">
      <c r="B7620" s="108"/>
      <c r="C7620" s="98"/>
      <c r="D7620" s="99"/>
      <c r="E7620" s="94"/>
      <c r="F7620" s="95"/>
      <c r="G7620" s="101"/>
      <c r="H7620" s="100">
        <f t="shared" si="363"/>
        <v>196461.68999999994</v>
      </c>
      <c r="I7620" s="84">
        <f t="shared" si="364"/>
        <v>0</v>
      </c>
      <c r="J7620" s="84">
        <f t="shared" si="365"/>
        <v>0</v>
      </c>
    </row>
    <row r="7621" spans="2:10" ht="25.15" customHeight="1">
      <c r="B7621" s="108"/>
      <c r="C7621" s="98"/>
      <c r="D7621" s="99"/>
      <c r="E7621" s="94"/>
      <c r="F7621" s="95"/>
      <c r="G7621" s="101"/>
      <c r="H7621" s="100">
        <f t="shared" si="363"/>
        <v>196461.68999999994</v>
      </c>
      <c r="I7621" s="84">
        <f t="shared" si="364"/>
        <v>0</v>
      </c>
      <c r="J7621" s="84">
        <f t="shared" si="365"/>
        <v>0</v>
      </c>
    </row>
    <row r="7622" spans="2:10" ht="25.15" customHeight="1">
      <c r="B7622" s="108"/>
      <c r="C7622" s="98"/>
      <c r="D7622" s="99"/>
      <c r="E7622" s="94"/>
      <c r="F7622" s="95"/>
      <c r="G7622" s="101"/>
      <c r="H7622" s="100">
        <f t="shared" si="363"/>
        <v>196461.68999999994</v>
      </c>
      <c r="I7622" s="84">
        <f t="shared" si="364"/>
        <v>0</v>
      </c>
      <c r="J7622" s="84">
        <f t="shared" si="365"/>
        <v>0</v>
      </c>
    </row>
    <row r="7623" spans="2:10" ht="25.15" customHeight="1">
      <c r="B7623" s="108"/>
      <c r="C7623" s="98"/>
      <c r="D7623" s="99"/>
      <c r="E7623" s="94"/>
      <c r="F7623" s="95"/>
      <c r="G7623" s="101"/>
      <c r="H7623" s="100">
        <f t="shared" si="363"/>
        <v>196461.68999999994</v>
      </c>
      <c r="I7623" s="84">
        <f t="shared" si="364"/>
        <v>0</v>
      </c>
      <c r="J7623" s="84">
        <f t="shared" si="365"/>
        <v>0</v>
      </c>
    </row>
    <row r="7624" spans="2:10" ht="25.15" customHeight="1">
      <c r="B7624" s="108"/>
      <c r="C7624" s="98"/>
      <c r="D7624" s="99"/>
      <c r="E7624" s="94"/>
      <c r="F7624" s="95"/>
      <c r="G7624" s="101"/>
      <c r="H7624" s="100">
        <f t="shared" ref="H7624:H7687" si="366">IF(F7624="pago",H7623+G7624,H7623)</f>
        <v>196461.68999999994</v>
      </c>
      <c r="I7624" s="84">
        <f t="shared" si="364"/>
        <v>0</v>
      </c>
      <c r="J7624" s="84">
        <f t="shared" si="365"/>
        <v>0</v>
      </c>
    </row>
    <row r="7625" spans="2:10" ht="25.15" customHeight="1">
      <c r="B7625" s="108"/>
      <c r="C7625" s="98"/>
      <c r="D7625" s="99"/>
      <c r="E7625" s="94"/>
      <c r="F7625" s="95"/>
      <c r="G7625" s="101"/>
      <c r="H7625" s="100">
        <f t="shared" si="366"/>
        <v>196461.68999999994</v>
      </c>
      <c r="I7625" s="84">
        <f t="shared" si="364"/>
        <v>0</v>
      </c>
      <c r="J7625" s="84">
        <f t="shared" si="365"/>
        <v>0</v>
      </c>
    </row>
    <row r="7626" spans="2:10" ht="25.15" customHeight="1">
      <c r="B7626" s="108"/>
      <c r="C7626" s="98"/>
      <c r="D7626" s="99"/>
      <c r="E7626" s="94"/>
      <c r="F7626" s="95"/>
      <c r="G7626" s="101"/>
      <c r="H7626" s="100">
        <f t="shared" si="366"/>
        <v>196461.68999999994</v>
      </c>
      <c r="I7626" s="84">
        <f t="shared" si="364"/>
        <v>0</v>
      </c>
      <c r="J7626" s="84">
        <f t="shared" si="365"/>
        <v>0</v>
      </c>
    </row>
    <row r="7627" spans="2:10" ht="25.15" customHeight="1">
      <c r="B7627" s="108"/>
      <c r="C7627" s="98"/>
      <c r="D7627" s="99"/>
      <c r="E7627" s="94"/>
      <c r="F7627" s="95"/>
      <c r="G7627" s="101"/>
      <c r="H7627" s="100">
        <f t="shared" si="366"/>
        <v>196461.68999999994</v>
      </c>
      <c r="I7627" s="84">
        <f t="shared" si="364"/>
        <v>0</v>
      </c>
      <c r="J7627" s="84">
        <f t="shared" si="365"/>
        <v>0</v>
      </c>
    </row>
    <row r="7628" spans="2:10" ht="25.15" customHeight="1">
      <c r="B7628" s="108"/>
      <c r="C7628" s="98"/>
      <c r="D7628" s="99"/>
      <c r="E7628" s="94"/>
      <c r="F7628" s="95"/>
      <c r="G7628" s="101"/>
      <c r="H7628" s="100">
        <f t="shared" si="366"/>
        <v>196461.68999999994</v>
      </c>
      <c r="I7628" s="84">
        <f t="shared" si="364"/>
        <v>0</v>
      </c>
      <c r="J7628" s="84">
        <f t="shared" si="365"/>
        <v>0</v>
      </c>
    </row>
    <row r="7629" spans="2:10" ht="25.15" customHeight="1">
      <c r="B7629" s="108"/>
      <c r="C7629" s="98"/>
      <c r="D7629" s="99"/>
      <c r="E7629" s="94"/>
      <c r="F7629" s="95"/>
      <c r="G7629" s="101"/>
      <c r="H7629" s="100">
        <f t="shared" si="366"/>
        <v>196461.68999999994</v>
      </c>
      <c r="I7629" s="84">
        <f t="shared" si="364"/>
        <v>0</v>
      </c>
      <c r="J7629" s="84">
        <f t="shared" si="365"/>
        <v>0</v>
      </c>
    </row>
    <row r="7630" spans="2:10" ht="25.15" customHeight="1">
      <c r="B7630" s="108"/>
      <c r="C7630" s="98"/>
      <c r="D7630" s="99"/>
      <c r="E7630" s="94"/>
      <c r="F7630" s="95"/>
      <c r="G7630" s="101"/>
      <c r="H7630" s="100">
        <f t="shared" si="366"/>
        <v>196461.68999999994</v>
      </c>
      <c r="I7630" s="84">
        <f t="shared" si="364"/>
        <v>0</v>
      </c>
      <c r="J7630" s="84">
        <f t="shared" si="365"/>
        <v>0</v>
      </c>
    </row>
    <row r="7631" spans="2:10" ht="25.15" customHeight="1">
      <c r="B7631" s="108"/>
      <c r="C7631" s="98"/>
      <c r="D7631" s="99"/>
      <c r="E7631" s="94"/>
      <c r="F7631" s="95"/>
      <c r="G7631" s="101"/>
      <c r="H7631" s="100">
        <f t="shared" si="366"/>
        <v>196461.68999999994</v>
      </c>
      <c r="I7631" s="84">
        <f t="shared" si="364"/>
        <v>0</v>
      </c>
      <c r="J7631" s="84">
        <f t="shared" si="365"/>
        <v>0</v>
      </c>
    </row>
    <row r="7632" spans="2:10" ht="25.15" customHeight="1">
      <c r="B7632" s="108"/>
      <c r="C7632" s="98"/>
      <c r="D7632" s="99"/>
      <c r="E7632" s="94"/>
      <c r="F7632" s="95"/>
      <c r="G7632" s="101"/>
      <c r="H7632" s="100">
        <f t="shared" si="366"/>
        <v>196461.68999999994</v>
      </c>
      <c r="I7632" s="84">
        <f t="shared" si="364"/>
        <v>0</v>
      </c>
      <c r="J7632" s="84">
        <f t="shared" si="365"/>
        <v>0</v>
      </c>
    </row>
    <row r="7633" spans="2:10" ht="25.15" customHeight="1">
      <c r="B7633" s="108"/>
      <c r="C7633" s="98"/>
      <c r="D7633" s="99"/>
      <c r="E7633" s="94"/>
      <c r="F7633" s="95"/>
      <c r="G7633" s="101"/>
      <c r="H7633" s="100">
        <f t="shared" si="366"/>
        <v>196461.68999999994</v>
      </c>
      <c r="I7633" s="84">
        <f t="shared" si="364"/>
        <v>0</v>
      </c>
      <c r="J7633" s="84">
        <f t="shared" si="365"/>
        <v>0</v>
      </c>
    </row>
    <row r="7634" spans="2:10" ht="25.15" customHeight="1">
      <c r="B7634" s="108"/>
      <c r="C7634" s="98"/>
      <c r="D7634" s="99"/>
      <c r="E7634" s="94"/>
      <c r="F7634" s="95"/>
      <c r="G7634" s="101"/>
      <c r="H7634" s="100">
        <f t="shared" si="366"/>
        <v>196461.68999999994</v>
      </c>
      <c r="I7634" s="84">
        <f t="shared" si="364"/>
        <v>0</v>
      </c>
      <c r="J7634" s="84">
        <f t="shared" si="365"/>
        <v>0</v>
      </c>
    </row>
    <row r="7635" spans="2:10" ht="25.15" customHeight="1">
      <c r="B7635" s="108"/>
      <c r="C7635" s="98"/>
      <c r="D7635" s="99"/>
      <c r="E7635" s="94"/>
      <c r="F7635" s="95"/>
      <c r="G7635" s="101"/>
      <c r="H7635" s="100">
        <f t="shared" si="366"/>
        <v>196461.68999999994</v>
      </c>
      <c r="I7635" s="84">
        <f t="shared" si="364"/>
        <v>0</v>
      </c>
      <c r="J7635" s="84">
        <f t="shared" si="365"/>
        <v>0</v>
      </c>
    </row>
    <row r="7636" spans="2:10" ht="25.15" customHeight="1">
      <c r="B7636" s="108"/>
      <c r="C7636" s="98"/>
      <c r="D7636" s="99"/>
      <c r="E7636" s="94"/>
      <c r="F7636" s="95"/>
      <c r="G7636" s="101"/>
      <c r="H7636" s="100">
        <f t="shared" si="366"/>
        <v>196461.68999999994</v>
      </c>
      <c r="I7636" s="84">
        <f t="shared" si="364"/>
        <v>0</v>
      </c>
      <c r="J7636" s="84">
        <f t="shared" si="365"/>
        <v>0</v>
      </c>
    </row>
    <row r="7637" spans="2:10" ht="25.15" customHeight="1">
      <c r="B7637" s="108"/>
      <c r="C7637" s="98"/>
      <c r="D7637" s="99"/>
      <c r="E7637" s="94"/>
      <c r="F7637" s="95"/>
      <c r="G7637" s="101"/>
      <c r="H7637" s="100">
        <f t="shared" si="366"/>
        <v>196461.68999999994</v>
      </c>
      <c r="I7637" s="84">
        <f t="shared" si="364"/>
        <v>0</v>
      </c>
      <c r="J7637" s="84">
        <f t="shared" si="365"/>
        <v>0</v>
      </c>
    </row>
    <row r="7638" spans="2:10" ht="25.15" customHeight="1">
      <c r="B7638" s="108"/>
      <c r="C7638" s="98"/>
      <c r="D7638" s="99"/>
      <c r="E7638" s="94"/>
      <c r="F7638" s="95"/>
      <c r="G7638" s="101"/>
      <c r="H7638" s="100">
        <f t="shared" si="366"/>
        <v>196461.68999999994</v>
      </c>
      <c r="I7638" s="84">
        <f t="shared" si="364"/>
        <v>0</v>
      </c>
      <c r="J7638" s="84">
        <f t="shared" si="365"/>
        <v>0</v>
      </c>
    </row>
    <row r="7639" spans="2:10" ht="25.15" customHeight="1">
      <c r="B7639" s="108"/>
      <c r="C7639" s="98"/>
      <c r="D7639" s="99"/>
      <c r="E7639" s="94"/>
      <c r="F7639" s="95"/>
      <c r="G7639" s="101"/>
      <c r="H7639" s="100">
        <f t="shared" si="366"/>
        <v>196461.68999999994</v>
      </c>
      <c r="I7639" s="84">
        <f t="shared" si="364"/>
        <v>0</v>
      </c>
      <c r="J7639" s="84">
        <f t="shared" si="365"/>
        <v>0</v>
      </c>
    </row>
    <row r="7640" spans="2:10" ht="25.15" customHeight="1">
      <c r="B7640" s="108"/>
      <c r="C7640" s="98"/>
      <c r="D7640" s="99"/>
      <c r="E7640" s="94"/>
      <c r="F7640" s="95"/>
      <c r="G7640" s="101"/>
      <c r="H7640" s="100">
        <f t="shared" si="366"/>
        <v>196461.68999999994</v>
      </c>
      <c r="I7640" s="84">
        <f t="shared" si="364"/>
        <v>0</v>
      </c>
      <c r="J7640" s="84">
        <f t="shared" si="365"/>
        <v>0</v>
      </c>
    </row>
    <row r="7641" spans="2:10" ht="25.15" customHeight="1">
      <c r="B7641" s="108"/>
      <c r="C7641" s="98"/>
      <c r="D7641" s="99"/>
      <c r="E7641" s="94"/>
      <c r="F7641" s="95"/>
      <c r="G7641" s="101"/>
      <c r="H7641" s="100">
        <f t="shared" si="366"/>
        <v>196461.68999999994</v>
      </c>
      <c r="I7641" s="84">
        <f t="shared" si="364"/>
        <v>0</v>
      </c>
      <c r="J7641" s="84">
        <f t="shared" si="365"/>
        <v>0</v>
      </c>
    </row>
    <row r="7642" spans="2:10" ht="25.15" customHeight="1">
      <c r="B7642" s="108"/>
      <c r="C7642" s="98"/>
      <c r="D7642" s="99"/>
      <c r="E7642" s="94"/>
      <c r="F7642" s="95"/>
      <c r="G7642" s="101"/>
      <c r="H7642" s="100">
        <f t="shared" si="366"/>
        <v>196461.68999999994</v>
      </c>
      <c r="I7642" s="84">
        <f t="shared" si="364"/>
        <v>0</v>
      </c>
      <c r="J7642" s="84">
        <f t="shared" si="365"/>
        <v>0</v>
      </c>
    </row>
    <row r="7643" spans="2:10" ht="25.15" customHeight="1">
      <c r="B7643" s="108"/>
      <c r="C7643" s="98"/>
      <c r="D7643" s="99"/>
      <c r="E7643" s="94"/>
      <c r="F7643" s="95"/>
      <c r="G7643" s="101"/>
      <c r="H7643" s="100">
        <f t="shared" si="366"/>
        <v>196461.68999999994</v>
      </c>
      <c r="I7643" s="84">
        <f t="shared" si="364"/>
        <v>0</v>
      </c>
      <c r="J7643" s="84">
        <f t="shared" si="365"/>
        <v>0</v>
      </c>
    </row>
    <row r="7644" spans="2:10" ht="25.15" customHeight="1">
      <c r="B7644" s="108"/>
      <c r="C7644" s="98"/>
      <c r="D7644" s="99"/>
      <c r="E7644" s="94"/>
      <c r="F7644" s="95"/>
      <c r="G7644" s="101"/>
      <c r="H7644" s="100">
        <f t="shared" si="366"/>
        <v>196461.68999999994</v>
      </c>
      <c r="I7644" s="84">
        <f t="shared" si="364"/>
        <v>0</v>
      </c>
      <c r="J7644" s="84">
        <f t="shared" si="365"/>
        <v>0</v>
      </c>
    </row>
    <row r="7645" spans="2:10" ht="25.15" customHeight="1">
      <c r="B7645" s="108"/>
      <c r="C7645" s="98"/>
      <c r="D7645" s="99"/>
      <c r="E7645" s="94"/>
      <c r="F7645" s="95"/>
      <c r="G7645" s="101"/>
      <c r="H7645" s="100">
        <f t="shared" si="366"/>
        <v>196461.68999999994</v>
      </c>
      <c r="I7645" s="84">
        <f t="shared" si="364"/>
        <v>0</v>
      </c>
      <c r="J7645" s="84">
        <f t="shared" si="365"/>
        <v>0</v>
      </c>
    </row>
    <row r="7646" spans="2:10" ht="25.15" customHeight="1">
      <c r="B7646" s="108"/>
      <c r="C7646" s="98"/>
      <c r="D7646" s="99"/>
      <c r="E7646" s="94"/>
      <c r="F7646" s="95"/>
      <c r="G7646" s="101"/>
      <c r="H7646" s="100">
        <f t="shared" si="366"/>
        <v>196461.68999999994</v>
      </c>
      <c r="I7646" s="84">
        <f t="shared" si="364"/>
        <v>0</v>
      </c>
      <c r="J7646" s="84">
        <f t="shared" si="365"/>
        <v>0</v>
      </c>
    </row>
    <row r="7647" spans="2:10" ht="25.15" customHeight="1">
      <c r="B7647" s="108"/>
      <c r="C7647" s="98"/>
      <c r="D7647" s="99"/>
      <c r="E7647" s="94"/>
      <c r="F7647" s="95"/>
      <c r="G7647" s="101"/>
      <c r="H7647" s="100">
        <f t="shared" si="366"/>
        <v>196461.68999999994</v>
      </c>
      <c r="I7647" s="84">
        <f t="shared" si="364"/>
        <v>0</v>
      </c>
      <c r="J7647" s="84">
        <f t="shared" si="365"/>
        <v>0</v>
      </c>
    </row>
    <row r="7648" spans="2:10" ht="25.15" customHeight="1">
      <c r="B7648" s="108"/>
      <c r="C7648" s="98"/>
      <c r="D7648" s="99"/>
      <c r="E7648" s="94"/>
      <c r="F7648" s="95"/>
      <c r="G7648" s="101"/>
      <c r="H7648" s="100">
        <f t="shared" si="366"/>
        <v>196461.68999999994</v>
      </c>
      <c r="I7648" s="84">
        <f t="shared" si="364"/>
        <v>0</v>
      </c>
      <c r="J7648" s="84">
        <f t="shared" si="365"/>
        <v>0</v>
      </c>
    </row>
    <row r="7649" spans="2:10" ht="25.15" customHeight="1">
      <c r="B7649" s="108"/>
      <c r="C7649" s="98"/>
      <c r="D7649" s="99"/>
      <c r="E7649" s="94"/>
      <c r="F7649" s="95"/>
      <c r="G7649" s="101"/>
      <c r="H7649" s="100">
        <f t="shared" si="366"/>
        <v>196461.68999999994</v>
      </c>
      <c r="I7649" s="84">
        <f t="shared" si="364"/>
        <v>0</v>
      </c>
      <c r="J7649" s="84">
        <f t="shared" si="365"/>
        <v>0</v>
      </c>
    </row>
    <row r="7650" spans="2:10" ht="25.15" customHeight="1">
      <c r="B7650" s="108"/>
      <c r="C7650" s="98"/>
      <c r="D7650" s="99"/>
      <c r="E7650" s="94"/>
      <c r="F7650" s="95"/>
      <c r="G7650" s="101"/>
      <c r="H7650" s="100">
        <f t="shared" si="366"/>
        <v>196461.68999999994</v>
      </c>
      <c r="I7650" s="84">
        <f t="shared" si="364"/>
        <v>0</v>
      </c>
      <c r="J7650" s="84">
        <f t="shared" si="365"/>
        <v>0</v>
      </c>
    </row>
    <row r="7651" spans="2:10" ht="25.15" customHeight="1">
      <c r="B7651" s="108"/>
      <c r="C7651" s="98"/>
      <c r="D7651" s="99"/>
      <c r="E7651" s="94"/>
      <c r="F7651" s="95"/>
      <c r="G7651" s="101"/>
      <c r="H7651" s="100">
        <f t="shared" si="366"/>
        <v>196461.68999999994</v>
      </c>
      <c r="I7651" s="84">
        <f t="shared" si="364"/>
        <v>0</v>
      </c>
      <c r="J7651" s="84">
        <f t="shared" si="365"/>
        <v>0</v>
      </c>
    </row>
    <row r="7652" spans="2:10" ht="25.15" customHeight="1">
      <c r="B7652" s="108"/>
      <c r="C7652" s="98"/>
      <c r="D7652" s="99"/>
      <c r="E7652" s="94"/>
      <c r="F7652" s="95"/>
      <c r="G7652" s="101"/>
      <c r="H7652" s="100">
        <f t="shared" si="366"/>
        <v>196461.68999999994</v>
      </c>
      <c r="I7652" s="84">
        <f t="shared" si="364"/>
        <v>0</v>
      </c>
      <c r="J7652" s="84">
        <f t="shared" si="365"/>
        <v>0</v>
      </c>
    </row>
    <row r="7653" spans="2:10" ht="25.15" customHeight="1">
      <c r="B7653" s="108"/>
      <c r="C7653" s="98"/>
      <c r="D7653" s="99"/>
      <c r="E7653" s="94"/>
      <c r="F7653" s="95"/>
      <c r="G7653" s="101"/>
      <c r="H7653" s="100">
        <f t="shared" si="366"/>
        <v>196461.68999999994</v>
      </c>
      <c r="I7653" s="84">
        <f t="shared" si="364"/>
        <v>0</v>
      </c>
      <c r="J7653" s="84">
        <f t="shared" si="365"/>
        <v>0</v>
      </c>
    </row>
    <row r="7654" spans="2:10" ht="25.15" customHeight="1">
      <c r="B7654" s="108"/>
      <c r="C7654" s="98"/>
      <c r="D7654" s="99"/>
      <c r="E7654" s="94"/>
      <c r="F7654" s="95"/>
      <c r="G7654" s="101"/>
      <c r="H7654" s="100">
        <f t="shared" si="366"/>
        <v>196461.68999999994</v>
      </c>
      <c r="I7654" s="84">
        <f t="shared" si="364"/>
        <v>0</v>
      </c>
      <c r="J7654" s="84">
        <f t="shared" si="365"/>
        <v>0</v>
      </c>
    </row>
    <row r="7655" spans="2:10" ht="25.15" customHeight="1">
      <c r="B7655" s="108"/>
      <c r="C7655" s="98"/>
      <c r="D7655" s="99"/>
      <c r="E7655" s="94"/>
      <c r="F7655" s="95"/>
      <c r="G7655" s="101"/>
      <c r="H7655" s="100">
        <f t="shared" si="366"/>
        <v>196461.68999999994</v>
      </c>
      <c r="I7655" s="84">
        <f t="shared" si="364"/>
        <v>0</v>
      </c>
      <c r="J7655" s="84">
        <f t="shared" si="365"/>
        <v>0</v>
      </c>
    </row>
    <row r="7656" spans="2:10" ht="25.15" customHeight="1">
      <c r="B7656" s="108"/>
      <c r="C7656" s="98"/>
      <c r="D7656" s="99"/>
      <c r="E7656" s="94"/>
      <c r="F7656" s="95"/>
      <c r="G7656" s="101"/>
      <c r="H7656" s="100">
        <f t="shared" si="366"/>
        <v>196461.68999999994</v>
      </c>
      <c r="I7656" s="84">
        <f t="shared" si="364"/>
        <v>0</v>
      </c>
      <c r="J7656" s="84">
        <f t="shared" si="365"/>
        <v>0</v>
      </c>
    </row>
    <row r="7657" spans="2:10" ht="25.15" customHeight="1">
      <c r="B7657" s="108"/>
      <c r="C7657" s="98"/>
      <c r="D7657" s="99"/>
      <c r="E7657" s="94"/>
      <c r="F7657" s="95"/>
      <c r="G7657" s="101"/>
      <c r="H7657" s="100">
        <f t="shared" si="366"/>
        <v>196461.68999999994</v>
      </c>
      <c r="I7657" s="84">
        <f t="shared" si="364"/>
        <v>0</v>
      </c>
      <c r="J7657" s="84">
        <f t="shared" si="365"/>
        <v>0</v>
      </c>
    </row>
    <row r="7658" spans="2:10" ht="25.15" customHeight="1">
      <c r="B7658" s="108"/>
      <c r="C7658" s="98"/>
      <c r="D7658" s="99"/>
      <c r="E7658" s="94"/>
      <c r="F7658" s="95"/>
      <c r="G7658" s="101"/>
      <c r="H7658" s="100">
        <f t="shared" si="366"/>
        <v>196461.68999999994</v>
      </c>
      <c r="I7658" s="84">
        <f t="shared" si="364"/>
        <v>0</v>
      </c>
      <c r="J7658" s="84">
        <f t="shared" si="365"/>
        <v>0</v>
      </c>
    </row>
    <row r="7659" spans="2:10" ht="25.15" customHeight="1">
      <c r="B7659" s="108"/>
      <c r="C7659" s="98"/>
      <c r="D7659" s="99"/>
      <c r="E7659" s="94"/>
      <c r="F7659" s="95"/>
      <c r="G7659" s="101"/>
      <c r="H7659" s="100">
        <f t="shared" si="366"/>
        <v>196461.68999999994</v>
      </c>
      <c r="I7659" s="84">
        <f t="shared" si="364"/>
        <v>0</v>
      </c>
      <c r="J7659" s="84">
        <f t="shared" si="365"/>
        <v>0</v>
      </c>
    </row>
    <row r="7660" spans="2:10" ht="25.15" customHeight="1">
      <c r="B7660" s="108"/>
      <c r="C7660" s="98"/>
      <c r="D7660" s="99"/>
      <c r="E7660" s="94"/>
      <c r="F7660" s="95"/>
      <c r="G7660" s="101"/>
      <c r="H7660" s="100">
        <f t="shared" si="366"/>
        <v>196461.68999999994</v>
      </c>
      <c r="I7660" s="84">
        <f t="shared" si="364"/>
        <v>0</v>
      </c>
      <c r="J7660" s="84">
        <f t="shared" si="365"/>
        <v>0</v>
      </c>
    </row>
    <row r="7661" spans="2:10" ht="25.15" customHeight="1">
      <c r="B7661" s="108"/>
      <c r="C7661" s="98"/>
      <c r="D7661" s="99"/>
      <c r="E7661" s="94"/>
      <c r="F7661" s="95"/>
      <c r="G7661" s="101"/>
      <c r="H7661" s="100">
        <f t="shared" si="366"/>
        <v>196461.68999999994</v>
      </c>
      <c r="I7661" s="84">
        <f t="shared" si="364"/>
        <v>0</v>
      </c>
      <c r="J7661" s="84">
        <f t="shared" si="365"/>
        <v>0</v>
      </c>
    </row>
    <row r="7662" spans="2:10" ht="25.15" customHeight="1">
      <c r="B7662" s="108"/>
      <c r="C7662" s="98"/>
      <c r="D7662" s="99"/>
      <c r="E7662" s="94"/>
      <c r="F7662" s="95"/>
      <c r="G7662" s="101"/>
      <c r="H7662" s="100">
        <f t="shared" si="366"/>
        <v>196461.68999999994</v>
      </c>
      <c r="I7662" s="84">
        <f t="shared" si="364"/>
        <v>0</v>
      </c>
      <c r="J7662" s="84">
        <f t="shared" si="365"/>
        <v>0</v>
      </c>
    </row>
    <row r="7663" spans="2:10" ht="25.15" customHeight="1">
      <c r="B7663" s="108"/>
      <c r="C7663" s="98"/>
      <c r="D7663" s="99"/>
      <c r="E7663" s="94"/>
      <c r="F7663" s="95"/>
      <c r="G7663" s="101"/>
      <c r="H7663" s="100">
        <f t="shared" si="366"/>
        <v>196461.68999999994</v>
      </c>
      <c r="I7663" s="84">
        <f t="shared" si="364"/>
        <v>0</v>
      </c>
      <c r="J7663" s="84">
        <f t="shared" si="365"/>
        <v>0</v>
      </c>
    </row>
    <row r="7664" spans="2:10" ht="25.15" customHeight="1">
      <c r="B7664" s="108"/>
      <c r="C7664" s="98"/>
      <c r="D7664" s="99"/>
      <c r="E7664" s="94"/>
      <c r="F7664" s="95"/>
      <c r="G7664" s="101"/>
      <c r="H7664" s="100">
        <f t="shared" si="366"/>
        <v>196461.68999999994</v>
      </c>
      <c r="I7664" s="84">
        <f t="shared" si="364"/>
        <v>0</v>
      </c>
      <c r="J7664" s="84">
        <f t="shared" si="365"/>
        <v>0</v>
      </c>
    </row>
    <row r="7665" spans="2:10" ht="25.15" customHeight="1">
      <c r="B7665" s="108"/>
      <c r="C7665" s="98"/>
      <c r="D7665" s="99"/>
      <c r="E7665" s="94"/>
      <c r="F7665" s="95"/>
      <c r="G7665" s="101"/>
      <c r="H7665" s="100">
        <f t="shared" si="366"/>
        <v>196461.68999999994</v>
      </c>
      <c r="I7665" s="84">
        <f t="shared" si="364"/>
        <v>0</v>
      </c>
      <c r="J7665" s="84">
        <f t="shared" si="365"/>
        <v>0</v>
      </c>
    </row>
    <row r="7666" spans="2:10" ht="25.15" customHeight="1">
      <c r="B7666" s="108"/>
      <c r="C7666" s="98"/>
      <c r="D7666" s="99"/>
      <c r="E7666" s="94"/>
      <c r="F7666" s="95"/>
      <c r="G7666" s="101"/>
      <c r="H7666" s="100">
        <f t="shared" si="366"/>
        <v>196461.68999999994</v>
      </c>
      <c r="I7666" s="84">
        <f t="shared" si="364"/>
        <v>0</v>
      </c>
      <c r="J7666" s="84">
        <f t="shared" si="365"/>
        <v>0</v>
      </c>
    </row>
    <row r="7667" spans="2:10" ht="25.15" customHeight="1">
      <c r="B7667" s="108"/>
      <c r="C7667" s="98"/>
      <c r="D7667" s="99"/>
      <c r="E7667" s="94"/>
      <c r="F7667" s="95"/>
      <c r="G7667" s="101"/>
      <c r="H7667" s="100">
        <f t="shared" si="366"/>
        <v>196461.68999999994</v>
      </c>
      <c r="I7667" s="84">
        <f t="shared" si="364"/>
        <v>0</v>
      </c>
      <c r="J7667" s="84">
        <f t="shared" si="365"/>
        <v>0</v>
      </c>
    </row>
    <row r="7668" spans="2:10" ht="25.15" customHeight="1">
      <c r="B7668" s="108"/>
      <c r="C7668" s="98"/>
      <c r="D7668" s="99"/>
      <c r="E7668" s="94"/>
      <c r="F7668" s="95"/>
      <c r="G7668" s="101"/>
      <c r="H7668" s="100">
        <f t="shared" si="366"/>
        <v>196461.68999999994</v>
      </c>
      <c r="I7668" s="84">
        <f t="shared" si="364"/>
        <v>0</v>
      </c>
      <c r="J7668" s="84">
        <f t="shared" si="365"/>
        <v>0</v>
      </c>
    </row>
    <row r="7669" spans="2:10" ht="25.15" customHeight="1">
      <c r="B7669" s="108"/>
      <c r="C7669" s="98"/>
      <c r="D7669" s="99"/>
      <c r="E7669" s="94"/>
      <c r="F7669" s="95"/>
      <c r="G7669" s="101"/>
      <c r="H7669" s="100">
        <f t="shared" si="366"/>
        <v>196461.68999999994</v>
      </c>
      <c r="I7669" s="84">
        <f t="shared" si="364"/>
        <v>0</v>
      </c>
      <c r="J7669" s="84">
        <f t="shared" si="365"/>
        <v>0</v>
      </c>
    </row>
    <row r="7670" spans="2:10" ht="25.15" customHeight="1">
      <c r="B7670" s="108"/>
      <c r="C7670" s="98"/>
      <c r="D7670" s="99"/>
      <c r="E7670" s="94"/>
      <c r="F7670" s="95"/>
      <c r="G7670" s="101"/>
      <c r="H7670" s="100">
        <f t="shared" si="366"/>
        <v>196461.68999999994</v>
      </c>
      <c r="I7670" s="84">
        <f t="shared" si="364"/>
        <v>0</v>
      </c>
      <c r="J7670" s="84">
        <f t="shared" si="365"/>
        <v>0</v>
      </c>
    </row>
    <row r="7671" spans="2:10" ht="25.15" customHeight="1">
      <c r="B7671" s="108"/>
      <c r="C7671" s="98"/>
      <c r="D7671" s="99"/>
      <c r="E7671" s="94"/>
      <c r="F7671" s="95"/>
      <c r="G7671" s="101"/>
      <c r="H7671" s="100">
        <f t="shared" si="366"/>
        <v>196461.68999999994</v>
      </c>
      <c r="I7671" s="84">
        <f t="shared" si="364"/>
        <v>0</v>
      </c>
      <c r="J7671" s="84">
        <f t="shared" si="365"/>
        <v>0</v>
      </c>
    </row>
    <row r="7672" spans="2:10" ht="25.15" customHeight="1">
      <c r="B7672" s="108"/>
      <c r="C7672" s="98"/>
      <c r="D7672" s="99"/>
      <c r="E7672" s="94"/>
      <c r="F7672" s="95"/>
      <c r="G7672" s="101"/>
      <c r="H7672" s="100">
        <f t="shared" si="366"/>
        <v>196461.68999999994</v>
      </c>
      <c r="I7672" s="84">
        <f t="shared" ref="I7672:I7735" si="367">IF(B7672="",0,MONTH(B7672))</f>
        <v>0</v>
      </c>
      <c r="J7672" s="84">
        <f t="shared" ref="J7672:J7735" si="368">IF(B7672="",0,DAY(B7672))</f>
        <v>0</v>
      </c>
    </row>
    <row r="7673" spans="2:10" ht="25.15" customHeight="1">
      <c r="B7673" s="108"/>
      <c r="C7673" s="98"/>
      <c r="D7673" s="99"/>
      <c r="E7673" s="94"/>
      <c r="F7673" s="95"/>
      <c r="G7673" s="101"/>
      <c r="H7673" s="100">
        <f t="shared" si="366"/>
        <v>196461.68999999994</v>
      </c>
      <c r="I7673" s="84">
        <f t="shared" si="367"/>
        <v>0</v>
      </c>
      <c r="J7673" s="84">
        <f t="shared" si="368"/>
        <v>0</v>
      </c>
    </row>
    <row r="7674" spans="2:10" ht="25.15" customHeight="1">
      <c r="B7674" s="108"/>
      <c r="C7674" s="98"/>
      <c r="D7674" s="99"/>
      <c r="E7674" s="94"/>
      <c r="F7674" s="95"/>
      <c r="G7674" s="101"/>
      <c r="H7674" s="100">
        <f t="shared" si="366"/>
        <v>196461.68999999994</v>
      </c>
      <c r="I7674" s="84">
        <f t="shared" si="367"/>
        <v>0</v>
      </c>
      <c r="J7674" s="84">
        <f t="shared" si="368"/>
        <v>0</v>
      </c>
    </row>
    <row r="7675" spans="2:10" ht="25.15" customHeight="1">
      <c r="B7675" s="108"/>
      <c r="C7675" s="98"/>
      <c r="D7675" s="99"/>
      <c r="E7675" s="94"/>
      <c r="F7675" s="95"/>
      <c r="G7675" s="101"/>
      <c r="H7675" s="100">
        <f t="shared" si="366"/>
        <v>196461.68999999994</v>
      </c>
      <c r="I7675" s="84">
        <f t="shared" si="367"/>
        <v>0</v>
      </c>
      <c r="J7675" s="84">
        <f t="shared" si="368"/>
        <v>0</v>
      </c>
    </row>
    <row r="7676" spans="2:10" ht="25.15" customHeight="1">
      <c r="B7676" s="108"/>
      <c r="C7676" s="98"/>
      <c r="D7676" s="99"/>
      <c r="E7676" s="94"/>
      <c r="F7676" s="95"/>
      <c r="G7676" s="101"/>
      <c r="H7676" s="100">
        <f t="shared" si="366"/>
        <v>196461.68999999994</v>
      </c>
      <c r="I7676" s="84">
        <f t="shared" si="367"/>
        <v>0</v>
      </c>
      <c r="J7676" s="84">
        <f t="shared" si="368"/>
        <v>0</v>
      </c>
    </row>
    <row r="7677" spans="2:10" ht="25.15" customHeight="1">
      <c r="B7677" s="108"/>
      <c r="C7677" s="98"/>
      <c r="D7677" s="99"/>
      <c r="E7677" s="94"/>
      <c r="F7677" s="95"/>
      <c r="G7677" s="101"/>
      <c r="H7677" s="100">
        <f t="shared" si="366"/>
        <v>196461.68999999994</v>
      </c>
      <c r="I7677" s="84">
        <f t="shared" si="367"/>
        <v>0</v>
      </c>
      <c r="J7677" s="84">
        <f t="shared" si="368"/>
        <v>0</v>
      </c>
    </row>
    <row r="7678" spans="2:10" ht="25.15" customHeight="1">
      <c r="B7678" s="108"/>
      <c r="C7678" s="98"/>
      <c r="D7678" s="99"/>
      <c r="E7678" s="94"/>
      <c r="F7678" s="95"/>
      <c r="G7678" s="101"/>
      <c r="H7678" s="100">
        <f t="shared" si="366"/>
        <v>196461.68999999994</v>
      </c>
      <c r="I7678" s="84">
        <f t="shared" si="367"/>
        <v>0</v>
      </c>
      <c r="J7678" s="84">
        <f t="shared" si="368"/>
        <v>0</v>
      </c>
    </row>
    <row r="7679" spans="2:10" ht="25.15" customHeight="1">
      <c r="B7679" s="108"/>
      <c r="C7679" s="98"/>
      <c r="D7679" s="99"/>
      <c r="E7679" s="94"/>
      <c r="F7679" s="95"/>
      <c r="G7679" s="101"/>
      <c r="H7679" s="100">
        <f t="shared" si="366"/>
        <v>196461.68999999994</v>
      </c>
      <c r="I7679" s="84">
        <f t="shared" si="367"/>
        <v>0</v>
      </c>
      <c r="J7679" s="84">
        <f t="shared" si="368"/>
        <v>0</v>
      </c>
    </row>
    <row r="7680" spans="2:10" ht="25.15" customHeight="1">
      <c r="B7680" s="108"/>
      <c r="C7680" s="98"/>
      <c r="D7680" s="99"/>
      <c r="E7680" s="94"/>
      <c r="F7680" s="95"/>
      <c r="G7680" s="101"/>
      <c r="H7680" s="100">
        <f t="shared" si="366"/>
        <v>196461.68999999994</v>
      </c>
      <c r="I7680" s="84">
        <f t="shared" si="367"/>
        <v>0</v>
      </c>
      <c r="J7680" s="84">
        <f t="shared" si="368"/>
        <v>0</v>
      </c>
    </row>
    <row r="7681" spans="2:10" ht="25.15" customHeight="1">
      <c r="B7681" s="108"/>
      <c r="C7681" s="98"/>
      <c r="D7681" s="99"/>
      <c r="E7681" s="94"/>
      <c r="F7681" s="95"/>
      <c r="G7681" s="101"/>
      <c r="H7681" s="100">
        <f t="shared" si="366"/>
        <v>196461.68999999994</v>
      </c>
      <c r="I7681" s="84">
        <f t="shared" si="367"/>
        <v>0</v>
      </c>
      <c r="J7681" s="84">
        <f t="shared" si="368"/>
        <v>0</v>
      </c>
    </row>
    <row r="7682" spans="2:10" ht="25.15" customHeight="1">
      <c r="B7682" s="108"/>
      <c r="C7682" s="98"/>
      <c r="D7682" s="99"/>
      <c r="E7682" s="94"/>
      <c r="F7682" s="95"/>
      <c r="G7682" s="101"/>
      <c r="H7682" s="100">
        <f t="shared" si="366"/>
        <v>196461.68999999994</v>
      </c>
      <c r="I7682" s="84">
        <f t="shared" si="367"/>
        <v>0</v>
      </c>
      <c r="J7682" s="84">
        <f t="shared" si="368"/>
        <v>0</v>
      </c>
    </row>
    <row r="7683" spans="2:10" ht="25.15" customHeight="1">
      <c r="B7683" s="108"/>
      <c r="C7683" s="98"/>
      <c r="D7683" s="99"/>
      <c r="E7683" s="94"/>
      <c r="F7683" s="95"/>
      <c r="G7683" s="101"/>
      <c r="H7683" s="100">
        <f t="shared" si="366"/>
        <v>196461.68999999994</v>
      </c>
      <c r="I7683" s="84">
        <f t="shared" si="367"/>
        <v>0</v>
      </c>
      <c r="J7683" s="84">
        <f t="shared" si="368"/>
        <v>0</v>
      </c>
    </row>
    <row r="7684" spans="2:10" ht="25.15" customHeight="1">
      <c r="B7684" s="108"/>
      <c r="C7684" s="98"/>
      <c r="D7684" s="99"/>
      <c r="E7684" s="94"/>
      <c r="F7684" s="95"/>
      <c r="G7684" s="101"/>
      <c r="H7684" s="100">
        <f t="shared" si="366"/>
        <v>196461.68999999994</v>
      </c>
      <c r="I7684" s="84">
        <f t="shared" si="367"/>
        <v>0</v>
      </c>
      <c r="J7684" s="84">
        <f t="shared" si="368"/>
        <v>0</v>
      </c>
    </row>
    <row r="7685" spans="2:10" ht="25.15" customHeight="1">
      <c r="B7685" s="108"/>
      <c r="C7685" s="98"/>
      <c r="D7685" s="99"/>
      <c r="E7685" s="94"/>
      <c r="F7685" s="95"/>
      <c r="G7685" s="101"/>
      <c r="H7685" s="100">
        <f t="shared" si="366"/>
        <v>196461.68999999994</v>
      </c>
      <c r="I7685" s="84">
        <f t="shared" si="367"/>
        <v>0</v>
      </c>
      <c r="J7685" s="84">
        <f t="shared" si="368"/>
        <v>0</v>
      </c>
    </row>
    <row r="7686" spans="2:10" ht="25.15" customHeight="1">
      <c r="B7686" s="108"/>
      <c r="C7686" s="98"/>
      <c r="D7686" s="99"/>
      <c r="E7686" s="94"/>
      <c r="F7686" s="95"/>
      <c r="G7686" s="101"/>
      <c r="H7686" s="100">
        <f t="shared" si="366"/>
        <v>196461.68999999994</v>
      </c>
      <c r="I7686" s="84">
        <f t="shared" si="367"/>
        <v>0</v>
      </c>
      <c r="J7686" s="84">
        <f t="shared" si="368"/>
        <v>0</v>
      </c>
    </row>
    <row r="7687" spans="2:10" ht="25.15" customHeight="1">
      <c r="B7687" s="108"/>
      <c r="C7687" s="98"/>
      <c r="D7687" s="99"/>
      <c r="E7687" s="94"/>
      <c r="F7687" s="95"/>
      <c r="G7687" s="101"/>
      <c r="H7687" s="100">
        <f t="shared" si="366"/>
        <v>196461.68999999994</v>
      </c>
      <c r="I7687" s="84">
        <f t="shared" si="367"/>
        <v>0</v>
      </c>
      <c r="J7687" s="84">
        <f t="shared" si="368"/>
        <v>0</v>
      </c>
    </row>
    <row r="7688" spans="2:10" ht="25.15" customHeight="1">
      <c r="B7688" s="108"/>
      <c r="C7688" s="98"/>
      <c r="D7688" s="99"/>
      <c r="E7688" s="94"/>
      <c r="F7688" s="95"/>
      <c r="G7688" s="101"/>
      <c r="H7688" s="100">
        <f t="shared" ref="H7688:H7751" si="369">IF(F7688="pago",H7687+G7688,H7687)</f>
        <v>196461.68999999994</v>
      </c>
      <c r="I7688" s="84">
        <f t="shared" si="367"/>
        <v>0</v>
      </c>
      <c r="J7688" s="84">
        <f t="shared" si="368"/>
        <v>0</v>
      </c>
    </row>
    <row r="7689" spans="2:10" ht="25.15" customHeight="1">
      <c r="B7689" s="108"/>
      <c r="C7689" s="98"/>
      <c r="D7689" s="99"/>
      <c r="E7689" s="94"/>
      <c r="F7689" s="95"/>
      <c r="G7689" s="101"/>
      <c r="H7689" s="100">
        <f t="shared" si="369"/>
        <v>196461.68999999994</v>
      </c>
      <c r="I7689" s="84">
        <f t="shared" si="367"/>
        <v>0</v>
      </c>
      <c r="J7689" s="84">
        <f t="shared" si="368"/>
        <v>0</v>
      </c>
    </row>
    <row r="7690" spans="2:10" ht="25.15" customHeight="1">
      <c r="B7690" s="108"/>
      <c r="C7690" s="98"/>
      <c r="D7690" s="99"/>
      <c r="E7690" s="94"/>
      <c r="F7690" s="95"/>
      <c r="G7690" s="101"/>
      <c r="H7690" s="100">
        <f t="shared" si="369"/>
        <v>196461.68999999994</v>
      </c>
      <c r="I7690" s="84">
        <f t="shared" si="367"/>
        <v>0</v>
      </c>
      <c r="J7690" s="84">
        <f t="shared" si="368"/>
        <v>0</v>
      </c>
    </row>
    <row r="7691" spans="2:10" ht="25.15" customHeight="1">
      <c r="B7691" s="108"/>
      <c r="C7691" s="98"/>
      <c r="D7691" s="99"/>
      <c r="E7691" s="94"/>
      <c r="F7691" s="95"/>
      <c r="G7691" s="101"/>
      <c r="H7691" s="100">
        <f t="shared" si="369"/>
        <v>196461.68999999994</v>
      </c>
      <c r="I7691" s="84">
        <f t="shared" si="367"/>
        <v>0</v>
      </c>
      <c r="J7691" s="84">
        <f t="shared" si="368"/>
        <v>0</v>
      </c>
    </row>
    <row r="7692" spans="2:10" ht="25.15" customHeight="1">
      <c r="B7692" s="108"/>
      <c r="C7692" s="98"/>
      <c r="D7692" s="99"/>
      <c r="E7692" s="94"/>
      <c r="F7692" s="95"/>
      <c r="G7692" s="101"/>
      <c r="H7692" s="100">
        <f t="shared" si="369"/>
        <v>196461.68999999994</v>
      </c>
      <c r="I7692" s="84">
        <f t="shared" si="367"/>
        <v>0</v>
      </c>
      <c r="J7692" s="84">
        <f t="shared" si="368"/>
        <v>0</v>
      </c>
    </row>
    <row r="7693" spans="2:10" ht="25.15" customHeight="1">
      <c r="B7693" s="108"/>
      <c r="C7693" s="98"/>
      <c r="D7693" s="99"/>
      <c r="E7693" s="94"/>
      <c r="F7693" s="95"/>
      <c r="G7693" s="101"/>
      <c r="H7693" s="100">
        <f t="shared" si="369"/>
        <v>196461.68999999994</v>
      </c>
      <c r="I7693" s="84">
        <f t="shared" si="367"/>
        <v>0</v>
      </c>
      <c r="J7693" s="84">
        <f t="shared" si="368"/>
        <v>0</v>
      </c>
    </row>
    <row r="7694" spans="2:10" ht="25.15" customHeight="1">
      <c r="B7694" s="108"/>
      <c r="C7694" s="98"/>
      <c r="D7694" s="99"/>
      <c r="E7694" s="94"/>
      <c r="F7694" s="95"/>
      <c r="G7694" s="101"/>
      <c r="H7694" s="100">
        <f t="shared" si="369"/>
        <v>196461.68999999994</v>
      </c>
      <c r="I7694" s="84">
        <f t="shared" si="367"/>
        <v>0</v>
      </c>
      <c r="J7694" s="84">
        <f t="shared" si="368"/>
        <v>0</v>
      </c>
    </row>
    <row r="7695" spans="2:10" ht="25.15" customHeight="1">
      <c r="B7695" s="108"/>
      <c r="C7695" s="98"/>
      <c r="D7695" s="99"/>
      <c r="E7695" s="94"/>
      <c r="F7695" s="95"/>
      <c r="G7695" s="101"/>
      <c r="H7695" s="100">
        <f t="shared" si="369"/>
        <v>196461.68999999994</v>
      </c>
      <c r="I7695" s="84">
        <f t="shared" si="367"/>
        <v>0</v>
      </c>
      <c r="J7695" s="84">
        <f t="shared" si="368"/>
        <v>0</v>
      </c>
    </row>
    <row r="7696" spans="2:10" ht="25.15" customHeight="1">
      <c r="B7696" s="108"/>
      <c r="C7696" s="98"/>
      <c r="D7696" s="99"/>
      <c r="E7696" s="94"/>
      <c r="F7696" s="95"/>
      <c r="G7696" s="101"/>
      <c r="H7696" s="100">
        <f t="shared" si="369"/>
        <v>196461.68999999994</v>
      </c>
      <c r="I7696" s="84">
        <f t="shared" si="367"/>
        <v>0</v>
      </c>
      <c r="J7696" s="84">
        <f t="shared" si="368"/>
        <v>0</v>
      </c>
    </row>
    <row r="7697" spans="2:10" ht="25.15" customHeight="1">
      <c r="B7697" s="108"/>
      <c r="C7697" s="98"/>
      <c r="D7697" s="99"/>
      <c r="E7697" s="94"/>
      <c r="F7697" s="95"/>
      <c r="G7697" s="101"/>
      <c r="H7697" s="100">
        <f t="shared" si="369"/>
        <v>196461.68999999994</v>
      </c>
      <c r="I7697" s="84">
        <f t="shared" si="367"/>
        <v>0</v>
      </c>
      <c r="J7697" s="84">
        <f t="shared" si="368"/>
        <v>0</v>
      </c>
    </row>
    <row r="7698" spans="2:10" ht="25.15" customHeight="1">
      <c r="B7698" s="108"/>
      <c r="C7698" s="98"/>
      <c r="D7698" s="99"/>
      <c r="E7698" s="94"/>
      <c r="F7698" s="95"/>
      <c r="G7698" s="101"/>
      <c r="H7698" s="100">
        <f t="shared" si="369"/>
        <v>196461.68999999994</v>
      </c>
      <c r="I7698" s="84">
        <f t="shared" si="367"/>
        <v>0</v>
      </c>
      <c r="J7698" s="84">
        <f t="shared" si="368"/>
        <v>0</v>
      </c>
    </row>
    <row r="7699" spans="2:10" ht="25.15" customHeight="1">
      <c r="B7699" s="108"/>
      <c r="C7699" s="98"/>
      <c r="D7699" s="99"/>
      <c r="E7699" s="94"/>
      <c r="F7699" s="95"/>
      <c r="G7699" s="101"/>
      <c r="H7699" s="100">
        <f t="shared" si="369"/>
        <v>196461.68999999994</v>
      </c>
      <c r="I7699" s="84">
        <f t="shared" si="367"/>
        <v>0</v>
      </c>
      <c r="J7699" s="84">
        <f t="shared" si="368"/>
        <v>0</v>
      </c>
    </row>
    <row r="7700" spans="2:10" ht="25.15" customHeight="1">
      <c r="B7700" s="108"/>
      <c r="C7700" s="98"/>
      <c r="D7700" s="99"/>
      <c r="E7700" s="94"/>
      <c r="F7700" s="95"/>
      <c r="G7700" s="101"/>
      <c r="H7700" s="100">
        <f t="shared" si="369"/>
        <v>196461.68999999994</v>
      </c>
      <c r="I7700" s="84">
        <f t="shared" si="367"/>
        <v>0</v>
      </c>
      <c r="J7700" s="84">
        <f t="shared" si="368"/>
        <v>0</v>
      </c>
    </row>
    <row r="7701" spans="2:10" ht="25.15" customHeight="1">
      <c r="B7701" s="108"/>
      <c r="C7701" s="98"/>
      <c r="D7701" s="99"/>
      <c r="E7701" s="94"/>
      <c r="F7701" s="95"/>
      <c r="G7701" s="101"/>
      <c r="H7701" s="100">
        <f t="shared" si="369"/>
        <v>196461.68999999994</v>
      </c>
      <c r="I7701" s="84">
        <f t="shared" si="367"/>
        <v>0</v>
      </c>
      <c r="J7701" s="84">
        <f t="shared" si="368"/>
        <v>0</v>
      </c>
    </row>
    <row r="7702" spans="2:10" ht="25.15" customHeight="1">
      <c r="B7702" s="108"/>
      <c r="C7702" s="98"/>
      <c r="D7702" s="99"/>
      <c r="E7702" s="94"/>
      <c r="F7702" s="95"/>
      <c r="G7702" s="101"/>
      <c r="H7702" s="100">
        <f t="shared" si="369"/>
        <v>196461.68999999994</v>
      </c>
      <c r="I7702" s="84">
        <f t="shared" si="367"/>
        <v>0</v>
      </c>
      <c r="J7702" s="84">
        <f t="shared" si="368"/>
        <v>0</v>
      </c>
    </row>
    <row r="7703" spans="2:10" ht="25.15" customHeight="1">
      <c r="B7703" s="108"/>
      <c r="C7703" s="98"/>
      <c r="D7703" s="99"/>
      <c r="E7703" s="94"/>
      <c r="F7703" s="95"/>
      <c r="G7703" s="101"/>
      <c r="H7703" s="100">
        <f t="shared" si="369"/>
        <v>196461.68999999994</v>
      </c>
      <c r="I7703" s="84">
        <f t="shared" si="367"/>
        <v>0</v>
      </c>
      <c r="J7703" s="84">
        <f t="shared" si="368"/>
        <v>0</v>
      </c>
    </row>
    <row r="7704" spans="2:10" ht="25.15" customHeight="1">
      <c r="B7704" s="108"/>
      <c r="C7704" s="98"/>
      <c r="D7704" s="99"/>
      <c r="E7704" s="94"/>
      <c r="F7704" s="95"/>
      <c r="G7704" s="101"/>
      <c r="H7704" s="100">
        <f t="shared" si="369"/>
        <v>196461.68999999994</v>
      </c>
      <c r="I7704" s="84">
        <f t="shared" si="367"/>
        <v>0</v>
      </c>
      <c r="J7704" s="84">
        <f t="shared" si="368"/>
        <v>0</v>
      </c>
    </row>
    <row r="7705" spans="2:10" ht="25.15" customHeight="1">
      <c r="B7705" s="108"/>
      <c r="C7705" s="98"/>
      <c r="D7705" s="99"/>
      <c r="E7705" s="94"/>
      <c r="F7705" s="95"/>
      <c r="G7705" s="101"/>
      <c r="H7705" s="100">
        <f t="shared" si="369"/>
        <v>196461.68999999994</v>
      </c>
      <c r="I7705" s="84">
        <f t="shared" si="367"/>
        <v>0</v>
      </c>
      <c r="J7705" s="84">
        <f t="shared" si="368"/>
        <v>0</v>
      </c>
    </row>
    <row r="7706" spans="2:10" ht="25.15" customHeight="1">
      <c r="B7706" s="108"/>
      <c r="C7706" s="98"/>
      <c r="D7706" s="99"/>
      <c r="E7706" s="94"/>
      <c r="F7706" s="95"/>
      <c r="G7706" s="101"/>
      <c r="H7706" s="100">
        <f t="shared" si="369"/>
        <v>196461.68999999994</v>
      </c>
      <c r="I7706" s="84">
        <f t="shared" si="367"/>
        <v>0</v>
      </c>
      <c r="J7706" s="84">
        <f t="shared" si="368"/>
        <v>0</v>
      </c>
    </row>
    <row r="7707" spans="2:10" ht="25.15" customHeight="1">
      <c r="B7707" s="108"/>
      <c r="C7707" s="98"/>
      <c r="D7707" s="99"/>
      <c r="E7707" s="94"/>
      <c r="F7707" s="95"/>
      <c r="G7707" s="101"/>
      <c r="H7707" s="100">
        <f t="shared" si="369"/>
        <v>196461.68999999994</v>
      </c>
      <c r="I7707" s="84">
        <f t="shared" si="367"/>
        <v>0</v>
      </c>
      <c r="J7707" s="84">
        <f t="shared" si="368"/>
        <v>0</v>
      </c>
    </row>
    <row r="7708" spans="2:10" ht="25.15" customHeight="1">
      <c r="B7708" s="108"/>
      <c r="C7708" s="98"/>
      <c r="D7708" s="99"/>
      <c r="E7708" s="94"/>
      <c r="F7708" s="95"/>
      <c r="G7708" s="101"/>
      <c r="H7708" s="100">
        <f t="shared" si="369"/>
        <v>196461.68999999994</v>
      </c>
      <c r="I7708" s="84">
        <f t="shared" si="367"/>
        <v>0</v>
      </c>
      <c r="J7708" s="84">
        <f t="shared" si="368"/>
        <v>0</v>
      </c>
    </row>
    <row r="7709" spans="2:10" ht="25.15" customHeight="1">
      <c r="B7709" s="108"/>
      <c r="C7709" s="98"/>
      <c r="D7709" s="99"/>
      <c r="E7709" s="94"/>
      <c r="F7709" s="95"/>
      <c r="G7709" s="101"/>
      <c r="H7709" s="100">
        <f t="shared" si="369"/>
        <v>196461.68999999994</v>
      </c>
      <c r="I7709" s="84">
        <f t="shared" si="367"/>
        <v>0</v>
      </c>
      <c r="J7709" s="84">
        <f t="shared" si="368"/>
        <v>0</v>
      </c>
    </row>
    <row r="7710" spans="2:10" ht="25.15" customHeight="1">
      <c r="B7710" s="108"/>
      <c r="C7710" s="98"/>
      <c r="D7710" s="99"/>
      <c r="E7710" s="94"/>
      <c r="F7710" s="95"/>
      <c r="G7710" s="101"/>
      <c r="H7710" s="100">
        <f t="shared" si="369"/>
        <v>196461.68999999994</v>
      </c>
      <c r="I7710" s="84">
        <f t="shared" si="367"/>
        <v>0</v>
      </c>
      <c r="J7710" s="84">
        <f t="shared" si="368"/>
        <v>0</v>
      </c>
    </row>
    <row r="7711" spans="2:10" ht="25.15" customHeight="1">
      <c r="B7711" s="108"/>
      <c r="C7711" s="98"/>
      <c r="D7711" s="99"/>
      <c r="E7711" s="94"/>
      <c r="F7711" s="95"/>
      <c r="G7711" s="101"/>
      <c r="H7711" s="100">
        <f t="shared" si="369"/>
        <v>196461.68999999994</v>
      </c>
      <c r="I7711" s="84">
        <f t="shared" si="367"/>
        <v>0</v>
      </c>
      <c r="J7711" s="84">
        <f t="shared" si="368"/>
        <v>0</v>
      </c>
    </row>
    <row r="7712" spans="2:10" ht="25.15" customHeight="1">
      <c r="B7712" s="108"/>
      <c r="C7712" s="98"/>
      <c r="D7712" s="99"/>
      <c r="E7712" s="94"/>
      <c r="F7712" s="95"/>
      <c r="G7712" s="101"/>
      <c r="H7712" s="100">
        <f t="shared" si="369"/>
        <v>196461.68999999994</v>
      </c>
      <c r="I7712" s="84">
        <f t="shared" si="367"/>
        <v>0</v>
      </c>
      <c r="J7712" s="84">
        <f t="shared" si="368"/>
        <v>0</v>
      </c>
    </row>
    <row r="7713" spans="2:10" ht="25.15" customHeight="1">
      <c r="B7713" s="108"/>
      <c r="C7713" s="98"/>
      <c r="D7713" s="99"/>
      <c r="E7713" s="94"/>
      <c r="F7713" s="95"/>
      <c r="G7713" s="101"/>
      <c r="H7713" s="100">
        <f t="shared" si="369"/>
        <v>196461.68999999994</v>
      </c>
      <c r="I7713" s="84">
        <f t="shared" si="367"/>
        <v>0</v>
      </c>
      <c r="J7713" s="84">
        <f t="shared" si="368"/>
        <v>0</v>
      </c>
    </row>
    <row r="7714" spans="2:10" ht="25.15" customHeight="1">
      <c r="B7714" s="108"/>
      <c r="C7714" s="98"/>
      <c r="D7714" s="99"/>
      <c r="E7714" s="94"/>
      <c r="F7714" s="95"/>
      <c r="G7714" s="101"/>
      <c r="H7714" s="100">
        <f t="shared" si="369"/>
        <v>196461.68999999994</v>
      </c>
      <c r="I7714" s="84">
        <f t="shared" si="367"/>
        <v>0</v>
      </c>
      <c r="J7714" s="84">
        <f t="shared" si="368"/>
        <v>0</v>
      </c>
    </row>
    <row r="7715" spans="2:10" ht="25.15" customHeight="1">
      <c r="B7715" s="108"/>
      <c r="C7715" s="98"/>
      <c r="D7715" s="99"/>
      <c r="E7715" s="94"/>
      <c r="F7715" s="95"/>
      <c r="G7715" s="101"/>
      <c r="H7715" s="100">
        <f t="shared" si="369"/>
        <v>196461.68999999994</v>
      </c>
      <c r="I7715" s="84">
        <f t="shared" si="367"/>
        <v>0</v>
      </c>
      <c r="J7715" s="84">
        <f t="shared" si="368"/>
        <v>0</v>
      </c>
    </row>
    <row r="7716" spans="2:10" ht="25.15" customHeight="1">
      <c r="B7716" s="108"/>
      <c r="C7716" s="98"/>
      <c r="D7716" s="99"/>
      <c r="E7716" s="94"/>
      <c r="F7716" s="95"/>
      <c r="G7716" s="101"/>
      <c r="H7716" s="100">
        <f t="shared" si="369"/>
        <v>196461.68999999994</v>
      </c>
      <c r="I7716" s="84">
        <f t="shared" si="367"/>
        <v>0</v>
      </c>
      <c r="J7716" s="84">
        <f t="shared" si="368"/>
        <v>0</v>
      </c>
    </row>
    <row r="7717" spans="2:10" ht="25.15" customHeight="1">
      <c r="B7717" s="108"/>
      <c r="C7717" s="98"/>
      <c r="D7717" s="99"/>
      <c r="E7717" s="94"/>
      <c r="F7717" s="95"/>
      <c r="G7717" s="101"/>
      <c r="H7717" s="100">
        <f t="shared" si="369"/>
        <v>196461.68999999994</v>
      </c>
      <c r="I7717" s="84">
        <f t="shared" si="367"/>
        <v>0</v>
      </c>
      <c r="J7717" s="84">
        <f t="shared" si="368"/>
        <v>0</v>
      </c>
    </row>
    <row r="7718" spans="2:10" ht="25.15" customHeight="1">
      <c r="B7718" s="108"/>
      <c r="C7718" s="98"/>
      <c r="D7718" s="99"/>
      <c r="E7718" s="94"/>
      <c r="F7718" s="95"/>
      <c r="G7718" s="101"/>
      <c r="H7718" s="100">
        <f t="shared" si="369"/>
        <v>196461.68999999994</v>
      </c>
      <c r="I7718" s="84">
        <f t="shared" si="367"/>
        <v>0</v>
      </c>
      <c r="J7718" s="84">
        <f t="shared" si="368"/>
        <v>0</v>
      </c>
    </row>
    <row r="7719" spans="2:10" ht="25.15" customHeight="1">
      <c r="B7719" s="108"/>
      <c r="C7719" s="98"/>
      <c r="D7719" s="99"/>
      <c r="E7719" s="94"/>
      <c r="F7719" s="95"/>
      <c r="G7719" s="101"/>
      <c r="H7719" s="100">
        <f t="shared" si="369"/>
        <v>196461.68999999994</v>
      </c>
      <c r="I7719" s="84">
        <f t="shared" si="367"/>
        <v>0</v>
      </c>
      <c r="J7719" s="84">
        <f t="shared" si="368"/>
        <v>0</v>
      </c>
    </row>
    <row r="7720" spans="2:10" ht="25.15" customHeight="1">
      <c r="B7720" s="108"/>
      <c r="C7720" s="98"/>
      <c r="D7720" s="99"/>
      <c r="E7720" s="94"/>
      <c r="F7720" s="95"/>
      <c r="G7720" s="101"/>
      <c r="H7720" s="100">
        <f t="shared" si="369"/>
        <v>196461.68999999994</v>
      </c>
      <c r="I7720" s="84">
        <f t="shared" si="367"/>
        <v>0</v>
      </c>
      <c r="J7720" s="84">
        <f t="shared" si="368"/>
        <v>0</v>
      </c>
    </row>
    <row r="7721" spans="2:10" ht="25.15" customHeight="1">
      <c r="B7721" s="108"/>
      <c r="C7721" s="98"/>
      <c r="D7721" s="99"/>
      <c r="E7721" s="94"/>
      <c r="F7721" s="95"/>
      <c r="G7721" s="101"/>
      <c r="H7721" s="100">
        <f t="shared" si="369"/>
        <v>196461.68999999994</v>
      </c>
      <c r="I7721" s="84">
        <f t="shared" si="367"/>
        <v>0</v>
      </c>
      <c r="J7721" s="84">
        <f t="shared" si="368"/>
        <v>0</v>
      </c>
    </row>
    <row r="7722" spans="2:10" ht="25.15" customHeight="1">
      <c r="B7722" s="108"/>
      <c r="C7722" s="98"/>
      <c r="D7722" s="99"/>
      <c r="E7722" s="94"/>
      <c r="F7722" s="95"/>
      <c r="G7722" s="101"/>
      <c r="H7722" s="100">
        <f t="shared" si="369"/>
        <v>196461.68999999994</v>
      </c>
      <c r="I7722" s="84">
        <f t="shared" si="367"/>
        <v>0</v>
      </c>
      <c r="J7722" s="84">
        <f t="shared" si="368"/>
        <v>0</v>
      </c>
    </row>
    <row r="7723" spans="2:10" ht="25.15" customHeight="1">
      <c r="B7723" s="108"/>
      <c r="C7723" s="98"/>
      <c r="D7723" s="99"/>
      <c r="E7723" s="94"/>
      <c r="F7723" s="95"/>
      <c r="G7723" s="101"/>
      <c r="H7723" s="100">
        <f t="shared" si="369"/>
        <v>196461.68999999994</v>
      </c>
      <c r="I7723" s="84">
        <f t="shared" si="367"/>
        <v>0</v>
      </c>
      <c r="J7723" s="84">
        <f t="shared" si="368"/>
        <v>0</v>
      </c>
    </row>
    <row r="7724" spans="2:10" ht="25.15" customHeight="1">
      <c r="B7724" s="108"/>
      <c r="C7724" s="98"/>
      <c r="D7724" s="99"/>
      <c r="E7724" s="94"/>
      <c r="F7724" s="95"/>
      <c r="G7724" s="101"/>
      <c r="H7724" s="100">
        <f t="shared" si="369"/>
        <v>196461.68999999994</v>
      </c>
      <c r="I7724" s="84">
        <f t="shared" si="367"/>
        <v>0</v>
      </c>
      <c r="J7724" s="84">
        <f t="shared" si="368"/>
        <v>0</v>
      </c>
    </row>
    <row r="7725" spans="2:10" ht="25.15" customHeight="1">
      <c r="B7725" s="108"/>
      <c r="C7725" s="98"/>
      <c r="D7725" s="99"/>
      <c r="E7725" s="94"/>
      <c r="F7725" s="95"/>
      <c r="G7725" s="101"/>
      <c r="H7725" s="100">
        <f t="shared" si="369"/>
        <v>196461.68999999994</v>
      </c>
      <c r="I7725" s="84">
        <f t="shared" si="367"/>
        <v>0</v>
      </c>
      <c r="J7725" s="84">
        <f t="shared" si="368"/>
        <v>0</v>
      </c>
    </row>
    <row r="7726" spans="2:10" ht="25.15" customHeight="1">
      <c r="B7726" s="108"/>
      <c r="C7726" s="98"/>
      <c r="D7726" s="99"/>
      <c r="E7726" s="94"/>
      <c r="F7726" s="95"/>
      <c r="G7726" s="101"/>
      <c r="H7726" s="100">
        <f t="shared" si="369"/>
        <v>196461.68999999994</v>
      </c>
      <c r="I7726" s="84">
        <f t="shared" si="367"/>
        <v>0</v>
      </c>
      <c r="J7726" s="84">
        <f t="shared" si="368"/>
        <v>0</v>
      </c>
    </row>
    <row r="7727" spans="2:10" ht="25.15" customHeight="1">
      <c r="B7727" s="108"/>
      <c r="C7727" s="98"/>
      <c r="D7727" s="99"/>
      <c r="E7727" s="94"/>
      <c r="F7727" s="95"/>
      <c r="G7727" s="101"/>
      <c r="H7727" s="100">
        <f t="shared" si="369"/>
        <v>196461.68999999994</v>
      </c>
      <c r="I7727" s="84">
        <f t="shared" si="367"/>
        <v>0</v>
      </c>
      <c r="J7727" s="84">
        <f t="shared" si="368"/>
        <v>0</v>
      </c>
    </row>
    <row r="7728" spans="2:10" ht="25.15" customHeight="1">
      <c r="B7728" s="108"/>
      <c r="C7728" s="98"/>
      <c r="D7728" s="99"/>
      <c r="E7728" s="94"/>
      <c r="F7728" s="95"/>
      <c r="G7728" s="101"/>
      <c r="H7728" s="100">
        <f t="shared" si="369"/>
        <v>196461.68999999994</v>
      </c>
      <c r="I7728" s="84">
        <f t="shared" si="367"/>
        <v>0</v>
      </c>
      <c r="J7728" s="84">
        <f t="shared" si="368"/>
        <v>0</v>
      </c>
    </row>
    <row r="7729" spans="2:10" ht="25.15" customHeight="1">
      <c r="B7729" s="108"/>
      <c r="C7729" s="98"/>
      <c r="D7729" s="99"/>
      <c r="E7729" s="94"/>
      <c r="F7729" s="95"/>
      <c r="G7729" s="101"/>
      <c r="H7729" s="100">
        <f t="shared" si="369"/>
        <v>196461.68999999994</v>
      </c>
      <c r="I7729" s="84">
        <f t="shared" si="367"/>
        <v>0</v>
      </c>
      <c r="J7729" s="84">
        <f t="shared" si="368"/>
        <v>0</v>
      </c>
    </row>
    <row r="7730" spans="2:10" ht="25.15" customHeight="1">
      <c r="B7730" s="108"/>
      <c r="C7730" s="98"/>
      <c r="D7730" s="99"/>
      <c r="E7730" s="94"/>
      <c r="F7730" s="95"/>
      <c r="G7730" s="101"/>
      <c r="H7730" s="100">
        <f t="shared" si="369"/>
        <v>196461.68999999994</v>
      </c>
      <c r="I7730" s="84">
        <f t="shared" si="367"/>
        <v>0</v>
      </c>
      <c r="J7730" s="84">
        <f t="shared" si="368"/>
        <v>0</v>
      </c>
    </row>
    <row r="7731" spans="2:10" ht="25.15" customHeight="1">
      <c r="B7731" s="108"/>
      <c r="C7731" s="98"/>
      <c r="D7731" s="99"/>
      <c r="E7731" s="94"/>
      <c r="F7731" s="95"/>
      <c r="G7731" s="101"/>
      <c r="H7731" s="100">
        <f t="shared" si="369"/>
        <v>196461.68999999994</v>
      </c>
      <c r="I7731" s="84">
        <f t="shared" si="367"/>
        <v>0</v>
      </c>
      <c r="J7731" s="84">
        <f t="shared" si="368"/>
        <v>0</v>
      </c>
    </row>
    <row r="7732" spans="2:10" ht="25.15" customHeight="1">
      <c r="B7732" s="108"/>
      <c r="C7732" s="98"/>
      <c r="D7732" s="99"/>
      <c r="E7732" s="94"/>
      <c r="F7732" s="95"/>
      <c r="G7732" s="101"/>
      <c r="H7732" s="100">
        <f t="shared" si="369"/>
        <v>196461.68999999994</v>
      </c>
      <c r="I7732" s="84">
        <f t="shared" si="367"/>
        <v>0</v>
      </c>
      <c r="J7732" s="84">
        <f t="shared" si="368"/>
        <v>0</v>
      </c>
    </row>
    <row r="7733" spans="2:10" ht="25.15" customHeight="1">
      <c r="B7733" s="108"/>
      <c r="C7733" s="98"/>
      <c r="D7733" s="99"/>
      <c r="E7733" s="94"/>
      <c r="F7733" s="95"/>
      <c r="G7733" s="101"/>
      <c r="H7733" s="100">
        <f t="shared" si="369"/>
        <v>196461.68999999994</v>
      </c>
      <c r="I7733" s="84">
        <f t="shared" si="367"/>
        <v>0</v>
      </c>
      <c r="J7733" s="84">
        <f t="shared" si="368"/>
        <v>0</v>
      </c>
    </row>
    <row r="7734" spans="2:10" ht="25.15" customHeight="1">
      <c r="B7734" s="108"/>
      <c r="C7734" s="98"/>
      <c r="D7734" s="99"/>
      <c r="E7734" s="94"/>
      <c r="F7734" s="95"/>
      <c r="G7734" s="101"/>
      <c r="H7734" s="100">
        <f t="shared" si="369"/>
        <v>196461.68999999994</v>
      </c>
      <c r="I7734" s="84">
        <f t="shared" si="367"/>
        <v>0</v>
      </c>
      <c r="J7734" s="84">
        <f t="shared" si="368"/>
        <v>0</v>
      </c>
    </row>
    <row r="7735" spans="2:10" ht="25.15" customHeight="1">
      <c r="B7735" s="108"/>
      <c r="C7735" s="98"/>
      <c r="D7735" s="99"/>
      <c r="E7735" s="94"/>
      <c r="F7735" s="95"/>
      <c r="G7735" s="101"/>
      <c r="H7735" s="100">
        <f t="shared" si="369"/>
        <v>196461.68999999994</v>
      </c>
      <c r="I7735" s="84">
        <f t="shared" si="367"/>
        <v>0</v>
      </c>
      <c r="J7735" s="84">
        <f t="shared" si="368"/>
        <v>0</v>
      </c>
    </row>
    <row r="7736" spans="2:10" ht="25.15" customHeight="1">
      <c r="B7736" s="108"/>
      <c r="C7736" s="98"/>
      <c r="D7736" s="99"/>
      <c r="E7736" s="94"/>
      <c r="F7736" s="95"/>
      <c r="G7736" s="101"/>
      <c r="H7736" s="100">
        <f t="shared" si="369"/>
        <v>196461.68999999994</v>
      </c>
      <c r="I7736" s="84">
        <f t="shared" ref="I7736:I7799" si="370">IF(B7736="",0,MONTH(B7736))</f>
        <v>0</v>
      </c>
      <c r="J7736" s="84">
        <f t="shared" ref="J7736:J7799" si="371">IF(B7736="",0,DAY(B7736))</f>
        <v>0</v>
      </c>
    </row>
    <row r="7737" spans="2:10" ht="25.15" customHeight="1">
      <c r="B7737" s="108"/>
      <c r="C7737" s="98"/>
      <c r="D7737" s="99"/>
      <c r="E7737" s="94"/>
      <c r="F7737" s="95"/>
      <c r="G7737" s="101"/>
      <c r="H7737" s="100">
        <f t="shared" si="369"/>
        <v>196461.68999999994</v>
      </c>
      <c r="I7737" s="84">
        <f t="shared" si="370"/>
        <v>0</v>
      </c>
      <c r="J7737" s="84">
        <f t="shared" si="371"/>
        <v>0</v>
      </c>
    </row>
    <row r="7738" spans="2:10" ht="25.15" customHeight="1">
      <c r="B7738" s="108"/>
      <c r="C7738" s="98"/>
      <c r="D7738" s="99"/>
      <c r="E7738" s="94"/>
      <c r="F7738" s="95"/>
      <c r="G7738" s="101"/>
      <c r="H7738" s="100">
        <f t="shared" si="369"/>
        <v>196461.68999999994</v>
      </c>
      <c r="I7738" s="84">
        <f t="shared" si="370"/>
        <v>0</v>
      </c>
      <c r="J7738" s="84">
        <f t="shared" si="371"/>
        <v>0</v>
      </c>
    </row>
    <row r="7739" spans="2:10" ht="25.15" customHeight="1">
      <c r="B7739" s="108"/>
      <c r="C7739" s="98"/>
      <c r="D7739" s="99"/>
      <c r="E7739" s="94"/>
      <c r="F7739" s="95"/>
      <c r="G7739" s="101"/>
      <c r="H7739" s="100">
        <f t="shared" si="369"/>
        <v>196461.68999999994</v>
      </c>
      <c r="I7739" s="84">
        <f t="shared" si="370"/>
        <v>0</v>
      </c>
      <c r="J7739" s="84">
        <f t="shared" si="371"/>
        <v>0</v>
      </c>
    </row>
    <row r="7740" spans="2:10" ht="25.15" customHeight="1">
      <c r="B7740" s="108"/>
      <c r="C7740" s="98"/>
      <c r="D7740" s="99"/>
      <c r="E7740" s="94"/>
      <c r="F7740" s="95"/>
      <c r="G7740" s="101"/>
      <c r="H7740" s="100">
        <f t="shared" si="369"/>
        <v>196461.68999999994</v>
      </c>
      <c r="I7740" s="84">
        <f t="shared" si="370"/>
        <v>0</v>
      </c>
      <c r="J7740" s="84">
        <f t="shared" si="371"/>
        <v>0</v>
      </c>
    </row>
    <row r="7741" spans="2:10" ht="25.15" customHeight="1">
      <c r="B7741" s="108"/>
      <c r="C7741" s="98"/>
      <c r="D7741" s="99"/>
      <c r="E7741" s="94"/>
      <c r="F7741" s="95"/>
      <c r="G7741" s="101"/>
      <c r="H7741" s="100">
        <f t="shared" si="369"/>
        <v>196461.68999999994</v>
      </c>
      <c r="I7741" s="84">
        <f t="shared" si="370"/>
        <v>0</v>
      </c>
      <c r="J7741" s="84">
        <f t="shared" si="371"/>
        <v>0</v>
      </c>
    </row>
    <row r="7742" spans="2:10" ht="25.15" customHeight="1">
      <c r="B7742" s="108"/>
      <c r="C7742" s="98"/>
      <c r="D7742" s="99"/>
      <c r="E7742" s="94"/>
      <c r="F7742" s="95"/>
      <c r="G7742" s="101"/>
      <c r="H7742" s="100">
        <f t="shared" si="369"/>
        <v>196461.68999999994</v>
      </c>
      <c r="I7742" s="84">
        <f t="shared" si="370"/>
        <v>0</v>
      </c>
      <c r="J7742" s="84">
        <f t="shared" si="371"/>
        <v>0</v>
      </c>
    </row>
    <row r="7743" spans="2:10" ht="25.15" customHeight="1">
      <c r="B7743" s="108"/>
      <c r="C7743" s="98"/>
      <c r="D7743" s="99"/>
      <c r="E7743" s="94"/>
      <c r="F7743" s="95"/>
      <c r="G7743" s="101"/>
      <c r="H7743" s="100">
        <f t="shared" si="369"/>
        <v>196461.68999999994</v>
      </c>
      <c r="I7743" s="84">
        <f t="shared" si="370"/>
        <v>0</v>
      </c>
      <c r="J7743" s="84">
        <f t="shared" si="371"/>
        <v>0</v>
      </c>
    </row>
    <row r="7744" spans="2:10" ht="25.15" customHeight="1">
      <c r="B7744" s="108"/>
      <c r="C7744" s="98"/>
      <c r="D7744" s="99"/>
      <c r="E7744" s="94"/>
      <c r="F7744" s="95"/>
      <c r="G7744" s="101"/>
      <c r="H7744" s="100">
        <f t="shared" si="369"/>
        <v>196461.68999999994</v>
      </c>
      <c r="I7744" s="84">
        <f t="shared" si="370"/>
        <v>0</v>
      </c>
      <c r="J7744" s="84">
        <f t="shared" si="371"/>
        <v>0</v>
      </c>
    </row>
    <row r="7745" spans="2:10" ht="25.15" customHeight="1">
      <c r="B7745" s="108"/>
      <c r="C7745" s="98"/>
      <c r="D7745" s="99"/>
      <c r="E7745" s="94"/>
      <c r="F7745" s="95"/>
      <c r="G7745" s="101"/>
      <c r="H7745" s="100">
        <f t="shared" si="369"/>
        <v>196461.68999999994</v>
      </c>
      <c r="I7745" s="84">
        <f t="shared" si="370"/>
        <v>0</v>
      </c>
      <c r="J7745" s="84">
        <f t="shared" si="371"/>
        <v>0</v>
      </c>
    </row>
    <row r="7746" spans="2:10" ht="25.15" customHeight="1">
      <c r="B7746" s="108"/>
      <c r="C7746" s="98"/>
      <c r="D7746" s="99"/>
      <c r="E7746" s="94"/>
      <c r="F7746" s="95"/>
      <c r="G7746" s="101"/>
      <c r="H7746" s="100">
        <f t="shared" si="369"/>
        <v>196461.68999999994</v>
      </c>
      <c r="I7746" s="84">
        <f t="shared" si="370"/>
        <v>0</v>
      </c>
      <c r="J7746" s="84">
        <f t="shared" si="371"/>
        <v>0</v>
      </c>
    </row>
    <row r="7747" spans="2:10" ht="25.15" customHeight="1">
      <c r="B7747" s="108"/>
      <c r="C7747" s="98"/>
      <c r="D7747" s="99"/>
      <c r="E7747" s="94"/>
      <c r="F7747" s="95"/>
      <c r="G7747" s="101"/>
      <c r="H7747" s="100">
        <f t="shared" si="369"/>
        <v>196461.68999999994</v>
      </c>
      <c r="I7747" s="84">
        <f t="shared" si="370"/>
        <v>0</v>
      </c>
      <c r="J7747" s="84">
        <f t="shared" si="371"/>
        <v>0</v>
      </c>
    </row>
    <row r="7748" spans="2:10" ht="25.15" customHeight="1">
      <c r="B7748" s="108"/>
      <c r="C7748" s="98"/>
      <c r="D7748" s="99"/>
      <c r="E7748" s="94"/>
      <c r="F7748" s="95"/>
      <c r="G7748" s="101"/>
      <c r="H7748" s="100">
        <f t="shared" si="369"/>
        <v>196461.68999999994</v>
      </c>
      <c r="I7748" s="84">
        <f t="shared" si="370"/>
        <v>0</v>
      </c>
      <c r="J7748" s="84">
        <f t="shared" si="371"/>
        <v>0</v>
      </c>
    </row>
    <row r="7749" spans="2:10" ht="25.15" customHeight="1">
      <c r="B7749" s="108"/>
      <c r="C7749" s="98"/>
      <c r="D7749" s="99"/>
      <c r="E7749" s="94"/>
      <c r="F7749" s="95"/>
      <c r="G7749" s="101"/>
      <c r="H7749" s="100">
        <f t="shared" si="369"/>
        <v>196461.68999999994</v>
      </c>
      <c r="I7749" s="84">
        <f t="shared" si="370"/>
        <v>0</v>
      </c>
      <c r="J7749" s="84">
        <f t="shared" si="371"/>
        <v>0</v>
      </c>
    </row>
    <row r="7750" spans="2:10" ht="25.15" customHeight="1">
      <c r="B7750" s="108"/>
      <c r="C7750" s="98"/>
      <c r="D7750" s="99"/>
      <c r="E7750" s="94"/>
      <c r="F7750" s="95"/>
      <c r="G7750" s="101"/>
      <c r="H7750" s="100">
        <f t="shared" si="369"/>
        <v>196461.68999999994</v>
      </c>
      <c r="I7750" s="84">
        <f t="shared" si="370"/>
        <v>0</v>
      </c>
      <c r="J7750" s="84">
        <f t="shared" si="371"/>
        <v>0</v>
      </c>
    </row>
    <row r="7751" spans="2:10" ht="25.15" customHeight="1">
      <c r="B7751" s="108"/>
      <c r="C7751" s="98"/>
      <c r="D7751" s="99"/>
      <c r="E7751" s="94"/>
      <c r="F7751" s="95"/>
      <c r="G7751" s="101"/>
      <c r="H7751" s="100">
        <f t="shared" si="369"/>
        <v>196461.68999999994</v>
      </c>
      <c r="I7751" s="84">
        <f t="shared" si="370"/>
        <v>0</v>
      </c>
      <c r="J7751" s="84">
        <f t="shared" si="371"/>
        <v>0</v>
      </c>
    </row>
    <row r="7752" spans="2:10" ht="25.15" customHeight="1">
      <c r="B7752" s="108"/>
      <c r="C7752" s="98"/>
      <c r="D7752" s="99"/>
      <c r="E7752" s="94"/>
      <c r="F7752" s="95"/>
      <c r="G7752" s="101"/>
      <c r="H7752" s="100">
        <f t="shared" ref="H7752:H7815" si="372">IF(F7752="pago",H7751+G7752,H7751)</f>
        <v>196461.68999999994</v>
      </c>
      <c r="I7752" s="84">
        <f t="shared" si="370"/>
        <v>0</v>
      </c>
      <c r="J7752" s="84">
        <f t="shared" si="371"/>
        <v>0</v>
      </c>
    </row>
    <row r="7753" spans="2:10" ht="25.15" customHeight="1">
      <c r="B7753" s="108"/>
      <c r="C7753" s="98"/>
      <c r="D7753" s="99"/>
      <c r="E7753" s="94"/>
      <c r="F7753" s="95"/>
      <c r="G7753" s="101"/>
      <c r="H7753" s="100">
        <f t="shared" si="372"/>
        <v>196461.68999999994</v>
      </c>
      <c r="I7753" s="84">
        <f t="shared" si="370"/>
        <v>0</v>
      </c>
      <c r="J7753" s="84">
        <f t="shared" si="371"/>
        <v>0</v>
      </c>
    </row>
    <row r="7754" spans="2:10" ht="25.15" customHeight="1">
      <c r="B7754" s="108"/>
      <c r="C7754" s="98"/>
      <c r="D7754" s="99"/>
      <c r="E7754" s="94"/>
      <c r="F7754" s="95"/>
      <c r="G7754" s="101"/>
      <c r="H7754" s="100">
        <f t="shared" si="372"/>
        <v>196461.68999999994</v>
      </c>
      <c r="I7754" s="84">
        <f t="shared" si="370"/>
        <v>0</v>
      </c>
      <c r="J7754" s="84">
        <f t="shared" si="371"/>
        <v>0</v>
      </c>
    </row>
    <row r="7755" spans="2:10" ht="25.15" customHeight="1">
      <c r="B7755" s="108"/>
      <c r="C7755" s="98"/>
      <c r="D7755" s="99"/>
      <c r="E7755" s="94"/>
      <c r="F7755" s="95"/>
      <c r="G7755" s="101"/>
      <c r="H7755" s="100">
        <f t="shared" si="372"/>
        <v>196461.68999999994</v>
      </c>
      <c r="I7755" s="84">
        <f t="shared" si="370"/>
        <v>0</v>
      </c>
      <c r="J7755" s="84">
        <f t="shared" si="371"/>
        <v>0</v>
      </c>
    </row>
    <row r="7756" spans="2:10" ht="25.15" customHeight="1">
      <c r="B7756" s="108"/>
      <c r="C7756" s="98"/>
      <c r="D7756" s="99"/>
      <c r="E7756" s="94"/>
      <c r="F7756" s="95"/>
      <c r="G7756" s="101"/>
      <c r="H7756" s="100">
        <f t="shared" si="372"/>
        <v>196461.68999999994</v>
      </c>
      <c r="I7756" s="84">
        <f t="shared" si="370"/>
        <v>0</v>
      </c>
      <c r="J7756" s="84">
        <f t="shared" si="371"/>
        <v>0</v>
      </c>
    </row>
    <row r="7757" spans="2:10" ht="25.15" customHeight="1">
      <c r="B7757" s="108"/>
      <c r="C7757" s="98"/>
      <c r="D7757" s="99"/>
      <c r="E7757" s="94"/>
      <c r="F7757" s="95"/>
      <c r="G7757" s="101"/>
      <c r="H7757" s="100">
        <f t="shared" si="372"/>
        <v>196461.68999999994</v>
      </c>
      <c r="I7757" s="84">
        <f t="shared" si="370"/>
        <v>0</v>
      </c>
      <c r="J7757" s="84">
        <f t="shared" si="371"/>
        <v>0</v>
      </c>
    </row>
    <row r="7758" spans="2:10" ht="25.15" customHeight="1">
      <c r="B7758" s="108"/>
      <c r="C7758" s="98"/>
      <c r="D7758" s="99"/>
      <c r="E7758" s="94"/>
      <c r="F7758" s="95"/>
      <c r="G7758" s="101"/>
      <c r="H7758" s="100">
        <f t="shared" si="372"/>
        <v>196461.68999999994</v>
      </c>
      <c r="I7758" s="84">
        <f t="shared" si="370"/>
        <v>0</v>
      </c>
      <c r="J7758" s="84">
        <f t="shared" si="371"/>
        <v>0</v>
      </c>
    </row>
    <row r="7759" spans="2:10" ht="25.15" customHeight="1">
      <c r="B7759" s="108"/>
      <c r="C7759" s="98"/>
      <c r="D7759" s="99"/>
      <c r="E7759" s="94"/>
      <c r="F7759" s="95"/>
      <c r="G7759" s="101"/>
      <c r="H7759" s="100">
        <f t="shared" si="372"/>
        <v>196461.68999999994</v>
      </c>
      <c r="I7759" s="84">
        <f t="shared" si="370"/>
        <v>0</v>
      </c>
      <c r="J7759" s="84">
        <f t="shared" si="371"/>
        <v>0</v>
      </c>
    </row>
    <row r="7760" spans="2:10" ht="25.15" customHeight="1">
      <c r="B7760" s="108"/>
      <c r="C7760" s="98"/>
      <c r="D7760" s="99"/>
      <c r="E7760" s="94"/>
      <c r="F7760" s="95"/>
      <c r="G7760" s="101"/>
      <c r="H7760" s="100">
        <f t="shared" si="372"/>
        <v>196461.68999999994</v>
      </c>
      <c r="I7760" s="84">
        <f t="shared" si="370"/>
        <v>0</v>
      </c>
      <c r="J7760" s="84">
        <f t="shared" si="371"/>
        <v>0</v>
      </c>
    </row>
    <row r="7761" spans="2:10" ht="25.15" customHeight="1">
      <c r="B7761" s="108"/>
      <c r="C7761" s="98"/>
      <c r="D7761" s="99"/>
      <c r="E7761" s="94"/>
      <c r="F7761" s="95"/>
      <c r="G7761" s="101"/>
      <c r="H7761" s="100">
        <f t="shared" si="372"/>
        <v>196461.68999999994</v>
      </c>
      <c r="I7761" s="84">
        <f t="shared" si="370"/>
        <v>0</v>
      </c>
      <c r="J7761" s="84">
        <f t="shared" si="371"/>
        <v>0</v>
      </c>
    </row>
    <row r="7762" spans="2:10" ht="25.15" customHeight="1">
      <c r="B7762" s="108"/>
      <c r="C7762" s="98"/>
      <c r="D7762" s="99"/>
      <c r="E7762" s="94"/>
      <c r="F7762" s="95"/>
      <c r="G7762" s="101"/>
      <c r="H7762" s="100">
        <f t="shared" si="372"/>
        <v>196461.68999999994</v>
      </c>
      <c r="I7762" s="84">
        <f t="shared" si="370"/>
        <v>0</v>
      </c>
      <c r="J7762" s="84">
        <f t="shared" si="371"/>
        <v>0</v>
      </c>
    </row>
    <row r="7763" spans="2:10" ht="25.15" customHeight="1">
      <c r="B7763" s="108"/>
      <c r="C7763" s="98"/>
      <c r="D7763" s="99"/>
      <c r="E7763" s="94"/>
      <c r="F7763" s="95"/>
      <c r="G7763" s="101"/>
      <c r="H7763" s="100">
        <f t="shared" si="372"/>
        <v>196461.68999999994</v>
      </c>
      <c r="I7763" s="84">
        <f t="shared" si="370"/>
        <v>0</v>
      </c>
      <c r="J7763" s="84">
        <f t="shared" si="371"/>
        <v>0</v>
      </c>
    </row>
    <row r="7764" spans="2:10" ht="25.15" customHeight="1">
      <c r="B7764" s="108"/>
      <c r="C7764" s="98"/>
      <c r="D7764" s="99"/>
      <c r="E7764" s="94"/>
      <c r="F7764" s="95"/>
      <c r="G7764" s="101"/>
      <c r="H7764" s="100">
        <f t="shared" si="372"/>
        <v>196461.68999999994</v>
      </c>
      <c r="I7764" s="84">
        <f t="shared" si="370"/>
        <v>0</v>
      </c>
      <c r="J7764" s="84">
        <f t="shared" si="371"/>
        <v>0</v>
      </c>
    </row>
    <row r="7765" spans="2:10" ht="25.15" customHeight="1">
      <c r="B7765" s="108"/>
      <c r="C7765" s="98"/>
      <c r="D7765" s="99"/>
      <c r="E7765" s="94"/>
      <c r="F7765" s="95"/>
      <c r="G7765" s="101"/>
      <c r="H7765" s="100">
        <f t="shared" si="372"/>
        <v>196461.68999999994</v>
      </c>
      <c r="I7765" s="84">
        <f t="shared" si="370"/>
        <v>0</v>
      </c>
      <c r="J7765" s="84">
        <f t="shared" si="371"/>
        <v>0</v>
      </c>
    </row>
    <row r="7766" spans="2:10" ht="25.15" customHeight="1">
      <c r="B7766" s="108"/>
      <c r="C7766" s="98"/>
      <c r="D7766" s="99"/>
      <c r="E7766" s="94"/>
      <c r="F7766" s="95"/>
      <c r="G7766" s="101"/>
      <c r="H7766" s="100">
        <f t="shared" si="372"/>
        <v>196461.68999999994</v>
      </c>
      <c r="I7766" s="84">
        <f t="shared" si="370"/>
        <v>0</v>
      </c>
      <c r="J7766" s="84">
        <f t="shared" si="371"/>
        <v>0</v>
      </c>
    </row>
    <row r="7767" spans="2:10" ht="25.15" customHeight="1">
      <c r="B7767" s="108"/>
      <c r="C7767" s="98"/>
      <c r="D7767" s="99"/>
      <c r="E7767" s="94"/>
      <c r="F7767" s="95"/>
      <c r="G7767" s="101"/>
      <c r="H7767" s="100">
        <f t="shared" si="372"/>
        <v>196461.68999999994</v>
      </c>
      <c r="I7767" s="84">
        <f t="shared" si="370"/>
        <v>0</v>
      </c>
      <c r="J7767" s="84">
        <f t="shared" si="371"/>
        <v>0</v>
      </c>
    </row>
    <row r="7768" spans="2:10" ht="25.15" customHeight="1">
      <c r="B7768" s="108"/>
      <c r="C7768" s="98"/>
      <c r="D7768" s="99"/>
      <c r="E7768" s="94"/>
      <c r="F7768" s="95"/>
      <c r="G7768" s="101"/>
      <c r="H7768" s="100">
        <f t="shared" si="372"/>
        <v>196461.68999999994</v>
      </c>
      <c r="I7768" s="84">
        <f t="shared" si="370"/>
        <v>0</v>
      </c>
      <c r="J7768" s="84">
        <f t="shared" si="371"/>
        <v>0</v>
      </c>
    </row>
    <row r="7769" spans="2:10" ht="25.15" customHeight="1">
      <c r="B7769" s="108"/>
      <c r="C7769" s="98"/>
      <c r="D7769" s="99"/>
      <c r="E7769" s="94"/>
      <c r="F7769" s="95"/>
      <c r="G7769" s="101"/>
      <c r="H7769" s="100">
        <f t="shared" si="372"/>
        <v>196461.68999999994</v>
      </c>
      <c r="I7769" s="84">
        <f t="shared" si="370"/>
        <v>0</v>
      </c>
      <c r="J7769" s="84">
        <f t="shared" si="371"/>
        <v>0</v>
      </c>
    </row>
    <row r="7770" spans="2:10" ht="25.15" customHeight="1">
      <c r="B7770" s="108"/>
      <c r="C7770" s="98"/>
      <c r="D7770" s="99"/>
      <c r="E7770" s="94"/>
      <c r="F7770" s="95"/>
      <c r="G7770" s="101"/>
      <c r="H7770" s="100">
        <f t="shared" si="372"/>
        <v>196461.68999999994</v>
      </c>
      <c r="I7770" s="84">
        <f t="shared" si="370"/>
        <v>0</v>
      </c>
      <c r="J7770" s="84">
        <f t="shared" si="371"/>
        <v>0</v>
      </c>
    </row>
    <row r="7771" spans="2:10" ht="25.15" customHeight="1">
      <c r="B7771" s="108"/>
      <c r="C7771" s="98"/>
      <c r="D7771" s="99"/>
      <c r="E7771" s="94"/>
      <c r="F7771" s="95"/>
      <c r="G7771" s="101"/>
      <c r="H7771" s="100">
        <f t="shared" si="372"/>
        <v>196461.68999999994</v>
      </c>
      <c r="I7771" s="84">
        <f t="shared" si="370"/>
        <v>0</v>
      </c>
      <c r="J7771" s="84">
        <f t="shared" si="371"/>
        <v>0</v>
      </c>
    </row>
    <row r="7772" spans="2:10" ht="25.15" customHeight="1">
      <c r="B7772" s="108"/>
      <c r="C7772" s="98"/>
      <c r="D7772" s="99"/>
      <c r="E7772" s="94"/>
      <c r="F7772" s="95"/>
      <c r="G7772" s="101"/>
      <c r="H7772" s="100">
        <f t="shared" si="372"/>
        <v>196461.68999999994</v>
      </c>
      <c r="I7772" s="84">
        <f t="shared" si="370"/>
        <v>0</v>
      </c>
      <c r="J7772" s="84">
        <f t="shared" si="371"/>
        <v>0</v>
      </c>
    </row>
    <row r="7773" spans="2:10" ht="25.15" customHeight="1">
      <c r="B7773" s="108"/>
      <c r="C7773" s="98"/>
      <c r="D7773" s="99"/>
      <c r="E7773" s="94"/>
      <c r="F7773" s="95"/>
      <c r="G7773" s="101"/>
      <c r="H7773" s="100">
        <f t="shared" si="372"/>
        <v>196461.68999999994</v>
      </c>
      <c r="I7773" s="84">
        <f t="shared" si="370"/>
        <v>0</v>
      </c>
      <c r="J7773" s="84">
        <f t="shared" si="371"/>
        <v>0</v>
      </c>
    </row>
    <row r="7774" spans="2:10" ht="25.15" customHeight="1">
      <c r="B7774" s="108"/>
      <c r="C7774" s="98"/>
      <c r="D7774" s="99"/>
      <c r="E7774" s="94"/>
      <c r="F7774" s="95"/>
      <c r="G7774" s="101"/>
      <c r="H7774" s="100">
        <f t="shared" si="372"/>
        <v>196461.68999999994</v>
      </c>
      <c r="I7774" s="84">
        <f t="shared" si="370"/>
        <v>0</v>
      </c>
      <c r="J7774" s="84">
        <f t="shared" si="371"/>
        <v>0</v>
      </c>
    </row>
    <row r="7775" spans="2:10" ht="25.15" customHeight="1">
      <c r="B7775" s="108"/>
      <c r="C7775" s="98"/>
      <c r="D7775" s="99"/>
      <c r="E7775" s="94"/>
      <c r="F7775" s="95"/>
      <c r="G7775" s="101"/>
      <c r="H7775" s="100">
        <f t="shared" si="372"/>
        <v>196461.68999999994</v>
      </c>
      <c r="I7775" s="84">
        <f t="shared" si="370"/>
        <v>0</v>
      </c>
      <c r="J7775" s="84">
        <f t="shared" si="371"/>
        <v>0</v>
      </c>
    </row>
    <row r="7776" spans="2:10" ht="25.15" customHeight="1">
      <c r="B7776" s="108"/>
      <c r="C7776" s="98"/>
      <c r="D7776" s="99"/>
      <c r="E7776" s="94"/>
      <c r="F7776" s="95"/>
      <c r="G7776" s="101"/>
      <c r="H7776" s="100">
        <f t="shared" si="372"/>
        <v>196461.68999999994</v>
      </c>
      <c r="I7776" s="84">
        <f t="shared" si="370"/>
        <v>0</v>
      </c>
      <c r="J7776" s="84">
        <f t="shared" si="371"/>
        <v>0</v>
      </c>
    </row>
    <row r="7777" spans="2:10" ht="25.15" customHeight="1">
      <c r="B7777" s="108"/>
      <c r="C7777" s="98"/>
      <c r="D7777" s="99"/>
      <c r="E7777" s="94"/>
      <c r="F7777" s="95"/>
      <c r="G7777" s="101"/>
      <c r="H7777" s="100">
        <f t="shared" si="372"/>
        <v>196461.68999999994</v>
      </c>
      <c r="I7777" s="84">
        <f t="shared" si="370"/>
        <v>0</v>
      </c>
      <c r="J7777" s="84">
        <f t="shared" si="371"/>
        <v>0</v>
      </c>
    </row>
    <row r="7778" spans="2:10" ht="25.15" customHeight="1">
      <c r="B7778" s="108"/>
      <c r="C7778" s="98"/>
      <c r="D7778" s="99"/>
      <c r="E7778" s="94"/>
      <c r="F7778" s="95"/>
      <c r="G7778" s="101"/>
      <c r="H7778" s="100">
        <f t="shared" si="372"/>
        <v>196461.68999999994</v>
      </c>
      <c r="I7778" s="84">
        <f t="shared" si="370"/>
        <v>0</v>
      </c>
      <c r="J7778" s="84">
        <f t="shared" si="371"/>
        <v>0</v>
      </c>
    </row>
    <row r="7779" spans="2:10" ht="25.15" customHeight="1">
      <c r="B7779" s="108"/>
      <c r="C7779" s="98"/>
      <c r="D7779" s="99"/>
      <c r="E7779" s="94"/>
      <c r="F7779" s="95"/>
      <c r="G7779" s="101"/>
      <c r="H7779" s="100">
        <f t="shared" si="372"/>
        <v>196461.68999999994</v>
      </c>
      <c r="I7779" s="84">
        <f t="shared" si="370"/>
        <v>0</v>
      </c>
      <c r="J7779" s="84">
        <f t="shared" si="371"/>
        <v>0</v>
      </c>
    </row>
    <row r="7780" spans="2:10" ht="25.15" customHeight="1">
      <c r="B7780" s="108"/>
      <c r="C7780" s="98"/>
      <c r="D7780" s="99"/>
      <c r="E7780" s="94"/>
      <c r="F7780" s="95"/>
      <c r="G7780" s="101"/>
      <c r="H7780" s="100">
        <f t="shared" si="372"/>
        <v>196461.68999999994</v>
      </c>
      <c r="I7780" s="84">
        <f t="shared" si="370"/>
        <v>0</v>
      </c>
      <c r="J7780" s="84">
        <f t="shared" si="371"/>
        <v>0</v>
      </c>
    </row>
    <row r="7781" spans="2:10" ht="25.15" customHeight="1">
      <c r="B7781" s="108"/>
      <c r="C7781" s="98"/>
      <c r="D7781" s="99"/>
      <c r="E7781" s="94"/>
      <c r="F7781" s="95"/>
      <c r="G7781" s="101"/>
      <c r="H7781" s="100">
        <f t="shared" si="372"/>
        <v>196461.68999999994</v>
      </c>
      <c r="I7781" s="84">
        <f t="shared" si="370"/>
        <v>0</v>
      </c>
      <c r="J7781" s="84">
        <f t="shared" si="371"/>
        <v>0</v>
      </c>
    </row>
    <row r="7782" spans="2:10" ht="25.15" customHeight="1">
      <c r="B7782" s="108"/>
      <c r="C7782" s="98"/>
      <c r="D7782" s="99"/>
      <c r="E7782" s="94"/>
      <c r="F7782" s="95"/>
      <c r="G7782" s="101"/>
      <c r="H7782" s="100">
        <f t="shared" si="372"/>
        <v>196461.68999999994</v>
      </c>
      <c r="I7782" s="84">
        <f t="shared" si="370"/>
        <v>0</v>
      </c>
      <c r="J7782" s="84">
        <f t="shared" si="371"/>
        <v>0</v>
      </c>
    </row>
    <row r="7783" spans="2:10" ht="25.15" customHeight="1">
      <c r="B7783" s="108"/>
      <c r="C7783" s="98"/>
      <c r="D7783" s="99"/>
      <c r="E7783" s="94"/>
      <c r="F7783" s="95"/>
      <c r="G7783" s="101"/>
      <c r="H7783" s="100">
        <f t="shared" si="372"/>
        <v>196461.68999999994</v>
      </c>
      <c r="I7783" s="84">
        <f t="shared" si="370"/>
        <v>0</v>
      </c>
      <c r="J7783" s="84">
        <f t="shared" si="371"/>
        <v>0</v>
      </c>
    </row>
    <row r="7784" spans="2:10" ht="25.15" customHeight="1">
      <c r="B7784" s="108"/>
      <c r="C7784" s="98"/>
      <c r="D7784" s="99"/>
      <c r="E7784" s="94"/>
      <c r="F7784" s="95"/>
      <c r="G7784" s="101"/>
      <c r="H7784" s="100">
        <f t="shared" si="372"/>
        <v>196461.68999999994</v>
      </c>
      <c r="I7784" s="84">
        <f t="shared" si="370"/>
        <v>0</v>
      </c>
      <c r="J7784" s="84">
        <f t="shared" si="371"/>
        <v>0</v>
      </c>
    </row>
    <row r="7785" spans="2:10" ht="25.15" customHeight="1">
      <c r="B7785" s="108"/>
      <c r="C7785" s="98"/>
      <c r="D7785" s="99"/>
      <c r="E7785" s="94"/>
      <c r="F7785" s="95"/>
      <c r="G7785" s="101"/>
      <c r="H7785" s="100">
        <f t="shared" si="372"/>
        <v>196461.68999999994</v>
      </c>
      <c r="I7785" s="84">
        <f t="shared" si="370"/>
        <v>0</v>
      </c>
      <c r="J7785" s="84">
        <f t="shared" si="371"/>
        <v>0</v>
      </c>
    </row>
    <row r="7786" spans="2:10" ht="25.15" customHeight="1">
      <c r="B7786" s="108"/>
      <c r="C7786" s="98"/>
      <c r="D7786" s="99"/>
      <c r="E7786" s="94"/>
      <c r="F7786" s="95"/>
      <c r="G7786" s="101"/>
      <c r="H7786" s="100">
        <f t="shared" si="372"/>
        <v>196461.68999999994</v>
      </c>
      <c r="I7786" s="84">
        <f t="shared" si="370"/>
        <v>0</v>
      </c>
      <c r="J7786" s="84">
        <f t="shared" si="371"/>
        <v>0</v>
      </c>
    </row>
    <row r="7787" spans="2:10" ht="25.15" customHeight="1">
      <c r="B7787" s="108"/>
      <c r="C7787" s="98"/>
      <c r="D7787" s="99"/>
      <c r="E7787" s="94"/>
      <c r="F7787" s="95"/>
      <c r="G7787" s="101"/>
      <c r="H7787" s="100">
        <f t="shared" si="372"/>
        <v>196461.68999999994</v>
      </c>
      <c r="I7787" s="84">
        <f t="shared" si="370"/>
        <v>0</v>
      </c>
      <c r="J7787" s="84">
        <f t="shared" si="371"/>
        <v>0</v>
      </c>
    </row>
    <row r="7788" spans="2:10" ht="25.15" customHeight="1">
      <c r="B7788" s="108"/>
      <c r="C7788" s="98"/>
      <c r="D7788" s="99"/>
      <c r="E7788" s="94"/>
      <c r="F7788" s="95"/>
      <c r="G7788" s="101"/>
      <c r="H7788" s="100">
        <f t="shared" si="372"/>
        <v>196461.68999999994</v>
      </c>
      <c r="I7788" s="84">
        <f t="shared" si="370"/>
        <v>0</v>
      </c>
      <c r="J7788" s="84">
        <f t="shared" si="371"/>
        <v>0</v>
      </c>
    </row>
    <row r="7789" spans="2:10" ht="25.15" customHeight="1">
      <c r="B7789" s="108"/>
      <c r="C7789" s="98"/>
      <c r="D7789" s="99"/>
      <c r="E7789" s="94"/>
      <c r="F7789" s="95"/>
      <c r="G7789" s="101"/>
      <c r="H7789" s="100">
        <f t="shared" si="372"/>
        <v>196461.68999999994</v>
      </c>
      <c r="I7789" s="84">
        <f t="shared" si="370"/>
        <v>0</v>
      </c>
      <c r="J7789" s="84">
        <f t="shared" si="371"/>
        <v>0</v>
      </c>
    </row>
    <row r="7790" spans="2:10" ht="25.15" customHeight="1">
      <c r="B7790" s="108"/>
      <c r="C7790" s="98"/>
      <c r="D7790" s="99"/>
      <c r="E7790" s="94"/>
      <c r="F7790" s="95"/>
      <c r="G7790" s="101"/>
      <c r="H7790" s="100">
        <f t="shared" si="372"/>
        <v>196461.68999999994</v>
      </c>
      <c r="I7790" s="84">
        <f t="shared" si="370"/>
        <v>0</v>
      </c>
      <c r="J7790" s="84">
        <f t="shared" si="371"/>
        <v>0</v>
      </c>
    </row>
    <row r="7791" spans="2:10" ht="25.15" customHeight="1">
      <c r="B7791" s="108"/>
      <c r="C7791" s="98"/>
      <c r="D7791" s="99"/>
      <c r="E7791" s="94"/>
      <c r="F7791" s="95"/>
      <c r="G7791" s="101"/>
      <c r="H7791" s="100">
        <f t="shared" si="372"/>
        <v>196461.68999999994</v>
      </c>
      <c r="I7791" s="84">
        <f t="shared" si="370"/>
        <v>0</v>
      </c>
      <c r="J7791" s="84">
        <f t="shared" si="371"/>
        <v>0</v>
      </c>
    </row>
    <row r="7792" spans="2:10" ht="25.15" customHeight="1">
      <c r="B7792" s="108"/>
      <c r="C7792" s="98"/>
      <c r="D7792" s="99"/>
      <c r="E7792" s="94"/>
      <c r="F7792" s="95"/>
      <c r="G7792" s="101"/>
      <c r="H7792" s="100">
        <f t="shared" si="372"/>
        <v>196461.68999999994</v>
      </c>
      <c r="I7792" s="84">
        <f t="shared" si="370"/>
        <v>0</v>
      </c>
      <c r="J7792" s="84">
        <f t="shared" si="371"/>
        <v>0</v>
      </c>
    </row>
    <row r="7793" spans="2:10" ht="25.15" customHeight="1">
      <c r="B7793" s="108"/>
      <c r="C7793" s="98"/>
      <c r="D7793" s="99"/>
      <c r="E7793" s="94"/>
      <c r="F7793" s="95"/>
      <c r="G7793" s="101"/>
      <c r="H7793" s="100">
        <f t="shared" si="372"/>
        <v>196461.68999999994</v>
      </c>
      <c r="I7793" s="84">
        <f t="shared" si="370"/>
        <v>0</v>
      </c>
      <c r="J7793" s="84">
        <f t="shared" si="371"/>
        <v>0</v>
      </c>
    </row>
    <row r="7794" spans="2:10" ht="25.15" customHeight="1">
      <c r="B7794" s="108"/>
      <c r="C7794" s="98"/>
      <c r="D7794" s="99"/>
      <c r="E7794" s="94"/>
      <c r="F7794" s="95"/>
      <c r="G7794" s="101"/>
      <c r="H7794" s="100">
        <f t="shared" si="372"/>
        <v>196461.68999999994</v>
      </c>
      <c r="I7794" s="84">
        <f t="shared" si="370"/>
        <v>0</v>
      </c>
      <c r="J7794" s="84">
        <f t="shared" si="371"/>
        <v>0</v>
      </c>
    </row>
    <row r="7795" spans="2:10" ht="25.15" customHeight="1">
      <c r="B7795" s="108"/>
      <c r="C7795" s="98"/>
      <c r="D7795" s="99"/>
      <c r="E7795" s="94"/>
      <c r="F7795" s="95"/>
      <c r="G7795" s="101"/>
      <c r="H7795" s="100">
        <f t="shared" si="372"/>
        <v>196461.68999999994</v>
      </c>
      <c r="I7795" s="84">
        <f t="shared" si="370"/>
        <v>0</v>
      </c>
      <c r="J7795" s="84">
        <f t="shared" si="371"/>
        <v>0</v>
      </c>
    </row>
    <row r="7796" spans="2:10" ht="25.15" customHeight="1">
      <c r="B7796" s="108"/>
      <c r="C7796" s="98"/>
      <c r="D7796" s="99"/>
      <c r="E7796" s="94"/>
      <c r="F7796" s="95"/>
      <c r="G7796" s="101"/>
      <c r="H7796" s="100">
        <f t="shared" si="372"/>
        <v>196461.68999999994</v>
      </c>
      <c r="I7796" s="84">
        <f t="shared" si="370"/>
        <v>0</v>
      </c>
      <c r="J7796" s="84">
        <f t="shared" si="371"/>
        <v>0</v>
      </c>
    </row>
    <row r="7797" spans="2:10" ht="25.15" customHeight="1">
      <c r="B7797" s="108"/>
      <c r="C7797" s="98"/>
      <c r="D7797" s="99"/>
      <c r="E7797" s="94"/>
      <c r="F7797" s="95"/>
      <c r="G7797" s="101"/>
      <c r="H7797" s="100">
        <f t="shared" si="372"/>
        <v>196461.68999999994</v>
      </c>
      <c r="I7797" s="84">
        <f t="shared" si="370"/>
        <v>0</v>
      </c>
      <c r="J7797" s="84">
        <f t="shared" si="371"/>
        <v>0</v>
      </c>
    </row>
    <row r="7798" spans="2:10" ht="25.15" customHeight="1">
      <c r="B7798" s="108"/>
      <c r="C7798" s="98"/>
      <c r="D7798" s="99"/>
      <c r="E7798" s="94"/>
      <c r="F7798" s="95"/>
      <c r="G7798" s="101"/>
      <c r="H7798" s="100">
        <f t="shared" si="372"/>
        <v>196461.68999999994</v>
      </c>
      <c r="I7798" s="84">
        <f t="shared" si="370"/>
        <v>0</v>
      </c>
      <c r="J7798" s="84">
        <f t="shared" si="371"/>
        <v>0</v>
      </c>
    </row>
    <row r="7799" spans="2:10" ht="25.15" customHeight="1">
      <c r="B7799" s="108"/>
      <c r="C7799" s="98"/>
      <c r="D7799" s="99"/>
      <c r="E7799" s="94"/>
      <c r="F7799" s="95"/>
      <c r="G7799" s="101"/>
      <c r="H7799" s="100">
        <f t="shared" si="372"/>
        <v>196461.68999999994</v>
      </c>
      <c r="I7799" s="84">
        <f t="shared" si="370"/>
        <v>0</v>
      </c>
      <c r="J7799" s="84">
        <f t="shared" si="371"/>
        <v>0</v>
      </c>
    </row>
    <row r="7800" spans="2:10" ht="25.15" customHeight="1">
      <c r="B7800" s="108"/>
      <c r="C7800" s="98"/>
      <c r="D7800" s="99"/>
      <c r="E7800" s="94"/>
      <c r="F7800" s="95"/>
      <c r="G7800" s="101"/>
      <c r="H7800" s="100">
        <f t="shared" si="372"/>
        <v>196461.68999999994</v>
      </c>
      <c r="I7800" s="84">
        <f t="shared" ref="I7800:I7863" si="373">IF(B7800="",0,MONTH(B7800))</f>
        <v>0</v>
      </c>
      <c r="J7800" s="84">
        <f t="shared" ref="J7800:J7863" si="374">IF(B7800="",0,DAY(B7800))</f>
        <v>0</v>
      </c>
    </row>
    <row r="7801" spans="2:10" ht="25.15" customHeight="1">
      <c r="B7801" s="108"/>
      <c r="C7801" s="98"/>
      <c r="D7801" s="99"/>
      <c r="E7801" s="94"/>
      <c r="F7801" s="95"/>
      <c r="G7801" s="101"/>
      <c r="H7801" s="100">
        <f t="shared" si="372"/>
        <v>196461.68999999994</v>
      </c>
      <c r="I7801" s="84">
        <f t="shared" si="373"/>
        <v>0</v>
      </c>
      <c r="J7801" s="84">
        <f t="shared" si="374"/>
        <v>0</v>
      </c>
    </row>
    <row r="7802" spans="2:10" ht="25.15" customHeight="1">
      <c r="B7802" s="108"/>
      <c r="C7802" s="98"/>
      <c r="D7802" s="99"/>
      <c r="E7802" s="94"/>
      <c r="F7802" s="95"/>
      <c r="G7802" s="101"/>
      <c r="H7802" s="100">
        <f t="shared" si="372"/>
        <v>196461.68999999994</v>
      </c>
      <c r="I7802" s="84">
        <f t="shared" si="373"/>
        <v>0</v>
      </c>
      <c r="J7802" s="84">
        <f t="shared" si="374"/>
        <v>0</v>
      </c>
    </row>
    <row r="7803" spans="2:10" ht="25.15" customHeight="1">
      <c r="B7803" s="108"/>
      <c r="C7803" s="98"/>
      <c r="D7803" s="99"/>
      <c r="E7803" s="94"/>
      <c r="F7803" s="95"/>
      <c r="G7803" s="101"/>
      <c r="H7803" s="100">
        <f t="shared" si="372"/>
        <v>196461.68999999994</v>
      </c>
      <c r="I7803" s="84">
        <f t="shared" si="373"/>
        <v>0</v>
      </c>
      <c r="J7803" s="84">
        <f t="shared" si="374"/>
        <v>0</v>
      </c>
    </row>
    <row r="7804" spans="2:10" ht="25.15" customHeight="1">
      <c r="B7804" s="108"/>
      <c r="C7804" s="98"/>
      <c r="D7804" s="99"/>
      <c r="E7804" s="94"/>
      <c r="F7804" s="95"/>
      <c r="G7804" s="101"/>
      <c r="H7804" s="100">
        <f t="shared" si="372"/>
        <v>196461.68999999994</v>
      </c>
      <c r="I7804" s="84">
        <f t="shared" si="373"/>
        <v>0</v>
      </c>
      <c r="J7804" s="84">
        <f t="shared" si="374"/>
        <v>0</v>
      </c>
    </row>
    <row r="7805" spans="2:10" ht="25.15" customHeight="1">
      <c r="B7805" s="108"/>
      <c r="C7805" s="98"/>
      <c r="D7805" s="99"/>
      <c r="E7805" s="94"/>
      <c r="F7805" s="95"/>
      <c r="G7805" s="101"/>
      <c r="H7805" s="100">
        <f t="shared" si="372"/>
        <v>196461.68999999994</v>
      </c>
      <c r="I7805" s="84">
        <f t="shared" si="373"/>
        <v>0</v>
      </c>
      <c r="J7805" s="84">
        <f t="shared" si="374"/>
        <v>0</v>
      </c>
    </row>
    <row r="7806" spans="2:10" ht="25.15" customHeight="1">
      <c r="B7806" s="108"/>
      <c r="C7806" s="98"/>
      <c r="D7806" s="99"/>
      <c r="E7806" s="94"/>
      <c r="F7806" s="95"/>
      <c r="G7806" s="101"/>
      <c r="H7806" s="100">
        <f t="shared" si="372"/>
        <v>196461.68999999994</v>
      </c>
      <c r="I7806" s="84">
        <f t="shared" si="373"/>
        <v>0</v>
      </c>
      <c r="J7806" s="84">
        <f t="shared" si="374"/>
        <v>0</v>
      </c>
    </row>
    <row r="7807" spans="2:10" ht="25.15" customHeight="1">
      <c r="B7807" s="108"/>
      <c r="C7807" s="98"/>
      <c r="D7807" s="99"/>
      <c r="E7807" s="94"/>
      <c r="F7807" s="95"/>
      <c r="G7807" s="101"/>
      <c r="H7807" s="100">
        <f t="shared" si="372"/>
        <v>196461.68999999994</v>
      </c>
      <c r="I7807" s="84">
        <f t="shared" si="373"/>
        <v>0</v>
      </c>
      <c r="J7807" s="84">
        <f t="shared" si="374"/>
        <v>0</v>
      </c>
    </row>
    <row r="7808" spans="2:10" ht="25.15" customHeight="1">
      <c r="B7808" s="108"/>
      <c r="C7808" s="98"/>
      <c r="D7808" s="99"/>
      <c r="E7808" s="94"/>
      <c r="F7808" s="95"/>
      <c r="G7808" s="101"/>
      <c r="H7808" s="100">
        <f t="shared" si="372"/>
        <v>196461.68999999994</v>
      </c>
      <c r="I7808" s="84">
        <f t="shared" si="373"/>
        <v>0</v>
      </c>
      <c r="J7808" s="84">
        <f t="shared" si="374"/>
        <v>0</v>
      </c>
    </row>
    <row r="7809" spans="2:10" ht="25.15" customHeight="1">
      <c r="B7809" s="108"/>
      <c r="C7809" s="98"/>
      <c r="D7809" s="99"/>
      <c r="E7809" s="94"/>
      <c r="F7809" s="95"/>
      <c r="G7809" s="101"/>
      <c r="H7809" s="100">
        <f t="shared" si="372"/>
        <v>196461.68999999994</v>
      </c>
      <c r="I7809" s="84">
        <f t="shared" si="373"/>
        <v>0</v>
      </c>
      <c r="J7809" s="84">
        <f t="shared" si="374"/>
        <v>0</v>
      </c>
    </row>
    <row r="7810" spans="2:10" ht="25.15" customHeight="1">
      <c r="B7810" s="108"/>
      <c r="C7810" s="98"/>
      <c r="D7810" s="99"/>
      <c r="E7810" s="94"/>
      <c r="F7810" s="95"/>
      <c r="G7810" s="101"/>
      <c r="H7810" s="100">
        <f t="shared" si="372"/>
        <v>196461.68999999994</v>
      </c>
      <c r="I7810" s="84">
        <f t="shared" si="373"/>
        <v>0</v>
      </c>
      <c r="J7810" s="84">
        <f t="shared" si="374"/>
        <v>0</v>
      </c>
    </row>
    <row r="7811" spans="2:10" ht="25.15" customHeight="1">
      <c r="B7811" s="108"/>
      <c r="C7811" s="98"/>
      <c r="D7811" s="99"/>
      <c r="E7811" s="94"/>
      <c r="F7811" s="95"/>
      <c r="G7811" s="101"/>
      <c r="H7811" s="100">
        <f t="shared" si="372"/>
        <v>196461.68999999994</v>
      </c>
      <c r="I7811" s="84">
        <f t="shared" si="373"/>
        <v>0</v>
      </c>
      <c r="J7811" s="84">
        <f t="shared" si="374"/>
        <v>0</v>
      </c>
    </row>
    <row r="7812" spans="2:10" ht="25.15" customHeight="1">
      <c r="B7812" s="108"/>
      <c r="C7812" s="98"/>
      <c r="D7812" s="99"/>
      <c r="E7812" s="94"/>
      <c r="F7812" s="95"/>
      <c r="G7812" s="101"/>
      <c r="H7812" s="100">
        <f t="shared" si="372"/>
        <v>196461.68999999994</v>
      </c>
      <c r="I7812" s="84">
        <f t="shared" si="373"/>
        <v>0</v>
      </c>
      <c r="J7812" s="84">
        <f t="shared" si="374"/>
        <v>0</v>
      </c>
    </row>
    <row r="7813" spans="2:10" ht="25.15" customHeight="1">
      <c r="B7813" s="108"/>
      <c r="C7813" s="98"/>
      <c r="D7813" s="99"/>
      <c r="E7813" s="94"/>
      <c r="F7813" s="95"/>
      <c r="G7813" s="101"/>
      <c r="H7813" s="100">
        <f t="shared" si="372"/>
        <v>196461.68999999994</v>
      </c>
      <c r="I7813" s="84">
        <f t="shared" si="373"/>
        <v>0</v>
      </c>
      <c r="J7813" s="84">
        <f t="shared" si="374"/>
        <v>0</v>
      </c>
    </row>
    <row r="7814" spans="2:10" ht="25.15" customHeight="1">
      <c r="B7814" s="108"/>
      <c r="C7814" s="98"/>
      <c r="D7814" s="99"/>
      <c r="E7814" s="94"/>
      <c r="F7814" s="95"/>
      <c r="G7814" s="101"/>
      <c r="H7814" s="100">
        <f t="shared" si="372"/>
        <v>196461.68999999994</v>
      </c>
      <c r="I7814" s="84">
        <f t="shared" si="373"/>
        <v>0</v>
      </c>
      <c r="J7814" s="84">
        <f t="shared" si="374"/>
        <v>0</v>
      </c>
    </row>
    <row r="7815" spans="2:10" ht="25.15" customHeight="1">
      <c r="B7815" s="108"/>
      <c r="C7815" s="98"/>
      <c r="D7815" s="99"/>
      <c r="E7815" s="94"/>
      <c r="F7815" s="95"/>
      <c r="G7815" s="101"/>
      <c r="H7815" s="100">
        <f t="shared" si="372"/>
        <v>196461.68999999994</v>
      </c>
      <c r="I7815" s="84">
        <f t="shared" si="373"/>
        <v>0</v>
      </c>
      <c r="J7815" s="84">
        <f t="shared" si="374"/>
        <v>0</v>
      </c>
    </row>
    <row r="7816" spans="2:10" ht="25.15" customHeight="1">
      <c r="B7816" s="108"/>
      <c r="C7816" s="98"/>
      <c r="D7816" s="99"/>
      <c r="E7816" s="94"/>
      <c r="F7816" s="95"/>
      <c r="G7816" s="101"/>
      <c r="H7816" s="100">
        <f t="shared" ref="H7816:H7879" si="375">IF(F7816="pago",H7815+G7816,H7815)</f>
        <v>196461.68999999994</v>
      </c>
      <c r="I7816" s="84">
        <f t="shared" si="373"/>
        <v>0</v>
      </c>
      <c r="J7816" s="84">
        <f t="shared" si="374"/>
        <v>0</v>
      </c>
    </row>
    <row r="7817" spans="2:10" ht="25.15" customHeight="1">
      <c r="B7817" s="108"/>
      <c r="C7817" s="98"/>
      <c r="D7817" s="99"/>
      <c r="E7817" s="94"/>
      <c r="F7817" s="95"/>
      <c r="G7817" s="101"/>
      <c r="H7817" s="100">
        <f t="shared" si="375"/>
        <v>196461.68999999994</v>
      </c>
      <c r="I7817" s="84">
        <f t="shared" si="373"/>
        <v>0</v>
      </c>
      <c r="J7817" s="84">
        <f t="shared" si="374"/>
        <v>0</v>
      </c>
    </row>
    <row r="7818" spans="2:10" ht="25.15" customHeight="1">
      <c r="B7818" s="108"/>
      <c r="C7818" s="98"/>
      <c r="D7818" s="99"/>
      <c r="E7818" s="94"/>
      <c r="F7818" s="95"/>
      <c r="G7818" s="101"/>
      <c r="H7818" s="100">
        <f t="shared" si="375"/>
        <v>196461.68999999994</v>
      </c>
      <c r="I7818" s="84">
        <f t="shared" si="373"/>
        <v>0</v>
      </c>
      <c r="J7818" s="84">
        <f t="shared" si="374"/>
        <v>0</v>
      </c>
    </row>
    <row r="7819" spans="2:10" ht="25.15" customHeight="1">
      <c r="B7819" s="108"/>
      <c r="C7819" s="98"/>
      <c r="D7819" s="99"/>
      <c r="E7819" s="94"/>
      <c r="F7819" s="95"/>
      <c r="G7819" s="101"/>
      <c r="H7819" s="100">
        <f t="shared" si="375"/>
        <v>196461.68999999994</v>
      </c>
      <c r="I7819" s="84">
        <f t="shared" si="373"/>
        <v>0</v>
      </c>
      <c r="J7819" s="84">
        <f t="shared" si="374"/>
        <v>0</v>
      </c>
    </row>
    <row r="7820" spans="2:10" ht="25.15" customHeight="1">
      <c r="B7820" s="108"/>
      <c r="C7820" s="98"/>
      <c r="D7820" s="99"/>
      <c r="E7820" s="94"/>
      <c r="F7820" s="95"/>
      <c r="G7820" s="101"/>
      <c r="H7820" s="100">
        <f t="shared" si="375"/>
        <v>196461.68999999994</v>
      </c>
      <c r="I7820" s="84">
        <f t="shared" si="373"/>
        <v>0</v>
      </c>
      <c r="J7820" s="84">
        <f t="shared" si="374"/>
        <v>0</v>
      </c>
    </row>
    <row r="7821" spans="2:10" ht="25.15" customHeight="1">
      <c r="B7821" s="108"/>
      <c r="C7821" s="98"/>
      <c r="D7821" s="99"/>
      <c r="E7821" s="94"/>
      <c r="F7821" s="95"/>
      <c r="G7821" s="101"/>
      <c r="H7821" s="100">
        <f t="shared" si="375"/>
        <v>196461.68999999994</v>
      </c>
      <c r="I7821" s="84">
        <f t="shared" si="373"/>
        <v>0</v>
      </c>
      <c r="J7821" s="84">
        <f t="shared" si="374"/>
        <v>0</v>
      </c>
    </row>
    <row r="7822" spans="2:10" ht="25.15" customHeight="1">
      <c r="B7822" s="108"/>
      <c r="C7822" s="98"/>
      <c r="D7822" s="99"/>
      <c r="E7822" s="94"/>
      <c r="F7822" s="95"/>
      <c r="G7822" s="101"/>
      <c r="H7822" s="100">
        <f t="shared" si="375"/>
        <v>196461.68999999994</v>
      </c>
      <c r="I7822" s="84">
        <f t="shared" si="373"/>
        <v>0</v>
      </c>
      <c r="J7822" s="84">
        <f t="shared" si="374"/>
        <v>0</v>
      </c>
    </row>
    <row r="7823" spans="2:10" ht="25.15" customHeight="1">
      <c r="B7823" s="108"/>
      <c r="C7823" s="98"/>
      <c r="D7823" s="99"/>
      <c r="E7823" s="94"/>
      <c r="F7823" s="95"/>
      <c r="G7823" s="101"/>
      <c r="H7823" s="100">
        <f t="shared" si="375"/>
        <v>196461.68999999994</v>
      </c>
      <c r="I7823" s="84">
        <f t="shared" si="373"/>
        <v>0</v>
      </c>
      <c r="J7823" s="84">
        <f t="shared" si="374"/>
        <v>0</v>
      </c>
    </row>
    <row r="7824" spans="2:10" ht="25.15" customHeight="1">
      <c r="B7824" s="108"/>
      <c r="C7824" s="98"/>
      <c r="D7824" s="99"/>
      <c r="E7824" s="94"/>
      <c r="F7824" s="95"/>
      <c r="G7824" s="101"/>
      <c r="H7824" s="100">
        <f t="shared" si="375"/>
        <v>196461.68999999994</v>
      </c>
      <c r="I7824" s="84">
        <f t="shared" si="373"/>
        <v>0</v>
      </c>
      <c r="J7824" s="84">
        <f t="shared" si="374"/>
        <v>0</v>
      </c>
    </row>
    <row r="7825" spans="2:10" ht="25.15" customHeight="1">
      <c r="B7825" s="108"/>
      <c r="C7825" s="98"/>
      <c r="D7825" s="99"/>
      <c r="E7825" s="94"/>
      <c r="F7825" s="95"/>
      <c r="G7825" s="101"/>
      <c r="H7825" s="100">
        <f t="shared" si="375"/>
        <v>196461.68999999994</v>
      </c>
      <c r="I7825" s="84">
        <f t="shared" si="373"/>
        <v>0</v>
      </c>
      <c r="J7825" s="84">
        <f t="shared" si="374"/>
        <v>0</v>
      </c>
    </row>
    <row r="7826" spans="2:10" ht="25.15" customHeight="1">
      <c r="B7826" s="108"/>
      <c r="C7826" s="98"/>
      <c r="D7826" s="99"/>
      <c r="E7826" s="94"/>
      <c r="F7826" s="95"/>
      <c r="G7826" s="101"/>
      <c r="H7826" s="100">
        <f t="shared" si="375"/>
        <v>196461.68999999994</v>
      </c>
      <c r="I7826" s="84">
        <f t="shared" si="373"/>
        <v>0</v>
      </c>
      <c r="J7826" s="84">
        <f t="shared" si="374"/>
        <v>0</v>
      </c>
    </row>
    <row r="7827" spans="2:10" ht="25.15" customHeight="1">
      <c r="B7827" s="108"/>
      <c r="C7827" s="98"/>
      <c r="D7827" s="99"/>
      <c r="E7827" s="94"/>
      <c r="F7827" s="95"/>
      <c r="G7827" s="101"/>
      <c r="H7827" s="100">
        <f t="shared" si="375"/>
        <v>196461.68999999994</v>
      </c>
      <c r="I7827" s="84">
        <f t="shared" si="373"/>
        <v>0</v>
      </c>
      <c r="J7827" s="84">
        <f t="shared" si="374"/>
        <v>0</v>
      </c>
    </row>
    <row r="7828" spans="2:10" ht="25.15" customHeight="1">
      <c r="B7828" s="108"/>
      <c r="C7828" s="98"/>
      <c r="D7828" s="99"/>
      <c r="E7828" s="94"/>
      <c r="F7828" s="95"/>
      <c r="G7828" s="101"/>
      <c r="H7828" s="100">
        <f t="shared" si="375"/>
        <v>196461.68999999994</v>
      </c>
      <c r="I7828" s="84">
        <f t="shared" si="373"/>
        <v>0</v>
      </c>
      <c r="J7828" s="84">
        <f t="shared" si="374"/>
        <v>0</v>
      </c>
    </row>
    <row r="7829" spans="2:10" ht="25.15" customHeight="1">
      <c r="B7829" s="108"/>
      <c r="C7829" s="98"/>
      <c r="D7829" s="99"/>
      <c r="E7829" s="94"/>
      <c r="F7829" s="95"/>
      <c r="G7829" s="101"/>
      <c r="H7829" s="100">
        <f t="shared" si="375"/>
        <v>196461.68999999994</v>
      </c>
      <c r="I7829" s="84">
        <f t="shared" si="373"/>
        <v>0</v>
      </c>
      <c r="J7829" s="84">
        <f t="shared" si="374"/>
        <v>0</v>
      </c>
    </row>
    <row r="7830" spans="2:10" ht="25.15" customHeight="1">
      <c r="B7830" s="108"/>
      <c r="C7830" s="98"/>
      <c r="D7830" s="99"/>
      <c r="E7830" s="94"/>
      <c r="F7830" s="95"/>
      <c r="G7830" s="101"/>
      <c r="H7830" s="100">
        <f t="shared" si="375"/>
        <v>196461.68999999994</v>
      </c>
      <c r="I7830" s="84">
        <f t="shared" si="373"/>
        <v>0</v>
      </c>
      <c r="J7830" s="84">
        <f t="shared" si="374"/>
        <v>0</v>
      </c>
    </row>
    <row r="7831" spans="2:10" ht="25.15" customHeight="1">
      <c r="B7831" s="108"/>
      <c r="C7831" s="98"/>
      <c r="D7831" s="99"/>
      <c r="E7831" s="94"/>
      <c r="F7831" s="95"/>
      <c r="G7831" s="101"/>
      <c r="H7831" s="100">
        <f t="shared" si="375"/>
        <v>196461.68999999994</v>
      </c>
      <c r="I7831" s="84">
        <f t="shared" si="373"/>
        <v>0</v>
      </c>
      <c r="J7831" s="84">
        <f t="shared" si="374"/>
        <v>0</v>
      </c>
    </row>
    <row r="7832" spans="2:10" ht="25.15" customHeight="1">
      <c r="B7832" s="108"/>
      <c r="C7832" s="98"/>
      <c r="D7832" s="99"/>
      <c r="E7832" s="94"/>
      <c r="F7832" s="95"/>
      <c r="G7832" s="101"/>
      <c r="H7832" s="100">
        <f t="shared" si="375"/>
        <v>196461.68999999994</v>
      </c>
      <c r="I7832" s="84">
        <f t="shared" si="373"/>
        <v>0</v>
      </c>
      <c r="J7832" s="84">
        <f t="shared" si="374"/>
        <v>0</v>
      </c>
    </row>
    <row r="7833" spans="2:10" ht="25.15" customHeight="1">
      <c r="B7833" s="108"/>
      <c r="C7833" s="98"/>
      <c r="D7833" s="99"/>
      <c r="E7833" s="94"/>
      <c r="F7833" s="95"/>
      <c r="G7833" s="101"/>
      <c r="H7833" s="100">
        <f t="shared" si="375"/>
        <v>196461.68999999994</v>
      </c>
      <c r="I7833" s="84">
        <f t="shared" si="373"/>
        <v>0</v>
      </c>
      <c r="J7833" s="84">
        <f t="shared" si="374"/>
        <v>0</v>
      </c>
    </row>
    <row r="7834" spans="2:10" ht="25.15" customHeight="1">
      <c r="B7834" s="108"/>
      <c r="C7834" s="98"/>
      <c r="D7834" s="99"/>
      <c r="E7834" s="94"/>
      <c r="F7834" s="95"/>
      <c r="G7834" s="101"/>
      <c r="H7834" s="100">
        <f t="shared" si="375"/>
        <v>196461.68999999994</v>
      </c>
      <c r="I7834" s="84">
        <f t="shared" si="373"/>
        <v>0</v>
      </c>
      <c r="J7834" s="84">
        <f t="shared" si="374"/>
        <v>0</v>
      </c>
    </row>
    <row r="7835" spans="2:10" ht="25.15" customHeight="1">
      <c r="B7835" s="108"/>
      <c r="C7835" s="98"/>
      <c r="D7835" s="99"/>
      <c r="E7835" s="94"/>
      <c r="F7835" s="95"/>
      <c r="G7835" s="101"/>
      <c r="H7835" s="100">
        <f t="shared" si="375"/>
        <v>196461.68999999994</v>
      </c>
      <c r="I7835" s="84">
        <f t="shared" si="373"/>
        <v>0</v>
      </c>
      <c r="J7835" s="84">
        <f t="shared" si="374"/>
        <v>0</v>
      </c>
    </row>
    <row r="7836" spans="2:10" ht="25.15" customHeight="1">
      <c r="B7836" s="108"/>
      <c r="C7836" s="98"/>
      <c r="D7836" s="99"/>
      <c r="E7836" s="94"/>
      <c r="F7836" s="95"/>
      <c r="G7836" s="101"/>
      <c r="H7836" s="100">
        <f t="shared" si="375"/>
        <v>196461.68999999994</v>
      </c>
      <c r="I7836" s="84">
        <f t="shared" si="373"/>
        <v>0</v>
      </c>
      <c r="J7836" s="84">
        <f t="shared" si="374"/>
        <v>0</v>
      </c>
    </row>
    <row r="7837" spans="2:10" ht="25.15" customHeight="1">
      <c r="B7837" s="108"/>
      <c r="C7837" s="98"/>
      <c r="D7837" s="99"/>
      <c r="E7837" s="94"/>
      <c r="F7837" s="95"/>
      <c r="G7837" s="101"/>
      <c r="H7837" s="100">
        <f t="shared" si="375"/>
        <v>196461.68999999994</v>
      </c>
      <c r="I7837" s="84">
        <f t="shared" si="373"/>
        <v>0</v>
      </c>
      <c r="J7837" s="84">
        <f t="shared" si="374"/>
        <v>0</v>
      </c>
    </row>
    <row r="7838" spans="2:10" ht="25.15" customHeight="1">
      <c r="B7838" s="108"/>
      <c r="C7838" s="98"/>
      <c r="D7838" s="99"/>
      <c r="E7838" s="94"/>
      <c r="F7838" s="95"/>
      <c r="G7838" s="101"/>
      <c r="H7838" s="100">
        <f t="shared" si="375"/>
        <v>196461.68999999994</v>
      </c>
      <c r="I7838" s="84">
        <f t="shared" si="373"/>
        <v>0</v>
      </c>
      <c r="J7838" s="84">
        <f t="shared" si="374"/>
        <v>0</v>
      </c>
    </row>
    <row r="7839" spans="2:10" ht="25.15" customHeight="1">
      <c r="B7839" s="108"/>
      <c r="C7839" s="98"/>
      <c r="D7839" s="99"/>
      <c r="E7839" s="94"/>
      <c r="F7839" s="95"/>
      <c r="G7839" s="101"/>
      <c r="H7839" s="100">
        <f t="shared" si="375"/>
        <v>196461.68999999994</v>
      </c>
      <c r="I7839" s="84">
        <f t="shared" si="373"/>
        <v>0</v>
      </c>
      <c r="J7839" s="84">
        <f t="shared" si="374"/>
        <v>0</v>
      </c>
    </row>
    <row r="7840" spans="2:10" ht="25.15" customHeight="1">
      <c r="B7840" s="108"/>
      <c r="C7840" s="98"/>
      <c r="D7840" s="99"/>
      <c r="E7840" s="94"/>
      <c r="F7840" s="95"/>
      <c r="G7840" s="101"/>
      <c r="H7840" s="100">
        <f t="shared" si="375"/>
        <v>196461.68999999994</v>
      </c>
      <c r="I7840" s="84">
        <f t="shared" si="373"/>
        <v>0</v>
      </c>
      <c r="J7840" s="84">
        <f t="shared" si="374"/>
        <v>0</v>
      </c>
    </row>
    <row r="7841" spans="2:10" ht="25.15" customHeight="1">
      <c r="B7841" s="108"/>
      <c r="C7841" s="98"/>
      <c r="D7841" s="99"/>
      <c r="E7841" s="94"/>
      <c r="F7841" s="95"/>
      <c r="G7841" s="101"/>
      <c r="H7841" s="100">
        <f t="shared" si="375"/>
        <v>196461.68999999994</v>
      </c>
      <c r="I7841" s="84">
        <f t="shared" si="373"/>
        <v>0</v>
      </c>
      <c r="J7841" s="84">
        <f t="shared" si="374"/>
        <v>0</v>
      </c>
    </row>
    <row r="7842" spans="2:10" ht="25.15" customHeight="1">
      <c r="B7842" s="108"/>
      <c r="C7842" s="98"/>
      <c r="D7842" s="99"/>
      <c r="E7842" s="94"/>
      <c r="F7842" s="95"/>
      <c r="G7842" s="101"/>
      <c r="H7842" s="100">
        <f t="shared" si="375"/>
        <v>196461.68999999994</v>
      </c>
      <c r="I7842" s="84">
        <f t="shared" si="373"/>
        <v>0</v>
      </c>
      <c r="J7842" s="84">
        <f t="shared" si="374"/>
        <v>0</v>
      </c>
    </row>
    <row r="7843" spans="2:10" ht="25.15" customHeight="1">
      <c r="B7843" s="108"/>
      <c r="C7843" s="98"/>
      <c r="D7843" s="99"/>
      <c r="E7843" s="94"/>
      <c r="F7843" s="95"/>
      <c r="G7843" s="101"/>
      <c r="H7843" s="100">
        <f t="shared" si="375"/>
        <v>196461.68999999994</v>
      </c>
      <c r="I7843" s="84">
        <f t="shared" si="373"/>
        <v>0</v>
      </c>
      <c r="J7843" s="84">
        <f t="shared" si="374"/>
        <v>0</v>
      </c>
    </row>
    <row r="7844" spans="2:10" ht="25.15" customHeight="1">
      <c r="B7844" s="108"/>
      <c r="C7844" s="98"/>
      <c r="D7844" s="99"/>
      <c r="E7844" s="94"/>
      <c r="F7844" s="95"/>
      <c r="G7844" s="101"/>
      <c r="H7844" s="100">
        <f t="shared" si="375"/>
        <v>196461.68999999994</v>
      </c>
      <c r="I7844" s="84">
        <f t="shared" si="373"/>
        <v>0</v>
      </c>
      <c r="J7844" s="84">
        <f t="shared" si="374"/>
        <v>0</v>
      </c>
    </row>
    <row r="7845" spans="2:10" ht="25.15" customHeight="1">
      <c r="B7845" s="108"/>
      <c r="C7845" s="98"/>
      <c r="D7845" s="99"/>
      <c r="E7845" s="94"/>
      <c r="F7845" s="95"/>
      <c r="G7845" s="101"/>
      <c r="H7845" s="100">
        <f t="shared" si="375"/>
        <v>196461.68999999994</v>
      </c>
      <c r="I7845" s="84">
        <f t="shared" si="373"/>
        <v>0</v>
      </c>
      <c r="J7845" s="84">
        <f t="shared" si="374"/>
        <v>0</v>
      </c>
    </row>
    <row r="7846" spans="2:10" ht="25.15" customHeight="1">
      <c r="B7846" s="108"/>
      <c r="C7846" s="98"/>
      <c r="D7846" s="99"/>
      <c r="E7846" s="94"/>
      <c r="F7846" s="95"/>
      <c r="G7846" s="101"/>
      <c r="H7846" s="100">
        <f t="shared" si="375"/>
        <v>196461.68999999994</v>
      </c>
      <c r="I7846" s="84">
        <f t="shared" si="373"/>
        <v>0</v>
      </c>
      <c r="J7846" s="84">
        <f t="shared" si="374"/>
        <v>0</v>
      </c>
    </row>
    <row r="7847" spans="2:10" ht="25.15" customHeight="1">
      <c r="B7847" s="108"/>
      <c r="C7847" s="98"/>
      <c r="D7847" s="99"/>
      <c r="E7847" s="94"/>
      <c r="F7847" s="95"/>
      <c r="G7847" s="101"/>
      <c r="H7847" s="100">
        <f t="shared" si="375"/>
        <v>196461.68999999994</v>
      </c>
      <c r="I7847" s="84">
        <f t="shared" si="373"/>
        <v>0</v>
      </c>
      <c r="J7847" s="84">
        <f t="shared" si="374"/>
        <v>0</v>
      </c>
    </row>
    <row r="7848" spans="2:10" ht="25.15" customHeight="1">
      <c r="B7848" s="108"/>
      <c r="C7848" s="98"/>
      <c r="D7848" s="99"/>
      <c r="E7848" s="94"/>
      <c r="F7848" s="95"/>
      <c r="G7848" s="101"/>
      <c r="H7848" s="100">
        <f t="shared" si="375"/>
        <v>196461.68999999994</v>
      </c>
      <c r="I7848" s="84">
        <f t="shared" si="373"/>
        <v>0</v>
      </c>
      <c r="J7848" s="84">
        <f t="shared" si="374"/>
        <v>0</v>
      </c>
    </row>
    <row r="7849" spans="2:10" ht="25.15" customHeight="1">
      <c r="B7849" s="108"/>
      <c r="C7849" s="98"/>
      <c r="D7849" s="99"/>
      <c r="E7849" s="94"/>
      <c r="F7849" s="95"/>
      <c r="G7849" s="101"/>
      <c r="H7849" s="100">
        <f t="shared" si="375"/>
        <v>196461.68999999994</v>
      </c>
      <c r="I7849" s="84">
        <f t="shared" si="373"/>
        <v>0</v>
      </c>
      <c r="J7849" s="84">
        <f t="shared" si="374"/>
        <v>0</v>
      </c>
    </row>
    <row r="7850" spans="2:10" ht="25.15" customHeight="1">
      <c r="B7850" s="108"/>
      <c r="C7850" s="98"/>
      <c r="D7850" s="99"/>
      <c r="E7850" s="94"/>
      <c r="F7850" s="95"/>
      <c r="G7850" s="101"/>
      <c r="H7850" s="100">
        <f t="shared" si="375"/>
        <v>196461.68999999994</v>
      </c>
      <c r="I7850" s="84">
        <f t="shared" si="373"/>
        <v>0</v>
      </c>
      <c r="J7850" s="84">
        <f t="shared" si="374"/>
        <v>0</v>
      </c>
    </row>
    <row r="7851" spans="2:10" ht="25.15" customHeight="1">
      <c r="B7851" s="108"/>
      <c r="C7851" s="98"/>
      <c r="D7851" s="99"/>
      <c r="E7851" s="94"/>
      <c r="F7851" s="95"/>
      <c r="G7851" s="101"/>
      <c r="H7851" s="100">
        <f t="shared" si="375"/>
        <v>196461.68999999994</v>
      </c>
      <c r="I7851" s="84">
        <f t="shared" si="373"/>
        <v>0</v>
      </c>
      <c r="J7851" s="84">
        <f t="shared" si="374"/>
        <v>0</v>
      </c>
    </row>
    <row r="7852" spans="2:10" ht="25.15" customHeight="1">
      <c r="B7852" s="108"/>
      <c r="C7852" s="98"/>
      <c r="D7852" s="99"/>
      <c r="E7852" s="94"/>
      <c r="F7852" s="95"/>
      <c r="G7852" s="101"/>
      <c r="H7852" s="100">
        <f t="shared" si="375"/>
        <v>196461.68999999994</v>
      </c>
      <c r="I7852" s="84">
        <f t="shared" si="373"/>
        <v>0</v>
      </c>
      <c r="J7852" s="84">
        <f t="shared" si="374"/>
        <v>0</v>
      </c>
    </row>
    <row r="7853" spans="2:10" ht="25.15" customHeight="1">
      <c r="B7853" s="108"/>
      <c r="C7853" s="98"/>
      <c r="D7853" s="99"/>
      <c r="E7853" s="94"/>
      <c r="F7853" s="95"/>
      <c r="G7853" s="101"/>
      <c r="H7853" s="100">
        <f t="shared" si="375"/>
        <v>196461.68999999994</v>
      </c>
      <c r="I7853" s="84">
        <f t="shared" si="373"/>
        <v>0</v>
      </c>
      <c r="J7853" s="84">
        <f t="shared" si="374"/>
        <v>0</v>
      </c>
    </row>
    <row r="7854" spans="2:10" ht="25.15" customHeight="1">
      <c r="B7854" s="108"/>
      <c r="C7854" s="98"/>
      <c r="D7854" s="99"/>
      <c r="E7854" s="94"/>
      <c r="F7854" s="95"/>
      <c r="G7854" s="101"/>
      <c r="H7854" s="100">
        <f t="shared" si="375"/>
        <v>196461.68999999994</v>
      </c>
      <c r="I7854" s="84">
        <f t="shared" si="373"/>
        <v>0</v>
      </c>
      <c r="J7854" s="84">
        <f t="shared" si="374"/>
        <v>0</v>
      </c>
    </row>
    <row r="7855" spans="2:10" ht="25.15" customHeight="1">
      <c r="B7855" s="108"/>
      <c r="C7855" s="98"/>
      <c r="D7855" s="99"/>
      <c r="E7855" s="94"/>
      <c r="F7855" s="95"/>
      <c r="G7855" s="101"/>
      <c r="H7855" s="100">
        <f t="shared" si="375"/>
        <v>196461.68999999994</v>
      </c>
      <c r="I7855" s="84">
        <f t="shared" si="373"/>
        <v>0</v>
      </c>
      <c r="J7855" s="84">
        <f t="shared" si="374"/>
        <v>0</v>
      </c>
    </row>
    <row r="7856" spans="2:10" ht="25.15" customHeight="1">
      <c r="B7856" s="108"/>
      <c r="C7856" s="98"/>
      <c r="D7856" s="99"/>
      <c r="E7856" s="94"/>
      <c r="F7856" s="95"/>
      <c r="G7856" s="101"/>
      <c r="H7856" s="100">
        <f t="shared" si="375"/>
        <v>196461.68999999994</v>
      </c>
      <c r="I7856" s="84">
        <f t="shared" si="373"/>
        <v>0</v>
      </c>
      <c r="J7856" s="84">
        <f t="shared" si="374"/>
        <v>0</v>
      </c>
    </row>
    <row r="7857" spans="2:10" ht="25.15" customHeight="1">
      <c r="B7857" s="108"/>
      <c r="C7857" s="98"/>
      <c r="D7857" s="99"/>
      <c r="E7857" s="94"/>
      <c r="F7857" s="95"/>
      <c r="G7857" s="101"/>
      <c r="H7857" s="100">
        <f t="shared" si="375"/>
        <v>196461.68999999994</v>
      </c>
      <c r="I7857" s="84">
        <f t="shared" si="373"/>
        <v>0</v>
      </c>
      <c r="J7857" s="84">
        <f t="shared" si="374"/>
        <v>0</v>
      </c>
    </row>
    <row r="7858" spans="2:10" ht="25.15" customHeight="1">
      <c r="B7858" s="108"/>
      <c r="C7858" s="98"/>
      <c r="D7858" s="99"/>
      <c r="E7858" s="94"/>
      <c r="F7858" s="95"/>
      <c r="G7858" s="101"/>
      <c r="H7858" s="100">
        <f t="shared" si="375"/>
        <v>196461.68999999994</v>
      </c>
      <c r="I7858" s="84">
        <f t="shared" si="373"/>
        <v>0</v>
      </c>
      <c r="J7858" s="84">
        <f t="shared" si="374"/>
        <v>0</v>
      </c>
    </row>
    <row r="7859" spans="2:10" ht="25.15" customHeight="1">
      <c r="B7859" s="108"/>
      <c r="C7859" s="98"/>
      <c r="D7859" s="99"/>
      <c r="E7859" s="94"/>
      <c r="F7859" s="95"/>
      <c r="G7859" s="101"/>
      <c r="H7859" s="100">
        <f t="shared" si="375"/>
        <v>196461.68999999994</v>
      </c>
      <c r="I7859" s="84">
        <f t="shared" si="373"/>
        <v>0</v>
      </c>
      <c r="J7859" s="84">
        <f t="shared" si="374"/>
        <v>0</v>
      </c>
    </row>
    <row r="7860" spans="2:10" ht="25.15" customHeight="1">
      <c r="B7860" s="108"/>
      <c r="C7860" s="98"/>
      <c r="D7860" s="99"/>
      <c r="E7860" s="94"/>
      <c r="F7860" s="95"/>
      <c r="G7860" s="101"/>
      <c r="H7860" s="100">
        <f t="shared" si="375"/>
        <v>196461.68999999994</v>
      </c>
      <c r="I7860" s="84">
        <f t="shared" si="373"/>
        <v>0</v>
      </c>
      <c r="J7860" s="84">
        <f t="shared" si="374"/>
        <v>0</v>
      </c>
    </row>
    <row r="7861" spans="2:10" ht="25.15" customHeight="1">
      <c r="B7861" s="108"/>
      <c r="C7861" s="98"/>
      <c r="D7861" s="99"/>
      <c r="E7861" s="94"/>
      <c r="F7861" s="95"/>
      <c r="G7861" s="101"/>
      <c r="H7861" s="100">
        <f t="shared" si="375"/>
        <v>196461.68999999994</v>
      </c>
      <c r="I7861" s="84">
        <f t="shared" si="373"/>
        <v>0</v>
      </c>
      <c r="J7861" s="84">
        <f t="shared" si="374"/>
        <v>0</v>
      </c>
    </row>
    <row r="7862" spans="2:10" ht="25.15" customHeight="1">
      <c r="B7862" s="108"/>
      <c r="C7862" s="98"/>
      <c r="D7862" s="99"/>
      <c r="E7862" s="94"/>
      <c r="F7862" s="95"/>
      <c r="G7862" s="101"/>
      <c r="H7862" s="100">
        <f t="shared" si="375"/>
        <v>196461.68999999994</v>
      </c>
      <c r="I7862" s="84">
        <f t="shared" si="373"/>
        <v>0</v>
      </c>
      <c r="J7862" s="84">
        <f t="shared" si="374"/>
        <v>0</v>
      </c>
    </row>
    <row r="7863" spans="2:10" ht="25.15" customHeight="1">
      <c r="B7863" s="108"/>
      <c r="C7863" s="98"/>
      <c r="D7863" s="99"/>
      <c r="E7863" s="94"/>
      <c r="F7863" s="95"/>
      <c r="G7863" s="101"/>
      <c r="H7863" s="100">
        <f t="shared" si="375"/>
        <v>196461.68999999994</v>
      </c>
      <c r="I7863" s="84">
        <f t="shared" si="373"/>
        <v>0</v>
      </c>
      <c r="J7863" s="84">
        <f t="shared" si="374"/>
        <v>0</v>
      </c>
    </row>
    <row r="7864" spans="2:10" ht="25.15" customHeight="1">
      <c r="B7864" s="108"/>
      <c r="C7864" s="98"/>
      <c r="D7864" s="99"/>
      <c r="E7864" s="94"/>
      <c r="F7864" s="95"/>
      <c r="G7864" s="101"/>
      <c r="H7864" s="100">
        <f t="shared" si="375"/>
        <v>196461.68999999994</v>
      </c>
      <c r="I7864" s="84">
        <f t="shared" ref="I7864:I7927" si="376">IF(B7864="",0,MONTH(B7864))</f>
        <v>0</v>
      </c>
      <c r="J7864" s="84">
        <f t="shared" ref="J7864:J7927" si="377">IF(B7864="",0,DAY(B7864))</f>
        <v>0</v>
      </c>
    </row>
    <row r="7865" spans="2:10" ht="25.15" customHeight="1">
      <c r="B7865" s="108"/>
      <c r="C7865" s="98"/>
      <c r="D7865" s="99"/>
      <c r="E7865" s="94"/>
      <c r="F7865" s="95"/>
      <c r="G7865" s="101"/>
      <c r="H7865" s="100">
        <f t="shared" si="375"/>
        <v>196461.68999999994</v>
      </c>
      <c r="I7865" s="84">
        <f t="shared" si="376"/>
        <v>0</v>
      </c>
      <c r="J7865" s="84">
        <f t="shared" si="377"/>
        <v>0</v>
      </c>
    </row>
    <row r="7866" spans="2:10" ht="25.15" customHeight="1">
      <c r="B7866" s="108"/>
      <c r="C7866" s="98"/>
      <c r="D7866" s="99"/>
      <c r="E7866" s="94"/>
      <c r="F7866" s="95"/>
      <c r="G7866" s="101"/>
      <c r="H7866" s="100">
        <f t="shared" si="375"/>
        <v>196461.68999999994</v>
      </c>
      <c r="I7866" s="84">
        <f t="shared" si="376"/>
        <v>0</v>
      </c>
      <c r="J7866" s="84">
        <f t="shared" si="377"/>
        <v>0</v>
      </c>
    </row>
    <row r="7867" spans="2:10" ht="25.15" customHeight="1">
      <c r="B7867" s="108"/>
      <c r="C7867" s="98"/>
      <c r="D7867" s="99"/>
      <c r="E7867" s="94"/>
      <c r="F7867" s="95"/>
      <c r="G7867" s="101"/>
      <c r="H7867" s="100">
        <f t="shared" si="375"/>
        <v>196461.68999999994</v>
      </c>
      <c r="I7867" s="84">
        <f t="shared" si="376"/>
        <v>0</v>
      </c>
      <c r="J7867" s="84">
        <f t="shared" si="377"/>
        <v>0</v>
      </c>
    </row>
    <row r="7868" spans="2:10" ht="25.15" customHeight="1">
      <c r="B7868" s="108"/>
      <c r="C7868" s="98"/>
      <c r="D7868" s="99"/>
      <c r="E7868" s="94"/>
      <c r="F7868" s="95"/>
      <c r="G7868" s="101"/>
      <c r="H7868" s="100">
        <f t="shared" si="375"/>
        <v>196461.68999999994</v>
      </c>
      <c r="I7868" s="84">
        <f t="shared" si="376"/>
        <v>0</v>
      </c>
      <c r="J7868" s="84">
        <f t="shared" si="377"/>
        <v>0</v>
      </c>
    </row>
    <row r="7869" spans="2:10" ht="25.15" customHeight="1">
      <c r="B7869" s="108"/>
      <c r="C7869" s="98"/>
      <c r="D7869" s="99"/>
      <c r="E7869" s="94"/>
      <c r="F7869" s="95"/>
      <c r="G7869" s="101"/>
      <c r="H7869" s="100">
        <f t="shared" si="375"/>
        <v>196461.68999999994</v>
      </c>
      <c r="I7869" s="84">
        <f t="shared" si="376"/>
        <v>0</v>
      </c>
      <c r="J7869" s="84">
        <f t="shared" si="377"/>
        <v>0</v>
      </c>
    </row>
    <row r="7870" spans="2:10" ht="25.15" customHeight="1">
      <c r="B7870" s="108"/>
      <c r="C7870" s="98"/>
      <c r="D7870" s="99"/>
      <c r="E7870" s="94"/>
      <c r="F7870" s="95"/>
      <c r="G7870" s="101"/>
      <c r="H7870" s="100">
        <f t="shared" si="375"/>
        <v>196461.68999999994</v>
      </c>
      <c r="I7870" s="84">
        <f t="shared" si="376"/>
        <v>0</v>
      </c>
      <c r="J7870" s="84">
        <f t="shared" si="377"/>
        <v>0</v>
      </c>
    </row>
    <row r="7871" spans="2:10" ht="25.15" customHeight="1">
      <c r="B7871" s="108"/>
      <c r="C7871" s="98"/>
      <c r="D7871" s="99"/>
      <c r="E7871" s="94"/>
      <c r="F7871" s="95"/>
      <c r="G7871" s="101"/>
      <c r="H7871" s="100">
        <f t="shared" si="375"/>
        <v>196461.68999999994</v>
      </c>
      <c r="I7871" s="84">
        <f t="shared" si="376"/>
        <v>0</v>
      </c>
      <c r="J7871" s="84">
        <f t="shared" si="377"/>
        <v>0</v>
      </c>
    </row>
    <row r="7872" spans="2:10" ht="25.15" customHeight="1">
      <c r="B7872" s="108"/>
      <c r="C7872" s="98"/>
      <c r="D7872" s="99"/>
      <c r="E7872" s="94"/>
      <c r="F7872" s="95"/>
      <c r="G7872" s="101"/>
      <c r="H7872" s="100">
        <f t="shared" si="375"/>
        <v>196461.68999999994</v>
      </c>
      <c r="I7872" s="84">
        <f t="shared" si="376"/>
        <v>0</v>
      </c>
      <c r="J7872" s="84">
        <f t="shared" si="377"/>
        <v>0</v>
      </c>
    </row>
    <row r="7873" spans="2:10" ht="25.15" customHeight="1">
      <c r="B7873" s="108"/>
      <c r="C7873" s="98"/>
      <c r="D7873" s="99"/>
      <c r="E7873" s="94"/>
      <c r="F7873" s="95"/>
      <c r="G7873" s="101"/>
      <c r="H7873" s="100">
        <f t="shared" si="375"/>
        <v>196461.68999999994</v>
      </c>
      <c r="I7873" s="84">
        <f t="shared" si="376"/>
        <v>0</v>
      </c>
      <c r="J7873" s="84">
        <f t="shared" si="377"/>
        <v>0</v>
      </c>
    </row>
    <row r="7874" spans="2:10" ht="25.15" customHeight="1">
      <c r="B7874" s="108"/>
      <c r="C7874" s="98"/>
      <c r="D7874" s="99"/>
      <c r="E7874" s="94"/>
      <c r="F7874" s="95"/>
      <c r="G7874" s="101"/>
      <c r="H7874" s="100">
        <f t="shared" si="375"/>
        <v>196461.68999999994</v>
      </c>
      <c r="I7874" s="84">
        <f t="shared" si="376"/>
        <v>0</v>
      </c>
      <c r="J7874" s="84">
        <f t="shared" si="377"/>
        <v>0</v>
      </c>
    </row>
    <row r="7875" spans="2:10" ht="25.15" customHeight="1">
      <c r="B7875" s="108"/>
      <c r="C7875" s="98"/>
      <c r="D7875" s="99"/>
      <c r="E7875" s="94"/>
      <c r="F7875" s="95"/>
      <c r="G7875" s="101"/>
      <c r="H7875" s="100">
        <f t="shared" si="375"/>
        <v>196461.68999999994</v>
      </c>
      <c r="I7875" s="84">
        <f t="shared" si="376"/>
        <v>0</v>
      </c>
      <c r="J7875" s="84">
        <f t="shared" si="377"/>
        <v>0</v>
      </c>
    </row>
    <row r="7876" spans="2:10" ht="25.15" customHeight="1">
      <c r="B7876" s="108"/>
      <c r="C7876" s="98"/>
      <c r="D7876" s="99"/>
      <c r="E7876" s="94"/>
      <c r="F7876" s="95"/>
      <c r="G7876" s="101"/>
      <c r="H7876" s="100">
        <f t="shared" si="375"/>
        <v>196461.68999999994</v>
      </c>
      <c r="I7876" s="84">
        <f t="shared" si="376"/>
        <v>0</v>
      </c>
      <c r="J7876" s="84">
        <f t="shared" si="377"/>
        <v>0</v>
      </c>
    </row>
    <row r="7877" spans="2:10" ht="25.15" customHeight="1">
      <c r="B7877" s="108"/>
      <c r="C7877" s="98"/>
      <c r="D7877" s="99"/>
      <c r="E7877" s="94"/>
      <c r="F7877" s="95"/>
      <c r="G7877" s="101"/>
      <c r="H7877" s="100">
        <f t="shared" si="375"/>
        <v>196461.68999999994</v>
      </c>
      <c r="I7877" s="84">
        <f t="shared" si="376"/>
        <v>0</v>
      </c>
      <c r="J7877" s="84">
        <f t="shared" si="377"/>
        <v>0</v>
      </c>
    </row>
    <row r="7878" spans="2:10" ht="25.15" customHeight="1">
      <c r="B7878" s="108"/>
      <c r="C7878" s="98"/>
      <c r="D7878" s="99"/>
      <c r="E7878" s="94"/>
      <c r="F7878" s="95"/>
      <c r="G7878" s="101"/>
      <c r="H7878" s="100">
        <f t="shared" si="375"/>
        <v>196461.68999999994</v>
      </c>
      <c r="I7878" s="84">
        <f t="shared" si="376"/>
        <v>0</v>
      </c>
      <c r="J7878" s="84">
        <f t="shared" si="377"/>
        <v>0</v>
      </c>
    </row>
    <row r="7879" spans="2:10" ht="25.15" customHeight="1">
      <c r="B7879" s="108"/>
      <c r="C7879" s="98"/>
      <c r="D7879" s="99"/>
      <c r="E7879" s="94"/>
      <c r="F7879" s="95"/>
      <c r="G7879" s="101"/>
      <c r="H7879" s="100">
        <f t="shared" si="375"/>
        <v>196461.68999999994</v>
      </c>
      <c r="I7879" s="84">
        <f t="shared" si="376"/>
        <v>0</v>
      </c>
      <c r="J7879" s="84">
        <f t="shared" si="377"/>
        <v>0</v>
      </c>
    </row>
    <row r="7880" spans="2:10" ht="25.15" customHeight="1">
      <c r="B7880" s="108"/>
      <c r="C7880" s="98"/>
      <c r="D7880" s="99"/>
      <c r="E7880" s="94"/>
      <c r="F7880" s="95"/>
      <c r="G7880" s="101"/>
      <c r="H7880" s="100">
        <f t="shared" ref="H7880:H7943" si="378">IF(F7880="pago",H7879+G7880,H7879)</f>
        <v>196461.68999999994</v>
      </c>
      <c r="I7880" s="84">
        <f t="shared" si="376"/>
        <v>0</v>
      </c>
      <c r="J7880" s="84">
        <f t="shared" si="377"/>
        <v>0</v>
      </c>
    </row>
    <row r="7881" spans="2:10" ht="25.15" customHeight="1">
      <c r="B7881" s="108"/>
      <c r="C7881" s="98"/>
      <c r="D7881" s="99"/>
      <c r="E7881" s="94"/>
      <c r="F7881" s="95"/>
      <c r="G7881" s="101"/>
      <c r="H7881" s="100">
        <f t="shared" si="378"/>
        <v>196461.68999999994</v>
      </c>
      <c r="I7881" s="84">
        <f t="shared" si="376"/>
        <v>0</v>
      </c>
      <c r="J7881" s="84">
        <f t="shared" si="377"/>
        <v>0</v>
      </c>
    </row>
    <row r="7882" spans="2:10" ht="25.15" customHeight="1">
      <c r="B7882" s="108"/>
      <c r="C7882" s="98"/>
      <c r="D7882" s="99"/>
      <c r="E7882" s="94"/>
      <c r="F7882" s="95"/>
      <c r="G7882" s="101"/>
      <c r="H7882" s="100">
        <f t="shared" si="378"/>
        <v>196461.68999999994</v>
      </c>
      <c r="I7882" s="84">
        <f t="shared" si="376"/>
        <v>0</v>
      </c>
      <c r="J7882" s="84">
        <f t="shared" si="377"/>
        <v>0</v>
      </c>
    </row>
    <row r="7883" spans="2:10" ht="25.15" customHeight="1">
      <c r="B7883" s="108"/>
      <c r="C7883" s="98"/>
      <c r="D7883" s="99"/>
      <c r="E7883" s="94"/>
      <c r="F7883" s="95"/>
      <c r="G7883" s="101"/>
      <c r="H7883" s="100">
        <f t="shared" si="378"/>
        <v>196461.68999999994</v>
      </c>
      <c r="I7883" s="84">
        <f t="shared" si="376"/>
        <v>0</v>
      </c>
      <c r="J7883" s="84">
        <f t="shared" si="377"/>
        <v>0</v>
      </c>
    </row>
    <row r="7884" spans="2:10" ht="25.15" customHeight="1">
      <c r="B7884" s="108"/>
      <c r="C7884" s="98"/>
      <c r="D7884" s="99"/>
      <c r="E7884" s="94"/>
      <c r="F7884" s="95"/>
      <c r="G7884" s="101"/>
      <c r="H7884" s="100">
        <f t="shared" si="378"/>
        <v>196461.68999999994</v>
      </c>
      <c r="I7884" s="84">
        <f t="shared" si="376"/>
        <v>0</v>
      </c>
      <c r="J7884" s="84">
        <f t="shared" si="377"/>
        <v>0</v>
      </c>
    </row>
    <row r="7885" spans="2:10" ht="25.15" customHeight="1">
      <c r="B7885" s="108"/>
      <c r="C7885" s="98"/>
      <c r="D7885" s="99"/>
      <c r="E7885" s="94"/>
      <c r="F7885" s="95"/>
      <c r="G7885" s="101"/>
      <c r="H7885" s="100">
        <f t="shared" si="378"/>
        <v>196461.68999999994</v>
      </c>
      <c r="I7885" s="84">
        <f t="shared" si="376"/>
        <v>0</v>
      </c>
      <c r="J7885" s="84">
        <f t="shared" si="377"/>
        <v>0</v>
      </c>
    </row>
    <row r="7886" spans="2:10" ht="25.15" customHeight="1">
      <c r="B7886" s="108"/>
      <c r="C7886" s="98"/>
      <c r="D7886" s="99"/>
      <c r="E7886" s="94"/>
      <c r="F7886" s="95"/>
      <c r="G7886" s="101"/>
      <c r="H7886" s="100">
        <f t="shared" si="378"/>
        <v>196461.68999999994</v>
      </c>
      <c r="I7886" s="84">
        <f t="shared" si="376"/>
        <v>0</v>
      </c>
      <c r="J7886" s="84">
        <f t="shared" si="377"/>
        <v>0</v>
      </c>
    </row>
    <row r="7887" spans="2:10" ht="25.15" customHeight="1">
      <c r="B7887" s="108"/>
      <c r="C7887" s="98"/>
      <c r="D7887" s="99"/>
      <c r="E7887" s="94"/>
      <c r="F7887" s="95"/>
      <c r="G7887" s="101"/>
      <c r="H7887" s="100">
        <f t="shared" si="378"/>
        <v>196461.68999999994</v>
      </c>
      <c r="I7887" s="84">
        <f t="shared" si="376"/>
        <v>0</v>
      </c>
      <c r="J7887" s="84">
        <f t="shared" si="377"/>
        <v>0</v>
      </c>
    </row>
    <row r="7888" spans="2:10" ht="25.15" customHeight="1">
      <c r="B7888" s="108"/>
      <c r="C7888" s="98"/>
      <c r="D7888" s="99"/>
      <c r="E7888" s="94"/>
      <c r="F7888" s="95"/>
      <c r="G7888" s="101"/>
      <c r="H7888" s="100">
        <f t="shared" si="378"/>
        <v>196461.68999999994</v>
      </c>
      <c r="I7888" s="84">
        <f t="shared" si="376"/>
        <v>0</v>
      </c>
      <c r="J7888" s="84">
        <f t="shared" si="377"/>
        <v>0</v>
      </c>
    </row>
    <row r="7889" spans="2:10" ht="25.15" customHeight="1">
      <c r="B7889" s="108"/>
      <c r="C7889" s="98"/>
      <c r="D7889" s="99"/>
      <c r="E7889" s="94"/>
      <c r="F7889" s="95"/>
      <c r="G7889" s="101"/>
      <c r="H7889" s="100">
        <f t="shared" si="378"/>
        <v>196461.68999999994</v>
      </c>
      <c r="I7889" s="84">
        <f t="shared" si="376"/>
        <v>0</v>
      </c>
      <c r="J7889" s="84">
        <f t="shared" si="377"/>
        <v>0</v>
      </c>
    </row>
    <row r="7890" spans="2:10" ht="25.15" customHeight="1">
      <c r="B7890" s="108"/>
      <c r="C7890" s="98"/>
      <c r="D7890" s="99"/>
      <c r="E7890" s="94"/>
      <c r="F7890" s="95"/>
      <c r="G7890" s="101"/>
      <c r="H7890" s="100">
        <f t="shared" si="378"/>
        <v>196461.68999999994</v>
      </c>
      <c r="I7890" s="84">
        <f t="shared" si="376"/>
        <v>0</v>
      </c>
      <c r="J7890" s="84">
        <f t="shared" si="377"/>
        <v>0</v>
      </c>
    </row>
    <row r="7891" spans="2:10" ht="25.15" customHeight="1">
      <c r="B7891" s="108"/>
      <c r="C7891" s="98"/>
      <c r="D7891" s="99"/>
      <c r="E7891" s="94"/>
      <c r="F7891" s="95"/>
      <c r="G7891" s="101"/>
      <c r="H7891" s="100">
        <f t="shared" si="378"/>
        <v>196461.68999999994</v>
      </c>
      <c r="I7891" s="84">
        <f t="shared" si="376"/>
        <v>0</v>
      </c>
      <c r="J7891" s="84">
        <f t="shared" si="377"/>
        <v>0</v>
      </c>
    </row>
    <row r="7892" spans="2:10" ht="25.15" customHeight="1">
      <c r="B7892" s="108"/>
      <c r="C7892" s="98"/>
      <c r="D7892" s="99"/>
      <c r="E7892" s="94"/>
      <c r="F7892" s="95"/>
      <c r="G7892" s="101"/>
      <c r="H7892" s="100">
        <f t="shared" si="378"/>
        <v>196461.68999999994</v>
      </c>
      <c r="I7892" s="84">
        <f t="shared" si="376"/>
        <v>0</v>
      </c>
      <c r="J7892" s="84">
        <f t="shared" si="377"/>
        <v>0</v>
      </c>
    </row>
    <row r="7893" spans="2:10" ht="25.15" customHeight="1">
      <c r="B7893" s="108"/>
      <c r="C7893" s="98"/>
      <c r="D7893" s="99"/>
      <c r="E7893" s="94"/>
      <c r="F7893" s="95"/>
      <c r="G7893" s="101"/>
      <c r="H7893" s="100">
        <f t="shared" si="378"/>
        <v>196461.68999999994</v>
      </c>
      <c r="I7893" s="84">
        <f t="shared" si="376"/>
        <v>0</v>
      </c>
      <c r="J7893" s="84">
        <f t="shared" si="377"/>
        <v>0</v>
      </c>
    </row>
    <row r="7894" spans="2:10" ht="25.15" customHeight="1">
      <c r="B7894" s="108"/>
      <c r="C7894" s="98"/>
      <c r="D7894" s="99"/>
      <c r="E7894" s="94"/>
      <c r="F7894" s="95"/>
      <c r="G7894" s="101"/>
      <c r="H7894" s="100">
        <f t="shared" si="378"/>
        <v>196461.68999999994</v>
      </c>
      <c r="I7894" s="84">
        <f t="shared" si="376"/>
        <v>0</v>
      </c>
      <c r="J7894" s="84">
        <f t="shared" si="377"/>
        <v>0</v>
      </c>
    </row>
    <row r="7895" spans="2:10" ht="25.15" customHeight="1">
      <c r="B7895" s="108"/>
      <c r="C7895" s="98"/>
      <c r="D7895" s="99"/>
      <c r="E7895" s="94"/>
      <c r="F7895" s="95"/>
      <c r="G7895" s="101"/>
      <c r="H7895" s="100">
        <f t="shared" si="378"/>
        <v>196461.68999999994</v>
      </c>
      <c r="I7895" s="84">
        <f t="shared" si="376"/>
        <v>0</v>
      </c>
      <c r="J7895" s="84">
        <f t="shared" si="377"/>
        <v>0</v>
      </c>
    </row>
    <row r="7896" spans="2:10" ht="25.15" customHeight="1">
      <c r="B7896" s="108"/>
      <c r="C7896" s="98"/>
      <c r="D7896" s="99"/>
      <c r="E7896" s="94"/>
      <c r="F7896" s="95"/>
      <c r="G7896" s="101"/>
      <c r="H7896" s="100">
        <f t="shared" si="378"/>
        <v>196461.68999999994</v>
      </c>
      <c r="I7896" s="84">
        <f t="shared" si="376"/>
        <v>0</v>
      </c>
      <c r="J7896" s="84">
        <f t="shared" si="377"/>
        <v>0</v>
      </c>
    </row>
    <row r="7897" spans="2:10" ht="25.15" customHeight="1">
      <c r="B7897" s="108"/>
      <c r="C7897" s="98"/>
      <c r="D7897" s="99"/>
      <c r="E7897" s="94"/>
      <c r="F7897" s="95"/>
      <c r="G7897" s="101"/>
      <c r="H7897" s="100">
        <f t="shared" si="378"/>
        <v>196461.68999999994</v>
      </c>
      <c r="I7897" s="84">
        <f t="shared" si="376"/>
        <v>0</v>
      </c>
      <c r="J7897" s="84">
        <f t="shared" si="377"/>
        <v>0</v>
      </c>
    </row>
    <row r="7898" spans="2:10" ht="25.15" customHeight="1">
      <c r="B7898" s="108"/>
      <c r="C7898" s="98"/>
      <c r="D7898" s="99"/>
      <c r="E7898" s="94"/>
      <c r="F7898" s="95"/>
      <c r="G7898" s="101"/>
      <c r="H7898" s="100">
        <f t="shared" si="378"/>
        <v>196461.68999999994</v>
      </c>
      <c r="I7898" s="84">
        <f t="shared" si="376"/>
        <v>0</v>
      </c>
      <c r="J7898" s="84">
        <f t="shared" si="377"/>
        <v>0</v>
      </c>
    </row>
    <row r="7899" spans="2:10" ht="25.15" customHeight="1">
      <c r="B7899" s="108"/>
      <c r="C7899" s="98"/>
      <c r="D7899" s="99"/>
      <c r="E7899" s="94"/>
      <c r="F7899" s="95"/>
      <c r="G7899" s="101"/>
      <c r="H7899" s="100">
        <f t="shared" si="378"/>
        <v>196461.68999999994</v>
      </c>
      <c r="I7899" s="84">
        <f t="shared" si="376"/>
        <v>0</v>
      </c>
      <c r="J7899" s="84">
        <f t="shared" si="377"/>
        <v>0</v>
      </c>
    </row>
    <row r="7900" spans="2:10" ht="25.15" customHeight="1">
      <c r="B7900" s="108"/>
      <c r="C7900" s="98"/>
      <c r="D7900" s="99"/>
      <c r="E7900" s="94"/>
      <c r="F7900" s="95"/>
      <c r="G7900" s="101"/>
      <c r="H7900" s="100">
        <f t="shared" si="378"/>
        <v>196461.68999999994</v>
      </c>
      <c r="I7900" s="84">
        <f t="shared" si="376"/>
        <v>0</v>
      </c>
      <c r="J7900" s="84">
        <f t="shared" si="377"/>
        <v>0</v>
      </c>
    </row>
    <row r="7901" spans="2:10" ht="25.15" customHeight="1">
      <c r="B7901" s="108"/>
      <c r="C7901" s="98"/>
      <c r="D7901" s="99"/>
      <c r="E7901" s="94"/>
      <c r="F7901" s="95"/>
      <c r="G7901" s="101"/>
      <c r="H7901" s="100">
        <f t="shared" si="378"/>
        <v>196461.68999999994</v>
      </c>
      <c r="I7901" s="84">
        <f t="shared" si="376"/>
        <v>0</v>
      </c>
      <c r="J7901" s="84">
        <f t="shared" si="377"/>
        <v>0</v>
      </c>
    </row>
    <row r="7902" spans="2:10" ht="25.15" customHeight="1">
      <c r="B7902" s="108"/>
      <c r="C7902" s="98"/>
      <c r="D7902" s="99"/>
      <c r="E7902" s="94"/>
      <c r="F7902" s="95"/>
      <c r="G7902" s="101"/>
      <c r="H7902" s="100">
        <f t="shared" si="378"/>
        <v>196461.68999999994</v>
      </c>
      <c r="I7902" s="84">
        <f t="shared" si="376"/>
        <v>0</v>
      </c>
      <c r="J7902" s="84">
        <f t="shared" si="377"/>
        <v>0</v>
      </c>
    </row>
    <row r="7903" spans="2:10" ht="25.15" customHeight="1">
      <c r="B7903" s="108"/>
      <c r="C7903" s="98"/>
      <c r="D7903" s="99"/>
      <c r="E7903" s="94"/>
      <c r="F7903" s="95"/>
      <c r="G7903" s="101"/>
      <c r="H7903" s="100">
        <f t="shared" si="378"/>
        <v>196461.68999999994</v>
      </c>
      <c r="I7903" s="84">
        <f t="shared" si="376"/>
        <v>0</v>
      </c>
      <c r="J7903" s="84">
        <f t="shared" si="377"/>
        <v>0</v>
      </c>
    </row>
    <row r="7904" spans="2:10" ht="25.15" customHeight="1">
      <c r="B7904" s="108"/>
      <c r="C7904" s="98"/>
      <c r="D7904" s="99"/>
      <c r="E7904" s="94"/>
      <c r="F7904" s="95"/>
      <c r="G7904" s="101"/>
      <c r="H7904" s="100">
        <f t="shared" si="378"/>
        <v>196461.68999999994</v>
      </c>
      <c r="I7904" s="84">
        <f t="shared" si="376"/>
        <v>0</v>
      </c>
      <c r="J7904" s="84">
        <f t="shared" si="377"/>
        <v>0</v>
      </c>
    </row>
    <row r="7905" spans="2:10" ht="25.15" customHeight="1">
      <c r="B7905" s="108"/>
      <c r="C7905" s="98"/>
      <c r="D7905" s="99"/>
      <c r="E7905" s="94"/>
      <c r="F7905" s="95"/>
      <c r="G7905" s="101"/>
      <c r="H7905" s="100">
        <f t="shared" si="378"/>
        <v>196461.68999999994</v>
      </c>
      <c r="I7905" s="84">
        <f t="shared" si="376"/>
        <v>0</v>
      </c>
      <c r="J7905" s="84">
        <f t="shared" si="377"/>
        <v>0</v>
      </c>
    </row>
    <row r="7906" spans="2:10" ht="25.15" customHeight="1">
      <c r="B7906" s="108"/>
      <c r="C7906" s="98"/>
      <c r="D7906" s="99"/>
      <c r="E7906" s="94"/>
      <c r="F7906" s="95"/>
      <c r="G7906" s="101"/>
      <c r="H7906" s="100">
        <f t="shared" si="378"/>
        <v>196461.68999999994</v>
      </c>
      <c r="I7906" s="84">
        <f t="shared" si="376"/>
        <v>0</v>
      </c>
      <c r="J7906" s="84">
        <f t="shared" si="377"/>
        <v>0</v>
      </c>
    </row>
    <row r="7907" spans="2:10" ht="25.15" customHeight="1">
      <c r="B7907" s="108"/>
      <c r="C7907" s="98"/>
      <c r="D7907" s="99"/>
      <c r="E7907" s="94"/>
      <c r="F7907" s="95"/>
      <c r="G7907" s="101"/>
      <c r="H7907" s="100">
        <f t="shared" si="378"/>
        <v>196461.68999999994</v>
      </c>
      <c r="I7907" s="84">
        <f t="shared" si="376"/>
        <v>0</v>
      </c>
      <c r="J7907" s="84">
        <f t="shared" si="377"/>
        <v>0</v>
      </c>
    </row>
    <row r="7908" spans="2:10" ht="25.15" customHeight="1">
      <c r="B7908" s="108"/>
      <c r="C7908" s="98"/>
      <c r="D7908" s="99"/>
      <c r="E7908" s="94"/>
      <c r="F7908" s="95"/>
      <c r="G7908" s="101"/>
      <c r="H7908" s="100">
        <f t="shared" si="378"/>
        <v>196461.68999999994</v>
      </c>
      <c r="I7908" s="84">
        <f t="shared" si="376"/>
        <v>0</v>
      </c>
      <c r="J7908" s="84">
        <f t="shared" si="377"/>
        <v>0</v>
      </c>
    </row>
    <row r="7909" spans="2:10" ht="25.15" customHeight="1">
      <c r="B7909" s="108"/>
      <c r="C7909" s="98"/>
      <c r="D7909" s="99"/>
      <c r="E7909" s="94"/>
      <c r="F7909" s="95"/>
      <c r="G7909" s="101"/>
      <c r="H7909" s="100">
        <f t="shared" si="378"/>
        <v>196461.68999999994</v>
      </c>
      <c r="I7909" s="84">
        <f t="shared" si="376"/>
        <v>0</v>
      </c>
      <c r="J7909" s="84">
        <f t="shared" si="377"/>
        <v>0</v>
      </c>
    </row>
    <row r="7910" spans="2:10" ht="25.15" customHeight="1">
      <c r="B7910" s="108"/>
      <c r="C7910" s="98"/>
      <c r="D7910" s="99"/>
      <c r="E7910" s="94"/>
      <c r="F7910" s="95"/>
      <c r="G7910" s="101"/>
      <c r="H7910" s="100">
        <f t="shared" si="378"/>
        <v>196461.68999999994</v>
      </c>
      <c r="I7910" s="84">
        <f t="shared" si="376"/>
        <v>0</v>
      </c>
      <c r="J7910" s="84">
        <f t="shared" si="377"/>
        <v>0</v>
      </c>
    </row>
    <row r="7911" spans="2:10" ht="25.15" customHeight="1">
      <c r="B7911" s="108"/>
      <c r="C7911" s="98"/>
      <c r="D7911" s="99"/>
      <c r="E7911" s="94"/>
      <c r="F7911" s="95"/>
      <c r="G7911" s="101"/>
      <c r="H7911" s="100">
        <f t="shared" si="378"/>
        <v>196461.68999999994</v>
      </c>
      <c r="I7911" s="84">
        <f t="shared" si="376"/>
        <v>0</v>
      </c>
      <c r="J7911" s="84">
        <f t="shared" si="377"/>
        <v>0</v>
      </c>
    </row>
    <row r="7912" spans="2:10" ht="25.15" customHeight="1">
      <c r="B7912" s="108"/>
      <c r="C7912" s="98"/>
      <c r="D7912" s="99"/>
      <c r="E7912" s="94"/>
      <c r="F7912" s="95"/>
      <c r="G7912" s="101"/>
      <c r="H7912" s="100">
        <f t="shared" si="378"/>
        <v>196461.68999999994</v>
      </c>
      <c r="I7912" s="84">
        <f t="shared" si="376"/>
        <v>0</v>
      </c>
      <c r="J7912" s="84">
        <f t="shared" si="377"/>
        <v>0</v>
      </c>
    </row>
    <row r="7913" spans="2:10" ht="25.15" customHeight="1">
      <c r="B7913" s="108"/>
      <c r="C7913" s="98"/>
      <c r="D7913" s="99"/>
      <c r="E7913" s="94"/>
      <c r="F7913" s="95"/>
      <c r="G7913" s="101"/>
      <c r="H7913" s="100">
        <f t="shared" si="378"/>
        <v>196461.68999999994</v>
      </c>
      <c r="I7913" s="84">
        <f t="shared" si="376"/>
        <v>0</v>
      </c>
      <c r="J7913" s="84">
        <f t="shared" si="377"/>
        <v>0</v>
      </c>
    </row>
    <row r="7914" spans="2:10" ht="25.15" customHeight="1">
      <c r="B7914" s="108"/>
      <c r="C7914" s="98"/>
      <c r="D7914" s="99"/>
      <c r="E7914" s="94"/>
      <c r="F7914" s="95"/>
      <c r="G7914" s="101"/>
      <c r="H7914" s="100">
        <f t="shared" si="378"/>
        <v>196461.68999999994</v>
      </c>
      <c r="I7914" s="84">
        <f t="shared" si="376"/>
        <v>0</v>
      </c>
      <c r="J7914" s="84">
        <f t="shared" si="377"/>
        <v>0</v>
      </c>
    </row>
    <row r="7915" spans="2:10" ht="25.15" customHeight="1">
      <c r="B7915" s="108"/>
      <c r="C7915" s="98"/>
      <c r="D7915" s="99"/>
      <c r="E7915" s="94"/>
      <c r="F7915" s="95"/>
      <c r="G7915" s="101"/>
      <c r="H7915" s="100">
        <f t="shared" si="378"/>
        <v>196461.68999999994</v>
      </c>
      <c r="I7915" s="84">
        <f t="shared" si="376"/>
        <v>0</v>
      </c>
      <c r="J7915" s="84">
        <f t="shared" si="377"/>
        <v>0</v>
      </c>
    </row>
    <row r="7916" spans="2:10" ht="25.15" customHeight="1">
      <c r="B7916" s="108"/>
      <c r="C7916" s="98"/>
      <c r="D7916" s="99"/>
      <c r="E7916" s="94"/>
      <c r="F7916" s="95"/>
      <c r="G7916" s="101"/>
      <c r="H7916" s="100">
        <f t="shared" si="378"/>
        <v>196461.68999999994</v>
      </c>
      <c r="I7916" s="84">
        <f t="shared" si="376"/>
        <v>0</v>
      </c>
      <c r="J7916" s="84">
        <f t="shared" si="377"/>
        <v>0</v>
      </c>
    </row>
    <row r="7917" spans="2:10" ht="25.15" customHeight="1">
      <c r="B7917" s="108"/>
      <c r="C7917" s="98"/>
      <c r="D7917" s="99"/>
      <c r="E7917" s="94"/>
      <c r="F7917" s="95"/>
      <c r="G7917" s="101"/>
      <c r="H7917" s="100">
        <f t="shared" si="378"/>
        <v>196461.68999999994</v>
      </c>
      <c r="I7917" s="84">
        <f t="shared" si="376"/>
        <v>0</v>
      </c>
      <c r="J7917" s="84">
        <f t="shared" si="377"/>
        <v>0</v>
      </c>
    </row>
    <row r="7918" spans="2:10" ht="25.15" customHeight="1">
      <c r="B7918" s="108"/>
      <c r="C7918" s="98"/>
      <c r="D7918" s="99"/>
      <c r="E7918" s="94"/>
      <c r="F7918" s="95"/>
      <c r="G7918" s="101"/>
      <c r="H7918" s="100">
        <f t="shared" si="378"/>
        <v>196461.68999999994</v>
      </c>
      <c r="I7918" s="84">
        <f t="shared" si="376"/>
        <v>0</v>
      </c>
      <c r="J7918" s="84">
        <f t="shared" si="377"/>
        <v>0</v>
      </c>
    </row>
    <row r="7919" spans="2:10" ht="25.15" customHeight="1">
      <c r="B7919" s="108"/>
      <c r="C7919" s="98"/>
      <c r="D7919" s="99"/>
      <c r="E7919" s="94"/>
      <c r="F7919" s="95"/>
      <c r="G7919" s="101"/>
      <c r="H7919" s="100">
        <f t="shared" si="378"/>
        <v>196461.68999999994</v>
      </c>
      <c r="I7919" s="84">
        <f t="shared" si="376"/>
        <v>0</v>
      </c>
      <c r="J7919" s="84">
        <f t="shared" si="377"/>
        <v>0</v>
      </c>
    </row>
    <row r="7920" spans="2:10" ht="25.15" customHeight="1">
      <c r="B7920" s="108"/>
      <c r="C7920" s="98"/>
      <c r="D7920" s="99"/>
      <c r="E7920" s="94"/>
      <c r="F7920" s="95"/>
      <c r="G7920" s="101"/>
      <c r="H7920" s="100">
        <f t="shared" si="378"/>
        <v>196461.68999999994</v>
      </c>
      <c r="I7920" s="84">
        <f t="shared" si="376"/>
        <v>0</v>
      </c>
      <c r="J7920" s="84">
        <f t="shared" si="377"/>
        <v>0</v>
      </c>
    </row>
    <row r="7921" spans="2:10" ht="25.15" customHeight="1">
      <c r="B7921" s="108"/>
      <c r="C7921" s="98"/>
      <c r="D7921" s="99"/>
      <c r="E7921" s="94"/>
      <c r="F7921" s="95"/>
      <c r="G7921" s="101"/>
      <c r="H7921" s="100">
        <f t="shared" si="378"/>
        <v>196461.68999999994</v>
      </c>
      <c r="I7921" s="84">
        <f t="shared" si="376"/>
        <v>0</v>
      </c>
      <c r="J7921" s="84">
        <f t="shared" si="377"/>
        <v>0</v>
      </c>
    </row>
    <row r="7922" spans="2:10" ht="25.15" customHeight="1">
      <c r="B7922" s="108"/>
      <c r="C7922" s="98"/>
      <c r="D7922" s="99"/>
      <c r="E7922" s="94"/>
      <c r="F7922" s="95"/>
      <c r="G7922" s="101"/>
      <c r="H7922" s="100">
        <f t="shared" si="378"/>
        <v>196461.68999999994</v>
      </c>
      <c r="I7922" s="84">
        <f t="shared" si="376"/>
        <v>0</v>
      </c>
      <c r="J7922" s="84">
        <f t="shared" si="377"/>
        <v>0</v>
      </c>
    </row>
    <row r="7923" spans="2:10" ht="25.15" customHeight="1">
      <c r="B7923" s="108"/>
      <c r="C7923" s="98"/>
      <c r="D7923" s="99"/>
      <c r="E7923" s="94"/>
      <c r="F7923" s="95"/>
      <c r="G7923" s="101"/>
      <c r="H7923" s="100">
        <f t="shared" si="378"/>
        <v>196461.68999999994</v>
      </c>
      <c r="I7923" s="84">
        <f t="shared" si="376"/>
        <v>0</v>
      </c>
      <c r="J7923" s="84">
        <f t="shared" si="377"/>
        <v>0</v>
      </c>
    </row>
    <row r="7924" spans="2:10" ht="25.15" customHeight="1">
      <c r="B7924" s="108"/>
      <c r="C7924" s="98"/>
      <c r="D7924" s="99"/>
      <c r="E7924" s="94"/>
      <c r="F7924" s="95"/>
      <c r="G7924" s="101"/>
      <c r="H7924" s="100">
        <f t="shared" si="378"/>
        <v>196461.68999999994</v>
      </c>
      <c r="I7924" s="84">
        <f t="shared" si="376"/>
        <v>0</v>
      </c>
      <c r="J7924" s="84">
        <f t="shared" si="377"/>
        <v>0</v>
      </c>
    </row>
    <row r="7925" spans="2:10" ht="25.15" customHeight="1">
      <c r="B7925" s="108"/>
      <c r="C7925" s="98"/>
      <c r="D7925" s="99"/>
      <c r="E7925" s="94"/>
      <c r="F7925" s="95"/>
      <c r="G7925" s="101"/>
      <c r="H7925" s="100">
        <f t="shared" si="378"/>
        <v>196461.68999999994</v>
      </c>
      <c r="I7925" s="84">
        <f t="shared" si="376"/>
        <v>0</v>
      </c>
      <c r="J7925" s="84">
        <f t="shared" si="377"/>
        <v>0</v>
      </c>
    </row>
    <row r="7926" spans="2:10" ht="25.15" customHeight="1">
      <c r="B7926" s="108"/>
      <c r="C7926" s="98"/>
      <c r="D7926" s="99"/>
      <c r="E7926" s="94"/>
      <c r="F7926" s="95"/>
      <c r="G7926" s="101"/>
      <c r="H7926" s="100">
        <f t="shared" si="378"/>
        <v>196461.68999999994</v>
      </c>
      <c r="I7926" s="84">
        <f t="shared" si="376"/>
        <v>0</v>
      </c>
      <c r="J7926" s="84">
        <f t="shared" si="377"/>
        <v>0</v>
      </c>
    </row>
    <row r="7927" spans="2:10" ht="25.15" customHeight="1">
      <c r="B7927" s="108"/>
      <c r="C7927" s="98"/>
      <c r="D7927" s="99"/>
      <c r="E7927" s="94"/>
      <c r="F7927" s="95"/>
      <c r="G7927" s="101"/>
      <c r="H7927" s="100">
        <f t="shared" si="378"/>
        <v>196461.68999999994</v>
      </c>
      <c r="I7927" s="84">
        <f t="shared" si="376"/>
        <v>0</v>
      </c>
      <c r="J7927" s="84">
        <f t="shared" si="377"/>
        <v>0</v>
      </c>
    </row>
    <row r="7928" spans="2:10" ht="25.15" customHeight="1">
      <c r="B7928" s="108"/>
      <c r="C7928" s="98"/>
      <c r="D7928" s="99"/>
      <c r="E7928" s="94"/>
      <c r="F7928" s="95"/>
      <c r="G7928" s="101"/>
      <c r="H7928" s="100">
        <f t="shared" si="378"/>
        <v>196461.68999999994</v>
      </c>
      <c r="I7928" s="84">
        <f t="shared" ref="I7928:I7991" si="379">IF(B7928="",0,MONTH(B7928))</f>
        <v>0</v>
      </c>
      <c r="J7928" s="84">
        <f t="shared" ref="J7928:J7991" si="380">IF(B7928="",0,DAY(B7928))</f>
        <v>0</v>
      </c>
    </row>
    <row r="7929" spans="2:10" ht="25.15" customHeight="1">
      <c r="B7929" s="108"/>
      <c r="C7929" s="98"/>
      <c r="D7929" s="99"/>
      <c r="E7929" s="94"/>
      <c r="F7929" s="95"/>
      <c r="G7929" s="101"/>
      <c r="H7929" s="100">
        <f t="shared" si="378"/>
        <v>196461.68999999994</v>
      </c>
      <c r="I7929" s="84">
        <f t="shared" si="379"/>
        <v>0</v>
      </c>
      <c r="J7929" s="84">
        <f t="shared" si="380"/>
        <v>0</v>
      </c>
    </row>
    <row r="7930" spans="2:10" ht="25.15" customHeight="1">
      <c r="B7930" s="108"/>
      <c r="C7930" s="98"/>
      <c r="D7930" s="99"/>
      <c r="E7930" s="94"/>
      <c r="F7930" s="95"/>
      <c r="G7930" s="101"/>
      <c r="H7930" s="100">
        <f t="shared" si="378"/>
        <v>196461.68999999994</v>
      </c>
      <c r="I7930" s="84">
        <f t="shared" si="379"/>
        <v>0</v>
      </c>
      <c r="J7930" s="84">
        <f t="shared" si="380"/>
        <v>0</v>
      </c>
    </row>
    <row r="7931" spans="2:10" ht="25.15" customHeight="1">
      <c r="B7931" s="108"/>
      <c r="C7931" s="98"/>
      <c r="D7931" s="99"/>
      <c r="E7931" s="94"/>
      <c r="F7931" s="95"/>
      <c r="G7931" s="101"/>
      <c r="H7931" s="100">
        <f t="shared" si="378"/>
        <v>196461.68999999994</v>
      </c>
      <c r="I7931" s="84">
        <f t="shared" si="379"/>
        <v>0</v>
      </c>
      <c r="J7931" s="84">
        <f t="shared" si="380"/>
        <v>0</v>
      </c>
    </row>
    <row r="7932" spans="2:10" ht="25.15" customHeight="1">
      <c r="B7932" s="108"/>
      <c r="C7932" s="98"/>
      <c r="D7932" s="99"/>
      <c r="E7932" s="94"/>
      <c r="F7932" s="95"/>
      <c r="G7932" s="101"/>
      <c r="H7932" s="100">
        <f t="shared" si="378"/>
        <v>196461.68999999994</v>
      </c>
      <c r="I7932" s="84">
        <f t="shared" si="379"/>
        <v>0</v>
      </c>
      <c r="J7932" s="84">
        <f t="shared" si="380"/>
        <v>0</v>
      </c>
    </row>
    <row r="7933" spans="2:10" ht="25.15" customHeight="1">
      <c r="B7933" s="108"/>
      <c r="C7933" s="98"/>
      <c r="D7933" s="99"/>
      <c r="E7933" s="94"/>
      <c r="F7933" s="95"/>
      <c r="G7933" s="101"/>
      <c r="H7933" s="100">
        <f t="shared" si="378"/>
        <v>196461.68999999994</v>
      </c>
      <c r="I7933" s="84">
        <f t="shared" si="379"/>
        <v>0</v>
      </c>
      <c r="J7933" s="84">
        <f t="shared" si="380"/>
        <v>0</v>
      </c>
    </row>
    <row r="7934" spans="2:10" ht="25.15" customHeight="1">
      <c r="B7934" s="108"/>
      <c r="C7934" s="98"/>
      <c r="D7934" s="99"/>
      <c r="E7934" s="94"/>
      <c r="F7934" s="95"/>
      <c r="G7934" s="101"/>
      <c r="H7934" s="100">
        <f t="shared" si="378"/>
        <v>196461.68999999994</v>
      </c>
      <c r="I7934" s="84">
        <f t="shared" si="379"/>
        <v>0</v>
      </c>
      <c r="J7934" s="84">
        <f t="shared" si="380"/>
        <v>0</v>
      </c>
    </row>
    <row r="7935" spans="2:10" ht="25.15" customHeight="1">
      <c r="B7935" s="108"/>
      <c r="C7935" s="98"/>
      <c r="D7935" s="99"/>
      <c r="E7935" s="94"/>
      <c r="F7935" s="95"/>
      <c r="G7935" s="101"/>
      <c r="H7935" s="100">
        <f t="shared" si="378"/>
        <v>196461.68999999994</v>
      </c>
      <c r="I7935" s="84">
        <f t="shared" si="379"/>
        <v>0</v>
      </c>
      <c r="J7935" s="84">
        <f t="shared" si="380"/>
        <v>0</v>
      </c>
    </row>
    <row r="7936" spans="2:10" ht="25.15" customHeight="1">
      <c r="B7936" s="108"/>
      <c r="C7936" s="98"/>
      <c r="D7936" s="99"/>
      <c r="E7936" s="94"/>
      <c r="F7936" s="95"/>
      <c r="G7936" s="101"/>
      <c r="H7936" s="100">
        <f t="shared" si="378"/>
        <v>196461.68999999994</v>
      </c>
      <c r="I7936" s="84">
        <f t="shared" si="379"/>
        <v>0</v>
      </c>
      <c r="J7936" s="84">
        <f t="shared" si="380"/>
        <v>0</v>
      </c>
    </row>
    <row r="7937" spans="2:10" ht="25.15" customHeight="1">
      <c r="B7937" s="108"/>
      <c r="C7937" s="98"/>
      <c r="D7937" s="99"/>
      <c r="E7937" s="94"/>
      <c r="F7937" s="95"/>
      <c r="G7937" s="101"/>
      <c r="H7937" s="100">
        <f t="shared" si="378"/>
        <v>196461.68999999994</v>
      </c>
      <c r="I7937" s="84">
        <f t="shared" si="379"/>
        <v>0</v>
      </c>
      <c r="J7937" s="84">
        <f t="shared" si="380"/>
        <v>0</v>
      </c>
    </row>
    <row r="7938" spans="2:10" ht="25.15" customHeight="1">
      <c r="B7938" s="108"/>
      <c r="C7938" s="98"/>
      <c r="D7938" s="99"/>
      <c r="E7938" s="94"/>
      <c r="F7938" s="95"/>
      <c r="G7938" s="101"/>
      <c r="H7938" s="100">
        <f t="shared" si="378"/>
        <v>196461.68999999994</v>
      </c>
      <c r="I7938" s="84">
        <f t="shared" si="379"/>
        <v>0</v>
      </c>
      <c r="J7938" s="84">
        <f t="shared" si="380"/>
        <v>0</v>
      </c>
    </row>
    <row r="7939" spans="2:10" ht="25.15" customHeight="1">
      <c r="B7939" s="108"/>
      <c r="C7939" s="98"/>
      <c r="D7939" s="99"/>
      <c r="E7939" s="94"/>
      <c r="F7939" s="95"/>
      <c r="G7939" s="101"/>
      <c r="H7939" s="100">
        <f t="shared" si="378"/>
        <v>196461.68999999994</v>
      </c>
      <c r="I7939" s="84">
        <f t="shared" si="379"/>
        <v>0</v>
      </c>
      <c r="J7939" s="84">
        <f t="shared" si="380"/>
        <v>0</v>
      </c>
    </row>
    <row r="7940" spans="2:10" ht="25.15" customHeight="1">
      <c r="B7940" s="108"/>
      <c r="C7940" s="98"/>
      <c r="D7940" s="99"/>
      <c r="E7940" s="94"/>
      <c r="F7940" s="95"/>
      <c r="G7940" s="101"/>
      <c r="H7940" s="100">
        <f t="shared" si="378"/>
        <v>196461.68999999994</v>
      </c>
      <c r="I7940" s="84">
        <f t="shared" si="379"/>
        <v>0</v>
      </c>
      <c r="J7940" s="84">
        <f t="shared" si="380"/>
        <v>0</v>
      </c>
    </row>
    <row r="7941" spans="2:10" ht="25.15" customHeight="1">
      <c r="B7941" s="108"/>
      <c r="C7941" s="98"/>
      <c r="D7941" s="99"/>
      <c r="E7941" s="94"/>
      <c r="F7941" s="95"/>
      <c r="G7941" s="101"/>
      <c r="H7941" s="100">
        <f t="shared" si="378"/>
        <v>196461.68999999994</v>
      </c>
      <c r="I7941" s="84">
        <f t="shared" si="379"/>
        <v>0</v>
      </c>
      <c r="J7941" s="84">
        <f t="shared" si="380"/>
        <v>0</v>
      </c>
    </row>
    <row r="7942" spans="2:10" ht="25.15" customHeight="1">
      <c r="B7942" s="108"/>
      <c r="C7942" s="98"/>
      <c r="D7942" s="99"/>
      <c r="E7942" s="94"/>
      <c r="F7942" s="95"/>
      <c r="G7942" s="101"/>
      <c r="H7942" s="100">
        <f t="shared" si="378"/>
        <v>196461.68999999994</v>
      </c>
      <c r="I7942" s="84">
        <f t="shared" si="379"/>
        <v>0</v>
      </c>
      <c r="J7942" s="84">
        <f t="shared" si="380"/>
        <v>0</v>
      </c>
    </row>
    <row r="7943" spans="2:10" ht="25.15" customHeight="1">
      <c r="B7943" s="108"/>
      <c r="C7943" s="98"/>
      <c r="D7943" s="99"/>
      <c r="E7943" s="94"/>
      <c r="F7943" s="95"/>
      <c r="G7943" s="101"/>
      <c r="H7943" s="100">
        <f t="shared" si="378"/>
        <v>196461.68999999994</v>
      </c>
      <c r="I7943" s="84">
        <f t="shared" si="379"/>
        <v>0</v>
      </c>
      <c r="J7943" s="84">
        <f t="shared" si="380"/>
        <v>0</v>
      </c>
    </row>
    <row r="7944" spans="2:10" ht="25.15" customHeight="1">
      <c r="B7944" s="108"/>
      <c r="C7944" s="98"/>
      <c r="D7944" s="99"/>
      <c r="E7944" s="94"/>
      <c r="F7944" s="95"/>
      <c r="G7944" s="101"/>
      <c r="H7944" s="100">
        <f t="shared" ref="H7944:H8007" si="381">IF(F7944="pago",H7943+G7944,H7943)</f>
        <v>196461.68999999994</v>
      </c>
      <c r="I7944" s="84">
        <f t="shared" si="379"/>
        <v>0</v>
      </c>
      <c r="J7944" s="84">
        <f t="shared" si="380"/>
        <v>0</v>
      </c>
    </row>
    <row r="7945" spans="2:10" ht="25.15" customHeight="1">
      <c r="B7945" s="108"/>
      <c r="C7945" s="98"/>
      <c r="D7945" s="99"/>
      <c r="E7945" s="94"/>
      <c r="F7945" s="95"/>
      <c r="G7945" s="101"/>
      <c r="H7945" s="100">
        <f t="shared" si="381"/>
        <v>196461.68999999994</v>
      </c>
      <c r="I7945" s="84">
        <f t="shared" si="379"/>
        <v>0</v>
      </c>
      <c r="J7945" s="84">
        <f t="shared" si="380"/>
        <v>0</v>
      </c>
    </row>
    <row r="7946" spans="2:10" ht="25.15" customHeight="1">
      <c r="B7946" s="108"/>
      <c r="C7946" s="98"/>
      <c r="D7946" s="99"/>
      <c r="E7946" s="94"/>
      <c r="F7946" s="95"/>
      <c r="G7946" s="101"/>
      <c r="H7946" s="100">
        <f t="shared" si="381"/>
        <v>196461.68999999994</v>
      </c>
      <c r="I7946" s="84">
        <f t="shared" si="379"/>
        <v>0</v>
      </c>
      <c r="J7946" s="84">
        <f t="shared" si="380"/>
        <v>0</v>
      </c>
    </row>
    <row r="7947" spans="2:10" ht="25.15" customHeight="1">
      <c r="B7947" s="108"/>
      <c r="C7947" s="98"/>
      <c r="D7947" s="99"/>
      <c r="E7947" s="94"/>
      <c r="F7947" s="95"/>
      <c r="G7947" s="101"/>
      <c r="H7947" s="100">
        <f t="shared" si="381"/>
        <v>196461.68999999994</v>
      </c>
      <c r="I7947" s="84">
        <f t="shared" si="379"/>
        <v>0</v>
      </c>
      <c r="J7947" s="84">
        <f t="shared" si="380"/>
        <v>0</v>
      </c>
    </row>
    <row r="7948" spans="2:10" ht="25.15" customHeight="1">
      <c r="B7948" s="108"/>
      <c r="C7948" s="98"/>
      <c r="D7948" s="99"/>
      <c r="E7948" s="94"/>
      <c r="F7948" s="95"/>
      <c r="G7948" s="101"/>
      <c r="H7948" s="100">
        <f t="shared" si="381"/>
        <v>196461.68999999994</v>
      </c>
      <c r="I7948" s="84">
        <f t="shared" si="379"/>
        <v>0</v>
      </c>
      <c r="J7948" s="84">
        <f t="shared" si="380"/>
        <v>0</v>
      </c>
    </row>
    <row r="7949" spans="2:10" ht="25.15" customHeight="1">
      <c r="B7949" s="108"/>
      <c r="C7949" s="98"/>
      <c r="D7949" s="99"/>
      <c r="E7949" s="94"/>
      <c r="F7949" s="95"/>
      <c r="G7949" s="101"/>
      <c r="H7949" s="100">
        <f t="shared" si="381"/>
        <v>196461.68999999994</v>
      </c>
      <c r="I7949" s="84">
        <f t="shared" si="379"/>
        <v>0</v>
      </c>
      <c r="J7949" s="84">
        <f t="shared" si="380"/>
        <v>0</v>
      </c>
    </row>
    <row r="7950" spans="2:10" ht="25.15" customHeight="1">
      <c r="B7950" s="108"/>
      <c r="C7950" s="98"/>
      <c r="D7950" s="99"/>
      <c r="E7950" s="94"/>
      <c r="F7950" s="95"/>
      <c r="G7950" s="101"/>
      <c r="H7950" s="100">
        <f t="shared" si="381"/>
        <v>196461.68999999994</v>
      </c>
      <c r="I7950" s="84">
        <f t="shared" si="379"/>
        <v>0</v>
      </c>
      <c r="J7950" s="84">
        <f t="shared" si="380"/>
        <v>0</v>
      </c>
    </row>
    <row r="7951" spans="2:10" ht="25.15" customHeight="1">
      <c r="B7951" s="108"/>
      <c r="C7951" s="98"/>
      <c r="D7951" s="99"/>
      <c r="E7951" s="94"/>
      <c r="F7951" s="95"/>
      <c r="G7951" s="101"/>
      <c r="H7951" s="100">
        <f t="shared" si="381"/>
        <v>196461.68999999994</v>
      </c>
      <c r="I7951" s="84">
        <f t="shared" si="379"/>
        <v>0</v>
      </c>
      <c r="J7951" s="84">
        <f t="shared" si="380"/>
        <v>0</v>
      </c>
    </row>
    <row r="7952" spans="2:10" ht="25.15" customHeight="1">
      <c r="B7952" s="108"/>
      <c r="C7952" s="98"/>
      <c r="D7952" s="99"/>
      <c r="E7952" s="94"/>
      <c r="F7952" s="95"/>
      <c r="G7952" s="101"/>
      <c r="H7952" s="100">
        <f t="shared" si="381"/>
        <v>196461.68999999994</v>
      </c>
      <c r="I7952" s="84">
        <f t="shared" si="379"/>
        <v>0</v>
      </c>
      <c r="J7952" s="84">
        <f t="shared" si="380"/>
        <v>0</v>
      </c>
    </row>
    <row r="7953" spans="2:10" ht="25.15" customHeight="1">
      <c r="B7953" s="108"/>
      <c r="C7953" s="98"/>
      <c r="D7953" s="99"/>
      <c r="E7953" s="94"/>
      <c r="F7953" s="95"/>
      <c r="G7953" s="101"/>
      <c r="H7953" s="100">
        <f t="shared" si="381"/>
        <v>196461.68999999994</v>
      </c>
      <c r="I7953" s="84">
        <f t="shared" si="379"/>
        <v>0</v>
      </c>
      <c r="J7953" s="84">
        <f t="shared" si="380"/>
        <v>0</v>
      </c>
    </row>
    <row r="7954" spans="2:10" ht="25.15" customHeight="1">
      <c r="B7954" s="108"/>
      <c r="C7954" s="98"/>
      <c r="D7954" s="99"/>
      <c r="E7954" s="94"/>
      <c r="F7954" s="95"/>
      <c r="G7954" s="101"/>
      <c r="H7954" s="100">
        <f t="shared" si="381"/>
        <v>196461.68999999994</v>
      </c>
      <c r="I7954" s="84">
        <f t="shared" si="379"/>
        <v>0</v>
      </c>
      <c r="J7954" s="84">
        <f t="shared" si="380"/>
        <v>0</v>
      </c>
    </row>
    <row r="7955" spans="2:10" ht="25.15" customHeight="1">
      <c r="B7955" s="108"/>
      <c r="C7955" s="98"/>
      <c r="D7955" s="99"/>
      <c r="E7955" s="94"/>
      <c r="F7955" s="95"/>
      <c r="G7955" s="101"/>
      <c r="H7955" s="100">
        <f t="shared" si="381"/>
        <v>196461.68999999994</v>
      </c>
      <c r="I7955" s="84">
        <f t="shared" si="379"/>
        <v>0</v>
      </c>
      <c r="J7955" s="84">
        <f t="shared" si="380"/>
        <v>0</v>
      </c>
    </row>
    <row r="7956" spans="2:10" ht="25.15" customHeight="1">
      <c r="B7956" s="108"/>
      <c r="C7956" s="98"/>
      <c r="D7956" s="99"/>
      <c r="E7956" s="94"/>
      <c r="F7956" s="95"/>
      <c r="G7956" s="101"/>
      <c r="H7956" s="100">
        <f t="shared" si="381"/>
        <v>196461.68999999994</v>
      </c>
      <c r="I7956" s="84">
        <f t="shared" si="379"/>
        <v>0</v>
      </c>
      <c r="J7956" s="84">
        <f t="shared" si="380"/>
        <v>0</v>
      </c>
    </row>
    <row r="7957" spans="2:10" ht="25.15" customHeight="1">
      <c r="B7957" s="108"/>
      <c r="C7957" s="98"/>
      <c r="D7957" s="99"/>
      <c r="E7957" s="94"/>
      <c r="F7957" s="95"/>
      <c r="G7957" s="101"/>
      <c r="H7957" s="100">
        <f t="shared" si="381"/>
        <v>196461.68999999994</v>
      </c>
      <c r="I7957" s="84">
        <f t="shared" si="379"/>
        <v>0</v>
      </c>
      <c r="J7957" s="84">
        <f t="shared" si="380"/>
        <v>0</v>
      </c>
    </row>
    <row r="7958" spans="2:10" ht="25.15" customHeight="1">
      <c r="B7958" s="108"/>
      <c r="C7958" s="98"/>
      <c r="D7958" s="99"/>
      <c r="E7958" s="94"/>
      <c r="F7958" s="95"/>
      <c r="G7958" s="101"/>
      <c r="H7958" s="100">
        <f t="shared" si="381"/>
        <v>196461.68999999994</v>
      </c>
      <c r="I7958" s="84">
        <f t="shared" si="379"/>
        <v>0</v>
      </c>
      <c r="J7958" s="84">
        <f t="shared" si="380"/>
        <v>0</v>
      </c>
    </row>
    <row r="7959" spans="2:10" ht="25.15" customHeight="1">
      <c r="B7959" s="108"/>
      <c r="C7959" s="98"/>
      <c r="D7959" s="99"/>
      <c r="E7959" s="94"/>
      <c r="F7959" s="95"/>
      <c r="G7959" s="101"/>
      <c r="H7959" s="100">
        <f t="shared" si="381"/>
        <v>196461.68999999994</v>
      </c>
      <c r="I7959" s="84">
        <f t="shared" si="379"/>
        <v>0</v>
      </c>
      <c r="J7959" s="84">
        <f t="shared" si="380"/>
        <v>0</v>
      </c>
    </row>
    <row r="7960" spans="2:10" ht="25.15" customHeight="1">
      <c r="B7960" s="108"/>
      <c r="C7960" s="98"/>
      <c r="D7960" s="99"/>
      <c r="E7960" s="94"/>
      <c r="F7960" s="95"/>
      <c r="G7960" s="101"/>
      <c r="H7960" s="100">
        <f t="shared" si="381"/>
        <v>196461.68999999994</v>
      </c>
      <c r="I7960" s="84">
        <f t="shared" si="379"/>
        <v>0</v>
      </c>
      <c r="J7960" s="84">
        <f t="shared" si="380"/>
        <v>0</v>
      </c>
    </row>
    <row r="7961" spans="2:10" ht="25.15" customHeight="1">
      <c r="B7961" s="108"/>
      <c r="C7961" s="98"/>
      <c r="D7961" s="99"/>
      <c r="E7961" s="94"/>
      <c r="F7961" s="95"/>
      <c r="G7961" s="101"/>
      <c r="H7961" s="100">
        <f t="shared" si="381"/>
        <v>196461.68999999994</v>
      </c>
      <c r="I7961" s="84">
        <f t="shared" si="379"/>
        <v>0</v>
      </c>
      <c r="J7961" s="84">
        <f t="shared" si="380"/>
        <v>0</v>
      </c>
    </row>
    <row r="7962" spans="2:10" ht="25.15" customHeight="1">
      <c r="B7962" s="108"/>
      <c r="C7962" s="98"/>
      <c r="D7962" s="99"/>
      <c r="E7962" s="94"/>
      <c r="F7962" s="95"/>
      <c r="G7962" s="101"/>
      <c r="H7962" s="100">
        <f t="shared" si="381"/>
        <v>196461.68999999994</v>
      </c>
      <c r="I7962" s="84">
        <f t="shared" si="379"/>
        <v>0</v>
      </c>
      <c r="J7962" s="84">
        <f t="shared" si="380"/>
        <v>0</v>
      </c>
    </row>
    <row r="7963" spans="2:10" ht="25.15" customHeight="1">
      <c r="B7963" s="108"/>
      <c r="C7963" s="98"/>
      <c r="D7963" s="99"/>
      <c r="E7963" s="94"/>
      <c r="F7963" s="95"/>
      <c r="G7963" s="101"/>
      <c r="H7963" s="100">
        <f t="shared" si="381"/>
        <v>196461.68999999994</v>
      </c>
      <c r="I7963" s="84">
        <f t="shared" si="379"/>
        <v>0</v>
      </c>
      <c r="J7963" s="84">
        <f t="shared" si="380"/>
        <v>0</v>
      </c>
    </row>
    <row r="7964" spans="2:10" ht="25.15" customHeight="1">
      <c r="B7964" s="108"/>
      <c r="C7964" s="98"/>
      <c r="D7964" s="99"/>
      <c r="E7964" s="94"/>
      <c r="F7964" s="95"/>
      <c r="G7964" s="101"/>
      <c r="H7964" s="100">
        <f t="shared" si="381"/>
        <v>196461.68999999994</v>
      </c>
      <c r="I7964" s="84">
        <f t="shared" si="379"/>
        <v>0</v>
      </c>
      <c r="J7964" s="84">
        <f t="shared" si="380"/>
        <v>0</v>
      </c>
    </row>
    <row r="7965" spans="2:10" ht="25.15" customHeight="1">
      <c r="B7965" s="108"/>
      <c r="C7965" s="98"/>
      <c r="D7965" s="99"/>
      <c r="E7965" s="94"/>
      <c r="F7965" s="95"/>
      <c r="G7965" s="101"/>
      <c r="H7965" s="100">
        <f t="shared" si="381"/>
        <v>196461.68999999994</v>
      </c>
      <c r="I7965" s="84">
        <f t="shared" si="379"/>
        <v>0</v>
      </c>
      <c r="J7965" s="84">
        <f t="shared" si="380"/>
        <v>0</v>
      </c>
    </row>
    <row r="7966" spans="2:10" ht="25.15" customHeight="1">
      <c r="B7966" s="108"/>
      <c r="C7966" s="98"/>
      <c r="D7966" s="99"/>
      <c r="E7966" s="94"/>
      <c r="F7966" s="95"/>
      <c r="G7966" s="101"/>
      <c r="H7966" s="100">
        <f t="shared" si="381"/>
        <v>196461.68999999994</v>
      </c>
      <c r="I7966" s="84">
        <f t="shared" si="379"/>
        <v>0</v>
      </c>
      <c r="J7966" s="84">
        <f t="shared" si="380"/>
        <v>0</v>
      </c>
    </row>
    <row r="7967" spans="2:10" ht="25.15" customHeight="1">
      <c r="B7967" s="108"/>
      <c r="C7967" s="98"/>
      <c r="D7967" s="99"/>
      <c r="E7967" s="94"/>
      <c r="F7967" s="95"/>
      <c r="G7967" s="101"/>
      <c r="H7967" s="100">
        <f t="shared" si="381"/>
        <v>196461.68999999994</v>
      </c>
      <c r="I7967" s="84">
        <f t="shared" si="379"/>
        <v>0</v>
      </c>
      <c r="J7967" s="84">
        <f t="shared" si="380"/>
        <v>0</v>
      </c>
    </row>
    <row r="7968" spans="2:10" ht="25.15" customHeight="1">
      <c r="B7968" s="108"/>
      <c r="C7968" s="98"/>
      <c r="D7968" s="99"/>
      <c r="E7968" s="94"/>
      <c r="F7968" s="95"/>
      <c r="G7968" s="101"/>
      <c r="H7968" s="100">
        <f t="shared" si="381"/>
        <v>196461.68999999994</v>
      </c>
      <c r="I7968" s="84">
        <f t="shared" si="379"/>
        <v>0</v>
      </c>
      <c r="J7968" s="84">
        <f t="shared" si="380"/>
        <v>0</v>
      </c>
    </row>
    <row r="7969" spans="2:10" ht="25.15" customHeight="1">
      <c r="B7969" s="108"/>
      <c r="C7969" s="98"/>
      <c r="D7969" s="99"/>
      <c r="E7969" s="94"/>
      <c r="F7969" s="95"/>
      <c r="G7969" s="101"/>
      <c r="H7969" s="100">
        <f t="shared" si="381"/>
        <v>196461.68999999994</v>
      </c>
      <c r="I7969" s="84">
        <f t="shared" si="379"/>
        <v>0</v>
      </c>
      <c r="J7969" s="84">
        <f t="shared" si="380"/>
        <v>0</v>
      </c>
    </row>
    <row r="7970" spans="2:10" ht="25.15" customHeight="1">
      <c r="B7970" s="108"/>
      <c r="C7970" s="98"/>
      <c r="D7970" s="99"/>
      <c r="E7970" s="94"/>
      <c r="F7970" s="95"/>
      <c r="G7970" s="101"/>
      <c r="H7970" s="100">
        <f t="shared" si="381"/>
        <v>196461.68999999994</v>
      </c>
      <c r="I7970" s="84">
        <f t="shared" si="379"/>
        <v>0</v>
      </c>
      <c r="J7970" s="84">
        <f t="shared" si="380"/>
        <v>0</v>
      </c>
    </row>
    <row r="7971" spans="2:10" ht="25.15" customHeight="1">
      <c r="B7971" s="108"/>
      <c r="C7971" s="98"/>
      <c r="D7971" s="99"/>
      <c r="E7971" s="94"/>
      <c r="F7971" s="95"/>
      <c r="G7971" s="101"/>
      <c r="H7971" s="100">
        <f t="shared" si="381"/>
        <v>196461.68999999994</v>
      </c>
      <c r="I7971" s="84">
        <f t="shared" si="379"/>
        <v>0</v>
      </c>
      <c r="J7971" s="84">
        <f t="shared" si="380"/>
        <v>0</v>
      </c>
    </row>
    <row r="7972" spans="2:10" ht="25.15" customHeight="1">
      <c r="B7972" s="108"/>
      <c r="C7972" s="98"/>
      <c r="D7972" s="99"/>
      <c r="E7972" s="94"/>
      <c r="F7972" s="95"/>
      <c r="G7972" s="101"/>
      <c r="H7972" s="100">
        <f t="shared" si="381"/>
        <v>196461.68999999994</v>
      </c>
      <c r="I7972" s="84">
        <f t="shared" si="379"/>
        <v>0</v>
      </c>
      <c r="J7972" s="84">
        <f t="shared" si="380"/>
        <v>0</v>
      </c>
    </row>
    <row r="7973" spans="2:10" ht="25.15" customHeight="1">
      <c r="B7973" s="108"/>
      <c r="C7973" s="98"/>
      <c r="D7973" s="99"/>
      <c r="E7973" s="94"/>
      <c r="F7973" s="95"/>
      <c r="G7973" s="101"/>
      <c r="H7973" s="100">
        <f t="shared" si="381"/>
        <v>196461.68999999994</v>
      </c>
      <c r="I7973" s="84">
        <f t="shared" si="379"/>
        <v>0</v>
      </c>
      <c r="J7973" s="84">
        <f t="shared" si="380"/>
        <v>0</v>
      </c>
    </row>
    <row r="7974" spans="2:10" ht="25.15" customHeight="1">
      <c r="B7974" s="108"/>
      <c r="C7974" s="98"/>
      <c r="D7974" s="99"/>
      <c r="E7974" s="94"/>
      <c r="F7974" s="95"/>
      <c r="G7974" s="101"/>
      <c r="H7974" s="100">
        <f t="shared" si="381"/>
        <v>196461.68999999994</v>
      </c>
      <c r="I7974" s="84">
        <f t="shared" si="379"/>
        <v>0</v>
      </c>
      <c r="J7974" s="84">
        <f t="shared" si="380"/>
        <v>0</v>
      </c>
    </row>
    <row r="7975" spans="2:10" ht="25.15" customHeight="1">
      <c r="B7975" s="108"/>
      <c r="C7975" s="98"/>
      <c r="D7975" s="99"/>
      <c r="E7975" s="94"/>
      <c r="F7975" s="95"/>
      <c r="G7975" s="101"/>
      <c r="H7975" s="100">
        <f t="shared" si="381"/>
        <v>196461.68999999994</v>
      </c>
      <c r="I7975" s="84">
        <f t="shared" si="379"/>
        <v>0</v>
      </c>
      <c r="J7975" s="84">
        <f t="shared" si="380"/>
        <v>0</v>
      </c>
    </row>
    <row r="7976" spans="2:10" ht="25.15" customHeight="1">
      <c r="B7976" s="108"/>
      <c r="C7976" s="98"/>
      <c r="D7976" s="99"/>
      <c r="E7976" s="94"/>
      <c r="F7976" s="95"/>
      <c r="G7976" s="101"/>
      <c r="H7976" s="100">
        <f t="shared" si="381"/>
        <v>196461.68999999994</v>
      </c>
      <c r="I7976" s="84">
        <f t="shared" si="379"/>
        <v>0</v>
      </c>
      <c r="J7976" s="84">
        <f t="shared" si="380"/>
        <v>0</v>
      </c>
    </row>
    <row r="7977" spans="2:10" ht="25.15" customHeight="1">
      <c r="B7977" s="108"/>
      <c r="C7977" s="98"/>
      <c r="D7977" s="99"/>
      <c r="E7977" s="94"/>
      <c r="F7977" s="95"/>
      <c r="G7977" s="101"/>
      <c r="H7977" s="100">
        <f t="shared" si="381"/>
        <v>196461.68999999994</v>
      </c>
      <c r="I7977" s="84">
        <f t="shared" si="379"/>
        <v>0</v>
      </c>
      <c r="J7977" s="84">
        <f t="shared" si="380"/>
        <v>0</v>
      </c>
    </row>
    <row r="7978" spans="2:10" ht="25.15" customHeight="1">
      <c r="B7978" s="108"/>
      <c r="C7978" s="98"/>
      <c r="D7978" s="99"/>
      <c r="E7978" s="94"/>
      <c r="F7978" s="95"/>
      <c r="G7978" s="101"/>
      <c r="H7978" s="100">
        <f t="shared" si="381"/>
        <v>196461.68999999994</v>
      </c>
      <c r="I7978" s="84">
        <f t="shared" si="379"/>
        <v>0</v>
      </c>
      <c r="J7978" s="84">
        <f t="shared" si="380"/>
        <v>0</v>
      </c>
    </row>
    <row r="7979" spans="2:10" ht="25.15" customHeight="1">
      <c r="B7979" s="108"/>
      <c r="C7979" s="98"/>
      <c r="D7979" s="99"/>
      <c r="E7979" s="94"/>
      <c r="F7979" s="95"/>
      <c r="G7979" s="101"/>
      <c r="H7979" s="100">
        <f t="shared" si="381"/>
        <v>196461.68999999994</v>
      </c>
      <c r="I7979" s="84">
        <f t="shared" si="379"/>
        <v>0</v>
      </c>
      <c r="J7979" s="84">
        <f t="shared" si="380"/>
        <v>0</v>
      </c>
    </row>
    <row r="7980" spans="2:10" ht="25.15" customHeight="1">
      <c r="B7980" s="108"/>
      <c r="C7980" s="98"/>
      <c r="D7980" s="99"/>
      <c r="E7980" s="94"/>
      <c r="F7980" s="95"/>
      <c r="G7980" s="101"/>
      <c r="H7980" s="100">
        <f t="shared" si="381"/>
        <v>196461.68999999994</v>
      </c>
      <c r="I7980" s="84">
        <f t="shared" si="379"/>
        <v>0</v>
      </c>
      <c r="J7980" s="84">
        <f t="shared" si="380"/>
        <v>0</v>
      </c>
    </row>
    <row r="7981" spans="2:10" ht="25.15" customHeight="1">
      <c r="B7981" s="108"/>
      <c r="C7981" s="98"/>
      <c r="D7981" s="99"/>
      <c r="E7981" s="94"/>
      <c r="F7981" s="95"/>
      <c r="G7981" s="101"/>
      <c r="H7981" s="100">
        <f t="shared" si="381"/>
        <v>196461.68999999994</v>
      </c>
      <c r="I7981" s="84">
        <f t="shared" si="379"/>
        <v>0</v>
      </c>
      <c r="J7981" s="84">
        <f t="shared" si="380"/>
        <v>0</v>
      </c>
    </row>
    <row r="7982" spans="2:10" ht="25.15" customHeight="1">
      <c r="B7982" s="108"/>
      <c r="C7982" s="98"/>
      <c r="D7982" s="99"/>
      <c r="E7982" s="94"/>
      <c r="F7982" s="95"/>
      <c r="G7982" s="101"/>
      <c r="H7982" s="100">
        <f t="shared" si="381"/>
        <v>196461.68999999994</v>
      </c>
      <c r="I7982" s="84">
        <f t="shared" si="379"/>
        <v>0</v>
      </c>
      <c r="J7982" s="84">
        <f t="shared" si="380"/>
        <v>0</v>
      </c>
    </row>
    <row r="7983" spans="2:10" ht="25.15" customHeight="1">
      <c r="B7983" s="108"/>
      <c r="C7983" s="98"/>
      <c r="D7983" s="99"/>
      <c r="E7983" s="94"/>
      <c r="F7983" s="95"/>
      <c r="G7983" s="101"/>
      <c r="H7983" s="100">
        <f t="shared" si="381"/>
        <v>196461.68999999994</v>
      </c>
      <c r="I7983" s="84">
        <f t="shared" si="379"/>
        <v>0</v>
      </c>
      <c r="J7983" s="84">
        <f t="shared" si="380"/>
        <v>0</v>
      </c>
    </row>
    <row r="7984" spans="2:10" ht="25.15" customHeight="1">
      <c r="B7984" s="108"/>
      <c r="C7984" s="98"/>
      <c r="D7984" s="99"/>
      <c r="E7984" s="94"/>
      <c r="F7984" s="95"/>
      <c r="G7984" s="101"/>
      <c r="H7984" s="100">
        <f t="shared" si="381"/>
        <v>196461.68999999994</v>
      </c>
      <c r="I7984" s="84">
        <f t="shared" si="379"/>
        <v>0</v>
      </c>
      <c r="J7984" s="84">
        <f t="shared" si="380"/>
        <v>0</v>
      </c>
    </row>
    <row r="7985" spans="2:10" ht="25.15" customHeight="1">
      <c r="B7985" s="108"/>
      <c r="C7985" s="98"/>
      <c r="D7985" s="99"/>
      <c r="E7985" s="94"/>
      <c r="F7985" s="95"/>
      <c r="G7985" s="101"/>
      <c r="H7985" s="100">
        <f t="shared" si="381"/>
        <v>196461.68999999994</v>
      </c>
      <c r="I7985" s="84">
        <f t="shared" si="379"/>
        <v>0</v>
      </c>
      <c r="J7985" s="84">
        <f t="shared" si="380"/>
        <v>0</v>
      </c>
    </row>
    <row r="7986" spans="2:10" ht="25.15" customHeight="1">
      <c r="B7986" s="108"/>
      <c r="C7986" s="98"/>
      <c r="D7986" s="99"/>
      <c r="E7986" s="94"/>
      <c r="F7986" s="95"/>
      <c r="G7986" s="101"/>
      <c r="H7986" s="100">
        <f t="shared" si="381"/>
        <v>196461.68999999994</v>
      </c>
      <c r="I7986" s="84">
        <f t="shared" si="379"/>
        <v>0</v>
      </c>
      <c r="J7986" s="84">
        <f t="shared" si="380"/>
        <v>0</v>
      </c>
    </row>
    <row r="7987" spans="2:10" ht="25.15" customHeight="1">
      <c r="B7987" s="108"/>
      <c r="C7987" s="98"/>
      <c r="D7987" s="99"/>
      <c r="E7987" s="94"/>
      <c r="F7987" s="95"/>
      <c r="G7987" s="101"/>
      <c r="H7987" s="100">
        <f t="shared" si="381"/>
        <v>196461.68999999994</v>
      </c>
      <c r="I7987" s="84">
        <f t="shared" si="379"/>
        <v>0</v>
      </c>
      <c r="J7987" s="84">
        <f t="shared" si="380"/>
        <v>0</v>
      </c>
    </row>
    <row r="7988" spans="2:10" ht="25.15" customHeight="1">
      <c r="B7988" s="108"/>
      <c r="C7988" s="98"/>
      <c r="D7988" s="99"/>
      <c r="E7988" s="94"/>
      <c r="F7988" s="95"/>
      <c r="G7988" s="101"/>
      <c r="H7988" s="100">
        <f t="shared" si="381"/>
        <v>196461.68999999994</v>
      </c>
      <c r="I7988" s="84">
        <f t="shared" si="379"/>
        <v>0</v>
      </c>
      <c r="J7988" s="84">
        <f t="shared" si="380"/>
        <v>0</v>
      </c>
    </row>
    <row r="7989" spans="2:10" ht="25.15" customHeight="1">
      <c r="B7989" s="108"/>
      <c r="C7989" s="98"/>
      <c r="D7989" s="99"/>
      <c r="E7989" s="94"/>
      <c r="F7989" s="95"/>
      <c r="G7989" s="101"/>
      <c r="H7989" s="100">
        <f t="shared" si="381"/>
        <v>196461.68999999994</v>
      </c>
      <c r="I7989" s="84">
        <f t="shared" si="379"/>
        <v>0</v>
      </c>
      <c r="J7989" s="84">
        <f t="shared" si="380"/>
        <v>0</v>
      </c>
    </row>
    <row r="7990" spans="2:10" ht="25.15" customHeight="1">
      <c r="B7990" s="108"/>
      <c r="C7990" s="98"/>
      <c r="D7990" s="99"/>
      <c r="E7990" s="94"/>
      <c r="F7990" s="95"/>
      <c r="G7990" s="101"/>
      <c r="H7990" s="100">
        <f t="shared" si="381"/>
        <v>196461.68999999994</v>
      </c>
      <c r="I7990" s="84">
        <f t="shared" si="379"/>
        <v>0</v>
      </c>
      <c r="J7990" s="84">
        <f t="shared" si="380"/>
        <v>0</v>
      </c>
    </row>
    <row r="7991" spans="2:10" ht="25.15" customHeight="1">
      <c r="B7991" s="108"/>
      <c r="C7991" s="98"/>
      <c r="D7991" s="99"/>
      <c r="E7991" s="94"/>
      <c r="F7991" s="95"/>
      <c r="G7991" s="101"/>
      <c r="H7991" s="100">
        <f t="shared" si="381"/>
        <v>196461.68999999994</v>
      </c>
      <c r="I7991" s="84">
        <f t="shared" si="379"/>
        <v>0</v>
      </c>
      <c r="J7991" s="84">
        <f t="shared" si="380"/>
        <v>0</v>
      </c>
    </row>
    <row r="7992" spans="2:10" ht="25.15" customHeight="1">
      <c r="B7992" s="108"/>
      <c r="C7992" s="98"/>
      <c r="D7992" s="99"/>
      <c r="E7992" s="94"/>
      <c r="F7992" s="95"/>
      <c r="G7992" s="101"/>
      <c r="H7992" s="100">
        <f t="shared" si="381"/>
        <v>196461.68999999994</v>
      </c>
      <c r="I7992" s="84">
        <f t="shared" ref="I7992:I8055" si="382">IF(B7992="",0,MONTH(B7992))</f>
        <v>0</v>
      </c>
      <c r="J7992" s="84">
        <f t="shared" ref="J7992:J8055" si="383">IF(B7992="",0,DAY(B7992))</f>
        <v>0</v>
      </c>
    </row>
    <row r="7993" spans="2:10" ht="25.15" customHeight="1">
      <c r="B7993" s="108"/>
      <c r="C7993" s="98"/>
      <c r="D7993" s="99"/>
      <c r="E7993" s="94"/>
      <c r="F7993" s="95"/>
      <c r="G7993" s="101"/>
      <c r="H7993" s="100">
        <f t="shared" si="381"/>
        <v>196461.68999999994</v>
      </c>
      <c r="I7993" s="84">
        <f t="shared" si="382"/>
        <v>0</v>
      </c>
      <c r="J7993" s="84">
        <f t="shared" si="383"/>
        <v>0</v>
      </c>
    </row>
    <row r="7994" spans="2:10" ht="25.15" customHeight="1">
      <c r="B7994" s="108"/>
      <c r="C7994" s="98"/>
      <c r="D7994" s="99"/>
      <c r="E7994" s="94"/>
      <c r="F7994" s="95"/>
      <c r="G7994" s="101"/>
      <c r="H7994" s="100">
        <f t="shared" si="381"/>
        <v>196461.68999999994</v>
      </c>
      <c r="I7994" s="84">
        <f t="shared" si="382"/>
        <v>0</v>
      </c>
      <c r="J7994" s="84">
        <f t="shared" si="383"/>
        <v>0</v>
      </c>
    </row>
    <row r="7995" spans="2:10" ht="25.15" customHeight="1">
      <c r="B7995" s="108"/>
      <c r="C7995" s="98"/>
      <c r="D7995" s="99"/>
      <c r="E7995" s="94"/>
      <c r="F7995" s="95"/>
      <c r="G7995" s="101"/>
      <c r="H7995" s="100">
        <f t="shared" si="381"/>
        <v>196461.68999999994</v>
      </c>
      <c r="I7995" s="84">
        <f t="shared" si="382"/>
        <v>0</v>
      </c>
      <c r="J7995" s="84">
        <f t="shared" si="383"/>
        <v>0</v>
      </c>
    </row>
    <row r="7996" spans="2:10" ht="25.15" customHeight="1">
      <c r="B7996" s="108"/>
      <c r="C7996" s="98"/>
      <c r="D7996" s="99"/>
      <c r="E7996" s="94"/>
      <c r="F7996" s="95"/>
      <c r="G7996" s="101"/>
      <c r="H7996" s="100">
        <f t="shared" si="381"/>
        <v>196461.68999999994</v>
      </c>
      <c r="I7996" s="84">
        <f t="shared" si="382"/>
        <v>0</v>
      </c>
      <c r="J7996" s="84">
        <f t="shared" si="383"/>
        <v>0</v>
      </c>
    </row>
    <row r="7997" spans="2:10" ht="25.15" customHeight="1">
      <c r="B7997" s="108"/>
      <c r="C7997" s="98"/>
      <c r="D7997" s="99"/>
      <c r="E7997" s="94"/>
      <c r="F7997" s="95"/>
      <c r="G7997" s="101"/>
      <c r="H7997" s="100">
        <f t="shared" si="381"/>
        <v>196461.68999999994</v>
      </c>
      <c r="I7997" s="84">
        <f t="shared" si="382"/>
        <v>0</v>
      </c>
      <c r="J7997" s="84">
        <f t="shared" si="383"/>
        <v>0</v>
      </c>
    </row>
    <row r="7998" spans="2:10" ht="25.15" customHeight="1">
      <c r="B7998" s="108"/>
      <c r="C7998" s="98"/>
      <c r="D7998" s="99"/>
      <c r="E7998" s="94"/>
      <c r="F7998" s="95"/>
      <c r="G7998" s="101"/>
      <c r="H7998" s="100">
        <f t="shared" si="381"/>
        <v>196461.68999999994</v>
      </c>
      <c r="I7998" s="84">
        <f t="shared" si="382"/>
        <v>0</v>
      </c>
      <c r="J7998" s="84">
        <f t="shared" si="383"/>
        <v>0</v>
      </c>
    </row>
    <row r="7999" spans="2:10" ht="25.15" customHeight="1">
      <c r="B7999" s="108"/>
      <c r="C7999" s="98"/>
      <c r="D7999" s="99"/>
      <c r="E7999" s="94"/>
      <c r="F7999" s="95"/>
      <c r="G7999" s="101"/>
      <c r="H7999" s="100">
        <f t="shared" si="381"/>
        <v>196461.68999999994</v>
      </c>
      <c r="I7999" s="84">
        <f t="shared" si="382"/>
        <v>0</v>
      </c>
      <c r="J7999" s="84">
        <f t="shared" si="383"/>
        <v>0</v>
      </c>
    </row>
    <row r="8000" spans="2:10" ht="25.15" customHeight="1">
      <c r="B8000" s="108"/>
      <c r="C8000" s="98"/>
      <c r="D8000" s="99"/>
      <c r="E8000" s="94"/>
      <c r="F8000" s="95"/>
      <c r="G8000" s="101"/>
      <c r="H8000" s="100">
        <f t="shared" si="381"/>
        <v>196461.68999999994</v>
      </c>
      <c r="I8000" s="84">
        <f t="shared" si="382"/>
        <v>0</v>
      </c>
      <c r="J8000" s="84">
        <f t="shared" si="383"/>
        <v>0</v>
      </c>
    </row>
    <row r="8001" spans="2:10" ht="25.15" customHeight="1">
      <c r="B8001" s="108"/>
      <c r="C8001" s="98"/>
      <c r="D8001" s="99"/>
      <c r="E8001" s="94"/>
      <c r="F8001" s="95"/>
      <c r="G8001" s="101"/>
      <c r="H8001" s="100">
        <f t="shared" si="381"/>
        <v>196461.68999999994</v>
      </c>
      <c r="I8001" s="84">
        <f t="shared" si="382"/>
        <v>0</v>
      </c>
      <c r="J8001" s="84">
        <f t="shared" si="383"/>
        <v>0</v>
      </c>
    </row>
    <row r="8002" spans="2:10" ht="25.15" customHeight="1">
      <c r="B8002" s="108"/>
      <c r="C8002" s="98"/>
      <c r="D8002" s="99"/>
      <c r="E8002" s="94"/>
      <c r="F8002" s="95"/>
      <c r="G8002" s="101"/>
      <c r="H8002" s="100">
        <f t="shared" si="381"/>
        <v>196461.68999999994</v>
      </c>
      <c r="I8002" s="84">
        <f t="shared" si="382"/>
        <v>0</v>
      </c>
      <c r="J8002" s="84">
        <f t="shared" si="383"/>
        <v>0</v>
      </c>
    </row>
    <row r="8003" spans="2:10" ht="25.15" customHeight="1">
      <c r="B8003" s="108"/>
      <c r="C8003" s="98"/>
      <c r="D8003" s="99"/>
      <c r="E8003" s="94"/>
      <c r="F8003" s="95"/>
      <c r="G8003" s="101"/>
      <c r="H8003" s="100">
        <f t="shared" si="381"/>
        <v>196461.68999999994</v>
      </c>
      <c r="I8003" s="84">
        <f t="shared" si="382"/>
        <v>0</v>
      </c>
      <c r="J8003" s="84">
        <f t="shared" si="383"/>
        <v>0</v>
      </c>
    </row>
    <row r="8004" spans="2:10" ht="25.15" customHeight="1">
      <c r="B8004" s="108"/>
      <c r="C8004" s="98"/>
      <c r="D8004" s="99"/>
      <c r="E8004" s="94"/>
      <c r="F8004" s="95"/>
      <c r="G8004" s="101"/>
      <c r="H8004" s="100">
        <f t="shared" si="381"/>
        <v>196461.68999999994</v>
      </c>
      <c r="I8004" s="84">
        <f t="shared" si="382"/>
        <v>0</v>
      </c>
      <c r="J8004" s="84">
        <f t="shared" si="383"/>
        <v>0</v>
      </c>
    </row>
    <row r="8005" spans="2:10" ht="25.15" customHeight="1">
      <c r="B8005" s="108"/>
      <c r="C8005" s="98"/>
      <c r="D8005" s="99"/>
      <c r="E8005" s="94"/>
      <c r="F8005" s="95"/>
      <c r="G8005" s="101"/>
      <c r="H8005" s="100">
        <f t="shared" si="381"/>
        <v>196461.68999999994</v>
      </c>
      <c r="I8005" s="84">
        <f t="shared" si="382"/>
        <v>0</v>
      </c>
      <c r="J8005" s="84">
        <f t="shared" si="383"/>
        <v>0</v>
      </c>
    </row>
    <row r="8006" spans="2:10" ht="25.15" customHeight="1">
      <c r="B8006" s="108"/>
      <c r="C8006" s="98"/>
      <c r="D8006" s="99"/>
      <c r="E8006" s="94"/>
      <c r="F8006" s="95"/>
      <c r="G8006" s="101"/>
      <c r="H8006" s="100">
        <f t="shared" si="381"/>
        <v>196461.68999999994</v>
      </c>
      <c r="I8006" s="84">
        <f t="shared" si="382"/>
        <v>0</v>
      </c>
      <c r="J8006" s="84">
        <f t="shared" si="383"/>
        <v>0</v>
      </c>
    </row>
    <row r="8007" spans="2:10" ht="25.15" customHeight="1">
      <c r="B8007" s="108"/>
      <c r="C8007" s="98"/>
      <c r="D8007" s="99"/>
      <c r="E8007" s="94"/>
      <c r="F8007" s="95"/>
      <c r="G8007" s="101"/>
      <c r="H8007" s="100">
        <f t="shared" si="381"/>
        <v>196461.68999999994</v>
      </c>
      <c r="I8007" s="84">
        <f t="shared" si="382"/>
        <v>0</v>
      </c>
      <c r="J8007" s="84">
        <f t="shared" si="383"/>
        <v>0</v>
      </c>
    </row>
    <row r="8008" spans="2:10" ht="25.15" customHeight="1">
      <c r="B8008" s="108"/>
      <c r="C8008" s="98"/>
      <c r="D8008" s="99"/>
      <c r="E8008" s="94"/>
      <c r="F8008" s="95"/>
      <c r="G8008" s="101"/>
      <c r="H8008" s="100">
        <f t="shared" ref="H8008:H8071" si="384">IF(F8008="pago",H8007+G8008,H8007)</f>
        <v>196461.68999999994</v>
      </c>
      <c r="I8008" s="84">
        <f t="shared" si="382"/>
        <v>0</v>
      </c>
      <c r="J8008" s="84">
        <f t="shared" si="383"/>
        <v>0</v>
      </c>
    </row>
    <row r="8009" spans="2:10" ht="25.15" customHeight="1">
      <c r="B8009" s="108"/>
      <c r="C8009" s="98"/>
      <c r="D8009" s="99"/>
      <c r="E8009" s="94"/>
      <c r="F8009" s="95"/>
      <c r="G8009" s="101"/>
      <c r="H8009" s="100">
        <f t="shared" si="384"/>
        <v>196461.68999999994</v>
      </c>
      <c r="I8009" s="84">
        <f t="shared" si="382"/>
        <v>0</v>
      </c>
      <c r="J8009" s="84">
        <f t="shared" si="383"/>
        <v>0</v>
      </c>
    </row>
    <row r="8010" spans="2:10" ht="25.15" customHeight="1">
      <c r="B8010" s="108"/>
      <c r="C8010" s="98"/>
      <c r="D8010" s="99"/>
      <c r="E8010" s="94"/>
      <c r="F8010" s="95"/>
      <c r="G8010" s="101"/>
      <c r="H8010" s="100">
        <f t="shared" si="384"/>
        <v>196461.68999999994</v>
      </c>
      <c r="I8010" s="84">
        <f t="shared" si="382"/>
        <v>0</v>
      </c>
      <c r="J8010" s="84">
        <f t="shared" si="383"/>
        <v>0</v>
      </c>
    </row>
    <row r="8011" spans="2:10" ht="25.15" customHeight="1">
      <c r="B8011" s="108"/>
      <c r="C8011" s="98"/>
      <c r="D8011" s="99"/>
      <c r="E8011" s="94"/>
      <c r="F8011" s="95"/>
      <c r="G8011" s="101"/>
      <c r="H8011" s="100">
        <f t="shared" si="384"/>
        <v>196461.68999999994</v>
      </c>
      <c r="I8011" s="84">
        <f t="shared" si="382"/>
        <v>0</v>
      </c>
      <c r="J8011" s="84">
        <f t="shared" si="383"/>
        <v>0</v>
      </c>
    </row>
    <row r="8012" spans="2:10" ht="25.15" customHeight="1">
      <c r="B8012" s="108"/>
      <c r="C8012" s="98"/>
      <c r="D8012" s="99"/>
      <c r="E8012" s="94"/>
      <c r="F8012" s="95"/>
      <c r="G8012" s="101"/>
      <c r="H8012" s="100">
        <f t="shared" si="384"/>
        <v>196461.68999999994</v>
      </c>
      <c r="I8012" s="84">
        <f t="shared" si="382"/>
        <v>0</v>
      </c>
      <c r="J8012" s="84">
        <f t="shared" si="383"/>
        <v>0</v>
      </c>
    </row>
    <row r="8013" spans="2:10" ht="25.15" customHeight="1">
      <c r="B8013" s="108"/>
      <c r="C8013" s="98"/>
      <c r="D8013" s="99"/>
      <c r="E8013" s="94"/>
      <c r="F8013" s="95"/>
      <c r="G8013" s="101"/>
      <c r="H8013" s="100">
        <f t="shared" si="384"/>
        <v>196461.68999999994</v>
      </c>
      <c r="I8013" s="84">
        <f t="shared" si="382"/>
        <v>0</v>
      </c>
      <c r="J8013" s="84">
        <f t="shared" si="383"/>
        <v>0</v>
      </c>
    </row>
    <row r="8014" spans="2:10" ht="25.15" customHeight="1">
      <c r="B8014" s="108"/>
      <c r="C8014" s="98"/>
      <c r="D8014" s="99"/>
      <c r="E8014" s="94"/>
      <c r="F8014" s="95"/>
      <c r="G8014" s="101"/>
      <c r="H8014" s="100">
        <f t="shared" si="384"/>
        <v>196461.68999999994</v>
      </c>
      <c r="I8014" s="84">
        <f t="shared" si="382"/>
        <v>0</v>
      </c>
      <c r="J8014" s="84">
        <f t="shared" si="383"/>
        <v>0</v>
      </c>
    </row>
    <row r="8015" spans="2:10" ht="25.15" customHeight="1">
      <c r="B8015" s="108"/>
      <c r="C8015" s="98"/>
      <c r="D8015" s="99"/>
      <c r="E8015" s="94"/>
      <c r="F8015" s="95"/>
      <c r="G8015" s="101"/>
      <c r="H8015" s="100">
        <f t="shared" si="384"/>
        <v>196461.68999999994</v>
      </c>
      <c r="I8015" s="84">
        <f t="shared" si="382"/>
        <v>0</v>
      </c>
      <c r="J8015" s="84">
        <f t="shared" si="383"/>
        <v>0</v>
      </c>
    </row>
    <row r="8016" spans="2:10" ht="25.15" customHeight="1">
      <c r="B8016" s="108"/>
      <c r="C8016" s="98"/>
      <c r="D8016" s="99"/>
      <c r="E8016" s="94"/>
      <c r="F8016" s="95"/>
      <c r="G8016" s="101"/>
      <c r="H8016" s="100">
        <f t="shared" si="384"/>
        <v>196461.68999999994</v>
      </c>
      <c r="I8016" s="84">
        <f t="shared" si="382"/>
        <v>0</v>
      </c>
      <c r="J8016" s="84">
        <f t="shared" si="383"/>
        <v>0</v>
      </c>
    </row>
    <row r="8017" spans="2:10" ht="25.15" customHeight="1">
      <c r="B8017" s="108"/>
      <c r="C8017" s="98"/>
      <c r="D8017" s="99"/>
      <c r="E8017" s="94"/>
      <c r="F8017" s="95"/>
      <c r="G8017" s="101"/>
      <c r="H8017" s="100">
        <f t="shared" si="384"/>
        <v>196461.68999999994</v>
      </c>
      <c r="I8017" s="84">
        <f t="shared" si="382"/>
        <v>0</v>
      </c>
      <c r="J8017" s="84">
        <f t="shared" si="383"/>
        <v>0</v>
      </c>
    </row>
    <row r="8018" spans="2:10" ht="25.15" customHeight="1">
      <c r="B8018" s="108"/>
      <c r="C8018" s="98"/>
      <c r="D8018" s="99"/>
      <c r="E8018" s="94"/>
      <c r="F8018" s="95"/>
      <c r="G8018" s="101"/>
      <c r="H8018" s="100">
        <f t="shared" si="384"/>
        <v>196461.68999999994</v>
      </c>
      <c r="I8018" s="84">
        <f t="shared" si="382"/>
        <v>0</v>
      </c>
      <c r="J8018" s="84">
        <f t="shared" si="383"/>
        <v>0</v>
      </c>
    </row>
    <row r="8019" spans="2:10" ht="25.15" customHeight="1">
      <c r="B8019" s="108"/>
      <c r="C8019" s="98"/>
      <c r="D8019" s="99"/>
      <c r="E8019" s="94"/>
      <c r="F8019" s="95"/>
      <c r="G8019" s="101"/>
      <c r="H8019" s="100">
        <f t="shared" si="384"/>
        <v>196461.68999999994</v>
      </c>
      <c r="I8019" s="84">
        <f t="shared" si="382"/>
        <v>0</v>
      </c>
      <c r="J8019" s="84">
        <f t="shared" si="383"/>
        <v>0</v>
      </c>
    </row>
    <row r="8020" spans="2:10" ht="25.15" customHeight="1">
      <c r="B8020" s="108"/>
      <c r="C8020" s="98"/>
      <c r="D8020" s="99"/>
      <c r="E8020" s="94"/>
      <c r="F8020" s="95"/>
      <c r="G8020" s="101"/>
      <c r="H8020" s="100">
        <f t="shared" si="384"/>
        <v>196461.68999999994</v>
      </c>
      <c r="I8020" s="84">
        <f t="shared" si="382"/>
        <v>0</v>
      </c>
      <c r="J8020" s="84">
        <f t="shared" si="383"/>
        <v>0</v>
      </c>
    </row>
    <row r="8021" spans="2:10" ht="25.15" customHeight="1">
      <c r="B8021" s="108"/>
      <c r="C8021" s="98"/>
      <c r="D8021" s="99"/>
      <c r="E8021" s="94"/>
      <c r="F8021" s="95"/>
      <c r="G8021" s="101"/>
      <c r="H8021" s="100">
        <f t="shared" si="384"/>
        <v>196461.68999999994</v>
      </c>
      <c r="I8021" s="84">
        <f t="shared" si="382"/>
        <v>0</v>
      </c>
      <c r="J8021" s="84">
        <f t="shared" si="383"/>
        <v>0</v>
      </c>
    </row>
    <row r="8022" spans="2:10" ht="25.15" customHeight="1">
      <c r="B8022" s="108"/>
      <c r="C8022" s="98"/>
      <c r="D8022" s="99"/>
      <c r="E8022" s="94"/>
      <c r="F8022" s="95"/>
      <c r="G8022" s="101"/>
      <c r="H8022" s="100">
        <f t="shared" si="384"/>
        <v>196461.68999999994</v>
      </c>
      <c r="I8022" s="84">
        <f t="shared" si="382"/>
        <v>0</v>
      </c>
      <c r="J8022" s="84">
        <f t="shared" si="383"/>
        <v>0</v>
      </c>
    </row>
    <row r="8023" spans="2:10" ht="25.15" customHeight="1">
      <c r="B8023" s="108"/>
      <c r="C8023" s="98"/>
      <c r="D8023" s="99"/>
      <c r="E8023" s="94"/>
      <c r="F8023" s="95"/>
      <c r="G8023" s="101"/>
      <c r="H8023" s="100">
        <f t="shared" si="384"/>
        <v>196461.68999999994</v>
      </c>
      <c r="I8023" s="84">
        <f t="shared" si="382"/>
        <v>0</v>
      </c>
      <c r="J8023" s="84">
        <f t="shared" si="383"/>
        <v>0</v>
      </c>
    </row>
    <row r="8024" spans="2:10" ht="25.15" customHeight="1">
      <c r="B8024" s="108"/>
      <c r="C8024" s="98"/>
      <c r="D8024" s="99"/>
      <c r="E8024" s="94"/>
      <c r="F8024" s="95"/>
      <c r="G8024" s="101"/>
      <c r="H8024" s="100">
        <f t="shared" si="384"/>
        <v>196461.68999999994</v>
      </c>
      <c r="I8024" s="84">
        <f t="shared" si="382"/>
        <v>0</v>
      </c>
      <c r="J8024" s="84">
        <f t="shared" si="383"/>
        <v>0</v>
      </c>
    </row>
    <row r="8025" spans="2:10" ht="25.15" customHeight="1">
      <c r="B8025" s="108"/>
      <c r="C8025" s="98"/>
      <c r="D8025" s="99"/>
      <c r="E8025" s="94"/>
      <c r="F8025" s="95"/>
      <c r="G8025" s="101"/>
      <c r="H8025" s="100">
        <f t="shared" si="384"/>
        <v>196461.68999999994</v>
      </c>
      <c r="I8025" s="84">
        <f t="shared" si="382"/>
        <v>0</v>
      </c>
      <c r="J8025" s="84">
        <f t="shared" si="383"/>
        <v>0</v>
      </c>
    </row>
    <row r="8026" spans="2:10" ht="25.15" customHeight="1">
      <c r="B8026" s="108"/>
      <c r="C8026" s="98"/>
      <c r="D8026" s="99"/>
      <c r="E8026" s="94"/>
      <c r="F8026" s="95"/>
      <c r="G8026" s="101"/>
      <c r="H8026" s="100">
        <f t="shared" si="384"/>
        <v>196461.68999999994</v>
      </c>
      <c r="I8026" s="84">
        <f t="shared" si="382"/>
        <v>0</v>
      </c>
      <c r="J8026" s="84">
        <f t="shared" si="383"/>
        <v>0</v>
      </c>
    </row>
    <row r="8027" spans="2:10" ht="25.15" customHeight="1">
      <c r="B8027" s="108"/>
      <c r="C8027" s="98"/>
      <c r="D8027" s="99"/>
      <c r="E8027" s="94"/>
      <c r="F8027" s="95"/>
      <c r="G8027" s="101"/>
      <c r="H8027" s="100">
        <f t="shared" si="384"/>
        <v>196461.68999999994</v>
      </c>
      <c r="I8027" s="84">
        <f t="shared" si="382"/>
        <v>0</v>
      </c>
      <c r="J8027" s="84">
        <f t="shared" si="383"/>
        <v>0</v>
      </c>
    </row>
    <row r="8028" spans="2:10" ht="25.15" customHeight="1">
      <c r="B8028" s="108"/>
      <c r="C8028" s="98"/>
      <c r="D8028" s="99"/>
      <c r="E8028" s="94"/>
      <c r="F8028" s="95"/>
      <c r="G8028" s="101"/>
      <c r="H8028" s="100">
        <f t="shared" si="384"/>
        <v>196461.68999999994</v>
      </c>
      <c r="I8028" s="84">
        <f t="shared" si="382"/>
        <v>0</v>
      </c>
      <c r="J8028" s="84">
        <f t="shared" si="383"/>
        <v>0</v>
      </c>
    </row>
    <row r="8029" spans="2:10" ht="25.15" customHeight="1">
      <c r="B8029" s="108"/>
      <c r="C8029" s="98"/>
      <c r="D8029" s="99"/>
      <c r="E8029" s="94"/>
      <c r="F8029" s="95"/>
      <c r="G8029" s="101"/>
      <c r="H8029" s="100">
        <f t="shared" si="384"/>
        <v>196461.68999999994</v>
      </c>
      <c r="I8029" s="84">
        <f t="shared" si="382"/>
        <v>0</v>
      </c>
      <c r="J8029" s="84">
        <f t="shared" si="383"/>
        <v>0</v>
      </c>
    </row>
    <row r="8030" spans="2:10" ht="25.15" customHeight="1">
      <c r="B8030" s="108"/>
      <c r="C8030" s="98"/>
      <c r="D8030" s="99"/>
      <c r="E8030" s="94"/>
      <c r="F8030" s="95"/>
      <c r="G8030" s="101"/>
      <c r="H8030" s="100">
        <f t="shared" si="384"/>
        <v>196461.68999999994</v>
      </c>
      <c r="I8030" s="84">
        <f t="shared" si="382"/>
        <v>0</v>
      </c>
      <c r="J8030" s="84">
        <f t="shared" si="383"/>
        <v>0</v>
      </c>
    </row>
    <row r="8031" spans="2:10" ht="25.15" customHeight="1">
      <c r="B8031" s="108"/>
      <c r="C8031" s="98"/>
      <c r="D8031" s="99"/>
      <c r="E8031" s="94"/>
      <c r="F8031" s="95"/>
      <c r="G8031" s="101"/>
      <c r="H8031" s="100">
        <f t="shared" si="384"/>
        <v>196461.68999999994</v>
      </c>
      <c r="I8031" s="84">
        <f t="shared" si="382"/>
        <v>0</v>
      </c>
      <c r="J8031" s="84">
        <f t="shared" si="383"/>
        <v>0</v>
      </c>
    </row>
    <row r="8032" spans="2:10" ht="25.15" customHeight="1">
      <c r="B8032" s="108"/>
      <c r="C8032" s="98"/>
      <c r="D8032" s="99"/>
      <c r="E8032" s="94"/>
      <c r="F8032" s="95"/>
      <c r="G8032" s="101"/>
      <c r="H8032" s="100">
        <f t="shared" si="384"/>
        <v>196461.68999999994</v>
      </c>
      <c r="I8032" s="84">
        <f t="shared" si="382"/>
        <v>0</v>
      </c>
      <c r="J8032" s="84">
        <f t="shared" si="383"/>
        <v>0</v>
      </c>
    </row>
    <row r="8033" spans="2:10" ht="25.15" customHeight="1">
      <c r="B8033" s="108"/>
      <c r="C8033" s="98"/>
      <c r="D8033" s="99"/>
      <c r="E8033" s="94"/>
      <c r="F8033" s="95"/>
      <c r="G8033" s="101"/>
      <c r="H8033" s="100">
        <f t="shared" si="384"/>
        <v>196461.68999999994</v>
      </c>
      <c r="I8033" s="84">
        <f t="shared" si="382"/>
        <v>0</v>
      </c>
      <c r="J8033" s="84">
        <f t="shared" si="383"/>
        <v>0</v>
      </c>
    </row>
    <row r="8034" spans="2:10" ht="25.15" customHeight="1">
      <c r="B8034" s="108"/>
      <c r="C8034" s="98"/>
      <c r="D8034" s="99"/>
      <c r="E8034" s="94"/>
      <c r="F8034" s="95"/>
      <c r="G8034" s="101"/>
      <c r="H8034" s="100">
        <f t="shared" si="384"/>
        <v>196461.68999999994</v>
      </c>
      <c r="I8034" s="84">
        <f t="shared" si="382"/>
        <v>0</v>
      </c>
      <c r="J8034" s="84">
        <f t="shared" si="383"/>
        <v>0</v>
      </c>
    </row>
    <row r="8035" spans="2:10" ht="25.15" customHeight="1">
      <c r="B8035" s="108"/>
      <c r="C8035" s="98"/>
      <c r="D8035" s="99"/>
      <c r="E8035" s="94"/>
      <c r="F8035" s="95"/>
      <c r="G8035" s="101"/>
      <c r="H8035" s="100">
        <f t="shared" si="384"/>
        <v>196461.68999999994</v>
      </c>
      <c r="I8035" s="84">
        <f t="shared" si="382"/>
        <v>0</v>
      </c>
      <c r="J8035" s="84">
        <f t="shared" si="383"/>
        <v>0</v>
      </c>
    </row>
    <row r="8036" spans="2:10" ht="25.15" customHeight="1">
      <c r="B8036" s="108"/>
      <c r="C8036" s="98"/>
      <c r="D8036" s="99"/>
      <c r="E8036" s="94"/>
      <c r="F8036" s="95"/>
      <c r="G8036" s="101"/>
      <c r="H8036" s="100">
        <f t="shared" si="384"/>
        <v>196461.68999999994</v>
      </c>
      <c r="I8036" s="84">
        <f t="shared" si="382"/>
        <v>0</v>
      </c>
      <c r="J8036" s="84">
        <f t="shared" si="383"/>
        <v>0</v>
      </c>
    </row>
    <row r="8037" spans="2:10" ht="25.15" customHeight="1">
      <c r="B8037" s="108"/>
      <c r="C8037" s="98"/>
      <c r="D8037" s="99"/>
      <c r="E8037" s="94"/>
      <c r="F8037" s="95"/>
      <c r="G8037" s="101"/>
      <c r="H8037" s="100">
        <f t="shared" si="384"/>
        <v>196461.68999999994</v>
      </c>
      <c r="I8037" s="84">
        <f t="shared" si="382"/>
        <v>0</v>
      </c>
      <c r="J8037" s="84">
        <f t="shared" si="383"/>
        <v>0</v>
      </c>
    </row>
    <row r="8038" spans="2:10" ht="25.15" customHeight="1">
      <c r="B8038" s="108"/>
      <c r="C8038" s="98"/>
      <c r="D8038" s="99"/>
      <c r="E8038" s="94"/>
      <c r="F8038" s="95"/>
      <c r="G8038" s="101"/>
      <c r="H8038" s="100">
        <f t="shared" si="384"/>
        <v>196461.68999999994</v>
      </c>
      <c r="I8038" s="84">
        <f t="shared" si="382"/>
        <v>0</v>
      </c>
      <c r="J8038" s="84">
        <f t="shared" si="383"/>
        <v>0</v>
      </c>
    </row>
    <row r="8039" spans="2:10" ht="25.15" customHeight="1">
      <c r="B8039" s="108"/>
      <c r="C8039" s="98"/>
      <c r="D8039" s="99"/>
      <c r="E8039" s="94"/>
      <c r="F8039" s="95"/>
      <c r="G8039" s="101"/>
      <c r="H8039" s="100">
        <f t="shared" si="384"/>
        <v>196461.68999999994</v>
      </c>
      <c r="I8039" s="84">
        <f t="shared" si="382"/>
        <v>0</v>
      </c>
      <c r="J8039" s="84">
        <f t="shared" si="383"/>
        <v>0</v>
      </c>
    </row>
    <row r="8040" spans="2:10" ht="25.15" customHeight="1">
      <c r="B8040" s="108"/>
      <c r="C8040" s="98"/>
      <c r="D8040" s="99"/>
      <c r="E8040" s="94"/>
      <c r="F8040" s="95"/>
      <c r="G8040" s="101"/>
      <c r="H8040" s="100">
        <f t="shared" si="384"/>
        <v>196461.68999999994</v>
      </c>
      <c r="I8040" s="84">
        <f t="shared" si="382"/>
        <v>0</v>
      </c>
      <c r="J8040" s="84">
        <f t="shared" si="383"/>
        <v>0</v>
      </c>
    </row>
    <row r="8041" spans="2:10" ht="25.15" customHeight="1">
      <c r="B8041" s="108"/>
      <c r="C8041" s="98"/>
      <c r="D8041" s="99"/>
      <c r="E8041" s="94"/>
      <c r="F8041" s="95"/>
      <c r="G8041" s="101"/>
      <c r="H8041" s="100">
        <f t="shared" si="384"/>
        <v>196461.68999999994</v>
      </c>
      <c r="I8041" s="84">
        <f t="shared" si="382"/>
        <v>0</v>
      </c>
      <c r="J8041" s="84">
        <f t="shared" si="383"/>
        <v>0</v>
      </c>
    </row>
    <row r="8042" spans="2:10" ht="25.15" customHeight="1">
      <c r="B8042" s="108"/>
      <c r="C8042" s="98"/>
      <c r="D8042" s="99"/>
      <c r="E8042" s="94"/>
      <c r="F8042" s="95"/>
      <c r="G8042" s="101"/>
      <c r="H8042" s="100">
        <f t="shared" si="384"/>
        <v>196461.68999999994</v>
      </c>
      <c r="I8042" s="84">
        <f t="shared" si="382"/>
        <v>0</v>
      </c>
      <c r="J8042" s="84">
        <f t="shared" si="383"/>
        <v>0</v>
      </c>
    </row>
    <row r="8043" spans="2:10" ht="25.15" customHeight="1">
      <c r="B8043" s="108"/>
      <c r="C8043" s="98"/>
      <c r="D8043" s="99"/>
      <c r="E8043" s="94"/>
      <c r="F8043" s="95"/>
      <c r="G8043" s="101"/>
      <c r="H8043" s="100">
        <f t="shared" si="384"/>
        <v>196461.68999999994</v>
      </c>
      <c r="I8043" s="84">
        <f t="shared" si="382"/>
        <v>0</v>
      </c>
      <c r="J8043" s="84">
        <f t="shared" si="383"/>
        <v>0</v>
      </c>
    </row>
    <row r="8044" spans="2:10" ht="25.15" customHeight="1">
      <c r="B8044" s="108"/>
      <c r="C8044" s="98"/>
      <c r="D8044" s="99"/>
      <c r="E8044" s="94"/>
      <c r="F8044" s="95"/>
      <c r="G8044" s="101"/>
      <c r="H8044" s="100">
        <f t="shared" si="384"/>
        <v>196461.68999999994</v>
      </c>
      <c r="I8044" s="84">
        <f t="shared" si="382"/>
        <v>0</v>
      </c>
      <c r="J8044" s="84">
        <f t="shared" si="383"/>
        <v>0</v>
      </c>
    </row>
    <row r="8045" spans="2:10" ht="25.15" customHeight="1">
      <c r="B8045" s="108"/>
      <c r="C8045" s="98"/>
      <c r="D8045" s="99"/>
      <c r="E8045" s="94"/>
      <c r="F8045" s="95"/>
      <c r="G8045" s="101"/>
      <c r="H8045" s="100">
        <f t="shared" si="384"/>
        <v>196461.68999999994</v>
      </c>
      <c r="I8045" s="84">
        <f t="shared" si="382"/>
        <v>0</v>
      </c>
      <c r="J8045" s="84">
        <f t="shared" si="383"/>
        <v>0</v>
      </c>
    </row>
    <row r="8046" spans="2:10" ht="25.15" customHeight="1">
      <c r="B8046" s="108"/>
      <c r="C8046" s="98"/>
      <c r="D8046" s="99"/>
      <c r="E8046" s="94"/>
      <c r="F8046" s="95"/>
      <c r="G8046" s="101"/>
      <c r="H8046" s="100">
        <f t="shared" si="384"/>
        <v>196461.68999999994</v>
      </c>
      <c r="I8046" s="84">
        <f t="shared" si="382"/>
        <v>0</v>
      </c>
      <c r="J8046" s="84">
        <f t="shared" si="383"/>
        <v>0</v>
      </c>
    </row>
    <row r="8047" spans="2:10" ht="25.15" customHeight="1">
      <c r="B8047" s="108"/>
      <c r="C8047" s="98"/>
      <c r="D8047" s="99"/>
      <c r="E8047" s="94"/>
      <c r="F8047" s="95"/>
      <c r="G8047" s="101"/>
      <c r="H8047" s="100">
        <f t="shared" si="384"/>
        <v>196461.68999999994</v>
      </c>
      <c r="I8047" s="84">
        <f t="shared" si="382"/>
        <v>0</v>
      </c>
      <c r="J8047" s="84">
        <f t="shared" si="383"/>
        <v>0</v>
      </c>
    </row>
    <row r="8048" spans="2:10" ht="25.15" customHeight="1">
      <c r="B8048" s="108"/>
      <c r="C8048" s="98"/>
      <c r="D8048" s="99"/>
      <c r="E8048" s="94"/>
      <c r="F8048" s="95"/>
      <c r="G8048" s="101"/>
      <c r="H8048" s="100">
        <f t="shared" si="384"/>
        <v>196461.68999999994</v>
      </c>
      <c r="I8048" s="84">
        <f t="shared" si="382"/>
        <v>0</v>
      </c>
      <c r="J8048" s="84">
        <f t="shared" si="383"/>
        <v>0</v>
      </c>
    </row>
    <row r="8049" spans="2:10" ht="25.15" customHeight="1">
      <c r="B8049" s="108"/>
      <c r="C8049" s="98"/>
      <c r="D8049" s="99"/>
      <c r="E8049" s="94"/>
      <c r="F8049" s="95"/>
      <c r="G8049" s="101"/>
      <c r="H8049" s="100">
        <f t="shared" si="384"/>
        <v>196461.68999999994</v>
      </c>
      <c r="I8049" s="84">
        <f t="shared" si="382"/>
        <v>0</v>
      </c>
      <c r="J8049" s="84">
        <f t="shared" si="383"/>
        <v>0</v>
      </c>
    </row>
    <row r="8050" spans="2:10" ht="25.15" customHeight="1">
      <c r="B8050" s="108"/>
      <c r="C8050" s="98"/>
      <c r="D8050" s="99"/>
      <c r="E8050" s="94"/>
      <c r="F8050" s="95"/>
      <c r="G8050" s="101"/>
      <c r="H8050" s="100">
        <f t="shared" si="384"/>
        <v>196461.68999999994</v>
      </c>
      <c r="I8050" s="84">
        <f t="shared" si="382"/>
        <v>0</v>
      </c>
      <c r="J8050" s="84">
        <f t="shared" si="383"/>
        <v>0</v>
      </c>
    </row>
    <row r="8051" spans="2:10" ht="25.15" customHeight="1">
      <c r="B8051" s="108"/>
      <c r="C8051" s="98"/>
      <c r="D8051" s="99"/>
      <c r="E8051" s="94"/>
      <c r="F8051" s="95"/>
      <c r="G8051" s="101"/>
      <c r="H8051" s="100">
        <f t="shared" si="384"/>
        <v>196461.68999999994</v>
      </c>
      <c r="I8051" s="84">
        <f t="shared" si="382"/>
        <v>0</v>
      </c>
      <c r="J8051" s="84">
        <f t="shared" si="383"/>
        <v>0</v>
      </c>
    </row>
    <row r="8052" spans="2:10" ht="25.15" customHeight="1">
      <c r="B8052" s="108"/>
      <c r="C8052" s="98"/>
      <c r="D8052" s="99"/>
      <c r="E8052" s="94"/>
      <c r="F8052" s="95"/>
      <c r="G8052" s="101"/>
      <c r="H8052" s="100">
        <f t="shared" si="384"/>
        <v>196461.68999999994</v>
      </c>
      <c r="I8052" s="84">
        <f t="shared" si="382"/>
        <v>0</v>
      </c>
      <c r="J8052" s="84">
        <f t="shared" si="383"/>
        <v>0</v>
      </c>
    </row>
    <row r="8053" spans="2:10" ht="25.15" customHeight="1">
      <c r="B8053" s="108"/>
      <c r="C8053" s="98"/>
      <c r="D8053" s="99"/>
      <c r="E8053" s="94"/>
      <c r="F8053" s="95"/>
      <c r="G8053" s="101"/>
      <c r="H8053" s="100">
        <f t="shared" si="384"/>
        <v>196461.68999999994</v>
      </c>
      <c r="I8053" s="84">
        <f t="shared" si="382"/>
        <v>0</v>
      </c>
      <c r="J8053" s="84">
        <f t="shared" si="383"/>
        <v>0</v>
      </c>
    </row>
    <row r="8054" spans="2:10" ht="25.15" customHeight="1">
      <c r="B8054" s="108"/>
      <c r="C8054" s="98"/>
      <c r="D8054" s="99"/>
      <c r="E8054" s="94"/>
      <c r="F8054" s="95"/>
      <c r="G8054" s="101"/>
      <c r="H8054" s="100">
        <f t="shared" si="384"/>
        <v>196461.68999999994</v>
      </c>
      <c r="I8054" s="84">
        <f t="shared" si="382"/>
        <v>0</v>
      </c>
      <c r="J8054" s="84">
        <f t="shared" si="383"/>
        <v>0</v>
      </c>
    </row>
    <row r="8055" spans="2:10" ht="25.15" customHeight="1">
      <c r="B8055" s="108"/>
      <c r="C8055" s="98"/>
      <c r="D8055" s="99"/>
      <c r="E8055" s="94"/>
      <c r="F8055" s="95"/>
      <c r="G8055" s="101"/>
      <c r="H8055" s="100">
        <f t="shared" si="384"/>
        <v>196461.68999999994</v>
      </c>
      <c r="I8055" s="84">
        <f t="shared" si="382"/>
        <v>0</v>
      </c>
      <c r="J8055" s="84">
        <f t="shared" si="383"/>
        <v>0</v>
      </c>
    </row>
    <row r="8056" spans="2:10" ht="25.15" customHeight="1">
      <c r="B8056" s="108"/>
      <c r="C8056" s="98"/>
      <c r="D8056" s="99"/>
      <c r="E8056" s="94"/>
      <c r="F8056" s="95"/>
      <c r="G8056" s="101"/>
      <c r="H8056" s="100">
        <f t="shared" si="384"/>
        <v>196461.68999999994</v>
      </c>
      <c r="I8056" s="84">
        <f t="shared" ref="I8056:I8119" si="385">IF(B8056="",0,MONTH(B8056))</f>
        <v>0</v>
      </c>
      <c r="J8056" s="84">
        <f t="shared" ref="J8056:J8119" si="386">IF(B8056="",0,DAY(B8056))</f>
        <v>0</v>
      </c>
    </row>
    <row r="8057" spans="2:10" ht="25.15" customHeight="1">
      <c r="B8057" s="108"/>
      <c r="C8057" s="98"/>
      <c r="D8057" s="99"/>
      <c r="E8057" s="94"/>
      <c r="F8057" s="95"/>
      <c r="G8057" s="101"/>
      <c r="H8057" s="100">
        <f t="shared" si="384"/>
        <v>196461.68999999994</v>
      </c>
      <c r="I8057" s="84">
        <f t="shared" si="385"/>
        <v>0</v>
      </c>
      <c r="J8057" s="84">
        <f t="shared" si="386"/>
        <v>0</v>
      </c>
    </row>
    <row r="8058" spans="2:10" ht="25.15" customHeight="1">
      <c r="B8058" s="108"/>
      <c r="C8058" s="98"/>
      <c r="D8058" s="99"/>
      <c r="E8058" s="94"/>
      <c r="F8058" s="95"/>
      <c r="G8058" s="101"/>
      <c r="H8058" s="100">
        <f t="shared" si="384"/>
        <v>196461.68999999994</v>
      </c>
      <c r="I8058" s="84">
        <f t="shared" si="385"/>
        <v>0</v>
      </c>
      <c r="J8058" s="84">
        <f t="shared" si="386"/>
        <v>0</v>
      </c>
    </row>
    <row r="8059" spans="2:10" ht="25.15" customHeight="1">
      <c r="B8059" s="108"/>
      <c r="C8059" s="98"/>
      <c r="D8059" s="99"/>
      <c r="E8059" s="94"/>
      <c r="F8059" s="95"/>
      <c r="G8059" s="101"/>
      <c r="H8059" s="100">
        <f t="shared" si="384"/>
        <v>196461.68999999994</v>
      </c>
      <c r="I8059" s="84">
        <f t="shared" si="385"/>
        <v>0</v>
      </c>
      <c r="J8059" s="84">
        <f t="shared" si="386"/>
        <v>0</v>
      </c>
    </row>
    <row r="8060" spans="2:10" ht="25.15" customHeight="1">
      <c r="B8060" s="108"/>
      <c r="C8060" s="98"/>
      <c r="D8060" s="99"/>
      <c r="E8060" s="94"/>
      <c r="F8060" s="95"/>
      <c r="G8060" s="101"/>
      <c r="H8060" s="100">
        <f t="shared" si="384"/>
        <v>196461.68999999994</v>
      </c>
      <c r="I8060" s="84">
        <f t="shared" si="385"/>
        <v>0</v>
      </c>
      <c r="J8060" s="84">
        <f t="shared" si="386"/>
        <v>0</v>
      </c>
    </row>
    <row r="8061" spans="2:10" ht="25.15" customHeight="1">
      <c r="B8061" s="108"/>
      <c r="C8061" s="98"/>
      <c r="D8061" s="99"/>
      <c r="E8061" s="94"/>
      <c r="F8061" s="95"/>
      <c r="G8061" s="101"/>
      <c r="H8061" s="100">
        <f t="shared" si="384"/>
        <v>196461.68999999994</v>
      </c>
      <c r="I8061" s="84">
        <f t="shared" si="385"/>
        <v>0</v>
      </c>
      <c r="J8061" s="84">
        <f t="shared" si="386"/>
        <v>0</v>
      </c>
    </row>
    <row r="8062" spans="2:10" ht="25.15" customHeight="1">
      <c r="B8062" s="108"/>
      <c r="C8062" s="98"/>
      <c r="D8062" s="99"/>
      <c r="E8062" s="94"/>
      <c r="F8062" s="95"/>
      <c r="G8062" s="101"/>
      <c r="H8062" s="100">
        <f t="shared" si="384"/>
        <v>196461.68999999994</v>
      </c>
      <c r="I8062" s="84">
        <f t="shared" si="385"/>
        <v>0</v>
      </c>
      <c r="J8062" s="84">
        <f t="shared" si="386"/>
        <v>0</v>
      </c>
    </row>
    <row r="8063" spans="2:10" ht="25.15" customHeight="1">
      <c r="B8063" s="108"/>
      <c r="C8063" s="98"/>
      <c r="D8063" s="99"/>
      <c r="E8063" s="94"/>
      <c r="F8063" s="95"/>
      <c r="G8063" s="101"/>
      <c r="H8063" s="100">
        <f t="shared" si="384"/>
        <v>196461.68999999994</v>
      </c>
      <c r="I8063" s="84">
        <f t="shared" si="385"/>
        <v>0</v>
      </c>
      <c r="J8063" s="84">
        <f t="shared" si="386"/>
        <v>0</v>
      </c>
    </row>
    <row r="8064" spans="2:10" ht="25.15" customHeight="1">
      <c r="B8064" s="108"/>
      <c r="C8064" s="98"/>
      <c r="D8064" s="99"/>
      <c r="E8064" s="94"/>
      <c r="F8064" s="95"/>
      <c r="G8064" s="101"/>
      <c r="H8064" s="100">
        <f t="shared" si="384"/>
        <v>196461.68999999994</v>
      </c>
      <c r="I8064" s="84">
        <f t="shared" si="385"/>
        <v>0</v>
      </c>
      <c r="J8064" s="84">
        <f t="shared" si="386"/>
        <v>0</v>
      </c>
    </row>
    <row r="8065" spans="2:10" ht="25.15" customHeight="1">
      <c r="B8065" s="108"/>
      <c r="C8065" s="98"/>
      <c r="D8065" s="99"/>
      <c r="E8065" s="94"/>
      <c r="F8065" s="95"/>
      <c r="G8065" s="101"/>
      <c r="H8065" s="100">
        <f t="shared" si="384"/>
        <v>196461.68999999994</v>
      </c>
      <c r="I8065" s="84">
        <f t="shared" si="385"/>
        <v>0</v>
      </c>
      <c r="J8065" s="84">
        <f t="shared" si="386"/>
        <v>0</v>
      </c>
    </row>
    <row r="8066" spans="2:10" ht="25.15" customHeight="1">
      <c r="B8066" s="108"/>
      <c r="C8066" s="98"/>
      <c r="D8066" s="99"/>
      <c r="E8066" s="94"/>
      <c r="F8066" s="95"/>
      <c r="G8066" s="101"/>
      <c r="H8066" s="100">
        <f t="shared" si="384"/>
        <v>196461.68999999994</v>
      </c>
      <c r="I8066" s="84">
        <f t="shared" si="385"/>
        <v>0</v>
      </c>
      <c r="J8066" s="84">
        <f t="shared" si="386"/>
        <v>0</v>
      </c>
    </row>
    <row r="8067" spans="2:10" ht="25.15" customHeight="1">
      <c r="B8067" s="108"/>
      <c r="C8067" s="98"/>
      <c r="D8067" s="99"/>
      <c r="E8067" s="94"/>
      <c r="F8067" s="95"/>
      <c r="G8067" s="101"/>
      <c r="H8067" s="100">
        <f t="shared" si="384"/>
        <v>196461.68999999994</v>
      </c>
      <c r="I8067" s="84">
        <f t="shared" si="385"/>
        <v>0</v>
      </c>
      <c r="J8067" s="84">
        <f t="shared" si="386"/>
        <v>0</v>
      </c>
    </row>
    <row r="8068" spans="2:10" ht="25.15" customHeight="1">
      <c r="B8068" s="108"/>
      <c r="C8068" s="98"/>
      <c r="D8068" s="99"/>
      <c r="E8068" s="94"/>
      <c r="F8068" s="95"/>
      <c r="G8068" s="101"/>
      <c r="H8068" s="100">
        <f t="shared" si="384"/>
        <v>196461.68999999994</v>
      </c>
      <c r="I8068" s="84">
        <f t="shared" si="385"/>
        <v>0</v>
      </c>
      <c r="J8068" s="84">
        <f t="shared" si="386"/>
        <v>0</v>
      </c>
    </row>
    <row r="8069" spans="2:10" ht="25.15" customHeight="1">
      <c r="B8069" s="108"/>
      <c r="C8069" s="98"/>
      <c r="D8069" s="99"/>
      <c r="E8069" s="94"/>
      <c r="F8069" s="95"/>
      <c r="G8069" s="101"/>
      <c r="H8069" s="100">
        <f t="shared" si="384"/>
        <v>196461.68999999994</v>
      </c>
      <c r="I8069" s="84">
        <f t="shared" si="385"/>
        <v>0</v>
      </c>
      <c r="J8069" s="84">
        <f t="shared" si="386"/>
        <v>0</v>
      </c>
    </row>
    <row r="8070" spans="2:10" ht="25.15" customHeight="1">
      <c r="B8070" s="108"/>
      <c r="C8070" s="98"/>
      <c r="D8070" s="99"/>
      <c r="E8070" s="94"/>
      <c r="F8070" s="95"/>
      <c r="G8070" s="101"/>
      <c r="H8070" s="100">
        <f t="shared" si="384"/>
        <v>196461.68999999994</v>
      </c>
      <c r="I8070" s="84">
        <f t="shared" si="385"/>
        <v>0</v>
      </c>
      <c r="J8070" s="84">
        <f t="shared" si="386"/>
        <v>0</v>
      </c>
    </row>
    <row r="8071" spans="2:10" ht="25.15" customHeight="1">
      <c r="B8071" s="108"/>
      <c r="C8071" s="98"/>
      <c r="D8071" s="99"/>
      <c r="E8071" s="94"/>
      <c r="F8071" s="95"/>
      <c r="G8071" s="101"/>
      <c r="H8071" s="100">
        <f t="shared" si="384"/>
        <v>196461.68999999994</v>
      </c>
      <c r="I8071" s="84">
        <f t="shared" si="385"/>
        <v>0</v>
      </c>
      <c r="J8071" s="84">
        <f t="shared" si="386"/>
        <v>0</v>
      </c>
    </row>
    <row r="8072" spans="2:10" ht="25.15" customHeight="1">
      <c r="B8072" s="108"/>
      <c r="C8072" s="98"/>
      <c r="D8072" s="99"/>
      <c r="E8072" s="94"/>
      <c r="F8072" s="95"/>
      <c r="G8072" s="101"/>
      <c r="H8072" s="100">
        <f t="shared" ref="H8072:H8135" si="387">IF(F8072="pago",H8071+G8072,H8071)</f>
        <v>196461.68999999994</v>
      </c>
      <c r="I8072" s="84">
        <f t="shared" si="385"/>
        <v>0</v>
      </c>
      <c r="J8072" s="84">
        <f t="shared" si="386"/>
        <v>0</v>
      </c>
    </row>
    <row r="8073" spans="2:10" ht="25.15" customHeight="1">
      <c r="B8073" s="108"/>
      <c r="C8073" s="98"/>
      <c r="D8073" s="99"/>
      <c r="E8073" s="94"/>
      <c r="F8073" s="95"/>
      <c r="G8073" s="101"/>
      <c r="H8073" s="100">
        <f t="shared" si="387"/>
        <v>196461.68999999994</v>
      </c>
      <c r="I8073" s="84">
        <f t="shared" si="385"/>
        <v>0</v>
      </c>
      <c r="J8073" s="84">
        <f t="shared" si="386"/>
        <v>0</v>
      </c>
    </row>
    <row r="8074" spans="2:10" ht="25.15" customHeight="1">
      <c r="B8074" s="108"/>
      <c r="C8074" s="98"/>
      <c r="D8074" s="99"/>
      <c r="E8074" s="94"/>
      <c r="F8074" s="95"/>
      <c r="G8074" s="101"/>
      <c r="H8074" s="100">
        <f t="shared" si="387"/>
        <v>196461.68999999994</v>
      </c>
      <c r="I8074" s="84">
        <f t="shared" si="385"/>
        <v>0</v>
      </c>
      <c r="J8074" s="84">
        <f t="shared" si="386"/>
        <v>0</v>
      </c>
    </row>
    <row r="8075" spans="2:10" ht="25.15" customHeight="1">
      <c r="B8075" s="108"/>
      <c r="C8075" s="98"/>
      <c r="D8075" s="99"/>
      <c r="E8075" s="94"/>
      <c r="F8075" s="95"/>
      <c r="G8075" s="101"/>
      <c r="H8075" s="100">
        <f t="shared" si="387"/>
        <v>196461.68999999994</v>
      </c>
      <c r="I8075" s="84">
        <f t="shared" si="385"/>
        <v>0</v>
      </c>
      <c r="J8075" s="84">
        <f t="shared" si="386"/>
        <v>0</v>
      </c>
    </row>
    <row r="8076" spans="2:10" ht="25.15" customHeight="1">
      <c r="B8076" s="108"/>
      <c r="C8076" s="98"/>
      <c r="D8076" s="99"/>
      <c r="E8076" s="94"/>
      <c r="F8076" s="95"/>
      <c r="G8076" s="101"/>
      <c r="H8076" s="100">
        <f t="shared" si="387"/>
        <v>196461.68999999994</v>
      </c>
      <c r="I8076" s="84">
        <f t="shared" si="385"/>
        <v>0</v>
      </c>
      <c r="J8076" s="84">
        <f t="shared" si="386"/>
        <v>0</v>
      </c>
    </row>
    <row r="8077" spans="2:10" ht="25.15" customHeight="1">
      <c r="B8077" s="108"/>
      <c r="C8077" s="98"/>
      <c r="D8077" s="99"/>
      <c r="E8077" s="94"/>
      <c r="F8077" s="95"/>
      <c r="G8077" s="101"/>
      <c r="H8077" s="100">
        <f t="shared" si="387"/>
        <v>196461.68999999994</v>
      </c>
      <c r="I8077" s="84">
        <f t="shared" si="385"/>
        <v>0</v>
      </c>
      <c r="J8077" s="84">
        <f t="shared" si="386"/>
        <v>0</v>
      </c>
    </row>
    <row r="8078" spans="2:10" ht="25.15" customHeight="1">
      <c r="B8078" s="108"/>
      <c r="C8078" s="98"/>
      <c r="D8078" s="99"/>
      <c r="E8078" s="94"/>
      <c r="F8078" s="95"/>
      <c r="G8078" s="101"/>
      <c r="H8078" s="100">
        <f t="shared" si="387"/>
        <v>196461.68999999994</v>
      </c>
      <c r="I8078" s="84">
        <f t="shared" si="385"/>
        <v>0</v>
      </c>
      <c r="J8078" s="84">
        <f t="shared" si="386"/>
        <v>0</v>
      </c>
    </row>
    <row r="8079" spans="2:10" ht="25.15" customHeight="1">
      <c r="B8079" s="108"/>
      <c r="C8079" s="98"/>
      <c r="D8079" s="99"/>
      <c r="E8079" s="94"/>
      <c r="F8079" s="95"/>
      <c r="G8079" s="101"/>
      <c r="H8079" s="100">
        <f t="shared" si="387"/>
        <v>196461.68999999994</v>
      </c>
      <c r="I8079" s="84">
        <f t="shared" si="385"/>
        <v>0</v>
      </c>
      <c r="J8079" s="84">
        <f t="shared" si="386"/>
        <v>0</v>
      </c>
    </row>
    <row r="8080" spans="2:10" ht="25.15" customHeight="1">
      <c r="B8080" s="108"/>
      <c r="C8080" s="98"/>
      <c r="D8080" s="99"/>
      <c r="E8080" s="94"/>
      <c r="F8080" s="95"/>
      <c r="G8080" s="101"/>
      <c r="H8080" s="100">
        <f t="shared" si="387"/>
        <v>196461.68999999994</v>
      </c>
      <c r="I8080" s="84">
        <f t="shared" si="385"/>
        <v>0</v>
      </c>
      <c r="J8080" s="84">
        <f t="shared" si="386"/>
        <v>0</v>
      </c>
    </row>
    <row r="8081" spans="2:10" ht="25.15" customHeight="1">
      <c r="B8081" s="108"/>
      <c r="C8081" s="98"/>
      <c r="D8081" s="99"/>
      <c r="E8081" s="94"/>
      <c r="F8081" s="95"/>
      <c r="G8081" s="101"/>
      <c r="H8081" s="100">
        <f t="shared" si="387"/>
        <v>196461.68999999994</v>
      </c>
      <c r="I8081" s="84">
        <f t="shared" si="385"/>
        <v>0</v>
      </c>
      <c r="J8081" s="84">
        <f t="shared" si="386"/>
        <v>0</v>
      </c>
    </row>
    <row r="8082" spans="2:10" ht="25.15" customHeight="1">
      <c r="B8082" s="108"/>
      <c r="C8082" s="98"/>
      <c r="D8082" s="99"/>
      <c r="E8082" s="94"/>
      <c r="F8082" s="95"/>
      <c r="G8082" s="101"/>
      <c r="H8082" s="100">
        <f t="shared" si="387"/>
        <v>196461.68999999994</v>
      </c>
      <c r="I8082" s="84">
        <f t="shared" si="385"/>
        <v>0</v>
      </c>
      <c r="J8082" s="84">
        <f t="shared" si="386"/>
        <v>0</v>
      </c>
    </row>
    <row r="8083" spans="2:10" ht="25.15" customHeight="1">
      <c r="B8083" s="108"/>
      <c r="C8083" s="98"/>
      <c r="D8083" s="99"/>
      <c r="E8083" s="94"/>
      <c r="F8083" s="95"/>
      <c r="G8083" s="101"/>
      <c r="H8083" s="100">
        <f t="shared" si="387"/>
        <v>196461.68999999994</v>
      </c>
      <c r="I8083" s="84">
        <f t="shared" si="385"/>
        <v>0</v>
      </c>
      <c r="J8083" s="84">
        <f t="shared" si="386"/>
        <v>0</v>
      </c>
    </row>
    <row r="8084" spans="2:10" ht="25.15" customHeight="1">
      <c r="B8084" s="108"/>
      <c r="C8084" s="98"/>
      <c r="D8084" s="99"/>
      <c r="E8084" s="94"/>
      <c r="F8084" s="95"/>
      <c r="G8084" s="101"/>
      <c r="H8084" s="100">
        <f t="shared" si="387"/>
        <v>196461.68999999994</v>
      </c>
      <c r="I8084" s="84">
        <f t="shared" si="385"/>
        <v>0</v>
      </c>
      <c r="J8084" s="84">
        <f t="shared" si="386"/>
        <v>0</v>
      </c>
    </row>
    <row r="8085" spans="2:10" ht="25.15" customHeight="1">
      <c r="B8085" s="108"/>
      <c r="C8085" s="98"/>
      <c r="D8085" s="99"/>
      <c r="E8085" s="94"/>
      <c r="F8085" s="95"/>
      <c r="G8085" s="101"/>
      <c r="H8085" s="100">
        <f t="shared" si="387"/>
        <v>196461.68999999994</v>
      </c>
      <c r="I8085" s="84">
        <f t="shared" si="385"/>
        <v>0</v>
      </c>
      <c r="J8085" s="84">
        <f t="shared" si="386"/>
        <v>0</v>
      </c>
    </row>
    <row r="8086" spans="2:10" ht="25.15" customHeight="1">
      <c r="B8086" s="108"/>
      <c r="C8086" s="98"/>
      <c r="D8086" s="99"/>
      <c r="E8086" s="94"/>
      <c r="F8086" s="95"/>
      <c r="G8086" s="101"/>
      <c r="H8086" s="100">
        <f t="shared" si="387"/>
        <v>196461.68999999994</v>
      </c>
      <c r="I8086" s="84">
        <f t="shared" si="385"/>
        <v>0</v>
      </c>
      <c r="J8086" s="84">
        <f t="shared" si="386"/>
        <v>0</v>
      </c>
    </row>
    <row r="8087" spans="2:10" ht="25.15" customHeight="1">
      <c r="B8087" s="108"/>
      <c r="C8087" s="98"/>
      <c r="D8087" s="99"/>
      <c r="E8087" s="94"/>
      <c r="F8087" s="95"/>
      <c r="G8087" s="101"/>
      <c r="H8087" s="100">
        <f t="shared" si="387"/>
        <v>196461.68999999994</v>
      </c>
      <c r="I8087" s="84">
        <f t="shared" si="385"/>
        <v>0</v>
      </c>
      <c r="J8087" s="84">
        <f t="shared" si="386"/>
        <v>0</v>
      </c>
    </row>
    <row r="8088" spans="2:10" ht="25.15" customHeight="1">
      <c r="B8088" s="108"/>
      <c r="C8088" s="98"/>
      <c r="D8088" s="99"/>
      <c r="E8088" s="94"/>
      <c r="F8088" s="95"/>
      <c r="G8088" s="101"/>
      <c r="H8088" s="100">
        <f t="shared" si="387"/>
        <v>196461.68999999994</v>
      </c>
      <c r="I8088" s="84">
        <f t="shared" si="385"/>
        <v>0</v>
      </c>
      <c r="J8088" s="84">
        <f t="shared" si="386"/>
        <v>0</v>
      </c>
    </row>
    <row r="8089" spans="2:10" ht="25.15" customHeight="1">
      <c r="B8089" s="108"/>
      <c r="C8089" s="98"/>
      <c r="D8089" s="99"/>
      <c r="E8089" s="94"/>
      <c r="F8089" s="95"/>
      <c r="G8089" s="101"/>
      <c r="H8089" s="100">
        <f t="shared" si="387"/>
        <v>196461.68999999994</v>
      </c>
      <c r="I8089" s="84">
        <f t="shared" si="385"/>
        <v>0</v>
      </c>
      <c r="J8089" s="84">
        <f t="shared" si="386"/>
        <v>0</v>
      </c>
    </row>
    <row r="8090" spans="2:10" ht="25.15" customHeight="1">
      <c r="B8090" s="108"/>
      <c r="C8090" s="98"/>
      <c r="D8090" s="99"/>
      <c r="E8090" s="94"/>
      <c r="F8090" s="95"/>
      <c r="G8090" s="101"/>
      <c r="H8090" s="100">
        <f t="shared" si="387"/>
        <v>196461.68999999994</v>
      </c>
      <c r="I8090" s="84">
        <f t="shared" si="385"/>
        <v>0</v>
      </c>
      <c r="J8090" s="84">
        <f t="shared" si="386"/>
        <v>0</v>
      </c>
    </row>
    <row r="8091" spans="2:10" ht="25.15" customHeight="1">
      <c r="B8091" s="108"/>
      <c r="C8091" s="98"/>
      <c r="D8091" s="99"/>
      <c r="E8091" s="94"/>
      <c r="F8091" s="95"/>
      <c r="G8091" s="101"/>
      <c r="H8091" s="100">
        <f t="shared" si="387"/>
        <v>196461.68999999994</v>
      </c>
      <c r="I8091" s="84">
        <f t="shared" si="385"/>
        <v>0</v>
      </c>
      <c r="J8091" s="84">
        <f t="shared" si="386"/>
        <v>0</v>
      </c>
    </row>
    <row r="8092" spans="2:10" ht="25.15" customHeight="1">
      <c r="B8092" s="108"/>
      <c r="C8092" s="98"/>
      <c r="D8092" s="99"/>
      <c r="E8092" s="94"/>
      <c r="F8092" s="95"/>
      <c r="G8092" s="101"/>
      <c r="H8092" s="100">
        <f t="shared" si="387"/>
        <v>196461.68999999994</v>
      </c>
      <c r="I8092" s="84">
        <f t="shared" si="385"/>
        <v>0</v>
      </c>
      <c r="J8092" s="84">
        <f t="shared" si="386"/>
        <v>0</v>
      </c>
    </row>
    <row r="8093" spans="2:10" ht="25.15" customHeight="1">
      <c r="B8093" s="108"/>
      <c r="C8093" s="98"/>
      <c r="D8093" s="99"/>
      <c r="E8093" s="94"/>
      <c r="F8093" s="95"/>
      <c r="G8093" s="101"/>
      <c r="H8093" s="100">
        <f t="shared" si="387"/>
        <v>196461.68999999994</v>
      </c>
      <c r="I8093" s="84">
        <f t="shared" si="385"/>
        <v>0</v>
      </c>
      <c r="J8093" s="84">
        <f t="shared" si="386"/>
        <v>0</v>
      </c>
    </row>
    <row r="8094" spans="2:10" ht="25.15" customHeight="1">
      <c r="B8094" s="108"/>
      <c r="C8094" s="98"/>
      <c r="D8094" s="99"/>
      <c r="E8094" s="94"/>
      <c r="F8094" s="95"/>
      <c r="G8094" s="101"/>
      <c r="H8094" s="100">
        <f t="shared" si="387"/>
        <v>196461.68999999994</v>
      </c>
      <c r="I8094" s="84">
        <f t="shared" si="385"/>
        <v>0</v>
      </c>
      <c r="J8094" s="84">
        <f t="shared" si="386"/>
        <v>0</v>
      </c>
    </row>
    <row r="8095" spans="2:10" ht="25.15" customHeight="1">
      <c r="B8095" s="108"/>
      <c r="C8095" s="98"/>
      <c r="D8095" s="99"/>
      <c r="E8095" s="94"/>
      <c r="F8095" s="95"/>
      <c r="G8095" s="101"/>
      <c r="H8095" s="100">
        <f t="shared" si="387"/>
        <v>196461.68999999994</v>
      </c>
      <c r="I8095" s="84">
        <f t="shared" si="385"/>
        <v>0</v>
      </c>
      <c r="J8095" s="84">
        <f t="shared" si="386"/>
        <v>0</v>
      </c>
    </row>
    <row r="8096" spans="2:10" ht="25.15" customHeight="1">
      <c r="B8096" s="108"/>
      <c r="C8096" s="98"/>
      <c r="D8096" s="99"/>
      <c r="E8096" s="94"/>
      <c r="F8096" s="95"/>
      <c r="G8096" s="101"/>
      <c r="H8096" s="100">
        <f t="shared" si="387"/>
        <v>196461.68999999994</v>
      </c>
      <c r="I8096" s="84">
        <f t="shared" si="385"/>
        <v>0</v>
      </c>
      <c r="J8096" s="84">
        <f t="shared" si="386"/>
        <v>0</v>
      </c>
    </row>
    <row r="8097" spans="2:10" ht="25.15" customHeight="1">
      <c r="B8097" s="108"/>
      <c r="C8097" s="98"/>
      <c r="D8097" s="99"/>
      <c r="E8097" s="94"/>
      <c r="F8097" s="95"/>
      <c r="G8097" s="101"/>
      <c r="H8097" s="100">
        <f t="shared" si="387"/>
        <v>196461.68999999994</v>
      </c>
      <c r="I8097" s="84">
        <f t="shared" si="385"/>
        <v>0</v>
      </c>
      <c r="J8097" s="84">
        <f t="shared" si="386"/>
        <v>0</v>
      </c>
    </row>
    <row r="8098" spans="2:10" ht="25.15" customHeight="1">
      <c r="B8098" s="108"/>
      <c r="C8098" s="98"/>
      <c r="D8098" s="99"/>
      <c r="E8098" s="94"/>
      <c r="F8098" s="95"/>
      <c r="G8098" s="101"/>
      <c r="H8098" s="100">
        <f t="shared" si="387"/>
        <v>196461.68999999994</v>
      </c>
      <c r="I8098" s="84">
        <f t="shared" si="385"/>
        <v>0</v>
      </c>
      <c r="J8098" s="84">
        <f t="shared" si="386"/>
        <v>0</v>
      </c>
    </row>
    <row r="8099" spans="2:10" ht="25.15" customHeight="1">
      <c r="B8099" s="108"/>
      <c r="C8099" s="98"/>
      <c r="D8099" s="99"/>
      <c r="E8099" s="94"/>
      <c r="F8099" s="95"/>
      <c r="G8099" s="101"/>
      <c r="H8099" s="100">
        <f t="shared" si="387"/>
        <v>196461.68999999994</v>
      </c>
      <c r="I8099" s="84">
        <f t="shared" si="385"/>
        <v>0</v>
      </c>
      <c r="J8099" s="84">
        <f t="shared" si="386"/>
        <v>0</v>
      </c>
    </row>
    <row r="8100" spans="2:10" ht="25.15" customHeight="1">
      <c r="B8100" s="108"/>
      <c r="C8100" s="98"/>
      <c r="D8100" s="99"/>
      <c r="E8100" s="94"/>
      <c r="F8100" s="95"/>
      <c r="G8100" s="101"/>
      <c r="H8100" s="100">
        <f t="shared" si="387"/>
        <v>196461.68999999994</v>
      </c>
      <c r="I8100" s="84">
        <f t="shared" si="385"/>
        <v>0</v>
      </c>
      <c r="J8100" s="84">
        <f t="shared" si="386"/>
        <v>0</v>
      </c>
    </row>
    <row r="8101" spans="2:10" ht="25.15" customHeight="1">
      <c r="B8101" s="108"/>
      <c r="C8101" s="98"/>
      <c r="D8101" s="99"/>
      <c r="E8101" s="94"/>
      <c r="F8101" s="95"/>
      <c r="G8101" s="101"/>
      <c r="H8101" s="100">
        <f t="shared" si="387"/>
        <v>196461.68999999994</v>
      </c>
      <c r="I8101" s="84">
        <f t="shared" si="385"/>
        <v>0</v>
      </c>
      <c r="J8101" s="84">
        <f t="shared" si="386"/>
        <v>0</v>
      </c>
    </row>
    <row r="8102" spans="2:10" ht="25.15" customHeight="1">
      <c r="B8102" s="108"/>
      <c r="C8102" s="98"/>
      <c r="D8102" s="99"/>
      <c r="E8102" s="94"/>
      <c r="F8102" s="95"/>
      <c r="G8102" s="101"/>
      <c r="H8102" s="100">
        <f t="shared" si="387"/>
        <v>196461.68999999994</v>
      </c>
      <c r="I8102" s="84">
        <f t="shared" si="385"/>
        <v>0</v>
      </c>
      <c r="J8102" s="84">
        <f t="shared" si="386"/>
        <v>0</v>
      </c>
    </row>
    <row r="8103" spans="2:10" ht="25.15" customHeight="1">
      <c r="B8103" s="108"/>
      <c r="C8103" s="98"/>
      <c r="D8103" s="99"/>
      <c r="E8103" s="94"/>
      <c r="F8103" s="95"/>
      <c r="G8103" s="101"/>
      <c r="H8103" s="100">
        <f t="shared" si="387"/>
        <v>196461.68999999994</v>
      </c>
      <c r="I8103" s="84">
        <f t="shared" si="385"/>
        <v>0</v>
      </c>
      <c r="J8103" s="84">
        <f t="shared" si="386"/>
        <v>0</v>
      </c>
    </row>
    <row r="8104" spans="2:10" ht="25.15" customHeight="1">
      <c r="B8104" s="108"/>
      <c r="C8104" s="98"/>
      <c r="D8104" s="99"/>
      <c r="E8104" s="94"/>
      <c r="F8104" s="95"/>
      <c r="G8104" s="101"/>
      <c r="H8104" s="100">
        <f t="shared" si="387"/>
        <v>196461.68999999994</v>
      </c>
      <c r="I8104" s="84">
        <f t="shared" si="385"/>
        <v>0</v>
      </c>
      <c r="J8104" s="84">
        <f t="shared" si="386"/>
        <v>0</v>
      </c>
    </row>
    <row r="8105" spans="2:10" ht="25.15" customHeight="1">
      <c r="B8105" s="108"/>
      <c r="C8105" s="98"/>
      <c r="D8105" s="99"/>
      <c r="E8105" s="94"/>
      <c r="F8105" s="95"/>
      <c r="G8105" s="101"/>
      <c r="H8105" s="100">
        <f t="shared" si="387"/>
        <v>196461.68999999994</v>
      </c>
      <c r="I8105" s="84">
        <f t="shared" si="385"/>
        <v>0</v>
      </c>
      <c r="J8105" s="84">
        <f t="shared" si="386"/>
        <v>0</v>
      </c>
    </row>
    <row r="8106" spans="2:10" ht="25.15" customHeight="1">
      <c r="B8106" s="108"/>
      <c r="C8106" s="98"/>
      <c r="D8106" s="99"/>
      <c r="E8106" s="94"/>
      <c r="F8106" s="95"/>
      <c r="G8106" s="101"/>
      <c r="H8106" s="100">
        <f t="shared" si="387"/>
        <v>196461.68999999994</v>
      </c>
      <c r="I8106" s="84">
        <f t="shared" si="385"/>
        <v>0</v>
      </c>
      <c r="J8106" s="84">
        <f t="shared" si="386"/>
        <v>0</v>
      </c>
    </row>
    <row r="8107" spans="2:10" ht="25.15" customHeight="1">
      <c r="B8107" s="108"/>
      <c r="C8107" s="98"/>
      <c r="D8107" s="99"/>
      <c r="E8107" s="94"/>
      <c r="F8107" s="95"/>
      <c r="G8107" s="101"/>
      <c r="H8107" s="100">
        <f t="shared" si="387"/>
        <v>196461.68999999994</v>
      </c>
      <c r="I8107" s="84">
        <f t="shared" si="385"/>
        <v>0</v>
      </c>
      <c r="J8107" s="84">
        <f t="shared" si="386"/>
        <v>0</v>
      </c>
    </row>
    <row r="8108" spans="2:10" ht="25.15" customHeight="1">
      <c r="B8108" s="108"/>
      <c r="C8108" s="98"/>
      <c r="D8108" s="99"/>
      <c r="E8108" s="94"/>
      <c r="F8108" s="95"/>
      <c r="G8108" s="101"/>
      <c r="H8108" s="100">
        <f t="shared" si="387"/>
        <v>196461.68999999994</v>
      </c>
      <c r="I8108" s="84">
        <f t="shared" si="385"/>
        <v>0</v>
      </c>
      <c r="J8108" s="84">
        <f t="shared" si="386"/>
        <v>0</v>
      </c>
    </row>
    <row r="8109" spans="2:10" ht="25.15" customHeight="1">
      <c r="B8109" s="108"/>
      <c r="C8109" s="98"/>
      <c r="D8109" s="99"/>
      <c r="E8109" s="94"/>
      <c r="F8109" s="95"/>
      <c r="G8109" s="101"/>
      <c r="H8109" s="100">
        <f t="shared" si="387"/>
        <v>196461.68999999994</v>
      </c>
      <c r="I8109" s="84">
        <f t="shared" si="385"/>
        <v>0</v>
      </c>
      <c r="J8109" s="84">
        <f t="shared" si="386"/>
        <v>0</v>
      </c>
    </row>
    <row r="8110" spans="2:10" ht="25.15" customHeight="1">
      <c r="B8110" s="108"/>
      <c r="C8110" s="98"/>
      <c r="D8110" s="99"/>
      <c r="E8110" s="94"/>
      <c r="F8110" s="95"/>
      <c r="G8110" s="101"/>
      <c r="H8110" s="100">
        <f t="shared" si="387"/>
        <v>196461.68999999994</v>
      </c>
      <c r="I8110" s="84">
        <f t="shared" si="385"/>
        <v>0</v>
      </c>
      <c r="J8110" s="84">
        <f t="shared" si="386"/>
        <v>0</v>
      </c>
    </row>
    <row r="8111" spans="2:10" ht="25.15" customHeight="1">
      <c r="B8111" s="108"/>
      <c r="C8111" s="98"/>
      <c r="D8111" s="99"/>
      <c r="E8111" s="94"/>
      <c r="F8111" s="95"/>
      <c r="G8111" s="101"/>
      <c r="H8111" s="100">
        <f t="shared" si="387"/>
        <v>196461.68999999994</v>
      </c>
      <c r="I8111" s="84">
        <f t="shared" si="385"/>
        <v>0</v>
      </c>
      <c r="J8111" s="84">
        <f t="shared" si="386"/>
        <v>0</v>
      </c>
    </row>
    <row r="8112" spans="2:10" ht="25.15" customHeight="1">
      <c r="B8112" s="108"/>
      <c r="C8112" s="98"/>
      <c r="D8112" s="99"/>
      <c r="E8112" s="94"/>
      <c r="F8112" s="95"/>
      <c r="G8112" s="101"/>
      <c r="H8112" s="100">
        <f t="shared" si="387"/>
        <v>196461.68999999994</v>
      </c>
      <c r="I8112" s="84">
        <f t="shared" si="385"/>
        <v>0</v>
      </c>
      <c r="J8112" s="84">
        <f t="shared" si="386"/>
        <v>0</v>
      </c>
    </row>
    <row r="8113" spans="2:10" ht="25.15" customHeight="1">
      <c r="B8113" s="108"/>
      <c r="C8113" s="98"/>
      <c r="D8113" s="99"/>
      <c r="E8113" s="94"/>
      <c r="F8113" s="95"/>
      <c r="G8113" s="101"/>
      <c r="H8113" s="100">
        <f t="shared" si="387"/>
        <v>196461.68999999994</v>
      </c>
      <c r="I8113" s="84">
        <f t="shared" si="385"/>
        <v>0</v>
      </c>
      <c r="J8113" s="84">
        <f t="shared" si="386"/>
        <v>0</v>
      </c>
    </row>
    <row r="8114" spans="2:10" ht="25.15" customHeight="1">
      <c r="B8114" s="108"/>
      <c r="C8114" s="98"/>
      <c r="D8114" s="99"/>
      <c r="E8114" s="94"/>
      <c r="F8114" s="95"/>
      <c r="G8114" s="101"/>
      <c r="H8114" s="100">
        <f t="shared" si="387"/>
        <v>196461.68999999994</v>
      </c>
      <c r="I8114" s="84">
        <f t="shared" si="385"/>
        <v>0</v>
      </c>
      <c r="J8114" s="84">
        <f t="shared" si="386"/>
        <v>0</v>
      </c>
    </row>
    <row r="8115" spans="2:10" ht="25.15" customHeight="1">
      <c r="B8115" s="108"/>
      <c r="C8115" s="98"/>
      <c r="D8115" s="99"/>
      <c r="E8115" s="94"/>
      <c r="F8115" s="95"/>
      <c r="G8115" s="101"/>
      <c r="H8115" s="100">
        <f t="shared" si="387"/>
        <v>196461.68999999994</v>
      </c>
      <c r="I8115" s="84">
        <f t="shared" si="385"/>
        <v>0</v>
      </c>
      <c r="J8115" s="84">
        <f t="shared" si="386"/>
        <v>0</v>
      </c>
    </row>
    <row r="8116" spans="2:10" ht="25.15" customHeight="1">
      <c r="B8116" s="108"/>
      <c r="C8116" s="98"/>
      <c r="D8116" s="99"/>
      <c r="E8116" s="94"/>
      <c r="F8116" s="95"/>
      <c r="G8116" s="101"/>
      <c r="H8116" s="100">
        <f t="shared" si="387"/>
        <v>196461.68999999994</v>
      </c>
      <c r="I8116" s="84">
        <f t="shared" si="385"/>
        <v>0</v>
      </c>
      <c r="J8116" s="84">
        <f t="shared" si="386"/>
        <v>0</v>
      </c>
    </row>
    <row r="8117" spans="2:10" ht="25.15" customHeight="1">
      <c r="B8117" s="108"/>
      <c r="C8117" s="98"/>
      <c r="D8117" s="99"/>
      <c r="E8117" s="94"/>
      <c r="F8117" s="95"/>
      <c r="G8117" s="101"/>
      <c r="H8117" s="100">
        <f t="shared" si="387"/>
        <v>196461.68999999994</v>
      </c>
      <c r="I8117" s="84">
        <f t="shared" si="385"/>
        <v>0</v>
      </c>
      <c r="J8117" s="84">
        <f t="shared" si="386"/>
        <v>0</v>
      </c>
    </row>
    <row r="8118" spans="2:10" ht="25.15" customHeight="1">
      <c r="B8118" s="108"/>
      <c r="C8118" s="98"/>
      <c r="D8118" s="99"/>
      <c r="E8118" s="94"/>
      <c r="F8118" s="95"/>
      <c r="G8118" s="101"/>
      <c r="H8118" s="100">
        <f t="shared" si="387"/>
        <v>196461.68999999994</v>
      </c>
      <c r="I8118" s="84">
        <f t="shared" si="385"/>
        <v>0</v>
      </c>
      <c r="J8118" s="84">
        <f t="shared" si="386"/>
        <v>0</v>
      </c>
    </row>
    <row r="8119" spans="2:10" ht="25.15" customHeight="1">
      <c r="B8119" s="108"/>
      <c r="C8119" s="98"/>
      <c r="D8119" s="99"/>
      <c r="E8119" s="94"/>
      <c r="F8119" s="95"/>
      <c r="G8119" s="101"/>
      <c r="H8119" s="100">
        <f t="shared" si="387"/>
        <v>196461.68999999994</v>
      </c>
      <c r="I8119" s="84">
        <f t="shared" si="385"/>
        <v>0</v>
      </c>
      <c r="J8119" s="84">
        <f t="shared" si="386"/>
        <v>0</v>
      </c>
    </row>
    <row r="8120" spans="2:10" ht="25.15" customHeight="1">
      <c r="B8120" s="108"/>
      <c r="C8120" s="98"/>
      <c r="D8120" s="99"/>
      <c r="E8120" s="94"/>
      <c r="F8120" s="95"/>
      <c r="G8120" s="101"/>
      <c r="H8120" s="100">
        <f t="shared" si="387"/>
        <v>196461.68999999994</v>
      </c>
      <c r="I8120" s="84">
        <f t="shared" ref="I8120:I8183" si="388">IF(B8120="",0,MONTH(B8120))</f>
        <v>0</v>
      </c>
      <c r="J8120" s="84">
        <f t="shared" ref="J8120:J8183" si="389">IF(B8120="",0,DAY(B8120))</f>
        <v>0</v>
      </c>
    </row>
    <row r="8121" spans="2:10" ht="25.15" customHeight="1">
      <c r="B8121" s="108"/>
      <c r="C8121" s="98"/>
      <c r="D8121" s="99"/>
      <c r="E8121" s="94"/>
      <c r="F8121" s="95"/>
      <c r="G8121" s="101"/>
      <c r="H8121" s="100">
        <f t="shared" si="387"/>
        <v>196461.68999999994</v>
      </c>
      <c r="I8121" s="84">
        <f t="shared" si="388"/>
        <v>0</v>
      </c>
      <c r="J8121" s="84">
        <f t="shared" si="389"/>
        <v>0</v>
      </c>
    </row>
    <row r="8122" spans="2:10" ht="25.15" customHeight="1">
      <c r="B8122" s="108"/>
      <c r="C8122" s="98"/>
      <c r="D8122" s="99"/>
      <c r="E8122" s="94"/>
      <c r="F8122" s="95"/>
      <c r="G8122" s="101"/>
      <c r="H8122" s="100">
        <f t="shared" si="387"/>
        <v>196461.68999999994</v>
      </c>
      <c r="I8122" s="84">
        <f t="shared" si="388"/>
        <v>0</v>
      </c>
      <c r="J8122" s="84">
        <f t="shared" si="389"/>
        <v>0</v>
      </c>
    </row>
    <row r="8123" spans="2:10" ht="25.15" customHeight="1">
      <c r="B8123" s="108"/>
      <c r="C8123" s="98"/>
      <c r="D8123" s="99"/>
      <c r="E8123" s="94"/>
      <c r="F8123" s="95"/>
      <c r="G8123" s="101"/>
      <c r="H8123" s="100">
        <f t="shared" si="387"/>
        <v>196461.68999999994</v>
      </c>
      <c r="I8123" s="84">
        <f t="shared" si="388"/>
        <v>0</v>
      </c>
      <c r="J8123" s="84">
        <f t="shared" si="389"/>
        <v>0</v>
      </c>
    </row>
    <row r="8124" spans="2:10" ht="25.15" customHeight="1">
      <c r="B8124" s="108"/>
      <c r="C8124" s="98"/>
      <c r="D8124" s="99"/>
      <c r="E8124" s="94"/>
      <c r="F8124" s="95"/>
      <c r="G8124" s="101"/>
      <c r="H8124" s="100">
        <f t="shared" si="387"/>
        <v>196461.68999999994</v>
      </c>
      <c r="I8124" s="84">
        <f t="shared" si="388"/>
        <v>0</v>
      </c>
      <c r="J8124" s="84">
        <f t="shared" si="389"/>
        <v>0</v>
      </c>
    </row>
    <row r="8125" spans="2:10" ht="25.15" customHeight="1">
      <c r="B8125" s="108"/>
      <c r="C8125" s="98"/>
      <c r="D8125" s="99"/>
      <c r="E8125" s="94"/>
      <c r="F8125" s="95"/>
      <c r="G8125" s="101"/>
      <c r="H8125" s="100">
        <f t="shared" si="387"/>
        <v>196461.68999999994</v>
      </c>
      <c r="I8125" s="84">
        <f t="shared" si="388"/>
        <v>0</v>
      </c>
      <c r="J8125" s="84">
        <f t="shared" si="389"/>
        <v>0</v>
      </c>
    </row>
    <row r="8126" spans="2:10" ht="25.15" customHeight="1">
      <c r="B8126" s="108"/>
      <c r="C8126" s="98"/>
      <c r="D8126" s="99"/>
      <c r="E8126" s="94"/>
      <c r="F8126" s="95"/>
      <c r="G8126" s="101"/>
      <c r="H8126" s="100">
        <f t="shared" si="387"/>
        <v>196461.68999999994</v>
      </c>
      <c r="I8126" s="84">
        <f t="shared" si="388"/>
        <v>0</v>
      </c>
      <c r="J8126" s="84">
        <f t="shared" si="389"/>
        <v>0</v>
      </c>
    </row>
    <row r="8127" spans="2:10" ht="25.15" customHeight="1">
      <c r="B8127" s="108"/>
      <c r="C8127" s="98"/>
      <c r="D8127" s="99"/>
      <c r="E8127" s="94"/>
      <c r="F8127" s="95"/>
      <c r="G8127" s="101"/>
      <c r="H8127" s="100">
        <f t="shared" si="387"/>
        <v>196461.68999999994</v>
      </c>
      <c r="I8127" s="84">
        <f t="shared" si="388"/>
        <v>0</v>
      </c>
      <c r="J8127" s="84">
        <f t="shared" si="389"/>
        <v>0</v>
      </c>
    </row>
    <row r="8128" spans="2:10" ht="25.15" customHeight="1">
      <c r="B8128" s="108"/>
      <c r="C8128" s="98"/>
      <c r="D8128" s="99"/>
      <c r="E8128" s="94"/>
      <c r="F8128" s="95"/>
      <c r="G8128" s="101"/>
      <c r="H8128" s="100">
        <f t="shared" si="387"/>
        <v>196461.68999999994</v>
      </c>
      <c r="I8128" s="84">
        <f t="shared" si="388"/>
        <v>0</v>
      </c>
      <c r="J8128" s="84">
        <f t="shared" si="389"/>
        <v>0</v>
      </c>
    </row>
    <row r="8129" spans="2:10" ht="25.15" customHeight="1">
      <c r="B8129" s="108"/>
      <c r="C8129" s="98"/>
      <c r="D8129" s="99"/>
      <c r="E8129" s="94"/>
      <c r="F8129" s="95"/>
      <c r="G8129" s="101"/>
      <c r="H8129" s="100">
        <f t="shared" si="387"/>
        <v>196461.68999999994</v>
      </c>
      <c r="I8129" s="84">
        <f t="shared" si="388"/>
        <v>0</v>
      </c>
      <c r="J8129" s="84">
        <f t="shared" si="389"/>
        <v>0</v>
      </c>
    </row>
    <row r="8130" spans="2:10" ht="25.15" customHeight="1">
      <c r="B8130" s="108"/>
      <c r="C8130" s="98"/>
      <c r="D8130" s="99"/>
      <c r="E8130" s="94"/>
      <c r="F8130" s="95"/>
      <c r="G8130" s="101"/>
      <c r="H8130" s="100">
        <f t="shared" si="387"/>
        <v>196461.68999999994</v>
      </c>
      <c r="I8130" s="84">
        <f t="shared" si="388"/>
        <v>0</v>
      </c>
      <c r="J8130" s="84">
        <f t="shared" si="389"/>
        <v>0</v>
      </c>
    </row>
    <row r="8131" spans="2:10" ht="25.15" customHeight="1">
      <c r="B8131" s="108"/>
      <c r="C8131" s="98"/>
      <c r="D8131" s="99"/>
      <c r="E8131" s="94"/>
      <c r="F8131" s="95"/>
      <c r="G8131" s="101"/>
      <c r="H8131" s="100">
        <f t="shared" si="387"/>
        <v>196461.68999999994</v>
      </c>
      <c r="I8131" s="84">
        <f t="shared" si="388"/>
        <v>0</v>
      </c>
      <c r="J8131" s="84">
        <f t="shared" si="389"/>
        <v>0</v>
      </c>
    </row>
    <row r="8132" spans="2:10" ht="25.15" customHeight="1">
      <c r="B8132" s="108"/>
      <c r="C8132" s="98"/>
      <c r="D8132" s="99"/>
      <c r="E8132" s="94"/>
      <c r="F8132" s="95"/>
      <c r="G8132" s="101"/>
      <c r="H8132" s="100">
        <f t="shared" si="387"/>
        <v>196461.68999999994</v>
      </c>
      <c r="I8132" s="84">
        <f t="shared" si="388"/>
        <v>0</v>
      </c>
      <c r="J8132" s="84">
        <f t="shared" si="389"/>
        <v>0</v>
      </c>
    </row>
    <row r="8133" spans="2:10" ht="25.15" customHeight="1">
      <c r="B8133" s="108"/>
      <c r="C8133" s="98"/>
      <c r="D8133" s="99"/>
      <c r="E8133" s="94"/>
      <c r="F8133" s="95"/>
      <c r="G8133" s="101"/>
      <c r="H8133" s="100">
        <f t="shared" si="387"/>
        <v>196461.68999999994</v>
      </c>
      <c r="I8133" s="84">
        <f t="shared" si="388"/>
        <v>0</v>
      </c>
      <c r="J8133" s="84">
        <f t="shared" si="389"/>
        <v>0</v>
      </c>
    </row>
    <row r="8134" spans="2:10" ht="25.15" customHeight="1">
      <c r="B8134" s="108"/>
      <c r="C8134" s="98"/>
      <c r="D8134" s="99"/>
      <c r="E8134" s="94"/>
      <c r="F8134" s="95"/>
      <c r="G8134" s="101"/>
      <c r="H8134" s="100">
        <f t="shared" si="387"/>
        <v>196461.68999999994</v>
      </c>
      <c r="I8134" s="84">
        <f t="shared" si="388"/>
        <v>0</v>
      </c>
      <c r="J8134" s="84">
        <f t="shared" si="389"/>
        <v>0</v>
      </c>
    </row>
    <row r="8135" spans="2:10" ht="25.15" customHeight="1">
      <c r="B8135" s="108"/>
      <c r="C8135" s="98"/>
      <c r="D8135" s="99"/>
      <c r="E8135" s="94"/>
      <c r="F8135" s="95"/>
      <c r="G8135" s="101"/>
      <c r="H8135" s="100">
        <f t="shared" si="387"/>
        <v>196461.68999999994</v>
      </c>
      <c r="I8135" s="84">
        <f t="shared" si="388"/>
        <v>0</v>
      </c>
      <c r="J8135" s="84">
        <f t="shared" si="389"/>
        <v>0</v>
      </c>
    </row>
    <row r="8136" spans="2:10" ht="25.15" customHeight="1">
      <c r="B8136" s="108"/>
      <c r="C8136" s="98"/>
      <c r="D8136" s="99"/>
      <c r="E8136" s="94"/>
      <c r="F8136" s="95"/>
      <c r="G8136" s="101"/>
      <c r="H8136" s="100">
        <f t="shared" ref="H8136:H8199" si="390">IF(F8136="pago",H8135+G8136,H8135)</f>
        <v>196461.68999999994</v>
      </c>
      <c r="I8136" s="84">
        <f t="shared" si="388"/>
        <v>0</v>
      </c>
      <c r="J8136" s="84">
        <f t="shared" si="389"/>
        <v>0</v>
      </c>
    </row>
    <row r="8137" spans="2:10" ht="25.15" customHeight="1">
      <c r="B8137" s="108"/>
      <c r="C8137" s="98"/>
      <c r="D8137" s="99"/>
      <c r="E8137" s="94"/>
      <c r="F8137" s="95"/>
      <c r="G8137" s="101"/>
      <c r="H8137" s="100">
        <f t="shared" si="390"/>
        <v>196461.68999999994</v>
      </c>
      <c r="I8137" s="84">
        <f t="shared" si="388"/>
        <v>0</v>
      </c>
      <c r="J8137" s="84">
        <f t="shared" si="389"/>
        <v>0</v>
      </c>
    </row>
    <row r="8138" spans="2:10" ht="25.15" customHeight="1">
      <c r="B8138" s="108"/>
      <c r="C8138" s="98"/>
      <c r="D8138" s="99"/>
      <c r="E8138" s="94"/>
      <c r="F8138" s="95"/>
      <c r="G8138" s="101"/>
      <c r="H8138" s="100">
        <f t="shared" si="390"/>
        <v>196461.68999999994</v>
      </c>
      <c r="I8138" s="84">
        <f t="shared" si="388"/>
        <v>0</v>
      </c>
      <c r="J8138" s="84">
        <f t="shared" si="389"/>
        <v>0</v>
      </c>
    </row>
    <row r="8139" spans="2:10" ht="25.15" customHeight="1">
      <c r="B8139" s="108"/>
      <c r="C8139" s="98"/>
      <c r="D8139" s="99"/>
      <c r="E8139" s="94"/>
      <c r="F8139" s="95"/>
      <c r="G8139" s="101"/>
      <c r="H8139" s="100">
        <f t="shared" si="390"/>
        <v>196461.68999999994</v>
      </c>
      <c r="I8139" s="84">
        <f t="shared" si="388"/>
        <v>0</v>
      </c>
      <c r="J8139" s="84">
        <f t="shared" si="389"/>
        <v>0</v>
      </c>
    </row>
    <row r="8140" spans="2:10" ht="25.15" customHeight="1">
      <c r="B8140" s="108"/>
      <c r="C8140" s="98"/>
      <c r="D8140" s="99"/>
      <c r="E8140" s="94"/>
      <c r="F8140" s="95"/>
      <c r="G8140" s="101"/>
      <c r="H8140" s="100">
        <f t="shared" si="390"/>
        <v>196461.68999999994</v>
      </c>
      <c r="I8140" s="84">
        <f t="shared" si="388"/>
        <v>0</v>
      </c>
      <c r="J8140" s="84">
        <f t="shared" si="389"/>
        <v>0</v>
      </c>
    </row>
    <row r="8141" spans="2:10" ht="25.15" customHeight="1">
      <c r="B8141" s="108"/>
      <c r="C8141" s="98"/>
      <c r="D8141" s="99"/>
      <c r="E8141" s="94"/>
      <c r="F8141" s="95"/>
      <c r="G8141" s="101"/>
      <c r="H8141" s="100">
        <f t="shared" si="390"/>
        <v>196461.68999999994</v>
      </c>
      <c r="I8141" s="84">
        <f t="shared" si="388"/>
        <v>0</v>
      </c>
      <c r="J8141" s="84">
        <f t="shared" si="389"/>
        <v>0</v>
      </c>
    </row>
    <row r="8142" spans="2:10" ht="25.15" customHeight="1">
      <c r="B8142" s="108"/>
      <c r="C8142" s="98"/>
      <c r="D8142" s="99"/>
      <c r="E8142" s="94"/>
      <c r="F8142" s="95"/>
      <c r="G8142" s="101"/>
      <c r="H8142" s="100">
        <f t="shared" si="390"/>
        <v>196461.68999999994</v>
      </c>
      <c r="I8142" s="84">
        <f t="shared" si="388"/>
        <v>0</v>
      </c>
      <c r="J8142" s="84">
        <f t="shared" si="389"/>
        <v>0</v>
      </c>
    </row>
    <row r="8143" spans="2:10" ht="25.15" customHeight="1">
      <c r="B8143" s="108"/>
      <c r="C8143" s="98"/>
      <c r="D8143" s="99"/>
      <c r="E8143" s="94"/>
      <c r="F8143" s="95"/>
      <c r="G8143" s="101"/>
      <c r="H8143" s="100">
        <f t="shared" si="390"/>
        <v>196461.68999999994</v>
      </c>
      <c r="I8143" s="84">
        <f t="shared" si="388"/>
        <v>0</v>
      </c>
      <c r="J8143" s="84">
        <f t="shared" si="389"/>
        <v>0</v>
      </c>
    </row>
    <row r="8144" spans="2:10" ht="25.15" customHeight="1">
      <c r="B8144" s="108"/>
      <c r="C8144" s="98"/>
      <c r="D8144" s="99"/>
      <c r="E8144" s="94"/>
      <c r="F8144" s="95"/>
      <c r="G8144" s="101"/>
      <c r="H8144" s="100">
        <f t="shared" si="390"/>
        <v>196461.68999999994</v>
      </c>
      <c r="I8144" s="84">
        <f t="shared" si="388"/>
        <v>0</v>
      </c>
      <c r="J8144" s="84">
        <f t="shared" si="389"/>
        <v>0</v>
      </c>
    </row>
    <row r="8145" spans="2:10" ht="25.15" customHeight="1">
      <c r="B8145" s="108"/>
      <c r="C8145" s="98"/>
      <c r="D8145" s="99"/>
      <c r="E8145" s="94"/>
      <c r="F8145" s="95"/>
      <c r="G8145" s="101"/>
      <c r="H8145" s="100">
        <f t="shared" si="390"/>
        <v>196461.68999999994</v>
      </c>
      <c r="I8145" s="84">
        <f t="shared" si="388"/>
        <v>0</v>
      </c>
      <c r="J8145" s="84">
        <f t="shared" si="389"/>
        <v>0</v>
      </c>
    </row>
    <row r="8146" spans="2:10" ht="25.15" customHeight="1">
      <c r="B8146" s="108"/>
      <c r="C8146" s="98"/>
      <c r="D8146" s="99"/>
      <c r="E8146" s="94"/>
      <c r="F8146" s="95"/>
      <c r="G8146" s="101"/>
      <c r="H8146" s="100">
        <f t="shared" si="390"/>
        <v>196461.68999999994</v>
      </c>
      <c r="I8146" s="84">
        <f t="shared" si="388"/>
        <v>0</v>
      </c>
      <c r="J8146" s="84">
        <f t="shared" si="389"/>
        <v>0</v>
      </c>
    </row>
    <row r="8147" spans="2:10" ht="25.15" customHeight="1">
      <c r="B8147" s="108"/>
      <c r="C8147" s="98"/>
      <c r="D8147" s="99"/>
      <c r="E8147" s="94"/>
      <c r="F8147" s="95"/>
      <c r="G8147" s="101"/>
      <c r="H8147" s="100">
        <f t="shared" si="390"/>
        <v>196461.68999999994</v>
      </c>
      <c r="I8147" s="84">
        <f t="shared" si="388"/>
        <v>0</v>
      </c>
      <c r="J8147" s="84">
        <f t="shared" si="389"/>
        <v>0</v>
      </c>
    </row>
    <row r="8148" spans="2:10" ht="25.15" customHeight="1">
      <c r="B8148" s="108"/>
      <c r="C8148" s="98"/>
      <c r="D8148" s="99"/>
      <c r="E8148" s="94"/>
      <c r="F8148" s="95"/>
      <c r="G8148" s="101"/>
      <c r="H8148" s="100">
        <f t="shared" si="390"/>
        <v>196461.68999999994</v>
      </c>
      <c r="I8148" s="84">
        <f t="shared" si="388"/>
        <v>0</v>
      </c>
      <c r="J8148" s="84">
        <f t="shared" si="389"/>
        <v>0</v>
      </c>
    </row>
    <row r="8149" spans="2:10" ht="25.15" customHeight="1">
      <c r="B8149" s="108"/>
      <c r="C8149" s="98"/>
      <c r="D8149" s="99"/>
      <c r="E8149" s="94"/>
      <c r="F8149" s="95"/>
      <c r="G8149" s="101"/>
      <c r="H8149" s="100">
        <f t="shared" si="390"/>
        <v>196461.68999999994</v>
      </c>
      <c r="I8149" s="84">
        <f t="shared" si="388"/>
        <v>0</v>
      </c>
      <c r="J8149" s="84">
        <f t="shared" si="389"/>
        <v>0</v>
      </c>
    </row>
    <row r="8150" spans="2:10" ht="25.15" customHeight="1">
      <c r="B8150" s="108"/>
      <c r="C8150" s="98"/>
      <c r="D8150" s="99"/>
      <c r="E8150" s="94"/>
      <c r="F8150" s="95"/>
      <c r="G8150" s="101"/>
      <c r="H8150" s="100">
        <f t="shared" si="390"/>
        <v>196461.68999999994</v>
      </c>
      <c r="I8150" s="84">
        <f t="shared" si="388"/>
        <v>0</v>
      </c>
      <c r="J8150" s="84">
        <f t="shared" si="389"/>
        <v>0</v>
      </c>
    </row>
    <row r="8151" spans="2:10" ht="25.15" customHeight="1">
      <c r="B8151" s="108"/>
      <c r="C8151" s="98"/>
      <c r="D8151" s="99"/>
      <c r="E8151" s="94"/>
      <c r="F8151" s="95"/>
      <c r="G8151" s="101"/>
      <c r="H8151" s="100">
        <f t="shared" si="390"/>
        <v>196461.68999999994</v>
      </c>
      <c r="I8151" s="84">
        <f t="shared" si="388"/>
        <v>0</v>
      </c>
      <c r="J8151" s="84">
        <f t="shared" si="389"/>
        <v>0</v>
      </c>
    </row>
    <row r="8152" spans="2:10" ht="25.15" customHeight="1">
      <c r="B8152" s="108"/>
      <c r="C8152" s="98"/>
      <c r="D8152" s="99"/>
      <c r="E8152" s="94"/>
      <c r="F8152" s="95"/>
      <c r="G8152" s="101"/>
      <c r="H8152" s="100">
        <f t="shared" si="390"/>
        <v>196461.68999999994</v>
      </c>
      <c r="I8152" s="84">
        <f t="shared" si="388"/>
        <v>0</v>
      </c>
      <c r="J8152" s="84">
        <f t="shared" si="389"/>
        <v>0</v>
      </c>
    </row>
    <row r="8153" spans="2:10" ht="25.15" customHeight="1">
      <c r="B8153" s="108"/>
      <c r="C8153" s="98"/>
      <c r="D8153" s="99"/>
      <c r="E8153" s="94"/>
      <c r="F8153" s="95"/>
      <c r="G8153" s="101"/>
      <c r="H8153" s="100">
        <f t="shared" si="390"/>
        <v>196461.68999999994</v>
      </c>
      <c r="I8153" s="84">
        <f t="shared" si="388"/>
        <v>0</v>
      </c>
      <c r="J8153" s="84">
        <f t="shared" si="389"/>
        <v>0</v>
      </c>
    </row>
    <row r="8154" spans="2:10" ht="25.15" customHeight="1">
      <c r="B8154" s="108"/>
      <c r="C8154" s="98"/>
      <c r="D8154" s="99"/>
      <c r="E8154" s="94"/>
      <c r="F8154" s="95"/>
      <c r="G8154" s="101"/>
      <c r="H8154" s="100">
        <f t="shared" si="390"/>
        <v>196461.68999999994</v>
      </c>
      <c r="I8154" s="84">
        <f t="shared" si="388"/>
        <v>0</v>
      </c>
      <c r="J8154" s="84">
        <f t="shared" si="389"/>
        <v>0</v>
      </c>
    </row>
    <row r="8155" spans="2:10" ht="25.15" customHeight="1">
      <c r="B8155" s="108"/>
      <c r="C8155" s="98"/>
      <c r="D8155" s="99"/>
      <c r="E8155" s="94"/>
      <c r="F8155" s="95"/>
      <c r="G8155" s="101"/>
      <c r="H8155" s="100">
        <f t="shared" si="390"/>
        <v>196461.68999999994</v>
      </c>
      <c r="I8155" s="84">
        <f t="shared" si="388"/>
        <v>0</v>
      </c>
      <c r="J8155" s="84">
        <f t="shared" si="389"/>
        <v>0</v>
      </c>
    </row>
    <row r="8156" spans="2:10" ht="25.15" customHeight="1">
      <c r="B8156" s="108"/>
      <c r="C8156" s="98"/>
      <c r="D8156" s="99"/>
      <c r="E8156" s="94"/>
      <c r="F8156" s="95"/>
      <c r="G8156" s="101"/>
      <c r="H8156" s="100">
        <f t="shared" si="390"/>
        <v>196461.68999999994</v>
      </c>
      <c r="I8156" s="84">
        <f t="shared" si="388"/>
        <v>0</v>
      </c>
      <c r="J8156" s="84">
        <f t="shared" si="389"/>
        <v>0</v>
      </c>
    </row>
    <row r="8157" spans="2:10" ht="25.15" customHeight="1">
      <c r="B8157" s="108"/>
      <c r="C8157" s="98"/>
      <c r="D8157" s="99"/>
      <c r="E8157" s="94"/>
      <c r="F8157" s="95"/>
      <c r="G8157" s="101"/>
      <c r="H8157" s="100">
        <f t="shared" si="390"/>
        <v>196461.68999999994</v>
      </c>
      <c r="I8157" s="84">
        <f t="shared" si="388"/>
        <v>0</v>
      </c>
      <c r="J8157" s="84">
        <f t="shared" si="389"/>
        <v>0</v>
      </c>
    </row>
    <row r="8158" spans="2:10" ht="25.15" customHeight="1">
      <c r="B8158" s="108"/>
      <c r="C8158" s="98"/>
      <c r="D8158" s="99"/>
      <c r="E8158" s="94"/>
      <c r="F8158" s="95"/>
      <c r="G8158" s="101"/>
      <c r="H8158" s="100">
        <f t="shared" si="390"/>
        <v>196461.68999999994</v>
      </c>
      <c r="I8158" s="84">
        <f t="shared" si="388"/>
        <v>0</v>
      </c>
      <c r="J8158" s="84">
        <f t="shared" si="389"/>
        <v>0</v>
      </c>
    </row>
    <row r="8159" spans="2:10" ht="25.15" customHeight="1">
      <c r="B8159" s="108"/>
      <c r="C8159" s="98"/>
      <c r="D8159" s="99"/>
      <c r="E8159" s="94"/>
      <c r="F8159" s="95"/>
      <c r="G8159" s="101"/>
      <c r="H8159" s="100">
        <f t="shared" si="390"/>
        <v>196461.68999999994</v>
      </c>
      <c r="I8159" s="84">
        <f t="shared" si="388"/>
        <v>0</v>
      </c>
      <c r="J8159" s="84">
        <f t="shared" si="389"/>
        <v>0</v>
      </c>
    </row>
    <row r="8160" spans="2:10" ht="25.15" customHeight="1">
      <c r="B8160" s="108"/>
      <c r="C8160" s="98"/>
      <c r="D8160" s="99"/>
      <c r="E8160" s="94"/>
      <c r="F8160" s="95"/>
      <c r="G8160" s="101"/>
      <c r="H8160" s="100">
        <f t="shared" si="390"/>
        <v>196461.68999999994</v>
      </c>
      <c r="I8160" s="84">
        <f t="shared" si="388"/>
        <v>0</v>
      </c>
      <c r="J8160" s="84">
        <f t="shared" si="389"/>
        <v>0</v>
      </c>
    </row>
    <row r="8161" spans="2:10" ht="25.15" customHeight="1">
      <c r="B8161" s="108"/>
      <c r="C8161" s="98"/>
      <c r="D8161" s="99"/>
      <c r="E8161" s="94"/>
      <c r="F8161" s="95"/>
      <c r="G8161" s="101"/>
      <c r="H8161" s="100">
        <f t="shared" si="390"/>
        <v>196461.68999999994</v>
      </c>
      <c r="I8161" s="84">
        <f t="shared" si="388"/>
        <v>0</v>
      </c>
      <c r="J8161" s="84">
        <f t="shared" si="389"/>
        <v>0</v>
      </c>
    </row>
    <row r="8162" spans="2:10" ht="25.15" customHeight="1">
      <c r="B8162" s="108"/>
      <c r="C8162" s="98"/>
      <c r="D8162" s="99"/>
      <c r="E8162" s="94"/>
      <c r="F8162" s="95"/>
      <c r="G8162" s="101"/>
      <c r="H8162" s="100">
        <f t="shared" si="390"/>
        <v>196461.68999999994</v>
      </c>
      <c r="I8162" s="84">
        <f t="shared" si="388"/>
        <v>0</v>
      </c>
      <c r="J8162" s="84">
        <f t="shared" si="389"/>
        <v>0</v>
      </c>
    </row>
    <row r="8163" spans="2:10" ht="25.15" customHeight="1">
      <c r="B8163" s="108"/>
      <c r="C8163" s="98"/>
      <c r="D8163" s="99"/>
      <c r="E8163" s="94"/>
      <c r="F8163" s="95"/>
      <c r="G8163" s="101"/>
      <c r="H8163" s="100">
        <f t="shared" si="390"/>
        <v>196461.68999999994</v>
      </c>
      <c r="I8163" s="84">
        <f t="shared" si="388"/>
        <v>0</v>
      </c>
      <c r="J8163" s="84">
        <f t="shared" si="389"/>
        <v>0</v>
      </c>
    </row>
    <row r="8164" spans="2:10" ht="25.15" customHeight="1">
      <c r="B8164" s="108"/>
      <c r="C8164" s="98"/>
      <c r="D8164" s="99"/>
      <c r="E8164" s="94"/>
      <c r="F8164" s="95"/>
      <c r="G8164" s="101"/>
      <c r="H8164" s="100">
        <f t="shared" si="390"/>
        <v>196461.68999999994</v>
      </c>
      <c r="I8164" s="84">
        <f t="shared" si="388"/>
        <v>0</v>
      </c>
      <c r="J8164" s="84">
        <f t="shared" si="389"/>
        <v>0</v>
      </c>
    </row>
    <row r="8165" spans="2:10" ht="25.15" customHeight="1">
      <c r="B8165" s="108"/>
      <c r="C8165" s="98"/>
      <c r="D8165" s="99"/>
      <c r="E8165" s="94"/>
      <c r="F8165" s="95"/>
      <c r="G8165" s="101"/>
      <c r="H8165" s="100">
        <f t="shared" si="390"/>
        <v>196461.68999999994</v>
      </c>
      <c r="I8165" s="84">
        <f t="shared" si="388"/>
        <v>0</v>
      </c>
      <c r="J8165" s="84">
        <f t="shared" si="389"/>
        <v>0</v>
      </c>
    </row>
    <row r="8166" spans="2:10" ht="25.15" customHeight="1">
      <c r="B8166" s="108"/>
      <c r="C8166" s="98"/>
      <c r="D8166" s="99"/>
      <c r="E8166" s="94"/>
      <c r="F8166" s="95"/>
      <c r="G8166" s="101"/>
      <c r="H8166" s="100">
        <f t="shared" si="390"/>
        <v>196461.68999999994</v>
      </c>
      <c r="I8166" s="84">
        <f t="shared" si="388"/>
        <v>0</v>
      </c>
      <c r="J8166" s="84">
        <f t="shared" si="389"/>
        <v>0</v>
      </c>
    </row>
    <row r="8167" spans="2:10" ht="25.15" customHeight="1">
      <c r="B8167" s="108"/>
      <c r="C8167" s="98"/>
      <c r="D8167" s="99"/>
      <c r="E8167" s="94"/>
      <c r="F8167" s="95"/>
      <c r="G8167" s="101"/>
      <c r="H8167" s="100">
        <f t="shared" si="390"/>
        <v>196461.68999999994</v>
      </c>
      <c r="I8167" s="84">
        <f t="shared" si="388"/>
        <v>0</v>
      </c>
      <c r="J8167" s="84">
        <f t="shared" si="389"/>
        <v>0</v>
      </c>
    </row>
    <row r="8168" spans="2:10" ht="25.15" customHeight="1">
      <c r="B8168" s="108"/>
      <c r="C8168" s="98"/>
      <c r="D8168" s="99"/>
      <c r="E8168" s="94"/>
      <c r="F8168" s="95"/>
      <c r="G8168" s="101"/>
      <c r="H8168" s="100">
        <f t="shared" si="390"/>
        <v>196461.68999999994</v>
      </c>
      <c r="I8168" s="84">
        <f t="shared" si="388"/>
        <v>0</v>
      </c>
      <c r="J8168" s="84">
        <f t="shared" si="389"/>
        <v>0</v>
      </c>
    </row>
    <row r="8169" spans="2:10" ht="25.15" customHeight="1">
      <c r="B8169" s="108"/>
      <c r="C8169" s="98"/>
      <c r="D8169" s="99"/>
      <c r="E8169" s="94"/>
      <c r="F8169" s="95"/>
      <c r="G8169" s="101"/>
      <c r="H8169" s="100">
        <f t="shared" si="390"/>
        <v>196461.68999999994</v>
      </c>
      <c r="I8169" s="84">
        <f t="shared" si="388"/>
        <v>0</v>
      </c>
      <c r="J8169" s="84">
        <f t="shared" si="389"/>
        <v>0</v>
      </c>
    </row>
    <row r="8170" spans="2:10" ht="25.15" customHeight="1">
      <c r="B8170" s="108"/>
      <c r="C8170" s="98"/>
      <c r="D8170" s="99"/>
      <c r="E8170" s="94"/>
      <c r="F8170" s="95"/>
      <c r="G8170" s="101"/>
      <c r="H8170" s="100">
        <f t="shared" si="390"/>
        <v>196461.68999999994</v>
      </c>
      <c r="I8170" s="84">
        <f t="shared" si="388"/>
        <v>0</v>
      </c>
      <c r="J8170" s="84">
        <f t="shared" si="389"/>
        <v>0</v>
      </c>
    </row>
    <row r="8171" spans="2:10" ht="25.15" customHeight="1">
      <c r="B8171" s="108"/>
      <c r="C8171" s="98"/>
      <c r="D8171" s="99"/>
      <c r="E8171" s="94"/>
      <c r="F8171" s="95"/>
      <c r="G8171" s="101"/>
      <c r="H8171" s="100">
        <f t="shared" si="390"/>
        <v>196461.68999999994</v>
      </c>
      <c r="I8171" s="84">
        <f t="shared" si="388"/>
        <v>0</v>
      </c>
      <c r="J8171" s="84">
        <f t="shared" si="389"/>
        <v>0</v>
      </c>
    </row>
    <row r="8172" spans="2:10" ht="25.15" customHeight="1">
      <c r="B8172" s="108"/>
      <c r="C8172" s="98"/>
      <c r="D8172" s="99"/>
      <c r="E8172" s="94"/>
      <c r="F8172" s="95"/>
      <c r="G8172" s="101"/>
      <c r="H8172" s="100">
        <f t="shared" si="390"/>
        <v>196461.68999999994</v>
      </c>
      <c r="I8172" s="84">
        <f t="shared" si="388"/>
        <v>0</v>
      </c>
      <c r="J8172" s="84">
        <f t="shared" si="389"/>
        <v>0</v>
      </c>
    </row>
    <row r="8173" spans="2:10" ht="25.15" customHeight="1">
      <c r="B8173" s="108"/>
      <c r="C8173" s="98"/>
      <c r="D8173" s="99"/>
      <c r="E8173" s="94"/>
      <c r="F8173" s="95"/>
      <c r="G8173" s="101"/>
      <c r="H8173" s="100">
        <f t="shared" si="390"/>
        <v>196461.68999999994</v>
      </c>
      <c r="I8173" s="84">
        <f t="shared" si="388"/>
        <v>0</v>
      </c>
      <c r="J8173" s="84">
        <f t="shared" si="389"/>
        <v>0</v>
      </c>
    </row>
    <row r="8174" spans="2:10" ht="25.15" customHeight="1">
      <c r="B8174" s="108"/>
      <c r="C8174" s="98"/>
      <c r="D8174" s="99"/>
      <c r="E8174" s="94"/>
      <c r="F8174" s="95"/>
      <c r="G8174" s="101"/>
      <c r="H8174" s="100">
        <f t="shared" si="390"/>
        <v>196461.68999999994</v>
      </c>
      <c r="I8174" s="84">
        <f t="shared" si="388"/>
        <v>0</v>
      </c>
      <c r="J8174" s="84">
        <f t="shared" si="389"/>
        <v>0</v>
      </c>
    </row>
    <row r="8175" spans="2:10" ht="25.15" customHeight="1">
      <c r="B8175" s="108"/>
      <c r="C8175" s="98"/>
      <c r="D8175" s="99"/>
      <c r="E8175" s="94"/>
      <c r="F8175" s="95"/>
      <c r="G8175" s="101"/>
      <c r="H8175" s="100">
        <f t="shared" si="390"/>
        <v>196461.68999999994</v>
      </c>
      <c r="I8175" s="84">
        <f t="shared" si="388"/>
        <v>0</v>
      </c>
      <c r="J8175" s="84">
        <f t="shared" si="389"/>
        <v>0</v>
      </c>
    </row>
    <row r="8176" spans="2:10" ht="25.15" customHeight="1">
      <c r="B8176" s="108"/>
      <c r="C8176" s="98"/>
      <c r="D8176" s="99"/>
      <c r="E8176" s="94"/>
      <c r="F8176" s="95"/>
      <c r="G8176" s="101"/>
      <c r="H8176" s="100">
        <f t="shared" si="390"/>
        <v>196461.68999999994</v>
      </c>
      <c r="I8176" s="84">
        <f t="shared" si="388"/>
        <v>0</v>
      </c>
      <c r="J8176" s="84">
        <f t="shared" si="389"/>
        <v>0</v>
      </c>
    </row>
    <row r="8177" spans="2:10" ht="25.15" customHeight="1">
      <c r="B8177" s="108"/>
      <c r="C8177" s="98"/>
      <c r="D8177" s="99"/>
      <c r="E8177" s="94"/>
      <c r="F8177" s="95"/>
      <c r="G8177" s="101"/>
      <c r="H8177" s="100">
        <f t="shared" si="390"/>
        <v>196461.68999999994</v>
      </c>
      <c r="I8177" s="84">
        <f t="shared" si="388"/>
        <v>0</v>
      </c>
      <c r="J8177" s="84">
        <f t="shared" si="389"/>
        <v>0</v>
      </c>
    </row>
    <row r="8178" spans="2:10" ht="25.15" customHeight="1">
      <c r="B8178" s="108"/>
      <c r="C8178" s="98"/>
      <c r="D8178" s="99"/>
      <c r="E8178" s="94"/>
      <c r="F8178" s="95"/>
      <c r="G8178" s="101"/>
      <c r="H8178" s="100">
        <f t="shared" si="390"/>
        <v>196461.68999999994</v>
      </c>
      <c r="I8178" s="84">
        <f t="shared" si="388"/>
        <v>0</v>
      </c>
      <c r="J8178" s="84">
        <f t="shared" si="389"/>
        <v>0</v>
      </c>
    </row>
    <row r="8179" spans="2:10" ht="25.15" customHeight="1">
      <c r="B8179" s="108"/>
      <c r="C8179" s="98"/>
      <c r="D8179" s="99"/>
      <c r="E8179" s="94"/>
      <c r="F8179" s="95"/>
      <c r="G8179" s="101"/>
      <c r="H8179" s="100">
        <f t="shared" si="390"/>
        <v>196461.68999999994</v>
      </c>
      <c r="I8179" s="84">
        <f t="shared" si="388"/>
        <v>0</v>
      </c>
      <c r="J8179" s="84">
        <f t="shared" si="389"/>
        <v>0</v>
      </c>
    </row>
    <row r="8180" spans="2:10" ht="25.15" customHeight="1">
      <c r="B8180" s="108"/>
      <c r="C8180" s="98"/>
      <c r="D8180" s="99"/>
      <c r="E8180" s="94"/>
      <c r="F8180" s="95"/>
      <c r="G8180" s="101"/>
      <c r="H8180" s="100">
        <f t="shared" si="390"/>
        <v>196461.68999999994</v>
      </c>
      <c r="I8180" s="84">
        <f t="shared" si="388"/>
        <v>0</v>
      </c>
      <c r="J8180" s="84">
        <f t="shared" si="389"/>
        <v>0</v>
      </c>
    </row>
    <row r="8181" spans="2:10" ht="25.15" customHeight="1">
      <c r="B8181" s="108"/>
      <c r="C8181" s="98"/>
      <c r="D8181" s="99"/>
      <c r="E8181" s="94"/>
      <c r="F8181" s="95"/>
      <c r="G8181" s="101"/>
      <c r="H8181" s="100">
        <f t="shared" si="390"/>
        <v>196461.68999999994</v>
      </c>
      <c r="I8181" s="84">
        <f t="shared" si="388"/>
        <v>0</v>
      </c>
      <c r="J8181" s="84">
        <f t="shared" si="389"/>
        <v>0</v>
      </c>
    </row>
    <row r="8182" spans="2:10" ht="25.15" customHeight="1">
      <c r="B8182" s="108"/>
      <c r="C8182" s="98"/>
      <c r="D8182" s="99"/>
      <c r="E8182" s="94"/>
      <c r="F8182" s="95"/>
      <c r="G8182" s="101"/>
      <c r="H8182" s="100">
        <f t="shared" si="390"/>
        <v>196461.68999999994</v>
      </c>
      <c r="I8182" s="84">
        <f t="shared" si="388"/>
        <v>0</v>
      </c>
      <c r="J8182" s="84">
        <f t="shared" si="389"/>
        <v>0</v>
      </c>
    </row>
    <row r="8183" spans="2:10" ht="25.15" customHeight="1">
      <c r="B8183" s="108"/>
      <c r="C8183" s="98"/>
      <c r="D8183" s="99"/>
      <c r="E8183" s="94"/>
      <c r="F8183" s="95"/>
      <c r="G8183" s="101"/>
      <c r="H8183" s="100">
        <f t="shared" si="390"/>
        <v>196461.68999999994</v>
      </c>
      <c r="I8183" s="84">
        <f t="shared" si="388"/>
        <v>0</v>
      </c>
      <c r="J8183" s="84">
        <f t="shared" si="389"/>
        <v>0</v>
      </c>
    </row>
    <row r="8184" spans="2:10" ht="25.15" customHeight="1">
      <c r="B8184" s="108"/>
      <c r="C8184" s="98"/>
      <c r="D8184" s="99"/>
      <c r="E8184" s="94"/>
      <c r="F8184" s="95"/>
      <c r="G8184" s="101"/>
      <c r="H8184" s="100">
        <f t="shared" si="390"/>
        <v>196461.68999999994</v>
      </c>
      <c r="I8184" s="84">
        <f t="shared" ref="I8184:I8247" si="391">IF(B8184="",0,MONTH(B8184))</f>
        <v>0</v>
      </c>
      <c r="J8184" s="84">
        <f t="shared" ref="J8184:J8247" si="392">IF(B8184="",0,DAY(B8184))</f>
        <v>0</v>
      </c>
    </row>
    <row r="8185" spans="2:10" ht="25.15" customHeight="1">
      <c r="B8185" s="108"/>
      <c r="C8185" s="98"/>
      <c r="D8185" s="99"/>
      <c r="E8185" s="94"/>
      <c r="F8185" s="95"/>
      <c r="G8185" s="101"/>
      <c r="H8185" s="100">
        <f t="shared" si="390"/>
        <v>196461.68999999994</v>
      </c>
      <c r="I8185" s="84">
        <f t="shared" si="391"/>
        <v>0</v>
      </c>
      <c r="J8185" s="84">
        <f t="shared" si="392"/>
        <v>0</v>
      </c>
    </row>
    <row r="8186" spans="2:10" ht="25.15" customHeight="1">
      <c r="B8186" s="108"/>
      <c r="C8186" s="98"/>
      <c r="D8186" s="99"/>
      <c r="E8186" s="94"/>
      <c r="F8186" s="95"/>
      <c r="G8186" s="101"/>
      <c r="H8186" s="100">
        <f t="shared" si="390"/>
        <v>196461.68999999994</v>
      </c>
      <c r="I8186" s="84">
        <f t="shared" si="391"/>
        <v>0</v>
      </c>
      <c r="J8186" s="84">
        <f t="shared" si="392"/>
        <v>0</v>
      </c>
    </row>
    <row r="8187" spans="2:10" ht="25.15" customHeight="1">
      <c r="B8187" s="108"/>
      <c r="C8187" s="98"/>
      <c r="D8187" s="99"/>
      <c r="E8187" s="94"/>
      <c r="F8187" s="95"/>
      <c r="G8187" s="101"/>
      <c r="H8187" s="100">
        <f t="shared" si="390"/>
        <v>196461.68999999994</v>
      </c>
      <c r="I8187" s="84">
        <f t="shared" si="391"/>
        <v>0</v>
      </c>
      <c r="J8187" s="84">
        <f t="shared" si="392"/>
        <v>0</v>
      </c>
    </row>
    <row r="8188" spans="2:10" ht="25.15" customHeight="1">
      <c r="B8188" s="108"/>
      <c r="C8188" s="98"/>
      <c r="D8188" s="99"/>
      <c r="E8188" s="94"/>
      <c r="F8188" s="95"/>
      <c r="G8188" s="101"/>
      <c r="H8188" s="100">
        <f t="shared" si="390"/>
        <v>196461.68999999994</v>
      </c>
      <c r="I8188" s="84">
        <f t="shared" si="391"/>
        <v>0</v>
      </c>
      <c r="J8188" s="84">
        <f t="shared" si="392"/>
        <v>0</v>
      </c>
    </row>
    <row r="8189" spans="2:10" ht="25.15" customHeight="1">
      <c r="B8189" s="108"/>
      <c r="C8189" s="98"/>
      <c r="D8189" s="99"/>
      <c r="E8189" s="94"/>
      <c r="F8189" s="95"/>
      <c r="G8189" s="101"/>
      <c r="H8189" s="100">
        <f t="shared" si="390"/>
        <v>196461.68999999994</v>
      </c>
      <c r="I8189" s="84">
        <f t="shared" si="391"/>
        <v>0</v>
      </c>
      <c r="J8189" s="84">
        <f t="shared" si="392"/>
        <v>0</v>
      </c>
    </row>
    <row r="8190" spans="2:10" ht="25.15" customHeight="1">
      <c r="B8190" s="108"/>
      <c r="C8190" s="98"/>
      <c r="D8190" s="99"/>
      <c r="E8190" s="94"/>
      <c r="F8190" s="95"/>
      <c r="G8190" s="101"/>
      <c r="H8190" s="100">
        <f t="shared" si="390"/>
        <v>196461.68999999994</v>
      </c>
      <c r="I8190" s="84">
        <f t="shared" si="391"/>
        <v>0</v>
      </c>
      <c r="J8190" s="84">
        <f t="shared" si="392"/>
        <v>0</v>
      </c>
    </row>
    <row r="8191" spans="2:10" ht="25.15" customHeight="1">
      <c r="B8191" s="108"/>
      <c r="C8191" s="98"/>
      <c r="D8191" s="99"/>
      <c r="E8191" s="94"/>
      <c r="F8191" s="95"/>
      <c r="G8191" s="101"/>
      <c r="H8191" s="100">
        <f t="shared" si="390"/>
        <v>196461.68999999994</v>
      </c>
      <c r="I8191" s="84">
        <f t="shared" si="391"/>
        <v>0</v>
      </c>
      <c r="J8191" s="84">
        <f t="shared" si="392"/>
        <v>0</v>
      </c>
    </row>
    <row r="8192" spans="2:10" ht="25.15" customHeight="1">
      <c r="B8192" s="108"/>
      <c r="C8192" s="98"/>
      <c r="D8192" s="99"/>
      <c r="E8192" s="94"/>
      <c r="F8192" s="95"/>
      <c r="G8192" s="101"/>
      <c r="H8192" s="100">
        <f t="shared" si="390"/>
        <v>196461.68999999994</v>
      </c>
      <c r="I8192" s="84">
        <f t="shared" si="391"/>
        <v>0</v>
      </c>
      <c r="J8192" s="84">
        <f t="shared" si="392"/>
        <v>0</v>
      </c>
    </row>
    <row r="8193" spans="2:10" ht="25.15" customHeight="1">
      <c r="B8193" s="108"/>
      <c r="C8193" s="98"/>
      <c r="D8193" s="99"/>
      <c r="E8193" s="94"/>
      <c r="F8193" s="95"/>
      <c r="G8193" s="101"/>
      <c r="H8193" s="100">
        <f t="shared" si="390"/>
        <v>196461.68999999994</v>
      </c>
      <c r="I8193" s="84">
        <f t="shared" si="391"/>
        <v>0</v>
      </c>
      <c r="J8193" s="84">
        <f t="shared" si="392"/>
        <v>0</v>
      </c>
    </row>
    <row r="8194" spans="2:10" ht="25.15" customHeight="1">
      <c r="B8194" s="108"/>
      <c r="C8194" s="98"/>
      <c r="D8194" s="99"/>
      <c r="E8194" s="94"/>
      <c r="F8194" s="95"/>
      <c r="G8194" s="101"/>
      <c r="H8194" s="100">
        <f t="shared" si="390"/>
        <v>196461.68999999994</v>
      </c>
      <c r="I8194" s="84">
        <f t="shared" si="391"/>
        <v>0</v>
      </c>
      <c r="J8194" s="84">
        <f t="shared" si="392"/>
        <v>0</v>
      </c>
    </row>
    <row r="8195" spans="2:10" ht="25.15" customHeight="1">
      <c r="B8195" s="108"/>
      <c r="C8195" s="98"/>
      <c r="D8195" s="99"/>
      <c r="E8195" s="94"/>
      <c r="F8195" s="95"/>
      <c r="G8195" s="101"/>
      <c r="H8195" s="100">
        <f t="shared" si="390"/>
        <v>196461.68999999994</v>
      </c>
      <c r="I8195" s="84">
        <f t="shared" si="391"/>
        <v>0</v>
      </c>
      <c r="J8195" s="84">
        <f t="shared" si="392"/>
        <v>0</v>
      </c>
    </row>
    <row r="8196" spans="2:10" ht="25.15" customHeight="1">
      <c r="B8196" s="108"/>
      <c r="C8196" s="98"/>
      <c r="D8196" s="99"/>
      <c r="E8196" s="94"/>
      <c r="F8196" s="95"/>
      <c r="G8196" s="101"/>
      <c r="H8196" s="100">
        <f t="shared" si="390"/>
        <v>196461.68999999994</v>
      </c>
      <c r="I8196" s="84">
        <f t="shared" si="391"/>
        <v>0</v>
      </c>
      <c r="J8196" s="84">
        <f t="shared" si="392"/>
        <v>0</v>
      </c>
    </row>
    <row r="8197" spans="2:10" ht="25.15" customHeight="1">
      <c r="B8197" s="108"/>
      <c r="C8197" s="98"/>
      <c r="D8197" s="99"/>
      <c r="E8197" s="94"/>
      <c r="F8197" s="95"/>
      <c r="G8197" s="101"/>
      <c r="H8197" s="100">
        <f t="shared" si="390"/>
        <v>196461.68999999994</v>
      </c>
      <c r="I8197" s="84">
        <f t="shared" si="391"/>
        <v>0</v>
      </c>
      <c r="J8197" s="84">
        <f t="shared" si="392"/>
        <v>0</v>
      </c>
    </row>
    <row r="8198" spans="2:10" ht="25.15" customHeight="1">
      <c r="B8198" s="108"/>
      <c r="C8198" s="98"/>
      <c r="D8198" s="99"/>
      <c r="E8198" s="94"/>
      <c r="F8198" s="95"/>
      <c r="G8198" s="101"/>
      <c r="H8198" s="100">
        <f t="shared" si="390"/>
        <v>196461.68999999994</v>
      </c>
      <c r="I8198" s="84">
        <f t="shared" si="391"/>
        <v>0</v>
      </c>
      <c r="J8198" s="84">
        <f t="shared" si="392"/>
        <v>0</v>
      </c>
    </row>
    <row r="8199" spans="2:10" ht="25.15" customHeight="1">
      <c r="B8199" s="108"/>
      <c r="C8199" s="98"/>
      <c r="D8199" s="99"/>
      <c r="E8199" s="94"/>
      <c r="F8199" s="95"/>
      <c r="G8199" s="101"/>
      <c r="H8199" s="100">
        <f t="shared" si="390"/>
        <v>196461.68999999994</v>
      </c>
      <c r="I8199" s="84">
        <f t="shared" si="391"/>
        <v>0</v>
      </c>
      <c r="J8199" s="84">
        <f t="shared" si="392"/>
        <v>0</v>
      </c>
    </row>
    <row r="8200" spans="2:10" ht="25.15" customHeight="1">
      <c r="B8200" s="108"/>
      <c r="C8200" s="98"/>
      <c r="D8200" s="99"/>
      <c r="E8200" s="94"/>
      <c r="F8200" s="95"/>
      <c r="G8200" s="101"/>
      <c r="H8200" s="100">
        <f t="shared" ref="H8200:H8263" si="393">IF(F8200="pago",H8199+G8200,H8199)</f>
        <v>196461.68999999994</v>
      </c>
      <c r="I8200" s="84">
        <f t="shared" si="391"/>
        <v>0</v>
      </c>
      <c r="J8200" s="84">
        <f t="shared" si="392"/>
        <v>0</v>
      </c>
    </row>
    <row r="8201" spans="2:10" ht="25.15" customHeight="1">
      <c r="B8201" s="108"/>
      <c r="C8201" s="98"/>
      <c r="D8201" s="99"/>
      <c r="E8201" s="94"/>
      <c r="F8201" s="95"/>
      <c r="G8201" s="101"/>
      <c r="H8201" s="100">
        <f t="shared" si="393"/>
        <v>196461.68999999994</v>
      </c>
      <c r="I8201" s="84">
        <f t="shared" si="391"/>
        <v>0</v>
      </c>
      <c r="J8201" s="84">
        <f t="shared" si="392"/>
        <v>0</v>
      </c>
    </row>
    <row r="8202" spans="2:10" ht="25.15" customHeight="1">
      <c r="B8202" s="108"/>
      <c r="C8202" s="98"/>
      <c r="D8202" s="99"/>
      <c r="E8202" s="94"/>
      <c r="F8202" s="95"/>
      <c r="G8202" s="101"/>
      <c r="H8202" s="100">
        <f t="shared" si="393"/>
        <v>196461.68999999994</v>
      </c>
      <c r="I8202" s="84">
        <f t="shared" si="391"/>
        <v>0</v>
      </c>
      <c r="J8202" s="84">
        <f t="shared" si="392"/>
        <v>0</v>
      </c>
    </row>
    <row r="8203" spans="2:10" ht="25.15" customHeight="1">
      <c r="B8203" s="108"/>
      <c r="C8203" s="98"/>
      <c r="D8203" s="99"/>
      <c r="E8203" s="94"/>
      <c r="F8203" s="95"/>
      <c r="G8203" s="101"/>
      <c r="H8203" s="100">
        <f t="shared" si="393"/>
        <v>196461.68999999994</v>
      </c>
      <c r="I8203" s="84">
        <f t="shared" si="391"/>
        <v>0</v>
      </c>
      <c r="J8203" s="84">
        <f t="shared" si="392"/>
        <v>0</v>
      </c>
    </row>
    <row r="8204" spans="2:10" ht="25.15" customHeight="1">
      <c r="B8204" s="108"/>
      <c r="C8204" s="98"/>
      <c r="D8204" s="99"/>
      <c r="E8204" s="94"/>
      <c r="F8204" s="95"/>
      <c r="G8204" s="101"/>
      <c r="H8204" s="100">
        <f t="shared" si="393"/>
        <v>196461.68999999994</v>
      </c>
      <c r="I8204" s="84">
        <f t="shared" si="391"/>
        <v>0</v>
      </c>
      <c r="J8204" s="84">
        <f t="shared" si="392"/>
        <v>0</v>
      </c>
    </row>
    <row r="8205" spans="2:10" ht="25.15" customHeight="1">
      <c r="B8205" s="108"/>
      <c r="C8205" s="98"/>
      <c r="D8205" s="99"/>
      <c r="E8205" s="94"/>
      <c r="F8205" s="95"/>
      <c r="G8205" s="101"/>
      <c r="H8205" s="100">
        <f t="shared" si="393"/>
        <v>196461.68999999994</v>
      </c>
      <c r="I8205" s="84">
        <f t="shared" si="391"/>
        <v>0</v>
      </c>
      <c r="J8205" s="84">
        <f t="shared" si="392"/>
        <v>0</v>
      </c>
    </row>
    <row r="8206" spans="2:10" ht="25.15" customHeight="1">
      <c r="B8206" s="108"/>
      <c r="C8206" s="98"/>
      <c r="D8206" s="99"/>
      <c r="E8206" s="94"/>
      <c r="F8206" s="95"/>
      <c r="G8206" s="101"/>
      <c r="H8206" s="100">
        <f t="shared" si="393"/>
        <v>196461.68999999994</v>
      </c>
      <c r="I8206" s="84">
        <f t="shared" si="391"/>
        <v>0</v>
      </c>
      <c r="J8206" s="84">
        <f t="shared" si="392"/>
        <v>0</v>
      </c>
    </row>
    <row r="8207" spans="2:10" ht="25.15" customHeight="1">
      <c r="B8207" s="108"/>
      <c r="C8207" s="98"/>
      <c r="D8207" s="99"/>
      <c r="E8207" s="94"/>
      <c r="F8207" s="95"/>
      <c r="G8207" s="101"/>
      <c r="H8207" s="100">
        <f t="shared" si="393"/>
        <v>196461.68999999994</v>
      </c>
      <c r="I8207" s="84">
        <f t="shared" si="391"/>
        <v>0</v>
      </c>
      <c r="J8207" s="84">
        <f t="shared" si="392"/>
        <v>0</v>
      </c>
    </row>
    <row r="8208" spans="2:10" ht="25.15" customHeight="1">
      <c r="B8208" s="108"/>
      <c r="C8208" s="98"/>
      <c r="D8208" s="99"/>
      <c r="E8208" s="94"/>
      <c r="F8208" s="95"/>
      <c r="G8208" s="101"/>
      <c r="H8208" s="100">
        <f t="shared" si="393"/>
        <v>196461.68999999994</v>
      </c>
      <c r="I8208" s="84">
        <f t="shared" si="391"/>
        <v>0</v>
      </c>
      <c r="J8208" s="84">
        <f t="shared" si="392"/>
        <v>0</v>
      </c>
    </row>
    <row r="8209" spans="2:10" ht="25.15" customHeight="1">
      <c r="B8209" s="108"/>
      <c r="C8209" s="98"/>
      <c r="D8209" s="99"/>
      <c r="E8209" s="94"/>
      <c r="F8209" s="95"/>
      <c r="G8209" s="101"/>
      <c r="H8209" s="100">
        <f t="shared" si="393"/>
        <v>196461.68999999994</v>
      </c>
      <c r="I8209" s="84">
        <f t="shared" si="391"/>
        <v>0</v>
      </c>
      <c r="J8209" s="84">
        <f t="shared" si="392"/>
        <v>0</v>
      </c>
    </row>
    <row r="8210" spans="2:10" ht="25.15" customHeight="1">
      <c r="B8210" s="108"/>
      <c r="C8210" s="98"/>
      <c r="D8210" s="99"/>
      <c r="E8210" s="94"/>
      <c r="F8210" s="95"/>
      <c r="G8210" s="101"/>
      <c r="H8210" s="100">
        <f t="shared" si="393"/>
        <v>196461.68999999994</v>
      </c>
      <c r="I8210" s="84">
        <f t="shared" si="391"/>
        <v>0</v>
      </c>
      <c r="J8210" s="84">
        <f t="shared" si="392"/>
        <v>0</v>
      </c>
    </row>
    <row r="8211" spans="2:10" ht="25.15" customHeight="1">
      <c r="B8211" s="108"/>
      <c r="C8211" s="98"/>
      <c r="D8211" s="99"/>
      <c r="E8211" s="94"/>
      <c r="F8211" s="95"/>
      <c r="G8211" s="101"/>
      <c r="H8211" s="100">
        <f t="shared" si="393"/>
        <v>196461.68999999994</v>
      </c>
      <c r="I8211" s="84">
        <f t="shared" si="391"/>
        <v>0</v>
      </c>
      <c r="J8211" s="84">
        <f t="shared" si="392"/>
        <v>0</v>
      </c>
    </row>
    <row r="8212" spans="2:10" ht="25.15" customHeight="1">
      <c r="B8212" s="108"/>
      <c r="C8212" s="98"/>
      <c r="D8212" s="99"/>
      <c r="E8212" s="94"/>
      <c r="F8212" s="95"/>
      <c r="G8212" s="101"/>
      <c r="H8212" s="100">
        <f t="shared" si="393"/>
        <v>196461.68999999994</v>
      </c>
      <c r="I8212" s="84">
        <f t="shared" si="391"/>
        <v>0</v>
      </c>
      <c r="J8212" s="84">
        <f t="shared" si="392"/>
        <v>0</v>
      </c>
    </row>
    <row r="8213" spans="2:10" ht="25.15" customHeight="1">
      <c r="B8213" s="108"/>
      <c r="C8213" s="98"/>
      <c r="D8213" s="99"/>
      <c r="E8213" s="94"/>
      <c r="F8213" s="95"/>
      <c r="G8213" s="101"/>
      <c r="H8213" s="100">
        <f t="shared" si="393"/>
        <v>196461.68999999994</v>
      </c>
      <c r="I8213" s="84">
        <f t="shared" si="391"/>
        <v>0</v>
      </c>
      <c r="J8213" s="84">
        <f t="shared" si="392"/>
        <v>0</v>
      </c>
    </row>
    <row r="8214" spans="2:10" ht="25.15" customHeight="1">
      <c r="B8214" s="108"/>
      <c r="C8214" s="98"/>
      <c r="D8214" s="99"/>
      <c r="E8214" s="94"/>
      <c r="F8214" s="95"/>
      <c r="G8214" s="101"/>
      <c r="H8214" s="100">
        <f t="shared" si="393"/>
        <v>196461.68999999994</v>
      </c>
      <c r="I8214" s="84">
        <f t="shared" si="391"/>
        <v>0</v>
      </c>
      <c r="J8214" s="84">
        <f t="shared" si="392"/>
        <v>0</v>
      </c>
    </row>
    <row r="8215" spans="2:10" ht="25.15" customHeight="1">
      <c r="B8215" s="108"/>
      <c r="C8215" s="98"/>
      <c r="D8215" s="99"/>
      <c r="E8215" s="94"/>
      <c r="F8215" s="95"/>
      <c r="G8215" s="101"/>
      <c r="H8215" s="100">
        <f t="shared" si="393"/>
        <v>196461.68999999994</v>
      </c>
      <c r="I8215" s="84">
        <f t="shared" si="391"/>
        <v>0</v>
      </c>
      <c r="J8215" s="84">
        <f t="shared" si="392"/>
        <v>0</v>
      </c>
    </row>
    <row r="8216" spans="2:10" ht="25.15" customHeight="1">
      <c r="B8216" s="108"/>
      <c r="C8216" s="98"/>
      <c r="D8216" s="99"/>
      <c r="E8216" s="94"/>
      <c r="F8216" s="95"/>
      <c r="G8216" s="101"/>
      <c r="H8216" s="100">
        <f t="shared" si="393"/>
        <v>196461.68999999994</v>
      </c>
      <c r="I8216" s="84">
        <f t="shared" si="391"/>
        <v>0</v>
      </c>
      <c r="J8216" s="84">
        <f t="shared" si="392"/>
        <v>0</v>
      </c>
    </row>
    <row r="8217" spans="2:10" ht="25.15" customHeight="1">
      <c r="B8217" s="108"/>
      <c r="C8217" s="98"/>
      <c r="D8217" s="99"/>
      <c r="E8217" s="94"/>
      <c r="F8217" s="95"/>
      <c r="G8217" s="101"/>
      <c r="H8217" s="100">
        <f t="shared" si="393"/>
        <v>196461.68999999994</v>
      </c>
      <c r="I8217" s="84">
        <f t="shared" si="391"/>
        <v>0</v>
      </c>
      <c r="J8217" s="84">
        <f t="shared" si="392"/>
        <v>0</v>
      </c>
    </row>
    <row r="8218" spans="2:10" ht="25.15" customHeight="1">
      <c r="B8218" s="108"/>
      <c r="C8218" s="98"/>
      <c r="D8218" s="99"/>
      <c r="E8218" s="94"/>
      <c r="F8218" s="95"/>
      <c r="G8218" s="101"/>
      <c r="H8218" s="100">
        <f t="shared" si="393"/>
        <v>196461.68999999994</v>
      </c>
      <c r="I8218" s="84">
        <f t="shared" si="391"/>
        <v>0</v>
      </c>
      <c r="J8218" s="84">
        <f t="shared" si="392"/>
        <v>0</v>
      </c>
    </row>
    <row r="8219" spans="2:10" ht="25.15" customHeight="1">
      <c r="B8219" s="108"/>
      <c r="C8219" s="98"/>
      <c r="D8219" s="99"/>
      <c r="E8219" s="94"/>
      <c r="F8219" s="95"/>
      <c r="G8219" s="101"/>
      <c r="H8219" s="100">
        <f t="shared" si="393"/>
        <v>196461.68999999994</v>
      </c>
      <c r="I8219" s="84">
        <f t="shared" si="391"/>
        <v>0</v>
      </c>
      <c r="J8219" s="84">
        <f t="shared" si="392"/>
        <v>0</v>
      </c>
    </row>
    <row r="8220" spans="2:10" ht="25.15" customHeight="1">
      <c r="B8220" s="108"/>
      <c r="C8220" s="98"/>
      <c r="D8220" s="99"/>
      <c r="E8220" s="94"/>
      <c r="F8220" s="95"/>
      <c r="G8220" s="101"/>
      <c r="H8220" s="100">
        <f t="shared" si="393"/>
        <v>196461.68999999994</v>
      </c>
      <c r="I8220" s="84">
        <f t="shared" si="391"/>
        <v>0</v>
      </c>
      <c r="J8220" s="84">
        <f t="shared" si="392"/>
        <v>0</v>
      </c>
    </row>
    <row r="8221" spans="2:10" ht="25.15" customHeight="1">
      <c r="B8221" s="108"/>
      <c r="C8221" s="98"/>
      <c r="D8221" s="99"/>
      <c r="E8221" s="94"/>
      <c r="F8221" s="95"/>
      <c r="G8221" s="101"/>
      <c r="H8221" s="100">
        <f t="shared" si="393"/>
        <v>196461.68999999994</v>
      </c>
      <c r="I8221" s="84">
        <f t="shared" si="391"/>
        <v>0</v>
      </c>
      <c r="J8221" s="84">
        <f t="shared" si="392"/>
        <v>0</v>
      </c>
    </row>
    <row r="8222" spans="2:10" ht="25.15" customHeight="1">
      <c r="B8222" s="108"/>
      <c r="C8222" s="98"/>
      <c r="D8222" s="99"/>
      <c r="E8222" s="94"/>
      <c r="F8222" s="95"/>
      <c r="G8222" s="101"/>
      <c r="H8222" s="100">
        <f t="shared" si="393"/>
        <v>196461.68999999994</v>
      </c>
      <c r="I8222" s="84">
        <f t="shared" si="391"/>
        <v>0</v>
      </c>
      <c r="J8222" s="84">
        <f t="shared" si="392"/>
        <v>0</v>
      </c>
    </row>
    <row r="8223" spans="2:10" ht="25.15" customHeight="1">
      <c r="B8223" s="108"/>
      <c r="C8223" s="98"/>
      <c r="D8223" s="99"/>
      <c r="E8223" s="94"/>
      <c r="F8223" s="95"/>
      <c r="G8223" s="101"/>
      <c r="H8223" s="100">
        <f t="shared" si="393"/>
        <v>196461.68999999994</v>
      </c>
      <c r="I8223" s="84">
        <f t="shared" si="391"/>
        <v>0</v>
      </c>
      <c r="J8223" s="84">
        <f t="shared" si="392"/>
        <v>0</v>
      </c>
    </row>
    <row r="8224" spans="2:10" ht="25.15" customHeight="1">
      <c r="B8224" s="108"/>
      <c r="C8224" s="98"/>
      <c r="D8224" s="99"/>
      <c r="E8224" s="94"/>
      <c r="F8224" s="95"/>
      <c r="G8224" s="101"/>
      <c r="H8224" s="100">
        <f t="shared" si="393"/>
        <v>196461.68999999994</v>
      </c>
      <c r="I8224" s="84">
        <f t="shared" si="391"/>
        <v>0</v>
      </c>
      <c r="J8224" s="84">
        <f t="shared" si="392"/>
        <v>0</v>
      </c>
    </row>
    <row r="8225" spans="2:10" ht="25.15" customHeight="1">
      <c r="B8225" s="108"/>
      <c r="C8225" s="98"/>
      <c r="D8225" s="99"/>
      <c r="E8225" s="94"/>
      <c r="F8225" s="95"/>
      <c r="G8225" s="101"/>
      <c r="H8225" s="100">
        <f t="shared" si="393"/>
        <v>196461.68999999994</v>
      </c>
      <c r="I8225" s="84">
        <f t="shared" si="391"/>
        <v>0</v>
      </c>
      <c r="J8225" s="84">
        <f t="shared" si="392"/>
        <v>0</v>
      </c>
    </row>
    <row r="8226" spans="2:10" ht="25.15" customHeight="1">
      <c r="B8226" s="108"/>
      <c r="C8226" s="98"/>
      <c r="D8226" s="99"/>
      <c r="E8226" s="94"/>
      <c r="F8226" s="95"/>
      <c r="G8226" s="101"/>
      <c r="H8226" s="100">
        <f t="shared" si="393"/>
        <v>196461.68999999994</v>
      </c>
      <c r="I8226" s="84">
        <f t="shared" si="391"/>
        <v>0</v>
      </c>
      <c r="J8226" s="84">
        <f t="shared" si="392"/>
        <v>0</v>
      </c>
    </row>
    <row r="8227" spans="2:10" ht="25.15" customHeight="1">
      <c r="B8227" s="108"/>
      <c r="C8227" s="98"/>
      <c r="D8227" s="99"/>
      <c r="E8227" s="94"/>
      <c r="F8227" s="95"/>
      <c r="G8227" s="101"/>
      <c r="H8227" s="100">
        <f t="shared" si="393"/>
        <v>196461.68999999994</v>
      </c>
      <c r="I8227" s="84">
        <f t="shared" si="391"/>
        <v>0</v>
      </c>
      <c r="J8227" s="84">
        <f t="shared" si="392"/>
        <v>0</v>
      </c>
    </row>
    <row r="8228" spans="2:10" ht="25.15" customHeight="1">
      <c r="B8228" s="108"/>
      <c r="C8228" s="98"/>
      <c r="D8228" s="99"/>
      <c r="E8228" s="94"/>
      <c r="F8228" s="95"/>
      <c r="G8228" s="101"/>
      <c r="H8228" s="100">
        <f t="shared" si="393"/>
        <v>196461.68999999994</v>
      </c>
      <c r="I8228" s="84">
        <f t="shared" si="391"/>
        <v>0</v>
      </c>
      <c r="J8228" s="84">
        <f t="shared" si="392"/>
        <v>0</v>
      </c>
    </row>
    <row r="8229" spans="2:10" ht="25.15" customHeight="1">
      <c r="B8229" s="108"/>
      <c r="C8229" s="98"/>
      <c r="D8229" s="99"/>
      <c r="E8229" s="94"/>
      <c r="F8229" s="95"/>
      <c r="G8229" s="101"/>
      <c r="H8229" s="100">
        <f t="shared" si="393"/>
        <v>196461.68999999994</v>
      </c>
      <c r="I8229" s="84">
        <f t="shared" si="391"/>
        <v>0</v>
      </c>
      <c r="J8229" s="84">
        <f t="shared" si="392"/>
        <v>0</v>
      </c>
    </row>
    <row r="8230" spans="2:10" ht="25.15" customHeight="1">
      <c r="B8230" s="108"/>
      <c r="C8230" s="98"/>
      <c r="D8230" s="99"/>
      <c r="E8230" s="94"/>
      <c r="F8230" s="95"/>
      <c r="G8230" s="101"/>
      <c r="H8230" s="100">
        <f t="shared" si="393"/>
        <v>196461.68999999994</v>
      </c>
      <c r="I8230" s="84">
        <f t="shared" si="391"/>
        <v>0</v>
      </c>
      <c r="J8230" s="84">
        <f t="shared" si="392"/>
        <v>0</v>
      </c>
    </row>
    <row r="8231" spans="2:10" ht="25.15" customHeight="1">
      <c r="B8231" s="108"/>
      <c r="C8231" s="98"/>
      <c r="D8231" s="99"/>
      <c r="E8231" s="94"/>
      <c r="F8231" s="95"/>
      <c r="G8231" s="101"/>
      <c r="H8231" s="100">
        <f t="shared" si="393"/>
        <v>196461.68999999994</v>
      </c>
      <c r="I8231" s="84">
        <f t="shared" si="391"/>
        <v>0</v>
      </c>
      <c r="J8231" s="84">
        <f t="shared" si="392"/>
        <v>0</v>
      </c>
    </row>
    <row r="8232" spans="2:10" ht="25.15" customHeight="1">
      <c r="B8232" s="108"/>
      <c r="C8232" s="98"/>
      <c r="D8232" s="99"/>
      <c r="E8232" s="94"/>
      <c r="F8232" s="95"/>
      <c r="G8232" s="101"/>
      <c r="H8232" s="100">
        <f t="shared" si="393"/>
        <v>196461.68999999994</v>
      </c>
      <c r="I8232" s="84">
        <f t="shared" si="391"/>
        <v>0</v>
      </c>
      <c r="J8232" s="84">
        <f t="shared" si="392"/>
        <v>0</v>
      </c>
    </row>
    <row r="8233" spans="2:10" ht="25.15" customHeight="1">
      <c r="B8233" s="108"/>
      <c r="C8233" s="98"/>
      <c r="D8233" s="99"/>
      <c r="E8233" s="94"/>
      <c r="F8233" s="95"/>
      <c r="G8233" s="101"/>
      <c r="H8233" s="100">
        <f t="shared" si="393"/>
        <v>196461.68999999994</v>
      </c>
      <c r="I8233" s="84">
        <f t="shared" si="391"/>
        <v>0</v>
      </c>
      <c r="J8233" s="84">
        <f t="shared" si="392"/>
        <v>0</v>
      </c>
    </row>
    <row r="8234" spans="2:10" ht="25.15" customHeight="1">
      <c r="B8234" s="108"/>
      <c r="C8234" s="98"/>
      <c r="D8234" s="99"/>
      <c r="E8234" s="94"/>
      <c r="F8234" s="95"/>
      <c r="G8234" s="101"/>
      <c r="H8234" s="100">
        <f t="shared" si="393"/>
        <v>196461.68999999994</v>
      </c>
      <c r="I8234" s="84">
        <f t="shared" si="391"/>
        <v>0</v>
      </c>
      <c r="J8234" s="84">
        <f t="shared" si="392"/>
        <v>0</v>
      </c>
    </row>
    <row r="8235" spans="2:10" ht="25.15" customHeight="1">
      <c r="B8235" s="108"/>
      <c r="C8235" s="98"/>
      <c r="D8235" s="99"/>
      <c r="E8235" s="94"/>
      <c r="F8235" s="95"/>
      <c r="G8235" s="101"/>
      <c r="H8235" s="100">
        <f t="shared" si="393"/>
        <v>196461.68999999994</v>
      </c>
      <c r="I8235" s="84">
        <f t="shared" si="391"/>
        <v>0</v>
      </c>
      <c r="J8235" s="84">
        <f t="shared" si="392"/>
        <v>0</v>
      </c>
    </row>
    <row r="8236" spans="2:10" ht="25.15" customHeight="1">
      <c r="B8236" s="108"/>
      <c r="C8236" s="98"/>
      <c r="D8236" s="99"/>
      <c r="E8236" s="94"/>
      <c r="F8236" s="95"/>
      <c r="G8236" s="101"/>
      <c r="H8236" s="100">
        <f t="shared" si="393"/>
        <v>196461.68999999994</v>
      </c>
      <c r="I8236" s="84">
        <f t="shared" si="391"/>
        <v>0</v>
      </c>
      <c r="J8236" s="84">
        <f t="shared" si="392"/>
        <v>0</v>
      </c>
    </row>
    <row r="8237" spans="2:10" ht="25.15" customHeight="1">
      <c r="B8237" s="108"/>
      <c r="C8237" s="98"/>
      <c r="D8237" s="99"/>
      <c r="E8237" s="94"/>
      <c r="F8237" s="95"/>
      <c r="G8237" s="101"/>
      <c r="H8237" s="100">
        <f t="shared" si="393"/>
        <v>196461.68999999994</v>
      </c>
      <c r="I8237" s="84">
        <f t="shared" si="391"/>
        <v>0</v>
      </c>
      <c r="J8237" s="84">
        <f t="shared" si="392"/>
        <v>0</v>
      </c>
    </row>
    <row r="8238" spans="2:10" ht="25.15" customHeight="1">
      <c r="B8238" s="108"/>
      <c r="C8238" s="98"/>
      <c r="D8238" s="99"/>
      <c r="E8238" s="94"/>
      <c r="F8238" s="95"/>
      <c r="G8238" s="101"/>
      <c r="H8238" s="100">
        <f t="shared" si="393"/>
        <v>196461.68999999994</v>
      </c>
      <c r="I8238" s="84">
        <f t="shared" si="391"/>
        <v>0</v>
      </c>
      <c r="J8238" s="84">
        <f t="shared" si="392"/>
        <v>0</v>
      </c>
    </row>
    <row r="8239" spans="2:10" ht="25.15" customHeight="1">
      <c r="B8239" s="108"/>
      <c r="C8239" s="98"/>
      <c r="D8239" s="99"/>
      <c r="E8239" s="94"/>
      <c r="F8239" s="95"/>
      <c r="G8239" s="101"/>
      <c r="H8239" s="100">
        <f t="shared" si="393"/>
        <v>196461.68999999994</v>
      </c>
      <c r="I8239" s="84">
        <f t="shared" si="391"/>
        <v>0</v>
      </c>
      <c r="J8239" s="84">
        <f t="shared" si="392"/>
        <v>0</v>
      </c>
    </row>
    <row r="8240" spans="2:10" ht="25.15" customHeight="1">
      <c r="B8240" s="108"/>
      <c r="C8240" s="98"/>
      <c r="D8240" s="99"/>
      <c r="E8240" s="94"/>
      <c r="F8240" s="95"/>
      <c r="G8240" s="101"/>
      <c r="H8240" s="100">
        <f t="shared" si="393"/>
        <v>196461.68999999994</v>
      </c>
      <c r="I8240" s="84">
        <f t="shared" si="391"/>
        <v>0</v>
      </c>
      <c r="J8240" s="84">
        <f t="shared" si="392"/>
        <v>0</v>
      </c>
    </row>
    <row r="8241" spans="2:10" ht="25.15" customHeight="1">
      <c r="B8241" s="108"/>
      <c r="C8241" s="98"/>
      <c r="D8241" s="99"/>
      <c r="E8241" s="94"/>
      <c r="F8241" s="95"/>
      <c r="G8241" s="101"/>
      <c r="H8241" s="100">
        <f t="shared" si="393"/>
        <v>196461.68999999994</v>
      </c>
      <c r="I8241" s="84">
        <f t="shared" si="391"/>
        <v>0</v>
      </c>
      <c r="J8241" s="84">
        <f t="shared" si="392"/>
        <v>0</v>
      </c>
    </row>
    <row r="8242" spans="2:10" ht="25.15" customHeight="1">
      <c r="B8242" s="108"/>
      <c r="C8242" s="98"/>
      <c r="D8242" s="99"/>
      <c r="E8242" s="94"/>
      <c r="F8242" s="95"/>
      <c r="G8242" s="101"/>
      <c r="H8242" s="100">
        <f t="shared" si="393"/>
        <v>196461.68999999994</v>
      </c>
      <c r="I8242" s="84">
        <f t="shared" si="391"/>
        <v>0</v>
      </c>
      <c r="J8242" s="84">
        <f t="shared" si="392"/>
        <v>0</v>
      </c>
    </row>
    <row r="8243" spans="2:10" ht="25.15" customHeight="1">
      <c r="B8243" s="108"/>
      <c r="C8243" s="98"/>
      <c r="D8243" s="99"/>
      <c r="E8243" s="94"/>
      <c r="F8243" s="95"/>
      <c r="G8243" s="101"/>
      <c r="H8243" s="100">
        <f t="shared" si="393"/>
        <v>196461.68999999994</v>
      </c>
      <c r="I8243" s="84">
        <f t="shared" si="391"/>
        <v>0</v>
      </c>
      <c r="J8243" s="84">
        <f t="shared" si="392"/>
        <v>0</v>
      </c>
    </row>
    <row r="8244" spans="2:10" ht="25.15" customHeight="1">
      <c r="B8244" s="108"/>
      <c r="C8244" s="98"/>
      <c r="D8244" s="99"/>
      <c r="E8244" s="94"/>
      <c r="F8244" s="95"/>
      <c r="G8244" s="101"/>
      <c r="H8244" s="100">
        <f t="shared" si="393"/>
        <v>196461.68999999994</v>
      </c>
      <c r="I8244" s="84">
        <f t="shared" si="391"/>
        <v>0</v>
      </c>
      <c r="J8244" s="84">
        <f t="shared" si="392"/>
        <v>0</v>
      </c>
    </row>
    <row r="8245" spans="2:10" ht="25.15" customHeight="1">
      <c r="B8245" s="108"/>
      <c r="C8245" s="98"/>
      <c r="D8245" s="99"/>
      <c r="E8245" s="94"/>
      <c r="F8245" s="95"/>
      <c r="G8245" s="101"/>
      <c r="H8245" s="100">
        <f t="shared" si="393"/>
        <v>196461.68999999994</v>
      </c>
      <c r="I8245" s="84">
        <f t="shared" si="391"/>
        <v>0</v>
      </c>
      <c r="J8245" s="84">
        <f t="shared" si="392"/>
        <v>0</v>
      </c>
    </row>
    <row r="8246" spans="2:10" ht="25.15" customHeight="1">
      <c r="B8246" s="108"/>
      <c r="C8246" s="98"/>
      <c r="D8246" s="99"/>
      <c r="E8246" s="94"/>
      <c r="F8246" s="95"/>
      <c r="G8246" s="101"/>
      <c r="H8246" s="100">
        <f t="shared" si="393"/>
        <v>196461.68999999994</v>
      </c>
      <c r="I8246" s="84">
        <f t="shared" si="391"/>
        <v>0</v>
      </c>
      <c r="J8246" s="84">
        <f t="shared" si="392"/>
        <v>0</v>
      </c>
    </row>
    <row r="8247" spans="2:10" ht="25.15" customHeight="1">
      <c r="B8247" s="108"/>
      <c r="C8247" s="98"/>
      <c r="D8247" s="99"/>
      <c r="E8247" s="94"/>
      <c r="F8247" s="95"/>
      <c r="G8247" s="101"/>
      <c r="H8247" s="100">
        <f t="shared" si="393"/>
        <v>196461.68999999994</v>
      </c>
      <c r="I8247" s="84">
        <f t="shared" si="391"/>
        <v>0</v>
      </c>
      <c r="J8247" s="84">
        <f t="shared" si="392"/>
        <v>0</v>
      </c>
    </row>
    <row r="8248" spans="2:10" ht="25.15" customHeight="1">
      <c r="B8248" s="108"/>
      <c r="C8248" s="98"/>
      <c r="D8248" s="99"/>
      <c r="E8248" s="94"/>
      <c r="F8248" s="95"/>
      <c r="G8248" s="101"/>
      <c r="H8248" s="100">
        <f t="shared" si="393"/>
        <v>196461.68999999994</v>
      </c>
      <c r="I8248" s="84">
        <f t="shared" ref="I8248:I8311" si="394">IF(B8248="",0,MONTH(B8248))</f>
        <v>0</v>
      </c>
      <c r="J8248" s="84">
        <f t="shared" ref="J8248:J8311" si="395">IF(B8248="",0,DAY(B8248))</f>
        <v>0</v>
      </c>
    </row>
    <row r="8249" spans="2:10" ht="25.15" customHeight="1">
      <c r="B8249" s="108"/>
      <c r="C8249" s="98"/>
      <c r="D8249" s="99"/>
      <c r="E8249" s="94"/>
      <c r="F8249" s="95"/>
      <c r="G8249" s="101"/>
      <c r="H8249" s="100">
        <f t="shared" si="393"/>
        <v>196461.68999999994</v>
      </c>
      <c r="I8249" s="84">
        <f t="shared" si="394"/>
        <v>0</v>
      </c>
      <c r="J8249" s="84">
        <f t="shared" si="395"/>
        <v>0</v>
      </c>
    </row>
    <row r="8250" spans="2:10" ht="25.15" customHeight="1">
      <c r="B8250" s="108"/>
      <c r="C8250" s="98"/>
      <c r="D8250" s="99"/>
      <c r="E8250" s="94"/>
      <c r="F8250" s="95"/>
      <c r="G8250" s="101"/>
      <c r="H8250" s="100">
        <f t="shared" si="393"/>
        <v>196461.68999999994</v>
      </c>
      <c r="I8250" s="84">
        <f t="shared" si="394"/>
        <v>0</v>
      </c>
      <c r="J8250" s="84">
        <f t="shared" si="395"/>
        <v>0</v>
      </c>
    </row>
    <row r="8251" spans="2:10" ht="25.15" customHeight="1">
      <c r="B8251" s="108"/>
      <c r="C8251" s="98"/>
      <c r="D8251" s="99"/>
      <c r="E8251" s="94"/>
      <c r="F8251" s="95"/>
      <c r="G8251" s="101"/>
      <c r="H8251" s="100">
        <f t="shared" si="393"/>
        <v>196461.68999999994</v>
      </c>
      <c r="I8251" s="84">
        <f t="shared" si="394"/>
        <v>0</v>
      </c>
      <c r="J8251" s="84">
        <f t="shared" si="395"/>
        <v>0</v>
      </c>
    </row>
    <row r="8252" spans="2:10" ht="25.15" customHeight="1">
      <c r="B8252" s="108"/>
      <c r="C8252" s="98"/>
      <c r="D8252" s="99"/>
      <c r="E8252" s="94"/>
      <c r="F8252" s="95"/>
      <c r="G8252" s="101"/>
      <c r="H8252" s="100">
        <f t="shared" si="393"/>
        <v>196461.68999999994</v>
      </c>
      <c r="I8252" s="84">
        <f t="shared" si="394"/>
        <v>0</v>
      </c>
      <c r="J8252" s="84">
        <f t="shared" si="395"/>
        <v>0</v>
      </c>
    </row>
    <row r="8253" spans="2:10" ht="25.15" customHeight="1">
      <c r="B8253" s="108"/>
      <c r="C8253" s="98"/>
      <c r="D8253" s="99"/>
      <c r="E8253" s="94"/>
      <c r="F8253" s="95"/>
      <c r="G8253" s="101"/>
      <c r="H8253" s="100">
        <f t="shared" si="393"/>
        <v>196461.68999999994</v>
      </c>
      <c r="I8253" s="84">
        <f t="shared" si="394"/>
        <v>0</v>
      </c>
      <c r="J8253" s="84">
        <f t="shared" si="395"/>
        <v>0</v>
      </c>
    </row>
    <row r="8254" spans="2:10" ht="25.15" customHeight="1">
      <c r="B8254" s="108"/>
      <c r="C8254" s="98"/>
      <c r="D8254" s="99"/>
      <c r="E8254" s="94"/>
      <c r="F8254" s="95"/>
      <c r="G8254" s="101"/>
      <c r="H8254" s="100">
        <f t="shared" si="393"/>
        <v>196461.68999999994</v>
      </c>
      <c r="I8254" s="84">
        <f t="shared" si="394"/>
        <v>0</v>
      </c>
      <c r="J8254" s="84">
        <f t="shared" si="395"/>
        <v>0</v>
      </c>
    </row>
    <row r="8255" spans="2:10" ht="25.15" customHeight="1">
      <c r="B8255" s="108"/>
      <c r="C8255" s="98"/>
      <c r="D8255" s="99"/>
      <c r="E8255" s="94"/>
      <c r="F8255" s="95"/>
      <c r="G8255" s="101"/>
      <c r="H8255" s="100">
        <f t="shared" si="393"/>
        <v>196461.68999999994</v>
      </c>
      <c r="I8255" s="84">
        <f t="shared" si="394"/>
        <v>0</v>
      </c>
      <c r="J8255" s="84">
        <f t="shared" si="395"/>
        <v>0</v>
      </c>
    </row>
    <row r="8256" spans="2:10" ht="25.15" customHeight="1">
      <c r="B8256" s="108"/>
      <c r="C8256" s="98"/>
      <c r="D8256" s="99"/>
      <c r="E8256" s="94"/>
      <c r="F8256" s="95"/>
      <c r="G8256" s="101"/>
      <c r="H8256" s="100">
        <f t="shared" si="393"/>
        <v>196461.68999999994</v>
      </c>
      <c r="I8256" s="84">
        <f t="shared" si="394"/>
        <v>0</v>
      </c>
      <c r="J8256" s="84">
        <f t="shared" si="395"/>
        <v>0</v>
      </c>
    </row>
    <row r="8257" spans="2:10" ht="25.15" customHeight="1">
      <c r="B8257" s="108"/>
      <c r="C8257" s="98"/>
      <c r="D8257" s="99"/>
      <c r="E8257" s="94"/>
      <c r="F8257" s="95"/>
      <c r="G8257" s="101"/>
      <c r="H8257" s="100">
        <f t="shared" si="393"/>
        <v>196461.68999999994</v>
      </c>
      <c r="I8257" s="84">
        <f t="shared" si="394"/>
        <v>0</v>
      </c>
      <c r="J8257" s="84">
        <f t="shared" si="395"/>
        <v>0</v>
      </c>
    </row>
    <row r="8258" spans="2:10" ht="25.15" customHeight="1">
      <c r="B8258" s="108"/>
      <c r="C8258" s="98"/>
      <c r="D8258" s="99"/>
      <c r="E8258" s="94"/>
      <c r="F8258" s="95"/>
      <c r="G8258" s="101"/>
      <c r="H8258" s="100">
        <f t="shared" si="393"/>
        <v>196461.68999999994</v>
      </c>
      <c r="I8258" s="84">
        <f t="shared" si="394"/>
        <v>0</v>
      </c>
      <c r="J8258" s="84">
        <f t="shared" si="395"/>
        <v>0</v>
      </c>
    </row>
    <row r="8259" spans="2:10" ht="25.15" customHeight="1">
      <c r="B8259" s="108"/>
      <c r="C8259" s="98"/>
      <c r="D8259" s="99"/>
      <c r="E8259" s="94"/>
      <c r="F8259" s="95"/>
      <c r="G8259" s="101"/>
      <c r="H8259" s="100">
        <f t="shared" si="393"/>
        <v>196461.68999999994</v>
      </c>
      <c r="I8259" s="84">
        <f t="shared" si="394"/>
        <v>0</v>
      </c>
      <c r="J8259" s="84">
        <f t="shared" si="395"/>
        <v>0</v>
      </c>
    </row>
    <row r="8260" spans="2:10" ht="25.15" customHeight="1">
      <c r="B8260" s="108"/>
      <c r="C8260" s="98"/>
      <c r="D8260" s="99"/>
      <c r="E8260" s="94"/>
      <c r="F8260" s="95"/>
      <c r="G8260" s="101"/>
      <c r="H8260" s="100">
        <f t="shared" si="393"/>
        <v>196461.68999999994</v>
      </c>
      <c r="I8260" s="84">
        <f t="shared" si="394"/>
        <v>0</v>
      </c>
      <c r="J8260" s="84">
        <f t="shared" si="395"/>
        <v>0</v>
      </c>
    </row>
    <row r="8261" spans="2:10" ht="25.15" customHeight="1">
      <c r="B8261" s="108"/>
      <c r="C8261" s="98"/>
      <c r="D8261" s="99"/>
      <c r="E8261" s="94"/>
      <c r="F8261" s="95"/>
      <c r="G8261" s="101"/>
      <c r="H8261" s="100">
        <f t="shared" si="393"/>
        <v>196461.68999999994</v>
      </c>
      <c r="I8261" s="84">
        <f t="shared" si="394"/>
        <v>0</v>
      </c>
      <c r="J8261" s="84">
        <f t="shared" si="395"/>
        <v>0</v>
      </c>
    </row>
    <row r="8262" spans="2:10" ht="25.15" customHeight="1">
      <c r="B8262" s="108"/>
      <c r="C8262" s="98"/>
      <c r="D8262" s="99"/>
      <c r="E8262" s="94"/>
      <c r="F8262" s="95"/>
      <c r="G8262" s="101"/>
      <c r="H8262" s="100">
        <f t="shared" si="393"/>
        <v>196461.68999999994</v>
      </c>
      <c r="I8262" s="84">
        <f t="shared" si="394"/>
        <v>0</v>
      </c>
      <c r="J8262" s="84">
        <f t="shared" si="395"/>
        <v>0</v>
      </c>
    </row>
    <row r="8263" spans="2:10" ht="25.15" customHeight="1">
      <c r="B8263" s="108"/>
      <c r="C8263" s="98"/>
      <c r="D8263" s="99"/>
      <c r="E8263" s="94"/>
      <c r="F8263" s="95"/>
      <c r="G8263" s="101"/>
      <c r="H8263" s="100">
        <f t="shared" si="393"/>
        <v>196461.68999999994</v>
      </c>
      <c r="I8263" s="84">
        <f t="shared" si="394"/>
        <v>0</v>
      </c>
      <c r="J8263" s="84">
        <f t="shared" si="395"/>
        <v>0</v>
      </c>
    </row>
    <row r="8264" spans="2:10" ht="25.15" customHeight="1">
      <c r="B8264" s="108"/>
      <c r="C8264" s="98"/>
      <c r="D8264" s="99"/>
      <c r="E8264" s="94"/>
      <c r="F8264" s="95"/>
      <c r="G8264" s="101"/>
      <c r="H8264" s="100">
        <f t="shared" ref="H8264:H8327" si="396">IF(F8264="pago",H8263+G8264,H8263)</f>
        <v>196461.68999999994</v>
      </c>
      <c r="I8264" s="84">
        <f t="shared" si="394"/>
        <v>0</v>
      </c>
      <c r="J8264" s="84">
        <f t="shared" si="395"/>
        <v>0</v>
      </c>
    </row>
    <row r="8265" spans="2:10" ht="25.15" customHeight="1">
      <c r="B8265" s="108"/>
      <c r="C8265" s="98"/>
      <c r="D8265" s="99"/>
      <c r="E8265" s="94"/>
      <c r="F8265" s="95"/>
      <c r="G8265" s="101"/>
      <c r="H8265" s="100">
        <f t="shared" si="396"/>
        <v>196461.68999999994</v>
      </c>
      <c r="I8265" s="84">
        <f t="shared" si="394"/>
        <v>0</v>
      </c>
      <c r="J8265" s="84">
        <f t="shared" si="395"/>
        <v>0</v>
      </c>
    </row>
    <row r="8266" spans="2:10" ht="25.15" customHeight="1">
      <c r="B8266" s="108"/>
      <c r="C8266" s="98"/>
      <c r="D8266" s="99"/>
      <c r="E8266" s="94"/>
      <c r="F8266" s="95"/>
      <c r="G8266" s="101"/>
      <c r="H8266" s="100">
        <f t="shared" si="396"/>
        <v>196461.68999999994</v>
      </c>
      <c r="I8266" s="84">
        <f t="shared" si="394"/>
        <v>0</v>
      </c>
      <c r="J8266" s="84">
        <f t="shared" si="395"/>
        <v>0</v>
      </c>
    </row>
    <row r="8267" spans="2:10" ht="25.15" customHeight="1">
      <c r="B8267" s="108"/>
      <c r="C8267" s="98"/>
      <c r="D8267" s="99"/>
      <c r="E8267" s="94"/>
      <c r="F8267" s="95"/>
      <c r="G8267" s="101"/>
      <c r="H8267" s="100">
        <f t="shared" si="396"/>
        <v>196461.68999999994</v>
      </c>
      <c r="I8267" s="84">
        <f t="shared" si="394"/>
        <v>0</v>
      </c>
      <c r="J8267" s="84">
        <f t="shared" si="395"/>
        <v>0</v>
      </c>
    </row>
    <row r="8268" spans="2:10" ht="25.15" customHeight="1">
      <c r="B8268" s="108"/>
      <c r="C8268" s="98"/>
      <c r="D8268" s="99"/>
      <c r="E8268" s="94"/>
      <c r="F8268" s="95"/>
      <c r="G8268" s="101"/>
      <c r="H8268" s="100">
        <f t="shared" si="396"/>
        <v>196461.68999999994</v>
      </c>
      <c r="I8268" s="84">
        <f t="shared" si="394"/>
        <v>0</v>
      </c>
      <c r="J8268" s="84">
        <f t="shared" si="395"/>
        <v>0</v>
      </c>
    </row>
    <row r="8269" spans="2:10" ht="25.15" customHeight="1">
      <c r="B8269" s="108"/>
      <c r="C8269" s="98"/>
      <c r="D8269" s="99"/>
      <c r="E8269" s="94"/>
      <c r="F8269" s="95"/>
      <c r="G8269" s="101"/>
      <c r="H8269" s="100">
        <f t="shared" si="396"/>
        <v>196461.68999999994</v>
      </c>
      <c r="I8269" s="84">
        <f t="shared" si="394"/>
        <v>0</v>
      </c>
      <c r="J8269" s="84">
        <f t="shared" si="395"/>
        <v>0</v>
      </c>
    </row>
    <row r="8270" spans="2:10" ht="25.15" customHeight="1">
      <c r="B8270" s="108"/>
      <c r="C8270" s="98"/>
      <c r="D8270" s="99"/>
      <c r="E8270" s="94"/>
      <c r="F8270" s="95"/>
      <c r="G8270" s="101"/>
      <c r="H8270" s="100">
        <f t="shared" si="396"/>
        <v>196461.68999999994</v>
      </c>
      <c r="I8270" s="84">
        <f t="shared" si="394"/>
        <v>0</v>
      </c>
      <c r="J8270" s="84">
        <f t="shared" si="395"/>
        <v>0</v>
      </c>
    </row>
    <row r="8271" spans="2:10" ht="25.15" customHeight="1">
      <c r="B8271" s="108"/>
      <c r="C8271" s="98"/>
      <c r="D8271" s="99"/>
      <c r="E8271" s="94"/>
      <c r="F8271" s="95"/>
      <c r="G8271" s="101"/>
      <c r="H8271" s="100">
        <f t="shared" si="396"/>
        <v>196461.68999999994</v>
      </c>
      <c r="I8271" s="84">
        <f t="shared" si="394"/>
        <v>0</v>
      </c>
      <c r="J8271" s="84">
        <f t="shared" si="395"/>
        <v>0</v>
      </c>
    </row>
    <row r="8272" spans="2:10" ht="25.15" customHeight="1">
      <c r="B8272" s="108"/>
      <c r="C8272" s="98"/>
      <c r="D8272" s="99"/>
      <c r="E8272" s="94"/>
      <c r="F8272" s="95"/>
      <c r="G8272" s="101"/>
      <c r="H8272" s="100">
        <f t="shared" si="396"/>
        <v>196461.68999999994</v>
      </c>
      <c r="I8272" s="84">
        <f t="shared" si="394"/>
        <v>0</v>
      </c>
      <c r="J8272" s="84">
        <f t="shared" si="395"/>
        <v>0</v>
      </c>
    </row>
    <row r="8273" spans="2:10" ht="25.15" customHeight="1">
      <c r="B8273" s="108"/>
      <c r="C8273" s="98"/>
      <c r="D8273" s="99"/>
      <c r="E8273" s="94"/>
      <c r="F8273" s="95"/>
      <c r="G8273" s="101"/>
      <c r="H8273" s="100">
        <f t="shared" si="396"/>
        <v>196461.68999999994</v>
      </c>
      <c r="I8273" s="84">
        <f t="shared" si="394"/>
        <v>0</v>
      </c>
      <c r="J8273" s="84">
        <f t="shared" si="395"/>
        <v>0</v>
      </c>
    </row>
    <row r="8274" spans="2:10" ht="25.15" customHeight="1">
      <c r="B8274" s="108"/>
      <c r="C8274" s="98"/>
      <c r="D8274" s="99"/>
      <c r="E8274" s="94"/>
      <c r="F8274" s="95"/>
      <c r="G8274" s="101"/>
      <c r="H8274" s="100">
        <f t="shared" si="396"/>
        <v>196461.68999999994</v>
      </c>
      <c r="I8274" s="84">
        <f t="shared" si="394"/>
        <v>0</v>
      </c>
      <c r="J8274" s="84">
        <f t="shared" si="395"/>
        <v>0</v>
      </c>
    </row>
    <row r="8275" spans="2:10" ht="25.15" customHeight="1">
      <c r="B8275" s="108"/>
      <c r="C8275" s="98"/>
      <c r="D8275" s="99"/>
      <c r="E8275" s="94"/>
      <c r="F8275" s="95"/>
      <c r="G8275" s="101"/>
      <c r="H8275" s="100">
        <f t="shared" si="396"/>
        <v>196461.68999999994</v>
      </c>
      <c r="I8275" s="84">
        <f t="shared" si="394"/>
        <v>0</v>
      </c>
      <c r="J8275" s="84">
        <f t="shared" si="395"/>
        <v>0</v>
      </c>
    </row>
    <row r="8276" spans="2:10" ht="25.15" customHeight="1">
      <c r="B8276" s="108"/>
      <c r="C8276" s="98"/>
      <c r="D8276" s="99"/>
      <c r="E8276" s="94"/>
      <c r="F8276" s="95"/>
      <c r="G8276" s="101"/>
      <c r="H8276" s="100">
        <f t="shared" si="396"/>
        <v>196461.68999999994</v>
      </c>
      <c r="I8276" s="84">
        <f t="shared" si="394"/>
        <v>0</v>
      </c>
      <c r="J8276" s="84">
        <f t="shared" si="395"/>
        <v>0</v>
      </c>
    </row>
    <row r="8277" spans="2:10" ht="25.15" customHeight="1">
      <c r="B8277" s="108"/>
      <c r="C8277" s="98"/>
      <c r="D8277" s="99"/>
      <c r="E8277" s="94"/>
      <c r="F8277" s="95"/>
      <c r="G8277" s="101"/>
      <c r="H8277" s="100">
        <f t="shared" si="396"/>
        <v>196461.68999999994</v>
      </c>
      <c r="I8277" s="84">
        <f t="shared" si="394"/>
        <v>0</v>
      </c>
      <c r="J8277" s="84">
        <f t="shared" si="395"/>
        <v>0</v>
      </c>
    </row>
    <row r="8278" spans="2:10" ht="25.15" customHeight="1">
      <c r="B8278" s="108"/>
      <c r="C8278" s="98"/>
      <c r="D8278" s="99"/>
      <c r="E8278" s="94"/>
      <c r="F8278" s="95"/>
      <c r="G8278" s="101"/>
      <c r="H8278" s="100">
        <f t="shared" si="396"/>
        <v>196461.68999999994</v>
      </c>
      <c r="I8278" s="84">
        <f t="shared" si="394"/>
        <v>0</v>
      </c>
      <c r="J8278" s="84">
        <f t="shared" si="395"/>
        <v>0</v>
      </c>
    </row>
    <row r="8279" spans="2:10" ht="25.15" customHeight="1">
      <c r="B8279" s="108"/>
      <c r="C8279" s="98"/>
      <c r="D8279" s="99"/>
      <c r="E8279" s="94"/>
      <c r="F8279" s="95"/>
      <c r="G8279" s="101"/>
      <c r="H8279" s="100">
        <f t="shared" si="396"/>
        <v>196461.68999999994</v>
      </c>
      <c r="I8279" s="84">
        <f t="shared" si="394"/>
        <v>0</v>
      </c>
      <c r="J8279" s="84">
        <f t="shared" si="395"/>
        <v>0</v>
      </c>
    </row>
    <row r="8280" spans="2:10" ht="25.15" customHeight="1">
      <c r="B8280" s="108"/>
      <c r="C8280" s="98"/>
      <c r="D8280" s="99"/>
      <c r="E8280" s="94"/>
      <c r="F8280" s="95"/>
      <c r="G8280" s="101"/>
      <c r="H8280" s="100">
        <f t="shared" si="396"/>
        <v>196461.68999999994</v>
      </c>
      <c r="I8280" s="84">
        <f t="shared" si="394"/>
        <v>0</v>
      </c>
      <c r="J8280" s="84">
        <f t="shared" si="395"/>
        <v>0</v>
      </c>
    </row>
    <row r="8281" spans="2:10" ht="25.15" customHeight="1">
      <c r="B8281" s="108"/>
      <c r="C8281" s="98"/>
      <c r="D8281" s="99"/>
      <c r="E8281" s="94"/>
      <c r="F8281" s="95"/>
      <c r="G8281" s="101"/>
      <c r="H8281" s="100">
        <f t="shared" si="396"/>
        <v>196461.68999999994</v>
      </c>
      <c r="I8281" s="84">
        <f t="shared" si="394"/>
        <v>0</v>
      </c>
      <c r="J8281" s="84">
        <f t="shared" si="395"/>
        <v>0</v>
      </c>
    </row>
    <row r="8282" spans="2:10" ht="25.15" customHeight="1">
      <c r="B8282" s="108"/>
      <c r="C8282" s="98"/>
      <c r="D8282" s="99"/>
      <c r="E8282" s="94"/>
      <c r="F8282" s="95"/>
      <c r="G8282" s="101"/>
      <c r="H8282" s="100">
        <f t="shared" si="396"/>
        <v>196461.68999999994</v>
      </c>
      <c r="I8282" s="84">
        <f t="shared" si="394"/>
        <v>0</v>
      </c>
      <c r="J8282" s="84">
        <f t="shared" si="395"/>
        <v>0</v>
      </c>
    </row>
    <row r="8283" spans="2:10" ht="25.15" customHeight="1">
      <c r="B8283" s="108"/>
      <c r="C8283" s="98"/>
      <c r="D8283" s="99"/>
      <c r="E8283" s="94"/>
      <c r="F8283" s="95"/>
      <c r="G8283" s="101"/>
      <c r="H8283" s="100">
        <f t="shared" si="396"/>
        <v>196461.68999999994</v>
      </c>
      <c r="I8283" s="84">
        <f t="shared" si="394"/>
        <v>0</v>
      </c>
      <c r="J8283" s="84">
        <f t="shared" si="395"/>
        <v>0</v>
      </c>
    </row>
    <row r="8284" spans="2:10" ht="25.15" customHeight="1">
      <c r="B8284" s="108"/>
      <c r="C8284" s="98"/>
      <c r="D8284" s="99"/>
      <c r="E8284" s="94"/>
      <c r="F8284" s="95"/>
      <c r="G8284" s="101"/>
      <c r="H8284" s="100">
        <f t="shared" si="396"/>
        <v>196461.68999999994</v>
      </c>
      <c r="I8284" s="84">
        <f t="shared" si="394"/>
        <v>0</v>
      </c>
      <c r="J8284" s="84">
        <f t="shared" si="395"/>
        <v>0</v>
      </c>
    </row>
    <row r="8285" spans="2:10" ht="25.15" customHeight="1">
      <c r="B8285" s="108"/>
      <c r="C8285" s="98"/>
      <c r="D8285" s="99"/>
      <c r="E8285" s="94"/>
      <c r="F8285" s="95"/>
      <c r="G8285" s="101"/>
      <c r="H8285" s="100">
        <f t="shared" si="396"/>
        <v>196461.68999999994</v>
      </c>
      <c r="I8285" s="84">
        <f t="shared" si="394"/>
        <v>0</v>
      </c>
      <c r="J8285" s="84">
        <f t="shared" si="395"/>
        <v>0</v>
      </c>
    </row>
    <row r="8286" spans="2:10" ht="25.15" customHeight="1">
      <c r="B8286" s="108"/>
      <c r="C8286" s="98"/>
      <c r="D8286" s="99"/>
      <c r="E8286" s="94"/>
      <c r="F8286" s="95"/>
      <c r="G8286" s="101"/>
      <c r="H8286" s="100">
        <f t="shared" si="396"/>
        <v>196461.68999999994</v>
      </c>
      <c r="I8286" s="84">
        <f t="shared" si="394"/>
        <v>0</v>
      </c>
      <c r="J8286" s="84">
        <f t="shared" si="395"/>
        <v>0</v>
      </c>
    </row>
    <row r="8287" spans="2:10" ht="25.15" customHeight="1">
      <c r="B8287" s="108"/>
      <c r="C8287" s="98"/>
      <c r="D8287" s="99"/>
      <c r="E8287" s="94"/>
      <c r="F8287" s="95"/>
      <c r="G8287" s="101"/>
      <c r="H8287" s="100">
        <f t="shared" si="396"/>
        <v>196461.68999999994</v>
      </c>
      <c r="I8287" s="84">
        <f t="shared" si="394"/>
        <v>0</v>
      </c>
      <c r="J8287" s="84">
        <f t="shared" si="395"/>
        <v>0</v>
      </c>
    </row>
    <row r="8288" spans="2:10" ht="25.15" customHeight="1">
      <c r="B8288" s="108"/>
      <c r="C8288" s="98"/>
      <c r="D8288" s="99"/>
      <c r="E8288" s="94"/>
      <c r="F8288" s="95"/>
      <c r="G8288" s="101"/>
      <c r="H8288" s="100">
        <f t="shared" si="396"/>
        <v>196461.68999999994</v>
      </c>
      <c r="I8288" s="84">
        <f t="shared" si="394"/>
        <v>0</v>
      </c>
      <c r="J8288" s="84">
        <f t="shared" si="395"/>
        <v>0</v>
      </c>
    </row>
    <row r="8289" spans="2:10" ht="25.15" customHeight="1">
      <c r="B8289" s="108"/>
      <c r="C8289" s="98"/>
      <c r="D8289" s="99"/>
      <c r="E8289" s="94"/>
      <c r="F8289" s="95"/>
      <c r="G8289" s="101"/>
      <c r="H8289" s="100">
        <f t="shared" si="396"/>
        <v>196461.68999999994</v>
      </c>
      <c r="I8289" s="84">
        <f t="shared" si="394"/>
        <v>0</v>
      </c>
      <c r="J8289" s="84">
        <f t="shared" si="395"/>
        <v>0</v>
      </c>
    </row>
    <row r="8290" spans="2:10" ht="25.15" customHeight="1">
      <c r="B8290" s="108"/>
      <c r="C8290" s="98"/>
      <c r="D8290" s="99"/>
      <c r="E8290" s="94"/>
      <c r="F8290" s="95"/>
      <c r="G8290" s="101"/>
      <c r="H8290" s="100">
        <f t="shared" si="396"/>
        <v>196461.68999999994</v>
      </c>
      <c r="I8290" s="84">
        <f t="shared" si="394"/>
        <v>0</v>
      </c>
      <c r="J8290" s="84">
        <f t="shared" si="395"/>
        <v>0</v>
      </c>
    </row>
    <row r="8291" spans="2:10" ht="25.15" customHeight="1">
      <c r="B8291" s="108"/>
      <c r="C8291" s="98"/>
      <c r="D8291" s="99"/>
      <c r="E8291" s="94"/>
      <c r="F8291" s="95"/>
      <c r="G8291" s="101"/>
      <c r="H8291" s="100">
        <f t="shared" si="396"/>
        <v>196461.68999999994</v>
      </c>
      <c r="I8291" s="84">
        <f t="shared" si="394"/>
        <v>0</v>
      </c>
      <c r="J8291" s="84">
        <f t="shared" si="395"/>
        <v>0</v>
      </c>
    </row>
    <row r="8292" spans="2:10" ht="25.15" customHeight="1">
      <c r="B8292" s="108"/>
      <c r="C8292" s="98"/>
      <c r="D8292" s="99"/>
      <c r="E8292" s="94"/>
      <c r="F8292" s="95"/>
      <c r="G8292" s="101"/>
      <c r="H8292" s="100">
        <f t="shared" si="396"/>
        <v>196461.68999999994</v>
      </c>
      <c r="I8292" s="84">
        <f t="shared" si="394"/>
        <v>0</v>
      </c>
      <c r="J8292" s="84">
        <f t="shared" si="395"/>
        <v>0</v>
      </c>
    </row>
    <row r="8293" spans="2:10" ht="25.15" customHeight="1">
      <c r="B8293" s="108"/>
      <c r="C8293" s="98"/>
      <c r="D8293" s="99"/>
      <c r="E8293" s="94"/>
      <c r="F8293" s="95"/>
      <c r="G8293" s="101"/>
      <c r="H8293" s="100">
        <f t="shared" si="396"/>
        <v>196461.68999999994</v>
      </c>
      <c r="I8293" s="84">
        <f t="shared" si="394"/>
        <v>0</v>
      </c>
      <c r="J8293" s="84">
        <f t="shared" si="395"/>
        <v>0</v>
      </c>
    </row>
    <row r="8294" spans="2:10" ht="25.15" customHeight="1">
      <c r="B8294" s="108"/>
      <c r="C8294" s="98"/>
      <c r="D8294" s="99"/>
      <c r="E8294" s="94"/>
      <c r="F8294" s="95"/>
      <c r="G8294" s="101"/>
      <c r="H8294" s="100">
        <f t="shared" si="396"/>
        <v>196461.68999999994</v>
      </c>
      <c r="I8294" s="84">
        <f t="shared" si="394"/>
        <v>0</v>
      </c>
      <c r="J8294" s="84">
        <f t="shared" si="395"/>
        <v>0</v>
      </c>
    </row>
    <row r="8295" spans="2:10" ht="25.15" customHeight="1">
      <c r="B8295" s="108"/>
      <c r="C8295" s="98"/>
      <c r="D8295" s="99"/>
      <c r="E8295" s="94"/>
      <c r="F8295" s="95"/>
      <c r="G8295" s="101"/>
      <c r="H8295" s="100">
        <f t="shared" si="396"/>
        <v>196461.68999999994</v>
      </c>
      <c r="I8295" s="84">
        <f t="shared" si="394"/>
        <v>0</v>
      </c>
      <c r="J8295" s="84">
        <f t="shared" si="395"/>
        <v>0</v>
      </c>
    </row>
    <row r="8296" spans="2:10" ht="25.15" customHeight="1">
      <c r="B8296" s="108"/>
      <c r="C8296" s="98"/>
      <c r="D8296" s="99"/>
      <c r="E8296" s="94"/>
      <c r="F8296" s="95"/>
      <c r="G8296" s="101"/>
      <c r="H8296" s="100">
        <f t="shared" si="396"/>
        <v>196461.68999999994</v>
      </c>
      <c r="I8296" s="84">
        <f t="shared" si="394"/>
        <v>0</v>
      </c>
      <c r="J8296" s="84">
        <f t="shared" si="395"/>
        <v>0</v>
      </c>
    </row>
    <row r="8297" spans="2:10" ht="25.15" customHeight="1">
      <c r="B8297" s="108"/>
      <c r="C8297" s="98"/>
      <c r="D8297" s="99"/>
      <c r="E8297" s="94"/>
      <c r="F8297" s="95"/>
      <c r="G8297" s="101"/>
      <c r="H8297" s="100">
        <f t="shared" si="396"/>
        <v>196461.68999999994</v>
      </c>
      <c r="I8297" s="84">
        <f t="shared" si="394"/>
        <v>0</v>
      </c>
      <c r="J8297" s="84">
        <f t="shared" si="395"/>
        <v>0</v>
      </c>
    </row>
    <row r="8298" spans="2:10" ht="25.15" customHeight="1">
      <c r="B8298" s="108"/>
      <c r="C8298" s="98"/>
      <c r="D8298" s="99"/>
      <c r="E8298" s="94"/>
      <c r="F8298" s="95"/>
      <c r="G8298" s="101"/>
      <c r="H8298" s="100">
        <f t="shared" si="396"/>
        <v>196461.68999999994</v>
      </c>
      <c r="I8298" s="84">
        <f t="shared" si="394"/>
        <v>0</v>
      </c>
      <c r="J8298" s="84">
        <f t="shared" si="395"/>
        <v>0</v>
      </c>
    </row>
    <row r="8299" spans="2:10" ht="25.15" customHeight="1">
      <c r="B8299" s="108"/>
      <c r="C8299" s="98"/>
      <c r="D8299" s="99"/>
      <c r="E8299" s="94"/>
      <c r="F8299" s="95"/>
      <c r="G8299" s="101"/>
      <c r="H8299" s="100">
        <f t="shared" si="396"/>
        <v>196461.68999999994</v>
      </c>
      <c r="I8299" s="84">
        <f t="shared" si="394"/>
        <v>0</v>
      </c>
      <c r="J8299" s="84">
        <f t="shared" si="395"/>
        <v>0</v>
      </c>
    </row>
    <row r="8300" spans="2:10" ht="25.15" customHeight="1">
      <c r="B8300" s="108"/>
      <c r="C8300" s="98"/>
      <c r="D8300" s="99"/>
      <c r="E8300" s="94"/>
      <c r="F8300" s="95"/>
      <c r="G8300" s="101"/>
      <c r="H8300" s="100">
        <f t="shared" si="396"/>
        <v>196461.68999999994</v>
      </c>
      <c r="I8300" s="84">
        <f t="shared" si="394"/>
        <v>0</v>
      </c>
      <c r="J8300" s="84">
        <f t="shared" si="395"/>
        <v>0</v>
      </c>
    </row>
    <row r="8301" spans="2:10" ht="25.15" customHeight="1">
      <c r="B8301" s="108"/>
      <c r="C8301" s="98"/>
      <c r="D8301" s="99"/>
      <c r="E8301" s="94"/>
      <c r="F8301" s="95"/>
      <c r="G8301" s="101"/>
      <c r="H8301" s="100">
        <f t="shared" si="396"/>
        <v>196461.68999999994</v>
      </c>
      <c r="I8301" s="84">
        <f t="shared" si="394"/>
        <v>0</v>
      </c>
      <c r="J8301" s="84">
        <f t="shared" si="395"/>
        <v>0</v>
      </c>
    </row>
    <row r="8302" spans="2:10" ht="25.15" customHeight="1">
      <c r="B8302" s="108"/>
      <c r="C8302" s="98"/>
      <c r="D8302" s="99"/>
      <c r="E8302" s="94"/>
      <c r="F8302" s="95"/>
      <c r="G8302" s="101"/>
      <c r="H8302" s="100">
        <f t="shared" si="396"/>
        <v>196461.68999999994</v>
      </c>
      <c r="I8302" s="84">
        <f t="shared" si="394"/>
        <v>0</v>
      </c>
      <c r="J8302" s="84">
        <f t="shared" si="395"/>
        <v>0</v>
      </c>
    </row>
    <row r="8303" spans="2:10" ht="25.15" customHeight="1">
      <c r="B8303" s="108"/>
      <c r="C8303" s="98"/>
      <c r="D8303" s="99"/>
      <c r="E8303" s="94"/>
      <c r="F8303" s="95"/>
      <c r="G8303" s="101"/>
      <c r="H8303" s="100">
        <f t="shared" si="396"/>
        <v>196461.68999999994</v>
      </c>
      <c r="I8303" s="84">
        <f t="shared" si="394"/>
        <v>0</v>
      </c>
      <c r="J8303" s="84">
        <f t="shared" si="395"/>
        <v>0</v>
      </c>
    </row>
    <row r="8304" spans="2:10" ht="25.15" customHeight="1">
      <c r="B8304" s="108"/>
      <c r="C8304" s="98"/>
      <c r="D8304" s="99"/>
      <c r="E8304" s="94"/>
      <c r="F8304" s="95"/>
      <c r="G8304" s="101"/>
      <c r="H8304" s="100">
        <f t="shared" si="396"/>
        <v>196461.68999999994</v>
      </c>
      <c r="I8304" s="84">
        <f t="shared" si="394"/>
        <v>0</v>
      </c>
      <c r="J8304" s="84">
        <f t="shared" si="395"/>
        <v>0</v>
      </c>
    </row>
    <row r="8305" spans="2:10" ht="25.15" customHeight="1">
      <c r="B8305" s="108"/>
      <c r="C8305" s="98"/>
      <c r="D8305" s="99"/>
      <c r="E8305" s="94"/>
      <c r="F8305" s="95"/>
      <c r="G8305" s="101"/>
      <c r="H8305" s="100">
        <f t="shared" si="396"/>
        <v>196461.68999999994</v>
      </c>
      <c r="I8305" s="84">
        <f t="shared" si="394"/>
        <v>0</v>
      </c>
      <c r="J8305" s="84">
        <f t="shared" si="395"/>
        <v>0</v>
      </c>
    </row>
    <row r="8306" spans="2:10" ht="25.15" customHeight="1">
      <c r="B8306" s="108"/>
      <c r="C8306" s="98"/>
      <c r="D8306" s="99"/>
      <c r="E8306" s="94"/>
      <c r="F8306" s="95"/>
      <c r="G8306" s="101"/>
      <c r="H8306" s="100">
        <f t="shared" si="396"/>
        <v>196461.68999999994</v>
      </c>
      <c r="I8306" s="84">
        <f t="shared" si="394"/>
        <v>0</v>
      </c>
      <c r="J8306" s="84">
        <f t="shared" si="395"/>
        <v>0</v>
      </c>
    </row>
    <row r="8307" spans="2:10" ht="25.15" customHeight="1">
      <c r="B8307" s="108"/>
      <c r="C8307" s="98"/>
      <c r="D8307" s="99"/>
      <c r="E8307" s="94"/>
      <c r="F8307" s="95"/>
      <c r="G8307" s="101"/>
      <c r="H8307" s="100">
        <f t="shared" si="396"/>
        <v>196461.68999999994</v>
      </c>
      <c r="I8307" s="84">
        <f t="shared" si="394"/>
        <v>0</v>
      </c>
      <c r="J8307" s="84">
        <f t="shared" si="395"/>
        <v>0</v>
      </c>
    </row>
    <row r="8308" spans="2:10" ht="25.15" customHeight="1">
      <c r="B8308" s="108"/>
      <c r="C8308" s="98"/>
      <c r="D8308" s="99"/>
      <c r="E8308" s="94"/>
      <c r="F8308" s="95"/>
      <c r="G8308" s="101"/>
      <c r="H8308" s="100">
        <f t="shared" si="396"/>
        <v>196461.68999999994</v>
      </c>
      <c r="I8308" s="84">
        <f t="shared" si="394"/>
        <v>0</v>
      </c>
      <c r="J8308" s="84">
        <f t="shared" si="395"/>
        <v>0</v>
      </c>
    </row>
    <row r="8309" spans="2:10" ht="25.15" customHeight="1">
      <c r="B8309" s="108"/>
      <c r="C8309" s="98"/>
      <c r="D8309" s="99"/>
      <c r="E8309" s="94"/>
      <c r="F8309" s="95"/>
      <c r="G8309" s="101"/>
      <c r="H8309" s="100">
        <f t="shared" si="396"/>
        <v>196461.68999999994</v>
      </c>
      <c r="I8309" s="84">
        <f t="shared" si="394"/>
        <v>0</v>
      </c>
      <c r="J8309" s="84">
        <f t="shared" si="395"/>
        <v>0</v>
      </c>
    </row>
    <row r="8310" spans="2:10" ht="25.15" customHeight="1">
      <c r="B8310" s="108"/>
      <c r="C8310" s="98"/>
      <c r="D8310" s="99"/>
      <c r="E8310" s="94"/>
      <c r="F8310" s="95"/>
      <c r="G8310" s="101"/>
      <c r="H8310" s="100">
        <f t="shared" si="396"/>
        <v>196461.68999999994</v>
      </c>
      <c r="I8310" s="84">
        <f t="shared" si="394"/>
        <v>0</v>
      </c>
      <c r="J8310" s="84">
        <f t="shared" si="395"/>
        <v>0</v>
      </c>
    </row>
    <row r="8311" spans="2:10" ht="25.15" customHeight="1">
      <c r="B8311" s="108"/>
      <c r="C8311" s="98"/>
      <c r="D8311" s="99"/>
      <c r="E8311" s="94"/>
      <c r="F8311" s="95"/>
      <c r="G8311" s="101"/>
      <c r="H8311" s="100">
        <f t="shared" si="396"/>
        <v>196461.68999999994</v>
      </c>
      <c r="I8311" s="84">
        <f t="shared" si="394"/>
        <v>0</v>
      </c>
      <c r="J8311" s="84">
        <f t="shared" si="395"/>
        <v>0</v>
      </c>
    </row>
    <row r="8312" spans="2:10" ht="25.15" customHeight="1">
      <c r="B8312" s="108"/>
      <c r="C8312" s="98"/>
      <c r="D8312" s="99"/>
      <c r="E8312" s="94"/>
      <c r="F8312" s="95"/>
      <c r="G8312" s="101"/>
      <c r="H8312" s="100">
        <f t="shared" si="396"/>
        <v>196461.68999999994</v>
      </c>
      <c r="I8312" s="84">
        <f t="shared" ref="I8312:I8375" si="397">IF(B8312="",0,MONTH(B8312))</f>
        <v>0</v>
      </c>
      <c r="J8312" s="84">
        <f t="shared" ref="J8312:J8375" si="398">IF(B8312="",0,DAY(B8312))</f>
        <v>0</v>
      </c>
    </row>
    <row r="8313" spans="2:10" ht="25.15" customHeight="1">
      <c r="B8313" s="108"/>
      <c r="C8313" s="98"/>
      <c r="D8313" s="99"/>
      <c r="E8313" s="94"/>
      <c r="F8313" s="95"/>
      <c r="G8313" s="101"/>
      <c r="H8313" s="100">
        <f t="shared" si="396"/>
        <v>196461.68999999994</v>
      </c>
      <c r="I8313" s="84">
        <f t="shared" si="397"/>
        <v>0</v>
      </c>
      <c r="J8313" s="84">
        <f t="shared" si="398"/>
        <v>0</v>
      </c>
    </row>
    <row r="8314" spans="2:10" ht="25.15" customHeight="1">
      <c r="B8314" s="108"/>
      <c r="C8314" s="98"/>
      <c r="D8314" s="99"/>
      <c r="E8314" s="94"/>
      <c r="F8314" s="95"/>
      <c r="G8314" s="101"/>
      <c r="H8314" s="100">
        <f t="shared" si="396"/>
        <v>196461.68999999994</v>
      </c>
      <c r="I8314" s="84">
        <f t="shared" si="397"/>
        <v>0</v>
      </c>
      <c r="J8314" s="84">
        <f t="shared" si="398"/>
        <v>0</v>
      </c>
    </row>
    <row r="8315" spans="2:10" ht="25.15" customHeight="1">
      <c r="B8315" s="108"/>
      <c r="C8315" s="98"/>
      <c r="D8315" s="99"/>
      <c r="E8315" s="94"/>
      <c r="F8315" s="95"/>
      <c r="G8315" s="101"/>
      <c r="H8315" s="100">
        <f t="shared" si="396"/>
        <v>196461.68999999994</v>
      </c>
      <c r="I8315" s="84">
        <f t="shared" si="397"/>
        <v>0</v>
      </c>
      <c r="J8315" s="84">
        <f t="shared" si="398"/>
        <v>0</v>
      </c>
    </row>
    <row r="8316" spans="2:10" ht="25.15" customHeight="1">
      <c r="B8316" s="108"/>
      <c r="C8316" s="98"/>
      <c r="D8316" s="99"/>
      <c r="E8316" s="94"/>
      <c r="F8316" s="95"/>
      <c r="G8316" s="101"/>
      <c r="H8316" s="100">
        <f t="shared" si="396"/>
        <v>196461.68999999994</v>
      </c>
      <c r="I8316" s="84">
        <f t="shared" si="397"/>
        <v>0</v>
      </c>
      <c r="J8316" s="84">
        <f t="shared" si="398"/>
        <v>0</v>
      </c>
    </row>
    <row r="8317" spans="2:10" ht="25.15" customHeight="1">
      <c r="B8317" s="108"/>
      <c r="C8317" s="98"/>
      <c r="D8317" s="99"/>
      <c r="E8317" s="94"/>
      <c r="F8317" s="95"/>
      <c r="G8317" s="101"/>
      <c r="H8317" s="100">
        <f t="shared" si="396"/>
        <v>196461.68999999994</v>
      </c>
      <c r="I8317" s="84">
        <f t="shared" si="397"/>
        <v>0</v>
      </c>
      <c r="J8317" s="84">
        <f t="shared" si="398"/>
        <v>0</v>
      </c>
    </row>
    <row r="8318" spans="2:10" ht="25.15" customHeight="1">
      <c r="B8318" s="108"/>
      <c r="C8318" s="98"/>
      <c r="D8318" s="99"/>
      <c r="E8318" s="94"/>
      <c r="F8318" s="95"/>
      <c r="G8318" s="101"/>
      <c r="H8318" s="100">
        <f t="shared" si="396"/>
        <v>196461.68999999994</v>
      </c>
      <c r="I8318" s="84">
        <f t="shared" si="397"/>
        <v>0</v>
      </c>
      <c r="J8318" s="84">
        <f t="shared" si="398"/>
        <v>0</v>
      </c>
    </row>
    <row r="8319" spans="2:10" ht="25.15" customHeight="1">
      <c r="B8319" s="108"/>
      <c r="C8319" s="98"/>
      <c r="D8319" s="99"/>
      <c r="E8319" s="94"/>
      <c r="F8319" s="95"/>
      <c r="G8319" s="101"/>
      <c r="H8319" s="100">
        <f t="shared" si="396"/>
        <v>196461.68999999994</v>
      </c>
      <c r="I8319" s="84">
        <f t="shared" si="397"/>
        <v>0</v>
      </c>
      <c r="J8319" s="84">
        <f t="shared" si="398"/>
        <v>0</v>
      </c>
    </row>
    <row r="8320" spans="2:10" ht="25.15" customHeight="1">
      <c r="B8320" s="108"/>
      <c r="C8320" s="98"/>
      <c r="D8320" s="99"/>
      <c r="E8320" s="94"/>
      <c r="F8320" s="95"/>
      <c r="G8320" s="101"/>
      <c r="H8320" s="100">
        <f t="shared" si="396"/>
        <v>196461.68999999994</v>
      </c>
      <c r="I8320" s="84">
        <f t="shared" si="397"/>
        <v>0</v>
      </c>
      <c r="J8320" s="84">
        <f t="shared" si="398"/>
        <v>0</v>
      </c>
    </row>
    <row r="8321" spans="2:10" ht="25.15" customHeight="1">
      <c r="B8321" s="108"/>
      <c r="C8321" s="98"/>
      <c r="D8321" s="99"/>
      <c r="E8321" s="94"/>
      <c r="F8321" s="95"/>
      <c r="G8321" s="101"/>
      <c r="H8321" s="100">
        <f t="shared" si="396"/>
        <v>196461.68999999994</v>
      </c>
      <c r="I8321" s="84">
        <f t="shared" si="397"/>
        <v>0</v>
      </c>
      <c r="J8321" s="84">
        <f t="shared" si="398"/>
        <v>0</v>
      </c>
    </row>
    <row r="8322" spans="2:10" ht="25.15" customHeight="1">
      <c r="B8322" s="108"/>
      <c r="C8322" s="98"/>
      <c r="D8322" s="99"/>
      <c r="E8322" s="94"/>
      <c r="F8322" s="95"/>
      <c r="G8322" s="101"/>
      <c r="H8322" s="100">
        <f t="shared" si="396"/>
        <v>196461.68999999994</v>
      </c>
      <c r="I8322" s="84">
        <f t="shared" si="397"/>
        <v>0</v>
      </c>
      <c r="J8322" s="84">
        <f t="shared" si="398"/>
        <v>0</v>
      </c>
    </row>
    <row r="8323" spans="2:10" ht="25.15" customHeight="1">
      <c r="B8323" s="108"/>
      <c r="C8323" s="98"/>
      <c r="D8323" s="99"/>
      <c r="E8323" s="94"/>
      <c r="F8323" s="95"/>
      <c r="G8323" s="101"/>
      <c r="H8323" s="100">
        <f t="shared" si="396"/>
        <v>196461.68999999994</v>
      </c>
      <c r="I8323" s="84">
        <f t="shared" si="397"/>
        <v>0</v>
      </c>
      <c r="J8323" s="84">
        <f t="shared" si="398"/>
        <v>0</v>
      </c>
    </row>
    <row r="8324" spans="2:10" ht="25.15" customHeight="1">
      <c r="B8324" s="108"/>
      <c r="C8324" s="98"/>
      <c r="D8324" s="99"/>
      <c r="E8324" s="94"/>
      <c r="F8324" s="95"/>
      <c r="G8324" s="101"/>
      <c r="H8324" s="100">
        <f t="shared" si="396"/>
        <v>196461.68999999994</v>
      </c>
      <c r="I8324" s="84">
        <f t="shared" si="397"/>
        <v>0</v>
      </c>
      <c r="J8324" s="84">
        <f t="shared" si="398"/>
        <v>0</v>
      </c>
    </row>
    <row r="8325" spans="2:10" ht="25.15" customHeight="1">
      <c r="B8325" s="108"/>
      <c r="C8325" s="98"/>
      <c r="D8325" s="99"/>
      <c r="E8325" s="94"/>
      <c r="F8325" s="95"/>
      <c r="G8325" s="101"/>
      <c r="H8325" s="100">
        <f t="shared" si="396"/>
        <v>196461.68999999994</v>
      </c>
      <c r="I8325" s="84">
        <f t="shared" si="397"/>
        <v>0</v>
      </c>
      <c r="J8325" s="84">
        <f t="shared" si="398"/>
        <v>0</v>
      </c>
    </row>
    <row r="8326" spans="2:10" ht="25.15" customHeight="1">
      <c r="B8326" s="108"/>
      <c r="C8326" s="98"/>
      <c r="D8326" s="99"/>
      <c r="E8326" s="94"/>
      <c r="F8326" s="95"/>
      <c r="G8326" s="101"/>
      <c r="H8326" s="100">
        <f t="shared" si="396"/>
        <v>196461.68999999994</v>
      </c>
      <c r="I8326" s="84">
        <f t="shared" si="397"/>
        <v>0</v>
      </c>
      <c r="J8326" s="84">
        <f t="shared" si="398"/>
        <v>0</v>
      </c>
    </row>
    <row r="8327" spans="2:10" ht="25.15" customHeight="1">
      <c r="B8327" s="108"/>
      <c r="C8327" s="98"/>
      <c r="D8327" s="99"/>
      <c r="E8327" s="94"/>
      <c r="F8327" s="95"/>
      <c r="G8327" s="101"/>
      <c r="H8327" s="100">
        <f t="shared" si="396"/>
        <v>196461.68999999994</v>
      </c>
      <c r="I8327" s="84">
        <f t="shared" si="397"/>
        <v>0</v>
      </c>
      <c r="J8327" s="84">
        <f t="shared" si="398"/>
        <v>0</v>
      </c>
    </row>
    <row r="8328" spans="2:10" ht="25.15" customHeight="1">
      <c r="B8328" s="108"/>
      <c r="C8328" s="98"/>
      <c r="D8328" s="99"/>
      <c r="E8328" s="94"/>
      <c r="F8328" s="95"/>
      <c r="G8328" s="101"/>
      <c r="H8328" s="100">
        <f t="shared" ref="H8328:H8391" si="399">IF(F8328="pago",H8327+G8328,H8327)</f>
        <v>196461.68999999994</v>
      </c>
      <c r="I8328" s="84">
        <f t="shared" si="397"/>
        <v>0</v>
      </c>
      <c r="J8328" s="84">
        <f t="shared" si="398"/>
        <v>0</v>
      </c>
    </row>
    <row r="8329" spans="2:10" ht="25.15" customHeight="1">
      <c r="B8329" s="108"/>
      <c r="C8329" s="98"/>
      <c r="D8329" s="99"/>
      <c r="E8329" s="94"/>
      <c r="F8329" s="95"/>
      <c r="G8329" s="101"/>
      <c r="H8329" s="100">
        <f t="shared" si="399"/>
        <v>196461.68999999994</v>
      </c>
      <c r="I8329" s="84">
        <f t="shared" si="397"/>
        <v>0</v>
      </c>
      <c r="J8329" s="84">
        <f t="shared" si="398"/>
        <v>0</v>
      </c>
    </row>
    <row r="8330" spans="2:10" ht="25.15" customHeight="1">
      <c r="B8330" s="108"/>
      <c r="C8330" s="98"/>
      <c r="D8330" s="99"/>
      <c r="E8330" s="94"/>
      <c r="F8330" s="95"/>
      <c r="G8330" s="101"/>
      <c r="H8330" s="100">
        <f t="shared" si="399"/>
        <v>196461.68999999994</v>
      </c>
      <c r="I8330" s="84">
        <f t="shared" si="397"/>
        <v>0</v>
      </c>
      <c r="J8330" s="84">
        <f t="shared" si="398"/>
        <v>0</v>
      </c>
    </row>
    <row r="8331" spans="2:10" ht="25.15" customHeight="1">
      <c r="B8331" s="108"/>
      <c r="C8331" s="98"/>
      <c r="D8331" s="99"/>
      <c r="E8331" s="94"/>
      <c r="F8331" s="95"/>
      <c r="G8331" s="101"/>
      <c r="H8331" s="100">
        <f t="shared" si="399"/>
        <v>196461.68999999994</v>
      </c>
      <c r="I8331" s="84">
        <f t="shared" si="397"/>
        <v>0</v>
      </c>
      <c r="J8331" s="84">
        <f t="shared" si="398"/>
        <v>0</v>
      </c>
    </row>
    <row r="8332" spans="2:10" ht="25.15" customHeight="1">
      <c r="B8332" s="108"/>
      <c r="C8332" s="98"/>
      <c r="D8332" s="99"/>
      <c r="E8332" s="94"/>
      <c r="F8332" s="95"/>
      <c r="G8332" s="101"/>
      <c r="H8332" s="100">
        <f t="shared" si="399"/>
        <v>196461.68999999994</v>
      </c>
      <c r="I8332" s="84">
        <f t="shared" si="397"/>
        <v>0</v>
      </c>
      <c r="J8332" s="84">
        <f t="shared" si="398"/>
        <v>0</v>
      </c>
    </row>
    <row r="8333" spans="2:10" ht="25.15" customHeight="1">
      <c r="B8333" s="108"/>
      <c r="C8333" s="98"/>
      <c r="D8333" s="99"/>
      <c r="E8333" s="94"/>
      <c r="F8333" s="95"/>
      <c r="G8333" s="101"/>
      <c r="H8333" s="100">
        <f t="shared" si="399"/>
        <v>196461.68999999994</v>
      </c>
      <c r="I8333" s="84">
        <f t="shared" si="397"/>
        <v>0</v>
      </c>
      <c r="J8333" s="84">
        <f t="shared" si="398"/>
        <v>0</v>
      </c>
    </row>
    <row r="8334" spans="2:10" ht="25.15" customHeight="1">
      <c r="B8334" s="108"/>
      <c r="C8334" s="98"/>
      <c r="D8334" s="99"/>
      <c r="E8334" s="94"/>
      <c r="F8334" s="95"/>
      <c r="G8334" s="101"/>
      <c r="H8334" s="100">
        <f t="shared" si="399"/>
        <v>196461.68999999994</v>
      </c>
      <c r="I8334" s="84">
        <f t="shared" si="397"/>
        <v>0</v>
      </c>
      <c r="J8334" s="84">
        <f t="shared" si="398"/>
        <v>0</v>
      </c>
    </row>
    <row r="8335" spans="2:10" ht="25.15" customHeight="1">
      <c r="B8335" s="108"/>
      <c r="C8335" s="98"/>
      <c r="D8335" s="99"/>
      <c r="E8335" s="94"/>
      <c r="F8335" s="95"/>
      <c r="G8335" s="101"/>
      <c r="H8335" s="100">
        <f t="shared" si="399"/>
        <v>196461.68999999994</v>
      </c>
      <c r="I8335" s="84">
        <f t="shared" si="397"/>
        <v>0</v>
      </c>
      <c r="J8335" s="84">
        <f t="shared" si="398"/>
        <v>0</v>
      </c>
    </row>
    <row r="8336" spans="2:10" ht="25.15" customHeight="1">
      <c r="B8336" s="108"/>
      <c r="C8336" s="98"/>
      <c r="D8336" s="99"/>
      <c r="E8336" s="94"/>
      <c r="F8336" s="95"/>
      <c r="G8336" s="101"/>
      <c r="H8336" s="100">
        <f t="shared" si="399"/>
        <v>196461.68999999994</v>
      </c>
      <c r="I8336" s="84">
        <f t="shared" si="397"/>
        <v>0</v>
      </c>
      <c r="J8336" s="84">
        <f t="shared" si="398"/>
        <v>0</v>
      </c>
    </row>
    <row r="8337" spans="2:10" ht="25.15" customHeight="1">
      <c r="B8337" s="108"/>
      <c r="C8337" s="98"/>
      <c r="D8337" s="99"/>
      <c r="E8337" s="94"/>
      <c r="F8337" s="95"/>
      <c r="G8337" s="101"/>
      <c r="H8337" s="100">
        <f t="shared" si="399"/>
        <v>196461.68999999994</v>
      </c>
      <c r="I8337" s="84">
        <f t="shared" si="397"/>
        <v>0</v>
      </c>
      <c r="J8337" s="84">
        <f t="shared" si="398"/>
        <v>0</v>
      </c>
    </row>
    <row r="8338" spans="2:10" ht="25.15" customHeight="1">
      <c r="B8338" s="108"/>
      <c r="C8338" s="98"/>
      <c r="D8338" s="99"/>
      <c r="E8338" s="94"/>
      <c r="F8338" s="95"/>
      <c r="G8338" s="101"/>
      <c r="H8338" s="100">
        <f t="shared" si="399"/>
        <v>196461.68999999994</v>
      </c>
      <c r="I8338" s="84">
        <f t="shared" si="397"/>
        <v>0</v>
      </c>
      <c r="J8338" s="84">
        <f t="shared" si="398"/>
        <v>0</v>
      </c>
    </row>
    <row r="8339" spans="2:10" ht="25.15" customHeight="1">
      <c r="B8339" s="108"/>
      <c r="C8339" s="98"/>
      <c r="D8339" s="99"/>
      <c r="E8339" s="94"/>
      <c r="F8339" s="95"/>
      <c r="G8339" s="101"/>
      <c r="H8339" s="100">
        <f t="shared" si="399"/>
        <v>196461.68999999994</v>
      </c>
      <c r="I8339" s="84">
        <f t="shared" si="397"/>
        <v>0</v>
      </c>
      <c r="J8339" s="84">
        <f t="shared" si="398"/>
        <v>0</v>
      </c>
    </row>
    <row r="8340" spans="2:10" ht="25.15" customHeight="1">
      <c r="B8340" s="108"/>
      <c r="C8340" s="98"/>
      <c r="D8340" s="99"/>
      <c r="E8340" s="94"/>
      <c r="F8340" s="95"/>
      <c r="G8340" s="101"/>
      <c r="H8340" s="100">
        <f t="shared" si="399"/>
        <v>196461.68999999994</v>
      </c>
      <c r="I8340" s="84">
        <f t="shared" si="397"/>
        <v>0</v>
      </c>
      <c r="J8340" s="84">
        <f t="shared" si="398"/>
        <v>0</v>
      </c>
    </row>
    <row r="8341" spans="2:10" ht="25.15" customHeight="1">
      <c r="B8341" s="108"/>
      <c r="C8341" s="98"/>
      <c r="D8341" s="99"/>
      <c r="E8341" s="94"/>
      <c r="F8341" s="95"/>
      <c r="G8341" s="101"/>
      <c r="H8341" s="100">
        <f t="shared" si="399"/>
        <v>196461.68999999994</v>
      </c>
      <c r="I8341" s="84">
        <f t="shared" si="397"/>
        <v>0</v>
      </c>
      <c r="J8341" s="84">
        <f t="shared" si="398"/>
        <v>0</v>
      </c>
    </row>
    <row r="8342" spans="2:10" ht="25.15" customHeight="1">
      <c r="B8342" s="108"/>
      <c r="C8342" s="98"/>
      <c r="D8342" s="99"/>
      <c r="E8342" s="94"/>
      <c r="F8342" s="95"/>
      <c r="G8342" s="101"/>
      <c r="H8342" s="100">
        <f t="shared" si="399"/>
        <v>196461.68999999994</v>
      </c>
      <c r="I8342" s="84">
        <f t="shared" si="397"/>
        <v>0</v>
      </c>
      <c r="J8342" s="84">
        <f t="shared" si="398"/>
        <v>0</v>
      </c>
    </row>
    <row r="8343" spans="2:10" ht="25.15" customHeight="1">
      <c r="B8343" s="108"/>
      <c r="C8343" s="98"/>
      <c r="D8343" s="99"/>
      <c r="E8343" s="94"/>
      <c r="F8343" s="95"/>
      <c r="G8343" s="101"/>
      <c r="H8343" s="100">
        <f t="shared" si="399"/>
        <v>196461.68999999994</v>
      </c>
      <c r="I8343" s="84">
        <f t="shared" si="397"/>
        <v>0</v>
      </c>
      <c r="J8343" s="84">
        <f t="shared" si="398"/>
        <v>0</v>
      </c>
    </row>
    <row r="8344" spans="2:10" ht="25.15" customHeight="1">
      <c r="B8344" s="108"/>
      <c r="C8344" s="98"/>
      <c r="D8344" s="99"/>
      <c r="E8344" s="94"/>
      <c r="F8344" s="95"/>
      <c r="G8344" s="101"/>
      <c r="H8344" s="100">
        <f t="shared" si="399"/>
        <v>196461.68999999994</v>
      </c>
      <c r="I8344" s="84">
        <f t="shared" si="397"/>
        <v>0</v>
      </c>
      <c r="J8344" s="84">
        <f t="shared" si="398"/>
        <v>0</v>
      </c>
    </row>
    <row r="8345" spans="2:10" ht="25.15" customHeight="1">
      <c r="B8345" s="108"/>
      <c r="C8345" s="98"/>
      <c r="D8345" s="99"/>
      <c r="E8345" s="94"/>
      <c r="F8345" s="95"/>
      <c r="G8345" s="101"/>
      <c r="H8345" s="100">
        <f t="shared" si="399"/>
        <v>196461.68999999994</v>
      </c>
      <c r="I8345" s="84">
        <f t="shared" si="397"/>
        <v>0</v>
      </c>
      <c r="J8345" s="84">
        <f t="shared" si="398"/>
        <v>0</v>
      </c>
    </row>
    <row r="8346" spans="2:10" ht="25.15" customHeight="1">
      <c r="B8346" s="108"/>
      <c r="C8346" s="98"/>
      <c r="D8346" s="99"/>
      <c r="E8346" s="94"/>
      <c r="F8346" s="95"/>
      <c r="G8346" s="101"/>
      <c r="H8346" s="100">
        <f t="shared" si="399"/>
        <v>196461.68999999994</v>
      </c>
      <c r="I8346" s="84">
        <f t="shared" si="397"/>
        <v>0</v>
      </c>
      <c r="J8346" s="84">
        <f t="shared" si="398"/>
        <v>0</v>
      </c>
    </row>
    <row r="8347" spans="2:10" ht="25.15" customHeight="1">
      <c r="B8347" s="108"/>
      <c r="C8347" s="98"/>
      <c r="D8347" s="99"/>
      <c r="E8347" s="94"/>
      <c r="F8347" s="95"/>
      <c r="G8347" s="101"/>
      <c r="H8347" s="100">
        <f t="shared" si="399"/>
        <v>196461.68999999994</v>
      </c>
      <c r="I8347" s="84">
        <f t="shared" si="397"/>
        <v>0</v>
      </c>
      <c r="J8347" s="84">
        <f t="shared" si="398"/>
        <v>0</v>
      </c>
    </row>
    <row r="8348" spans="2:10" ht="25.15" customHeight="1">
      <c r="B8348" s="108"/>
      <c r="C8348" s="98"/>
      <c r="D8348" s="99"/>
      <c r="E8348" s="94"/>
      <c r="F8348" s="95"/>
      <c r="G8348" s="101"/>
      <c r="H8348" s="100">
        <f t="shared" si="399"/>
        <v>196461.68999999994</v>
      </c>
      <c r="I8348" s="84">
        <f t="shared" si="397"/>
        <v>0</v>
      </c>
      <c r="J8348" s="84">
        <f t="shared" si="398"/>
        <v>0</v>
      </c>
    </row>
    <row r="8349" spans="2:10" ht="25.15" customHeight="1">
      <c r="B8349" s="108"/>
      <c r="C8349" s="98"/>
      <c r="D8349" s="99"/>
      <c r="E8349" s="94"/>
      <c r="F8349" s="95"/>
      <c r="G8349" s="101"/>
      <c r="H8349" s="100">
        <f t="shared" si="399"/>
        <v>196461.68999999994</v>
      </c>
      <c r="I8349" s="84">
        <f t="shared" si="397"/>
        <v>0</v>
      </c>
      <c r="J8349" s="84">
        <f t="shared" si="398"/>
        <v>0</v>
      </c>
    </row>
    <row r="8350" spans="2:10" ht="25.15" customHeight="1">
      <c r="B8350" s="108"/>
      <c r="C8350" s="98"/>
      <c r="D8350" s="99"/>
      <c r="E8350" s="94"/>
      <c r="F8350" s="95"/>
      <c r="G8350" s="101"/>
      <c r="H8350" s="100">
        <f t="shared" si="399"/>
        <v>196461.68999999994</v>
      </c>
      <c r="I8350" s="84">
        <f t="shared" si="397"/>
        <v>0</v>
      </c>
      <c r="J8350" s="84">
        <f t="shared" si="398"/>
        <v>0</v>
      </c>
    </row>
    <row r="8351" spans="2:10" ht="25.15" customHeight="1">
      <c r="B8351" s="108"/>
      <c r="C8351" s="98"/>
      <c r="D8351" s="99"/>
      <c r="E8351" s="94"/>
      <c r="F8351" s="95"/>
      <c r="G8351" s="101"/>
      <c r="H8351" s="100">
        <f t="shared" si="399"/>
        <v>196461.68999999994</v>
      </c>
      <c r="I8351" s="84">
        <f t="shared" si="397"/>
        <v>0</v>
      </c>
      <c r="J8351" s="84">
        <f t="shared" si="398"/>
        <v>0</v>
      </c>
    </row>
    <row r="8352" spans="2:10" ht="25.15" customHeight="1">
      <c r="B8352" s="108"/>
      <c r="C8352" s="98"/>
      <c r="D8352" s="99"/>
      <c r="E8352" s="94"/>
      <c r="F8352" s="95"/>
      <c r="G8352" s="101"/>
      <c r="H8352" s="100">
        <f t="shared" si="399"/>
        <v>196461.68999999994</v>
      </c>
      <c r="I8352" s="84">
        <f t="shared" si="397"/>
        <v>0</v>
      </c>
      <c r="J8352" s="84">
        <f t="shared" si="398"/>
        <v>0</v>
      </c>
    </row>
    <row r="8353" spans="2:10" ht="25.15" customHeight="1">
      <c r="B8353" s="108"/>
      <c r="C8353" s="98"/>
      <c r="D8353" s="99"/>
      <c r="E8353" s="94"/>
      <c r="F8353" s="95"/>
      <c r="G8353" s="101"/>
      <c r="H8353" s="100">
        <f t="shared" si="399"/>
        <v>196461.68999999994</v>
      </c>
      <c r="I8353" s="84">
        <f t="shared" si="397"/>
        <v>0</v>
      </c>
      <c r="J8353" s="84">
        <f t="shared" si="398"/>
        <v>0</v>
      </c>
    </row>
    <row r="8354" spans="2:10" ht="25.15" customHeight="1">
      <c r="B8354" s="108"/>
      <c r="C8354" s="98"/>
      <c r="D8354" s="99"/>
      <c r="E8354" s="94"/>
      <c r="F8354" s="95"/>
      <c r="G8354" s="101"/>
      <c r="H8354" s="100">
        <f t="shared" si="399"/>
        <v>196461.68999999994</v>
      </c>
      <c r="I8354" s="84">
        <f t="shared" si="397"/>
        <v>0</v>
      </c>
      <c r="J8354" s="84">
        <f t="shared" si="398"/>
        <v>0</v>
      </c>
    </row>
    <row r="8355" spans="2:10" ht="25.15" customHeight="1">
      <c r="B8355" s="108"/>
      <c r="C8355" s="98"/>
      <c r="D8355" s="99"/>
      <c r="E8355" s="94"/>
      <c r="F8355" s="95"/>
      <c r="G8355" s="101"/>
      <c r="H8355" s="100">
        <f t="shared" si="399"/>
        <v>196461.68999999994</v>
      </c>
      <c r="I8355" s="84">
        <f t="shared" si="397"/>
        <v>0</v>
      </c>
      <c r="J8355" s="84">
        <f t="shared" si="398"/>
        <v>0</v>
      </c>
    </row>
    <row r="8356" spans="2:10" ht="25.15" customHeight="1">
      <c r="B8356" s="108"/>
      <c r="C8356" s="98"/>
      <c r="D8356" s="99"/>
      <c r="E8356" s="94"/>
      <c r="F8356" s="95"/>
      <c r="G8356" s="101"/>
      <c r="H8356" s="100">
        <f t="shared" si="399"/>
        <v>196461.68999999994</v>
      </c>
      <c r="I8356" s="84">
        <f t="shared" si="397"/>
        <v>0</v>
      </c>
      <c r="J8356" s="84">
        <f t="shared" si="398"/>
        <v>0</v>
      </c>
    </row>
    <row r="8357" spans="2:10" ht="25.15" customHeight="1">
      <c r="B8357" s="108"/>
      <c r="C8357" s="98"/>
      <c r="D8357" s="99"/>
      <c r="E8357" s="94"/>
      <c r="F8357" s="95"/>
      <c r="G8357" s="101"/>
      <c r="H8357" s="100">
        <f t="shared" si="399"/>
        <v>196461.68999999994</v>
      </c>
      <c r="I8357" s="84">
        <f t="shared" si="397"/>
        <v>0</v>
      </c>
      <c r="J8357" s="84">
        <f t="shared" si="398"/>
        <v>0</v>
      </c>
    </row>
    <row r="8358" spans="2:10" ht="25.15" customHeight="1">
      <c r="B8358" s="108"/>
      <c r="C8358" s="98"/>
      <c r="D8358" s="99"/>
      <c r="E8358" s="94"/>
      <c r="F8358" s="95"/>
      <c r="G8358" s="101"/>
      <c r="H8358" s="100">
        <f t="shared" si="399"/>
        <v>196461.68999999994</v>
      </c>
      <c r="I8358" s="84">
        <f t="shared" si="397"/>
        <v>0</v>
      </c>
      <c r="J8358" s="84">
        <f t="shared" si="398"/>
        <v>0</v>
      </c>
    </row>
    <row r="8359" spans="2:10" ht="25.15" customHeight="1">
      <c r="B8359" s="108"/>
      <c r="C8359" s="98"/>
      <c r="D8359" s="99"/>
      <c r="E8359" s="94"/>
      <c r="F8359" s="95"/>
      <c r="G8359" s="101"/>
      <c r="H8359" s="100">
        <f t="shared" si="399"/>
        <v>196461.68999999994</v>
      </c>
      <c r="I8359" s="84">
        <f t="shared" si="397"/>
        <v>0</v>
      </c>
      <c r="J8359" s="84">
        <f t="shared" si="398"/>
        <v>0</v>
      </c>
    </row>
    <row r="8360" spans="2:10" ht="25.15" customHeight="1">
      <c r="B8360" s="108"/>
      <c r="C8360" s="98"/>
      <c r="D8360" s="99"/>
      <c r="E8360" s="94"/>
      <c r="F8360" s="95"/>
      <c r="G8360" s="101"/>
      <c r="H8360" s="100">
        <f t="shared" si="399"/>
        <v>196461.68999999994</v>
      </c>
      <c r="I8360" s="84">
        <f t="shared" si="397"/>
        <v>0</v>
      </c>
      <c r="J8360" s="84">
        <f t="shared" si="398"/>
        <v>0</v>
      </c>
    </row>
    <row r="8361" spans="2:10" ht="25.15" customHeight="1">
      <c r="B8361" s="108"/>
      <c r="C8361" s="98"/>
      <c r="D8361" s="99"/>
      <c r="E8361" s="94"/>
      <c r="F8361" s="95"/>
      <c r="G8361" s="101"/>
      <c r="H8361" s="100">
        <f t="shared" si="399"/>
        <v>196461.68999999994</v>
      </c>
      <c r="I8361" s="84">
        <f t="shared" si="397"/>
        <v>0</v>
      </c>
      <c r="J8361" s="84">
        <f t="shared" si="398"/>
        <v>0</v>
      </c>
    </row>
    <row r="8362" spans="2:10" ht="25.15" customHeight="1">
      <c r="B8362" s="108"/>
      <c r="C8362" s="98"/>
      <c r="D8362" s="99"/>
      <c r="E8362" s="94"/>
      <c r="F8362" s="95"/>
      <c r="G8362" s="101"/>
      <c r="H8362" s="100">
        <f t="shared" si="399"/>
        <v>196461.68999999994</v>
      </c>
      <c r="I8362" s="84">
        <f t="shared" si="397"/>
        <v>0</v>
      </c>
      <c r="J8362" s="84">
        <f t="shared" si="398"/>
        <v>0</v>
      </c>
    </row>
    <row r="8363" spans="2:10" ht="25.15" customHeight="1">
      <c r="B8363" s="108"/>
      <c r="C8363" s="98"/>
      <c r="D8363" s="99"/>
      <c r="E8363" s="94"/>
      <c r="F8363" s="95"/>
      <c r="G8363" s="101"/>
      <c r="H8363" s="100">
        <f t="shared" si="399"/>
        <v>196461.68999999994</v>
      </c>
      <c r="I8363" s="84">
        <f t="shared" si="397"/>
        <v>0</v>
      </c>
      <c r="J8363" s="84">
        <f t="shared" si="398"/>
        <v>0</v>
      </c>
    </row>
    <row r="8364" spans="2:10" ht="25.15" customHeight="1">
      <c r="B8364" s="108"/>
      <c r="C8364" s="98"/>
      <c r="D8364" s="99"/>
      <c r="E8364" s="94"/>
      <c r="F8364" s="95"/>
      <c r="G8364" s="101"/>
      <c r="H8364" s="100">
        <f t="shared" si="399"/>
        <v>196461.68999999994</v>
      </c>
      <c r="I8364" s="84">
        <f t="shared" si="397"/>
        <v>0</v>
      </c>
      <c r="J8364" s="84">
        <f t="shared" si="398"/>
        <v>0</v>
      </c>
    </row>
    <row r="8365" spans="2:10" ht="25.15" customHeight="1">
      <c r="B8365" s="108"/>
      <c r="C8365" s="98"/>
      <c r="D8365" s="99"/>
      <c r="E8365" s="94"/>
      <c r="F8365" s="95"/>
      <c r="G8365" s="101"/>
      <c r="H8365" s="100">
        <f t="shared" si="399"/>
        <v>196461.68999999994</v>
      </c>
      <c r="I8365" s="84">
        <f t="shared" si="397"/>
        <v>0</v>
      </c>
      <c r="J8365" s="84">
        <f t="shared" si="398"/>
        <v>0</v>
      </c>
    </row>
    <row r="8366" spans="2:10" ht="25.15" customHeight="1">
      <c r="B8366" s="108"/>
      <c r="C8366" s="98"/>
      <c r="D8366" s="99"/>
      <c r="E8366" s="94"/>
      <c r="F8366" s="95"/>
      <c r="G8366" s="101"/>
      <c r="H8366" s="100">
        <f t="shared" si="399"/>
        <v>196461.68999999994</v>
      </c>
      <c r="I8366" s="84">
        <f t="shared" si="397"/>
        <v>0</v>
      </c>
      <c r="J8366" s="84">
        <f t="shared" si="398"/>
        <v>0</v>
      </c>
    </row>
    <row r="8367" spans="2:10" ht="25.15" customHeight="1">
      <c r="B8367" s="108"/>
      <c r="C8367" s="98"/>
      <c r="D8367" s="99"/>
      <c r="E8367" s="94"/>
      <c r="F8367" s="95"/>
      <c r="G8367" s="101"/>
      <c r="H8367" s="100">
        <f t="shared" si="399"/>
        <v>196461.68999999994</v>
      </c>
      <c r="I8367" s="84">
        <f t="shared" si="397"/>
        <v>0</v>
      </c>
      <c r="J8367" s="84">
        <f t="shared" si="398"/>
        <v>0</v>
      </c>
    </row>
    <row r="8368" spans="2:10" ht="25.15" customHeight="1">
      <c r="B8368" s="108"/>
      <c r="C8368" s="98"/>
      <c r="D8368" s="99"/>
      <c r="E8368" s="94"/>
      <c r="F8368" s="95"/>
      <c r="G8368" s="101"/>
      <c r="H8368" s="100">
        <f t="shared" si="399"/>
        <v>196461.68999999994</v>
      </c>
      <c r="I8368" s="84">
        <f t="shared" si="397"/>
        <v>0</v>
      </c>
      <c r="J8368" s="84">
        <f t="shared" si="398"/>
        <v>0</v>
      </c>
    </row>
    <row r="8369" spans="2:10" ht="25.15" customHeight="1">
      <c r="B8369" s="108"/>
      <c r="C8369" s="98"/>
      <c r="D8369" s="99"/>
      <c r="E8369" s="94"/>
      <c r="F8369" s="95"/>
      <c r="G8369" s="101"/>
      <c r="H8369" s="100">
        <f t="shared" si="399"/>
        <v>196461.68999999994</v>
      </c>
      <c r="I8369" s="84">
        <f t="shared" si="397"/>
        <v>0</v>
      </c>
      <c r="J8369" s="84">
        <f t="shared" si="398"/>
        <v>0</v>
      </c>
    </row>
    <row r="8370" spans="2:10" ht="25.15" customHeight="1">
      <c r="B8370" s="108"/>
      <c r="C8370" s="98"/>
      <c r="D8370" s="99"/>
      <c r="E8370" s="94"/>
      <c r="F8370" s="95"/>
      <c r="G8370" s="101"/>
      <c r="H8370" s="100">
        <f t="shared" si="399"/>
        <v>196461.68999999994</v>
      </c>
      <c r="I8370" s="84">
        <f t="shared" si="397"/>
        <v>0</v>
      </c>
      <c r="J8370" s="84">
        <f t="shared" si="398"/>
        <v>0</v>
      </c>
    </row>
    <row r="8371" spans="2:10" ht="25.15" customHeight="1">
      <c r="B8371" s="108"/>
      <c r="C8371" s="98"/>
      <c r="D8371" s="99"/>
      <c r="E8371" s="94"/>
      <c r="F8371" s="95"/>
      <c r="G8371" s="101"/>
      <c r="H8371" s="100">
        <f t="shared" si="399"/>
        <v>196461.68999999994</v>
      </c>
      <c r="I8371" s="84">
        <f t="shared" si="397"/>
        <v>0</v>
      </c>
      <c r="J8371" s="84">
        <f t="shared" si="398"/>
        <v>0</v>
      </c>
    </row>
    <row r="8372" spans="2:10" ht="25.15" customHeight="1">
      <c r="B8372" s="108"/>
      <c r="C8372" s="98"/>
      <c r="D8372" s="99"/>
      <c r="E8372" s="94"/>
      <c r="F8372" s="95"/>
      <c r="G8372" s="101"/>
      <c r="H8372" s="100">
        <f t="shared" si="399"/>
        <v>196461.68999999994</v>
      </c>
      <c r="I8372" s="84">
        <f t="shared" si="397"/>
        <v>0</v>
      </c>
      <c r="J8372" s="84">
        <f t="shared" si="398"/>
        <v>0</v>
      </c>
    </row>
    <row r="8373" spans="2:10" ht="25.15" customHeight="1">
      <c r="B8373" s="108"/>
      <c r="C8373" s="98"/>
      <c r="D8373" s="99"/>
      <c r="E8373" s="94"/>
      <c r="F8373" s="95"/>
      <c r="G8373" s="101"/>
      <c r="H8373" s="100">
        <f t="shared" si="399"/>
        <v>196461.68999999994</v>
      </c>
      <c r="I8373" s="84">
        <f t="shared" si="397"/>
        <v>0</v>
      </c>
      <c r="J8373" s="84">
        <f t="shared" si="398"/>
        <v>0</v>
      </c>
    </row>
    <row r="8374" spans="2:10" ht="25.15" customHeight="1">
      <c r="B8374" s="108"/>
      <c r="C8374" s="98"/>
      <c r="D8374" s="99"/>
      <c r="E8374" s="94"/>
      <c r="F8374" s="95"/>
      <c r="G8374" s="101"/>
      <c r="H8374" s="100">
        <f t="shared" si="399"/>
        <v>196461.68999999994</v>
      </c>
      <c r="I8374" s="84">
        <f t="shared" si="397"/>
        <v>0</v>
      </c>
      <c r="J8374" s="84">
        <f t="shared" si="398"/>
        <v>0</v>
      </c>
    </row>
    <row r="8375" spans="2:10" ht="25.15" customHeight="1">
      <c r="B8375" s="108"/>
      <c r="C8375" s="98"/>
      <c r="D8375" s="99"/>
      <c r="E8375" s="94"/>
      <c r="F8375" s="95"/>
      <c r="G8375" s="101"/>
      <c r="H8375" s="100">
        <f t="shared" si="399"/>
        <v>196461.68999999994</v>
      </c>
      <c r="I8375" s="84">
        <f t="shared" si="397"/>
        <v>0</v>
      </c>
      <c r="J8375" s="84">
        <f t="shared" si="398"/>
        <v>0</v>
      </c>
    </row>
    <row r="8376" spans="2:10" ht="25.15" customHeight="1">
      <c r="B8376" s="108"/>
      <c r="C8376" s="98"/>
      <c r="D8376" s="99"/>
      <c r="E8376" s="94"/>
      <c r="F8376" s="95"/>
      <c r="G8376" s="101"/>
      <c r="H8376" s="100">
        <f t="shared" si="399"/>
        <v>196461.68999999994</v>
      </c>
      <c r="I8376" s="84">
        <f t="shared" ref="I8376:I8439" si="400">IF(B8376="",0,MONTH(B8376))</f>
        <v>0</v>
      </c>
      <c r="J8376" s="84">
        <f t="shared" ref="J8376:J8439" si="401">IF(B8376="",0,DAY(B8376))</f>
        <v>0</v>
      </c>
    </row>
    <row r="8377" spans="2:10" ht="25.15" customHeight="1">
      <c r="B8377" s="108"/>
      <c r="C8377" s="98"/>
      <c r="D8377" s="99"/>
      <c r="E8377" s="94"/>
      <c r="F8377" s="95"/>
      <c r="G8377" s="101"/>
      <c r="H8377" s="100">
        <f t="shared" si="399"/>
        <v>196461.68999999994</v>
      </c>
      <c r="I8377" s="84">
        <f t="shared" si="400"/>
        <v>0</v>
      </c>
      <c r="J8377" s="84">
        <f t="shared" si="401"/>
        <v>0</v>
      </c>
    </row>
    <row r="8378" spans="2:10" ht="25.15" customHeight="1">
      <c r="B8378" s="108"/>
      <c r="C8378" s="98"/>
      <c r="D8378" s="99"/>
      <c r="E8378" s="94"/>
      <c r="F8378" s="95"/>
      <c r="G8378" s="101"/>
      <c r="H8378" s="100">
        <f t="shared" si="399"/>
        <v>196461.68999999994</v>
      </c>
      <c r="I8378" s="84">
        <f t="shared" si="400"/>
        <v>0</v>
      </c>
      <c r="J8378" s="84">
        <f t="shared" si="401"/>
        <v>0</v>
      </c>
    </row>
    <row r="8379" spans="2:10" ht="25.15" customHeight="1">
      <c r="B8379" s="108"/>
      <c r="C8379" s="98"/>
      <c r="D8379" s="99"/>
      <c r="E8379" s="94"/>
      <c r="F8379" s="95"/>
      <c r="G8379" s="101"/>
      <c r="H8379" s="100">
        <f t="shared" si="399"/>
        <v>196461.68999999994</v>
      </c>
      <c r="I8379" s="84">
        <f t="shared" si="400"/>
        <v>0</v>
      </c>
      <c r="J8379" s="84">
        <f t="shared" si="401"/>
        <v>0</v>
      </c>
    </row>
    <row r="8380" spans="2:10" ht="25.15" customHeight="1">
      <c r="B8380" s="108"/>
      <c r="C8380" s="98"/>
      <c r="D8380" s="99"/>
      <c r="E8380" s="94"/>
      <c r="F8380" s="95"/>
      <c r="G8380" s="101"/>
      <c r="H8380" s="100">
        <f t="shared" si="399"/>
        <v>196461.68999999994</v>
      </c>
      <c r="I8380" s="84">
        <f t="shared" si="400"/>
        <v>0</v>
      </c>
      <c r="J8380" s="84">
        <f t="shared" si="401"/>
        <v>0</v>
      </c>
    </row>
    <row r="8381" spans="2:10" ht="25.15" customHeight="1">
      <c r="B8381" s="108"/>
      <c r="C8381" s="98"/>
      <c r="D8381" s="99"/>
      <c r="E8381" s="94"/>
      <c r="F8381" s="95"/>
      <c r="G8381" s="101"/>
      <c r="H8381" s="100">
        <f t="shared" si="399"/>
        <v>196461.68999999994</v>
      </c>
      <c r="I8381" s="84">
        <f t="shared" si="400"/>
        <v>0</v>
      </c>
      <c r="J8381" s="84">
        <f t="shared" si="401"/>
        <v>0</v>
      </c>
    </row>
    <row r="8382" spans="2:10" ht="25.15" customHeight="1">
      <c r="B8382" s="108"/>
      <c r="C8382" s="98"/>
      <c r="D8382" s="99"/>
      <c r="E8382" s="94"/>
      <c r="F8382" s="95"/>
      <c r="G8382" s="101"/>
      <c r="H8382" s="100">
        <f t="shared" si="399"/>
        <v>196461.68999999994</v>
      </c>
      <c r="I8382" s="84">
        <f t="shared" si="400"/>
        <v>0</v>
      </c>
      <c r="J8382" s="84">
        <f t="shared" si="401"/>
        <v>0</v>
      </c>
    </row>
    <row r="8383" spans="2:10" ht="25.15" customHeight="1">
      <c r="B8383" s="108"/>
      <c r="C8383" s="98"/>
      <c r="D8383" s="99"/>
      <c r="E8383" s="94"/>
      <c r="F8383" s="95"/>
      <c r="G8383" s="101"/>
      <c r="H8383" s="100">
        <f t="shared" si="399"/>
        <v>196461.68999999994</v>
      </c>
      <c r="I8383" s="84">
        <f t="shared" si="400"/>
        <v>0</v>
      </c>
      <c r="J8383" s="84">
        <f t="shared" si="401"/>
        <v>0</v>
      </c>
    </row>
    <row r="8384" spans="2:10" ht="25.15" customHeight="1">
      <c r="B8384" s="108"/>
      <c r="C8384" s="98"/>
      <c r="D8384" s="99"/>
      <c r="E8384" s="94"/>
      <c r="F8384" s="95"/>
      <c r="G8384" s="101"/>
      <c r="H8384" s="100">
        <f t="shared" si="399"/>
        <v>196461.68999999994</v>
      </c>
      <c r="I8384" s="84">
        <f t="shared" si="400"/>
        <v>0</v>
      </c>
      <c r="J8384" s="84">
        <f t="shared" si="401"/>
        <v>0</v>
      </c>
    </row>
    <row r="8385" spans="2:10" ht="25.15" customHeight="1">
      <c r="B8385" s="108"/>
      <c r="C8385" s="98"/>
      <c r="D8385" s="99"/>
      <c r="E8385" s="94"/>
      <c r="F8385" s="95"/>
      <c r="G8385" s="101"/>
      <c r="H8385" s="100">
        <f t="shared" si="399"/>
        <v>196461.68999999994</v>
      </c>
      <c r="I8385" s="84">
        <f t="shared" si="400"/>
        <v>0</v>
      </c>
      <c r="J8385" s="84">
        <f t="shared" si="401"/>
        <v>0</v>
      </c>
    </row>
    <row r="8386" spans="2:10" ht="25.15" customHeight="1">
      <c r="B8386" s="108"/>
      <c r="C8386" s="98"/>
      <c r="D8386" s="99"/>
      <c r="E8386" s="94"/>
      <c r="F8386" s="95"/>
      <c r="G8386" s="101"/>
      <c r="H8386" s="100">
        <f t="shared" si="399"/>
        <v>196461.68999999994</v>
      </c>
      <c r="I8386" s="84">
        <f t="shared" si="400"/>
        <v>0</v>
      </c>
      <c r="J8386" s="84">
        <f t="shared" si="401"/>
        <v>0</v>
      </c>
    </row>
    <row r="8387" spans="2:10" ht="25.15" customHeight="1">
      <c r="B8387" s="108"/>
      <c r="C8387" s="98"/>
      <c r="D8387" s="99"/>
      <c r="E8387" s="94"/>
      <c r="F8387" s="95"/>
      <c r="G8387" s="101"/>
      <c r="H8387" s="100">
        <f t="shared" si="399"/>
        <v>196461.68999999994</v>
      </c>
      <c r="I8387" s="84">
        <f t="shared" si="400"/>
        <v>0</v>
      </c>
      <c r="J8387" s="84">
        <f t="shared" si="401"/>
        <v>0</v>
      </c>
    </row>
    <row r="8388" spans="2:10" ht="25.15" customHeight="1">
      <c r="B8388" s="108"/>
      <c r="C8388" s="98"/>
      <c r="D8388" s="99"/>
      <c r="E8388" s="94"/>
      <c r="F8388" s="95"/>
      <c r="G8388" s="101"/>
      <c r="H8388" s="100">
        <f t="shared" si="399"/>
        <v>196461.68999999994</v>
      </c>
      <c r="I8388" s="84">
        <f t="shared" si="400"/>
        <v>0</v>
      </c>
      <c r="J8388" s="84">
        <f t="shared" si="401"/>
        <v>0</v>
      </c>
    </row>
    <row r="8389" spans="2:10" ht="25.15" customHeight="1">
      <c r="B8389" s="108"/>
      <c r="C8389" s="98"/>
      <c r="D8389" s="99"/>
      <c r="E8389" s="94"/>
      <c r="F8389" s="95"/>
      <c r="G8389" s="101"/>
      <c r="H8389" s="100">
        <f t="shared" si="399"/>
        <v>196461.68999999994</v>
      </c>
      <c r="I8389" s="84">
        <f t="shared" si="400"/>
        <v>0</v>
      </c>
      <c r="J8389" s="84">
        <f t="shared" si="401"/>
        <v>0</v>
      </c>
    </row>
    <row r="8390" spans="2:10" ht="25.15" customHeight="1">
      <c r="B8390" s="108"/>
      <c r="C8390" s="98"/>
      <c r="D8390" s="99"/>
      <c r="E8390" s="94"/>
      <c r="F8390" s="95"/>
      <c r="G8390" s="101"/>
      <c r="H8390" s="100">
        <f t="shared" si="399"/>
        <v>196461.68999999994</v>
      </c>
      <c r="I8390" s="84">
        <f t="shared" si="400"/>
        <v>0</v>
      </c>
      <c r="J8390" s="84">
        <f t="shared" si="401"/>
        <v>0</v>
      </c>
    </row>
    <row r="8391" spans="2:10" ht="25.15" customHeight="1">
      <c r="B8391" s="108"/>
      <c r="C8391" s="98"/>
      <c r="D8391" s="99"/>
      <c r="E8391" s="94"/>
      <c r="F8391" s="95"/>
      <c r="G8391" s="101"/>
      <c r="H8391" s="100">
        <f t="shared" si="399"/>
        <v>196461.68999999994</v>
      </c>
      <c r="I8391" s="84">
        <f t="shared" si="400"/>
        <v>0</v>
      </c>
      <c r="J8391" s="84">
        <f t="shared" si="401"/>
        <v>0</v>
      </c>
    </row>
    <row r="8392" spans="2:10" ht="25.15" customHeight="1">
      <c r="B8392" s="108"/>
      <c r="C8392" s="98"/>
      <c r="D8392" s="99"/>
      <c r="E8392" s="94"/>
      <c r="F8392" s="95"/>
      <c r="G8392" s="101"/>
      <c r="H8392" s="100">
        <f t="shared" ref="H8392:H8455" si="402">IF(F8392="pago",H8391+G8392,H8391)</f>
        <v>196461.68999999994</v>
      </c>
      <c r="I8392" s="84">
        <f t="shared" si="400"/>
        <v>0</v>
      </c>
      <c r="J8392" s="84">
        <f t="shared" si="401"/>
        <v>0</v>
      </c>
    </row>
    <row r="8393" spans="2:10" ht="25.15" customHeight="1">
      <c r="B8393" s="108"/>
      <c r="C8393" s="98"/>
      <c r="D8393" s="99"/>
      <c r="E8393" s="94"/>
      <c r="F8393" s="95"/>
      <c r="G8393" s="101"/>
      <c r="H8393" s="100">
        <f t="shared" si="402"/>
        <v>196461.68999999994</v>
      </c>
      <c r="I8393" s="84">
        <f t="shared" si="400"/>
        <v>0</v>
      </c>
      <c r="J8393" s="84">
        <f t="shared" si="401"/>
        <v>0</v>
      </c>
    </row>
    <row r="8394" spans="2:10" ht="25.15" customHeight="1">
      <c r="B8394" s="108"/>
      <c r="C8394" s="98"/>
      <c r="D8394" s="99"/>
      <c r="E8394" s="94"/>
      <c r="F8394" s="95"/>
      <c r="G8394" s="101"/>
      <c r="H8394" s="100">
        <f t="shared" si="402"/>
        <v>196461.68999999994</v>
      </c>
      <c r="I8394" s="84">
        <f t="shared" si="400"/>
        <v>0</v>
      </c>
      <c r="J8394" s="84">
        <f t="shared" si="401"/>
        <v>0</v>
      </c>
    </row>
    <row r="8395" spans="2:10" ht="25.15" customHeight="1">
      <c r="B8395" s="108"/>
      <c r="C8395" s="98"/>
      <c r="D8395" s="99"/>
      <c r="E8395" s="94"/>
      <c r="F8395" s="95"/>
      <c r="G8395" s="101"/>
      <c r="H8395" s="100">
        <f t="shared" si="402"/>
        <v>196461.68999999994</v>
      </c>
      <c r="I8395" s="84">
        <f t="shared" si="400"/>
        <v>0</v>
      </c>
      <c r="J8395" s="84">
        <f t="shared" si="401"/>
        <v>0</v>
      </c>
    </row>
    <row r="8396" spans="2:10" ht="25.15" customHeight="1">
      <c r="B8396" s="108"/>
      <c r="C8396" s="98"/>
      <c r="D8396" s="99"/>
      <c r="E8396" s="94"/>
      <c r="F8396" s="95"/>
      <c r="G8396" s="101"/>
      <c r="H8396" s="100">
        <f t="shared" si="402"/>
        <v>196461.68999999994</v>
      </c>
      <c r="I8396" s="84">
        <f t="shared" si="400"/>
        <v>0</v>
      </c>
      <c r="J8396" s="84">
        <f t="shared" si="401"/>
        <v>0</v>
      </c>
    </row>
    <row r="8397" spans="2:10" ht="25.15" customHeight="1">
      <c r="B8397" s="108"/>
      <c r="C8397" s="98"/>
      <c r="D8397" s="99"/>
      <c r="E8397" s="94"/>
      <c r="F8397" s="95"/>
      <c r="G8397" s="101"/>
      <c r="H8397" s="100">
        <f t="shared" si="402"/>
        <v>196461.68999999994</v>
      </c>
      <c r="I8397" s="84">
        <f t="shared" si="400"/>
        <v>0</v>
      </c>
      <c r="J8397" s="84">
        <f t="shared" si="401"/>
        <v>0</v>
      </c>
    </row>
    <row r="8398" spans="2:10" ht="25.15" customHeight="1">
      <c r="B8398" s="108"/>
      <c r="C8398" s="98"/>
      <c r="D8398" s="99"/>
      <c r="E8398" s="94"/>
      <c r="F8398" s="95"/>
      <c r="G8398" s="101"/>
      <c r="H8398" s="100">
        <f t="shared" si="402"/>
        <v>196461.68999999994</v>
      </c>
      <c r="I8398" s="84">
        <f t="shared" si="400"/>
        <v>0</v>
      </c>
      <c r="J8398" s="84">
        <f t="shared" si="401"/>
        <v>0</v>
      </c>
    </row>
    <row r="8399" spans="2:10" ht="25.15" customHeight="1">
      <c r="B8399" s="108"/>
      <c r="C8399" s="98"/>
      <c r="D8399" s="99"/>
      <c r="E8399" s="94"/>
      <c r="F8399" s="95"/>
      <c r="G8399" s="101"/>
      <c r="H8399" s="100">
        <f t="shared" si="402"/>
        <v>196461.68999999994</v>
      </c>
      <c r="I8399" s="84">
        <f t="shared" si="400"/>
        <v>0</v>
      </c>
      <c r="J8399" s="84">
        <f t="shared" si="401"/>
        <v>0</v>
      </c>
    </row>
    <row r="8400" spans="2:10" ht="25.15" customHeight="1">
      <c r="B8400" s="108"/>
      <c r="C8400" s="98"/>
      <c r="D8400" s="99"/>
      <c r="E8400" s="94"/>
      <c r="F8400" s="95"/>
      <c r="G8400" s="101"/>
      <c r="H8400" s="100">
        <f t="shared" si="402"/>
        <v>196461.68999999994</v>
      </c>
      <c r="I8400" s="84">
        <f t="shared" si="400"/>
        <v>0</v>
      </c>
      <c r="J8400" s="84">
        <f t="shared" si="401"/>
        <v>0</v>
      </c>
    </row>
    <row r="8401" spans="2:10" ht="25.15" customHeight="1">
      <c r="B8401" s="108"/>
      <c r="C8401" s="98"/>
      <c r="D8401" s="99"/>
      <c r="E8401" s="94"/>
      <c r="F8401" s="95"/>
      <c r="G8401" s="101"/>
      <c r="H8401" s="100">
        <f t="shared" si="402"/>
        <v>196461.68999999994</v>
      </c>
      <c r="I8401" s="84">
        <f t="shared" si="400"/>
        <v>0</v>
      </c>
      <c r="J8401" s="84">
        <f t="shared" si="401"/>
        <v>0</v>
      </c>
    </row>
    <row r="8402" spans="2:10" ht="25.15" customHeight="1">
      <c r="B8402" s="108"/>
      <c r="C8402" s="98"/>
      <c r="D8402" s="99"/>
      <c r="E8402" s="94"/>
      <c r="F8402" s="95"/>
      <c r="G8402" s="101"/>
      <c r="H8402" s="100">
        <f t="shared" si="402"/>
        <v>196461.68999999994</v>
      </c>
      <c r="I8402" s="84">
        <f t="shared" si="400"/>
        <v>0</v>
      </c>
      <c r="J8402" s="84">
        <f t="shared" si="401"/>
        <v>0</v>
      </c>
    </row>
    <row r="8403" spans="2:10" ht="25.15" customHeight="1">
      <c r="B8403" s="108"/>
      <c r="C8403" s="98"/>
      <c r="D8403" s="99"/>
      <c r="E8403" s="94"/>
      <c r="F8403" s="95"/>
      <c r="G8403" s="101"/>
      <c r="H8403" s="100">
        <f t="shared" si="402"/>
        <v>196461.68999999994</v>
      </c>
      <c r="I8403" s="84">
        <f t="shared" si="400"/>
        <v>0</v>
      </c>
      <c r="J8403" s="84">
        <f t="shared" si="401"/>
        <v>0</v>
      </c>
    </row>
    <row r="8404" spans="2:10" ht="25.15" customHeight="1">
      <c r="B8404" s="108"/>
      <c r="C8404" s="98"/>
      <c r="D8404" s="99"/>
      <c r="E8404" s="94"/>
      <c r="F8404" s="95"/>
      <c r="G8404" s="101"/>
      <c r="H8404" s="100">
        <f t="shared" si="402"/>
        <v>196461.68999999994</v>
      </c>
      <c r="I8404" s="84">
        <f t="shared" si="400"/>
        <v>0</v>
      </c>
      <c r="J8404" s="84">
        <f t="shared" si="401"/>
        <v>0</v>
      </c>
    </row>
    <row r="8405" spans="2:10" ht="25.15" customHeight="1">
      <c r="B8405" s="108"/>
      <c r="C8405" s="98"/>
      <c r="D8405" s="99"/>
      <c r="E8405" s="94"/>
      <c r="F8405" s="95"/>
      <c r="G8405" s="101"/>
      <c r="H8405" s="100">
        <f t="shared" si="402"/>
        <v>196461.68999999994</v>
      </c>
      <c r="I8405" s="84">
        <f t="shared" si="400"/>
        <v>0</v>
      </c>
      <c r="J8405" s="84">
        <f t="shared" si="401"/>
        <v>0</v>
      </c>
    </row>
    <row r="8406" spans="2:10" ht="25.15" customHeight="1">
      <c r="B8406" s="108"/>
      <c r="C8406" s="98"/>
      <c r="D8406" s="99"/>
      <c r="E8406" s="94"/>
      <c r="F8406" s="95"/>
      <c r="G8406" s="101"/>
      <c r="H8406" s="100">
        <f t="shared" si="402"/>
        <v>196461.68999999994</v>
      </c>
      <c r="I8406" s="84">
        <f t="shared" si="400"/>
        <v>0</v>
      </c>
      <c r="J8406" s="84">
        <f t="shared" si="401"/>
        <v>0</v>
      </c>
    </row>
    <row r="8407" spans="2:10" ht="25.15" customHeight="1">
      <c r="B8407" s="108"/>
      <c r="C8407" s="98"/>
      <c r="D8407" s="99"/>
      <c r="E8407" s="94"/>
      <c r="F8407" s="95"/>
      <c r="G8407" s="101"/>
      <c r="H8407" s="100">
        <f t="shared" si="402"/>
        <v>196461.68999999994</v>
      </c>
      <c r="I8407" s="84">
        <f t="shared" si="400"/>
        <v>0</v>
      </c>
      <c r="J8407" s="84">
        <f t="shared" si="401"/>
        <v>0</v>
      </c>
    </row>
    <row r="8408" spans="2:10" ht="25.15" customHeight="1">
      <c r="B8408" s="108"/>
      <c r="C8408" s="98"/>
      <c r="D8408" s="99"/>
      <c r="E8408" s="94"/>
      <c r="F8408" s="95"/>
      <c r="G8408" s="101"/>
      <c r="H8408" s="100">
        <f t="shared" si="402"/>
        <v>196461.68999999994</v>
      </c>
      <c r="I8408" s="84">
        <f t="shared" si="400"/>
        <v>0</v>
      </c>
      <c r="J8408" s="84">
        <f t="shared" si="401"/>
        <v>0</v>
      </c>
    </row>
    <row r="8409" spans="2:10" ht="25.15" customHeight="1">
      <c r="B8409" s="108"/>
      <c r="C8409" s="98"/>
      <c r="D8409" s="99"/>
      <c r="E8409" s="94"/>
      <c r="F8409" s="95"/>
      <c r="G8409" s="101"/>
      <c r="H8409" s="100">
        <f t="shared" si="402"/>
        <v>196461.68999999994</v>
      </c>
      <c r="I8409" s="84">
        <f t="shared" si="400"/>
        <v>0</v>
      </c>
      <c r="J8409" s="84">
        <f t="shared" si="401"/>
        <v>0</v>
      </c>
    </row>
    <row r="8410" spans="2:10" ht="25.15" customHeight="1">
      <c r="B8410" s="108"/>
      <c r="C8410" s="98"/>
      <c r="D8410" s="99"/>
      <c r="E8410" s="94"/>
      <c r="F8410" s="95"/>
      <c r="G8410" s="101"/>
      <c r="H8410" s="100">
        <f t="shared" si="402"/>
        <v>196461.68999999994</v>
      </c>
      <c r="I8410" s="84">
        <f t="shared" si="400"/>
        <v>0</v>
      </c>
      <c r="J8410" s="84">
        <f t="shared" si="401"/>
        <v>0</v>
      </c>
    </row>
    <row r="8411" spans="2:10" ht="25.15" customHeight="1">
      <c r="B8411" s="108"/>
      <c r="C8411" s="98"/>
      <c r="D8411" s="99"/>
      <c r="E8411" s="94"/>
      <c r="F8411" s="95"/>
      <c r="G8411" s="101"/>
      <c r="H8411" s="100">
        <f t="shared" si="402"/>
        <v>196461.68999999994</v>
      </c>
      <c r="I8411" s="84">
        <f t="shared" si="400"/>
        <v>0</v>
      </c>
      <c r="J8411" s="84">
        <f t="shared" si="401"/>
        <v>0</v>
      </c>
    </row>
    <row r="8412" spans="2:10" ht="25.15" customHeight="1">
      <c r="B8412" s="108"/>
      <c r="C8412" s="98"/>
      <c r="D8412" s="99"/>
      <c r="E8412" s="94"/>
      <c r="F8412" s="95"/>
      <c r="G8412" s="101"/>
      <c r="H8412" s="100">
        <f t="shared" si="402"/>
        <v>196461.68999999994</v>
      </c>
      <c r="I8412" s="84">
        <f t="shared" si="400"/>
        <v>0</v>
      </c>
      <c r="J8412" s="84">
        <f t="shared" si="401"/>
        <v>0</v>
      </c>
    </row>
    <row r="8413" spans="2:10" ht="25.15" customHeight="1">
      <c r="B8413" s="108"/>
      <c r="C8413" s="98"/>
      <c r="D8413" s="99"/>
      <c r="E8413" s="94"/>
      <c r="F8413" s="95"/>
      <c r="G8413" s="101"/>
      <c r="H8413" s="100">
        <f t="shared" si="402"/>
        <v>196461.68999999994</v>
      </c>
      <c r="I8413" s="84">
        <f t="shared" si="400"/>
        <v>0</v>
      </c>
      <c r="J8413" s="84">
        <f t="shared" si="401"/>
        <v>0</v>
      </c>
    </row>
    <row r="8414" spans="2:10" ht="25.15" customHeight="1">
      <c r="B8414" s="108"/>
      <c r="C8414" s="98"/>
      <c r="D8414" s="99"/>
      <c r="E8414" s="94"/>
      <c r="F8414" s="95"/>
      <c r="G8414" s="101"/>
      <c r="H8414" s="100">
        <f t="shared" si="402"/>
        <v>196461.68999999994</v>
      </c>
      <c r="I8414" s="84">
        <f t="shared" si="400"/>
        <v>0</v>
      </c>
      <c r="J8414" s="84">
        <f t="shared" si="401"/>
        <v>0</v>
      </c>
    </row>
    <row r="8415" spans="2:10" ht="25.15" customHeight="1">
      <c r="B8415" s="108"/>
      <c r="C8415" s="98"/>
      <c r="D8415" s="99"/>
      <c r="E8415" s="94"/>
      <c r="F8415" s="95"/>
      <c r="G8415" s="101"/>
      <c r="H8415" s="100">
        <f t="shared" si="402"/>
        <v>196461.68999999994</v>
      </c>
      <c r="I8415" s="84">
        <f t="shared" si="400"/>
        <v>0</v>
      </c>
      <c r="J8415" s="84">
        <f t="shared" si="401"/>
        <v>0</v>
      </c>
    </row>
    <row r="8416" spans="2:10" ht="25.15" customHeight="1">
      <c r="B8416" s="108"/>
      <c r="C8416" s="98"/>
      <c r="D8416" s="99"/>
      <c r="E8416" s="94"/>
      <c r="F8416" s="95"/>
      <c r="G8416" s="101"/>
      <c r="H8416" s="100">
        <f t="shared" si="402"/>
        <v>196461.68999999994</v>
      </c>
      <c r="I8416" s="84">
        <f t="shared" si="400"/>
        <v>0</v>
      </c>
      <c r="J8416" s="84">
        <f t="shared" si="401"/>
        <v>0</v>
      </c>
    </row>
    <row r="8417" spans="2:10" ht="25.15" customHeight="1">
      <c r="B8417" s="108"/>
      <c r="C8417" s="98"/>
      <c r="D8417" s="99"/>
      <c r="E8417" s="94"/>
      <c r="F8417" s="95"/>
      <c r="G8417" s="101"/>
      <c r="H8417" s="100">
        <f t="shared" si="402"/>
        <v>196461.68999999994</v>
      </c>
      <c r="I8417" s="84">
        <f t="shared" si="400"/>
        <v>0</v>
      </c>
      <c r="J8417" s="84">
        <f t="shared" si="401"/>
        <v>0</v>
      </c>
    </row>
    <row r="8418" spans="2:10" ht="25.15" customHeight="1">
      <c r="B8418" s="108"/>
      <c r="C8418" s="98"/>
      <c r="D8418" s="99"/>
      <c r="E8418" s="94"/>
      <c r="F8418" s="95"/>
      <c r="G8418" s="101"/>
      <c r="H8418" s="100">
        <f t="shared" si="402"/>
        <v>196461.68999999994</v>
      </c>
      <c r="I8418" s="84">
        <f t="shared" si="400"/>
        <v>0</v>
      </c>
      <c r="J8418" s="84">
        <f t="shared" si="401"/>
        <v>0</v>
      </c>
    </row>
    <row r="8419" spans="2:10" ht="25.15" customHeight="1">
      <c r="B8419" s="108"/>
      <c r="C8419" s="98"/>
      <c r="D8419" s="99"/>
      <c r="E8419" s="94"/>
      <c r="F8419" s="95"/>
      <c r="G8419" s="101"/>
      <c r="H8419" s="100">
        <f t="shared" si="402"/>
        <v>196461.68999999994</v>
      </c>
      <c r="I8419" s="84">
        <f t="shared" si="400"/>
        <v>0</v>
      </c>
      <c r="J8419" s="84">
        <f t="shared" si="401"/>
        <v>0</v>
      </c>
    </row>
    <row r="8420" spans="2:10" ht="25.15" customHeight="1">
      <c r="B8420" s="108"/>
      <c r="C8420" s="98"/>
      <c r="D8420" s="99"/>
      <c r="E8420" s="94"/>
      <c r="F8420" s="95"/>
      <c r="G8420" s="101"/>
      <c r="H8420" s="100">
        <f t="shared" si="402"/>
        <v>196461.68999999994</v>
      </c>
      <c r="I8420" s="84">
        <f t="shared" si="400"/>
        <v>0</v>
      </c>
      <c r="J8420" s="84">
        <f t="shared" si="401"/>
        <v>0</v>
      </c>
    </row>
    <row r="8421" spans="2:10" ht="25.15" customHeight="1">
      <c r="B8421" s="108"/>
      <c r="C8421" s="98"/>
      <c r="D8421" s="99"/>
      <c r="E8421" s="94"/>
      <c r="F8421" s="95"/>
      <c r="G8421" s="101"/>
      <c r="H8421" s="100">
        <f t="shared" si="402"/>
        <v>196461.68999999994</v>
      </c>
      <c r="I8421" s="84">
        <f t="shared" si="400"/>
        <v>0</v>
      </c>
      <c r="J8421" s="84">
        <f t="shared" si="401"/>
        <v>0</v>
      </c>
    </row>
    <row r="8422" spans="2:10" ht="25.15" customHeight="1">
      <c r="B8422" s="108"/>
      <c r="C8422" s="98"/>
      <c r="D8422" s="99"/>
      <c r="E8422" s="94"/>
      <c r="F8422" s="95"/>
      <c r="G8422" s="101"/>
      <c r="H8422" s="100">
        <f t="shared" si="402"/>
        <v>196461.68999999994</v>
      </c>
      <c r="I8422" s="84">
        <f t="shared" si="400"/>
        <v>0</v>
      </c>
      <c r="J8422" s="84">
        <f t="shared" si="401"/>
        <v>0</v>
      </c>
    </row>
    <row r="8423" spans="2:10" ht="25.15" customHeight="1">
      <c r="B8423" s="108"/>
      <c r="C8423" s="98"/>
      <c r="D8423" s="99"/>
      <c r="E8423" s="94"/>
      <c r="F8423" s="95"/>
      <c r="G8423" s="101"/>
      <c r="H8423" s="100">
        <f t="shared" si="402"/>
        <v>196461.68999999994</v>
      </c>
      <c r="I8423" s="84">
        <f t="shared" si="400"/>
        <v>0</v>
      </c>
      <c r="J8423" s="84">
        <f t="shared" si="401"/>
        <v>0</v>
      </c>
    </row>
    <row r="8424" spans="2:10" ht="25.15" customHeight="1">
      <c r="B8424" s="108"/>
      <c r="C8424" s="98"/>
      <c r="D8424" s="99"/>
      <c r="E8424" s="94"/>
      <c r="F8424" s="95"/>
      <c r="G8424" s="101"/>
      <c r="H8424" s="100">
        <f t="shared" si="402"/>
        <v>196461.68999999994</v>
      </c>
      <c r="I8424" s="84">
        <f t="shared" si="400"/>
        <v>0</v>
      </c>
      <c r="J8424" s="84">
        <f t="shared" si="401"/>
        <v>0</v>
      </c>
    </row>
    <row r="8425" spans="2:10" ht="25.15" customHeight="1">
      <c r="B8425" s="108"/>
      <c r="C8425" s="98"/>
      <c r="D8425" s="99"/>
      <c r="E8425" s="94"/>
      <c r="F8425" s="95"/>
      <c r="G8425" s="101"/>
      <c r="H8425" s="100">
        <f t="shared" si="402"/>
        <v>196461.68999999994</v>
      </c>
      <c r="I8425" s="84">
        <f t="shared" si="400"/>
        <v>0</v>
      </c>
      <c r="J8425" s="84">
        <f t="shared" si="401"/>
        <v>0</v>
      </c>
    </row>
    <row r="8426" spans="2:10" ht="25.15" customHeight="1">
      <c r="B8426" s="108"/>
      <c r="C8426" s="98"/>
      <c r="D8426" s="99"/>
      <c r="E8426" s="94"/>
      <c r="F8426" s="95"/>
      <c r="G8426" s="101"/>
      <c r="H8426" s="100">
        <f t="shared" si="402"/>
        <v>196461.68999999994</v>
      </c>
      <c r="I8426" s="84">
        <f t="shared" si="400"/>
        <v>0</v>
      </c>
      <c r="J8426" s="84">
        <f t="shared" si="401"/>
        <v>0</v>
      </c>
    </row>
    <row r="8427" spans="2:10" ht="25.15" customHeight="1">
      <c r="B8427" s="108"/>
      <c r="C8427" s="98"/>
      <c r="D8427" s="99"/>
      <c r="E8427" s="94"/>
      <c r="F8427" s="95"/>
      <c r="G8427" s="101"/>
      <c r="H8427" s="100">
        <f t="shared" si="402"/>
        <v>196461.68999999994</v>
      </c>
      <c r="I8427" s="84">
        <f t="shared" si="400"/>
        <v>0</v>
      </c>
      <c r="J8427" s="84">
        <f t="shared" si="401"/>
        <v>0</v>
      </c>
    </row>
    <row r="8428" spans="2:10" ht="25.15" customHeight="1">
      <c r="B8428" s="108"/>
      <c r="C8428" s="98"/>
      <c r="D8428" s="99"/>
      <c r="E8428" s="94"/>
      <c r="F8428" s="95"/>
      <c r="G8428" s="101"/>
      <c r="H8428" s="100">
        <f t="shared" si="402"/>
        <v>196461.68999999994</v>
      </c>
      <c r="I8428" s="84">
        <f t="shared" si="400"/>
        <v>0</v>
      </c>
      <c r="J8428" s="84">
        <f t="shared" si="401"/>
        <v>0</v>
      </c>
    </row>
    <row r="8429" spans="2:10" ht="25.15" customHeight="1">
      <c r="B8429" s="108"/>
      <c r="C8429" s="98"/>
      <c r="D8429" s="99"/>
      <c r="E8429" s="94"/>
      <c r="F8429" s="95"/>
      <c r="G8429" s="101"/>
      <c r="H8429" s="100">
        <f t="shared" si="402"/>
        <v>196461.68999999994</v>
      </c>
      <c r="I8429" s="84">
        <f t="shared" si="400"/>
        <v>0</v>
      </c>
      <c r="J8429" s="84">
        <f t="shared" si="401"/>
        <v>0</v>
      </c>
    </row>
    <row r="8430" spans="2:10" ht="25.15" customHeight="1">
      <c r="B8430" s="108"/>
      <c r="C8430" s="98"/>
      <c r="D8430" s="99"/>
      <c r="E8430" s="94"/>
      <c r="F8430" s="95"/>
      <c r="G8430" s="101"/>
      <c r="H8430" s="100">
        <f t="shared" si="402"/>
        <v>196461.68999999994</v>
      </c>
      <c r="I8430" s="84">
        <f t="shared" si="400"/>
        <v>0</v>
      </c>
      <c r="J8430" s="84">
        <f t="shared" si="401"/>
        <v>0</v>
      </c>
    </row>
    <row r="8431" spans="2:10" ht="25.15" customHeight="1">
      <c r="B8431" s="108"/>
      <c r="C8431" s="98"/>
      <c r="D8431" s="99"/>
      <c r="E8431" s="94"/>
      <c r="F8431" s="95"/>
      <c r="G8431" s="101"/>
      <c r="H8431" s="100">
        <f t="shared" si="402"/>
        <v>196461.68999999994</v>
      </c>
      <c r="I8431" s="84">
        <f t="shared" si="400"/>
        <v>0</v>
      </c>
      <c r="J8431" s="84">
        <f t="shared" si="401"/>
        <v>0</v>
      </c>
    </row>
    <row r="8432" spans="2:10" ht="25.15" customHeight="1">
      <c r="B8432" s="108"/>
      <c r="C8432" s="98"/>
      <c r="D8432" s="99"/>
      <c r="E8432" s="94"/>
      <c r="F8432" s="95"/>
      <c r="G8432" s="101"/>
      <c r="H8432" s="100">
        <f t="shared" si="402"/>
        <v>196461.68999999994</v>
      </c>
      <c r="I8432" s="84">
        <f t="shared" si="400"/>
        <v>0</v>
      </c>
      <c r="J8432" s="84">
        <f t="shared" si="401"/>
        <v>0</v>
      </c>
    </row>
    <row r="8433" spans="2:10" ht="25.15" customHeight="1">
      <c r="B8433" s="108"/>
      <c r="C8433" s="98"/>
      <c r="D8433" s="99"/>
      <c r="E8433" s="94"/>
      <c r="F8433" s="95"/>
      <c r="G8433" s="101"/>
      <c r="H8433" s="100">
        <f t="shared" si="402"/>
        <v>196461.68999999994</v>
      </c>
      <c r="I8433" s="84">
        <f t="shared" si="400"/>
        <v>0</v>
      </c>
      <c r="J8433" s="84">
        <f t="shared" si="401"/>
        <v>0</v>
      </c>
    </row>
    <row r="8434" spans="2:10" ht="25.15" customHeight="1">
      <c r="B8434" s="108"/>
      <c r="C8434" s="98"/>
      <c r="D8434" s="99"/>
      <c r="E8434" s="94"/>
      <c r="F8434" s="95"/>
      <c r="G8434" s="101"/>
      <c r="H8434" s="100">
        <f t="shared" si="402"/>
        <v>196461.68999999994</v>
      </c>
      <c r="I8434" s="84">
        <f t="shared" si="400"/>
        <v>0</v>
      </c>
      <c r="J8434" s="84">
        <f t="shared" si="401"/>
        <v>0</v>
      </c>
    </row>
    <row r="8435" spans="2:10" ht="25.15" customHeight="1">
      <c r="B8435" s="108"/>
      <c r="C8435" s="98"/>
      <c r="D8435" s="99"/>
      <c r="E8435" s="94"/>
      <c r="F8435" s="95"/>
      <c r="G8435" s="101"/>
      <c r="H8435" s="100">
        <f t="shared" si="402"/>
        <v>196461.68999999994</v>
      </c>
      <c r="I8435" s="84">
        <f t="shared" si="400"/>
        <v>0</v>
      </c>
      <c r="J8435" s="84">
        <f t="shared" si="401"/>
        <v>0</v>
      </c>
    </row>
    <row r="8436" spans="2:10" ht="25.15" customHeight="1">
      <c r="B8436" s="108"/>
      <c r="C8436" s="98"/>
      <c r="D8436" s="99"/>
      <c r="E8436" s="94"/>
      <c r="F8436" s="95"/>
      <c r="G8436" s="101"/>
      <c r="H8436" s="100">
        <f t="shared" si="402"/>
        <v>196461.68999999994</v>
      </c>
      <c r="I8436" s="84">
        <f t="shared" si="400"/>
        <v>0</v>
      </c>
      <c r="J8436" s="84">
        <f t="shared" si="401"/>
        <v>0</v>
      </c>
    </row>
    <row r="8437" spans="2:10" ht="25.15" customHeight="1">
      <c r="B8437" s="108"/>
      <c r="C8437" s="98"/>
      <c r="D8437" s="99"/>
      <c r="E8437" s="94"/>
      <c r="F8437" s="95"/>
      <c r="G8437" s="101"/>
      <c r="H8437" s="100">
        <f t="shared" si="402"/>
        <v>196461.68999999994</v>
      </c>
      <c r="I8437" s="84">
        <f t="shared" si="400"/>
        <v>0</v>
      </c>
      <c r="J8437" s="84">
        <f t="shared" si="401"/>
        <v>0</v>
      </c>
    </row>
    <row r="8438" spans="2:10" ht="25.15" customHeight="1">
      <c r="B8438" s="108"/>
      <c r="C8438" s="98"/>
      <c r="D8438" s="99"/>
      <c r="E8438" s="94"/>
      <c r="F8438" s="95"/>
      <c r="G8438" s="101"/>
      <c r="H8438" s="100">
        <f t="shared" si="402"/>
        <v>196461.68999999994</v>
      </c>
      <c r="I8438" s="84">
        <f t="shared" si="400"/>
        <v>0</v>
      </c>
      <c r="J8438" s="84">
        <f t="shared" si="401"/>
        <v>0</v>
      </c>
    </row>
    <row r="8439" spans="2:10" ht="25.15" customHeight="1">
      <c r="B8439" s="108"/>
      <c r="C8439" s="98"/>
      <c r="D8439" s="99"/>
      <c r="E8439" s="94"/>
      <c r="F8439" s="95"/>
      <c r="G8439" s="101"/>
      <c r="H8439" s="100">
        <f t="shared" si="402"/>
        <v>196461.68999999994</v>
      </c>
      <c r="I8439" s="84">
        <f t="shared" si="400"/>
        <v>0</v>
      </c>
      <c r="J8439" s="84">
        <f t="shared" si="401"/>
        <v>0</v>
      </c>
    </row>
    <row r="8440" spans="2:10" ht="25.15" customHeight="1">
      <c r="B8440" s="108"/>
      <c r="C8440" s="98"/>
      <c r="D8440" s="99"/>
      <c r="E8440" s="94"/>
      <c r="F8440" s="95"/>
      <c r="G8440" s="101"/>
      <c r="H8440" s="100">
        <f t="shared" si="402"/>
        <v>196461.68999999994</v>
      </c>
      <c r="I8440" s="84">
        <f t="shared" ref="I8440:I8503" si="403">IF(B8440="",0,MONTH(B8440))</f>
        <v>0</v>
      </c>
      <c r="J8440" s="84">
        <f t="shared" ref="J8440:J8503" si="404">IF(B8440="",0,DAY(B8440))</f>
        <v>0</v>
      </c>
    </row>
    <row r="8441" spans="2:10" ht="25.15" customHeight="1">
      <c r="B8441" s="108"/>
      <c r="C8441" s="98"/>
      <c r="D8441" s="99"/>
      <c r="E8441" s="94"/>
      <c r="F8441" s="95"/>
      <c r="G8441" s="101"/>
      <c r="H8441" s="100">
        <f t="shared" si="402"/>
        <v>196461.68999999994</v>
      </c>
      <c r="I8441" s="84">
        <f t="shared" si="403"/>
        <v>0</v>
      </c>
      <c r="J8441" s="84">
        <f t="shared" si="404"/>
        <v>0</v>
      </c>
    </row>
    <row r="8442" spans="2:10" ht="25.15" customHeight="1">
      <c r="B8442" s="108"/>
      <c r="C8442" s="98"/>
      <c r="D8442" s="99"/>
      <c r="E8442" s="94"/>
      <c r="F8442" s="95"/>
      <c r="G8442" s="101"/>
      <c r="H8442" s="100">
        <f t="shared" si="402"/>
        <v>196461.68999999994</v>
      </c>
      <c r="I8442" s="84">
        <f t="shared" si="403"/>
        <v>0</v>
      </c>
      <c r="J8442" s="84">
        <f t="shared" si="404"/>
        <v>0</v>
      </c>
    </row>
    <row r="8443" spans="2:10" ht="25.15" customHeight="1">
      <c r="B8443" s="108"/>
      <c r="C8443" s="98"/>
      <c r="D8443" s="99"/>
      <c r="E8443" s="94"/>
      <c r="F8443" s="95"/>
      <c r="G8443" s="101"/>
      <c r="H8443" s="100">
        <f t="shared" si="402"/>
        <v>196461.68999999994</v>
      </c>
      <c r="I8443" s="84">
        <f t="shared" si="403"/>
        <v>0</v>
      </c>
      <c r="J8443" s="84">
        <f t="shared" si="404"/>
        <v>0</v>
      </c>
    </row>
    <row r="8444" spans="2:10" ht="25.15" customHeight="1">
      <c r="B8444" s="108"/>
      <c r="C8444" s="98"/>
      <c r="D8444" s="99"/>
      <c r="E8444" s="94"/>
      <c r="F8444" s="95"/>
      <c r="G8444" s="101"/>
      <c r="H8444" s="100">
        <f t="shared" si="402"/>
        <v>196461.68999999994</v>
      </c>
      <c r="I8444" s="84">
        <f t="shared" si="403"/>
        <v>0</v>
      </c>
      <c r="J8444" s="84">
        <f t="shared" si="404"/>
        <v>0</v>
      </c>
    </row>
    <row r="8445" spans="2:10" ht="25.15" customHeight="1">
      <c r="B8445" s="108"/>
      <c r="C8445" s="98"/>
      <c r="D8445" s="99"/>
      <c r="E8445" s="94"/>
      <c r="F8445" s="95"/>
      <c r="G8445" s="101"/>
      <c r="H8445" s="100">
        <f t="shared" si="402"/>
        <v>196461.68999999994</v>
      </c>
      <c r="I8445" s="84">
        <f t="shared" si="403"/>
        <v>0</v>
      </c>
      <c r="J8445" s="84">
        <f t="shared" si="404"/>
        <v>0</v>
      </c>
    </row>
    <row r="8446" spans="2:10" ht="25.15" customHeight="1">
      <c r="B8446" s="108"/>
      <c r="C8446" s="98"/>
      <c r="D8446" s="99"/>
      <c r="E8446" s="94"/>
      <c r="F8446" s="95"/>
      <c r="G8446" s="101"/>
      <c r="H8446" s="100">
        <f t="shared" si="402"/>
        <v>196461.68999999994</v>
      </c>
      <c r="I8446" s="84">
        <f t="shared" si="403"/>
        <v>0</v>
      </c>
      <c r="J8446" s="84">
        <f t="shared" si="404"/>
        <v>0</v>
      </c>
    </row>
    <row r="8447" spans="2:10" ht="25.15" customHeight="1">
      <c r="B8447" s="108"/>
      <c r="C8447" s="98"/>
      <c r="D8447" s="99"/>
      <c r="E8447" s="94"/>
      <c r="F8447" s="95"/>
      <c r="G8447" s="101"/>
      <c r="H8447" s="100">
        <f t="shared" si="402"/>
        <v>196461.68999999994</v>
      </c>
      <c r="I8447" s="84">
        <f t="shared" si="403"/>
        <v>0</v>
      </c>
      <c r="J8447" s="84">
        <f t="shared" si="404"/>
        <v>0</v>
      </c>
    </row>
    <row r="8448" spans="2:10" ht="25.15" customHeight="1">
      <c r="B8448" s="108"/>
      <c r="C8448" s="98"/>
      <c r="D8448" s="99"/>
      <c r="E8448" s="94"/>
      <c r="F8448" s="95"/>
      <c r="G8448" s="101"/>
      <c r="H8448" s="100">
        <f t="shared" si="402"/>
        <v>196461.68999999994</v>
      </c>
      <c r="I8448" s="84">
        <f t="shared" si="403"/>
        <v>0</v>
      </c>
      <c r="J8448" s="84">
        <f t="shared" si="404"/>
        <v>0</v>
      </c>
    </row>
    <row r="8449" spans="2:10" ht="25.15" customHeight="1">
      <c r="B8449" s="108"/>
      <c r="C8449" s="98"/>
      <c r="D8449" s="99"/>
      <c r="E8449" s="94"/>
      <c r="F8449" s="95"/>
      <c r="G8449" s="101"/>
      <c r="H8449" s="100">
        <f t="shared" si="402"/>
        <v>196461.68999999994</v>
      </c>
      <c r="I8449" s="84">
        <f t="shared" si="403"/>
        <v>0</v>
      </c>
      <c r="J8449" s="84">
        <f t="shared" si="404"/>
        <v>0</v>
      </c>
    </row>
    <row r="8450" spans="2:10" ht="25.15" customHeight="1">
      <c r="B8450" s="108"/>
      <c r="C8450" s="98"/>
      <c r="D8450" s="99"/>
      <c r="E8450" s="94"/>
      <c r="F8450" s="95"/>
      <c r="G8450" s="101"/>
      <c r="H8450" s="100">
        <f t="shared" si="402"/>
        <v>196461.68999999994</v>
      </c>
      <c r="I8450" s="84">
        <f t="shared" si="403"/>
        <v>0</v>
      </c>
      <c r="J8450" s="84">
        <f t="shared" si="404"/>
        <v>0</v>
      </c>
    </row>
    <row r="8451" spans="2:10" ht="25.15" customHeight="1">
      <c r="B8451" s="108"/>
      <c r="C8451" s="98"/>
      <c r="D8451" s="99"/>
      <c r="E8451" s="94"/>
      <c r="F8451" s="95"/>
      <c r="G8451" s="101"/>
      <c r="H8451" s="100">
        <f t="shared" si="402"/>
        <v>196461.68999999994</v>
      </c>
      <c r="I8451" s="84">
        <f t="shared" si="403"/>
        <v>0</v>
      </c>
      <c r="J8451" s="84">
        <f t="shared" si="404"/>
        <v>0</v>
      </c>
    </row>
    <row r="8452" spans="2:10" ht="25.15" customHeight="1">
      <c r="B8452" s="108"/>
      <c r="C8452" s="98"/>
      <c r="D8452" s="99"/>
      <c r="E8452" s="94"/>
      <c r="F8452" s="95"/>
      <c r="G8452" s="101"/>
      <c r="H8452" s="100">
        <f t="shared" si="402"/>
        <v>196461.68999999994</v>
      </c>
      <c r="I8452" s="84">
        <f t="shared" si="403"/>
        <v>0</v>
      </c>
      <c r="J8452" s="84">
        <f t="shared" si="404"/>
        <v>0</v>
      </c>
    </row>
    <row r="8453" spans="2:10" ht="25.15" customHeight="1">
      <c r="B8453" s="108"/>
      <c r="C8453" s="98"/>
      <c r="D8453" s="99"/>
      <c r="E8453" s="94"/>
      <c r="F8453" s="95"/>
      <c r="G8453" s="101"/>
      <c r="H8453" s="100">
        <f t="shared" si="402"/>
        <v>196461.68999999994</v>
      </c>
      <c r="I8453" s="84">
        <f t="shared" si="403"/>
        <v>0</v>
      </c>
      <c r="J8453" s="84">
        <f t="shared" si="404"/>
        <v>0</v>
      </c>
    </row>
    <row r="8454" spans="2:10" ht="25.15" customHeight="1">
      <c r="B8454" s="108"/>
      <c r="C8454" s="98"/>
      <c r="D8454" s="99"/>
      <c r="E8454" s="94"/>
      <c r="F8454" s="95"/>
      <c r="G8454" s="101"/>
      <c r="H8454" s="100">
        <f t="shared" si="402"/>
        <v>196461.68999999994</v>
      </c>
      <c r="I8454" s="84">
        <f t="shared" si="403"/>
        <v>0</v>
      </c>
      <c r="J8454" s="84">
        <f t="shared" si="404"/>
        <v>0</v>
      </c>
    </row>
    <row r="8455" spans="2:10" ht="25.15" customHeight="1">
      <c r="B8455" s="108"/>
      <c r="C8455" s="98"/>
      <c r="D8455" s="99"/>
      <c r="E8455" s="94"/>
      <c r="F8455" s="95"/>
      <c r="G8455" s="101"/>
      <c r="H8455" s="100">
        <f t="shared" si="402"/>
        <v>196461.68999999994</v>
      </c>
      <c r="I8455" s="84">
        <f t="shared" si="403"/>
        <v>0</v>
      </c>
      <c r="J8455" s="84">
        <f t="shared" si="404"/>
        <v>0</v>
      </c>
    </row>
    <row r="8456" spans="2:10" ht="25.15" customHeight="1">
      <c r="B8456" s="108"/>
      <c r="C8456" s="98"/>
      <c r="D8456" s="99"/>
      <c r="E8456" s="94"/>
      <c r="F8456" s="95"/>
      <c r="G8456" s="101"/>
      <c r="H8456" s="100">
        <f t="shared" ref="H8456:H8519" si="405">IF(F8456="pago",H8455+G8456,H8455)</f>
        <v>196461.68999999994</v>
      </c>
      <c r="I8456" s="84">
        <f t="shared" si="403"/>
        <v>0</v>
      </c>
      <c r="J8456" s="84">
        <f t="shared" si="404"/>
        <v>0</v>
      </c>
    </row>
    <row r="8457" spans="2:10" ht="25.15" customHeight="1">
      <c r="B8457" s="108"/>
      <c r="C8457" s="98"/>
      <c r="D8457" s="99"/>
      <c r="E8457" s="94"/>
      <c r="F8457" s="95"/>
      <c r="G8457" s="101"/>
      <c r="H8457" s="100">
        <f t="shared" si="405"/>
        <v>196461.68999999994</v>
      </c>
      <c r="I8457" s="84">
        <f t="shared" si="403"/>
        <v>0</v>
      </c>
      <c r="J8457" s="84">
        <f t="shared" si="404"/>
        <v>0</v>
      </c>
    </row>
    <row r="8458" spans="2:10" ht="25.15" customHeight="1">
      <c r="B8458" s="108"/>
      <c r="C8458" s="98"/>
      <c r="D8458" s="99"/>
      <c r="E8458" s="94"/>
      <c r="F8458" s="95"/>
      <c r="G8458" s="101"/>
      <c r="H8458" s="100">
        <f t="shared" si="405"/>
        <v>196461.68999999994</v>
      </c>
      <c r="I8458" s="84">
        <f t="shared" si="403"/>
        <v>0</v>
      </c>
      <c r="J8458" s="84">
        <f t="shared" si="404"/>
        <v>0</v>
      </c>
    </row>
    <row r="8459" spans="2:10" ht="25.15" customHeight="1">
      <c r="B8459" s="108"/>
      <c r="C8459" s="98"/>
      <c r="D8459" s="99"/>
      <c r="E8459" s="94"/>
      <c r="F8459" s="95"/>
      <c r="G8459" s="101"/>
      <c r="H8459" s="100">
        <f t="shared" si="405"/>
        <v>196461.68999999994</v>
      </c>
      <c r="I8459" s="84">
        <f t="shared" si="403"/>
        <v>0</v>
      </c>
      <c r="J8459" s="84">
        <f t="shared" si="404"/>
        <v>0</v>
      </c>
    </row>
    <row r="8460" spans="2:10" ht="25.15" customHeight="1">
      <c r="B8460" s="108"/>
      <c r="C8460" s="98"/>
      <c r="D8460" s="99"/>
      <c r="E8460" s="94"/>
      <c r="F8460" s="95"/>
      <c r="G8460" s="101"/>
      <c r="H8460" s="100">
        <f t="shared" si="405"/>
        <v>196461.68999999994</v>
      </c>
      <c r="I8460" s="84">
        <f t="shared" si="403"/>
        <v>0</v>
      </c>
      <c r="J8460" s="84">
        <f t="shared" si="404"/>
        <v>0</v>
      </c>
    </row>
    <row r="8461" spans="2:10" ht="25.15" customHeight="1">
      <c r="B8461" s="108"/>
      <c r="C8461" s="98"/>
      <c r="D8461" s="99"/>
      <c r="E8461" s="94"/>
      <c r="F8461" s="95"/>
      <c r="G8461" s="101"/>
      <c r="H8461" s="100">
        <f t="shared" si="405"/>
        <v>196461.68999999994</v>
      </c>
      <c r="I8461" s="84">
        <f t="shared" si="403"/>
        <v>0</v>
      </c>
      <c r="J8461" s="84">
        <f t="shared" si="404"/>
        <v>0</v>
      </c>
    </row>
    <row r="8462" spans="2:10" ht="25.15" customHeight="1">
      <c r="B8462" s="108"/>
      <c r="C8462" s="98"/>
      <c r="D8462" s="99"/>
      <c r="E8462" s="94"/>
      <c r="F8462" s="95"/>
      <c r="G8462" s="101"/>
      <c r="H8462" s="100">
        <f t="shared" si="405"/>
        <v>196461.68999999994</v>
      </c>
      <c r="I8462" s="84">
        <f t="shared" si="403"/>
        <v>0</v>
      </c>
      <c r="J8462" s="84">
        <f t="shared" si="404"/>
        <v>0</v>
      </c>
    </row>
    <row r="8463" spans="2:10" ht="25.15" customHeight="1">
      <c r="B8463" s="108"/>
      <c r="C8463" s="98"/>
      <c r="D8463" s="99"/>
      <c r="E8463" s="94"/>
      <c r="F8463" s="95"/>
      <c r="G8463" s="101"/>
      <c r="H8463" s="100">
        <f t="shared" si="405"/>
        <v>196461.68999999994</v>
      </c>
      <c r="I8463" s="84">
        <f t="shared" si="403"/>
        <v>0</v>
      </c>
      <c r="J8463" s="84">
        <f t="shared" si="404"/>
        <v>0</v>
      </c>
    </row>
    <row r="8464" spans="2:10" ht="25.15" customHeight="1">
      <c r="B8464" s="108"/>
      <c r="C8464" s="98"/>
      <c r="D8464" s="99"/>
      <c r="E8464" s="94"/>
      <c r="F8464" s="95"/>
      <c r="G8464" s="101"/>
      <c r="H8464" s="100">
        <f t="shared" si="405"/>
        <v>196461.68999999994</v>
      </c>
      <c r="I8464" s="84">
        <f t="shared" si="403"/>
        <v>0</v>
      </c>
      <c r="J8464" s="84">
        <f t="shared" si="404"/>
        <v>0</v>
      </c>
    </row>
    <row r="8465" spans="2:10" ht="25.15" customHeight="1">
      <c r="B8465" s="108"/>
      <c r="C8465" s="98"/>
      <c r="D8465" s="99"/>
      <c r="E8465" s="94"/>
      <c r="F8465" s="95"/>
      <c r="G8465" s="101"/>
      <c r="H8465" s="100">
        <f t="shared" si="405"/>
        <v>196461.68999999994</v>
      </c>
      <c r="I8465" s="84">
        <f t="shared" si="403"/>
        <v>0</v>
      </c>
      <c r="J8465" s="84">
        <f t="shared" si="404"/>
        <v>0</v>
      </c>
    </row>
    <row r="8466" spans="2:10" ht="25.15" customHeight="1">
      <c r="B8466" s="108"/>
      <c r="C8466" s="98"/>
      <c r="D8466" s="99"/>
      <c r="E8466" s="94"/>
      <c r="F8466" s="95"/>
      <c r="G8466" s="101"/>
      <c r="H8466" s="100">
        <f t="shared" si="405"/>
        <v>196461.68999999994</v>
      </c>
      <c r="I8466" s="84">
        <f t="shared" si="403"/>
        <v>0</v>
      </c>
      <c r="J8466" s="84">
        <f t="shared" si="404"/>
        <v>0</v>
      </c>
    </row>
    <row r="8467" spans="2:10" ht="25.15" customHeight="1">
      <c r="B8467" s="108"/>
      <c r="C8467" s="98"/>
      <c r="D8467" s="99"/>
      <c r="E8467" s="94"/>
      <c r="F8467" s="95"/>
      <c r="G8467" s="101"/>
      <c r="H8467" s="100">
        <f t="shared" si="405"/>
        <v>196461.68999999994</v>
      </c>
      <c r="I8467" s="84">
        <f t="shared" si="403"/>
        <v>0</v>
      </c>
      <c r="J8467" s="84">
        <f t="shared" si="404"/>
        <v>0</v>
      </c>
    </row>
    <row r="8468" spans="2:10" ht="25.15" customHeight="1">
      <c r="B8468" s="108"/>
      <c r="C8468" s="98"/>
      <c r="D8468" s="99"/>
      <c r="E8468" s="94"/>
      <c r="F8468" s="95"/>
      <c r="G8468" s="101"/>
      <c r="H8468" s="100">
        <f t="shared" si="405"/>
        <v>196461.68999999994</v>
      </c>
      <c r="I8468" s="84">
        <f t="shared" si="403"/>
        <v>0</v>
      </c>
      <c r="J8468" s="84">
        <f t="shared" si="404"/>
        <v>0</v>
      </c>
    </row>
    <row r="8469" spans="2:10" ht="25.15" customHeight="1">
      <c r="B8469" s="108"/>
      <c r="C8469" s="98"/>
      <c r="D8469" s="99"/>
      <c r="E8469" s="94"/>
      <c r="F8469" s="95"/>
      <c r="G8469" s="101"/>
      <c r="H8469" s="100">
        <f t="shared" si="405"/>
        <v>196461.68999999994</v>
      </c>
      <c r="I8469" s="84">
        <f t="shared" si="403"/>
        <v>0</v>
      </c>
      <c r="J8469" s="84">
        <f t="shared" si="404"/>
        <v>0</v>
      </c>
    </row>
    <row r="8470" spans="2:10" ht="25.15" customHeight="1">
      <c r="B8470" s="108"/>
      <c r="C8470" s="98"/>
      <c r="D8470" s="99"/>
      <c r="E8470" s="94"/>
      <c r="F8470" s="95"/>
      <c r="G8470" s="101"/>
      <c r="H8470" s="100">
        <f t="shared" si="405"/>
        <v>196461.68999999994</v>
      </c>
      <c r="I8470" s="84">
        <f t="shared" si="403"/>
        <v>0</v>
      </c>
      <c r="J8470" s="84">
        <f t="shared" si="404"/>
        <v>0</v>
      </c>
    </row>
    <row r="8471" spans="2:10" ht="25.15" customHeight="1">
      <c r="B8471" s="108"/>
      <c r="C8471" s="98"/>
      <c r="D8471" s="99"/>
      <c r="E8471" s="94"/>
      <c r="F8471" s="95"/>
      <c r="G8471" s="101"/>
      <c r="H8471" s="100">
        <f t="shared" si="405"/>
        <v>196461.68999999994</v>
      </c>
      <c r="I8471" s="84">
        <f t="shared" si="403"/>
        <v>0</v>
      </c>
      <c r="J8471" s="84">
        <f t="shared" si="404"/>
        <v>0</v>
      </c>
    </row>
    <row r="8472" spans="2:10" ht="25.15" customHeight="1">
      <c r="B8472" s="108"/>
      <c r="C8472" s="98"/>
      <c r="D8472" s="99"/>
      <c r="E8472" s="94"/>
      <c r="F8472" s="95"/>
      <c r="G8472" s="101"/>
      <c r="H8472" s="100">
        <f t="shared" si="405"/>
        <v>196461.68999999994</v>
      </c>
      <c r="I8472" s="84">
        <f t="shared" si="403"/>
        <v>0</v>
      </c>
      <c r="J8472" s="84">
        <f t="shared" si="404"/>
        <v>0</v>
      </c>
    </row>
    <row r="8473" spans="2:10" ht="25.15" customHeight="1">
      <c r="B8473" s="108"/>
      <c r="C8473" s="98"/>
      <c r="D8473" s="99"/>
      <c r="E8473" s="94"/>
      <c r="F8473" s="95"/>
      <c r="G8473" s="101"/>
      <c r="H8473" s="100">
        <f t="shared" si="405"/>
        <v>196461.68999999994</v>
      </c>
      <c r="I8473" s="84">
        <f t="shared" si="403"/>
        <v>0</v>
      </c>
      <c r="J8473" s="84">
        <f t="shared" si="404"/>
        <v>0</v>
      </c>
    </row>
    <row r="8474" spans="2:10" ht="25.15" customHeight="1">
      <c r="B8474" s="108"/>
      <c r="C8474" s="98"/>
      <c r="D8474" s="99"/>
      <c r="E8474" s="94"/>
      <c r="F8474" s="95"/>
      <c r="G8474" s="101"/>
      <c r="H8474" s="100">
        <f t="shared" si="405"/>
        <v>196461.68999999994</v>
      </c>
      <c r="I8474" s="84">
        <f t="shared" si="403"/>
        <v>0</v>
      </c>
      <c r="J8474" s="84">
        <f t="shared" si="404"/>
        <v>0</v>
      </c>
    </row>
    <row r="8475" spans="2:10" ht="25.15" customHeight="1">
      <c r="B8475" s="108"/>
      <c r="C8475" s="98"/>
      <c r="D8475" s="99"/>
      <c r="E8475" s="94"/>
      <c r="F8475" s="95"/>
      <c r="G8475" s="101"/>
      <c r="H8475" s="100">
        <f t="shared" si="405"/>
        <v>196461.68999999994</v>
      </c>
      <c r="I8475" s="84">
        <f t="shared" si="403"/>
        <v>0</v>
      </c>
      <c r="J8475" s="84">
        <f t="shared" si="404"/>
        <v>0</v>
      </c>
    </row>
    <row r="8476" spans="2:10" ht="25.15" customHeight="1">
      <c r="B8476" s="108"/>
      <c r="C8476" s="98"/>
      <c r="D8476" s="99"/>
      <c r="E8476" s="94"/>
      <c r="F8476" s="95"/>
      <c r="G8476" s="101"/>
      <c r="H8476" s="100">
        <f t="shared" si="405"/>
        <v>196461.68999999994</v>
      </c>
      <c r="I8476" s="84">
        <f t="shared" si="403"/>
        <v>0</v>
      </c>
      <c r="J8476" s="84">
        <f t="shared" si="404"/>
        <v>0</v>
      </c>
    </row>
    <row r="8477" spans="2:10" ht="25.15" customHeight="1">
      <c r="B8477" s="108"/>
      <c r="C8477" s="98"/>
      <c r="D8477" s="99"/>
      <c r="E8477" s="94"/>
      <c r="F8477" s="95"/>
      <c r="G8477" s="101"/>
      <c r="H8477" s="100">
        <f t="shared" si="405"/>
        <v>196461.68999999994</v>
      </c>
      <c r="I8477" s="84">
        <f t="shared" si="403"/>
        <v>0</v>
      </c>
      <c r="J8477" s="84">
        <f t="shared" si="404"/>
        <v>0</v>
      </c>
    </row>
    <row r="8478" spans="2:10" ht="25.15" customHeight="1">
      <c r="B8478" s="108"/>
      <c r="C8478" s="98"/>
      <c r="D8478" s="99"/>
      <c r="E8478" s="94"/>
      <c r="F8478" s="95"/>
      <c r="G8478" s="101"/>
      <c r="H8478" s="100">
        <f t="shared" si="405"/>
        <v>196461.68999999994</v>
      </c>
      <c r="I8478" s="84">
        <f t="shared" si="403"/>
        <v>0</v>
      </c>
      <c r="J8478" s="84">
        <f t="shared" si="404"/>
        <v>0</v>
      </c>
    </row>
    <row r="8479" spans="2:10" ht="25.15" customHeight="1">
      <c r="B8479" s="108"/>
      <c r="C8479" s="98"/>
      <c r="D8479" s="99"/>
      <c r="E8479" s="94"/>
      <c r="F8479" s="95"/>
      <c r="G8479" s="101"/>
      <c r="H8479" s="100">
        <f t="shared" si="405"/>
        <v>196461.68999999994</v>
      </c>
      <c r="I8479" s="84">
        <f t="shared" si="403"/>
        <v>0</v>
      </c>
      <c r="J8479" s="84">
        <f t="shared" si="404"/>
        <v>0</v>
      </c>
    </row>
    <row r="8480" spans="2:10" ht="25.15" customHeight="1">
      <c r="B8480" s="108"/>
      <c r="C8480" s="98"/>
      <c r="D8480" s="99"/>
      <c r="E8480" s="94"/>
      <c r="F8480" s="95"/>
      <c r="G8480" s="101"/>
      <c r="H8480" s="100">
        <f t="shared" si="405"/>
        <v>196461.68999999994</v>
      </c>
      <c r="I8480" s="84">
        <f t="shared" si="403"/>
        <v>0</v>
      </c>
      <c r="J8480" s="84">
        <f t="shared" si="404"/>
        <v>0</v>
      </c>
    </row>
    <row r="8481" spans="2:10" ht="25.15" customHeight="1">
      <c r="B8481" s="108"/>
      <c r="C8481" s="98"/>
      <c r="D8481" s="99"/>
      <c r="E8481" s="94"/>
      <c r="F8481" s="95"/>
      <c r="G8481" s="101"/>
      <c r="H8481" s="100">
        <f t="shared" si="405"/>
        <v>196461.68999999994</v>
      </c>
      <c r="I8481" s="84">
        <f t="shared" si="403"/>
        <v>0</v>
      </c>
      <c r="J8481" s="84">
        <f t="shared" si="404"/>
        <v>0</v>
      </c>
    </row>
    <row r="8482" spans="2:10" ht="25.15" customHeight="1">
      <c r="B8482" s="108"/>
      <c r="C8482" s="98"/>
      <c r="D8482" s="99"/>
      <c r="E8482" s="94"/>
      <c r="F8482" s="95"/>
      <c r="G8482" s="101"/>
      <c r="H8482" s="100">
        <f t="shared" si="405"/>
        <v>196461.68999999994</v>
      </c>
      <c r="I8482" s="84">
        <f t="shared" si="403"/>
        <v>0</v>
      </c>
      <c r="J8482" s="84">
        <f t="shared" si="404"/>
        <v>0</v>
      </c>
    </row>
    <row r="8483" spans="2:10" ht="25.15" customHeight="1">
      <c r="B8483" s="108"/>
      <c r="C8483" s="98"/>
      <c r="D8483" s="99"/>
      <c r="E8483" s="94"/>
      <c r="F8483" s="95"/>
      <c r="G8483" s="101"/>
      <c r="H8483" s="100">
        <f t="shared" si="405"/>
        <v>196461.68999999994</v>
      </c>
      <c r="I8483" s="84">
        <f t="shared" si="403"/>
        <v>0</v>
      </c>
      <c r="J8483" s="84">
        <f t="shared" si="404"/>
        <v>0</v>
      </c>
    </row>
    <row r="8484" spans="2:10" ht="25.15" customHeight="1">
      <c r="B8484" s="108"/>
      <c r="C8484" s="98"/>
      <c r="D8484" s="99"/>
      <c r="E8484" s="94"/>
      <c r="F8484" s="95"/>
      <c r="G8484" s="101"/>
      <c r="H8484" s="100">
        <f t="shared" si="405"/>
        <v>196461.68999999994</v>
      </c>
      <c r="I8484" s="84">
        <f t="shared" si="403"/>
        <v>0</v>
      </c>
      <c r="J8484" s="84">
        <f t="shared" si="404"/>
        <v>0</v>
      </c>
    </row>
    <row r="8485" spans="2:10" ht="25.15" customHeight="1">
      <c r="B8485" s="108"/>
      <c r="C8485" s="98"/>
      <c r="D8485" s="99"/>
      <c r="E8485" s="94"/>
      <c r="F8485" s="95"/>
      <c r="G8485" s="101"/>
      <c r="H8485" s="100">
        <f t="shared" si="405"/>
        <v>196461.68999999994</v>
      </c>
      <c r="I8485" s="84">
        <f t="shared" si="403"/>
        <v>0</v>
      </c>
      <c r="J8485" s="84">
        <f t="shared" si="404"/>
        <v>0</v>
      </c>
    </row>
    <row r="8486" spans="2:10" ht="25.15" customHeight="1">
      <c r="B8486" s="108"/>
      <c r="C8486" s="98"/>
      <c r="D8486" s="99"/>
      <c r="E8486" s="94"/>
      <c r="F8486" s="95"/>
      <c r="G8486" s="101"/>
      <c r="H8486" s="100">
        <f t="shared" si="405"/>
        <v>196461.68999999994</v>
      </c>
      <c r="I8486" s="84">
        <f t="shared" si="403"/>
        <v>0</v>
      </c>
      <c r="J8486" s="84">
        <f t="shared" si="404"/>
        <v>0</v>
      </c>
    </row>
    <row r="8487" spans="2:10" ht="25.15" customHeight="1">
      <c r="B8487" s="108"/>
      <c r="C8487" s="98"/>
      <c r="D8487" s="99"/>
      <c r="E8487" s="94"/>
      <c r="F8487" s="95"/>
      <c r="G8487" s="101"/>
      <c r="H8487" s="100">
        <f t="shared" si="405"/>
        <v>196461.68999999994</v>
      </c>
      <c r="I8487" s="84">
        <f t="shared" si="403"/>
        <v>0</v>
      </c>
      <c r="J8487" s="84">
        <f t="shared" si="404"/>
        <v>0</v>
      </c>
    </row>
    <row r="8488" spans="2:10" ht="25.15" customHeight="1">
      <c r="B8488" s="108"/>
      <c r="C8488" s="98"/>
      <c r="D8488" s="99"/>
      <c r="E8488" s="94"/>
      <c r="F8488" s="95"/>
      <c r="G8488" s="101"/>
      <c r="H8488" s="100">
        <f t="shared" si="405"/>
        <v>196461.68999999994</v>
      </c>
      <c r="I8488" s="84">
        <f t="shared" si="403"/>
        <v>0</v>
      </c>
      <c r="J8488" s="84">
        <f t="shared" si="404"/>
        <v>0</v>
      </c>
    </row>
    <row r="8489" spans="2:10" ht="25.15" customHeight="1">
      <c r="B8489" s="108"/>
      <c r="C8489" s="98"/>
      <c r="D8489" s="99"/>
      <c r="E8489" s="94"/>
      <c r="F8489" s="95"/>
      <c r="G8489" s="101"/>
      <c r="H8489" s="100">
        <f t="shared" si="405"/>
        <v>196461.68999999994</v>
      </c>
      <c r="I8489" s="84">
        <f t="shared" si="403"/>
        <v>0</v>
      </c>
      <c r="J8489" s="84">
        <f t="shared" si="404"/>
        <v>0</v>
      </c>
    </row>
    <row r="8490" spans="2:10" ht="25.15" customHeight="1">
      <c r="B8490" s="108"/>
      <c r="C8490" s="98"/>
      <c r="D8490" s="99"/>
      <c r="E8490" s="94"/>
      <c r="F8490" s="95"/>
      <c r="G8490" s="101"/>
      <c r="H8490" s="100">
        <f t="shared" si="405"/>
        <v>196461.68999999994</v>
      </c>
      <c r="I8490" s="84">
        <f t="shared" si="403"/>
        <v>0</v>
      </c>
      <c r="J8490" s="84">
        <f t="shared" si="404"/>
        <v>0</v>
      </c>
    </row>
    <row r="8491" spans="2:10" ht="25.15" customHeight="1">
      <c r="B8491" s="108"/>
      <c r="C8491" s="98"/>
      <c r="D8491" s="99"/>
      <c r="E8491" s="94"/>
      <c r="F8491" s="95"/>
      <c r="G8491" s="101"/>
      <c r="H8491" s="100">
        <f t="shared" si="405"/>
        <v>196461.68999999994</v>
      </c>
      <c r="I8491" s="84">
        <f t="shared" si="403"/>
        <v>0</v>
      </c>
      <c r="J8491" s="84">
        <f t="shared" si="404"/>
        <v>0</v>
      </c>
    </row>
    <row r="8492" spans="2:10" ht="25.15" customHeight="1">
      <c r="B8492" s="108"/>
      <c r="C8492" s="98"/>
      <c r="D8492" s="99"/>
      <c r="E8492" s="94"/>
      <c r="F8492" s="95"/>
      <c r="G8492" s="101"/>
      <c r="H8492" s="100">
        <f t="shared" si="405"/>
        <v>196461.68999999994</v>
      </c>
      <c r="I8492" s="84">
        <f t="shared" si="403"/>
        <v>0</v>
      </c>
      <c r="J8492" s="84">
        <f t="shared" si="404"/>
        <v>0</v>
      </c>
    </row>
    <row r="8493" spans="2:10" ht="25.15" customHeight="1">
      <c r="B8493" s="108"/>
      <c r="C8493" s="98"/>
      <c r="D8493" s="99"/>
      <c r="E8493" s="94"/>
      <c r="F8493" s="95"/>
      <c r="G8493" s="101"/>
      <c r="H8493" s="100">
        <f t="shared" si="405"/>
        <v>196461.68999999994</v>
      </c>
      <c r="I8493" s="84">
        <f t="shared" si="403"/>
        <v>0</v>
      </c>
      <c r="J8493" s="84">
        <f t="shared" si="404"/>
        <v>0</v>
      </c>
    </row>
    <row r="8494" spans="2:10" ht="25.15" customHeight="1">
      <c r="B8494" s="108"/>
      <c r="C8494" s="98"/>
      <c r="D8494" s="99"/>
      <c r="E8494" s="94"/>
      <c r="F8494" s="95"/>
      <c r="G8494" s="101"/>
      <c r="H8494" s="100">
        <f t="shared" si="405"/>
        <v>196461.68999999994</v>
      </c>
      <c r="I8494" s="84">
        <f t="shared" si="403"/>
        <v>0</v>
      </c>
      <c r="J8494" s="84">
        <f t="shared" si="404"/>
        <v>0</v>
      </c>
    </row>
    <row r="8495" spans="2:10" ht="25.15" customHeight="1">
      <c r="B8495" s="108"/>
      <c r="C8495" s="98"/>
      <c r="D8495" s="99"/>
      <c r="E8495" s="94"/>
      <c r="F8495" s="95"/>
      <c r="G8495" s="101"/>
      <c r="H8495" s="100">
        <f t="shared" si="405"/>
        <v>196461.68999999994</v>
      </c>
      <c r="I8495" s="84">
        <f t="shared" si="403"/>
        <v>0</v>
      </c>
      <c r="J8495" s="84">
        <f t="shared" si="404"/>
        <v>0</v>
      </c>
    </row>
    <row r="8496" spans="2:10" ht="25.15" customHeight="1">
      <c r="B8496" s="108"/>
      <c r="C8496" s="98"/>
      <c r="D8496" s="99"/>
      <c r="E8496" s="94"/>
      <c r="F8496" s="95"/>
      <c r="G8496" s="101"/>
      <c r="H8496" s="100">
        <f t="shared" si="405"/>
        <v>196461.68999999994</v>
      </c>
      <c r="I8496" s="84">
        <f t="shared" si="403"/>
        <v>0</v>
      </c>
      <c r="J8496" s="84">
        <f t="shared" si="404"/>
        <v>0</v>
      </c>
    </row>
    <row r="8497" spans="2:10" ht="25.15" customHeight="1">
      <c r="B8497" s="108"/>
      <c r="C8497" s="98"/>
      <c r="D8497" s="99"/>
      <c r="E8497" s="94"/>
      <c r="F8497" s="95"/>
      <c r="G8497" s="101"/>
      <c r="H8497" s="100">
        <f t="shared" si="405"/>
        <v>196461.68999999994</v>
      </c>
      <c r="I8497" s="84">
        <f t="shared" si="403"/>
        <v>0</v>
      </c>
      <c r="J8497" s="84">
        <f t="shared" si="404"/>
        <v>0</v>
      </c>
    </row>
    <row r="8498" spans="2:10" ht="25.15" customHeight="1">
      <c r="B8498" s="108"/>
      <c r="C8498" s="98"/>
      <c r="D8498" s="99"/>
      <c r="E8498" s="94"/>
      <c r="F8498" s="95"/>
      <c r="G8498" s="101"/>
      <c r="H8498" s="100">
        <f t="shared" si="405"/>
        <v>196461.68999999994</v>
      </c>
      <c r="I8498" s="84">
        <f t="shared" si="403"/>
        <v>0</v>
      </c>
      <c r="J8498" s="84">
        <f t="shared" si="404"/>
        <v>0</v>
      </c>
    </row>
    <row r="8499" spans="2:10" ht="25.15" customHeight="1">
      <c r="B8499" s="108"/>
      <c r="C8499" s="98"/>
      <c r="D8499" s="99"/>
      <c r="E8499" s="94"/>
      <c r="F8499" s="95"/>
      <c r="G8499" s="101"/>
      <c r="H8499" s="100">
        <f t="shared" si="405"/>
        <v>196461.68999999994</v>
      </c>
      <c r="I8499" s="84">
        <f t="shared" si="403"/>
        <v>0</v>
      </c>
      <c r="J8499" s="84">
        <f t="shared" si="404"/>
        <v>0</v>
      </c>
    </row>
    <row r="8500" spans="2:10" ht="25.15" customHeight="1">
      <c r="B8500" s="108"/>
      <c r="C8500" s="98"/>
      <c r="D8500" s="99"/>
      <c r="E8500" s="94"/>
      <c r="F8500" s="95"/>
      <c r="G8500" s="101"/>
      <c r="H8500" s="100">
        <f t="shared" si="405"/>
        <v>196461.68999999994</v>
      </c>
      <c r="I8500" s="84">
        <f t="shared" si="403"/>
        <v>0</v>
      </c>
      <c r="J8500" s="84">
        <f t="shared" si="404"/>
        <v>0</v>
      </c>
    </row>
    <row r="8501" spans="2:10" ht="25.15" customHeight="1">
      <c r="B8501" s="108"/>
      <c r="C8501" s="98"/>
      <c r="D8501" s="99"/>
      <c r="E8501" s="94"/>
      <c r="F8501" s="95"/>
      <c r="G8501" s="101"/>
      <c r="H8501" s="100">
        <f t="shared" si="405"/>
        <v>196461.68999999994</v>
      </c>
      <c r="I8501" s="84">
        <f t="shared" si="403"/>
        <v>0</v>
      </c>
      <c r="J8501" s="84">
        <f t="shared" si="404"/>
        <v>0</v>
      </c>
    </row>
    <row r="8502" spans="2:10" ht="25.15" customHeight="1">
      <c r="B8502" s="108"/>
      <c r="C8502" s="98"/>
      <c r="D8502" s="99"/>
      <c r="E8502" s="94"/>
      <c r="F8502" s="95"/>
      <c r="G8502" s="101"/>
      <c r="H8502" s="100">
        <f t="shared" si="405"/>
        <v>196461.68999999994</v>
      </c>
      <c r="I8502" s="84">
        <f t="shared" si="403"/>
        <v>0</v>
      </c>
      <c r="J8502" s="84">
        <f t="shared" si="404"/>
        <v>0</v>
      </c>
    </row>
    <row r="8503" spans="2:10" ht="25.15" customHeight="1">
      <c r="B8503" s="108"/>
      <c r="C8503" s="98"/>
      <c r="D8503" s="99"/>
      <c r="E8503" s="94"/>
      <c r="F8503" s="95"/>
      <c r="G8503" s="101"/>
      <c r="H8503" s="100">
        <f t="shared" si="405"/>
        <v>196461.68999999994</v>
      </c>
      <c r="I8503" s="84">
        <f t="shared" si="403"/>
        <v>0</v>
      </c>
      <c r="J8503" s="84">
        <f t="shared" si="404"/>
        <v>0</v>
      </c>
    </row>
    <row r="8504" spans="2:10" ht="25.15" customHeight="1">
      <c r="B8504" s="108"/>
      <c r="C8504" s="98"/>
      <c r="D8504" s="99"/>
      <c r="E8504" s="94"/>
      <c r="F8504" s="95"/>
      <c r="G8504" s="101"/>
      <c r="H8504" s="100">
        <f t="shared" si="405"/>
        <v>196461.68999999994</v>
      </c>
      <c r="I8504" s="84">
        <f t="shared" ref="I8504:I8567" si="406">IF(B8504="",0,MONTH(B8504))</f>
        <v>0</v>
      </c>
      <c r="J8504" s="84">
        <f t="shared" ref="J8504:J8567" si="407">IF(B8504="",0,DAY(B8504))</f>
        <v>0</v>
      </c>
    </row>
    <row r="8505" spans="2:10" ht="25.15" customHeight="1">
      <c r="B8505" s="108"/>
      <c r="C8505" s="98"/>
      <c r="D8505" s="99"/>
      <c r="E8505" s="94"/>
      <c r="F8505" s="95"/>
      <c r="G8505" s="101"/>
      <c r="H8505" s="100">
        <f t="shared" si="405"/>
        <v>196461.68999999994</v>
      </c>
      <c r="I8505" s="84">
        <f t="shared" si="406"/>
        <v>0</v>
      </c>
      <c r="J8505" s="84">
        <f t="shared" si="407"/>
        <v>0</v>
      </c>
    </row>
    <row r="8506" spans="2:10" ht="25.15" customHeight="1">
      <c r="B8506" s="108"/>
      <c r="C8506" s="98"/>
      <c r="D8506" s="99"/>
      <c r="E8506" s="94"/>
      <c r="F8506" s="95"/>
      <c r="G8506" s="101"/>
      <c r="H8506" s="100">
        <f t="shared" si="405"/>
        <v>196461.68999999994</v>
      </c>
      <c r="I8506" s="84">
        <f t="shared" si="406"/>
        <v>0</v>
      </c>
      <c r="J8506" s="84">
        <f t="shared" si="407"/>
        <v>0</v>
      </c>
    </row>
    <row r="8507" spans="2:10" ht="25.15" customHeight="1">
      <c r="B8507" s="108"/>
      <c r="C8507" s="98"/>
      <c r="D8507" s="99"/>
      <c r="E8507" s="94"/>
      <c r="F8507" s="95"/>
      <c r="G8507" s="101"/>
      <c r="H8507" s="100">
        <f t="shared" si="405"/>
        <v>196461.68999999994</v>
      </c>
      <c r="I8507" s="84">
        <f t="shared" si="406"/>
        <v>0</v>
      </c>
      <c r="J8507" s="84">
        <f t="shared" si="407"/>
        <v>0</v>
      </c>
    </row>
    <row r="8508" spans="2:10" ht="25.15" customHeight="1">
      <c r="B8508" s="108"/>
      <c r="C8508" s="98"/>
      <c r="D8508" s="99"/>
      <c r="E8508" s="94"/>
      <c r="F8508" s="95"/>
      <c r="G8508" s="101"/>
      <c r="H8508" s="100">
        <f t="shared" si="405"/>
        <v>196461.68999999994</v>
      </c>
      <c r="I8508" s="84">
        <f t="shared" si="406"/>
        <v>0</v>
      </c>
      <c r="J8508" s="84">
        <f t="shared" si="407"/>
        <v>0</v>
      </c>
    </row>
    <row r="8509" spans="2:10" ht="25.15" customHeight="1">
      <c r="B8509" s="108"/>
      <c r="C8509" s="98"/>
      <c r="D8509" s="99"/>
      <c r="E8509" s="94"/>
      <c r="F8509" s="95"/>
      <c r="G8509" s="101"/>
      <c r="H8509" s="100">
        <f t="shared" si="405"/>
        <v>196461.68999999994</v>
      </c>
      <c r="I8509" s="84">
        <f t="shared" si="406"/>
        <v>0</v>
      </c>
      <c r="J8509" s="84">
        <f t="shared" si="407"/>
        <v>0</v>
      </c>
    </row>
    <row r="8510" spans="2:10" ht="25.15" customHeight="1">
      <c r="B8510" s="108"/>
      <c r="C8510" s="98"/>
      <c r="D8510" s="99"/>
      <c r="E8510" s="94"/>
      <c r="F8510" s="95"/>
      <c r="G8510" s="101"/>
      <c r="H8510" s="100">
        <f t="shared" si="405"/>
        <v>196461.68999999994</v>
      </c>
      <c r="I8510" s="84">
        <f t="shared" si="406"/>
        <v>0</v>
      </c>
      <c r="J8510" s="84">
        <f t="shared" si="407"/>
        <v>0</v>
      </c>
    </row>
    <row r="8511" spans="2:10" ht="25.15" customHeight="1">
      <c r="B8511" s="108"/>
      <c r="C8511" s="98"/>
      <c r="D8511" s="99"/>
      <c r="E8511" s="94"/>
      <c r="F8511" s="95"/>
      <c r="G8511" s="101"/>
      <c r="H8511" s="100">
        <f t="shared" si="405"/>
        <v>196461.68999999994</v>
      </c>
      <c r="I8511" s="84">
        <f t="shared" si="406"/>
        <v>0</v>
      </c>
      <c r="J8511" s="84">
        <f t="shared" si="407"/>
        <v>0</v>
      </c>
    </row>
    <row r="8512" spans="2:10" ht="25.15" customHeight="1">
      <c r="B8512" s="108"/>
      <c r="C8512" s="98"/>
      <c r="D8512" s="99"/>
      <c r="E8512" s="94"/>
      <c r="F8512" s="95"/>
      <c r="G8512" s="101"/>
      <c r="H8512" s="100">
        <f t="shared" si="405"/>
        <v>196461.68999999994</v>
      </c>
      <c r="I8512" s="84">
        <f t="shared" si="406"/>
        <v>0</v>
      </c>
      <c r="J8512" s="84">
        <f t="shared" si="407"/>
        <v>0</v>
      </c>
    </row>
    <row r="8513" spans="2:10" ht="25.15" customHeight="1">
      <c r="B8513" s="108"/>
      <c r="C8513" s="98"/>
      <c r="D8513" s="99"/>
      <c r="E8513" s="94"/>
      <c r="F8513" s="95"/>
      <c r="G8513" s="101"/>
      <c r="H8513" s="100">
        <f t="shared" si="405"/>
        <v>196461.68999999994</v>
      </c>
      <c r="I8513" s="84">
        <f t="shared" si="406"/>
        <v>0</v>
      </c>
      <c r="J8513" s="84">
        <f t="shared" si="407"/>
        <v>0</v>
      </c>
    </row>
    <row r="8514" spans="2:10" ht="25.15" customHeight="1">
      <c r="B8514" s="108"/>
      <c r="C8514" s="98"/>
      <c r="D8514" s="99"/>
      <c r="E8514" s="94"/>
      <c r="F8514" s="95"/>
      <c r="G8514" s="101"/>
      <c r="H8514" s="100">
        <f t="shared" si="405"/>
        <v>196461.68999999994</v>
      </c>
      <c r="I8514" s="84">
        <f t="shared" si="406"/>
        <v>0</v>
      </c>
      <c r="J8514" s="84">
        <f t="shared" si="407"/>
        <v>0</v>
      </c>
    </row>
    <row r="8515" spans="2:10" ht="25.15" customHeight="1">
      <c r="B8515" s="108"/>
      <c r="C8515" s="98"/>
      <c r="D8515" s="99"/>
      <c r="E8515" s="94"/>
      <c r="F8515" s="95"/>
      <c r="G8515" s="101"/>
      <c r="H8515" s="100">
        <f t="shared" si="405"/>
        <v>196461.68999999994</v>
      </c>
      <c r="I8515" s="84">
        <f t="shared" si="406"/>
        <v>0</v>
      </c>
      <c r="J8515" s="84">
        <f t="shared" si="407"/>
        <v>0</v>
      </c>
    </row>
    <row r="8516" spans="2:10" ht="25.15" customHeight="1">
      <c r="B8516" s="108"/>
      <c r="C8516" s="98"/>
      <c r="D8516" s="99"/>
      <c r="E8516" s="94"/>
      <c r="F8516" s="95"/>
      <c r="G8516" s="101"/>
      <c r="H8516" s="100">
        <f t="shared" si="405"/>
        <v>196461.68999999994</v>
      </c>
      <c r="I8516" s="84">
        <f t="shared" si="406"/>
        <v>0</v>
      </c>
      <c r="J8516" s="84">
        <f t="shared" si="407"/>
        <v>0</v>
      </c>
    </row>
    <row r="8517" spans="2:10" ht="25.15" customHeight="1">
      <c r="B8517" s="108"/>
      <c r="C8517" s="98"/>
      <c r="D8517" s="99"/>
      <c r="E8517" s="94"/>
      <c r="F8517" s="95"/>
      <c r="G8517" s="101"/>
      <c r="H8517" s="100">
        <f t="shared" si="405"/>
        <v>196461.68999999994</v>
      </c>
      <c r="I8517" s="84">
        <f t="shared" si="406"/>
        <v>0</v>
      </c>
      <c r="J8517" s="84">
        <f t="shared" si="407"/>
        <v>0</v>
      </c>
    </row>
    <row r="8518" spans="2:10" ht="25.15" customHeight="1">
      <c r="B8518" s="108"/>
      <c r="C8518" s="98"/>
      <c r="D8518" s="99"/>
      <c r="E8518" s="94"/>
      <c r="F8518" s="95"/>
      <c r="G8518" s="101"/>
      <c r="H8518" s="100">
        <f t="shared" si="405"/>
        <v>196461.68999999994</v>
      </c>
      <c r="I8518" s="84">
        <f t="shared" si="406"/>
        <v>0</v>
      </c>
      <c r="J8518" s="84">
        <f t="shared" si="407"/>
        <v>0</v>
      </c>
    </row>
    <row r="8519" spans="2:10" ht="25.15" customHeight="1">
      <c r="B8519" s="108"/>
      <c r="C8519" s="98"/>
      <c r="D8519" s="99"/>
      <c r="E8519" s="94"/>
      <c r="F8519" s="95"/>
      <c r="G8519" s="101"/>
      <c r="H8519" s="100">
        <f t="shared" si="405"/>
        <v>196461.68999999994</v>
      </c>
      <c r="I8519" s="84">
        <f t="shared" si="406"/>
        <v>0</v>
      </c>
      <c r="J8519" s="84">
        <f t="shared" si="407"/>
        <v>0</v>
      </c>
    </row>
    <row r="8520" spans="2:10" ht="25.15" customHeight="1">
      <c r="B8520" s="108"/>
      <c r="C8520" s="98"/>
      <c r="D8520" s="99"/>
      <c r="E8520" s="94"/>
      <c r="F8520" s="95"/>
      <c r="G8520" s="101"/>
      <c r="H8520" s="100">
        <f t="shared" ref="H8520:H8583" si="408">IF(F8520="pago",H8519+G8520,H8519)</f>
        <v>196461.68999999994</v>
      </c>
      <c r="I8520" s="84">
        <f t="shared" si="406"/>
        <v>0</v>
      </c>
      <c r="J8520" s="84">
        <f t="shared" si="407"/>
        <v>0</v>
      </c>
    </row>
    <row r="8521" spans="2:10" ht="25.15" customHeight="1">
      <c r="B8521" s="108"/>
      <c r="C8521" s="98"/>
      <c r="D8521" s="99"/>
      <c r="E8521" s="94"/>
      <c r="F8521" s="95"/>
      <c r="G8521" s="101"/>
      <c r="H8521" s="100">
        <f t="shared" si="408"/>
        <v>196461.68999999994</v>
      </c>
      <c r="I8521" s="84">
        <f t="shared" si="406"/>
        <v>0</v>
      </c>
      <c r="J8521" s="84">
        <f t="shared" si="407"/>
        <v>0</v>
      </c>
    </row>
    <row r="8522" spans="2:10" ht="25.15" customHeight="1">
      <c r="B8522" s="108"/>
      <c r="C8522" s="98"/>
      <c r="D8522" s="99"/>
      <c r="E8522" s="94"/>
      <c r="F8522" s="95"/>
      <c r="G8522" s="101"/>
      <c r="H8522" s="100">
        <f t="shared" si="408"/>
        <v>196461.68999999994</v>
      </c>
      <c r="I8522" s="84">
        <f t="shared" si="406"/>
        <v>0</v>
      </c>
      <c r="J8522" s="84">
        <f t="shared" si="407"/>
        <v>0</v>
      </c>
    </row>
    <row r="8523" spans="2:10" ht="25.15" customHeight="1">
      <c r="B8523" s="108"/>
      <c r="C8523" s="98"/>
      <c r="D8523" s="99"/>
      <c r="E8523" s="94"/>
      <c r="F8523" s="95"/>
      <c r="G8523" s="101"/>
      <c r="H8523" s="100">
        <f t="shared" si="408"/>
        <v>196461.68999999994</v>
      </c>
      <c r="I8523" s="84">
        <f t="shared" si="406"/>
        <v>0</v>
      </c>
      <c r="J8523" s="84">
        <f t="shared" si="407"/>
        <v>0</v>
      </c>
    </row>
    <row r="8524" spans="2:10" ht="25.15" customHeight="1">
      <c r="B8524" s="108"/>
      <c r="C8524" s="98"/>
      <c r="D8524" s="99"/>
      <c r="E8524" s="94"/>
      <c r="F8524" s="95"/>
      <c r="G8524" s="101"/>
      <c r="H8524" s="100">
        <f t="shared" si="408"/>
        <v>196461.68999999994</v>
      </c>
      <c r="I8524" s="84">
        <f t="shared" si="406"/>
        <v>0</v>
      </c>
      <c r="J8524" s="84">
        <f t="shared" si="407"/>
        <v>0</v>
      </c>
    </row>
    <row r="8525" spans="2:10" ht="25.15" customHeight="1">
      <c r="B8525" s="108"/>
      <c r="C8525" s="98"/>
      <c r="D8525" s="99"/>
      <c r="E8525" s="94"/>
      <c r="F8525" s="95"/>
      <c r="G8525" s="101"/>
      <c r="H8525" s="100">
        <f t="shared" si="408"/>
        <v>196461.68999999994</v>
      </c>
      <c r="I8525" s="84">
        <f t="shared" si="406"/>
        <v>0</v>
      </c>
      <c r="J8525" s="84">
        <f t="shared" si="407"/>
        <v>0</v>
      </c>
    </row>
    <row r="8526" spans="2:10" ht="25.15" customHeight="1">
      <c r="B8526" s="108"/>
      <c r="C8526" s="98"/>
      <c r="D8526" s="99"/>
      <c r="E8526" s="94"/>
      <c r="F8526" s="95"/>
      <c r="G8526" s="101"/>
      <c r="H8526" s="100">
        <f t="shared" si="408"/>
        <v>196461.68999999994</v>
      </c>
      <c r="I8526" s="84">
        <f t="shared" si="406"/>
        <v>0</v>
      </c>
      <c r="J8526" s="84">
        <f t="shared" si="407"/>
        <v>0</v>
      </c>
    </row>
    <row r="8527" spans="2:10" ht="25.15" customHeight="1">
      <c r="B8527" s="108"/>
      <c r="C8527" s="98"/>
      <c r="D8527" s="99"/>
      <c r="E8527" s="94"/>
      <c r="F8527" s="95"/>
      <c r="G8527" s="101"/>
      <c r="H8527" s="100">
        <f t="shared" si="408"/>
        <v>196461.68999999994</v>
      </c>
      <c r="I8527" s="84">
        <f t="shared" si="406"/>
        <v>0</v>
      </c>
      <c r="J8527" s="84">
        <f t="shared" si="407"/>
        <v>0</v>
      </c>
    </row>
    <row r="8528" spans="2:10" ht="25.15" customHeight="1">
      <c r="B8528" s="108"/>
      <c r="C8528" s="98"/>
      <c r="D8528" s="99"/>
      <c r="E8528" s="94"/>
      <c r="F8528" s="95"/>
      <c r="G8528" s="101"/>
      <c r="H8528" s="100">
        <f t="shared" si="408"/>
        <v>196461.68999999994</v>
      </c>
      <c r="I8528" s="84">
        <f t="shared" si="406"/>
        <v>0</v>
      </c>
      <c r="J8528" s="84">
        <f t="shared" si="407"/>
        <v>0</v>
      </c>
    </row>
    <row r="8529" spans="2:10" ht="25.15" customHeight="1">
      <c r="B8529" s="108"/>
      <c r="C8529" s="98"/>
      <c r="D8529" s="99"/>
      <c r="E8529" s="94"/>
      <c r="F8529" s="95"/>
      <c r="G8529" s="101"/>
      <c r="H8529" s="100">
        <f t="shared" si="408"/>
        <v>196461.68999999994</v>
      </c>
      <c r="I8529" s="84">
        <f t="shared" si="406"/>
        <v>0</v>
      </c>
      <c r="J8529" s="84">
        <f t="shared" si="407"/>
        <v>0</v>
      </c>
    </row>
    <row r="8530" spans="2:10" ht="25.15" customHeight="1">
      <c r="B8530" s="108"/>
      <c r="C8530" s="98"/>
      <c r="D8530" s="99"/>
      <c r="E8530" s="94"/>
      <c r="F8530" s="95"/>
      <c r="G8530" s="101"/>
      <c r="H8530" s="100">
        <f t="shared" si="408"/>
        <v>196461.68999999994</v>
      </c>
      <c r="I8530" s="84">
        <f t="shared" si="406"/>
        <v>0</v>
      </c>
      <c r="J8530" s="84">
        <f t="shared" si="407"/>
        <v>0</v>
      </c>
    </row>
    <row r="8531" spans="2:10" ht="25.15" customHeight="1">
      <c r="B8531" s="108"/>
      <c r="C8531" s="98"/>
      <c r="D8531" s="99"/>
      <c r="E8531" s="94"/>
      <c r="F8531" s="95"/>
      <c r="G8531" s="101"/>
      <c r="H8531" s="100">
        <f t="shared" si="408"/>
        <v>196461.68999999994</v>
      </c>
      <c r="I8531" s="84">
        <f t="shared" si="406"/>
        <v>0</v>
      </c>
      <c r="J8531" s="84">
        <f t="shared" si="407"/>
        <v>0</v>
      </c>
    </row>
    <row r="8532" spans="2:10" ht="25.15" customHeight="1">
      <c r="B8532" s="108"/>
      <c r="C8532" s="98"/>
      <c r="D8532" s="99"/>
      <c r="E8532" s="94"/>
      <c r="F8532" s="95"/>
      <c r="G8532" s="101"/>
      <c r="H8532" s="100">
        <f t="shared" si="408"/>
        <v>196461.68999999994</v>
      </c>
      <c r="I8532" s="84">
        <f t="shared" si="406"/>
        <v>0</v>
      </c>
      <c r="J8532" s="84">
        <f t="shared" si="407"/>
        <v>0</v>
      </c>
    </row>
    <row r="8533" spans="2:10" ht="25.15" customHeight="1">
      <c r="B8533" s="108"/>
      <c r="C8533" s="98"/>
      <c r="D8533" s="99"/>
      <c r="E8533" s="94"/>
      <c r="F8533" s="95"/>
      <c r="G8533" s="101"/>
      <c r="H8533" s="100">
        <f t="shared" si="408"/>
        <v>196461.68999999994</v>
      </c>
      <c r="I8533" s="84">
        <f t="shared" si="406"/>
        <v>0</v>
      </c>
      <c r="J8533" s="84">
        <f t="shared" si="407"/>
        <v>0</v>
      </c>
    </row>
    <row r="8534" spans="2:10" ht="25.15" customHeight="1">
      <c r="B8534" s="108"/>
      <c r="C8534" s="98"/>
      <c r="D8534" s="99"/>
      <c r="E8534" s="94"/>
      <c r="F8534" s="95"/>
      <c r="G8534" s="101"/>
      <c r="H8534" s="100">
        <f t="shared" si="408"/>
        <v>196461.68999999994</v>
      </c>
      <c r="I8534" s="84">
        <f t="shared" si="406"/>
        <v>0</v>
      </c>
      <c r="J8534" s="84">
        <f t="shared" si="407"/>
        <v>0</v>
      </c>
    </row>
    <row r="8535" spans="2:10" ht="25.15" customHeight="1">
      <c r="B8535" s="108"/>
      <c r="C8535" s="98"/>
      <c r="D8535" s="99"/>
      <c r="E8535" s="94"/>
      <c r="F8535" s="95"/>
      <c r="G8535" s="101"/>
      <c r="H8535" s="100">
        <f t="shared" si="408"/>
        <v>196461.68999999994</v>
      </c>
      <c r="I8535" s="84">
        <f t="shared" si="406"/>
        <v>0</v>
      </c>
      <c r="J8535" s="84">
        <f t="shared" si="407"/>
        <v>0</v>
      </c>
    </row>
    <row r="8536" spans="2:10" ht="25.15" customHeight="1">
      <c r="B8536" s="108"/>
      <c r="C8536" s="98"/>
      <c r="D8536" s="99"/>
      <c r="E8536" s="94"/>
      <c r="F8536" s="95"/>
      <c r="G8536" s="101"/>
      <c r="H8536" s="100">
        <f t="shared" si="408"/>
        <v>196461.68999999994</v>
      </c>
      <c r="I8536" s="84">
        <f t="shared" si="406"/>
        <v>0</v>
      </c>
      <c r="J8536" s="84">
        <f t="shared" si="407"/>
        <v>0</v>
      </c>
    </row>
    <row r="8537" spans="2:10" ht="25.15" customHeight="1">
      <c r="B8537" s="108"/>
      <c r="C8537" s="98"/>
      <c r="D8537" s="99"/>
      <c r="E8537" s="94"/>
      <c r="F8537" s="95"/>
      <c r="G8537" s="101"/>
      <c r="H8537" s="100">
        <f t="shared" si="408"/>
        <v>196461.68999999994</v>
      </c>
      <c r="I8537" s="84">
        <f t="shared" si="406"/>
        <v>0</v>
      </c>
      <c r="J8537" s="84">
        <f t="shared" si="407"/>
        <v>0</v>
      </c>
    </row>
    <row r="8538" spans="2:10" ht="25.15" customHeight="1">
      <c r="B8538" s="108"/>
      <c r="C8538" s="98"/>
      <c r="D8538" s="99"/>
      <c r="E8538" s="94"/>
      <c r="F8538" s="95"/>
      <c r="G8538" s="101"/>
      <c r="H8538" s="100">
        <f t="shared" si="408"/>
        <v>196461.68999999994</v>
      </c>
      <c r="I8538" s="84">
        <f t="shared" si="406"/>
        <v>0</v>
      </c>
      <c r="J8538" s="84">
        <f t="shared" si="407"/>
        <v>0</v>
      </c>
    </row>
    <row r="8539" spans="2:10" ht="25.15" customHeight="1">
      <c r="B8539" s="108"/>
      <c r="C8539" s="98"/>
      <c r="D8539" s="99"/>
      <c r="E8539" s="94"/>
      <c r="F8539" s="95"/>
      <c r="G8539" s="101"/>
      <c r="H8539" s="100">
        <f t="shared" si="408"/>
        <v>196461.68999999994</v>
      </c>
      <c r="I8539" s="84">
        <f t="shared" si="406"/>
        <v>0</v>
      </c>
      <c r="J8539" s="84">
        <f t="shared" si="407"/>
        <v>0</v>
      </c>
    </row>
    <row r="8540" spans="2:10" ht="25.15" customHeight="1">
      <c r="B8540" s="108"/>
      <c r="C8540" s="98"/>
      <c r="D8540" s="99"/>
      <c r="E8540" s="94"/>
      <c r="F8540" s="95"/>
      <c r="G8540" s="101"/>
      <c r="H8540" s="100">
        <f t="shared" si="408"/>
        <v>196461.68999999994</v>
      </c>
      <c r="I8540" s="84">
        <f t="shared" si="406"/>
        <v>0</v>
      </c>
      <c r="J8540" s="84">
        <f t="shared" si="407"/>
        <v>0</v>
      </c>
    </row>
    <row r="8541" spans="2:10" ht="25.15" customHeight="1">
      <c r="B8541" s="108"/>
      <c r="C8541" s="98"/>
      <c r="D8541" s="99"/>
      <c r="E8541" s="94"/>
      <c r="F8541" s="95"/>
      <c r="G8541" s="101"/>
      <c r="H8541" s="100">
        <f t="shared" si="408"/>
        <v>196461.68999999994</v>
      </c>
      <c r="I8541" s="84">
        <f t="shared" si="406"/>
        <v>0</v>
      </c>
      <c r="J8541" s="84">
        <f t="shared" si="407"/>
        <v>0</v>
      </c>
    </row>
    <row r="8542" spans="2:10" ht="25.15" customHeight="1">
      <c r="B8542" s="108"/>
      <c r="C8542" s="98"/>
      <c r="D8542" s="99"/>
      <c r="E8542" s="94"/>
      <c r="F8542" s="95"/>
      <c r="G8542" s="101"/>
      <c r="H8542" s="100">
        <f t="shared" si="408"/>
        <v>196461.68999999994</v>
      </c>
      <c r="I8542" s="84">
        <f t="shared" si="406"/>
        <v>0</v>
      </c>
      <c r="J8542" s="84">
        <f t="shared" si="407"/>
        <v>0</v>
      </c>
    </row>
    <row r="8543" spans="2:10" ht="25.15" customHeight="1">
      <c r="B8543" s="108"/>
      <c r="C8543" s="98"/>
      <c r="D8543" s="99"/>
      <c r="E8543" s="94"/>
      <c r="F8543" s="95"/>
      <c r="G8543" s="101"/>
      <c r="H8543" s="100">
        <f t="shared" si="408"/>
        <v>196461.68999999994</v>
      </c>
      <c r="I8543" s="84">
        <f t="shared" si="406"/>
        <v>0</v>
      </c>
      <c r="J8543" s="84">
        <f t="shared" si="407"/>
        <v>0</v>
      </c>
    </row>
    <row r="8544" spans="2:10" ht="25.15" customHeight="1">
      <c r="B8544" s="108"/>
      <c r="C8544" s="98"/>
      <c r="D8544" s="99"/>
      <c r="E8544" s="94"/>
      <c r="F8544" s="95"/>
      <c r="G8544" s="101"/>
      <c r="H8544" s="100">
        <f t="shared" si="408"/>
        <v>196461.68999999994</v>
      </c>
      <c r="I8544" s="84">
        <f t="shared" si="406"/>
        <v>0</v>
      </c>
      <c r="J8544" s="84">
        <f t="shared" si="407"/>
        <v>0</v>
      </c>
    </row>
    <row r="8545" spans="2:10" ht="25.15" customHeight="1">
      <c r="B8545" s="108"/>
      <c r="C8545" s="98"/>
      <c r="D8545" s="99"/>
      <c r="E8545" s="94"/>
      <c r="F8545" s="95"/>
      <c r="G8545" s="101"/>
      <c r="H8545" s="100">
        <f t="shared" si="408"/>
        <v>196461.68999999994</v>
      </c>
      <c r="I8545" s="84">
        <f t="shared" si="406"/>
        <v>0</v>
      </c>
      <c r="J8545" s="84">
        <f t="shared" si="407"/>
        <v>0</v>
      </c>
    </row>
    <row r="8546" spans="2:10" ht="25.15" customHeight="1">
      <c r="B8546" s="108"/>
      <c r="C8546" s="98"/>
      <c r="D8546" s="99"/>
      <c r="E8546" s="94"/>
      <c r="F8546" s="95"/>
      <c r="G8546" s="101"/>
      <c r="H8546" s="100">
        <f t="shared" si="408"/>
        <v>196461.68999999994</v>
      </c>
      <c r="I8546" s="84">
        <f t="shared" si="406"/>
        <v>0</v>
      </c>
      <c r="J8546" s="84">
        <f t="shared" si="407"/>
        <v>0</v>
      </c>
    </row>
    <row r="8547" spans="2:10" ht="25.15" customHeight="1">
      <c r="B8547" s="108"/>
      <c r="C8547" s="98"/>
      <c r="D8547" s="99"/>
      <c r="E8547" s="94"/>
      <c r="F8547" s="95"/>
      <c r="G8547" s="101"/>
      <c r="H8547" s="100">
        <f t="shared" si="408"/>
        <v>196461.68999999994</v>
      </c>
      <c r="I8547" s="84">
        <f t="shared" si="406"/>
        <v>0</v>
      </c>
      <c r="J8547" s="84">
        <f t="shared" si="407"/>
        <v>0</v>
      </c>
    </row>
    <row r="8548" spans="2:10" ht="25.15" customHeight="1">
      <c r="B8548" s="108"/>
      <c r="C8548" s="98"/>
      <c r="D8548" s="99"/>
      <c r="E8548" s="94"/>
      <c r="F8548" s="95"/>
      <c r="G8548" s="101"/>
      <c r="H8548" s="100">
        <f t="shared" si="408"/>
        <v>196461.68999999994</v>
      </c>
      <c r="I8548" s="84">
        <f t="shared" si="406"/>
        <v>0</v>
      </c>
      <c r="J8548" s="84">
        <f t="shared" si="407"/>
        <v>0</v>
      </c>
    </row>
    <row r="8549" spans="2:10" ht="25.15" customHeight="1">
      <c r="B8549" s="108"/>
      <c r="C8549" s="98"/>
      <c r="D8549" s="99"/>
      <c r="E8549" s="94"/>
      <c r="F8549" s="95"/>
      <c r="G8549" s="101"/>
      <c r="H8549" s="100">
        <f t="shared" si="408"/>
        <v>196461.68999999994</v>
      </c>
      <c r="I8549" s="84">
        <f t="shared" si="406"/>
        <v>0</v>
      </c>
      <c r="J8549" s="84">
        <f t="shared" si="407"/>
        <v>0</v>
      </c>
    </row>
    <row r="8550" spans="2:10" ht="25.15" customHeight="1">
      <c r="B8550" s="108"/>
      <c r="C8550" s="98"/>
      <c r="D8550" s="99"/>
      <c r="E8550" s="94"/>
      <c r="F8550" s="95"/>
      <c r="G8550" s="101"/>
      <c r="H8550" s="100">
        <f t="shared" si="408"/>
        <v>196461.68999999994</v>
      </c>
      <c r="I8550" s="84">
        <f t="shared" si="406"/>
        <v>0</v>
      </c>
      <c r="J8550" s="84">
        <f t="shared" si="407"/>
        <v>0</v>
      </c>
    </row>
    <row r="8551" spans="2:10" ht="25.15" customHeight="1">
      <c r="B8551" s="108"/>
      <c r="C8551" s="98"/>
      <c r="D8551" s="99"/>
      <c r="E8551" s="94"/>
      <c r="F8551" s="95"/>
      <c r="G8551" s="101"/>
      <c r="H8551" s="100">
        <f t="shared" si="408"/>
        <v>196461.68999999994</v>
      </c>
      <c r="I8551" s="84">
        <f t="shared" si="406"/>
        <v>0</v>
      </c>
      <c r="J8551" s="84">
        <f t="shared" si="407"/>
        <v>0</v>
      </c>
    </row>
    <row r="8552" spans="2:10" ht="25.15" customHeight="1">
      <c r="B8552" s="108"/>
      <c r="C8552" s="98"/>
      <c r="D8552" s="99"/>
      <c r="E8552" s="94"/>
      <c r="F8552" s="95"/>
      <c r="G8552" s="101"/>
      <c r="H8552" s="100">
        <f t="shared" si="408"/>
        <v>196461.68999999994</v>
      </c>
      <c r="I8552" s="84">
        <f t="shared" si="406"/>
        <v>0</v>
      </c>
      <c r="J8552" s="84">
        <f t="shared" si="407"/>
        <v>0</v>
      </c>
    </row>
    <row r="8553" spans="2:10" ht="25.15" customHeight="1">
      <c r="B8553" s="108"/>
      <c r="C8553" s="98"/>
      <c r="D8553" s="99"/>
      <c r="E8553" s="94"/>
      <c r="F8553" s="95"/>
      <c r="G8553" s="101"/>
      <c r="H8553" s="100">
        <f t="shared" si="408"/>
        <v>196461.68999999994</v>
      </c>
      <c r="I8553" s="84">
        <f t="shared" si="406"/>
        <v>0</v>
      </c>
      <c r="J8553" s="84">
        <f t="shared" si="407"/>
        <v>0</v>
      </c>
    </row>
    <row r="8554" spans="2:10" ht="25.15" customHeight="1">
      <c r="B8554" s="108"/>
      <c r="C8554" s="98"/>
      <c r="D8554" s="99"/>
      <c r="E8554" s="94"/>
      <c r="F8554" s="95"/>
      <c r="G8554" s="101"/>
      <c r="H8554" s="100">
        <f t="shared" si="408"/>
        <v>196461.68999999994</v>
      </c>
      <c r="I8554" s="84">
        <f t="shared" si="406"/>
        <v>0</v>
      </c>
      <c r="J8554" s="84">
        <f t="shared" si="407"/>
        <v>0</v>
      </c>
    </row>
    <row r="8555" spans="2:10" ht="25.15" customHeight="1">
      <c r="B8555" s="108"/>
      <c r="C8555" s="98"/>
      <c r="D8555" s="99"/>
      <c r="E8555" s="94"/>
      <c r="F8555" s="95"/>
      <c r="G8555" s="101"/>
      <c r="H8555" s="100">
        <f t="shared" si="408"/>
        <v>196461.68999999994</v>
      </c>
      <c r="I8555" s="84">
        <f t="shared" si="406"/>
        <v>0</v>
      </c>
      <c r="J8555" s="84">
        <f t="shared" si="407"/>
        <v>0</v>
      </c>
    </row>
    <row r="8556" spans="2:10" ht="25.15" customHeight="1">
      <c r="B8556" s="108"/>
      <c r="C8556" s="98"/>
      <c r="D8556" s="99"/>
      <c r="E8556" s="94"/>
      <c r="F8556" s="95"/>
      <c r="G8556" s="101"/>
      <c r="H8556" s="100">
        <f t="shared" si="408"/>
        <v>196461.68999999994</v>
      </c>
      <c r="I8556" s="84">
        <f t="shared" si="406"/>
        <v>0</v>
      </c>
      <c r="J8556" s="84">
        <f t="shared" si="407"/>
        <v>0</v>
      </c>
    </row>
    <row r="8557" spans="2:10" ht="25.15" customHeight="1">
      <c r="B8557" s="108"/>
      <c r="C8557" s="98"/>
      <c r="D8557" s="99"/>
      <c r="E8557" s="94"/>
      <c r="F8557" s="95"/>
      <c r="G8557" s="101"/>
      <c r="H8557" s="100">
        <f t="shared" si="408"/>
        <v>196461.68999999994</v>
      </c>
      <c r="I8557" s="84">
        <f t="shared" si="406"/>
        <v>0</v>
      </c>
      <c r="J8557" s="84">
        <f t="shared" si="407"/>
        <v>0</v>
      </c>
    </row>
    <row r="8558" spans="2:10" ht="25.15" customHeight="1">
      <c r="B8558" s="108"/>
      <c r="C8558" s="98"/>
      <c r="D8558" s="99"/>
      <c r="E8558" s="94"/>
      <c r="F8558" s="95"/>
      <c r="G8558" s="101"/>
      <c r="H8558" s="100">
        <f t="shared" si="408"/>
        <v>196461.68999999994</v>
      </c>
      <c r="I8558" s="84">
        <f t="shared" si="406"/>
        <v>0</v>
      </c>
      <c r="J8558" s="84">
        <f t="shared" si="407"/>
        <v>0</v>
      </c>
    </row>
    <row r="8559" spans="2:10" ht="25.15" customHeight="1">
      <c r="B8559" s="108"/>
      <c r="C8559" s="98"/>
      <c r="D8559" s="99"/>
      <c r="E8559" s="94"/>
      <c r="F8559" s="95"/>
      <c r="G8559" s="101"/>
      <c r="H8559" s="100">
        <f t="shared" si="408"/>
        <v>196461.68999999994</v>
      </c>
      <c r="I8559" s="84">
        <f t="shared" si="406"/>
        <v>0</v>
      </c>
      <c r="J8559" s="84">
        <f t="shared" si="407"/>
        <v>0</v>
      </c>
    </row>
    <row r="8560" spans="2:10" ht="25.15" customHeight="1">
      <c r="B8560" s="108"/>
      <c r="C8560" s="98"/>
      <c r="D8560" s="99"/>
      <c r="E8560" s="94"/>
      <c r="F8560" s="95"/>
      <c r="G8560" s="101"/>
      <c r="H8560" s="100">
        <f t="shared" si="408"/>
        <v>196461.68999999994</v>
      </c>
      <c r="I8560" s="84">
        <f t="shared" si="406"/>
        <v>0</v>
      </c>
      <c r="J8560" s="84">
        <f t="shared" si="407"/>
        <v>0</v>
      </c>
    </row>
    <row r="8561" spans="2:10" ht="25.15" customHeight="1">
      <c r="B8561" s="108"/>
      <c r="C8561" s="98"/>
      <c r="D8561" s="99"/>
      <c r="E8561" s="94"/>
      <c r="F8561" s="95"/>
      <c r="G8561" s="101"/>
      <c r="H8561" s="100">
        <f t="shared" si="408"/>
        <v>196461.68999999994</v>
      </c>
      <c r="I8561" s="84">
        <f t="shared" si="406"/>
        <v>0</v>
      </c>
      <c r="J8561" s="84">
        <f t="shared" si="407"/>
        <v>0</v>
      </c>
    </row>
    <row r="8562" spans="2:10" ht="25.15" customHeight="1">
      <c r="B8562" s="108"/>
      <c r="C8562" s="98"/>
      <c r="D8562" s="99"/>
      <c r="E8562" s="94"/>
      <c r="F8562" s="95"/>
      <c r="G8562" s="101"/>
      <c r="H8562" s="100">
        <f t="shared" si="408"/>
        <v>196461.68999999994</v>
      </c>
      <c r="I8562" s="84">
        <f t="shared" si="406"/>
        <v>0</v>
      </c>
      <c r="J8562" s="84">
        <f t="shared" si="407"/>
        <v>0</v>
      </c>
    </row>
    <row r="8563" spans="2:10" ht="25.15" customHeight="1">
      <c r="B8563" s="108"/>
      <c r="C8563" s="98"/>
      <c r="D8563" s="99"/>
      <c r="E8563" s="94"/>
      <c r="F8563" s="95"/>
      <c r="G8563" s="101"/>
      <c r="H8563" s="100">
        <f t="shared" si="408"/>
        <v>196461.68999999994</v>
      </c>
      <c r="I8563" s="84">
        <f t="shared" si="406"/>
        <v>0</v>
      </c>
      <c r="J8563" s="84">
        <f t="shared" si="407"/>
        <v>0</v>
      </c>
    </row>
    <row r="8564" spans="2:10" ht="25.15" customHeight="1">
      <c r="B8564" s="108"/>
      <c r="C8564" s="98"/>
      <c r="D8564" s="99"/>
      <c r="E8564" s="94"/>
      <c r="F8564" s="95"/>
      <c r="G8564" s="101"/>
      <c r="H8564" s="100">
        <f t="shared" si="408"/>
        <v>196461.68999999994</v>
      </c>
      <c r="I8564" s="84">
        <f t="shared" si="406"/>
        <v>0</v>
      </c>
      <c r="J8564" s="84">
        <f t="shared" si="407"/>
        <v>0</v>
      </c>
    </row>
    <row r="8565" spans="2:10" ht="25.15" customHeight="1">
      <c r="B8565" s="108"/>
      <c r="C8565" s="98"/>
      <c r="D8565" s="99"/>
      <c r="E8565" s="94"/>
      <c r="F8565" s="95"/>
      <c r="G8565" s="101"/>
      <c r="H8565" s="100">
        <f t="shared" si="408"/>
        <v>196461.68999999994</v>
      </c>
      <c r="I8565" s="84">
        <f t="shared" si="406"/>
        <v>0</v>
      </c>
      <c r="J8565" s="84">
        <f t="shared" si="407"/>
        <v>0</v>
      </c>
    </row>
    <row r="8566" spans="2:10" ht="25.15" customHeight="1">
      <c r="B8566" s="108"/>
      <c r="C8566" s="98"/>
      <c r="D8566" s="99"/>
      <c r="E8566" s="94"/>
      <c r="F8566" s="95"/>
      <c r="G8566" s="101"/>
      <c r="H8566" s="100">
        <f t="shared" si="408"/>
        <v>196461.68999999994</v>
      </c>
      <c r="I8566" s="84">
        <f t="shared" si="406"/>
        <v>0</v>
      </c>
      <c r="J8566" s="84">
        <f t="shared" si="407"/>
        <v>0</v>
      </c>
    </row>
    <row r="8567" spans="2:10" ht="25.15" customHeight="1">
      <c r="B8567" s="108"/>
      <c r="C8567" s="98"/>
      <c r="D8567" s="99"/>
      <c r="E8567" s="94"/>
      <c r="F8567" s="95"/>
      <c r="G8567" s="101"/>
      <c r="H8567" s="100">
        <f t="shared" si="408"/>
        <v>196461.68999999994</v>
      </c>
      <c r="I8567" s="84">
        <f t="shared" si="406"/>
        <v>0</v>
      </c>
      <c r="J8567" s="84">
        <f t="shared" si="407"/>
        <v>0</v>
      </c>
    </row>
    <row r="8568" spans="2:10" ht="25.15" customHeight="1">
      <c r="B8568" s="108"/>
      <c r="C8568" s="98"/>
      <c r="D8568" s="99"/>
      <c r="E8568" s="94"/>
      <c r="F8568" s="95"/>
      <c r="G8568" s="101"/>
      <c r="H8568" s="100">
        <f t="shared" si="408"/>
        <v>196461.68999999994</v>
      </c>
      <c r="I8568" s="84">
        <f t="shared" ref="I8568:I8631" si="409">IF(B8568="",0,MONTH(B8568))</f>
        <v>0</v>
      </c>
      <c r="J8568" s="84">
        <f t="shared" ref="J8568:J8631" si="410">IF(B8568="",0,DAY(B8568))</f>
        <v>0</v>
      </c>
    </row>
    <row r="8569" spans="2:10" ht="25.15" customHeight="1">
      <c r="B8569" s="108"/>
      <c r="C8569" s="98"/>
      <c r="D8569" s="99"/>
      <c r="E8569" s="94"/>
      <c r="F8569" s="95"/>
      <c r="G8569" s="101"/>
      <c r="H8569" s="100">
        <f t="shared" si="408"/>
        <v>196461.68999999994</v>
      </c>
      <c r="I8569" s="84">
        <f t="shared" si="409"/>
        <v>0</v>
      </c>
      <c r="J8569" s="84">
        <f t="shared" si="410"/>
        <v>0</v>
      </c>
    </row>
    <row r="8570" spans="2:10" ht="25.15" customHeight="1">
      <c r="B8570" s="108"/>
      <c r="C8570" s="98"/>
      <c r="D8570" s="99"/>
      <c r="E8570" s="94"/>
      <c r="F8570" s="95"/>
      <c r="G8570" s="101"/>
      <c r="H8570" s="100">
        <f t="shared" si="408"/>
        <v>196461.68999999994</v>
      </c>
      <c r="I8570" s="84">
        <f t="shared" si="409"/>
        <v>0</v>
      </c>
      <c r="J8570" s="84">
        <f t="shared" si="410"/>
        <v>0</v>
      </c>
    </row>
    <row r="8571" spans="2:10" ht="25.15" customHeight="1">
      <c r="B8571" s="108"/>
      <c r="C8571" s="98"/>
      <c r="D8571" s="99"/>
      <c r="E8571" s="94"/>
      <c r="F8571" s="95"/>
      <c r="G8571" s="101"/>
      <c r="H8571" s="100">
        <f t="shared" si="408"/>
        <v>196461.68999999994</v>
      </c>
      <c r="I8571" s="84">
        <f t="shared" si="409"/>
        <v>0</v>
      </c>
      <c r="J8571" s="84">
        <f t="shared" si="410"/>
        <v>0</v>
      </c>
    </row>
    <row r="8572" spans="2:10" ht="25.15" customHeight="1">
      <c r="B8572" s="108"/>
      <c r="C8572" s="98"/>
      <c r="D8572" s="99"/>
      <c r="E8572" s="94"/>
      <c r="F8572" s="95"/>
      <c r="G8572" s="101"/>
      <c r="H8572" s="100">
        <f t="shared" si="408"/>
        <v>196461.68999999994</v>
      </c>
      <c r="I8572" s="84">
        <f t="shared" si="409"/>
        <v>0</v>
      </c>
      <c r="J8572" s="84">
        <f t="shared" si="410"/>
        <v>0</v>
      </c>
    </row>
    <row r="8573" spans="2:10" ht="25.15" customHeight="1">
      <c r="B8573" s="108"/>
      <c r="C8573" s="98"/>
      <c r="D8573" s="99"/>
      <c r="E8573" s="94"/>
      <c r="F8573" s="95"/>
      <c r="G8573" s="101"/>
      <c r="H8573" s="100">
        <f t="shared" si="408"/>
        <v>196461.68999999994</v>
      </c>
      <c r="I8573" s="84">
        <f t="shared" si="409"/>
        <v>0</v>
      </c>
      <c r="J8573" s="84">
        <f t="shared" si="410"/>
        <v>0</v>
      </c>
    </row>
    <row r="8574" spans="2:10" ht="25.15" customHeight="1">
      <c r="B8574" s="108"/>
      <c r="C8574" s="98"/>
      <c r="D8574" s="99"/>
      <c r="E8574" s="94"/>
      <c r="F8574" s="95"/>
      <c r="G8574" s="101"/>
      <c r="H8574" s="100">
        <f t="shared" si="408"/>
        <v>196461.68999999994</v>
      </c>
      <c r="I8574" s="84">
        <f t="shared" si="409"/>
        <v>0</v>
      </c>
      <c r="J8574" s="84">
        <f t="shared" si="410"/>
        <v>0</v>
      </c>
    </row>
    <row r="8575" spans="2:10" ht="25.15" customHeight="1">
      <c r="B8575" s="108"/>
      <c r="C8575" s="98"/>
      <c r="D8575" s="99"/>
      <c r="E8575" s="94"/>
      <c r="F8575" s="95"/>
      <c r="G8575" s="101"/>
      <c r="H8575" s="100">
        <f t="shared" si="408"/>
        <v>196461.68999999994</v>
      </c>
      <c r="I8575" s="84">
        <f t="shared" si="409"/>
        <v>0</v>
      </c>
      <c r="J8575" s="84">
        <f t="shared" si="410"/>
        <v>0</v>
      </c>
    </row>
    <row r="8576" spans="2:10" ht="25.15" customHeight="1">
      <c r="B8576" s="108"/>
      <c r="C8576" s="98"/>
      <c r="D8576" s="99"/>
      <c r="E8576" s="94"/>
      <c r="F8576" s="95"/>
      <c r="G8576" s="101"/>
      <c r="H8576" s="100">
        <f t="shared" si="408"/>
        <v>196461.68999999994</v>
      </c>
      <c r="I8576" s="84">
        <f t="shared" si="409"/>
        <v>0</v>
      </c>
      <c r="J8576" s="84">
        <f t="shared" si="410"/>
        <v>0</v>
      </c>
    </row>
    <row r="8577" spans="2:10" ht="25.15" customHeight="1">
      <c r="B8577" s="108"/>
      <c r="C8577" s="98"/>
      <c r="D8577" s="99"/>
      <c r="E8577" s="94"/>
      <c r="F8577" s="95"/>
      <c r="G8577" s="101"/>
      <c r="H8577" s="100">
        <f t="shared" si="408"/>
        <v>196461.68999999994</v>
      </c>
      <c r="I8577" s="84">
        <f t="shared" si="409"/>
        <v>0</v>
      </c>
      <c r="J8577" s="84">
        <f t="shared" si="410"/>
        <v>0</v>
      </c>
    </row>
    <row r="8578" spans="2:10" ht="25.15" customHeight="1">
      <c r="B8578" s="108"/>
      <c r="C8578" s="98"/>
      <c r="D8578" s="99"/>
      <c r="E8578" s="94"/>
      <c r="F8578" s="95"/>
      <c r="G8578" s="101"/>
      <c r="H8578" s="100">
        <f t="shared" si="408"/>
        <v>196461.68999999994</v>
      </c>
      <c r="I8578" s="84">
        <f t="shared" si="409"/>
        <v>0</v>
      </c>
      <c r="J8578" s="84">
        <f t="shared" si="410"/>
        <v>0</v>
      </c>
    </row>
    <row r="8579" spans="2:10" ht="25.15" customHeight="1">
      <c r="B8579" s="108"/>
      <c r="C8579" s="98"/>
      <c r="D8579" s="99"/>
      <c r="E8579" s="94"/>
      <c r="F8579" s="95"/>
      <c r="G8579" s="101"/>
      <c r="H8579" s="100">
        <f t="shared" si="408"/>
        <v>196461.68999999994</v>
      </c>
      <c r="I8579" s="84">
        <f t="shared" si="409"/>
        <v>0</v>
      </c>
      <c r="J8579" s="84">
        <f t="shared" si="410"/>
        <v>0</v>
      </c>
    </row>
    <row r="8580" spans="2:10" ht="25.15" customHeight="1">
      <c r="B8580" s="108"/>
      <c r="C8580" s="98"/>
      <c r="D8580" s="99"/>
      <c r="E8580" s="94"/>
      <c r="F8580" s="95"/>
      <c r="G8580" s="101"/>
      <c r="H8580" s="100">
        <f t="shared" si="408"/>
        <v>196461.68999999994</v>
      </c>
      <c r="I8580" s="84">
        <f t="shared" si="409"/>
        <v>0</v>
      </c>
      <c r="J8580" s="84">
        <f t="shared" si="410"/>
        <v>0</v>
      </c>
    </row>
    <row r="8581" spans="2:10" ht="25.15" customHeight="1">
      <c r="B8581" s="108"/>
      <c r="C8581" s="98"/>
      <c r="D8581" s="99"/>
      <c r="E8581" s="94"/>
      <c r="F8581" s="95"/>
      <c r="G8581" s="101"/>
      <c r="H8581" s="100">
        <f t="shared" si="408"/>
        <v>196461.68999999994</v>
      </c>
      <c r="I8581" s="84">
        <f t="shared" si="409"/>
        <v>0</v>
      </c>
      <c r="J8581" s="84">
        <f t="shared" si="410"/>
        <v>0</v>
      </c>
    </row>
    <row r="8582" spans="2:10" ht="25.15" customHeight="1">
      <c r="B8582" s="108"/>
      <c r="C8582" s="98"/>
      <c r="D8582" s="99"/>
      <c r="E8582" s="94"/>
      <c r="F8582" s="95"/>
      <c r="G8582" s="101"/>
      <c r="H8582" s="100">
        <f t="shared" si="408"/>
        <v>196461.68999999994</v>
      </c>
      <c r="I8582" s="84">
        <f t="shared" si="409"/>
        <v>0</v>
      </c>
      <c r="J8582" s="84">
        <f t="shared" si="410"/>
        <v>0</v>
      </c>
    </row>
    <row r="8583" spans="2:10" ht="25.15" customHeight="1">
      <c r="B8583" s="108"/>
      <c r="C8583" s="98"/>
      <c r="D8583" s="99"/>
      <c r="E8583" s="94"/>
      <c r="F8583" s="95"/>
      <c r="G8583" s="101"/>
      <c r="H8583" s="100">
        <f t="shared" si="408"/>
        <v>196461.68999999994</v>
      </c>
      <c r="I8583" s="84">
        <f t="shared" si="409"/>
        <v>0</v>
      </c>
      <c r="J8583" s="84">
        <f t="shared" si="410"/>
        <v>0</v>
      </c>
    </row>
    <row r="8584" spans="2:10" ht="25.15" customHeight="1">
      <c r="B8584" s="108"/>
      <c r="C8584" s="98"/>
      <c r="D8584" s="99"/>
      <c r="E8584" s="94"/>
      <c r="F8584" s="95"/>
      <c r="G8584" s="101"/>
      <c r="H8584" s="100">
        <f t="shared" ref="H8584:H8647" si="411">IF(F8584="pago",H8583+G8584,H8583)</f>
        <v>196461.68999999994</v>
      </c>
      <c r="I8584" s="84">
        <f t="shared" si="409"/>
        <v>0</v>
      </c>
      <c r="J8584" s="84">
        <f t="shared" si="410"/>
        <v>0</v>
      </c>
    </row>
    <row r="8585" spans="2:10" ht="25.15" customHeight="1">
      <c r="B8585" s="108"/>
      <c r="C8585" s="98"/>
      <c r="D8585" s="99"/>
      <c r="E8585" s="94"/>
      <c r="F8585" s="95"/>
      <c r="G8585" s="101"/>
      <c r="H8585" s="100">
        <f t="shared" si="411"/>
        <v>196461.68999999994</v>
      </c>
      <c r="I8585" s="84">
        <f t="shared" si="409"/>
        <v>0</v>
      </c>
      <c r="J8585" s="84">
        <f t="shared" si="410"/>
        <v>0</v>
      </c>
    </row>
    <row r="8586" spans="2:10" ht="25.15" customHeight="1">
      <c r="B8586" s="108"/>
      <c r="C8586" s="98"/>
      <c r="D8586" s="99"/>
      <c r="E8586" s="94"/>
      <c r="F8586" s="95"/>
      <c r="G8586" s="101"/>
      <c r="H8586" s="100">
        <f t="shared" si="411"/>
        <v>196461.68999999994</v>
      </c>
      <c r="I8586" s="84">
        <f t="shared" si="409"/>
        <v>0</v>
      </c>
      <c r="J8586" s="84">
        <f t="shared" si="410"/>
        <v>0</v>
      </c>
    </row>
    <row r="8587" spans="2:10" ht="25.15" customHeight="1">
      <c r="B8587" s="108"/>
      <c r="C8587" s="98"/>
      <c r="D8587" s="99"/>
      <c r="E8587" s="94"/>
      <c r="F8587" s="95"/>
      <c r="G8587" s="101"/>
      <c r="H8587" s="100">
        <f t="shared" si="411"/>
        <v>196461.68999999994</v>
      </c>
      <c r="I8587" s="84">
        <f t="shared" si="409"/>
        <v>0</v>
      </c>
      <c r="J8587" s="84">
        <f t="shared" si="410"/>
        <v>0</v>
      </c>
    </row>
    <row r="8588" spans="2:10" ht="25.15" customHeight="1">
      <c r="B8588" s="108"/>
      <c r="C8588" s="98"/>
      <c r="D8588" s="99"/>
      <c r="E8588" s="94"/>
      <c r="F8588" s="95"/>
      <c r="G8588" s="101"/>
      <c r="H8588" s="100">
        <f t="shared" si="411"/>
        <v>196461.68999999994</v>
      </c>
      <c r="I8588" s="84">
        <f t="shared" si="409"/>
        <v>0</v>
      </c>
      <c r="J8588" s="84">
        <f t="shared" si="410"/>
        <v>0</v>
      </c>
    </row>
    <row r="8589" spans="2:10" ht="25.15" customHeight="1">
      <c r="B8589" s="108"/>
      <c r="C8589" s="98"/>
      <c r="D8589" s="99"/>
      <c r="E8589" s="94"/>
      <c r="F8589" s="95"/>
      <c r="G8589" s="101"/>
      <c r="H8589" s="100">
        <f t="shared" si="411"/>
        <v>196461.68999999994</v>
      </c>
      <c r="I8589" s="84">
        <f t="shared" si="409"/>
        <v>0</v>
      </c>
      <c r="J8589" s="84">
        <f t="shared" si="410"/>
        <v>0</v>
      </c>
    </row>
    <row r="8590" spans="2:10" ht="25.15" customHeight="1">
      <c r="B8590" s="108"/>
      <c r="C8590" s="98"/>
      <c r="D8590" s="99"/>
      <c r="E8590" s="94"/>
      <c r="F8590" s="95"/>
      <c r="G8590" s="101"/>
      <c r="H8590" s="100">
        <f t="shared" si="411"/>
        <v>196461.68999999994</v>
      </c>
      <c r="I8590" s="84">
        <f t="shared" si="409"/>
        <v>0</v>
      </c>
      <c r="J8590" s="84">
        <f t="shared" si="410"/>
        <v>0</v>
      </c>
    </row>
    <row r="8591" spans="2:10" ht="25.15" customHeight="1">
      <c r="B8591" s="108"/>
      <c r="C8591" s="98"/>
      <c r="D8591" s="99"/>
      <c r="E8591" s="94"/>
      <c r="F8591" s="95"/>
      <c r="G8591" s="101"/>
      <c r="H8591" s="100">
        <f t="shared" si="411"/>
        <v>196461.68999999994</v>
      </c>
      <c r="I8591" s="84">
        <f t="shared" si="409"/>
        <v>0</v>
      </c>
      <c r="J8591" s="84">
        <f t="shared" si="410"/>
        <v>0</v>
      </c>
    </row>
    <row r="8592" spans="2:10" ht="25.15" customHeight="1">
      <c r="B8592" s="108"/>
      <c r="C8592" s="98"/>
      <c r="D8592" s="99"/>
      <c r="E8592" s="94"/>
      <c r="F8592" s="95"/>
      <c r="G8592" s="101"/>
      <c r="H8592" s="100">
        <f t="shared" si="411"/>
        <v>196461.68999999994</v>
      </c>
      <c r="I8592" s="84">
        <f t="shared" si="409"/>
        <v>0</v>
      </c>
      <c r="J8592" s="84">
        <f t="shared" si="410"/>
        <v>0</v>
      </c>
    </row>
    <row r="8593" spans="2:10" ht="25.15" customHeight="1">
      <c r="B8593" s="108"/>
      <c r="C8593" s="98"/>
      <c r="D8593" s="99"/>
      <c r="E8593" s="94"/>
      <c r="F8593" s="95"/>
      <c r="G8593" s="101"/>
      <c r="H8593" s="100">
        <f t="shared" si="411"/>
        <v>196461.68999999994</v>
      </c>
      <c r="I8593" s="84">
        <f t="shared" si="409"/>
        <v>0</v>
      </c>
      <c r="J8593" s="84">
        <f t="shared" si="410"/>
        <v>0</v>
      </c>
    </row>
    <row r="8594" spans="2:10" ht="25.15" customHeight="1">
      <c r="B8594" s="108"/>
      <c r="C8594" s="98"/>
      <c r="D8594" s="99"/>
      <c r="E8594" s="94"/>
      <c r="F8594" s="95"/>
      <c r="G8594" s="101"/>
      <c r="H8594" s="100">
        <f t="shared" si="411"/>
        <v>196461.68999999994</v>
      </c>
      <c r="I8594" s="84">
        <f t="shared" si="409"/>
        <v>0</v>
      </c>
      <c r="J8594" s="84">
        <f t="shared" si="410"/>
        <v>0</v>
      </c>
    </row>
    <row r="8595" spans="2:10" ht="25.15" customHeight="1">
      <c r="B8595" s="108"/>
      <c r="C8595" s="98"/>
      <c r="D8595" s="99"/>
      <c r="E8595" s="94"/>
      <c r="F8595" s="95"/>
      <c r="G8595" s="101"/>
      <c r="H8595" s="100">
        <f t="shared" si="411"/>
        <v>196461.68999999994</v>
      </c>
      <c r="I8595" s="84">
        <f t="shared" si="409"/>
        <v>0</v>
      </c>
      <c r="J8595" s="84">
        <f t="shared" si="410"/>
        <v>0</v>
      </c>
    </row>
    <row r="8596" spans="2:10" ht="25.15" customHeight="1">
      <c r="B8596" s="108"/>
      <c r="C8596" s="98"/>
      <c r="D8596" s="99"/>
      <c r="E8596" s="94"/>
      <c r="F8596" s="95"/>
      <c r="G8596" s="101"/>
      <c r="H8596" s="100">
        <f t="shared" si="411"/>
        <v>196461.68999999994</v>
      </c>
      <c r="I8596" s="84">
        <f t="shared" si="409"/>
        <v>0</v>
      </c>
      <c r="J8596" s="84">
        <f t="shared" si="410"/>
        <v>0</v>
      </c>
    </row>
    <row r="8597" spans="2:10" ht="25.15" customHeight="1">
      <c r="B8597" s="108"/>
      <c r="C8597" s="98"/>
      <c r="D8597" s="99"/>
      <c r="E8597" s="94"/>
      <c r="F8597" s="95"/>
      <c r="G8597" s="101"/>
      <c r="H8597" s="100">
        <f t="shared" si="411"/>
        <v>196461.68999999994</v>
      </c>
      <c r="I8597" s="84">
        <f t="shared" si="409"/>
        <v>0</v>
      </c>
      <c r="J8597" s="84">
        <f t="shared" si="410"/>
        <v>0</v>
      </c>
    </row>
    <row r="8598" spans="2:10" ht="25.15" customHeight="1">
      <c r="B8598" s="108"/>
      <c r="C8598" s="98"/>
      <c r="D8598" s="99"/>
      <c r="E8598" s="94"/>
      <c r="F8598" s="95"/>
      <c r="G8598" s="101"/>
      <c r="H8598" s="100">
        <f t="shared" si="411"/>
        <v>196461.68999999994</v>
      </c>
      <c r="I8598" s="84">
        <f t="shared" si="409"/>
        <v>0</v>
      </c>
      <c r="J8598" s="84">
        <f t="shared" si="410"/>
        <v>0</v>
      </c>
    </row>
    <row r="8599" spans="2:10" ht="25.15" customHeight="1">
      <c r="B8599" s="108"/>
      <c r="C8599" s="98"/>
      <c r="D8599" s="99"/>
      <c r="E8599" s="94"/>
      <c r="F8599" s="95"/>
      <c r="G8599" s="101"/>
      <c r="H8599" s="100">
        <f t="shared" si="411"/>
        <v>196461.68999999994</v>
      </c>
      <c r="I8599" s="84">
        <f t="shared" si="409"/>
        <v>0</v>
      </c>
      <c r="J8599" s="84">
        <f t="shared" si="410"/>
        <v>0</v>
      </c>
    </row>
    <row r="8600" spans="2:10" ht="25.15" customHeight="1">
      <c r="B8600" s="108"/>
      <c r="C8600" s="98"/>
      <c r="D8600" s="99"/>
      <c r="E8600" s="94"/>
      <c r="F8600" s="95"/>
      <c r="G8600" s="101"/>
      <c r="H8600" s="100">
        <f t="shared" si="411"/>
        <v>196461.68999999994</v>
      </c>
      <c r="I8600" s="84">
        <f t="shared" si="409"/>
        <v>0</v>
      </c>
      <c r="J8600" s="84">
        <f t="shared" si="410"/>
        <v>0</v>
      </c>
    </row>
    <row r="8601" spans="2:10" ht="25.15" customHeight="1">
      <c r="B8601" s="108"/>
      <c r="C8601" s="98"/>
      <c r="D8601" s="99"/>
      <c r="E8601" s="94"/>
      <c r="F8601" s="95"/>
      <c r="G8601" s="101"/>
      <c r="H8601" s="100">
        <f t="shared" si="411"/>
        <v>196461.68999999994</v>
      </c>
      <c r="I8601" s="84">
        <f t="shared" si="409"/>
        <v>0</v>
      </c>
      <c r="J8601" s="84">
        <f t="shared" si="410"/>
        <v>0</v>
      </c>
    </row>
    <row r="8602" spans="2:10" ht="25.15" customHeight="1">
      <c r="B8602" s="108"/>
      <c r="C8602" s="98"/>
      <c r="D8602" s="99"/>
      <c r="E8602" s="94"/>
      <c r="F8602" s="95"/>
      <c r="G8602" s="101"/>
      <c r="H8602" s="100">
        <f t="shared" si="411"/>
        <v>196461.68999999994</v>
      </c>
      <c r="I8602" s="84">
        <f t="shared" si="409"/>
        <v>0</v>
      </c>
      <c r="J8602" s="84">
        <f t="shared" si="410"/>
        <v>0</v>
      </c>
    </row>
    <row r="8603" spans="2:10" ht="25.15" customHeight="1">
      <c r="B8603" s="108"/>
      <c r="C8603" s="98"/>
      <c r="D8603" s="99"/>
      <c r="E8603" s="94"/>
      <c r="F8603" s="95"/>
      <c r="G8603" s="101"/>
      <c r="H8603" s="100">
        <f t="shared" si="411"/>
        <v>196461.68999999994</v>
      </c>
      <c r="I8603" s="84">
        <f t="shared" si="409"/>
        <v>0</v>
      </c>
      <c r="J8603" s="84">
        <f t="shared" si="410"/>
        <v>0</v>
      </c>
    </row>
    <row r="8604" spans="2:10" ht="25.15" customHeight="1">
      <c r="B8604" s="108"/>
      <c r="C8604" s="98"/>
      <c r="D8604" s="99"/>
      <c r="E8604" s="94"/>
      <c r="F8604" s="95"/>
      <c r="G8604" s="101"/>
      <c r="H8604" s="100">
        <f t="shared" si="411"/>
        <v>196461.68999999994</v>
      </c>
      <c r="I8604" s="84">
        <f t="shared" si="409"/>
        <v>0</v>
      </c>
      <c r="J8604" s="84">
        <f t="shared" si="410"/>
        <v>0</v>
      </c>
    </row>
    <row r="8605" spans="2:10" ht="25.15" customHeight="1">
      <c r="B8605" s="108"/>
      <c r="C8605" s="98"/>
      <c r="D8605" s="99"/>
      <c r="E8605" s="94"/>
      <c r="F8605" s="95"/>
      <c r="G8605" s="101"/>
      <c r="H8605" s="100">
        <f t="shared" si="411"/>
        <v>196461.68999999994</v>
      </c>
      <c r="I8605" s="84">
        <f t="shared" si="409"/>
        <v>0</v>
      </c>
      <c r="J8605" s="84">
        <f t="shared" si="410"/>
        <v>0</v>
      </c>
    </row>
    <row r="8606" spans="2:10" ht="25.15" customHeight="1">
      <c r="B8606" s="108"/>
      <c r="C8606" s="98"/>
      <c r="D8606" s="99"/>
      <c r="E8606" s="94"/>
      <c r="F8606" s="95"/>
      <c r="G8606" s="101"/>
      <c r="H8606" s="100">
        <f t="shared" si="411"/>
        <v>196461.68999999994</v>
      </c>
      <c r="I8606" s="84">
        <f t="shared" si="409"/>
        <v>0</v>
      </c>
      <c r="J8606" s="84">
        <f t="shared" si="410"/>
        <v>0</v>
      </c>
    </row>
    <row r="8607" spans="2:10" ht="25.15" customHeight="1">
      <c r="B8607" s="108"/>
      <c r="C8607" s="98"/>
      <c r="D8607" s="99"/>
      <c r="E8607" s="94"/>
      <c r="F8607" s="95"/>
      <c r="G8607" s="101"/>
      <c r="H8607" s="100">
        <f t="shared" si="411"/>
        <v>196461.68999999994</v>
      </c>
      <c r="I8607" s="84">
        <f t="shared" si="409"/>
        <v>0</v>
      </c>
      <c r="J8607" s="84">
        <f t="shared" si="410"/>
        <v>0</v>
      </c>
    </row>
    <row r="8608" spans="2:10" ht="25.15" customHeight="1">
      <c r="B8608" s="108"/>
      <c r="C8608" s="98"/>
      <c r="D8608" s="99"/>
      <c r="E8608" s="94"/>
      <c r="F8608" s="95"/>
      <c r="G8608" s="101"/>
      <c r="H8608" s="100">
        <f t="shared" si="411"/>
        <v>196461.68999999994</v>
      </c>
      <c r="I8608" s="84">
        <f t="shared" si="409"/>
        <v>0</v>
      </c>
      <c r="J8608" s="84">
        <f t="shared" si="410"/>
        <v>0</v>
      </c>
    </row>
    <row r="8609" spans="2:10" ht="25.15" customHeight="1">
      <c r="B8609" s="108"/>
      <c r="C8609" s="98"/>
      <c r="D8609" s="99"/>
      <c r="E8609" s="94"/>
      <c r="F8609" s="95"/>
      <c r="G8609" s="101"/>
      <c r="H8609" s="100">
        <f t="shared" si="411"/>
        <v>196461.68999999994</v>
      </c>
      <c r="I8609" s="84">
        <f t="shared" si="409"/>
        <v>0</v>
      </c>
      <c r="J8609" s="84">
        <f t="shared" si="410"/>
        <v>0</v>
      </c>
    </row>
    <row r="8610" spans="2:10" ht="25.15" customHeight="1">
      <c r="B8610" s="108"/>
      <c r="C8610" s="98"/>
      <c r="D8610" s="99"/>
      <c r="E8610" s="94"/>
      <c r="F8610" s="95"/>
      <c r="G8610" s="101"/>
      <c r="H8610" s="100">
        <f t="shared" si="411"/>
        <v>196461.68999999994</v>
      </c>
      <c r="I8610" s="84">
        <f t="shared" si="409"/>
        <v>0</v>
      </c>
      <c r="J8610" s="84">
        <f t="shared" si="410"/>
        <v>0</v>
      </c>
    </row>
    <row r="8611" spans="2:10" ht="25.15" customHeight="1">
      <c r="B8611" s="108"/>
      <c r="C8611" s="98"/>
      <c r="D8611" s="99"/>
      <c r="E8611" s="94"/>
      <c r="F8611" s="95"/>
      <c r="G8611" s="101"/>
      <c r="H8611" s="100">
        <f t="shared" si="411"/>
        <v>196461.68999999994</v>
      </c>
      <c r="I8611" s="84">
        <f t="shared" si="409"/>
        <v>0</v>
      </c>
      <c r="J8611" s="84">
        <f t="shared" si="410"/>
        <v>0</v>
      </c>
    </row>
    <row r="8612" spans="2:10" ht="25.15" customHeight="1">
      <c r="B8612" s="108"/>
      <c r="C8612" s="98"/>
      <c r="D8612" s="99"/>
      <c r="E8612" s="94"/>
      <c r="F8612" s="95"/>
      <c r="G8612" s="101"/>
      <c r="H8612" s="100">
        <f t="shared" si="411"/>
        <v>196461.68999999994</v>
      </c>
      <c r="I8612" s="84">
        <f t="shared" si="409"/>
        <v>0</v>
      </c>
      <c r="J8612" s="84">
        <f t="shared" si="410"/>
        <v>0</v>
      </c>
    </row>
    <row r="8613" spans="2:10" ht="25.15" customHeight="1">
      <c r="B8613" s="108"/>
      <c r="C8613" s="98"/>
      <c r="D8613" s="99"/>
      <c r="E8613" s="94"/>
      <c r="F8613" s="95"/>
      <c r="G8613" s="101"/>
      <c r="H8613" s="100">
        <f t="shared" si="411"/>
        <v>196461.68999999994</v>
      </c>
      <c r="I8613" s="84">
        <f t="shared" si="409"/>
        <v>0</v>
      </c>
      <c r="J8613" s="84">
        <f t="shared" si="410"/>
        <v>0</v>
      </c>
    </row>
    <row r="8614" spans="2:10" ht="25.15" customHeight="1">
      <c r="B8614" s="108"/>
      <c r="C8614" s="98"/>
      <c r="D8614" s="99"/>
      <c r="E8614" s="94"/>
      <c r="F8614" s="95"/>
      <c r="G8614" s="101"/>
      <c r="H8614" s="100">
        <f t="shared" si="411"/>
        <v>196461.68999999994</v>
      </c>
      <c r="I8614" s="84">
        <f t="shared" si="409"/>
        <v>0</v>
      </c>
      <c r="J8614" s="84">
        <f t="shared" si="410"/>
        <v>0</v>
      </c>
    </row>
    <row r="8615" spans="2:10" ht="25.15" customHeight="1">
      <c r="B8615" s="108"/>
      <c r="C8615" s="98"/>
      <c r="D8615" s="99"/>
      <c r="E8615" s="94"/>
      <c r="F8615" s="95"/>
      <c r="G8615" s="101"/>
      <c r="H8615" s="100">
        <f t="shared" si="411"/>
        <v>196461.68999999994</v>
      </c>
      <c r="I8615" s="84">
        <f t="shared" si="409"/>
        <v>0</v>
      </c>
      <c r="J8615" s="84">
        <f t="shared" si="410"/>
        <v>0</v>
      </c>
    </row>
    <row r="8616" spans="2:10" ht="25.15" customHeight="1">
      <c r="B8616" s="108"/>
      <c r="C8616" s="98"/>
      <c r="D8616" s="99"/>
      <c r="E8616" s="94"/>
      <c r="F8616" s="95"/>
      <c r="G8616" s="101"/>
      <c r="H8616" s="100">
        <f t="shared" si="411"/>
        <v>196461.68999999994</v>
      </c>
      <c r="I8616" s="84">
        <f t="shared" si="409"/>
        <v>0</v>
      </c>
      <c r="J8616" s="84">
        <f t="shared" si="410"/>
        <v>0</v>
      </c>
    </row>
    <row r="8617" spans="2:10" ht="25.15" customHeight="1">
      <c r="B8617" s="108"/>
      <c r="C8617" s="98"/>
      <c r="D8617" s="99"/>
      <c r="E8617" s="94"/>
      <c r="F8617" s="95"/>
      <c r="G8617" s="101"/>
      <c r="H8617" s="100">
        <f t="shared" si="411"/>
        <v>196461.68999999994</v>
      </c>
      <c r="I8617" s="84">
        <f t="shared" si="409"/>
        <v>0</v>
      </c>
      <c r="J8617" s="84">
        <f t="shared" si="410"/>
        <v>0</v>
      </c>
    </row>
    <row r="8618" spans="2:10" ht="25.15" customHeight="1">
      <c r="B8618" s="108"/>
      <c r="C8618" s="98"/>
      <c r="D8618" s="99"/>
      <c r="E8618" s="94"/>
      <c r="F8618" s="95"/>
      <c r="G8618" s="101"/>
      <c r="H8618" s="100">
        <f t="shared" si="411"/>
        <v>196461.68999999994</v>
      </c>
      <c r="I8618" s="84">
        <f t="shared" si="409"/>
        <v>0</v>
      </c>
      <c r="J8618" s="84">
        <f t="shared" si="410"/>
        <v>0</v>
      </c>
    </row>
    <row r="8619" spans="2:10" ht="25.15" customHeight="1">
      <c r="B8619" s="108"/>
      <c r="C8619" s="98"/>
      <c r="D8619" s="99"/>
      <c r="E8619" s="94"/>
      <c r="F8619" s="95"/>
      <c r="G8619" s="101"/>
      <c r="H8619" s="100">
        <f t="shared" si="411"/>
        <v>196461.68999999994</v>
      </c>
      <c r="I8619" s="84">
        <f t="shared" si="409"/>
        <v>0</v>
      </c>
      <c r="J8619" s="84">
        <f t="shared" si="410"/>
        <v>0</v>
      </c>
    </row>
    <row r="8620" spans="2:10" ht="25.15" customHeight="1">
      <c r="B8620" s="108"/>
      <c r="C8620" s="98"/>
      <c r="D8620" s="99"/>
      <c r="E8620" s="94"/>
      <c r="F8620" s="95"/>
      <c r="G8620" s="101"/>
      <c r="H8620" s="100">
        <f t="shared" si="411"/>
        <v>196461.68999999994</v>
      </c>
      <c r="I8620" s="84">
        <f t="shared" si="409"/>
        <v>0</v>
      </c>
      <c r="J8620" s="84">
        <f t="shared" si="410"/>
        <v>0</v>
      </c>
    </row>
    <row r="8621" spans="2:10" ht="25.15" customHeight="1">
      <c r="B8621" s="108"/>
      <c r="C8621" s="98"/>
      <c r="D8621" s="99"/>
      <c r="E8621" s="94"/>
      <c r="F8621" s="95"/>
      <c r="G8621" s="101"/>
      <c r="H8621" s="100">
        <f t="shared" si="411"/>
        <v>196461.68999999994</v>
      </c>
      <c r="I8621" s="84">
        <f t="shared" si="409"/>
        <v>0</v>
      </c>
      <c r="J8621" s="84">
        <f t="shared" si="410"/>
        <v>0</v>
      </c>
    </row>
    <row r="8622" spans="2:10" ht="25.15" customHeight="1">
      <c r="B8622" s="108"/>
      <c r="C8622" s="98"/>
      <c r="D8622" s="99"/>
      <c r="E8622" s="94"/>
      <c r="F8622" s="95"/>
      <c r="G8622" s="101"/>
      <c r="H8622" s="100">
        <f t="shared" si="411"/>
        <v>196461.68999999994</v>
      </c>
      <c r="I8622" s="84">
        <f t="shared" si="409"/>
        <v>0</v>
      </c>
      <c r="J8622" s="84">
        <f t="shared" si="410"/>
        <v>0</v>
      </c>
    </row>
    <row r="8623" spans="2:10" ht="25.15" customHeight="1">
      <c r="B8623" s="108"/>
      <c r="C8623" s="98"/>
      <c r="D8623" s="99"/>
      <c r="E8623" s="94"/>
      <c r="F8623" s="95"/>
      <c r="G8623" s="101"/>
      <c r="H8623" s="100">
        <f t="shared" si="411"/>
        <v>196461.68999999994</v>
      </c>
      <c r="I8623" s="84">
        <f t="shared" si="409"/>
        <v>0</v>
      </c>
      <c r="J8623" s="84">
        <f t="shared" si="410"/>
        <v>0</v>
      </c>
    </row>
    <row r="8624" spans="2:10" ht="25.15" customHeight="1">
      <c r="B8624" s="108"/>
      <c r="C8624" s="98"/>
      <c r="D8624" s="99"/>
      <c r="E8624" s="94"/>
      <c r="F8624" s="95"/>
      <c r="G8624" s="101"/>
      <c r="H8624" s="100">
        <f t="shared" si="411"/>
        <v>196461.68999999994</v>
      </c>
      <c r="I8624" s="84">
        <f t="shared" si="409"/>
        <v>0</v>
      </c>
      <c r="J8624" s="84">
        <f t="shared" si="410"/>
        <v>0</v>
      </c>
    </row>
    <row r="8625" spans="2:10" ht="25.15" customHeight="1">
      <c r="B8625" s="108"/>
      <c r="C8625" s="98"/>
      <c r="D8625" s="99"/>
      <c r="E8625" s="94"/>
      <c r="F8625" s="95"/>
      <c r="G8625" s="101"/>
      <c r="H8625" s="100">
        <f t="shared" si="411"/>
        <v>196461.68999999994</v>
      </c>
      <c r="I8625" s="84">
        <f t="shared" si="409"/>
        <v>0</v>
      </c>
      <c r="J8625" s="84">
        <f t="shared" si="410"/>
        <v>0</v>
      </c>
    </row>
    <row r="8626" spans="2:10" ht="25.15" customHeight="1">
      <c r="B8626" s="108"/>
      <c r="C8626" s="98"/>
      <c r="D8626" s="99"/>
      <c r="E8626" s="94"/>
      <c r="F8626" s="95"/>
      <c r="G8626" s="101"/>
      <c r="H8626" s="100">
        <f t="shared" si="411"/>
        <v>196461.68999999994</v>
      </c>
      <c r="I8626" s="84">
        <f t="shared" si="409"/>
        <v>0</v>
      </c>
      <c r="J8626" s="84">
        <f t="shared" si="410"/>
        <v>0</v>
      </c>
    </row>
    <row r="8627" spans="2:10" ht="25.15" customHeight="1">
      <c r="B8627" s="108"/>
      <c r="C8627" s="98"/>
      <c r="D8627" s="99"/>
      <c r="E8627" s="94"/>
      <c r="F8627" s="95"/>
      <c r="G8627" s="101"/>
      <c r="H8627" s="100">
        <f t="shared" si="411"/>
        <v>196461.68999999994</v>
      </c>
      <c r="I8627" s="84">
        <f t="shared" si="409"/>
        <v>0</v>
      </c>
      <c r="J8627" s="84">
        <f t="shared" si="410"/>
        <v>0</v>
      </c>
    </row>
    <row r="8628" spans="2:10" ht="25.15" customHeight="1">
      <c r="B8628" s="108"/>
      <c r="C8628" s="98"/>
      <c r="D8628" s="99"/>
      <c r="E8628" s="94"/>
      <c r="F8628" s="95"/>
      <c r="G8628" s="101"/>
      <c r="H8628" s="100">
        <f t="shared" si="411"/>
        <v>196461.68999999994</v>
      </c>
      <c r="I8628" s="84">
        <f t="shared" si="409"/>
        <v>0</v>
      </c>
      <c r="J8628" s="84">
        <f t="shared" si="410"/>
        <v>0</v>
      </c>
    </row>
    <row r="8629" spans="2:10" ht="25.15" customHeight="1">
      <c r="B8629" s="108"/>
      <c r="C8629" s="98"/>
      <c r="D8629" s="99"/>
      <c r="E8629" s="94"/>
      <c r="F8629" s="95"/>
      <c r="G8629" s="101"/>
      <c r="H8629" s="100">
        <f t="shared" si="411"/>
        <v>196461.68999999994</v>
      </c>
      <c r="I8629" s="84">
        <f t="shared" si="409"/>
        <v>0</v>
      </c>
      <c r="J8629" s="84">
        <f t="shared" si="410"/>
        <v>0</v>
      </c>
    </row>
    <row r="8630" spans="2:10" ht="25.15" customHeight="1">
      <c r="B8630" s="108"/>
      <c r="C8630" s="98"/>
      <c r="D8630" s="99"/>
      <c r="E8630" s="94"/>
      <c r="F8630" s="95"/>
      <c r="G8630" s="101"/>
      <c r="H8630" s="100">
        <f t="shared" si="411"/>
        <v>196461.68999999994</v>
      </c>
      <c r="I8630" s="84">
        <f t="shared" si="409"/>
        <v>0</v>
      </c>
      <c r="J8630" s="84">
        <f t="shared" si="410"/>
        <v>0</v>
      </c>
    </row>
    <row r="8631" spans="2:10" ht="25.15" customHeight="1">
      <c r="B8631" s="108"/>
      <c r="C8631" s="98"/>
      <c r="D8631" s="99"/>
      <c r="E8631" s="94"/>
      <c r="F8631" s="95"/>
      <c r="G8631" s="101"/>
      <c r="H8631" s="100">
        <f t="shared" si="411"/>
        <v>196461.68999999994</v>
      </c>
      <c r="I8631" s="84">
        <f t="shared" si="409"/>
        <v>0</v>
      </c>
      <c r="J8631" s="84">
        <f t="shared" si="410"/>
        <v>0</v>
      </c>
    </row>
    <row r="8632" spans="2:10" ht="25.15" customHeight="1">
      <c r="B8632" s="108"/>
      <c r="C8632" s="98"/>
      <c r="D8632" s="99"/>
      <c r="E8632" s="94"/>
      <c r="F8632" s="95"/>
      <c r="G8632" s="101"/>
      <c r="H8632" s="100">
        <f t="shared" si="411"/>
        <v>196461.68999999994</v>
      </c>
      <c r="I8632" s="84">
        <f t="shared" ref="I8632:I8695" si="412">IF(B8632="",0,MONTH(B8632))</f>
        <v>0</v>
      </c>
      <c r="J8632" s="84">
        <f t="shared" ref="J8632:J8695" si="413">IF(B8632="",0,DAY(B8632))</f>
        <v>0</v>
      </c>
    </row>
    <row r="8633" spans="2:10" ht="25.15" customHeight="1">
      <c r="B8633" s="108"/>
      <c r="C8633" s="98"/>
      <c r="D8633" s="99"/>
      <c r="E8633" s="94"/>
      <c r="F8633" s="95"/>
      <c r="G8633" s="101"/>
      <c r="H8633" s="100">
        <f t="shared" si="411"/>
        <v>196461.68999999994</v>
      </c>
      <c r="I8633" s="84">
        <f t="shared" si="412"/>
        <v>0</v>
      </c>
      <c r="J8633" s="84">
        <f t="shared" si="413"/>
        <v>0</v>
      </c>
    </row>
    <row r="8634" spans="2:10" ht="25.15" customHeight="1">
      <c r="B8634" s="108"/>
      <c r="C8634" s="98"/>
      <c r="D8634" s="99"/>
      <c r="E8634" s="94"/>
      <c r="F8634" s="95"/>
      <c r="G8634" s="101"/>
      <c r="H8634" s="100">
        <f t="shared" si="411"/>
        <v>196461.68999999994</v>
      </c>
      <c r="I8634" s="84">
        <f t="shared" si="412"/>
        <v>0</v>
      </c>
      <c r="J8634" s="84">
        <f t="shared" si="413"/>
        <v>0</v>
      </c>
    </row>
    <row r="8635" spans="2:10" ht="25.15" customHeight="1">
      <c r="B8635" s="108"/>
      <c r="C8635" s="98"/>
      <c r="D8635" s="99"/>
      <c r="E8635" s="94"/>
      <c r="F8635" s="95"/>
      <c r="G8635" s="101"/>
      <c r="H8635" s="100">
        <f t="shared" si="411"/>
        <v>196461.68999999994</v>
      </c>
      <c r="I8635" s="84">
        <f t="shared" si="412"/>
        <v>0</v>
      </c>
      <c r="J8635" s="84">
        <f t="shared" si="413"/>
        <v>0</v>
      </c>
    </row>
    <row r="8636" spans="2:10" ht="25.15" customHeight="1">
      <c r="B8636" s="108"/>
      <c r="C8636" s="98"/>
      <c r="D8636" s="99"/>
      <c r="E8636" s="94"/>
      <c r="F8636" s="95"/>
      <c r="G8636" s="101"/>
      <c r="H8636" s="100">
        <f t="shared" si="411"/>
        <v>196461.68999999994</v>
      </c>
      <c r="I8636" s="84">
        <f t="shared" si="412"/>
        <v>0</v>
      </c>
      <c r="J8636" s="84">
        <f t="shared" si="413"/>
        <v>0</v>
      </c>
    </row>
    <row r="8637" spans="2:10" ht="25.15" customHeight="1">
      <c r="B8637" s="108"/>
      <c r="C8637" s="98"/>
      <c r="D8637" s="99"/>
      <c r="E8637" s="94"/>
      <c r="F8637" s="95"/>
      <c r="G8637" s="101"/>
      <c r="H8637" s="100">
        <f t="shared" si="411"/>
        <v>196461.68999999994</v>
      </c>
      <c r="I8637" s="84">
        <f t="shared" si="412"/>
        <v>0</v>
      </c>
      <c r="J8637" s="84">
        <f t="shared" si="413"/>
        <v>0</v>
      </c>
    </row>
    <row r="8638" spans="2:10" ht="25.15" customHeight="1">
      <c r="B8638" s="108"/>
      <c r="C8638" s="98"/>
      <c r="D8638" s="99"/>
      <c r="E8638" s="94"/>
      <c r="F8638" s="95"/>
      <c r="G8638" s="101"/>
      <c r="H8638" s="100">
        <f t="shared" si="411"/>
        <v>196461.68999999994</v>
      </c>
      <c r="I8638" s="84">
        <f t="shared" si="412"/>
        <v>0</v>
      </c>
      <c r="J8638" s="84">
        <f t="shared" si="413"/>
        <v>0</v>
      </c>
    </row>
    <row r="8639" spans="2:10" ht="25.15" customHeight="1">
      <c r="B8639" s="108"/>
      <c r="C8639" s="98"/>
      <c r="D8639" s="99"/>
      <c r="E8639" s="94"/>
      <c r="F8639" s="95"/>
      <c r="G8639" s="101"/>
      <c r="H8639" s="100">
        <f t="shared" si="411"/>
        <v>196461.68999999994</v>
      </c>
      <c r="I8639" s="84">
        <f t="shared" si="412"/>
        <v>0</v>
      </c>
      <c r="J8639" s="84">
        <f t="shared" si="413"/>
        <v>0</v>
      </c>
    </row>
    <row r="8640" spans="2:10" ht="25.15" customHeight="1">
      <c r="B8640" s="108"/>
      <c r="C8640" s="98"/>
      <c r="D8640" s="99"/>
      <c r="E8640" s="94"/>
      <c r="F8640" s="95"/>
      <c r="G8640" s="101"/>
      <c r="H8640" s="100">
        <f t="shared" si="411"/>
        <v>196461.68999999994</v>
      </c>
      <c r="I8640" s="84">
        <f t="shared" si="412"/>
        <v>0</v>
      </c>
      <c r="J8640" s="84">
        <f t="shared" si="413"/>
        <v>0</v>
      </c>
    </row>
    <row r="8641" spans="2:10" ht="25.15" customHeight="1">
      <c r="B8641" s="108"/>
      <c r="C8641" s="98"/>
      <c r="D8641" s="99"/>
      <c r="E8641" s="94"/>
      <c r="F8641" s="95"/>
      <c r="G8641" s="101"/>
      <c r="H8641" s="100">
        <f t="shared" si="411"/>
        <v>196461.68999999994</v>
      </c>
      <c r="I8641" s="84">
        <f t="shared" si="412"/>
        <v>0</v>
      </c>
      <c r="J8641" s="84">
        <f t="shared" si="413"/>
        <v>0</v>
      </c>
    </row>
    <row r="8642" spans="2:10" ht="25.15" customHeight="1">
      <c r="B8642" s="108"/>
      <c r="C8642" s="98"/>
      <c r="D8642" s="99"/>
      <c r="E8642" s="94"/>
      <c r="F8642" s="95"/>
      <c r="G8642" s="101"/>
      <c r="H8642" s="100">
        <f t="shared" si="411"/>
        <v>196461.68999999994</v>
      </c>
      <c r="I8642" s="84">
        <f t="shared" si="412"/>
        <v>0</v>
      </c>
      <c r="J8642" s="84">
        <f t="shared" si="413"/>
        <v>0</v>
      </c>
    </row>
    <row r="8643" spans="2:10" ht="25.15" customHeight="1">
      <c r="B8643" s="108"/>
      <c r="C8643" s="98"/>
      <c r="D8643" s="99"/>
      <c r="E8643" s="94"/>
      <c r="F8643" s="95"/>
      <c r="G8643" s="101"/>
      <c r="H8643" s="100">
        <f t="shared" si="411"/>
        <v>196461.68999999994</v>
      </c>
      <c r="I8643" s="84">
        <f t="shared" si="412"/>
        <v>0</v>
      </c>
      <c r="J8643" s="84">
        <f t="shared" si="413"/>
        <v>0</v>
      </c>
    </row>
    <row r="8644" spans="2:10" ht="25.15" customHeight="1">
      <c r="B8644" s="108"/>
      <c r="C8644" s="98"/>
      <c r="D8644" s="99"/>
      <c r="E8644" s="94"/>
      <c r="F8644" s="95"/>
      <c r="G8644" s="101"/>
      <c r="H8644" s="100">
        <f t="shared" si="411"/>
        <v>196461.68999999994</v>
      </c>
      <c r="I8644" s="84">
        <f t="shared" si="412"/>
        <v>0</v>
      </c>
      <c r="J8644" s="84">
        <f t="shared" si="413"/>
        <v>0</v>
      </c>
    </row>
    <row r="8645" spans="2:10" ht="25.15" customHeight="1">
      <c r="B8645" s="108"/>
      <c r="C8645" s="98"/>
      <c r="D8645" s="99"/>
      <c r="E8645" s="94"/>
      <c r="F8645" s="95"/>
      <c r="G8645" s="101"/>
      <c r="H8645" s="100">
        <f t="shared" si="411"/>
        <v>196461.68999999994</v>
      </c>
      <c r="I8645" s="84">
        <f t="shared" si="412"/>
        <v>0</v>
      </c>
      <c r="J8645" s="84">
        <f t="shared" si="413"/>
        <v>0</v>
      </c>
    </row>
    <row r="8646" spans="2:10" ht="25.15" customHeight="1">
      <c r="B8646" s="108"/>
      <c r="C8646" s="98"/>
      <c r="D8646" s="99"/>
      <c r="E8646" s="94"/>
      <c r="F8646" s="95"/>
      <c r="G8646" s="101"/>
      <c r="H8646" s="100">
        <f t="shared" si="411"/>
        <v>196461.68999999994</v>
      </c>
      <c r="I8646" s="84">
        <f t="shared" si="412"/>
        <v>0</v>
      </c>
      <c r="J8646" s="84">
        <f t="shared" si="413"/>
        <v>0</v>
      </c>
    </row>
    <row r="8647" spans="2:10" ht="25.15" customHeight="1">
      <c r="B8647" s="108"/>
      <c r="C8647" s="98"/>
      <c r="D8647" s="99"/>
      <c r="E8647" s="94"/>
      <c r="F8647" s="95"/>
      <c r="G8647" s="101"/>
      <c r="H8647" s="100">
        <f t="shared" si="411"/>
        <v>196461.68999999994</v>
      </c>
      <c r="I8647" s="84">
        <f t="shared" si="412"/>
        <v>0</v>
      </c>
      <c r="J8647" s="84">
        <f t="shared" si="413"/>
        <v>0</v>
      </c>
    </row>
    <row r="8648" spans="2:10" ht="25.15" customHeight="1">
      <c r="B8648" s="108"/>
      <c r="C8648" s="98"/>
      <c r="D8648" s="99"/>
      <c r="E8648" s="94"/>
      <c r="F8648" s="95"/>
      <c r="G8648" s="101"/>
      <c r="H8648" s="100">
        <f t="shared" ref="H8648:H8711" si="414">IF(F8648="pago",H8647+G8648,H8647)</f>
        <v>196461.68999999994</v>
      </c>
      <c r="I8648" s="84">
        <f t="shared" si="412"/>
        <v>0</v>
      </c>
      <c r="J8648" s="84">
        <f t="shared" si="413"/>
        <v>0</v>
      </c>
    </row>
    <row r="8649" spans="2:10" ht="25.15" customHeight="1">
      <c r="B8649" s="108"/>
      <c r="C8649" s="98"/>
      <c r="D8649" s="99"/>
      <c r="E8649" s="94"/>
      <c r="F8649" s="95"/>
      <c r="G8649" s="101"/>
      <c r="H8649" s="100">
        <f t="shared" si="414"/>
        <v>196461.68999999994</v>
      </c>
      <c r="I8649" s="84">
        <f t="shared" si="412"/>
        <v>0</v>
      </c>
      <c r="J8649" s="84">
        <f t="shared" si="413"/>
        <v>0</v>
      </c>
    </row>
    <row r="8650" spans="2:10" ht="25.15" customHeight="1">
      <c r="B8650" s="108"/>
      <c r="C8650" s="98"/>
      <c r="D8650" s="99"/>
      <c r="E8650" s="94"/>
      <c r="F8650" s="95"/>
      <c r="G8650" s="101"/>
      <c r="H8650" s="100">
        <f t="shared" si="414"/>
        <v>196461.68999999994</v>
      </c>
      <c r="I8650" s="84">
        <f t="shared" si="412"/>
        <v>0</v>
      </c>
      <c r="J8650" s="84">
        <f t="shared" si="413"/>
        <v>0</v>
      </c>
    </row>
    <row r="8651" spans="2:10" ht="25.15" customHeight="1">
      <c r="B8651" s="108"/>
      <c r="C8651" s="98"/>
      <c r="D8651" s="99"/>
      <c r="E8651" s="94"/>
      <c r="F8651" s="95"/>
      <c r="G8651" s="101"/>
      <c r="H8651" s="100">
        <f t="shared" si="414"/>
        <v>196461.68999999994</v>
      </c>
      <c r="I8651" s="84">
        <f t="shared" si="412"/>
        <v>0</v>
      </c>
      <c r="J8651" s="84">
        <f t="shared" si="413"/>
        <v>0</v>
      </c>
    </row>
    <row r="8652" spans="2:10" ht="25.15" customHeight="1">
      <c r="B8652" s="108"/>
      <c r="C8652" s="98"/>
      <c r="D8652" s="99"/>
      <c r="E8652" s="94"/>
      <c r="F8652" s="95"/>
      <c r="G8652" s="101"/>
      <c r="H8652" s="100">
        <f t="shared" si="414"/>
        <v>196461.68999999994</v>
      </c>
      <c r="I8652" s="84">
        <f t="shared" si="412"/>
        <v>0</v>
      </c>
      <c r="J8652" s="84">
        <f t="shared" si="413"/>
        <v>0</v>
      </c>
    </row>
    <row r="8653" spans="2:10" ht="25.15" customHeight="1">
      <c r="B8653" s="108"/>
      <c r="C8653" s="98"/>
      <c r="D8653" s="99"/>
      <c r="E8653" s="94"/>
      <c r="F8653" s="95"/>
      <c r="G8653" s="101"/>
      <c r="H8653" s="100">
        <f t="shared" si="414"/>
        <v>196461.68999999994</v>
      </c>
      <c r="I8653" s="84">
        <f t="shared" si="412"/>
        <v>0</v>
      </c>
      <c r="J8653" s="84">
        <f t="shared" si="413"/>
        <v>0</v>
      </c>
    </row>
    <row r="8654" spans="2:10" ht="25.15" customHeight="1">
      <c r="B8654" s="108"/>
      <c r="C8654" s="98"/>
      <c r="D8654" s="99"/>
      <c r="E8654" s="94"/>
      <c r="F8654" s="95"/>
      <c r="G8654" s="101"/>
      <c r="H8654" s="100">
        <f t="shared" si="414"/>
        <v>196461.68999999994</v>
      </c>
      <c r="I8654" s="84">
        <f t="shared" si="412"/>
        <v>0</v>
      </c>
      <c r="J8654" s="84">
        <f t="shared" si="413"/>
        <v>0</v>
      </c>
    </row>
    <row r="8655" spans="2:10" ht="25.15" customHeight="1">
      <c r="B8655" s="108"/>
      <c r="C8655" s="98"/>
      <c r="D8655" s="99"/>
      <c r="E8655" s="94"/>
      <c r="F8655" s="95"/>
      <c r="G8655" s="101"/>
      <c r="H8655" s="100">
        <f t="shared" si="414"/>
        <v>196461.68999999994</v>
      </c>
      <c r="I8655" s="84">
        <f t="shared" si="412"/>
        <v>0</v>
      </c>
      <c r="J8655" s="84">
        <f t="shared" si="413"/>
        <v>0</v>
      </c>
    </row>
    <row r="8656" spans="2:10" ht="25.15" customHeight="1">
      <c r="B8656" s="108"/>
      <c r="C8656" s="98"/>
      <c r="D8656" s="99"/>
      <c r="E8656" s="94"/>
      <c r="F8656" s="95"/>
      <c r="G8656" s="101"/>
      <c r="H8656" s="100">
        <f t="shared" si="414"/>
        <v>196461.68999999994</v>
      </c>
      <c r="I8656" s="84">
        <f t="shared" si="412"/>
        <v>0</v>
      </c>
      <c r="J8656" s="84">
        <f t="shared" si="413"/>
        <v>0</v>
      </c>
    </row>
    <row r="8657" spans="2:10" ht="25.15" customHeight="1">
      <c r="B8657" s="108"/>
      <c r="C8657" s="98"/>
      <c r="D8657" s="99"/>
      <c r="E8657" s="94"/>
      <c r="F8657" s="95"/>
      <c r="G8657" s="101"/>
      <c r="H8657" s="100">
        <f t="shared" si="414"/>
        <v>196461.68999999994</v>
      </c>
      <c r="I8657" s="84">
        <f t="shared" si="412"/>
        <v>0</v>
      </c>
      <c r="J8657" s="84">
        <f t="shared" si="413"/>
        <v>0</v>
      </c>
    </row>
    <row r="8658" spans="2:10" ht="25.15" customHeight="1">
      <c r="B8658" s="108"/>
      <c r="C8658" s="98"/>
      <c r="D8658" s="99"/>
      <c r="E8658" s="94"/>
      <c r="F8658" s="95"/>
      <c r="G8658" s="101"/>
      <c r="H8658" s="100">
        <f t="shared" si="414"/>
        <v>196461.68999999994</v>
      </c>
      <c r="I8658" s="84">
        <f t="shared" si="412"/>
        <v>0</v>
      </c>
      <c r="J8658" s="84">
        <f t="shared" si="413"/>
        <v>0</v>
      </c>
    </row>
    <row r="8659" spans="2:10" ht="25.15" customHeight="1">
      <c r="B8659" s="108"/>
      <c r="C8659" s="98"/>
      <c r="D8659" s="99"/>
      <c r="E8659" s="94"/>
      <c r="F8659" s="95"/>
      <c r="G8659" s="101"/>
      <c r="H8659" s="100">
        <f t="shared" si="414"/>
        <v>196461.68999999994</v>
      </c>
      <c r="I8659" s="84">
        <f t="shared" si="412"/>
        <v>0</v>
      </c>
      <c r="J8659" s="84">
        <f t="shared" si="413"/>
        <v>0</v>
      </c>
    </row>
    <row r="8660" spans="2:10" ht="25.15" customHeight="1">
      <c r="B8660" s="108"/>
      <c r="C8660" s="98"/>
      <c r="D8660" s="99"/>
      <c r="E8660" s="94"/>
      <c r="F8660" s="95"/>
      <c r="G8660" s="101"/>
      <c r="H8660" s="100">
        <f t="shared" si="414"/>
        <v>196461.68999999994</v>
      </c>
      <c r="I8660" s="84">
        <f t="shared" si="412"/>
        <v>0</v>
      </c>
      <c r="J8660" s="84">
        <f t="shared" si="413"/>
        <v>0</v>
      </c>
    </row>
    <row r="8661" spans="2:10" ht="25.15" customHeight="1">
      <c r="B8661" s="108"/>
      <c r="C8661" s="98"/>
      <c r="D8661" s="99"/>
      <c r="E8661" s="94"/>
      <c r="F8661" s="95"/>
      <c r="G8661" s="101"/>
      <c r="H8661" s="100">
        <f t="shared" si="414"/>
        <v>196461.68999999994</v>
      </c>
      <c r="I8661" s="84">
        <f t="shared" si="412"/>
        <v>0</v>
      </c>
      <c r="J8661" s="84">
        <f t="shared" si="413"/>
        <v>0</v>
      </c>
    </row>
    <row r="8662" spans="2:10" ht="25.15" customHeight="1">
      <c r="B8662" s="108"/>
      <c r="C8662" s="98"/>
      <c r="D8662" s="99"/>
      <c r="E8662" s="94"/>
      <c r="F8662" s="95"/>
      <c r="G8662" s="101"/>
      <c r="H8662" s="100">
        <f t="shared" si="414"/>
        <v>196461.68999999994</v>
      </c>
      <c r="I8662" s="84">
        <f t="shared" si="412"/>
        <v>0</v>
      </c>
      <c r="J8662" s="84">
        <f t="shared" si="413"/>
        <v>0</v>
      </c>
    </row>
    <row r="8663" spans="2:10" ht="25.15" customHeight="1">
      <c r="B8663" s="108"/>
      <c r="C8663" s="98"/>
      <c r="D8663" s="99"/>
      <c r="E8663" s="94"/>
      <c r="F8663" s="95"/>
      <c r="G8663" s="101"/>
      <c r="H8663" s="100">
        <f t="shared" si="414"/>
        <v>196461.68999999994</v>
      </c>
      <c r="I8663" s="84">
        <f t="shared" si="412"/>
        <v>0</v>
      </c>
      <c r="J8663" s="84">
        <f t="shared" si="413"/>
        <v>0</v>
      </c>
    </row>
    <row r="8664" spans="2:10" ht="25.15" customHeight="1">
      <c r="B8664" s="108"/>
      <c r="C8664" s="98"/>
      <c r="D8664" s="99"/>
      <c r="E8664" s="94"/>
      <c r="F8664" s="95"/>
      <c r="G8664" s="101"/>
      <c r="H8664" s="100">
        <f t="shared" si="414"/>
        <v>196461.68999999994</v>
      </c>
      <c r="I8664" s="84">
        <f t="shared" si="412"/>
        <v>0</v>
      </c>
      <c r="J8664" s="84">
        <f t="shared" si="413"/>
        <v>0</v>
      </c>
    </row>
    <row r="8665" spans="2:10" ht="25.15" customHeight="1">
      <c r="B8665" s="108"/>
      <c r="C8665" s="98"/>
      <c r="D8665" s="99"/>
      <c r="E8665" s="94"/>
      <c r="F8665" s="95"/>
      <c r="G8665" s="101"/>
      <c r="H8665" s="100">
        <f t="shared" si="414"/>
        <v>196461.68999999994</v>
      </c>
      <c r="I8665" s="84">
        <f t="shared" si="412"/>
        <v>0</v>
      </c>
      <c r="J8665" s="84">
        <f t="shared" si="413"/>
        <v>0</v>
      </c>
    </row>
    <row r="8666" spans="2:10" ht="25.15" customHeight="1">
      <c r="B8666" s="108"/>
      <c r="C8666" s="98"/>
      <c r="D8666" s="99"/>
      <c r="E8666" s="94"/>
      <c r="F8666" s="95"/>
      <c r="G8666" s="101"/>
      <c r="H8666" s="100">
        <f t="shared" si="414"/>
        <v>196461.68999999994</v>
      </c>
      <c r="I8666" s="84">
        <f t="shared" si="412"/>
        <v>0</v>
      </c>
      <c r="J8666" s="84">
        <f t="shared" si="413"/>
        <v>0</v>
      </c>
    </row>
    <row r="8667" spans="2:10" ht="25.15" customHeight="1">
      <c r="B8667" s="108"/>
      <c r="C8667" s="98"/>
      <c r="D8667" s="99"/>
      <c r="E8667" s="94"/>
      <c r="F8667" s="95"/>
      <c r="G8667" s="101"/>
      <c r="H8667" s="100">
        <f t="shared" si="414"/>
        <v>196461.68999999994</v>
      </c>
      <c r="I8667" s="84">
        <f t="shared" si="412"/>
        <v>0</v>
      </c>
      <c r="J8667" s="84">
        <f t="shared" si="413"/>
        <v>0</v>
      </c>
    </row>
    <row r="8668" spans="2:10" ht="25.15" customHeight="1">
      <c r="B8668" s="108"/>
      <c r="C8668" s="98"/>
      <c r="D8668" s="99"/>
      <c r="E8668" s="94"/>
      <c r="F8668" s="95"/>
      <c r="G8668" s="101"/>
      <c r="H8668" s="100">
        <f t="shared" si="414"/>
        <v>196461.68999999994</v>
      </c>
      <c r="I8668" s="84">
        <f t="shared" si="412"/>
        <v>0</v>
      </c>
      <c r="J8668" s="84">
        <f t="shared" si="413"/>
        <v>0</v>
      </c>
    </row>
    <row r="8669" spans="2:10" ht="25.15" customHeight="1">
      <c r="B8669" s="108"/>
      <c r="C8669" s="98"/>
      <c r="D8669" s="99"/>
      <c r="E8669" s="94"/>
      <c r="F8669" s="95"/>
      <c r="G8669" s="101"/>
      <c r="H8669" s="100">
        <f t="shared" si="414"/>
        <v>196461.68999999994</v>
      </c>
      <c r="I8669" s="84">
        <f t="shared" si="412"/>
        <v>0</v>
      </c>
      <c r="J8669" s="84">
        <f t="shared" si="413"/>
        <v>0</v>
      </c>
    </row>
    <row r="8670" spans="2:10" ht="25.15" customHeight="1">
      <c r="B8670" s="108"/>
      <c r="C8670" s="98"/>
      <c r="D8670" s="99"/>
      <c r="E8670" s="94"/>
      <c r="F8670" s="95"/>
      <c r="G8670" s="101"/>
      <c r="H8670" s="100">
        <f t="shared" si="414"/>
        <v>196461.68999999994</v>
      </c>
      <c r="I8670" s="84">
        <f t="shared" si="412"/>
        <v>0</v>
      </c>
      <c r="J8670" s="84">
        <f t="shared" si="413"/>
        <v>0</v>
      </c>
    </row>
    <row r="8671" spans="2:10" ht="25.15" customHeight="1">
      <c r="B8671" s="108"/>
      <c r="C8671" s="98"/>
      <c r="D8671" s="99"/>
      <c r="E8671" s="94"/>
      <c r="F8671" s="95"/>
      <c r="G8671" s="101"/>
      <c r="H8671" s="100">
        <f t="shared" si="414"/>
        <v>196461.68999999994</v>
      </c>
      <c r="I8671" s="84">
        <f t="shared" si="412"/>
        <v>0</v>
      </c>
      <c r="J8671" s="84">
        <f t="shared" si="413"/>
        <v>0</v>
      </c>
    </row>
    <row r="8672" spans="2:10" ht="25.15" customHeight="1">
      <c r="B8672" s="108"/>
      <c r="C8672" s="98"/>
      <c r="D8672" s="99"/>
      <c r="E8672" s="94"/>
      <c r="F8672" s="95"/>
      <c r="G8672" s="101"/>
      <c r="H8672" s="100">
        <f t="shared" si="414"/>
        <v>196461.68999999994</v>
      </c>
      <c r="I8672" s="84">
        <f t="shared" si="412"/>
        <v>0</v>
      </c>
      <c r="J8672" s="84">
        <f t="shared" si="413"/>
        <v>0</v>
      </c>
    </row>
    <row r="8673" spans="2:10" ht="25.15" customHeight="1">
      <c r="B8673" s="108"/>
      <c r="C8673" s="98"/>
      <c r="D8673" s="99"/>
      <c r="E8673" s="94"/>
      <c r="F8673" s="95"/>
      <c r="G8673" s="101"/>
      <c r="H8673" s="100">
        <f t="shared" si="414"/>
        <v>196461.68999999994</v>
      </c>
      <c r="I8673" s="84">
        <f t="shared" si="412"/>
        <v>0</v>
      </c>
      <c r="J8673" s="84">
        <f t="shared" si="413"/>
        <v>0</v>
      </c>
    </row>
    <row r="8674" spans="2:10" ht="25.15" customHeight="1">
      <c r="B8674" s="108"/>
      <c r="C8674" s="98"/>
      <c r="D8674" s="99"/>
      <c r="E8674" s="94"/>
      <c r="F8674" s="95"/>
      <c r="G8674" s="101"/>
      <c r="H8674" s="100">
        <f t="shared" si="414"/>
        <v>196461.68999999994</v>
      </c>
      <c r="I8674" s="84">
        <f t="shared" si="412"/>
        <v>0</v>
      </c>
      <c r="J8674" s="84">
        <f t="shared" si="413"/>
        <v>0</v>
      </c>
    </row>
    <row r="8675" spans="2:10" ht="25.15" customHeight="1">
      <c r="B8675" s="108"/>
      <c r="C8675" s="98"/>
      <c r="D8675" s="99"/>
      <c r="E8675" s="94"/>
      <c r="F8675" s="95"/>
      <c r="G8675" s="101"/>
      <c r="H8675" s="100">
        <f t="shared" si="414"/>
        <v>196461.68999999994</v>
      </c>
      <c r="I8675" s="84">
        <f t="shared" si="412"/>
        <v>0</v>
      </c>
      <c r="J8675" s="84">
        <f t="shared" si="413"/>
        <v>0</v>
      </c>
    </row>
    <row r="8676" spans="2:10" ht="25.15" customHeight="1">
      <c r="B8676" s="108"/>
      <c r="C8676" s="98"/>
      <c r="D8676" s="99"/>
      <c r="E8676" s="94"/>
      <c r="F8676" s="95"/>
      <c r="G8676" s="101"/>
      <c r="H8676" s="100">
        <f t="shared" si="414"/>
        <v>196461.68999999994</v>
      </c>
      <c r="I8676" s="84">
        <f t="shared" si="412"/>
        <v>0</v>
      </c>
      <c r="J8676" s="84">
        <f t="shared" si="413"/>
        <v>0</v>
      </c>
    </row>
    <row r="8677" spans="2:10" ht="25.15" customHeight="1">
      <c r="B8677" s="108"/>
      <c r="C8677" s="98"/>
      <c r="D8677" s="99"/>
      <c r="E8677" s="94"/>
      <c r="F8677" s="95"/>
      <c r="G8677" s="101"/>
      <c r="H8677" s="100">
        <f t="shared" si="414"/>
        <v>196461.68999999994</v>
      </c>
      <c r="I8677" s="84">
        <f t="shared" si="412"/>
        <v>0</v>
      </c>
      <c r="J8677" s="84">
        <f t="shared" si="413"/>
        <v>0</v>
      </c>
    </row>
    <row r="8678" spans="2:10" ht="25.15" customHeight="1">
      <c r="B8678" s="108"/>
      <c r="C8678" s="98"/>
      <c r="D8678" s="99"/>
      <c r="E8678" s="94"/>
      <c r="F8678" s="95"/>
      <c r="G8678" s="101"/>
      <c r="H8678" s="100">
        <f t="shared" si="414"/>
        <v>196461.68999999994</v>
      </c>
      <c r="I8678" s="84">
        <f t="shared" si="412"/>
        <v>0</v>
      </c>
      <c r="J8678" s="84">
        <f t="shared" si="413"/>
        <v>0</v>
      </c>
    </row>
    <row r="8679" spans="2:10" ht="25.15" customHeight="1">
      <c r="B8679" s="108"/>
      <c r="C8679" s="98"/>
      <c r="D8679" s="99"/>
      <c r="E8679" s="94"/>
      <c r="F8679" s="95"/>
      <c r="G8679" s="101"/>
      <c r="H8679" s="100">
        <f t="shared" si="414"/>
        <v>196461.68999999994</v>
      </c>
      <c r="I8679" s="84">
        <f t="shared" si="412"/>
        <v>0</v>
      </c>
      <c r="J8679" s="84">
        <f t="shared" si="413"/>
        <v>0</v>
      </c>
    </row>
    <row r="8680" spans="2:10" ht="25.15" customHeight="1">
      <c r="B8680" s="108"/>
      <c r="C8680" s="98"/>
      <c r="D8680" s="99"/>
      <c r="E8680" s="94"/>
      <c r="F8680" s="95"/>
      <c r="G8680" s="101"/>
      <c r="H8680" s="100">
        <f t="shared" si="414"/>
        <v>196461.68999999994</v>
      </c>
      <c r="I8680" s="84">
        <f t="shared" si="412"/>
        <v>0</v>
      </c>
      <c r="J8680" s="84">
        <f t="shared" si="413"/>
        <v>0</v>
      </c>
    </row>
    <row r="8681" spans="2:10" ht="25.15" customHeight="1">
      <c r="B8681" s="108"/>
      <c r="C8681" s="98"/>
      <c r="D8681" s="99"/>
      <c r="E8681" s="94"/>
      <c r="F8681" s="95"/>
      <c r="G8681" s="101"/>
      <c r="H8681" s="100">
        <f t="shared" si="414"/>
        <v>196461.68999999994</v>
      </c>
      <c r="I8681" s="84">
        <f t="shared" si="412"/>
        <v>0</v>
      </c>
      <c r="J8681" s="84">
        <f t="shared" si="413"/>
        <v>0</v>
      </c>
    </row>
    <row r="8682" spans="2:10" ht="25.15" customHeight="1">
      <c r="B8682" s="108"/>
      <c r="C8682" s="98"/>
      <c r="D8682" s="99"/>
      <c r="E8682" s="94"/>
      <c r="F8682" s="95"/>
      <c r="G8682" s="101"/>
      <c r="H8682" s="100">
        <f t="shared" si="414"/>
        <v>196461.68999999994</v>
      </c>
      <c r="I8682" s="84">
        <f t="shared" si="412"/>
        <v>0</v>
      </c>
      <c r="J8682" s="84">
        <f t="shared" si="413"/>
        <v>0</v>
      </c>
    </row>
    <row r="8683" spans="2:10" ht="25.15" customHeight="1">
      <c r="B8683" s="108"/>
      <c r="C8683" s="98"/>
      <c r="D8683" s="99"/>
      <c r="E8683" s="94"/>
      <c r="F8683" s="95"/>
      <c r="G8683" s="101"/>
      <c r="H8683" s="100">
        <f t="shared" si="414"/>
        <v>196461.68999999994</v>
      </c>
      <c r="I8683" s="84">
        <f t="shared" si="412"/>
        <v>0</v>
      </c>
      <c r="J8683" s="84">
        <f t="shared" si="413"/>
        <v>0</v>
      </c>
    </row>
    <row r="8684" spans="2:10" ht="25.15" customHeight="1">
      <c r="B8684" s="108"/>
      <c r="C8684" s="98"/>
      <c r="D8684" s="99"/>
      <c r="E8684" s="94"/>
      <c r="F8684" s="95"/>
      <c r="G8684" s="101"/>
      <c r="H8684" s="100">
        <f t="shared" si="414"/>
        <v>196461.68999999994</v>
      </c>
      <c r="I8684" s="84">
        <f t="shared" si="412"/>
        <v>0</v>
      </c>
      <c r="J8684" s="84">
        <f t="shared" si="413"/>
        <v>0</v>
      </c>
    </row>
    <row r="8685" spans="2:10" ht="25.15" customHeight="1">
      <c r="B8685" s="108"/>
      <c r="C8685" s="98"/>
      <c r="D8685" s="99"/>
      <c r="E8685" s="94"/>
      <c r="F8685" s="95"/>
      <c r="G8685" s="101"/>
      <c r="H8685" s="100">
        <f t="shared" si="414"/>
        <v>196461.68999999994</v>
      </c>
      <c r="I8685" s="84">
        <f t="shared" si="412"/>
        <v>0</v>
      </c>
      <c r="J8685" s="84">
        <f t="shared" si="413"/>
        <v>0</v>
      </c>
    </row>
    <row r="8686" spans="2:10" ht="25.15" customHeight="1">
      <c r="B8686" s="108"/>
      <c r="C8686" s="98"/>
      <c r="D8686" s="99"/>
      <c r="E8686" s="94"/>
      <c r="F8686" s="95"/>
      <c r="G8686" s="101"/>
      <c r="H8686" s="100">
        <f t="shared" si="414"/>
        <v>196461.68999999994</v>
      </c>
      <c r="I8686" s="84">
        <f t="shared" si="412"/>
        <v>0</v>
      </c>
      <c r="J8686" s="84">
        <f t="shared" si="413"/>
        <v>0</v>
      </c>
    </row>
    <row r="8687" spans="2:10" ht="25.15" customHeight="1">
      <c r="B8687" s="108"/>
      <c r="C8687" s="98"/>
      <c r="D8687" s="99"/>
      <c r="E8687" s="94"/>
      <c r="F8687" s="95"/>
      <c r="G8687" s="101"/>
      <c r="H8687" s="100">
        <f t="shared" si="414"/>
        <v>196461.68999999994</v>
      </c>
      <c r="I8687" s="84">
        <f t="shared" si="412"/>
        <v>0</v>
      </c>
      <c r="J8687" s="84">
        <f t="shared" si="413"/>
        <v>0</v>
      </c>
    </row>
    <row r="8688" spans="2:10" ht="25.15" customHeight="1">
      <c r="B8688" s="108"/>
      <c r="C8688" s="98"/>
      <c r="D8688" s="99"/>
      <c r="E8688" s="94"/>
      <c r="F8688" s="95"/>
      <c r="G8688" s="101"/>
      <c r="H8688" s="100">
        <f t="shared" si="414"/>
        <v>196461.68999999994</v>
      </c>
      <c r="I8688" s="84">
        <f t="shared" si="412"/>
        <v>0</v>
      </c>
      <c r="J8688" s="84">
        <f t="shared" si="413"/>
        <v>0</v>
      </c>
    </row>
    <row r="8689" spans="2:10" ht="25.15" customHeight="1">
      <c r="B8689" s="108"/>
      <c r="C8689" s="98"/>
      <c r="D8689" s="99"/>
      <c r="E8689" s="94"/>
      <c r="F8689" s="95"/>
      <c r="G8689" s="101"/>
      <c r="H8689" s="100">
        <f t="shared" si="414"/>
        <v>196461.68999999994</v>
      </c>
      <c r="I8689" s="84">
        <f t="shared" si="412"/>
        <v>0</v>
      </c>
      <c r="J8689" s="84">
        <f t="shared" si="413"/>
        <v>0</v>
      </c>
    </row>
    <row r="8690" spans="2:10" ht="25.15" customHeight="1">
      <c r="B8690" s="108"/>
      <c r="C8690" s="98"/>
      <c r="D8690" s="99"/>
      <c r="E8690" s="94"/>
      <c r="F8690" s="95"/>
      <c r="G8690" s="101"/>
      <c r="H8690" s="100">
        <f t="shared" si="414"/>
        <v>196461.68999999994</v>
      </c>
      <c r="I8690" s="84">
        <f t="shared" si="412"/>
        <v>0</v>
      </c>
      <c r="J8690" s="84">
        <f t="shared" si="413"/>
        <v>0</v>
      </c>
    </row>
    <row r="8691" spans="2:10" ht="25.15" customHeight="1">
      <c r="B8691" s="108"/>
      <c r="C8691" s="98"/>
      <c r="D8691" s="99"/>
      <c r="E8691" s="94"/>
      <c r="F8691" s="95"/>
      <c r="G8691" s="101"/>
      <c r="H8691" s="100">
        <f t="shared" si="414"/>
        <v>196461.68999999994</v>
      </c>
      <c r="I8691" s="84">
        <f t="shared" si="412"/>
        <v>0</v>
      </c>
      <c r="J8691" s="84">
        <f t="shared" si="413"/>
        <v>0</v>
      </c>
    </row>
    <row r="8692" spans="2:10" ht="25.15" customHeight="1">
      <c r="B8692" s="108"/>
      <c r="C8692" s="98"/>
      <c r="D8692" s="99"/>
      <c r="E8692" s="94"/>
      <c r="F8692" s="95"/>
      <c r="G8692" s="101"/>
      <c r="H8692" s="100">
        <f t="shared" si="414"/>
        <v>196461.68999999994</v>
      </c>
      <c r="I8692" s="84">
        <f t="shared" si="412"/>
        <v>0</v>
      </c>
      <c r="J8692" s="84">
        <f t="shared" si="413"/>
        <v>0</v>
      </c>
    </row>
    <row r="8693" spans="2:10" ht="25.15" customHeight="1">
      <c r="B8693" s="108"/>
      <c r="C8693" s="98"/>
      <c r="D8693" s="99"/>
      <c r="E8693" s="94"/>
      <c r="F8693" s="95"/>
      <c r="G8693" s="101"/>
      <c r="H8693" s="100">
        <f t="shared" si="414"/>
        <v>196461.68999999994</v>
      </c>
      <c r="I8693" s="84">
        <f t="shared" si="412"/>
        <v>0</v>
      </c>
      <c r="J8693" s="84">
        <f t="shared" si="413"/>
        <v>0</v>
      </c>
    </row>
    <row r="8694" spans="2:10" ht="25.15" customHeight="1">
      <c r="B8694" s="108"/>
      <c r="C8694" s="98"/>
      <c r="D8694" s="99"/>
      <c r="E8694" s="94"/>
      <c r="F8694" s="95"/>
      <c r="G8694" s="101"/>
      <c r="H8694" s="100">
        <f t="shared" si="414"/>
        <v>196461.68999999994</v>
      </c>
      <c r="I8694" s="84">
        <f t="shared" si="412"/>
        <v>0</v>
      </c>
      <c r="J8694" s="84">
        <f t="shared" si="413"/>
        <v>0</v>
      </c>
    </row>
    <row r="8695" spans="2:10" ht="25.15" customHeight="1">
      <c r="B8695" s="108"/>
      <c r="C8695" s="98"/>
      <c r="D8695" s="99"/>
      <c r="E8695" s="94"/>
      <c r="F8695" s="95"/>
      <c r="G8695" s="101"/>
      <c r="H8695" s="100">
        <f t="shared" si="414"/>
        <v>196461.68999999994</v>
      </c>
      <c r="I8695" s="84">
        <f t="shared" si="412"/>
        <v>0</v>
      </c>
      <c r="J8695" s="84">
        <f t="shared" si="413"/>
        <v>0</v>
      </c>
    </row>
    <row r="8696" spans="2:10" ht="25.15" customHeight="1">
      <c r="B8696" s="108"/>
      <c r="C8696" s="98"/>
      <c r="D8696" s="99"/>
      <c r="E8696" s="94"/>
      <c r="F8696" s="95"/>
      <c r="G8696" s="101"/>
      <c r="H8696" s="100">
        <f t="shared" si="414"/>
        <v>196461.68999999994</v>
      </c>
      <c r="I8696" s="84">
        <f t="shared" ref="I8696:I8759" si="415">IF(B8696="",0,MONTH(B8696))</f>
        <v>0</v>
      </c>
      <c r="J8696" s="84">
        <f t="shared" ref="J8696:J8759" si="416">IF(B8696="",0,DAY(B8696))</f>
        <v>0</v>
      </c>
    </row>
    <row r="8697" spans="2:10" ht="25.15" customHeight="1">
      <c r="B8697" s="108"/>
      <c r="C8697" s="98"/>
      <c r="D8697" s="99"/>
      <c r="E8697" s="94"/>
      <c r="F8697" s="95"/>
      <c r="G8697" s="101"/>
      <c r="H8697" s="100">
        <f t="shared" si="414"/>
        <v>196461.68999999994</v>
      </c>
      <c r="I8697" s="84">
        <f t="shared" si="415"/>
        <v>0</v>
      </c>
      <c r="J8697" s="84">
        <f t="shared" si="416"/>
        <v>0</v>
      </c>
    </row>
    <row r="8698" spans="2:10" ht="25.15" customHeight="1">
      <c r="B8698" s="108"/>
      <c r="C8698" s="98"/>
      <c r="D8698" s="99"/>
      <c r="E8698" s="94"/>
      <c r="F8698" s="95"/>
      <c r="G8698" s="101"/>
      <c r="H8698" s="100">
        <f t="shared" si="414"/>
        <v>196461.68999999994</v>
      </c>
      <c r="I8698" s="84">
        <f t="shared" si="415"/>
        <v>0</v>
      </c>
      <c r="J8698" s="84">
        <f t="shared" si="416"/>
        <v>0</v>
      </c>
    </row>
    <row r="8699" spans="2:10" ht="25.15" customHeight="1">
      <c r="B8699" s="108"/>
      <c r="C8699" s="98"/>
      <c r="D8699" s="99"/>
      <c r="E8699" s="94"/>
      <c r="F8699" s="95"/>
      <c r="G8699" s="101"/>
      <c r="H8699" s="100">
        <f t="shared" si="414"/>
        <v>196461.68999999994</v>
      </c>
      <c r="I8699" s="84">
        <f t="shared" si="415"/>
        <v>0</v>
      </c>
      <c r="J8699" s="84">
        <f t="shared" si="416"/>
        <v>0</v>
      </c>
    </row>
    <row r="8700" spans="2:10" ht="25.15" customHeight="1">
      <c r="B8700" s="108"/>
      <c r="C8700" s="98"/>
      <c r="D8700" s="99"/>
      <c r="E8700" s="94"/>
      <c r="F8700" s="95"/>
      <c r="G8700" s="101"/>
      <c r="H8700" s="100">
        <f t="shared" si="414"/>
        <v>196461.68999999994</v>
      </c>
      <c r="I8700" s="84">
        <f t="shared" si="415"/>
        <v>0</v>
      </c>
      <c r="J8700" s="84">
        <f t="shared" si="416"/>
        <v>0</v>
      </c>
    </row>
    <row r="8701" spans="2:10" ht="25.15" customHeight="1">
      <c r="B8701" s="108"/>
      <c r="C8701" s="98"/>
      <c r="D8701" s="99"/>
      <c r="E8701" s="94"/>
      <c r="F8701" s="95"/>
      <c r="G8701" s="101"/>
      <c r="H8701" s="100">
        <f t="shared" si="414"/>
        <v>196461.68999999994</v>
      </c>
      <c r="I8701" s="84">
        <f t="shared" si="415"/>
        <v>0</v>
      </c>
      <c r="J8701" s="84">
        <f t="shared" si="416"/>
        <v>0</v>
      </c>
    </row>
    <row r="8702" spans="2:10" ht="25.15" customHeight="1">
      <c r="B8702" s="108"/>
      <c r="C8702" s="98"/>
      <c r="D8702" s="99"/>
      <c r="E8702" s="94"/>
      <c r="F8702" s="95"/>
      <c r="G8702" s="101"/>
      <c r="H8702" s="100">
        <f t="shared" si="414"/>
        <v>196461.68999999994</v>
      </c>
      <c r="I8702" s="84">
        <f t="shared" si="415"/>
        <v>0</v>
      </c>
      <c r="J8702" s="84">
        <f t="shared" si="416"/>
        <v>0</v>
      </c>
    </row>
    <row r="8703" spans="2:10" ht="25.15" customHeight="1">
      <c r="B8703" s="108"/>
      <c r="C8703" s="98"/>
      <c r="D8703" s="99"/>
      <c r="E8703" s="94"/>
      <c r="F8703" s="95"/>
      <c r="G8703" s="101"/>
      <c r="H8703" s="100">
        <f t="shared" si="414"/>
        <v>196461.68999999994</v>
      </c>
      <c r="I8703" s="84">
        <f t="shared" si="415"/>
        <v>0</v>
      </c>
      <c r="J8703" s="84">
        <f t="shared" si="416"/>
        <v>0</v>
      </c>
    </row>
    <row r="8704" spans="2:10" ht="25.15" customHeight="1">
      <c r="B8704" s="108"/>
      <c r="C8704" s="98"/>
      <c r="D8704" s="99"/>
      <c r="E8704" s="94"/>
      <c r="F8704" s="95"/>
      <c r="G8704" s="101"/>
      <c r="H8704" s="100">
        <f t="shared" si="414"/>
        <v>196461.68999999994</v>
      </c>
      <c r="I8704" s="84">
        <f t="shared" si="415"/>
        <v>0</v>
      </c>
      <c r="J8704" s="84">
        <f t="shared" si="416"/>
        <v>0</v>
      </c>
    </row>
    <row r="8705" spans="2:10" ht="25.15" customHeight="1">
      <c r="B8705" s="108"/>
      <c r="C8705" s="98"/>
      <c r="D8705" s="99"/>
      <c r="E8705" s="94"/>
      <c r="F8705" s="95"/>
      <c r="G8705" s="101"/>
      <c r="H8705" s="100">
        <f t="shared" si="414"/>
        <v>196461.68999999994</v>
      </c>
      <c r="I8705" s="84">
        <f t="shared" si="415"/>
        <v>0</v>
      </c>
      <c r="J8705" s="84">
        <f t="shared" si="416"/>
        <v>0</v>
      </c>
    </row>
    <row r="8706" spans="2:10" ht="25.15" customHeight="1">
      <c r="B8706" s="108"/>
      <c r="C8706" s="98"/>
      <c r="D8706" s="99"/>
      <c r="E8706" s="94"/>
      <c r="F8706" s="95"/>
      <c r="G8706" s="101"/>
      <c r="H8706" s="100">
        <f t="shared" si="414"/>
        <v>196461.68999999994</v>
      </c>
      <c r="I8706" s="84">
        <f t="shared" si="415"/>
        <v>0</v>
      </c>
      <c r="J8706" s="84">
        <f t="shared" si="416"/>
        <v>0</v>
      </c>
    </row>
    <row r="8707" spans="2:10" ht="25.15" customHeight="1">
      <c r="B8707" s="108"/>
      <c r="C8707" s="98"/>
      <c r="D8707" s="99"/>
      <c r="E8707" s="94"/>
      <c r="F8707" s="95"/>
      <c r="G8707" s="101"/>
      <c r="H8707" s="100">
        <f t="shared" si="414"/>
        <v>196461.68999999994</v>
      </c>
      <c r="I8707" s="84">
        <f t="shared" si="415"/>
        <v>0</v>
      </c>
      <c r="J8707" s="84">
        <f t="shared" si="416"/>
        <v>0</v>
      </c>
    </row>
    <row r="8708" spans="2:10" ht="25.15" customHeight="1">
      <c r="B8708" s="108"/>
      <c r="C8708" s="98"/>
      <c r="D8708" s="99"/>
      <c r="E8708" s="94"/>
      <c r="F8708" s="95"/>
      <c r="G8708" s="101"/>
      <c r="H8708" s="100">
        <f t="shared" si="414"/>
        <v>196461.68999999994</v>
      </c>
      <c r="I8708" s="84">
        <f t="shared" si="415"/>
        <v>0</v>
      </c>
      <c r="J8708" s="84">
        <f t="shared" si="416"/>
        <v>0</v>
      </c>
    </row>
    <row r="8709" spans="2:10" ht="25.15" customHeight="1">
      <c r="B8709" s="108"/>
      <c r="C8709" s="98"/>
      <c r="D8709" s="99"/>
      <c r="E8709" s="94"/>
      <c r="F8709" s="95"/>
      <c r="G8709" s="101"/>
      <c r="H8709" s="100">
        <f t="shared" si="414"/>
        <v>196461.68999999994</v>
      </c>
      <c r="I8709" s="84">
        <f t="shared" si="415"/>
        <v>0</v>
      </c>
      <c r="J8709" s="84">
        <f t="shared" si="416"/>
        <v>0</v>
      </c>
    </row>
    <row r="8710" spans="2:10" ht="25.15" customHeight="1">
      <c r="B8710" s="108"/>
      <c r="C8710" s="98"/>
      <c r="D8710" s="99"/>
      <c r="E8710" s="94"/>
      <c r="F8710" s="95"/>
      <c r="G8710" s="101"/>
      <c r="H8710" s="100">
        <f t="shared" si="414"/>
        <v>196461.68999999994</v>
      </c>
      <c r="I8710" s="84">
        <f t="shared" si="415"/>
        <v>0</v>
      </c>
      <c r="J8710" s="84">
        <f t="shared" si="416"/>
        <v>0</v>
      </c>
    </row>
    <row r="8711" spans="2:10" ht="25.15" customHeight="1">
      <c r="B8711" s="108"/>
      <c r="C8711" s="98"/>
      <c r="D8711" s="99"/>
      <c r="E8711" s="94"/>
      <c r="F8711" s="95"/>
      <c r="G8711" s="101"/>
      <c r="H8711" s="100">
        <f t="shared" si="414"/>
        <v>196461.68999999994</v>
      </c>
      <c r="I8711" s="84">
        <f t="shared" si="415"/>
        <v>0</v>
      </c>
      <c r="J8711" s="84">
        <f t="shared" si="416"/>
        <v>0</v>
      </c>
    </row>
    <row r="8712" spans="2:10" ht="25.15" customHeight="1">
      <c r="B8712" s="108"/>
      <c r="C8712" s="98"/>
      <c r="D8712" s="99"/>
      <c r="E8712" s="94"/>
      <c r="F8712" s="95"/>
      <c r="G8712" s="101"/>
      <c r="H8712" s="100">
        <f t="shared" ref="H8712:H8775" si="417">IF(F8712="pago",H8711+G8712,H8711)</f>
        <v>196461.68999999994</v>
      </c>
      <c r="I8712" s="84">
        <f t="shared" si="415"/>
        <v>0</v>
      </c>
      <c r="J8712" s="84">
        <f t="shared" si="416"/>
        <v>0</v>
      </c>
    </row>
    <row r="8713" spans="2:10" ht="25.15" customHeight="1">
      <c r="B8713" s="108"/>
      <c r="C8713" s="98"/>
      <c r="D8713" s="99"/>
      <c r="E8713" s="94"/>
      <c r="F8713" s="95"/>
      <c r="G8713" s="101"/>
      <c r="H8713" s="100">
        <f t="shared" si="417"/>
        <v>196461.68999999994</v>
      </c>
      <c r="I8713" s="84">
        <f t="shared" si="415"/>
        <v>0</v>
      </c>
      <c r="J8713" s="84">
        <f t="shared" si="416"/>
        <v>0</v>
      </c>
    </row>
    <row r="8714" spans="2:10" ht="25.15" customHeight="1">
      <c r="B8714" s="108"/>
      <c r="C8714" s="98"/>
      <c r="D8714" s="99"/>
      <c r="E8714" s="94"/>
      <c r="F8714" s="95"/>
      <c r="G8714" s="101"/>
      <c r="H8714" s="100">
        <f t="shared" si="417"/>
        <v>196461.68999999994</v>
      </c>
      <c r="I8714" s="84">
        <f t="shared" si="415"/>
        <v>0</v>
      </c>
      <c r="J8714" s="84">
        <f t="shared" si="416"/>
        <v>0</v>
      </c>
    </row>
    <row r="8715" spans="2:10" ht="25.15" customHeight="1">
      <c r="B8715" s="108"/>
      <c r="C8715" s="98"/>
      <c r="D8715" s="99"/>
      <c r="E8715" s="94"/>
      <c r="F8715" s="95"/>
      <c r="G8715" s="101"/>
      <c r="H8715" s="100">
        <f t="shared" si="417"/>
        <v>196461.68999999994</v>
      </c>
      <c r="I8715" s="84">
        <f t="shared" si="415"/>
        <v>0</v>
      </c>
      <c r="J8715" s="84">
        <f t="shared" si="416"/>
        <v>0</v>
      </c>
    </row>
    <row r="8716" spans="2:10" ht="25.15" customHeight="1">
      <c r="B8716" s="108"/>
      <c r="C8716" s="98"/>
      <c r="D8716" s="99"/>
      <c r="E8716" s="94"/>
      <c r="F8716" s="95"/>
      <c r="G8716" s="101"/>
      <c r="H8716" s="100">
        <f t="shared" si="417"/>
        <v>196461.68999999994</v>
      </c>
      <c r="I8716" s="84">
        <f t="shared" si="415"/>
        <v>0</v>
      </c>
      <c r="J8716" s="84">
        <f t="shared" si="416"/>
        <v>0</v>
      </c>
    </row>
    <row r="8717" spans="2:10" ht="25.15" customHeight="1">
      <c r="B8717" s="108"/>
      <c r="C8717" s="98"/>
      <c r="D8717" s="99"/>
      <c r="E8717" s="94"/>
      <c r="F8717" s="95"/>
      <c r="G8717" s="101"/>
      <c r="H8717" s="100">
        <f t="shared" si="417"/>
        <v>196461.68999999994</v>
      </c>
      <c r="I8717" s="84">
        <f t="shared" si="415"/>
        <v>0</v>
      </c>
      <c r="J8717" s="84">
        <f t="shared" si="416"/>
        <v>0</v>
      </c>
    </row>
    <row r="8718" spans="2:10" ht="25.15" customHeight="1">
      <c r="B8718" s="108"/>
      <c r="C8718" s="98"/>
      <c r="D8718" s="99"/>
      <c r="E8718" s="94"/>
      <c r="F8718" s="95"/>
      <c r="G8718" s="101"/>
      <c r="H8718" s="100">
        <f t="shared" si="417"/>
        <v>196461.68999999994</v>
      </c>
      <c r="I8718" s="84">
        <f t="shared" si="415"/>
        <v>0</v>
      </c>
      <c r="J8718" s="84">
        <f t="shared" si="416"/>
        <v>0</v>
      </c>
    </row>
    <row r="8719" spans="2:10" ht="25.15" customHeight="1">
      <c r="B8719" s="108"/>
      <c r="C8719" s="98"/>
      <c r="D8719" s="99"/>
      <c r="E8719" s="94"/>
      <c r="F8719" s="95"/>
      <c r="G8719" s="101"/>
      <c r="H8719" s="100">
        <f t="shared" si="417"/>
        <v>196461.68999999994</v>
      </c>
      <c r="I8719" s="84">
        <f t="shared" si="415"/>
        <v>0</v>
      </c>
      <c r="J8719" s="84">
        <f t="shared" si="416"/>
        <v>0</v>
      </c>
    </row>
    <row r="8720" spans="2:10" ht="25.15" customHeight="1">
      <c r="B8720" s="108"/>
      <c r="C8720" s="98"/>
      <c r="D8720" s="99"/>
      <c r="E8720" s="94"/>
      <c r="F8720" s="95"/>
      <c r="G8720" s="101"/>
      <c r="H8720" s="100">
        <f t="shared" si="417"/>
        <v>196461.68999999994</v>
      </c>
      <c r="I8720" s="84">
        <f t="shared" si="415"/>
        <v>0</v>
      </c>
      <c r="J8720" s="84">
        <f t="shared" si="416"/>
        <v>0</v>
      </c>
    </row>
    <row r="8721" spans="2:10" ht="25.15" customHeight="1">
      <c r="B8721" s="108"/>
      <c r="C8721" s="98"/>
      <c r="D8721" s="99"/>
      <c r="E8721" s="94"/>
      <c r="F8721" s="95"/>
      <c r="G8721" s="101"/>
      <c r="H8721" s="100">
        <f t="shared" si="417"/>
        <v>196461.68999999994</v>
      </c>
      <c r="I8721" s="84">
        <f t="shared" si="415"/>
        <v>0</v>
      </c>
      <c r="J8721" s="84">
        <f t="shared" si="416"/>
        <v>0</v>
      </c>
    </row>
    <row r="8722" spans="2:10" ht="25.15" customHeight="1">
      <c r="B8722" s="108"/>
      <c r="C8722" s="98"/>
      <c r="D8722" s="99"/>
      <c r="E8722" s="94"/>
      <c r="F8722" s="95"/>
      <c r="G8722" s="101"/>
      <c r="H8722" s="100">
        <f t="shared" si="417"/>
        <v>196461.68999999994</v>
      </c>
      <c r="I8722" s="84">
        <f t="shared" si="415"/>
        <v>0</v>
      </c>
      <c r="J8722" s="84">
        <f t="shared" si="416"/>
        <v>0</v>
      </c>
    </row>
    <row r="8723" spans="2:10" ht="25.15" customHeight="1">
      <c r="B8723" s="108"/>
      <c r="C8723" s="98"/>
      <c r="D8723" s="99"/>
      <c r="E8723" s="94"/>
      <c r="F8723" s="95"/>
      <c r="G8723" s="101"/>
      <c r="H8723" s="100">
        <f t="shared" si="417"/>
        <v>196461.68999999994</v>
      </c>
      <c r="I8723" s="84">
        <f t="shared" si="415"/>
        <v>0</v>
      </c>
      <c r="J8723" s="84">
        <f t="shared" si="416"/>
        <v>0</v>
      </c>
    </row>
    <row r="8724" spans="2:10" ht="25.15" customHeight="1">
      <c r="B8724" s="108"/>
      <c r="C8724" s="98"/>
      <c r="D8724" s="99"/>
      <c r="E8724" s="94"/>
      <c r="F8724" s="95"/>
      <c r="G8724" s="101"/>
      <c r="H8724" s="100">
        <f t="shared" si="417"/>
        <v>196461.68999999994</v>
      </c>
      <c r="I8724" s="84">
        <f t="shared" si="415"/>
        <v>0</v>
      </c>
      <c r="J8724" s="84">
        <f t="shared" si="416"/>
        <v>0</v>
      </c>
    </row>
    <row r="8725" spans="2:10" ht="25.15" customHeight="1">
      <c r="B8725" s="108"/>
      <c r="C8725" s="98"/>
      <c r="D8725" s="99"/>
      <c r="E8725" s="94"/>
      <c r="F8725" s="95"/>
      <c r="G8725" s="101"/>
      <c r="H8725" s="100">
        <f t="shared" si="417"/>
        <v>196461.68999999994</v>
      </c>
      <c r="I8725" s="84">
        <f t="shared" si="415"/>
        <v>0</v>
      </c>
      <c r="J8725" s="84">
        <f t="shared" si="416"/>
        <v>0</v>
      </c>
    </row>
    <row r="8726" spans="2:10" ht="25.15" customHeight="1">
      <c r="B8726" s="108"/>
      <c r="C8726" s="98"/>
      <c r="D8726" s="99"/>
      <c r="E8726" s="94"/>
      <c r="F8726" s="95"/>
      <c r="G8726" s="101"/>
      <c r="H8726" s="100">
        <f t="shared" si="417"/>
        <v>196461.68999999994</v>
      </c>
      <c r="I8726" s="84">
        <f t="shared" si="415"/>
        <v>0</v>
      </c>
      <c r="J8726" s="84">
        <f t="shared" si="416"/>
        <v>0</v>
      </c>
    </row>
    <row r="8727" spans="2:10" ht="25.15" customHeight="1">
      <c r="B8727" s="108"/>
      <c r="C8727" s="98"/>
      <c r="D8727" s="99"/>
      <c r="E8727" s="94"/>
      <c r="F8727" s="95"/>
      <c r="G8727" s="101"/>
      <c r="H8727" s="100">
        <f t="shared" si="417"/>
        <v>196461.68999999994</v>
      </c>
      <c r="I8727" s="84">
        <f t="shared" si="415"/>
        <v>0</v>
      </c>
      <c r="J8727" s="84">
        <f t="shared" si="416"/>
        <v>0</v>
      </c>
    </row>
    <row r="8728" spans="2:10" ht="25.15" customHeight="1">
      <c r="B8728" s="108"/>
      <c r="C8728" s="98"/>
      <c r="D8728" s="99"/>
      <c r="E8728" s="94"/>
      <c r="F8728" s="95"/>
      <c r="G8728" s="101"/>
      <c r="H8728" s="100">
        <f t="shared" si="417"/>
        <v>196461.68999999994</v>
      </c>
      <c r="I8728" s="84">
        <f t="shared" si="415"/>
        <v>0</v>
      </c>
      <c r="J8728" s="84">
        <f t="shared" si="416"/>
        <v>0</v>
      </c>
    </row>
    <row r="8729" spans="2:10" ht="25.15" customHeight="1">
      <c r="B8729" s="108"/>
      <c r="C8729" s="98"/>
      <c r="D8729" s="99"/>
      <c r="E8729" s="94"/>
      <c r="F8729" s="95"/>
      <c r="G8729" s="101"/>
      <c r="H8729" s="100">
        <f t="shared" si="417"/>
        <v>196461.68999999994</v>
      </c>
      <c r="I8729" s="84">
        <f t="shared" si="415"/>
        <v>0</v>
      </c>
      <c r="J8729" s="84">
        <f t="shared" si="416"/>
        <v>0</v>
      </c>
    </row>
    <row r="8730" spans="2:10" ht="25.15" customHeight="1">
      <c r="B8730" s="108"/>
      <c r="C8730" s="98"/>
      <c r="D8730" s="99"/>
      <c r="E8730" s="94"/>
      <c r="F8730" s="95"/>
      <c r="G8730" s="101"/>
      <c r="H8730" s="100">
        <f t="shared" si="417"/>
        <v>196461.68999999994</v>
      </c>
      <c r="I8730" s="84">
        <f t="shared" si="415"/>
        <v>0</v>
      </c>
      <c r="J8730" s="84">
        <f t="shared" si="416"/>
        <v>0</v>
      </c>
    </row>
    <row r="8731" spans="2:10" ht="25.15" customHeight="1">
      <c r="B8731" s="108"/>
      <c r="C8731" s="98"/>
      <c r="D8731" s="99"/>
      <c r="E8731" s="94"/>
      <c r="F8731" s="95"/>
      <c r="G8731" s="101"/>
      <c r="H8731" s="100">
        <f t="shared" si="417"/>
        <v>196461.68999999994</v>
      </c>
      <c r="I8731" s="84">
        <f t="shared" si="415"/>
        <v>0</v>
      </c>
      <c r="J8731" s="84">
        <f t="shared" si="416"/>
        <v>0</v>
      </c>
    </row>
    <row r="8732" spans="2:10" ht="25.15" customHeight="1">
      <c r="B8732" s="108"/>
      <c r="C8732" s="98"/>
      <c r="D8732" s="99"/>
      <c r="E8732" s="94"/>
      <c r="F8732" s="95"/>
      <c r="G8732" s="101"/>
      <c r="H8732" s="100">
        <f t="shared" si="417"/>
        <v>196461.68999999994</v>
      </c>
      <c r="I8732" s="84">
        <f t="shared" si="415"/>
        <v>0</v>
      </c>
      <c r="J8732" s="84">
        <f t="shared" si="416"/>
        <v>0</v>
      </c>
    </row>
    <row r="8733" spans="2:10" ht="25.15" customHeight="1">
      <c r="B8733" s="108"/>
      <c r="C8733" s="98"/>
      <c r="D8733" s="99"/>
      <c r="E8733" s="94"/>
      <c r="F8733" s="95"/>
      <c r="G8733" s="101"/>
      <c r="H8733" s="100">
        <f t="shared" si="417"/>
        <v>196461.68999999994</v>
      </c>
      <c r="I8733" s="84">
        <f t="shared" si="415"/>
        <v>0</v>
      </c>
      <c r="J8733" s="84">
        <f t="shared" si="416"/>
        <v>0</v>
      </c>
    </row>
    <row r="8734" spans="2:10" ht="25.15" customHeight="1">
      <c r="B8734" s="108"/>
      <c r="C8734" s="98"/>
      <c r="D8734" s="99"/>
      <c r="E8734" s="94"/>
      <c r="F8734" s="95"/>
      <c r="G8734" s="101"/>
      <c r="H8734" s="100">
        <f t="shared" si="417"/>
        <v>196461.68999999994</v>
      </c>
      <c r="I8734" s="84">
        <f t="shared" si="415"/>
        <v>0</v>
      </c>
      <c r="J8734" s="84">
        <f t="shared" si="416"/>
        <v>0</v>
      </c>
    </row>
    <row r="8735" spans="2:10" ht="25.15" customHeight="1">
      <c r="B8735" s="108"/>
      <c r="C8735" s="98"/>
      <c r="D8735" s="99"/>
      <c r="E8735" s="94"/>
      <c r="F8735" s="95"/>
      <c r="G8735" s="101"/>
      <c r="H8735" s="100">
        <f t="shared" si="417"/>
        <v>196461.68999999994</v>
      </c>
      <c r="I8735" s="84">
        <f t="shared" si="415"/>
        <v>0</v>
      </c>
      <c r="J8735" s="84">
        <f t="shared" si="416"/>
        <v>0</v>
      </c>
    </row>
    <row r="8736" spans="2:10" ht="25.15" customHeight="1">
      <c r="B8736" s="108"/>
      <c r="C8736" s="98"/>
      <c r="D8736" s="99"/>
      <c r="E8736" s="94"/>
      <c r="F8736" s="95"/>
      <c r="G8736" s="101"/>
      <c r="H8736" s="100">
        <f t="shared" si="417"/>
        <v>196461.68999999994</v>
      </c>
      <c r="I8736" s="84">
        <f t="shared" si="415"/>
        <v>0</v>
      </c>
      <c r="J8736" s="84">
        <f t="shared" si="416"/>
        <v>0</v>
      </c>
    </row>
    <row r="8737" spans="2:10" ht="25.15" customHeight="1">
      <c r="B8737" s="108"/>
      <c r="C8737" s="98"/>
      <c r="D8737" s="99"/>
      <c r="E8737" s="94"/>
      <c r="F8737" s="95"/>
      <c r="G8737" s="101"/>
      <c r="H8737" s="100">
        <f t="shared" si="417"/>
        <v>196461.68999999994</v>
      </c>
      <c r="I8737" s="84">
        <f t="shared" si="415"/>
        <v>0</v>
      </c>
      <c r="J8737" s="84">
        <f t="shared" si="416"/>
        <v>0</v>
      </c>
    </row>
    <row r="8738" spans="2:10" ht="25.15" customHeight="1">
      <c r="B8738" s="108"/>
      <c r="C8738" s="98"/>
      <c r="D8738" s="99"/>
      <c r="E8738" s="94"/>
      <c r="F8738" s="95"/>
      <c r="G8738" s="101"/>
      <c r="H8738" s="100">
        <f t="shared" si="417"/>
        <v>196461.68999999994</v>
      </c>
      <c r="I8738" s="84">
        <f t="shared" si="415"/>
        <v>0</v>
      </c>
      <c r="J8738" s="84">
        <f t="shared" si="416"/>
        <v>0</v>
      </c>
    </row>
    <row r="8739" spans="2:10" ht="25.15" customHeight="1">
      <c r="B8739" s="108"/>
      <c r="C8739" s="98"/>
      <c r="D8739" s="99"/>
      <c r="E8739" s="94"/>
      <c r="F8739" s="95"/>
      <c r="G8739" s="101"/>
      <c r="H8739" s="100">
        <f t="shared" si="417"/>
        <v>196461.68999999994</v>
      </c>
      <c r="I8739" s="84">
        <f t="shared" si="415"/>
        <v>0</v>
      </c>
      <c r="J8739" s="84">
        <f t="shared" si="416"/>
        <v>0</v>
      </c>
    </row>
    <row r="8740" spans="2:10" ht="25.15" customHeight="1">
      <c r="B8740" s="108"/>
      <c r="C8740" s="98"/>
      <c r="D8740" s="99"/>
      <c r="E8740" s="94"/>
      <c r="F8740" s="95"/>
      <c r="G8740" s="101"/>
      <c r="H8740" s="100">
        <f t="shared" si="417"/>
        <v>196461.68999999994</v>
      </c>
      <c r="I8740" s="84">
        <f t="shared" si="415"/>
        <v>0</v>
      </c>
      <c r="J8740" s="84">
        <f t="shared" si="416"/>
        <v>0</v>
      </c>
    </row>
    <row r="8741" spans="2:10" ht="25.15" customHeight="1">
      <c r="B8741" s="108"/>
      <c r="C8741" s="98"/>
      <c r="D8741" s="99"/>
      <c r="E8741" s="94"/>
      <c r="F8741" s="95"/>
      <c r="G8741" s="101"/>
      <c r="H8741" s="100">
        <f t="shared" si="417"/>
        <v>196461.68999999994</v>
      </c>
      <c r="I8741" s="84">
        <f t="shared" si="415"/>
        <v>0</v>
      </c>
      <c r="J8741" s="84">
        <f t="shared" si="416"/>
        <v>0</v>
      </c>
    </row>
    <row r="8742" spans="2:10" ht="25.15" customHeight="1">
      <c r="B8742" s="108"/>
      <c r="C8742" s="98"/>
      <c r="D8742" s="99"/>
      <c r="E8742" s="94"/>
      <c r="F8742" s="95"/>
      <c r="G8742" s="101"/>
      <c r="H8742" s="100">
        <f t="shared" si="417"/>
        <v>196461.68999999994</v>
      </c>
      <c r="I8742" s="84">
        <f t="shared" si="415"/>
        <v>0</v>
      </c>
      <c r="J8742" s="84">
        <f t="shared" si="416"/>
        <v>0</v>
      </c>
    </row>
    <row r="8743" spans="2:10" ht="25.15" customHeight="1">
      <c r="B8743" s="108"/>
      <c r="C8743" s="98"/>
      <c r="D8743" s="99"/>
      <c r="E8743" s="94"/>
      <c r="F8743" s="95"/>
      <c r="G8743" s="101"/>
      <c r="H8743" s="100">
        <f t="shared" si="417"/>
        <v>196461.68999999994</v>
      </c>
      <c r="I8743" s="84">
        <f t="shared" si="415"/>
        <v>0</v>
      </c>
      <c r="J8743" s="84">
        <f t="shared" si="416"/>
        <v>0</v>
      </c>
    </row>
    <row r="8744" spans="2:10" ht="25.15" customHeight="1">
      <c r="B8744" s="108"/>
      <c r="C8744" s="98"/>
      <c r="D8744" s="99"/>
      <c r="E8744" s="94"/>
      <c r="F8744" s="95"/>
      <c r="G8744" s="101"/>
      <c r="H8744" s="100">
        <f t="shared" si="417"/>
        <v>196461.68999999994</v>
      </c>
      <c r="I8744" s="84">
        <f t="shared" si="415"/>
        <v>0</v>
      </c>
      <c r="J8744" s="84">
        <f t="shared" si="416"/>
        <v>0</v>
      </c>
    </row>
    <row r="8745" spans="2:10" ht="25.15" customHeight="1">
      <c r="B8745" s="108"/>
      <c r="C8745" s="98"/>
      <c r="D8745" s="99"/>
      <c r="E8745" s="94"/>
      <c r="F8745" s="95"/>
      <c r="G8745" s="101"/>
      <c r="H8745" s="100">
        <f t="shared" si="417"/>
        <v>196461.68999999994</v>
      </c>
      <c r="I8745" s="84">
        <f t="shared" si="415"/>
        <v>0</v>
      </c>
      <c r="J8745" s="84">
        <f t="shared" si="416"/>
        <v>0</v>
      </c>
    </row>
    <row r="8746" spans="2:10" ht="25.15" customHeight="1">
      <c r="B8746" s="108"/>
      <c r="C8746" s="98"/>
      <c r="D8746" s="99"/>
      <c r="E8746" s="94"/>
      <c r="F8746" s="95"/>
      <c r="G8746" s="101"/>
      <c r="H8746" s="100">
        <f t="shared" si="417"/>
        <v>196461.68999999994</v>
      </c>
      <c r="I8746" s="84">
        <f t="shared" si="415"/>
        <v>0</v>
      </c>
      <c r="J8746" s="84">
        <f t="shared" si="416"/>
        <v>0</v>
      </c>
    </row>
    <row r="8747" spans="2:10" ht="25.15" customHeight="1">
      <c r="B8747" s="108"/>
      <c r="C8747" s="98"/>
      <c r="D8747" s="99"/>
      <c r="E8747" s="94"/>
      <c r="F8747" s="95"/>
      <c r="G8747" s="101"/>
      <c r="H8747" s="100">
        <f t="shared" si="417"/>
        <v>196461.68999999994</v>
      </c>
      <c r="I8747" s="84">
        <f t="shared" si="415"/>
        <v>0</v>
      </c>
      <c r="J8747" s="84">
        <f t="shared" si="416"/>
        <v>0</v>
      </c>
    </row>
    <row r="8748" spans="2:10" ht="25.15" customHeight="1">
      <c r="B8748" s="108"/>
      <c r="C8748" s="98"/>
      <c r="D8748" s="99"/>
      <c r="E8748" s="94"/>
      <c r="F8748" s="95"/>
      <c r="G8748" s="101"/>
      <c r="H8748" s="100">
        <f t="shared" si="417"/>
        <v>196461.68999999994</v>
      </c>
      <c r="I8748" s="84">
        <f t="shared" si="415"/>
        <v>0</v>
      </c>
      <c r="J8748" s="84">
        <f t="shared" si="416"/>
        <v>0</v>
      </c>
    </row>
    <row r="8749" spans="2:10" ht="25.15" customHeight="1">
      <c r="B8749" s="108"/>
      <c r="C8749" s="98"/>
      <c r="D8749" s="99"/>
      <c r="E8749" s="94"/>
      <c r="F8749" s="95"/>
      <c r="G8749" s="101"/>
      <c r="H8749" s="100">
        <f t="shared" si="417"/>
        <v>196461.68999999994</v>
      </c>
      <c r="I8749" s="84">
        <f t="shared" si="415"/>
        <v>0</v>
      </c>
      <c r="J8749" s="84">
        <f t="shared" si="416"/>
        <v>0</v>
      </c>
    </row>
    <row r="8750" spans="2:10" ht="25.15" customHeight="1">
      <c r="B8750" s="108"/>
      <c r="C8750" s="98"/>
      <c r="D8750" s="99"/>
      <c r="E8750" s="94"/>
      <c r="F8750" s="95"/>
      <c r="G8750" s="101"/>
      <c r="H8750" s="100">
        <f t="shared" si="417"/>
        <v>196461.68999999994</v>
      </c>
      <c r="I8750" s="84">
        <f t="shared" si="415"/>
        <v>0</v>
      </c>
      <c r="J8750" s="84">
        <f t="shared" si="416"/>
        <v>0</v>
      </c>
    </row>
    <row r="8751" spans="2:10" ht="25.15" customHeight="1">
      <c r="B8751" s="108"/>
      <c r="C8751" s="98"/>
      <c r="D8751" s="99"/>
      <c r="E8751" s="94"/>
      <c r="F8751" s="95"/>
      <c r="G8751" s="101"/>
      <c r="H8751" s="100">
        <f t="shared" si="417"/>
        <v>196461.68999999994</v>
      </c>
      <c r="I8751" s="84">
        <f t="shared" si="415"/>
        <v>0</v>
      </c>
      <c r="J8751" s="84">
        <f t="shared" si="416"/>
        <v>0</v>
      </c>
    </row>
    <row r="8752" spans="2:10" ht="25.15" customHeight="1">
      <c r="B8752" s="108"/>
      <c r="C8752" s="98"/>
      <c r="D8752" s="99"/>
      <c r="E8752" s="94"/>
      <c r="F8752" s="95"/>
      <c r="G8752" s="101"/>
      <c r="H8752" s="100">
        <f t="shared" si="417"/>
        <v>196461.68999999994</v>
      </c>
      <c r="I8752" s="84">
        <f t="shared" si="415"/>
        <v>0</v>
      </c>
      <c r="J8752" s="84">
        <f t="shared" si="416"/>
        <v>0</v>
      </c>
    </row>
    <row r="8753" spans="2:10" ht="25.15" customHeight="1">
      <c r="B8753" s="108"/>
      <c r="C8753" s="98"/>
      <c r="D8753" s="99"/>
      <c r="E8753" s="94"/>
      <c r="F8753" s="95"/>
      <c r="G8753" s="101"/>
      <c r="H8753" s="100">
        <f t="shared" si="417"/>
        <v>196461.68999999994</v>
      </c>
      <c r="I8753" s="84">
        <f t="shared" si="415"/>
        <v>0</v>
      </c>
      <c r="J8753" s="84">
        <f t="shared" si="416"/>
        <v>0</v>
      </c>
    </row>
    <row r="8754" spans="2:10" ht="25.15" customHeight="1">
      <c r="B8754" s="108"/>
      <c r="C8754" s="98"/>
      <c r="D8754" s="99"/>
      <c r="E8754" s="94"/>
      <c r="F8754" s="95"/>
      <c r="G8754" s="101"/>
      <c r="H8754" s="100">
        <f t="shared" si="417"/>
        <v>196461.68999999994</v>
      </c>
      <c r="I8754" s="84">
        <f t="shared" si="415"/>
        <v>0</v>
      </c>
      <c r="J8754" s="84">
        <f t="shared" si="416"/>
        <v>0</v>
      </c>
    </row>
    <row r="8755" spans="2:10" ht="25.15" customHeight="1">
      <c r="B8755" s="108"/>
      <c r="C8755" s="98"/>
      <c r="D8755" s="99"/>
      <c r="E8755" s="94"/>
      <c r="F8755" s="95"/>
      <c r="G8755" s="101"/>
      <c r="H8755" s="100">
        <f t="shared" si="417"/>
        <v>196461.68999999994</v>
      </c>
      <c r="I8755" s="84">
        <f t="shared" si="415"/>
        <v>0</v>
      </c>
      <c r="J8755" s="84">
        <f t="shared" si="416"/>
        <v>0</v>
      </c>
    </row>
    <row r="8756" spans="2:10" ht="25.15" customHeight="1">
      <c r="B8756" s="108"/>
      <c r="C8756" s="98"/>
      <c r="D8756" s="99"/>
      <c r="E8756" s="94"/>
      <c r="F8756" s="95"/>
      <c r="G8756" s="101"/>
      <c r="H8756" s="100">
        <f t="shared" si="417"/>
        <v>196461.68999999994</v>
      </c>
      <c r="I8756" s="84">
        <f t="shared" si="415"/>
        <v>0</v>
      </c>
      <c r="J8756" s="84">
        <f t="shared" si="416"/>
        <v>0</v>
      </c>
    </row>
    <row r="8757" spans="2:10" ht="25.15" customHeight="1">
      <c r="B8757" s="108"/>
      <c r="C8757" s="98"/>
      <c r="D8757" s="99"/>
      <c r="E8757" s="94"/>
      <c r="F8757" s="95"/>
      <c r="G8757" s="101"/>
      <c r="H8757" s="100">
        <f t="shared" si="417"/>
        <v>196461.68999999994</v>
      </c>
      <c r="I8757" s="84">
        <f t="shared" si="415"/>
        <v>0</v>
      </c>
      <c r="J8757" s="84">
        <f t="shared" si="416"/>
        <v>0</v>
      </c>
    </row>
    <row r="8758" spans="2:10" ht="25.15" customHeight="1">
      <c r="B8758" s="108"/>
      <c r="C8758" s="98"/>
      <c r="D8758" s="99"/>
      <c r="E8758" s="94"/>
      <c r="F8758" s="95"/>
      <c r="G8758" s="101"/>
      <c r="H8758" s="100">
        <f t="shared" si="417"/>
        <v>196461.68999999994</v>
      </c>
      <c r="I8758" s="84">
        <f t="shared" si="415"/>
        <v>0</v>
      </c>
      <c r="J8758" s="84">
        <f t="shared" si="416"/>
        <v>0</v>
      </c>
    </row>
    <row r="8759" spans="2:10" ht="25.15" customHeight="1">
      <c r="B8759" s="108"/>
      <c r="C8759" s="98"/>
      <c r="D8759" s="99"/>
      <c r="E8759" s="94"/>
      <c r="F8759" s="95"/>
      <c r="G8759" s="101"/>
      <c r="H8759" s="100">
        <f t="shared" si="417"/>
        <v>196461.68999999994</v>
      </c>
      <c r="I8759" s="84">
        <f t="shared" si="415"/>
        <v>0</v>
      </c>
      <c r="J8759" s="84">
        <f t="shared" si="416"/>
        <v>0</v>
      </c>
    </row>
    <row r="8760" spans="2:10" ht="25.15" customHeight="1">
      <c r="B8760" s="108"/>
      <c r="C8760" s="98"/>
      <c r="D8760" s="99"/>
      <c r="E8760" s="94"/>
      <c r="F8760" s="95"/>
      <c r="G8760" s="101"/>
      <c r="H8760" s="100">
        <f t="shared" si="417"/>
        <v>196461.68999999994</v>
      </c>
      <c r="I8760" s="84">
        <f t="shared" ref="I8760:I8823" si="418">IF(B8760="",0,MONTH(B8760))</f>
        <v>0</v>
      </c>
      <c r="J8760" s="84">
        <f t="shared" ref="J8760:J8823" si="419">IF(B8760="",0,DAY(B8760))</f>
        <v>0</v>
      </c>
    </row>
    <row r="8761" spans="2:10" ht="25.15" customHeight="1">
      <c r="B8761" s="108"/>
      <c r="C8761" s="98"/>
      <c r="D8761" s="99"/>
      <c r="E8761" s="94"/>
      <c r="F8761" s="95"/>
      <c r="G8761" s="101"/>
      <c r="H8761" s="100">
        <f t="shared" si="417"/>
        <v>196461.68999999994</v>
      </c>
      <c r="I8761" s="84">
        <f t="shared" si="418"/>
        <v>0</v>
      </c>
      <c r="J8761" s="84">
        <f t="shared" si="419"/>
        <v>0</v>
      </c>
    </row>
    <row r="8762" spans="2:10" ht="25.15" customHeight="1">
      <c r="B8762" s="108"/>
      <c r="C8762" s="98"/>
      <c r="D8762" s="99"/>
      <c r="E8762" s="94"/>
      <c r="F8762" s="95"/>
      <c r="G8762" s="101"/>
      <c r="H8762" s="100">
        <f t="shared" si="417"/>
        <v>196461.68999999994</v>
      </c>
      <c r="I8762" s="84">
        <f t="shared" si="418"/>
        <v>0</v>
      </c>
      <c r="J8762" s="84">
        <f t="shared" si="419"/>
        <v>0</v>
      </c>
    </row>
    <row r="8763" spans="2:10" ht="25.15" customHeight="1">
      <c r="B8763" s="108"/>
      <c r="C8763" s="98"/>
      <c r="D8763" s="99"/>
      <c r="E8763" s="94"/>
      <c r="F8763" s="95"/>
      <c r="G8763" s="101"/>
      <c r="H8763" s="100">
        <f t="shared" si="417"/>
        <v>196461.68999999994</v>
      </c>
      <c r="I8763" s="84">
        <f t="shared" si="418"/>
        <v>0</v>
      </c>
      <c r="J8763" s="84">
        <f t="shared" si="419"/>
        <v>0</v>
      </c>
    </row>
    <row r="8764" spans="2:10" ht="25.15" customHeight="1">
      <c r="B8764" s="108"/>
      <c r="C8764" s="98"/>
      <c r="D8764" s="99"/>
      <c r="E8764" s="94"/>
      <c r="F8764" s="95"/>
      <c r="G8764" s="101"/>
      <c r="H8764" s="100">
        <f t="shared" si="417"/>
        <v>196461.68999999994</v>
      </c>
      <c r="I8764" s="84">
        <f t="shared" si="418"/>
        <v>0</v>
      </c>
      <c r="J8764" s="84">
        <f t="shared" si="419"/>
        <v>0</v>
      </c>
    </row>
    <row r="8765" spans="2:10" ht="25.15" customHeight="1">
      <c r="B8765" s="108"/>
      <c r="C8765" s="98"/>
      <c r="D8765" s="99"/>
      <c r="E8765" s="94"/>
      <c r="F8765" s="95"/>
      <c r="G8765" s="101"/>
      <c r="H8765" s="100">
        <f t="shared" si="417"/>
        <v>196461.68999999994</v>
      </c>
      <c r="I8765" s="84">
        <f t="shared" si="418"/>
        <v>0</v>
      </c>
      <c r="J8765" s="84">
        <f t="shared" si="419"/>
        <v>0</v>
      </c>
    </row>
    <row r="8766" spans="2:10" ht="25.15" customHeight="1">
      <c r="B8766" s="108"/>
      <c r="C8766" s="98"/>
      <c r="D8766" s="99"/>
      <c r="E8766" s="94"/>
      <c r="F8766" s="95"/>
      <c r="G8766" s="101"/>
      <c r="H8766" s="100">
        <f t="shared" si="417"/>
        <v>196461.68999999994</v>
      </c>
      <c r="I8766" s="84">
        <f t="shared" si="418"/>
        <v>0</v>
      </c>
      <c r="J8766" s="84">
        <f t="shared" si="419"/>
        <v>0</v>
      </c>
    </row>
    <row r="8767" spans="2:10" ht="25.15" customHeight="1">
      <c r="B8767" s="108"/>
      <c r="C8767" s="98"/>
      <c r="D8767" s="99"/>
      <c r="E8767" s="94"/>
      <c r="F8767" s="95"/>
      <c r="G8767" s="101"/>
      <c r="H8767" s="100">
        <f t="shared" si="417"/>
        <v>196461.68999999994</v>
      </c>
      <c r="I8767" s="84">
        <f t="shared" si="418"/>
        <v>0</v>
      </c>
      <c r="J8767" s="84">
        <f t="shared" si="419"/>
        <v>0</v>
      </c>
    </row>
    <row r="8768" spans="2:10" ht="25.15" customHeight="1">
      <c r="B8768" s="108"/>
      <c r="C8768" s="98"/>
      <c r="D8768" s="99"/>
      <c r="E8768" s="94"/>
      <c r="F8768" s="95"/>
      <c r="G8768" s="101"/>
      <c r="H8768" s="100">
        <f t="shared" si="417"/>
        <v>196461.68999999994</v>
      </c>
      <c r="I8768" s="84">
        <f t="shared" si="418"/>
        <v>0</v>
      </c>
      <c r="J8768" s="84">
        <f t="shared" si="419"/>
        <v>0</v>
      </c>
    </row>
    <row r="8769" spans="2:10" ht="25.15" customHeight="1">
      <c r="B8769" s="108"/>
      <c r="C8769" s="98"/>
      <c r="D8769" s="99"/>
      <c r="E8769" s="94"/>
      <c r="F8769" s="95"/>
      <c r="G8769" s="101"/>
      <c r="H8769" s="100">
        <f t="shared" si="417"/>
        <v>196461.68999999994</v>
      </c>
      <c r="I8769" s="84">
        <f t="shared" si="418"/>
        <v>0</v>
      </c>
      <c r="J8769" s="84">
        <f t="shared" si="419"/>
        <v>0</v>
      </c>
    </row>
    <row r="8770" spans="2:10" ht="25.15" customHeight="1">
      <c r="B8770" s="108"/>
      <c r="C8770" s="98"/>
      <c r="D8770" s="99"/>
      <c r="E8770" s="94"/>
      <c r="F8770" s="95"/>
      <c r="G8770" s="101"/>
      <c r="H8770" s="100">
        <f t="shared" si="417"/>
        <v>196461.68999999994</v>
      </c>
      <c r="I8770" s="84">
        <f t="shared" si="418"/>
        <v>0</v>
      </c>
      <c r="J8770" s="84">
        <f t="shared" si="419"/>
        <v>0</v>
      </c>
    </row>
    <row r="8771" spans="2:10" ht="25.15" customHeight="1">
      <c r="B8771" s="108"/>
      <c r="C8771" s="98"/>
      <c r="D8771" s="99"/>
      <c r="E8771" s="94"/>
      <c r="F8771" s="95"/>
      <c r="G8771" s="101"/>
      <c r="H8771" s="100">
        <f t="shared" si="417"/>
        <v>196461.68999999994</v>
      </c>
      <c r="I8771" s="84">
        <f t="shared" si="418"/>
        <v>0</v>
      </c>
      <c r="J8771" s="84">
        <f t="shared" si="419"/>
        <v>0</v>
      </c>
    </row>
    <row r="8772" spans="2:10" ht="25.15" customHeight="1">
      <c r="B8772" s="108"/>
      <c r="C8772" s="98"/>
      <c r="D8772" s="99"/>
      <c r="E8772" s="94"/>
      <c r="F8772" s="95"/>
      <c r="G8772" s="101"/>
      <c r="H8772" s="100">
        <f t="shared" si="417"/>
        <v>196461.68999999994</v>
      </c>
      <c r="I8772" s="84">
        <f t="shared" si="418"/>
        <v>0</v>
      </c>
      <c r="J8772" s="84">
        <f t="shared" si="419"/>
        <v>0</v>
      </c>
    </row>
    <row r="8773" spans="2:10" ht="25.15" customHeight="1">
      <c r="B8773" s="108"/>
      <c r="C8773" s="98"/>
      <c r="D8773" s="99"/>
      <c r="E8773" s="94"/>
      <c r="F8773" s="95"/>
      <c r="G8773" s="101"/>
      <c r="H8773" s="100">
        <f t="shared" si="417"/>
        <v>196461.68999999994</v>
      </c>
      <c r="I8773" s="84">
        <f t="shared" si="418"/>
        <v>0</v>
      </c>
      <c r="J8773" s="84">
        <f t="shared" si="419"/>
        <v>0</v>
      </c>
    </row>
    <row r="8774" spans="2:10" ht="25.15" customHeight="1">
      <c r="B8774" s="108"/>
      <c r="C8774" s="98"/>
      <c r="D8774" s="99"/>
      <c r="E8774" s="94"/>
      <c r="F8774" s="95"/>
      <c r="G8774" s="101"/>
      <c r="H8774" s="100">
        <f t="shared" si="417"/>
        <v>196461.68999999994</v>
      </c>
      <c r="I8774" s="84">
        <f t="shared" si="418"/>
        <v>0</v>
      </c>
      <c r="J8774" s="84">
        <f t="shared" si="419"/>
        <v>0</v>
      </c>
    </row>
    <row r="8775" spans="2:10" ht="25.15" customHeight="1">
      <c r="B8775" s="108"/>
      <c r="C8775" s="98"/>
      <c r="D8775" s="99"/>
      <c r="E8775" s="94"/>
      <c r="F8775" s="95"/>
      <c r="G8775" s="101"/>
      <c r="H8775" s="100">
        <f t="shared" si="417"/>
        <v>196461.68999999994</v>
      </c>
      <c r="I8775" s="84">
        <f t="shared" si="418"/>
        <v>0</v>
      </c>
      <c r="J8775" s="84">
        <f t="shared" si="419"/>
        <v>0</v>
      </c>
    </row>
    <row r="8776" spans="2:10" ht="25.15" customHeight="1">
      <c r="B8776" s="108"/>
      <c r="C8776" s="98"/>
      <c r="D8776" s="99"/>
      <c r="E8776" s="94"/>
      <c r="F8776" s="95"/>
      <c r="G8776" s="101"/>
      <c r="H8776" s="100">
        <f t="shared" ref="H8776:H8839" si="420">IF(F8776="pago",H8775+G8776,H8775)</f>
        <v>196461.68999999994</v>
      </c>
      <c r="I8776" s="84">
        <f t="shared" si="418"/>
        <v>0</v>
      </c>
      <c r="J8776" s="84">
        <f t="shared" si="419"/>
        <v>0</v>
      </c>
    </row>
    <row r="8777" spans="2:10" ht="25.15" customHeight="1">
      <c r="B8777" s="108"/>
      <c r="C8777" s="98"/>
      <c r="D8777" s="99"/>
      <c r="E8777" s="94"/>
      <c r="F8777" s="95"/>
      <c r="G8777" s="101"/>
      <c r="H8777" s="100">
        <f t="shared" si="420"/>
        <v>196461.68999999994</v>
      </c>
      <c r="I8777" s="84">
        <f t="shared" si="418"/>
        <v>0</v>
      </c>
      <c r="J8777" s="84">
        <f t="shared" si="419"/>
        <v>0</v>
      </c>
    </row>
    <row r="8778" spans="2:10" ht="25.15" customHeight="1">
      <c r="B8778" s="108"/>
      <c r="C8778" s="98"/>
      <c r="D8778" s="99"/>
      <c r="E8778" s="94"/>
      <c r="F8778" s="95"/>
      <c r="G8778" s="101"/>
      <c r="H8778" s="100">
        <f t="shared" si="420"/>
        <v>196461.68999999994</v>
      </c>
      <c r="I8778" s="84">
        <f t="shared" si="418"/>
        <v>0</v>
      </c>
      <c r="J8778" s="84">
        <f t="shared" si="419"/>
        <v>0</v>
      </c>
    </row>
    <row r="8779" spans="2:10" ht="25.15" customHeight="1">
      <c r="B8779" s="108"/>
      <c r="C8779" s="98"/>
      <c r="D8779" s="99"/>
      <c r="E8779" s="94"/>
      <c r="F8779" s="95"/>
      <c r="G8779" s="101"/>
      <c r="H8779" s="100">
        <f t="shared" si="420"/>
        <v>196461.68999999994</v>
      </c>
      <c r="I8779" s="84">
        <f t="shared" si="418"/>
        <v>0</v>
      </c>
      <c r="J8779" s="84">
        <f t="shared" si="419"/>
        <v>0</v>
      </c>
    </row>
    <row r="8780" spans="2:10" ht="25.15" customHeight="1">
      <c r="B8780" s="108"/>
      <c r="C8780" s="98"/>
      <c r="D8780" s="99"/>
      <c r="E8780" s="94"/>
      <c r="F8780" s="95"/>
      <c r="G8780" s="101"/>
      <c r="H8780" s="100">
        <f t="shared" si="420"/>
        <v>196461.68999999994</v>
      </c>
      <c r="I8780" s="84">
        <f t="shared" si="418"/>
        <v>0</v>
      </c>
      <c r="J8780" s="84">
        <f t="shared" si="419"/>
        <v>0</v>
      </c>
    </row>
    <row r="8781" spans="2:10" ht="25.15" customHeight="1">
      <c r="B8781" s="108"/>
      <c r="C8781" s="98"/>
      <c r="D8781" s="99"/>
      <c r="E8781" s="94"/>
      <c r="F8781" s="95"/>
      <c r="G8781" s="101"/>
      <c r="H8781" s="100">
        <f t="shared" si="420"/>
        <v>196461.68999999994</v>
      </c>
      <c r="I8781" s="84">
        <f t="shared" si="418"/>
        <v>0</v>
      </c>
      <c r="J8781" s="84">
        <f t="shared" si="419"/>
        <v>0</v>
      </c>
    </row>
    <row r="8782" spans="2:10" ht="25.15" customHeight="1">
      <c r="B8782" s="108"/>
      <c r="C8782" s="98"/>
      <c r="D8782" s="99"/>
      <c r="E8782" s="94"/>
      <c r="F8782" s="95"/>
      <c r="G8782" s="101"/>
      <c r="H8782" s="100">
        <f t="shared" si="420"/>
        <v>196461.68999999994</v>
      </c>
      <c r="I8782" s="84">
        <f t="shared" si="418"/>
        <v>0</v>
      </c>
      <c r="J8782" s="84">
        <f t="shared" si="419"/>
        <v>0</v>
      </c>
    </row>
    <row r="8783" spans="2:10" ht="25.15" customHeight="1">
      <c r="B8783" s="108"/>
      <c r="C8783" s="98"/>
      <c r="D8783" s="99"/>
      <c r="E8783" s="94"/>
      <c r="F8783" s="95"/>
      <c r="G8783" s="101"/>
      <c r="H8783" s="100">
        <f t="shared" si="420"/>
        <v>196461.68999999994</v>
      </c>
      <c r="I8783" s="84">
        <f t="shared" si="418"/>
        <v>0</v>
      </c>
      <c r="J8783" s="84">
        <f t="shared" si="419"/>
        <v>0</v>
      </c>
    </row>
    <row r="8784" spans="2:10" ht="25.15" customHeight="1">
      <c r="B8784" s="108"/>
      <c r="C8784" s="98"/>
      <c r="D8784" s="99"/>
      <c r="E8784" s="94"/>
      <c r="F8784" s="95"/>
      <c r="G8784" s="101"/>
      <c r="H8784" s="100">
        <f t="shared" si="420"/>
        <v>196461.68999999994</v>
      </c>
      <c r="I8784" s="84">
        <f t="shared" si="418"/>
        <v>0</v>
      </c>
      <c r="J8784" s="84">
        <f t="shared" si="419"/>
        <v>0</v>
      </c>
    </row>
    <row r="8785" spans="2:10" ht="25.15" customHeight="1">
      <c r="B8785" s="108"/>
      <c r="C8785" s="98"/>
      <c r="D8785" s="99"/>
      <c r="E8785" s="94"/>
      <c r="F8785" s="95"/>
      <c r="G8785" s="101"/>
      <c r="H8785" s="100">
        <f t="shared" si="420"/>
        <v>196461.68999999994</v>
      </c>
      <c r="I8785" s="84">
        <f t="shared" si="418"/>
        <v>0</v>
      </c>
      <c r="J8785" s="84">
        <f t="shared" si="419"/>
        <v>0</v>
      </c>
    </row>
    <row r="8786" spans="2:10" ht="25.15" customHeight="1">
      <c r="B8786" s="108"/>
      <c r="C8786" s="98"/>
      <c r="D8786" s="99"/>
      <c r="E8786" s="94"/>
      <c r="F8786" s="95"/>
      <c r="G8786" s="101"/>
      <c r="H8786" s="100">
        <f t="shared" si="420"/>
        <v>196461.68999999994</v>
      </c>
      <c r="I8786" s="84">
        <f t="shared" si="418"/>
        <v>0</v>
      </c>
      <c r="J8786" s="84">
        <f t="shared" si="419"/>
        <v>0</v>
      </c>
    </row>
    <row r="8787" spans="2:10" ht="25.15" customHeight="1">
      <c r="B8787" s="108"/>
      <c r="C8787" s="98"/>
      <c r="D8787" s="99"/>
      <c r="E8787" s="94"/>
      <c r="F8787" s="95"/>
      <c r="G8787" s="101"/>
      <c r="H8787" s="100">
        <f t="shared" si="420"/>
        <v>196461.68999999994</v>
      </c>
      <c r="I8787" s="84">
        <f t="shared" si="418"/>
        <v>0</v>
      </c>
      <c r="J8787" s="84">
        <f t="shared" si="419"/>
        <v>0</v>
      </c>
    </row>
    <row r="8788" spans="2:10" ht="25.15" customHeight="1">
      <c r="B8788" s="108"/>
      <c r="C8788" s="98"/>
      <c r="D8788" s="99"/>
      <c r="E8788" s="94"/>
      <c r="F8788" s="95"/>
      <c r="G8788" s="101"/>
      <c r="H8788" s="100">
        <f t="shared" si="420"/>
        <v>196461.68999999994</v>
      </c>
      <c r="I8788" s="84">
        <f t="shared" si="418"/>
        <v>0</v>
      </c>
      <c r="J8788" s="84">
        <f t="shared" si="419"/>
        <v>0</v>
      </c>
    </row>
    <row r="8789" spans="2:10" ht="25.15" customHeight="1">
      <c r="B8789" s="108"/>
      <c r="C8789" s="98"/>
      <c r="D8789" s="99"/>
      <c r="E8789" s="94"/>
      <c r="F8789" s="95"/>
      <c r="G8789" s="101"/>
      <c r="H8789" s="100">
        <f t="shared" si="420"/>
        <v>196461.68999999994</v>
      </c>
      <c r="I8789" s="84">
        <f t="shared" si="418"/>
        <v>0</v>
      </c>
      <c r="J8789" s="84">
        <f t="shared" si="419"/>
        <v>0</v>
      </c>
    </row>
    <row r="8790" spans="2:10" ht="25.15" customHeight="1">
      <c r="B8790" s="108"/>
      <c r="C8790" s="98"/>
      <c r="D8790" s="99"/>
      <c r="E8790" s="94"/>
      <c r="F8790" s="95"/>
      <c r="G8790" s="101"/>
      <c r="H8790" s="100">
        <f t="shared" si="420"/>
        <v>196461.68999999994</v>
      </c>
      <c r="I8790" s="84">
        <f t="shared" si="418"/>
        <v>0</v>
      </c>
      <c r="J8790" s="84">
        <f t="shared" si="419"/>
        <v>0</v>
      </c>
    </row>
    <row r="8791" spans="2:10" ht="25.15" customHeight="1">
      <c r="B8791" s="108"/>
      <c r="C8791" s="98"/>
      <c r="D8791" s="99"/>
      <c r="E8791" s="94"/>
      <c r="F8791" s="95"/>
      <c r="G8791" s="101"/>
      <c r="H8791" s="100">
        <f t="shared" si="420"/>
        <v>196461.68999999994</v>
      </c>
      <c r="I8791" s="84">
        <f t="shared" si="418"/>
        <v>0</v>
      </c>
      <c r="J8791" s="84">
        <f t="shared" si="419"/>
        <v>0</v>
      </c>
    </row>
    <row r="8792" spans="2:10" ht="25.15" customHeight="1">
      <c r="B8792" s="108"/>
      <c r="C8792" s="98"/>
      <c r="D8792" s="99"/>
      <c r="E8792" s="94"/>
      <c r="F8792" s="95"/>
      <c r="G8792" s="101"/>
      <c r="H8792" s="100">
        <f t="shared" si="420"/>
        <v>196461.68999999994</v>
      </c>
      <c r="I8792" s="84">
        <f t="shared" si="418"/>
        <v>0</v>
      </c>
      <c r="J8792" s="84">
        <f t="shared" si="419"/>
        <v>0</v>
      </c>
    </row>
    <row r="8793" spans="2:10" ht="25.15" customHeight="1">
      <c r="B8793" s="108"/>
      <c r="C8793" s="98"/>
      <c r="D8793" s="99"/>
      <c r="E8793" s="94"/>
      <c r="F8793" s="95"/>
      <c r="G8793" s="101"/>
      <c r="H8793" s="100">
        <f t="shared" si="420"/>
        <v>196461.68999999994</v>
      </c>
      <c r="I8793" s="84">
        <f t="shared" si="418"/>
        <v>0</v>
      </c>
      <c r="J8793" s="84">
        <f t="shared" si="419"/>
        <v>0</v>
      </c>
    </row>
    <row r="8794" spans="2:10" ht="25.15" customHeight="1">
      <c r="B8794" s="108"/>
      <c r="C8794" s="98"/>
      <c r="D8794" s="99"/>
      <c r="E8794" s="94"/>
      <c r="F8794" s="95"/>
      <c r="G8794" s="101"/>
      <c r="H8794" s="100">
        <f t="shared" si="420"/>
        <v>196461.68999999994</v>
      </c>
      <c r="I8794" s="84">
        <f t="shared" si="418"/>
        <v>0</v>
      </c>
      <c r="J8794" s="84">
        <f t="shared" si="419"/>
        <v>0</v>
      </c>
    </row>
    <row r="8795" spans="2:10" ht="25.15" customHeight="1">
      <c r="B8795" s="108"/>
      <c r="C8795" s="98"/>
      <c r="D8795" s="99"/>
      <c r="E8795" s="94"/>
      <c r="F8795" s="95"/>
      <c r="G8795" s="101"/>
      <c r="H8795" s="100">
        <f t="shared" si="420"/>
        <v>196461.68999999994</v>
      </c>
      <c r="I8795" s="84">
        <f t="shared" si="418"/>
        <v>0</v>
      </c>
      <c r="J8795" s="84">
        <f t="shared" si="419"/>
        <v>0</v>
      </c>
    </row>
    <row r="8796" spans="2:10" ht="25.15" customHeight="1">
      <c r="B8796" s="108"/>
      <c r="C8796" s="98"/>
      <c r="D8796" s="99"/>
      <c r="E8796" s="94"/>
      <c r="F8796" s="95"/>
      <c r="G8796" s="101"/>
      <c r="H8796" s="100">
        <f t="shared" si="420"/>
        <v>196461.68999999994</v>
      </c>
      <c r="I8796" s="84">
        <f t="shared" si="418"/>
        <v>0</v>
      </c>
      <c r="J8796" s="84">
        <f t="shared" si="419"/>
        <v>0</v>
      </c>
    </row>
    <row r="8797" spans="2:10" ht="25.15" customHeight="1">
      <c r="B8797" s="108"/>
      <c r="C8797" s="98"/>
      <c r="D8797" s="99"/>
      <c r="E8797" s="94"/>
      <c r="F8797" s="95"/>
      <c r="G8797" s="101"/>
      <c r="H8797" s="100">
        <f t="shared" si="420"/>
        <v>196461.68999999994</v>
      </c>
      <c r="I8797" s="84">
        <f t="shared" si="418"/>
        <v>0</v>
      </c>
      <c r="J8797" s="84">
        <f t="shared" si="419"/>
        <v>0</v>
      </c>
    </row>
    <row r="8798" spans="2:10" ht="25.15" customHeight="1">
      <c r="B8798" s="108"/>
      <c r="C8798" s="98"/>
      <c r="D8798" s="99"/>
      <c r="E8798" s="94"/>
      <c r="F8798" s="95"/>
      <c r="G8798" s="101"/>
      <c r="H8798" s="100">
        <f t="shared" si="420"/>
        <v>196461.68999999994</v>
      </c>
      <c r="I8798" s="84">
        <f t="shared" si="418"/>
        <v>0</v>
      </c>
      <c r="J8798" s="84">
        <f t="shared" si="419"/>
        <v>0</v>
      </c>
    </row>
    <row r="8799" spans="2:10" ht="25.15" customHeight="1">
      <c r="B8799" s="108"/>
      <c r="C8799" s="98"/>
      <c r="D8799" s="99"/>
      <c r="E8799" s="94"/>
      <c r="F8799" s="95"/>
      <c r="G8799" s="101"/>
      <c r="H8799" s="100">
        <f t="shared" si="420"/>
        <v>196461.68999999994</v>
      </c>
      <c r="I8799" s="84">
        <f t="shared" si="418"/>
        <v>0</v>
      </c>
      <c r="J8799" s="84">
        <f t="shared" si="419"/>
        <v>0</v>
      </c>
    </row>
    <row r="8800" spans="2:10" ht="25.15" customHeight="1">
      <c r="B8800" s="108"/>
      <c r="C8800" s="98"/>
      <c r="D8800" s="99"/>
      <c r="E8800" s="94"/>
      <c r="F8800" s="95"/>
      <c r="G8800" s="101"/>
      <c r="H8800" s="100">
        <f t="shared" si="420"/>
        <v>196461.68999999994</v>
      </c>
      <c r="I8800" s="84">
        <f t="shared" si="418"/>
        <v>0</v>
      </c>
      <c r="J8800" s="84">
        <f t="shared" si="419"/>
        <v>0</v>
      </c>
    </row>
    <row r="8801" spans="2:10" ht="25.15" customHeight="1">
      <c r="B8801" s="108"/>
      <c r="C8801" s="98"/>
      <c r="D8801" s="99"/>
      <c r="E8801" s="94"/>
      <c r="F8801" s="95"/>
      <c r="G8801" s="101"/>
      <c r="H8801" s="100">
        <f t="shared" si="420"/>
        <v>196461.68999999994</v>
      </c>
      <c r="I8801" s="84">
        <f t="shared" si="418"/>
        <v>0</v>
      </c>
      <c r="J8801" s="84">
        <f t="shared" si="419"/>
        <v>0</v>
      </c>
    </row>
    <row r="8802" spans="2:10" ht="25.15" customHeight="1">
      <c r="B8802" s="108"/>
      <c r="C8802" s="98"/>
      <c r="D8802" s="99"/>
      <c r="E8802" s="94"/>
      <c r="F8802" s="95"/>
      <c r="G8802" s="101"/>
      <c r="H8802" s="100">
        <f t="shared" si="420"/>
        <v>196461.68999999994</v>
      </c>
      <c r="I8802" s="84">
        <f t="shared" si="418"/>
        <v>0</v>
      </c>
      <c r="J8802" s="84">
        <f t="shared" si="419"/>
        <v>0</v>
      </c>
    </row>
    <row r="8803" spans="2:10" ht="25.15" customHeight="1">
      <c r="B8803" s="108"/>
      <c r="C8803" s="98"/>
      <c r="D8803" s="99"/>
      <c r="E8803" s="94"/>
      <c r="F8803" s="95"/>
      <c r="G8803" s="101"/>
      <c r="H8803" s="100">
        <f t="shared" si="420"/>
        <v>196461.68999999994</v>
      </c>
      <c r="I8803" s="84">
        <f t="shared" si="418"/>
        <v>0</v>
      </c>
      <c r="J8803" s="84">
        <f t="shared" si="419"/>
        <v>0</v>
      </c>
    </row>
    <row r="8804" spans="2:10" ht="25.15" customHeight="1">
      <c r="B8804" s="108"/>
      <c r="C8804" s="98"/>
      <c r="D8804" s="99"/>
      <c r="E8804" s="94"/>
      <c r="F8804" s="95"/>
      <c r="G8804" s="101"/>
      <c r="H8804" s="100">
        <f t="shared" si="420"/>
        <v>196461.68999999994</v>
      </c>
      <c r="I8804" s="84">
        <f t="shared" si="418"/>
        <v>0</v>
      </c>
      <c r="J8804" s="84">
        <f t="shared" si="419"/>
        <v>0</v>
      </c>
    </row>
    <row r="8805" spans="2:10" ht="25.15" customHeight="1">
      <c r="B8805" s="108"/>
      <c r="C8805" s="98"/>
      <c r="D8805" s="99"/>
      <c r="E8805" s="94"/>
      <c r="F8805" s="95"/>
      <c r="G8805" s="101"/>
      <c r="H8805" s="100">
        <f t="shared" si="420"/>
        <v>196461.68999999994</v>
      </c>
      <c r="I8805" s="84">
        <f t="shared" si="418"/>
        <v>0</v>
      </c>
      <c r="J8805" s="84">
        <f t="shared" si="419"/>
        <v>0</v>
      </c>
    </row>
    <row r="8806" spans="2:10" ht="25.15" customHeight="1">
      <c r="B8806" s="108"/>
      <c r="C8806" s="98"/>
      <c r="D8806" s="99"/>
      <c r="E8806" s="94"/>
      <c r="F8806" s="95"/>
      <c r="G8806" s="101"/>
      <c r="H8806" s="100">
        <f t="shared" si="420"/>
        <v>196461.68999999994</v>
      </c>
      <c r="I8806" s="84">
        <f t="shared" si="418"/>
        <v>0</v>
      </c>
      <c r="J8806" s="84">
        <f t="shared" si="419"/>
        <v>0</v>
      </c>
    </row>
    <row r="8807" spans="2:10" ht="25.15" customHeight="1">
      <c r="B8807" s="108"/>
      <c r="C8807" s="98"/>
      <c r="D8807" s="99"/>
      <c r="E8807" s="94"/>
      <c r="F8807" s="95"/>
      <c r="G8807" s="101"/>
      <c r="H8807" s="100">
        <f t="shared" si="420"/>
        <v>196461.68999999994</v>
      </c>
      <c r="I8807" s="84">
        <f t="shared" si="418"/>
        <v>0</v>
      </c>
      <c r="J8807" s="84">
        <f t="shared" si="419"/>
        <v>0</v>
      </c>
    </row>
    <row r="8808" spans="2:10" ht="25.15" customHeight="1">
      <c r="B8808" s="108"/>
      <c r="C8808" s="98"/>
      <c r="D8808" s="99"/>
      <c r="E8808" s="94"/>
      <c r="F8808" s="95"/>
      <c r="G8808" s="101"/>
      <c r="H8808" s="100">
        <f t="shared" si="420"/>
        <v>196461.68999999994</v>
      </c>
      <c r="I8808" s="84">
        <f t="shared" si="418"/>
        <v>0</v>
      </c>
      <c r="J8808" s="84">
        <f t="shared" si="419"/>
        <v>0</v>
      </c>
    </row>
    <row r="8809" spans="2:10" ht="25.15" customHeight="1">
      <c r="B8809" s="108"/>
      <c r="C8809" s="98"/>
      <c r="D8809" s="99"/>
      <c r="E8809" s="94"/>
      <c r="F8809" s="95"/>
      <c r="G8809" s="101"/>
      <c r="H8809" s="100">
        <f t="shared" si="420"/>
        <v>196461.68999999994</v>
      </c>
      <c r="I8809" s="84">
        <f t="shared" si="418"/>
        <v>0</v>
      </c>
      <c r="J8809" s="84">
        <f t="shared" si="419"/>
        <v>0</v>
      </c>
    </row>
    <row r="8810" spans="2:10" ht="25.15" customHeight="1">
      <c r="B8810" s="108"/>
      <c r="C8810" s="98"/>
      <c r="D8810" s="99"/>
      <c r="E8810" s="94"/>
      <c r="F8810" s="95"/>
      <c r="G8810" s="101"/>
      <c r="H8810" s="100">
        <f t="shared" si="420"/>
        <v>196461.68999999994</v>
      </c>
      <c r="I8810" s="84">
        <f t="shared" si="418"/>
        <v>0</v>
      </c>
      <c r="J8810" s="84">
        <f t="shared" si="419"/>
        <v>0</v>
      </c>
    </row>
    <row r="8811" spans="2:10" ht="25.15" customHeight="1">
      <c r="B8811" s="108"/>
      <c r="C8811" s="98"/>
      <c r="D8811" s="99"/>
      <c r="E8811" s="94"/>
      <c r="F8811" s="95"/>
      <c r="G8811" s="101"/>
      <c r="H8811" s="100">
        <f t="shared" si="420"/>
        <v>196461.68999999994</v>
      </c>
      <c r="I8811" s="84">
        <f t="shared" si="418"/>
        <v>0</v>
      </c>
      <c r="J8811" s="84">
        <f t="shared" si="419"/>
        <v>0</v>
      </c>
    </row>
    <row r="8812" spans="2:10" ht="25.15" customHeight="1">
      <c r="B8812" s="108"/>
      <c r="C8812" s="98"/>
      <c r="D8812" s="99"/>
      <c r="E8812" s="94"/>
      <c r="F8812" s="95"/>
      <c r="G8812" s="101"/>
      <c r="H8812" s="100">
        <f t="shared" si="420"/>
        <v>196461.68999999994</v>
      </c>
      <c r="I8812" s="84">
        <f t="shared" si="418"/>
        <v>0</v>
      </c>
      <c r="J8812" s="84">
        <f t="shared" si="419"/>
        <v>0</v>
      </c>
    </row>
    <row r="8813" spans="2:10" ht="25.15" customHeight="1">
      <c r="B8813" s="108"/>
      <c r="C8813" s="98"/>
      <c r="D8813" s="99"/>
      <c r="E8813" s="94"/>
      <c r="F8813" s="95"/>
      <c r="G8813" s="101"/>
      <c r="H8813" s="100">
        <f t="shared" si="420"/>
        <v>196461.68999999994</v>
      </c>
      <c r="I8813" s="84">
        <f t="shared" si="418"/>
        <v>0</v>
      </c>
      <c r="J8813" s="84">
        <f t="shared" si="419"/>
        <v>0</v>
      </c>
    </row>
    <row r="8814" spans="2:10" ht="25.15" customHeight="1">
      <c r="B8814" s="108"/>
      <c r="C8814" s="98"/>
      <c r="D8814" s="99"/>
      <c r="E8814" s="94"/>
      <c r="F8814" s="95"/>
      <c r="G8814" s="101"/>
      <c r="H8814" s="100">
        <f t="shared" si="420"/>
        <v>196461.68999999994</v>
      </c>
      <c r="I8814" s="84">
        <f t="shared" si="418"/>
        <v>0</v>
      </c>
      <c r="J8814" s="84">
        <f t="shared" si="419"/>
        <v>0</v>
      </c>
    </row>
    <row r="8815" spans="2:10" ht="25.15" customHeight="1">
      <c r="B8815" s="108"/>
      <c r="C8815" s="98"/>
      <c r="D8815" s="99"/>
      <c r="E8815" s="94"/>
      <c r="F8815" s="95"/>
      <c r="G8815" s="101"/>
      <c r="H8815" s="100">
        <f t="shared" si="420"/>
        <v>196461.68999999994</v>
      </c>
      <c r="I8815" s="84">
        <f t="shared" si="418"/>
        <v>0</v>
      </c>
      <c r="J8815" s="84">
        <f t="shared" si="419"/>
        <v>0</v>
      </c>
    </row>
    <row r="8816" spans="2:10" ht="25.15" customHeight="1">
      <c r="B8816" s="108"/>
      <c r="C8816" s="98"/>
      <c r="D8816" s="99"/>
      <c r="E8816" s="94"/>
      <c r="F8816" s="95"/>
      <c r="G8816" s="101"/>
      <c r="H8816" s="100">
        <f t="shared" si="420"/>
        <v>196461.68999999994</v>
      </c>
      <c r="I8816" s="84">
        <f t="shared" si="418"/>
        <v>0</v>
      </c>
      <c r="J8816" s="84">
        <f t="shared" si="419"/>
        <v>0</v>
      </c>
    </row>
    <row r="8817" spans="2:10" ht="25.15" customHeight="1">
      <c r="B8817" s="108"/>
      <c r="C8817" s="98"/>
      <c r="D8817" s="99"/>
      <c r="E8817" s="94"/>
      <c r="F8817" s="95"/>
      <c r="G8817" s="101"/>
      <c r="H8817" s="100">
        <f t="shared" si="420"/>
        <v>196461.68999999994</v>
      </c>
      <c r="I8817" s="84">
        <f t="shared" si="418"/>
        <v>0</v>
      </c>
      <c r="J8817" s="84">
        <f t="shared" si="419"/>
        <v>0</v>
      </c>
    </row>
    <row r="8818" spans="2:10" ht="25.15" customHeight="1">
      <c r="B8818" s="108"/>
      <c r="C8818" s="98"/>
      <c r="D8818" s="99"/>
      <c r="E8818" s="94"/>
      <c r="F8818" s="95"/>
      <c r="G8818" s="101"/>
      <c r="H8818" s="100">
        <f t="shared" si="420"/>
        <v>196461.68999999994</v>
      </c>
      <c r="I8818" s="84">
        <f t="shared" si="418"/>
        <v>0</v>
      </c>
      <c r="J8818" s="84">
        <f t="shared" si="419"/>
        <v>0</v>
      </c>
    </row>
    <row r="8819" spans="2:10" ht="25.15" customHeight="1">
      <c r="B8819" s="108"/>
      <c r="C8819" s="98"/>
      <c r="D8819" s="99"/>
      <c r="E8819" s="94"/>
      <c r="F8819" s="95"/>
      <c r="G8819" s="101"/>
      <c r="H8819" s="100">
        <f t="shared" si="420"/>
        <v>196461.68999999994</v>
      </c>
      <c r="I8819" s="84">
        <f t="shared" si="418"/>
        <v>0</v>
      </c>
      <c r="J8819" s="84">
        <f t="shared" si="419"/>
        <v>0</v>
      </c>
    </row>
    <row r="8820" spans="2:10" ht="25.15" customHeight="1">
      <c r="B8820" s="108"/>
      <c r="C8820" s="98"/>
      <c r="D8820" s="99"/>
      <c r="E8820" s="94"/>
      <c r="F8820" s="95"/>
      <c r="G8820" s="101"/>
      <c r="H8820" s="100">
        <f t="shared" si="420"/>
        <v>196461.68999999994</v>
      </c>
      <c r="I8820" s="84">
        <f t="shared" si="418"/>
        <v>0</v>
      </c>
      <c r="J8820" s="84">
        <f t="shared" si="419"/>
        <v>0</v>
      </c>
    </row>
    <row r="8821" spans="2:10" ht="25.15" customHeight="1">
      <c r="B8821" s="108"/>
      <c r="C8821" s="98"/>
      <c r="D8821" s="99"/>
      <c r="E8821" s="94"/>
      <c r="F8821" s="95"/>
      <c r="G8821" s="101"/>
      <c r="H8821" s="100">
        <f t="shared" si="420"/>
        <v>196461.68999999994</v>
      </c>
      <c r="I8821" s="84">
        <f t="shared" si="418"/>
        <v>0</v>
      </c>
      <c r="J8821" s="84">
        <f t="shared" si="419"/>
        <v>0</v>
      </c>
    </row>
    <row r="8822" spans="2:10" ht="25.15" customHeight="1">
      <c r="B8822" s="108"/>
      <c r="C8822" s="98"/>
      <c r="D8822" s="99"/>
      <c r="E8822" s="94"/>
      <c r="F8822" s="95"/>
      <c r="G8822" s="101"/>
      <c r="H8822" s="100">
        <f t="shared" si="420"/>
        <v>196461.68999999994</v>
      </c>
      <c r="I8822" s="84">
        <f t="shared" si="418"/>
        <v>0</v>
      </c>
      <c r="J8822" s="84">
        <f t="shared" si="419"/>
        <v>0</v>
      </c>
    </row>
    <row r="8823" spans="2:10" ht="25.15" customHeight="1">
      <c r="B8823" s="108"/>
      <c r="C8823" s="98"/>
      <c r="D8823" s="99"/>
      <c r="E8823" s="94"/>
      <c r="F8823" s="95"/>
      <c r="G8823" s="101"/>
      <c r="H8823" s="100">
        <f t="shared" si="420"/>
        <v>196461.68999999994</v>
      </c>
      <c r="I8823" s="84">
        <f t="shared" si="418"/>
        <v>0</v>
      </c>
      <c r="J8823" s="84">
        <f t="shared" si="419"/>
        <v>0</v>
      </c>
    </row>
    <row r="8824" spans="2:10" ht="25.15" customHeight="1">
      <c r="B8824" s="108"/>
      <c r="C8824" s="98"/>
      <c r="D8824" s="99"/>
      <c r="E8824" s="94"/>
      <c r="F8824" s="95"/>
      <c r="G8824" s="101"/>
      <c r="H8824" s="100">
        <f t="shared" si="420"/>
        <v>196461.68999999994</v>
      </c>
      <c r="I8824" s="84">
        <f t="shared" ref="I8824:I8887" si="421">IF(B8824="",0,MONTH(B8824))</f>
        <v>0</v>
      </c>
      <c r="J8824" s="84">
        <f t="shared" ref="J8824:J8887" si="422">IF(B8824="",0,DAY(B8824))</f>
        <v>0</v>
      </c>
    </row>
    <row r="8825" spans="2:10" ht="25.15" customHeight="1">
      <c r="B8825" s="108"/>
      <c r="C8825" s="98"/>
      <c r="D8825" s="99"/>
      <c r="E8825" s="94"/>
      <c r="F8825" s="95"/>
      <c r="G8825" s="101"/>
      <c r="H8825" s="100">
        <f t="shared" si="420"/>
        <v>196461.68999999994</v>
      </c>
      <c r="I8825" s="84">
        <f t="shared" si="421"/>
        <v>0</v>
      </c>
      <c r="J8825" s="84">
        <f t="shared" si="422"/>
        <v>0</v>
      </c>
    </row>
    <row r="8826" spans="2:10" ht="25.15" customHeight="1">
      <c r="B8826" s="108"/>
      <c r="C8826" s="98"/>
      <c r="D8826" s="99"/>
      <c r="E8826" s="94"/>
      <c r="F8826" s="95"/>
      <c r="G8826" s="101"/>
      <c r="H8826" s="100">
        <f t="shared" si="420"/>
        <v>196461.68999999994</v>
      </c>
      <c r="I8826" s="84">
        <f t="shared" si="421"/>
        <v>0</v>
      </c>
      <c r="J8826" s="84">
        <f t="shared" si="422"/>
        <v>0</v>
      </c>
    </row>
    <row r="8827" spans="2:10" ht="25.15" customHeight="1">
      <c r="B8827" s="108"/>
      <c r="C8827" s="98"/>
      <c r="D8827" s="99"/>
      <c r="E8827" s="94"/>
      <c r="F8827" s="95"/>
      <c r="G8827" s="101"/>
      <c r="H8827" s="100">
        <f t="shared" si="420"/>
        <v>196461.68999999994</v>
      </c>
      <c r="I8827" s="84">
        <f t="shared" si="421"/>
        <v>0</v>
      </c>
      <c r="J8827" s="84">
        <f t="shared" si="422"/>
        <v>0</v>
      </c>
    </row>
    <row r="8828" spans="2:10" ht="25.15" customHeight="1">
      <c r="B8828" s="108"/>
      <c r="C8828" s="98"/>
      <c r="D8828" s="99"/>
      <c r="E8828" s="94"/>
      <c r="F8828" s="95"/>
      <c r="G8828" s="101"/>
      <c r="H8828" s="100">
        <f t="shared" si="420"/>
        <v>196461.68999999994</v>
      </c>
      <c r="I8828" s="84">
        <f t="shared" si="421"/>
        <v>0</v>
      </c>
      <c r="J8828" s="84">
        <f t="shared" si="422"/>
        <v>0</v>
      </c>
    </row>
    <row r="8829" spans="2:10" ht="25.15" customHeight="1">
      <c r="B8829" s="108"/>
      <c r="C8829" s="98"/>
      <c r="D8829" s="99"/>
      <c r="E8829" s="94"/>
      <c r="F8829" s="95"/>
      <c r="G8829" s="101"/>
      <c r="H8829" s="100">
        <f t="shared" si="420"/>
        <v>196461.68999999994</v>
      </c>
      <c r="I8829" s="84">
        <f t="shared" si="421"/>
        <v>0</v>
      </c>
      <c r="J8829" s="84">
        <f t="shared" si="422"/>
        <v>0</v>
      </c>
    </row>
    <row r="8830" spans="2:10" ht="25.15" customHeight="1">
      <c r="B8830" s="108"/>
      <c r="C8830" s="98"/>
      <c r="D8830" s="99"/>
      <c r="E8830" s="94"/>
      <c r="F8830" s="95"/>
      <c r="G8830" s="101"/>
      <c r="H8830" s="100">
        <f t="shared" si="420"/>
        <v>196461.68999999994</v>
      </c>
      <c r="I8830" s="84">
        <f t="shared" si="421"/>
        <v>0</v>
      </c>
      <c r="J8830" s="84">
        <f t="shared" si="422"/>
        <v>0</v>
      </c>
    </row>
    <row r="8831" spans="2:10" ht="25.15" customHeight="1">
      <c r="B8831" s="108"/>
      <c r="C8831" s="98"/>
      <c r="D8831" s="99"/>
      <c r="E8831" s="94"/>
      <c r="F8831" s="95"/>
      <c r="G8831" s="101"/>
      <c r="H8831" s="100">
        <f t="shared" si="420"/>
        <v>196461.68999999994</v>
      </c>
      <c r="I8831" s="84">
        <f t="shared" si="421"/>
        <v>0</v>
      </c>
      <c r="J8831" s="84">
        <f t="shared" si="422"/>
        <v>0</v>
      </c>
    </row>
    <row r="8832" spans="2:10" ht="25.15" customHeight="1">
      <c r="B8832" s="108"/>
      <c r="C8832" s="98"/>
      <c r="D8832" s="99"/>
      <c r="E8832" s="94"/>
      <c r="F8832" s="95"/>
      <c r="G8832" s="101"/>
      <c r="H8832" s="100">
        <f t="shared" si="420"/>
        <v>196461.68999999994</v>
      </c>
      <c r="I8832" s="84">
        <f t="shared" si="421"/>
        <v>0</v>
      </c>
      <c r="J8832" s="84">
        <f t="shared" si="422"/>
        <v>0</v>
      </c>
    </row>
    <row r="8833" spans="2:10" ht="25.15" customHeight="1">
      <c r="B8833" s="108"/>
      <c r="C8833" s="98"/>
      <c r="D8833" s="99"/>
      <c r="E8833" s="94"/>
      <c r="F8833" s="95"/>
      <c r="G8833" s="101"/>
      <c r="H8833" s="100">
        <f t="shared" si="420"/>
        <v>196461.68999999994</v>
      </c>
      <c r="I8833" s="84">
        <f t="shared" si="421"/>
        <v>0</v>
      </c>
      <c r="J8833" s="84">
        <f t="shared" si="422"/>
        <v>0</v>
      </c>
    </row>
    <row r="8834" spans="2:10" ht="25.15" customHeight="1">
      <c r="B8834" s="108"/>
      <c r="C8834" s="98"/>
      <c r="D8834" s="99"/>
      <c r="E8834" s="94"/>
      <c r="F8834" s="95"/>
      <c r="G8834" s="101"/>
      <c r="H8834" s="100">
        <f t="shared" si="420"/>
        <v>196461.68999999994</v>
      </c>
      <c r="I8834" s="84">
        <f t="shared" si="421"/>
        <v>0</v>
      </c>
      <c r="J8834" s="84">
        <f t="shared" si="422"/>
        <v>0</v>
      </c>
    </row>
    <row r="8835" spans="2:10" ht="25.15" customHeight="1">
      <c r="B8835" s="108"/>
      <c r="C8835" s="98"/>
      <c r="D8835" s="99"/>
      <c r="E8835" s="94"/>
      <c r="F8835" s="95"/>
      <c r="G8835" s="101"/>
      <c r="H8835" s="100">
        <f t="shared" si="420"/>
        <v>196461.68999999994</v>
      </c>
      <c r="I8835" s="84">
        <f t="shared" si="421"/>
        <v>0</v>
      </c>
      <c r="J8835" s="84">
        <f t="shared" si="422"/>
        <v>0</v>
      </c>
    </row>
    <row r="8836" spans="2:10" ht="25.15" customHeight="1">
      <c r="B8836" s="108"/>
      <c r="C8836" s="98"/>
      <c r="D8836" s="99"/>
      <c r="E8836" s="94"/>
      <c r="F8836" s="95"/>
      <c r="G8836" s="101"/>
      <c r="H8836" s="100">
        <f t="shared" si="420"/>
        <v>196461.68999999994</v>
      </c>
      <c r="I8836" s="84">
        <f t="shared" si="421"/>
        <v>0</v>
      </c>
      <c r="J8836" s="84">
        <f t="shared" si="422"/>
        <v>0</v>
      </c>
    </row>
    <row r="8837" spans="2:10" ht="25.15" customHeight="1">
      <c r="B8837" s="108"/>
      <c r="C8837" s="98"/>
      <c r="D8837" s="99"/>
      <c r="E8837" s="94"/>
      <c r="F8837" s="95"/>
      <c r="G8837" s="101"/>
      <c r="H8837" s="100">
        <f t="shared" si="420"/>
        <v>196461.68999999994</v>
      </c>
      <c r="I8837" s="84">
        <f t="shared" si="421"/>
        <v>0</v>
      </c>
      <c r="J8837" s="84">
        <f t="shared" si="422"/>
        <v>0</v>
      </c>
    </row>
    <row r="8838" spans="2:10" ht="25.15" customHeight="1">
      <c r="B8838" s="108"/>
      <c r="C8838" s="98"/>
      <c r="D8838" s="99"/>
      <c r="E8838" s="94"/>
      <c r="F8838" s="95"/>
      <c r="G8838" s="101"/>
      <c r="H8838" s="100">
        <f t="shared" si="420"/>
        <v>196461.68999999994</v>
      </c>
      <c r="I8838" s="84">
        <f t="shared" si="421"/>
        <v>0</v>
      </c>
      <c r="J8838" s="84">
        <f t="shared" si="422"/>
        <v>0</v>
      </c>
    </row>
    <row r="8839" spans="2:10" ht="25.15" customHeight="1">
      <c r="B8839" s="108"/>
      <c r="C8839" s="98"/>
      <c r="D8839" s="99"/>
      <c r="E8839" s="94"/>
      <c r="F8839" s="95"/>
      <c r="G8839" s="101"/>
      <c r="H8839" s="100">
        <f t="shared" si="420"/>
        <v>196461.68999999994</v>
      </c>
      <c r="I8839" s="84">
        <f t="shared" si="421"/>
        <v>0</v>
      </c>
      <c r="J8839" s="84">
        <f t="shared" si="422"/>
        <v>0</v>
      </c>
    </row>
    <row r="8840" spans="2:10" ht="25.15" customHeight="1">
      <c r="B8840" s="108"/>
      <c r="C8840" s="98"/>
      <c r="D8840" s="99"/>
      <c r="E8840" s="94"/>
      <c r="F8840" s="95"/>
      <c r="G8840" s="101"/>
      <c r="H8840" s="100">
        <f t="shared" ref="H8840:H8903" si="423">IF(F8840="pago",H8839+G8840,H8839)</f>
        <v>196461.68999999994</v>
      </c>
      <c r="I8840" s="84">
        <f t="shared" si="421"/>
        <v>0</v>
      </c>
      <c r="J8840" s="84">
        <f t="shared" si="422"/>
        <v>0</v>
      </c>
    </row>
    <row r="8841" spans="2:10" ht="25.15" customHeight="1">
      <c r="B8841" s="108"/>
      <c r="C8841" s="98"/>
      <c r="D8841" s="99"/>
      <c r="E8841" s="94"/>
      <c r="F8841" s="95"/>
      <c r="G8841" s="101"/>
      <c r="H8841" s="100">
        <f t="shared" si="423"/>
        <v>196461.68999999994</v>
      </c>
      <c r="I8841" s="84">
        <f t="shared" si="421"/>
        <v>0</v>
      </c>
      <c r="J8841" s="84">
        <f t="shared" si="422"/>
        <v>0</v>
      </c>
    </row>
    <row r="8842" spans="2:10" ht="25.15" customHeight="1">
      <c r="B8842" s="108"/>
      <c r="C8842" s="98"/>
      <c r="D8842" s="99"/>
      <c r="E8842" s="94"/>
      <c r="F8842" s="95"/>
      <c r="G8842" s="101"/>
      <c r="H8842" s="100">
        <f t="shared" si="423"/>
        <v>196461.68999999994</v>
      </c>
      <c r="I8842" s="84">
        <f t="shared" si="421"/>
        <v>0</v>
      </c>
      <c r="J8842" s="84">
        <f t="shared" si="422"/>
        <v>0</v>
      </c>
    </row>
    <row r="8843" spans="2:10" ht="25.15" customHeight="1">
      <c r="B8843" s="108"/>
      <c r="C8843" s="98"/>
      <c r="D8843" s="99"/>
      <c r="E8843" s="94"/>
      <c r="F8843" s="95"/>
      <c r="G8843" s="101"/>
      <c r="H8843" s="100">
        <f t="shared" si="423"/>
        <v>196461.68999999994</v>
      </c>
      <c r="I8843" s="84">
        <f t="shared" si="421"/>
        <v>0</v>
      </c>
      <c r="J8843" s="84">
        <f t="shared" si="422"/>
        <v>0</v>
      </c>
    </row>
    <row r="8844" spans="2:10" ht="25.15" customHeight="1">
      <c r="B8844" s="108"/>
      <c r="C8844" s="98"/>
      <c r="D8844" s="99"/>
      <c r="E8844" s="94"/>
      <c r="F8844" s="95"/>
      <c r="G8844" s="101"/>
      <c r="H8844" s="100">
        <f t="shared" si="423"/>
        <v>196461.68999999994</v>
      </c>
      <c r="I8844" s="84">
        <f t="shared" si="421"/>
        <v>0</v>
      </c>
      <c r="J8844" s="84">
        <f t="shared" si="422"/>
        <v>0</v>
      </c>
    </row>
    <row r="8845" spans="2:10" ht="25.15" customHeight="1">
      <c r="B8845" s="108"/>
      <c r="C8845" s="98"/>
      <c r="D8845" s="99"/>
      <c r="E8845" s="94"/>
      <c r="F8845" s="95"/>
      <c r="G8845" s="101"/>
      <c r="H8845" s="100">
        <f t="shared" si="423"/>
        <v>196461.68999999994</v>
      </c>
      <c r="I8845" s="84">
        <f t="shared" si="421"/>
        <v>0</v>
      </c>
      <c r="J8845" s="84">
        <f t="shared" si="422"/>
        <v>0</v>
      </c>
    </row>
    <row r="8846" spans="2:10" ht="25.15" customHeight="1">
      <c r="B8846" s="108"/>
      <c r="C8846" s="98"/>
      <c r="D8846" s="99"/>
      <c r="E8846" s="94"/>
      <c r="F8846" s="95"/>
      <c r="G8846" s="101"/>
      <c r="H8846" s="100">
        <f t="shared" si="423"/>
        <v>196461.68999999994</v>
      </c>
      <c r="I8846" s="84">
        <f t="shared" si="421"/>
        <v>0</v>
      </c>
      <c r="J8846" s="84">
        <f t="shared" si="422"/>
        <v>0</v>
      </c>
    </row>
    <row r="8847" spans="2:10" ht="25.15" customHeight="1">
      <c r="B8847" s="108"/>
      <c r="C8847" s="98"/>
      <c r="D8847" s="99"/>
      <c r="E8847" s="94"/>
      <c r="F8847" s="95"/>
      <c r="G8847" s="101"/>
      <c r="H8847" s="100">
        <f t="shared" si="423"/>
        <v>196461.68999999994</v>
      </c>
      <c r="I8847" s="84">
        <f t="shared" si="421"/>
        <v>0</v>
      </c>
      <c r="J8847" s="84">
        <f t="shared" si="422"/>
        <v>0</v>
      </c>
    </row>
    <row r="8848" spans="2:10" ht="25.15" customHeight="1">
      <c r="B8848" s="108"/>
      <c r="C8848" s="98"/>
      <c r="D8848" s="99"/>
      <c r="E8848" s="94"/>
      <c r="F8848" s="95"/>
      <c r="G8848" s="101"/>
      <c r="H8848" s="100">
        <f t="shared" si="423"/>
        <v>196461.68999999994</v>
      </c>
      <c r="I8848" s="84">
        <f t="shared" si="421"/>
        <v>0</v>
      </c>
      <c r="J8848" s="84">
        <f t="shared" si="422"/>
        <v>0</v>
      </c>
    </row>
    <row r="8849" spans="2:10" ht="25.15" customHeight="1">
      <c r="B8849" s="108"/>
      <c r="C8849" s="98"/>
      <c r="D8849" s="99"/>
      <c r="E8849" s="94"/>
      <c r="F8849" s="95"/>
      <c r="G8849" s="101"/>
      <c r="H8849" s="100">
        <f t="shared" si="423"/>
        <v>196461.68999999994</v>
      </c>
      <c r="I8849" s="84">
        <f t="shared" si="421"/>
        <v>0</v>
      </c>
      <c r="J8849" s="84">
        <f t="shared" si="422"/>
        <v>0</v>
      </c>
    </row>
    <row r="8850" spans="2:10" ht="25.15" customHeight="1">
      <c r="B8850" s="108"/>
      <c r="C8850" s="98"/>
      <c r="D8850" s="99"/>
      <c r="E8850" s="94"/>
      <c r="F8850" s="95"/>
      <c r="G8850" s="101"/>
      <c r="H8850" s="100">
        <f t="shared" si="423"/>
        <v>196461.68999999994</v>
      </c>
      <c r="I8850" s="84">
        <f t="shared" si="421"/>
        <v>0</v>
      </c>
      <c r="J8850" s="84">
        <f t="shared" si="422"/>
        <v>0</v>
      </c>
    </row>
    <row r="8851" spans="2:10" ht="25.15" customHeight="1">
      <c r="B8851" s="108"/>
      <c r="C8851" s="98"/>
      <c r="D8851" s="99"/>
      <c r="E8851" s="94"/>
      <c r="F8851" s="95"/>
      <c r="G8851" s="101"/>
      <c r="H8851" s="100">
        <f t="shared" si="423"/>
        <v>196461.68999999994</v>
      </c>
      <c r="I8851" s="84">
        <f t="shared" si="421"/>
        <v>0</v>
      </c>
      <c r="J8851" s="84">
        <f t="shared" si="422"/>
        <v>0</v>
      </c>
    </row>
    <row r="8852" spans="2:10" ht="25.15" customHeight="1">
      <c r="B8852" s="108"/>
      <c r="C8852" s="98"/>
      <c r="D8852" s="99"/>
      <c r="E8852" s="94"/>
      <c r="F8852" s="95"/>
      <c r="G8852" s="101"/>
      <c r="H8852" s="100">
        <f t="shared" si="423"/>
        <v>196461.68999999994</v>
      </c>
      <c r="I8852" s="84">
        <f t="shared" si="421"/>
        <v>0</v>
      </c>
      <c r="J8852" s="84">
        <f t="shared" si="422"/>
        <v>0</v>
      </c>
    </row>
    <row r="8853" spans="2:10" ht="25.15" customHeight="1">
      <c r="B8853" s="108"/>
      <c r="C8853" s="98"/>
      <c r="D8853" s="99"/>
      <c r="E8853" s="94"/>
      <c r="F8853" s="95"/>
      <c r="G8853" s="101"/>
      <c r="H8853" s="100">
        <f t="shared" si="423"/>
        <v>196461.68999999994</v>
      </c>
      <c r="I8853" s="84">
        <f t="shared" si="421"/>
        <v>0</v>
      </c>
      <c r="J8853" s="84">
        <f t="shared" si="422"/>
        <v>0</v>
      </c>
    </row>
    <row r="8854" spans="2:10" ht="25.15" customHeight="1">
      <c r="B8854" s="108"/>
      <c r="C8854" s="98"/>
      <c r="D8854" s="99"/>
      <c r="E8854" s="94"/>
      <c r="F8854" s="95"/>
      <c r="G8854" s="101"/>
      <c r="H8854" s="100">
        <f t="shared" si="423"/>
        <v>196461.68999999994</v>
      </c>
      <c r="I8854" s="84">
        <f t="shared" si="421"/>
        <v>0</v>
      </c>
      <c r="J8854" s="84">
        <f t="shared" si="422"/>
        <v>0</v>
      </c>
    </row>
    <row r="8855" spans="2:10" ht="25.15" customHeight="1">
      <c r="B8855" s="108"/>
      <c r="C8855" s="98"/>
      <c r="D8855" s="99"/>
      <c r="E8855" s="94"/>
      <c r="F8855" s="95"/>
      <c r="G8855" s="101"/>
      <c r="H8855" s="100">
        <f t="shared" si="423"/>
        <v>196461.68999999994</v>
      </c>
      <c r="I8855" s="84">
        <f t="shared" si="421"/>
        <v>0</v>
      </c>
      <c r="J8855" s="84">
        <f t="shared" si="422"/>
        <v>0</v>
      </c>
    </row>
    <row r="8856" spans="2:10" ht="25.15" customHeight="1">
      <c r="B8856" s="108"/>
      <c r="C8856" s="98"/>
      <c r="D8856" s="99"/>
      <c r="E8856" s="94"/>
      <c r="F8856" s="95"/>
      <c r="G8856" s="101"/>
      <c r="H8856" s="100">
        <f t="shared" si="423"/>
        <v>196461.68999999994</v>
      </c>
      <c r="I8856" s="84">
        <f t="shared" si="421"/>
        <v>0</v>
      </c>
      <c r="J8856" s="84">
        <f t="shared" si="422"/>
        <v>0</v>
      </c>
    </row>
    <row r="8857" spans="2:10" ht="25.15" customHeight="1">
      <c r="B8857" s="108"/>
      <c r="C8857" s="98"/>
      <c r="D8857" s="99"/>
      <c r="E8857" s="94"/>
      <c r="F8857" s="95"/>
      <c r="G8857" s="101"/>
      <c r="H8857" s="100">
        <f t="shared" si="423"/>
        <v>196461.68999999994</v>
      </c>
      <c r="I8857" s="84">
        <f t="shared" si="421"/>
        <v>0</v>
      </c>
      <c r="J8857" s="84">
        <f t="shared" si="422"/>
        <v>0</v>
      </c>
    </row>
    <row r="8858" spans="2:10" ht="25.15" customHeight="1">
      <c r="B8858" s="108"/>
      <c r="C8858" s="98"/>
      <c r="D8858" s="99"/>
      <c r="E8858" s="94"/>
      <c r="F8858" s="95"/>
      <c r="G8858" s="101"/>
      <c r="H8858" s="100">
        <f t="shared" si="423"/>
        <v>196461.68999999994</v>
      </c>
      <c r="I8858" s="84">
        <f t="shared" si="421"/>
        <v>0</v>
      </c>
      <c r="J8858" s="84">
        <f t="shared" si="422"/>
        <v>0</v>
      </c>
    </row>
    <row r="8859" spans="2:10" ht="25.15" customHeight="1">
      <c r="B8859" s="108"/>
      <c r="C8859" s="98"/>
      <c r="D8859" s="99"/>
      <c r="E8859" s="94"/>
      <c r="F8859" s="95"/>
      <c r="G8859" s="101"/>
      <c r="H8859" s="100">
        <f t="shared" si="423"/>
        <v>196461.68999999994</v>
      </c>
      <c r="I8859" s="84">
        <f t="shared" si="421"/>
        <v>0</v>
      </c>
      <c r="J8859" s="84">
        <f t="shared" si="422"/>
        <v>0</v>
      </c>
    </row>
    <row r="8860" spans="2:10" ht="25.15" customHeight="1">
      <c r="B8860" s="108"/>
      <c r="C8860" s="98"/>
      <c r="D8860" s="99"/>
      <c r="E8860" s="94"/>
      <c r="F8860" s="95"/>
      <c r="G8860" s="101"/>
      <c r="H8860" s="100">
        <f t="shared" si="423"/>
        <v>196461.68999999994</v>
      </c>
      <c r="I8860" s="84">
        <f t="shared" si="421"/>
        <v>0</v>
      </c>
      <c r="J8860" s="84">
        <f t="shared" si="422"/>
        <v>0</v>
      </c>
    </row>
    <row r="8861" spans="2:10" ht="25.15" customHeight="1">
      <c r="B8861" s="108"/>
      <c r="C8861" s="98"/>
      <c r="D8861" s="99"/>
      <c r="E8861" s="94"/>
      <c r="F8861" s="95"/>
      <c r="G8861" s="101"/>
      <c r="H8861" s="100">
        <f t="shared" si="423"/>
        <v>196461.68999999994</v>
      </c>
      <c r="I8861" s="84">
        <f t="shared" si="421"/>
        <v>0</v>
      </c>
      <c r="J8861" s="84">
        <f t="shared" si="422"/>
        <v>0</v>
      </c>
    </row>
    <row r="8862" spans="2:10" ht="25.15" customHeight="1">
      <c r="B8862" s="108"/>
      <c r="C8862" s="98"/>
      <c r="D8862" s="99"/>
      <c r="E8862" s="94"/>
      <c r="F8862" s="95"/>
      <c r="G8862" s="101"/>
      <c r="H8862" s="100">
        <f t="shared" si="423"/>
        <v>196461.68999999994</v>
      </c>
      <c r="I8862" s="84">
        <f t="shared" si="421"/>
        <v>0</v>
      </c>
      <c r="J8862" s="84">
        <f t="shared" si="422"/>
        <v>0</v>
      </c>
    </row>
    <row r="8863" spans="2:10" ht="25.15" customHeight="1">
      <c r="B8863" s="108"/>
      <c r="C8863" s="98"/>
      <c r="D8863" s="99"/>
      <c r="E8863" s="94"/>
      <c r="F8863" s="95"/>
      <c r="G8863" s="101"/>
      <c r="H8863" s="100">
        <f t="shared" si="423"/>
        <v>196461.68999999994</v>
      </c>
      <c r="I8863" s="84">
        <f t="shared" si="421"/>
        <v>0</v>
      </c>
      <c r="J8863" s="84">
        <f t="shared" si="422"/>
        <v>0</v>
      </c>
    </row>
    <row r="8864" spans="2:10" ht="25.15" customHeight="1">
      <c r="B8864" s="108"/>
      <c r="C8864" s="98"/>
      <c r="D8864" s="99"/>
      <c r="E8864" s="94"/>
      <c r="F8864" s="95"/>
      <c r="G8864" s="101"/>
      <c r="H8864" s="100">
        <f t="shared" si="423"/>
        <v>196461.68999999994</v>
      </c>
      <c r="I8864" s="84">
        <f t="shared" si="421"/>
        <v>0</v>
      </c>
      <c r="J8864" s="84">
        <f t="shared" si="422"/>
        <v>0</v>
      </c>
    </row>
    <row r="8865" spans="2:10" ht="25.15" customHeight="1">
      <c r="B8865" s="108"/>
      <c r="C8865" s="98"/>
      <c r="D8865" s="99"/>
      <c r="E8865" s="94"/>
      <c r="F8865" s="95"/>
      <c r="G8865" s="101"/>
      <c r="H8865" s="100">
        <f t="shared" si="423"/>
        <v>196461.68999999994</v>
      </c>
      <c r="I8865" s="84">
        <f t="shared" si="421"/>
        <v>0</v>
      </c>
      <c r="J8865" s="84">
        <f t="shared" si="422"/>
        <v>0</v>
      </c>
    </row>
    <row r="8866" spans="2:10" ht="25.15" customHeight="1">
      <c r="B8866" s="108"/>
      <c r="C8866" s="98"/>
      <c r="D8866" s="99"/>
      <c r="E8866" s="94"/>
      <c r="F8866" s="95"/>
      <c r="G8866" s="101"/>
      <c r="H8866" s="100">
        <f t="shared" si="423"/>
        <v>196461.68999999994</v>
      </c>
      <c r="I8866" s="84">
        <f t="shared" si="421"/>
        <v>0</v>
      </c>
      <c r="J8866" s="84">
        <f t="shared" si="422"/>
        <v>0</v>
      </c>
    </row>
    <row r="8867" spans="2:10" ht="25.15" customHeight="1">
      <c r="B8867" s="108"/>
      <c r="C8867" s="98"/>
      <c r="D8867" s="99"/>
      <c r="E8867" s="94"/>
      <c r="F8867" s="95"/>
      <c r="G8867" s="101"/>
      <c r="H8867" s="100">
        <f t="shared" si="423"/>
        <v>196461.68999999994</v>
      </c>
      <c r="I8867" s="84">
        <f t="shared" si="421"/>
        <v>0</v>
      </c>
      <c r="J8867" s="84">
        <f t="shared" si="422"/>
        <v>0</v>
      </c>
    </row>
    <row r="8868" spans="2:10" ht="25.15" customHeight="1">
      <c r="B8868" s="108"/>
      <c r="C8868" s="98"/>
      <c r="D8868" s="99"/>
      <c r="E8868" s="94"/>
      <c r="F8868" s="95"/>
      <c r="G8868" s="101"/>
      <c r="H8868" s="100">
        <f t="shared" si="423"/>
        <v>196461.68999999994</v>
      </c>
      <c r="I8868" s="84">
        <f t="shared" si="421"/>
        <v>0</v>
      </c>
      <c r="J8868" s="84">
        <f t="shared" si="422"/>
        <v>0</v>
      </c>
    </row>
    <row r="8869" spans="2:10" ht="25.15" customHeight="1">
      <c r="B8869" s="108"/>
      <c r="C8869" s="98"/>
      <c r="D8869" s="99"/>
      <c r="E8869" s="94"/>
      <c r="F8869" s="95"/>
      <c r="G8869" s="101"/>
      <c r="H8869" s="100">
        <f t="shared" si="423"/>
        <v>196461.68999999994</v>
      </c>
      <c r="I8869" s="84">
        <f t="shared" si="421"/>
        <v>0</v>
      </c>
      <c r="J8869" s="84">
        <f t="shared" si="422"/>
        <v>0</v>
      </c>
    </row>
    <row r="8870" spans="2:10" ht="25.15" customHeight="1">
      <c r="B8870" s="108"/>
      <c r="C8870" s="98"/>
      <c r="D8870" s="99"/>
      <c r="E8870" s="94"/>
      <c r="F8870" s="95"/>
      <c r="G8870" s="101"/>
      <c r="H8870" s="100">
        <f t="shared" si="423"/>
        <v>196461.68999999994</v>
      </c>
      <c r="I8870" s="84">
        <f t="shared" si="421"/>
        <v>0</v>
      </c>
      <c r="J8870" s="84">
        <f t="shared" si="422"/>
        <v>0</v>
      </c>
    </row>
    <row r="8871" spans="2:10" ht="25.15" customHeight="1">
      <c r="B8871" s="108"/>
      <c r="C8871" s="98"/>
      <c r="D8871" s="99"/>
      <c r="E8871" s="94"/>
      <c r="F8871" s="95"/>
      <c r="G8871" s="101"/>
      <c r="H8871" s="100">
        <f t="shared" si="423"/>
        <v>196461.68999999994</v>
      </c>
      <c r="I8871" s="84">
        <f t="shared" si="421"/>
        <v>0</v>
      </c>
      <c r="J8871" s="84">
        <f t="shared" si="422"/>
        <v>0</v>
      </c>
    </row>
    <row r="8872" spans="2:10" ht="25.15" customHeight="1">
      <c r="B8872" s="108"/>
      <c r="C8872" s="98"/>
      <c r="D8872" s="99"/>
      <c r="E8872" s="94"/>
      <c r="F8872" s="95"/>
      <c r="G8872" s="101"/>
      <c r="H8872" s="100">
        <f t="shared" si="423"/>
        <v>196461.68999999994</v>
      </c>
      <c r="I8872" s="84">
        <f t="shared" si="421"/>
        <v>0</v>
      </c>
      <c r="J8872" s="84">
        <f t="shared" si="422"/>
        <v>0</v>
      </c>
    </row>
    <row r="8873" spans="2:10" ht="25.15" customHeight="1">
      <c r="B8873" s="108"/>
      <c r="C8873" s="98"/>
      <c r="D8873" s="99"/>
      <c r="E8873" s="94"/>
      <c r="F8873" s="95"/>
      <c r="G8873" s="101"/>
      <c r="H8873" s="100">
        <f t="shared" si="423"/>
        <v>196461.68999999994</v>
      </c>
      <c r="I8873" s="84">
        <f t="shared" si="421"/>
        <v>0</v>
      </c>
      <c r="J8873" s="84">
        <f t="shared" si="422"/>
        <v>0</v>
      </c>
    </row>
    <row r="8874" spans="2:10" ht="25.15" customHeight="1">
      <c r="B8874" s="108"/>
      <c r="C8874" s="98"/>
      <c r="D8874" s="99"/>
      <c r="E8874" s="94"/>
      <c r="F8874" s="95"/>
      <c r="G8874" s="101"/>
      <c r="H8874" s="100">
        <f t="shared" si="423"/>
        <v>196461.68999999994</v>
      </c>
      <c r="I8874" s="84">
        <f t="shared" si="421"/>
        <v>0</v>
      </c>
      <c r="J8874" s="84">
        <f t="shared" si="422"/>
        <v>0</v>
      </c>
    </row>
    <row r="8875" spans="2:10" ht="25.15" customHeight="1">
      <c r="B8875" s="108"/>
      <c r="C8875" s="98"/>
      <c r="D8875" s="99"/>
      <c r="E8875" s="94"/>
      <c r="F8875" s="95"/>
      <c r="G8875" s="101"/>
      <c r="H8875" s="100">
        <f t="shared" si="423"/>
        <v>196461.68999999994</v>
      </c>
      <c r="I8875" s="84">
        <f t="shared" si="421"/>
        <v>0</v>
      </c>
      <c r="J8875" s="84">
        <f t="shared" si="422"/>
        <v>0</v>
      </c>
    </row>
    <row r="8876" spans="2:10" ht="25.15" customHeight="1">
      <c r="B8876" s="108"/>
      <c r="C8876" s="98"/>
      <c r="D8876" s="99"/>
      <c r="E8876" s="94"/>
      <c r="F8876" s="95"/>
      <c r="G8876" s="101"/>
      <c r="H8876" s="100">
        <f t="shared" si="423"/>
        <v>196461.68999999994</v>
      </c>
      <c r="I8876" s="84">
        <f t="shared" si="421"/>
        <v>0</v>
      </c>
      <c r="J8876" s="84">
        <f t="shared" si="422"/>
        <v>0</v>
      </c>
    </row>
    <row r="8877" spans="2:10" ht="25.15" customHeight="1">
      <c r="B8877" s="108"/>
      <c r="C8877" s="98"/>
      <c r="D8877" s="99"/>
      <c r="E8877" s="94"/>
      <c r="F8877" s="95"/>
      <c r="G8877" s="101"/>
      <c r="H8877" s="100">
        <f t="shared" si="423"/>
        <v>196461.68999999994</v>
      </c>
      <c r="I8877" s="84">
        <f t="shared" si="421"/>
        <v>0</v>
      </c>
      <c r="J8877" s="84">
        <f t="shared" si="422"/>
        <v>0</v>
      </c>
    </row>
    <row r="8878" spans="2:10" ht="25.15" customHeight="1">
      <c r="B8878" s="108"/>
      <c r="C8878" s="98"/>
      <c r="D8878" s="99"/>
      <c r="E8878" s="94"/>
      <c r="F8878" s="95"/>
      <c r="G8878" s="101"/>
      <c r="H8878" s="100">
        <f t="shared" si="423"/>
        <v>196461.68999999994</v>
      </c>
      <c r="I8878" s="84">
        <f t="shared" si="421"/>
        <v>0</v>
      </c>
      <c r="J8878" s="84">
        <f t="shared" si="422"/>
        <v>0</v>
      </c>
    </row>
    <row r="8879" spans="2:10" ht="25.15" customHeight="1">
      <c r="B8879" s="108"/>
      <c r="C8879" s="98"/>
      <c r="D8879" s="99"/>
      <c r="E8879" s="94"/>
      <c r="F8879" s="95"/>
      <c r="G8879" s="101"/>
      <c r="H8879" s="100">
        <f t="shared" si="423"/>
        <v>196461.68999999994</v>
      </c>
      <c r="I8879" s="84">
        <f t="shared" si="421"/>
        <v>0</v>
      </c>
      <c r="J8879" s="84">
        <f t="shared" si="422"/>
        <v>0</v>
      </c>
    </row>
    <row r="8880" spans="2:10" ht="25.15" customHeight="1">
      <c r="B8880" s="108"/>
      <c r="C8880" s="98"/>
      <c r="D8880" s="99"/>
      <c r="E8880" s="94"/>
      <c r="F8880" s="95"/>
      <c r="G8880" s="101"/>
      <c r="H8880" s="100">
        <f t="shared" si="423"/>
        <v>196461.68999999994</v>
      </c>
      <c r="I8880" s="84">
        <f t="shared" si="421"/>
        <v>0</v>
      </c>
      <c r="J8880" s="84">
        <f t="shared" si="422"/>
        <v>0</v>
      </c>
    </row>
    <row r="8881" spans="2:10" ht="25.15" customHeight="1">
      <c r="B8881" s="108"/>
      <c r="C8881" s="98"/>
      <c r="D8881" s="99"/>
      <c r="E8881" s="94"/>
      <c r="F8881" s="95"/>
      <c r="G8881" s="101"/>
      <c r="H8881" s="100">
        <f t="shared" si="423"/>
        <v>196461.68999999994</v>
      </c>
      <c r="I8881" s="84">
        <f t="shared" si="421"/>
        <v>0</v>
      </c>
      <c r="J8881" s="84">
        <f t="shared" si="422"/>
        <v>0</v>
      </c>
    </row>
    <row r="8882" spans="2:10" ht="25.15" customHeight="1">
      <c r="B8882" s="108"/>
      <c r="C8882" s="98"/>
      <c r="D8882" s="99"/>
      <c r="E8882" s="94"/>
      <c r="F8882" s="95"/>
      <c r="G8882" s="101"/>
      <c r="H8882" s="100">
        <f t="shared" si="423"/>
        <v>196461.68999999994</v>
      </c>
      <c r="I8882" s="84">
        <f t="shared" si="421"/>
        <v>0</v>
      </c>
      <c r="J8882" s="84">
        <f t="shared" si="422"/>
        <v>0</v>
      </c>
    </row>
    <row r="8883" spans="2:10" ht="25.15" customHeight="1">
      <c r="B8883" s="108"/>
      <c r="C8883" s="98"/>
      <c r="D8883" s="99"/>
      <c r="E8883" s="94"/>
      <c r="F8883" s="95"/>
      <c r="G8883" s="101"/>
      <c r="H8883" s="100">
        <f t="shared" si="423"/>
        <v>196461.68999999994</v>
      </c>
      <c r="I8883" s="84">
        <f t="shared" si="421"/>
        <v>0</v>
      </c>
      <c r="J8883" s="84">
        <f t="shared" si="422"/>
        <v>0</v>
      </c>
    </row>
    <row r="8884" spans="2:10" ht="25.15" customHeight="1">
      <c r="B8884" s="108"/>
      <c r="C8884" s="98"/>
      <c r="D8884" s="99"/>
      <c r="E8884" s="94"/>
      <c r="F8884" s="95"/>
      <c r="G8884" s="101"/>
      <c r="H8884" s="100">
        <f t="shared" si="423"/>
        <v>196461.68999999994</v>
      </c>
      <c r="I8884" s="84">
        <f t="shared" si="421"/>
        <v>0</v>
      </c>
      <c r="J8884" s="84">
        <f t="shared" si="422"/>
        <v>0</v>
      </c>
    </row>
    <row r="8885" spans="2:10" ht="25.15" customHeight="1">
      <c r="B8885" s="108"/>
      <c r="C8885" s="98"/>
      <c r="D8885" s="99"/>
      <c r="E8885" s="94"/>
      <c r="F8885" s="95"/>
      <c r="G8885" s="101"/>
      <c r="H8885" s="100">
        <f t="shared" si="423"/>
        <v>196461.68999999994</v>
      </c>
      <c r="I8885" s="84">
        <f t="shared" si="421"/>
        <v>0</v>
      </c>
      <c r="J8885" s="84">
        <f t="shared" si="422"/>
        <v>0</v>
      </c>
    </row>
    <row r="8886" spans="2:10" ht="25.15" customHeight="1">
      <c r="B8886" s="108"/>
      <c r="C8886" s="98"/>
      <c r="D8886" s="99"/>
      <c r="E8886" s="94"/>
      <c r="F8886" s="95"/>
      <c r="G8886" s="101"/>
      <c r="H8886" s="100">
        <f t="shared" si="423"/>
        <v>196461.68999999994</v>
      </c>
      <c r="I8886" s="84">
        <f t="shared" si="421"/>
        <v>0</v>
      </c>
      <c r="J8886" s="84">
        <f t="shared" si="422"/>
        <v>0</v>
      </c>
    </row>
    <row r="8887" spans="2:10" ht="25.15" customHeight="1">
      <c r="B8887" s="108"/>
      <c r="C8887" s="98"/>
      <c r="D8887" s="99"/>
      <c r="E8887" s="94"/>
      <c r="F8887" s="95"/>
      <c r="G8887" s="101"/>
      <c r="H8887" s="100">
        <f t="shared" si="423"/>
        <v>196461.68999999994</v>
      </c>
      <c r="I8887" s="84">
        <f t="shared" si="421"/>
        <v>0</v>
      </c>
      <c r="J8887" s="84">
        <f t="shared" si="422"/>
        <v>0</v>
      </c>
    </row>
    <row r="8888" spans="2:10" ht="25.15" customHeight="1">
      <c r="B8888" s="108"/>
      <c r="C8888" s="98"/>
      <c r="D8888" s="99"/>
      <c r="E8888" s="94"/>
      <c r="F8888" s="95"/>
      <c r="G8888" s="101"/>
      <c r="H8888" s="100">
        <f t="shared" si="423"/>
        <v>196461.68999999994</v>
      </c>
      <c r="I8888" s="84">
        <f t="shared" ref="I8888:I8951" si="424">IF(B8888="",0,MONTH(B8888))</f>
        <v>0</v>
      </c>
      <c r="J8888" s="84">
        <f t="shared" ref="J8888:J8951" si="425">IF(B8888="",0,DAY(B8888))</f>
        <v>0</v>
      </c>
    </row>
    <row r="8889" spans="2:10" ht="25.15" customHeight="1">
      <c r="B8889" s="108"/>
      <c r="C8889" s="98"/>
      <c r="D8889" s="99"/>
      <c r="E8889" s="94"/>
      <c r="F8889" s="95"/>
      <c r="G8889" s="101"/>
      <c r="H8889" s="100">
        <f t="shared" si="423"/>
        <v>196461.68999999994</v>
      </c>
      <c r="I8889" s="84">
        <f t="shared" si="424"/>
        <v>0</v>
      </c>
      <c r="J8889" s="84">
        <f t="shared" si="425"/>
        <v>0</v>
      </c>
    </row>
    <row r="8890" spans="2:10" ht="25.15" customHeight="1">
      <c r="B8890" s="108"/>
      <c r="C8890" s="98"/>
      <c r="D8890" s="99"/>
      <c r="E8890" s="94"/>
      <c r="F8890" s="95"/>
      <c r="G8890" s="101"/>
      <c r="H8890" s="100">
        <f t="shared" si="423"/>
        <v>196461.68999999994</v>
      </c>
      <c r="I8890" s="84">
        <f t="shared" si="424"/>
        <v>0</v>
      </c>
      <c r="J8890" s="84">
        <f t="shared" si="425"/>
        <v>0</v>
      </c>
    </row>
    <row r="8891" spans="2:10" ht="25.15" customHeight="1">
      <c r="B8891" s="108"/>
      <c r="C8891" s="98"/>
      <c r="D8891" s="99"/>
      <c r="E8891" s="94"/>
      <c r="F8891" s="95"/>
      <c r="G8891" s="101"/>
      <c r="H8891" s="100">
        <f t="shared" si="423"/>
        <v>196461.68999999994</v>
      </c>
      <c r="I8891" s="84">
        <f t="shared" si="424"/>
        <v>0</v>
      </c>
      <c r="J8891" s="84">
        <f t="shared" si="425"/>
        <v>0</v>
      </c>
    </row>
    <row r="8892" spans="2:10" ht="25.15" customHeight="1">
      <c r="B8892" s="108"/>
      <c r="C8892" s="98"/>
      <c r="D8892" s="99"/>
      <c r="E8892" s="94"/>
      <c r="F8892" s="95"/>
      <c r="G8892" s="101"/>
      <c r="H8892" s="100">
        <f t="shared" si="423"/>
        <v>196461.68999999994</v>
      </c>
      <c r="I8892" s="84">
        <f t="shared" si="424"/>
        <v>0</v>
      </c>
      <c r="J8892" s="84">
        <f t="shared" si="425"/>
        <v>0</v>
      </c>
    </row>
    <row r="8893" spans="2:10" ht="25.15" customHeight="1">
      <c r="B8893" s="108"/>
      <c r="C8893" s="98"/>
      <c r="D8893" s="99"/>
      <c r="E8893" s="94"/>
      <c r="F8893" s="95"/>
      <c r="G8893" s="101"/>
      <c r="H8893" s="100">
        <f t="shared" si="423"/>
        <v>196461.68999999994</v>
      </c>
      <c r="I8893" s="84">
        <f t="shared" si="424"/>
        <v>0</v>
      </c>
      <c r="J8893" s="84">
        <f t="shared" si="425"/>
        <v>0</v>
      </c>
    </row>
    <row r="8894" spans="2:10" ht="25.15" customHeight="1">
      <c r="B8894" s="108"/>
      <c r="C8894" s="98"/>
      <c r="D8894" s="99"/>
      <c r="E8894" s="94"/>
      <c r="F8894" s="95"/>
      <c r="G8894" s="101"/>
      <c r="H8894" s="100">
        <f t="shared" si="423"/>
        <v>196461.68999999994</v>
      </c>
      <c r="I8894" s="84">
        <f t="shared" si="424"/>
        <v>0</v>
      </c>
      <c r="J8894" s="84">
        <f t="shared" si="425"/>
        <v>0</v>
      </c>
    </row>
    <row r="8895" spans="2:10" ht="25.15" customHeight="1">
      <c r="B8895" s="108"/>
      <c r="C8895" s="98"/>
      <c r="D8895" s="99"/>
      <c r="E8895" s="94"/>
      <c r="F8895" s="95"/>
      <c r="G8895" s="101"/>
      <c r="H8895" s="100">
        <f t="shared" si="423"/>
        <v>196461.68999999994</v>
      </c>
      <c r="I8895" s="84">
        <f t="shared" si="424"/>
        <v>0</v>
      </c>
      <c r="J8895" s="84">
        <f t="shared" si="425"/>
        <v>0</v>
      </c>
    </row>
    <row r="8896" spans="2:10" ht="25.15" customHeight="1">
      <c r="B8896" s="108"/>
      <c r="C8896" s="98"/>
      <c r="D8896" s="99"/>
      <c r="E8896" s="94"/>
      <c r="F8896" s="95"/>
      <c r="G8896" s="101"/>
      <c r="H8896" s="100">
        <f t="shared" si="423"/>
        <v>196461.68999999994</v>
      </c>
      <c r="I8896" s="84">
        <f t="shared" si="424"/>
        <v>0</v>
      </c>
      <c r="J8896" s="84">
        <f t="shared" si="425"/>
        <v>0</v>
      </c>
    </row>
    <row r="8897" spans="2:10" ht="25.15" customHeight="1">
      <c r="B8897" s="108"/>
      <c r="C8897" s="98"/>
      <c r="D8897" s="99"/>
      <c r="E8897" s="94"/>
      <c r="F8897" s="95"/>
      <c r="G8897" s="101"/>
      <c r="H8897" s="100">
        <f t="shared" si="423"/>
        <v>196461.68999999994</v>
      </c>
      <c r="I8897" s="84">
        <f t="shared" si="424"/>
        <v>0</v>
      </c>
      <c r="J8897" s="84">
        <f t="shared" si="425"/>
        <v>0</v>
      </c>
    </row>
    <row r="8898" spans="2:10" ht="25.15" customHeight="1">
      <c r="B8898" s="108"/>
      <c r="C8898" s="98"/>
      <c r="D8898" s="99"/>
      <c r="E8898" s="94"/>
      <c r="F8898" s="95"/>
      <c r="G8898" s="101"/>
      <c r="H8898" s="100">
        <f t="shared" si="423"/>
        <v>196461.68999999994</v>
      </c>
      <c r="I8898" s="84">
        <f t="shared" si="424"/>
        <v>0</v>
      </c>
      <c r="J8898" s="84">
        <f t="shared" si="425"/>
        <v>0</v>
      </c>
    </row>
    <row r="8899" spans="2:10" ht="25.15" customHeight="1">
      <c r="B8899" s="108"/>
      <c r="C8899" s="98"/>
      <c r="D8899" s="99"/>
      <c r="E8899" s="94"/>
      <c r="F8899" s="95"/>
      <c r="G8899" s="101"/>
      <c r="H8899" s="100">
        <f t="shared" si="423"/>
        <v>196461.68999999994</v>
      </c>
      <c r="I8899" s="84">
        <f t="shared" si="424"/>
        <v>0</v>
      </c>
      <c r="J8899" s="84">
        <f t="shared" si="425"/>
        <v>0</v>
      </c>
    </row>
    <row r="8900" spans="2:10" ht="25.15" customHeight="1">
      <c r="B8900" s="108"/>
      <c r="C8900" s="98"/>
      <c r="D8900" s="99"/>
      <c r="E8900" s="94"/>
      <c r="F8900" s="95"/>
      <c r="G8900" s="101"/>
      <c r="H8900" s="100">
        <f t="shared" si="423"/>
        <v>196461.68999999994</v>
      </c>
      <c r="I8900" s="84">
        <f t="shared" si="424"/>
        <v>0</v>
      </c>
      <c r="J8900" s="84">
        <f t="shared" si="425"/>
        <v>0</v>
      </c>
    </row>
    <row r="8901" spans="2:10" ht="25.15" customHeight="1">
      <c r="B8901" s="108"/>
      <c r="C8901" s="98"/>
      <c r="D8901" s="99"/>
      <c r="E8901" s="94"/>
      <c r="F8901" s="95"/>
      <c r="G8901" s="101"/>
      <c r="H8901" s="100">
        <f t="shared" si="423"/>
        <v>196461.68999999994</v>
      </c>
      <c r="I8901" s="84">
        <f t="shared" si="424"/>
        <v>0</v>
      </c>
      <c r="J8901" s="84">
        <f t="shared" si="425"/>
        <v>0</v>
      </c>
    </row>
    <row r="8902" spans="2:10" ht="25.15" customHeight="1">
      <c r="B8902" s="108"/>
      <c r="C8902" s="98"/>
      <c r="D8902" s="99"/>
      <c r="E8902" s="94"/>
      <c r="F8902" s="95"/>
      <c r="G8902" s="101"/>
      <c r="H8902" s="100">
        <f t="shared" si="423"/>
        <v>196461.68999999994</v>
      </c>
      <c r="I8902" s="84">
        <f t="shared" si="424"/>
        <v>0</v>
      </c>
      <c r="J8902" s="84">
        <f t="shared" si="425"/>
        <v>0</v>
      </c>
    </row>
    <row r="8903" spans="2:10" ht="25.15" customHeight="1">
      <c r="B8903" s="108"/>
      <c r="C8903" s="98"/>
      <c r="D8903" s="99"/>
      <c r="E8903" s="94"/>
      <c r="F8903" s="95"/>
      <c r="G8903" s="101"/>
      <c r="H8903" s="100">
        <f t="shared" si="423"/>
        <v>196461.68999999994</v>
      </c>
      <c r="I8903" s="84">
        <f t="shared" si="424"/>
        <v>0</v>
      </c>
      <c r="J8903" s="84">
        <f t="shared" si="425"/>
        <v>0</v>
      </c>
    </row>
    <row r="8904" spans="2:10" ht="25.15" customHeight="1">
      <c r="B8904" s="108"/>
      <c r="C8904" s="98"/>
      <c r="D8904" s="99"/>
      <c r="E8904" s="94"/>
      <c r="F8904" s="95"/>
      <c r="G8904" s="101"/>
      <c r="H8904" s="100">
        <f t="shared" ref="H8904:H8967" si="426">IF(F8904="pago",H8903+G8904,H8903)</f>
        <v>196461.68999999994</v>
      </c>
      <c r="I8904" s="84">
        <f t="shared" si="424"/>
        <v>0</v>
      </c>
      <c r="J8904" s="84">
        <f t="shared" si="425"/>
        <v>0</v>
      </c>
    </row>
    <row r="8905" spans="2:10" ht="25.15" customHeight="1">
      <c r="B8905" s="108"/>
      <c r="C8905" s="98"/>
      <c r="D8905" s="99"/>
      <c r="E8905" s="94"/>
      <c r="F8905" s="95"/>
      <c r="G8905" s="101"/>
      <c r="H8905" s="100">
        <f t="shared" si="426"/>
        <v>196461.68999999994</v>
      </c>
      <c r="I8905" s="84">
        <f t="shared" si="424"/>
        <v>0</v>
      </c>
      <c r="J8905" s="84">
        <f t="shared" si="425"/>
        <v>0</v>
      </c>
    </row>
    <row r="8906" spans="2:10" ht="25.15" customHeight="1">
      <c r="B8906" s="108"/>
      <c r="C8906" s="98"/>
      <c r="D8906" s="99"/>
      <c r="E8906" s="94"/>
      <c r="F8906" s="95"/>
      <c r="G8906" s="101"/>
      <c r="H8906" s="100">
        <f t="shared" si="426"/>
        <v>196461.68999999994</v>
      </c>
      <c r="I8906" s="84">
        <f t="shared" si="424"/>
        <v>0</v>
      </c>
      <c r="J8906" s="84">
        <f t="shared" si="425"/>
        <v>0</v>
      </c>
    </row>
    <row r="8907" spans="2:10" ht="25.15" customHeight="1">
      <c r="B8907" s="108"/>
      <c r="C8907" s="98"/>
      <c r="D8907" s="99"/>
      <c r="E8907" s="94"/>
      <c r="F8907" s="95"/>
      <c r="G8907" s="101"/>
      <c r="H8907" s="100">
        <f t="shared" si="426"/>
        <v>196461.68999999994</v>
      </c>
      <c r="I8907" s="84">
        <f t="shared" si="424"/>
        <v>0</v>
      </c>
      <c r="J8907" s="84">
        <f t="shared" si="425"/>
        <v>0</v>
      </c>
    </row>
    <row r="8908" spans="2:10" ht="25.15" customHeight="1">
      <c r="B8908" s="108"/>
      <c r="C8908" s="98"/>
      <c r="D8908" s="99"/>
      <c r="E8908" s="94"/>
      <c r="F8908" s="95"/>
      <c r="G8908" s="101"/>
      <c r="H8908" s="100">
        <f t="shared" si="426"/>
        <v>196461.68999999994</v>
      </c>
      <c r="I8908" s="84">
        <f t="shared" si="424"/>
        <v>0</v>
      </c>
      <c r="J8908" s="84">
        <f t="shared" si="425"/>
        <v>0</v>
      </c>
    </row>
    <row r="8909" spans="2:10" ht="25.15" customHeight="1">
      <c r="B8909" s="108"/>
      <c r="C8909" s="98"/>
      <c r="D8909" s="99"/>
      <c r="E8909" s="94"/>
      <c r="F8909" s="95"/>
      <c r="G8909" s="101"/>
      <c r="H8909" s="100">
        <f t="shared" si="426"/>
        <v>196461.68999999994</v>
      </c>
      <c r="I8909" s="84">
        <f t="shared" si="424"/>
        <v>0</v>
      </c>
      <c r="J8909" s="84">
        <f t="shared" si="425"/>
        <v>0</v>
      </c>
    </row>
    <row r="8910" spans="2:10" ht="25.15" customHeight="1">
      <c r="B8910" s="108"/>
      <c r="C8910" s="98"/>
      <c r="D8910" s="99"/>
      <c r="E8910" s="94"/>
      <c r="F8910" s="95"/>
      <c r="G8910" s="101"/>
      <c r="H8910" s="100">
        <f t="shared" si="426"/>
        <v>196461.68999999994</v>
      </c>
      <c r="I8910" s="84">
        <f t="shared" si="424"/>
        <v>0</v>
      </c>
      <c r="J8910" s="84">
        <f t="shared" si="425"/>
        <v>0</v>
      </c>
    </row>
    <row r="8911" spans="2:10" ht="25.15" customHeight="1">
      <c r="B8911" s="108"/>
      <c r="C8911" s="98"/>
      <c r="D8911" s="99"/>
      <c r="E8911" s="94"/>
      <c r="F8911" s="95"/>
      <c r="G8911" s="101"/>
      <c r="H8911" s="100">
        <f t="shared" si="426"/>
        <v>196461.68999999994</v>
      </c>
      <c r="I8911" s="84">
        <f t="shared" si="424"/>
        <v>0</v>
      </c>
      <c r="J8911" s="84">
        <f t="shared" si="425"/>
        <v>0</v>
      </c>
    </row>
    <row r="8912" spans="2:10" ht="25.15" customHeight="1">
      <c r="B8912" s="108"/>
      <c r="C8912" s="98"/>
      <c r="D8912" s="99"/>
      <c r="E8912" s="94"/>
      <c r="F8912" s="95"/>
      <c r="G8912" s="101"/>
      <c r="H8912" s="100">
        <f t="shared" si="426"/>
        <v>196461.68999999994</v>
      </c>
      <c r="I8912" s="84">
        <f t="shared" si="424"/>
        <v>0</v>
      </c>
      <c r="J8912" s="84">
        <f t="shared" si="425"/>
        <v>0</v>
      </c>
    </row>
    <row r="8913" spans="2:10" ht="25.15" customHeight="1">
      <c r="B8913" s="108"/>
      <c r="C8913" s="98"/>
      <c r="D8913" s="99"/>
      <c r="E8913" s="94"/>
      <c r="F8913" s="95"/>
      <c r="G8913" s="101"/>
      <c r="H8913" s="100">
        <f t="shared" si="426"/>
        <v>196461.68999999994</v>
      </c>
      <c r="I8913" s="84">
        <f t="shared" si="424"/>
        <v>0</v>
      </c>
      <c r="J8913" s="84">
        <f t="shared" si="425"/>
        <v>0</v>
      </c>
    </row>
    <row r="8914" spans="2:10" ht="25.15" customHeight="1">
      <c r="B8914" s="108"/>
      <c r="C8914" s="98"/>
      <c r="D8914" s="99"/>
      <c r="E8914" s="94"/>
      <c r="F8914" s="95"/>
      <c r="G8914" s="101"/>
      <c r="H8914" s="100">
        <f t="shared" si="426"/>
        <v>196461.68999999994</v>
      </c>
      <c r="I8914" s="84">
        <f t="shared" si="424"/>
        <v>0</v>
      </c>
      <c r="J8914" s="84">
        <f t="shared" si="425"/>
        <v>0</v>
      </c>
    </row>
    <row r="8915" spans="2:10" ht="25.15" customHeight="1">
      <c r="B8915" s="108"/>
      <c r="C8915" s="98"/>
      <c r="D8915" s="99"/>
      <c r="E8915" s="94"/>
      <c r="F8915" s="95"/>
      <c r="G8915" s="101"/>
      <c r="H8915" s="100">
        <f t="shared" si="426"/>
        <v>196461.68999999994</v>
      </c>
      <c r="I8915" s="84">
        <f t="shared" si="424"/>
        <v>0</v>
      </c>
      <c r="J8915" s="84">
        <f t="shared" si="425"/>
        <v>0</v>
      </c>
    </row>
    <row r="8916" spans="2:10" ht="25.15" customHeight="1">
      <c r="B8916" s="108"/>
      <c r="C8916" s="98"/>
      <c r="D8916" s="99"/>
      <c r="E8916" s="94"/>
      <c r="F8916" s="95"/>
      <c r="G8916" s="101"/>
      <c r="H8916" s="100">
        <f t="shared" si="426"/>
        <v>196461.68999999994</v>
      </c>
      <c r="I8916" s="84">
        <f t="shared" si="424"/>
        <v>0</v>
      </c>
      <c r="J8916" s="84">
        <f t="shared" si="425"/>
        <v>0</v>
      </c>
    </row>
    <row r="8917" spans="2:10" ht="25.15" customHeight="1">
      <c r="B8917" s="108"/>
      <c r="C8917" s="98"/>
      <c r="D8917" s="99"/>
      <c r="E8917" s="94"/>
      <c r="F8917" s="95"/>
      <c r="G8917" s="101"/>
      <c r="H8917" s="100">
        <f t="shared" si="426"/>
        <v>196461.68999999994</v>
      </c>
      <c r="I8917" s="84">
        <f t="shared" si="424"/>
        <v>0</v>
      </c>
      <c r="J8917" s="84">
        <f t="shared" si="425"/>
        <v>0</v>
      </c>
    </row>
    <row r="8918" spans="2:10" ht="25.15" customHeight="1">
      <c r="B8918" s="108"/>
      <c r="C8918" s="98"/>
      <c r="D8918" s="99"/>
      <c r="E8918" s="94"/>
      <c r="F8918" s="95"/>
      <c r="G8918" s="101"/>
      <c r="H8918" s="100">
        <f t="shared" si="426"/>
        <v>196461.68999999994</v>
      </c>
      <c r="I8918" s="84">
        <f t="shared" si="424"/>
        <v>0</v>
      </c>
      <c r="J8918" s="84">
        <f t="shared" si="425"/>
        <v>0</v>
      </c>
    </row>
    <row r="8919" spans="2:10" ht="25.15" customHeight="1">
      <c r="B8919" s="108"/>
      <c r="C8919" s="98"/>
      <c r="D8919" s="99"/>
      <c r="E8919" s="94"/>
      <c r="F8919" s="95"/>
      <c r="G8919" s="101"/>
      <c r="H8919" s="100">
        <f t="shared" si="426"/>
        <v>196461.68999999994</v>
      </c>
      <c r="I8919" s="84">
        <f t="shared" si="424"/>
        <v>0</v>
      </c>
      <c r="J8919" s="84">
        <f t="shared" si="425"/>
        <v>0</v>
      </c>
    </row>
    <row r="8920" spans="2:10" ht="25.15" customHeight="1">
      <c r="B8920" s="108"/>
      <c r="C8920" s="98"/>
      <c r="D8920" s="99"/>
      <c r="E8920" s="94"/>
      <c r="F8920" s="95"/>
      <c r="G8920" s="101"/>
      <c r="H8920" s="100">
        <f t="shared" si="426"/>
        <v>196461.68999999994</v>
      </c>
      <c r="I8920" s="84">
        <f t="shared" si="424"/>
        <v>0</v>
      </c>
      <c r="J8920" s="84">
        <f t="shared" si="425"/>
        <v>0</v>
      </c>
    </row>
    <row r="8921" spans="2:10" ht="25.15" customHeight="1">
      <c r="B8921" s="108"/>
      <c r="C8921" s="98"/>
      <c r="D8921" s="99"/>
      <c r="E8921" s="94"/>
      <c r="F8921" s="95"/>
      <c r="G8921" s="101"/>
      <c r="H8921" s="100">
        <f t="shared" si="426"/>
        <v>196461.68999999994</v>
      </c>
      <c r="I8921" s="84">
        <f t="shared" si="424"/>
        <v>0</v>
      </c>
      <c r="J8921" s="84">
        <f t="shared" si="425"/>
        <v>0</v>
      </c>
    </row>
    <row r="8922" spans="2:10" ht="25.15" customHeight="1">
      <c r="B8922" s="108"/>
      <c r="C8922" s="98"/>
      <c r="D8922" s="99"/>
      <c r="E8922" s="94"/>
      <c r="F8922" s="95"/>
      <c r="G8922" s="101"/>
      <c r="H8922" s="100">
        <f t="shared" si="426"/>
        <v>196461.68999999994</v>
      </c>
      <c r="I8922" s="84">
        <f t="shared" si="424"/>
        <v>0</v>
      </c>
      <c r="J8922" s="84">
        <f t="shared" si="425"/>
        <v>0</v>
      </c>
    </row>
    <row r="8923" spans="2:10" ht="25.15" customHeight="1">
      <c r="B8923" s="108"/>
      <c r="C8923" s="98"/>
      <c r="D8923" s="99"/>
      <c r="E8923" s="94"/>
      <c r="F8923" s="95"/>
      <c r="G8923" s="101"/>
      <c r="H8923" s="100">
        <f t="shared" si="426"/>
        <v>196461.68999999994</v>
      </c>
      <c r="I8923" s="84">
        <f t="shared" si="424"/>
        <v>0</v>
      </c>
      <c r="J8923" s="84">
        <f t="shared" si="425"/>
        <v>0</v>
      </c>
    </row>
    <row r="8924" spans="2:10" ht="25.15" customHeight="1">
      <c r="B8924" s="108"/>
      <c r="C8924" s="98"/>
      <c r="D8924" s="99"/>
      <c r="E8924" s="94"/>
      <c r="F8924" s="95"/>
      <c r="G8924" s="101"/>
      <c r="H8924" s="100">
        <f t="shared" si="426"/>
        <v>196461.68999999994</v>
      </c>
      <c r="I8924" s="84">
        <f t="shared" si="424"/>
        <v>0</v>
      </c>
      <c r="J8924" s="84">
        <f t="shared" si="425"/>
        <v>0</v>
      </c>
    </row>
    <row r="8925" spans="2:10" ht="25.15" customHeight="1">
      <c r="B8925" s="108"/>
      <c r="C8925" s="98"/>
      <c r="D8925" s="99"/>
      <c r="E8925" s="94"/>
      <c r="F8925" s="95"/>
      <c r="G8925" s="101"/>
      <c r="H8925" s="100">
        <f t="shared" si="426"/>
        <v>196461.68999999994</v>
      </c>
      <c r="I8925" s="84">
        <f t="shared" si="424"/>
        <v>0</v>
      </c>
      <c r="J8925" s="84">
        <f t="shared" si="425"/>
        <v>0</v>
      </c>
    </row>
    <row r="8926" spans="2:10" ht="25.15" customHeight="1">
      <c r="B8926" s="108"/>
      <c r="C8926" s="98"/>
      <c r="D8926" s="99"/>
      <c r="E8926" s="94"/>
      <c r="F8926" s="95"/>
      <c r="G8926" s="101"/>
      <c r="H8926" s="100">
        <f t="shared" si="426"/>
        <v>196461.68999999994</v>
      </c>
      <c r="I8926" s="84">
        <f t="shared" si="424"/>
        <v>0</v>
      </c>
      <c r="J8926" s="84">
        <f t="shared" si="425"/>
        <v>0</v>
      </c>
    </row>
    <row r="8927" spans="2:10" ht="25.15" customHeight="1">
      <c r="B8927" s="108"/>
      <c r="C8927" s="98"/>
      <c r="D8927" s="99"/>
      <c r="E8927" s="94"/>
      <c r="F8927" s="95"/>
      <c r="G8927" s="101"/>
      <c r="H8927" s="100">
        <f t="shared" si="426"/>
        <v>196461.68999999994</v>
      </c>
      <c r="I8927" s="84">
        <f t="shared" si="424"/>
        <v>0</v>
      </c>
      <c r="J8927" s="84">
        <f t="shared" si="425"/>
        <v>0</v>
      </c>
    </row>
    <row r="8928" spans="2:10" ht="25.15" customHeight="1">
      <c r="B8928" s="108"/>
      <c r="C8928" s="98"/>
      <c r="D8928" s="99"/>
      <c r="E8928" s="94"/>
      <c r="F8928" s="95"/>
      <c r="G8928" s="101"/>
      <c r="H8928" s="100">
        <f t="shared" si="426"/>
        <v>196461.68999999994</v>
      </c>
      <c r="I8928" s="84">
        <f t="shared" si="424"/>
        <v>0</v>
      </c>
      <c r="J8928" s="84">
        <f t="shared" si="425"/>
        <v>0</v>
      </c>
    </row>
    <row r="8929" spans="2:10" ht="25.15" customHeight="1">
      <c r="B8929" s="108"/>
      <c r="C8929" s="98"/>
      <c r="D8929" s="99"/>
      <c r="E8929" s="94"/>
      <c r="F8929" s="95"/>
      <c r="G8929" s="101"/>
      <c r="H8929" s="100">
        <f t="shared" si="426"/>
        <v>196461.68999999994</v>
      </c>
      <c r="I8929" s="84">
        <f t="shared" si="424"/>
        <v>0</v>
      </c>
      <c r="J8929" s="84">
        <f t="shared" si="425"/>
        <v>0</v>
      </c>
    </row>
    <row r="8930" spans="2:10" ht="25.15" customHeight="1">
      <c r="B8930" s="108"/>
      <c r="C8930" s="98"/>
      <c r="D8930" s="99"/>
      <c r="E8930" s="94"/>
      <c r="F8930" s="95"/>
      <c r="G8930" s="101"/>
      <c r="H8930" s="100">
        <f t="shared" si="426"/>
        <v>196461.68999999994</v>
      </c>
      <c r="I8930" s="84">
        <f t="shared" si="424"/>
        <v>0</v>
      </c>
      <c r="J8930" s="84">
        <f t="shared" si="425"/>
        <v>0</v>
      </c>
    </row>
    <row r="8931" spans="2:10" ht="25.15" customHeight="1">
      <c r="B8931" s="108"/>
      <c r="C8931" s="98"/>
      <c r="D8931" s="99"/>
      <c r="E8931" s="94"/>
      <c r="F8931" s="95"/>
      <c r="G8931" s="101"/>
      <c r="H8931" s="100">
        <f t="shared" si="426"/>
        <v>196461.68999999994</v>
      </c>
      <c r="I8931" s="84">
        <f t="shared" si="424"/>
        <v>0</v>
      </c>
      <c r="J8931" s="84">
        <f t="shared" si="425"/>
        <v>0</v>
      </c>
    </row>
    <row r="8932" spans="2:10" ht="25.15" customHeight="1">
      <c r="B8932" s="108"/>
      <c r="C8932" s="98"/>
      <c r="D8932" s="99"/>
      <c r="E8932" s="94"/>
      <c r="F8932" s="95"/>
      <c r="G8932" s="101"/>
      <c r="H8932" s="100">
        <f t="shared" si="426"/>
        <v>196461.68999999994</v>
      </c>
      <c r="I8932" s="84">
        <f t="shared" si="424"/>
        <v>0</v>
      </c>
      <c r="J8932" s="84">
        <f t="shared" si="425"/>
        <v>0</v>
      </c>
    </row>
    <row r="8933" spans="2:10" ht="25.15" customHeight="1">
      <c r="B8933" s="108"/>
      <c r="C8933" s="98"/>
      <c r="D8933" s="99"/>
      <c r="E8933" s="94"/>
      <c r="F8933" s="95"/>
      <c r="G8933" s="101"/>
      <c r="H8933" s="100">
        <f t="shared" si="426"/>
        <v>196461.68999999994</v>
      </c>
      <c r="I8933" s="84">
        <f t="shared" si="424"/>
        <v>0</v>
      </c>
      <c r="J8933" s="84">
        <f t="shared" si="425"/>
        <v>0</v>
      </c>
    </row>
    <row r="8934" spans="2:10" ht="25.15" customHeight="1">
      <c r="B8934" s="108"/>
      <c r="C8934" s="98"/>
      <c r="D8934" s="99"/>
      <c r="E8934" s="94"/>
      <c r="F8934" s="95"/>
      <c r="G8934" s="101"/>
      <c r="H8934" s="100">
        <f t="shared" si="426"/>
        <v>196461.68999999994</v>
      </c>
      <c r="I8934" s="84">
        <f t="shared" si="424"/>
        <v>0</v>
      </c>
      <c r="J8934" s="84">
        <f t="shared" si="425"/>
        <v>0</v>
      </c>
    </row>
    <row r="8935" spans="2:10" ht="25.15" customHeight="1">
      <c r="B8935" s="108"/>
      <c r="C8935" s="98"/>
      <c r="D8935" s="99"/>
      <c r="E8935" s="94"/>
      <c r="F8935" s="95"/>
      <c r="G8935" s="101"/>
      <c r="H8935" s="100">
        <f t="shared" si="426"/>
        <v>196461.68999999994</v>
      </c>
      <c r="I8935" s="84">
        <f t="shared" si="424"/>
        <v>0</v>
      </c>
      <c r="J8935" s="84">
        <f t="shared" si="425"/>
        <v>0</v>
      </c>
    </row>
    <row r="8936" spans="2:10" ht="25.15" customHeight="1">
      <c r="B8936" s="108"/>
      <c r="C8936" s="98"/>
      <c r="D8936" s="99"/>
      <c r="E8936" s="94"/>
      <c r="F8936" s="95"/>
      <c r="G8936" s="101"/>
      <c r="H8936" s="100">
        <f t="shared" si="426"/>
        <v>196461.68999999994</v>
      </c>
      <c r="I8936" s="84">
        <f t="shared" si="424"/>
        <v>0</v>
      </c>
      <c r="J8936" s="84">
        <f t="shared" si="425"/>
        <v>0</v>
      </c>
    </row>
    <row r="8937" spans="2:10" ht="25.15" customHeight="1">
      <c r="B8937" s="108"/>
      <c r="C8937" s="98"/>
      <c r="D8937" s="99"/>
      <c r="E8937" s="94"/>
      <c r="F8937" s="95"/>
      <c r="G8937" s="101"/>
      <c r="H8937" s="100">
        <f t="shared" si="426"/>
        <v>196461.68999999994</v>
      </c>
      <c r="I8937" s="84">
        <f t="shared" si="424"/>
        <v>0</v>
      </c>
      <c r="J8937" s="84">
        <f t="shared" si="425"/>
        <v>0</v>
      </c>
    </row>
    <row r="8938" spans="2:10" ht="25.15" customHeight="1">
      <c r="B8938" s="108"/>
      <c r="C8938" s="98"/>
      <c r="D8938" s="99"/>
      <c r="E8938" s="94"/>
      <c r="F8938" s="95"/>
      <c r="G8938" s="101"/>
      <c r="H8938" s="100">
        <f t="shared" si="426"/>
        <v>196461.68999999994</v>
      </c>
      <c r="I8938" s="84">
        <f t="shared" si="424"/>
        <v>0</v>
      </c>
      <c r="J8938" s="84">
        <f t="shared" si="425"/>
        <v>0</v>
      </c>
    </row>
    <row r="8939" spans="2:10" ht="25.15" customHeight="1">
      <c r="B8939" s="108"/>
      <c r="C8939" s="98"/>
      <c r="D8939" s="99"/>
      <c r="E8939" s="94"/>
      <c r="F8939" s="95"/>
      <c r="G8939" s="101"/>
      <c r="H8939" s="100">
        <f t="shared" si="426"/>
        <v>196461.68999999994</v>
      </c>
      <c r="I8939" s="84">
        <f t="shared" si="424"/>
        <v>0</v>
      </c>
      <c r="J8939" s="84">
        <f t="shared" si="425"/>
        <v>0</v>
      </c>
    </row>
    <row r="8940" spans="2:10" ht="25.15" customHeight="1">
      <c r="B8940" s="108"/>
      <c r="C8940" s="98"/>
      <c r="D8940" s="99"/>
      <c r="E8940" s="94"/>
      <c r="F8940" s="95"/>
      <c r="G8940" s="101"/>
      <c r="H8940" s="100">
        <f t="shared" si="426"/>
        <v>196461.68999999994</v>
      </c>
      <c r="I8940" s="84">
        <f t="shared" si="424"/>
        <v>0</v>
      </c>
      <c r="J8940" s="84">
        <f t="shared" si="425"/>
        <v>0</v>
      </c>
    </row>
    <row r="8941" spans="2:10" ht="25.15" customHeight="1">
      <c r="B8941" s="108"/>
      <c r="C8941" s="98"/>
      <c r="D8941" s="99"/>
      <c r="E8941" s="94"/>
      <c r="F8941" s="95"/>
      <c r="G8941" s="101"/>
      <c r="H8941" s="100">
        <f t="shared" si="426"/>
        <v>196461.68999999994</v>
      </c>
      <c r="I8941" s="84">
        <f t="shared" si="424"/>
        <v>0</v>
      </c>
      <c r="J8941" s="84">
        <f t="shared" si="425"/>
        <v>0</v>
      </c>
    </row>
    <row r="8942" spans="2:10" ht="25.15" customHeight="1">
      <c r="B8942" s="108"/>
      <c r="C8942" s="98"/>
      <c r="D8942" s="99"/>
      <c r="E8942" s="94"/>
      <c r="F8942" s="95"/>
      <c r="G8942" s="101"/>
      <c r="H8942" s="100">
        <f t="shared" si="426"/>
        <v>196461.68999999994</v>
      </c>
      <c r="I8942" s="84">
        <f t="shared" si="424"/>
        <v>0</v>
      </c>
      <c r="J8942" s="84">
        <f t="shared" si="425"/>
        <v>0</v>
      </c>
    </row>
    <row r="8943" spans="2:10" ht="25.15" customHeight="1">
      <c r="B8943" s="108"/>
      <c r="C8943" s="98"/>
      <c r="D8943" s="99"/>
      <c r="E8943" s="94"/>
      <c r="F8943" s="95"/>
      <c r="G8943" s="101"/>
      <c r="H8943" s="100">
        <f t="shared" si="426"/>
        <v>196461.68999999994</v>
      </c>
      <c r="I8943" s="84">
        <f t="shared" si="424"/>
        <v>0</v>
      </c>
      <c r="J8943" s="84">
        <f t="shared" si="425"/>
        <v>0</v>
      </c>
    </row>
    <row r="8944" spans="2:10" ht="25.15" customHeight="1">
      <c r="B8944" s="108"/>
      <c r="C8944" s="98"/>
      <c r="D8944" s="99"/>
      <c r="E8944" s="94"/>
      <c r="F8944" s="95"/>
      <c r="G8944" s="101"/>
      <c r="H8944" s="100">
        <f t="shared" si="426"/>
        <v>196461.68999999994</v>
      </c>
      <c r="I8944" s="84">
        <f t="shared" si="424"/>
        <v>0</v>
      </c>
      <c r="J8944" s="84">
        <f t="shared" si="425"/>
        <v>0</v>
      </c>
    </row>
    <row r="8945" spans="2:10" ht="25.15" customHeight="1">
      <c r="B8945" s="108"/>
      <c r="C8945" s="98"/>
      <c r="D8945" s="99"/>
      <c r="E8945" s="94"/>
      <c r="F8945" s="95"/>
      <c r="G8945" s="101"/>
      <c r="H8945" s="100">
        <f t="shared" si="426"/>
        <v>196461.68999999994</v>
      </c>
      <c r="I8945" s="84">
        <f t="shared" si="424"/>
        <v>0</v>
      </c>
      <c r="J8945" s="84">
        <f t="shared" si="425"/>
        <v>0</v>
      </c>
    </row>
    <row r="8946" spans="2:10" ht="25.15" customHeight="1">
      <c r="B8946" s="108"/>
      <c r="C8946" s="98"/>
      <c r="D8946" s="99"/>
      <c r="E8946" s="94"/>
      <c r="F8946" s="95"/>
      <c r="G8946" s="101"/>
      <c r="H8946" s="100">
        <f t="shared" si="426"/>
        <v>196461.68999999994</v>
      </c>
      <c r="I8946" s="84">
        <f t="shared" si="424"/>
        <v>0</v>
      </c>
      <c r="J8946" s="84">
        <f t="shared" si="425"/>
        <v>0</v>
      </c>
    </row>
    <row r="8947" spans="2:10" ht="25.15" customHeight="1">
      <c r="B8947" s="108"/>
      <c r="C8947" s="98"/>
      <c r="D8947" s="99"/>
      <c r="E8947" s="94"/>
      <c r="F8947" s="95"/>
      <c r="G8947" s="101"/>
      <c r="H8947" s="100">
        <f t="shared" si="426"/>
        <v>196461.68999999994</v>
      </c>
      <c r="I8947" s="84">
        <f t="shared" si="424"/>
        <v>0</v>
      </c>
      <c r="J8947" s="84">
        <f t="shared" si="425"/>
        <v>0</v>
      </c>
    </row>
    <row r="8948" spans="2:10" ht="25.15" customHeight="1">
      <c r="B8948" s="108"/>
      <c r="C8948" s="98"/>
      <c r="D8948" s="99"/>
      <c r="E8948" s="94"/>
      <c r="F8948" s="95"/>
      <c r="G8948" s="101"/>
      <c r="H8948" s="100">
        <f t="shared" si="426"/>
        <v>196461.68999999994</v>
      </c>
      <c r="I8948" s="84">
        <f t="shared" si="424"/>
        <v>0</v>
      </c>
      <c r="J8948" s="84">
        <f t="shared" si="425"/>
        <v>0</v>
      </c>
    </row>
    <row r="8949" spans="2:10" ht="25.15" customHeight="1">
      <c r="B8949" s="108"/>
      <c r="C8949" s="98"/>
      <c r="D8949" s="99"/>
      <c r="E8949" s="94"/>
      <c r="F8949" s="95"/>
      <c r="G8949" s="101"/>
      <c r="H8949" s="100">
        <f t="shared" si="426"/>
        <v>196461.68999999994</v>
      </c>
      <c r="I8949" s="84">
        <f t="shared" si="424"/>
        <v>0</v>
      </c>
      <c r="J8949" s="84">
        <f t="shared" si="425"/>
        <v>0</v>
      </c>
    </row>
    <row r="8950" spans="2:10" ht="25.15" customHeight="1">
      <c r="B8950" s="108"/>
      <c r="C8950" s="98"/>
      <c r="D8950" s="99"/>
      <c r="E8950" s="94"/>
      <c r="F8950" s="95"/>
      <c r="G8950" s="101"/>
      <c r="H8950" s="100">
        <f t="shared" si="426"/>
        <v>196461.68999999994</v>
      </c>
      <c r="I8950" s="84">
        <f t="shared" si="424"/>
        <v>0</v>
      </c>
      <c r="J8950" s="84">
        <f t="shared" si="425"/>
        <v>0</v>
      </c>
    </row>
    <row r="8951" spans="2:10" ht="25.15" customHeight="1">
      <c r="B8951" s="108"/>
      <c r="C8951" s="98"/>
      <c r="D8951" s="99"/>
      <c r="E8951" s="94"/>
      <c r="F8951" s="95"/>
      <c r="G8951" s="101"/>
      <c r="H8951" s="100">
        <f t="shared" si="426"/>
        <v>196461.68999999994</v>
      </c>
      <c r="I8951" s="84">
        <f t="shared" si="424"/>
        <v>0</v>
      </c>
      <c r="J8951" s="84">
        <f t="shared" si="425"/>
        <v>0</v>
      </c>
    </row>
    <row r="8952" spans="2:10" ht="25.15" customHeight="1">
      <c r="B8952" s="108"/>
      <c r="C8952" s="98"/>
      <c r="D8952" s="99"/>
      <c r="E8952" s="94"/>
      <c r="F8952" s="95"/>
      <c r="G8952" s="101"/>
      <c r="H8952" s="100">
        <f t="shared" si="426"/>
        <v>196461.68999999994</v>
      </c>
      <c r="I8952" s="84">
        <f t="shared" ref="I8952:I9015" si="427">IF(B8952="",0,MONTH(B8952))</f>
        <v>0</v>
      </c>
      <c r="J8952" s="84">
        <f t="shared" ref="J8952:J9015" si="428">IF(B8952="",0,DAY(B8952))</f>
        <v>0</v>
      </c>
    </row>
    <row r="8953" spans="2:10" ht="25.15" customHeight="1">
      <c r="B8953" s="108"/>
      <c r="C8953" s="98"/>
      <c r="D8953" s="99"/>
      <c r="E8953" s="94"/>
      <c r="F8953" s="95"/>
      <c r="G8953" s="101"/>
      <c r="H8953" s="100">
        <f t="shared" si="426"/>
        <v>196461.68999999994</v>
      </c>
      <c r="I8953" s="84">
        <f t="shared" si="427"/>
        <v>0</v>
      </c>
      <c r="J8953" s="84">
        <f t="shared" si="428"/>
        <v>0</v>
      </c>
    </row>
    <row r="8954" spans="2:10" ht="25.15" customHeight="1">
      <c r="B8954" s="108"/>
      <c r="C8954" s="98"/>
      <c r="D8954" s="99"/>
      <c r="E8954" s="94"/>
      <c r="F8954" s="95"/>
      <c r="G8954" s="101"/>
      <c r="H8954" s="100">
        <f t="shared" si="426"/>
        <v>196461.68999999994</v>
      </c>
      <c r="I8954" s="84">
        <f t="shared" si="427"/>
        <v>0</v>
      </c>
      <c r="J8954" s="84">
        <f t="shared" si="428"/>
        <v>0</v>
      </c>
    </row>
    <row r="8955" spans="2:10" ht="25.15" customHeight="1">
      <c r="B8955" s="108"/>
      <c r="C8955" s="98"/>
      <c r="D8955" s="99"/>
      <c r="E8955" s="94"/>
      <c r="F8955" s="95"/>
      <c r="G8955" s="101"/>
      <c r="H8955" s="100">
        <f t="shared" si="426"/>
        <v>196461.68999999994</v>
      </c>
      <c r="I8955" s="84">
        <f t="shared" si="427"/>
        <v>0</v>
      </c>
      <c r="J8955" s="84">
        <f t="shared" si="428"/>
        <v>0</v>
      </c>
    </row>
    <row r="8956" spans="2:10" ht="25.15" customHeight="1">
      <c r="B8956" s="108"/>
      <c r="C8956" s="98"/>
      <c r="D8956" s="99"/>
      <c r="E8956" s="94"/>
      <c r="F8956" s="95"/>
      <c r="G8956" s="101"/>
      <c r="H8956" s="100">
        <f t="shared" si="426"/>
        <v>196461.68999999994</v>
      </c>
      <c r="I8956" s="84">
        <f t="shared" si="427"/>
        <v>0</v>
      </c>
      <c r="J8956" s="84">
        <f t="shared" si="428"/>
        <v>0</v>
      </c>
    </row>
    <row r="8957" spans="2:10" ht="25.15" customHeight="1">
      <c r="B8957" s="108"/>
      <c r="C8957" s="98"/>
      <c r="D8957" s="99"/>
      <c r="E8957" s="94"/>
      <c r="F8957" s="95"/>
      <c r="G8957" s="101"/>
      <c r="H8957" s="100">
        <f t="shared" si="426"/>
        <v>196461.68999999994</v>
      </c>
      <c r="I8957" s="84">
        <f t="shared" si="427"/>
        <v>0</v>
      </c>
      <c r="J8957" s="84">
        <f t="shared" si="428"/>
        <v>0</v>
      </c>
    </row>
    <row r="8958" spans="2:10" ht="25.15" customHeight="1">
      <c r="B8958" s="108"/>
      <c r="C8958" s="98"/>
      <c r="D8958" s="99"/>
      <c r="E8958" s="94"/>
      <c r="F8958" s="95"/>
      <c r="G8958" s="101"/>
      <c r="H8958" s="100">
        <f t="shared" si="426"/>
        <v>196461.68999999994</v>
      </c>
      <c r="I8958" s="84">
        <f t="shared" si="427"/>
        <v>0</v>
      </c>
      <c r="J8958" s="84">
        <f t="shared" si="428"/>
        <v>0</v>
      </c>
    </row>
    <row r="8959" spans="2:10" ht="25.15" customHeight="1">
      <c r="B8959" s="108"/>
      <c r="C8959" s="98"/>
      <c r="D8959" s="99"/>
      <c r="E8959" s="94"/>
      <c r="F8959" s="95"/>
      <c r="G8959" s="101"/>
      <c r="H8959" s="100">
        <f t="shared" si="426"/>
        <v>196461.68999999994</v>
      </c>
      <c r="I8959" s="84">
        <f t="shared" si="427"/>
        <v>0</v>
      </c>
      <c r="J8959" s="84">
        <f t="shared" si="428"/>
        <v>0</v>
      </c>
    </row>
    <row r="8960" spans="2:10" ht="25.15" customHeight="1">
      <c r="B8960" s="108"/>
      <c r="C8960" s="98"/>
      <c r="D8960" s="99"/>
      <c r="E8960" s="94"/>
      <c r="F8960" s="95"/>
      <c r="G8960" s="101"/>
      <c r="H8960" s="100">
        <f t="shared" si="426"/>
        <v>196461.68999999994</v>
      </c>
      <c r="I8960" s="84">
        <f t="shared" si="427"/>
        <v>0</v>
      </c>
      <c r="J8960" s="84">
        <f t="shared" si="428"/>
        <v>0</v>
      </c>
    </row>
    <row r="8961" spans="2:10" ht="25.15" customHeight="1">
      <c r="B8961" s="108"/>
      <c r="C8961" s="98"/>
      <c r="D8961" s="99"/>
      <c r="E8961" s="94"/>
      <c r="F8961" s="95"/>
      <c r="G8961" s="101"/>
      <c r="H8961" s="100">
        <f t="shared" si="426"/>
        <v>196461.68999999994</v>
      </c>
      <c r="I8961" s="84">
        <f t="shared" si="427"/>
        <v>0</v>
      </c>
      <c r="J8961" s="84">
        <f t="shared" si="428"/>
        <v>0</v>
      </c>
    </row>
    <row r="8962" spans="2:10" ht="25.15" customHeight="1">
      <c r="B8962" s="108"/>
      <c r="C8962" s="98"/>
      <c r="D8962" s="99"/>
      <c r="E8962" s="94"/>
      <c r="F8962" s="95"/>
      <c r="G8962" s="101"/>
      <c r="H8962" s="100">
        <f t="shared" si="426"/>
        <v>196461.68999999994</v>
      </c>
      <c r="I8962" s="84">
        <f t="shared" si="427"/>
        <v>0</v>
      </c>
      <c r="J8962" s="84">
        <f t="shared" si="428"/>
        <v>0</v>
      </c>
    </row>
    <row r="8963" spans="2:10" ht="25.15" customHeight="1">
      <c r="B8963" s="108"/>
      <c r="C8963" s="98"/>
      <c r="D8963" s="99"/>
      <c r="E8963" s="94"/>
      <c r="F8963" s="95"/>
      <c r="G8963" s="101"/>
      <c r="H8963" s="100">
        <f t="shared" si="426"/>
        <v>196461.68999999994</v>
      </c>
      <c r="I8963" s="84">
        <f t="shared" si="427"/>
        <v>0</v>
      </c>
      <c r="J8963" s="84">
        <f t="shared" si="428"/>
        <v>0</v>
      </c>
    </row>
    <row r="8964" spans="2:10" ht="25.15" customHeight="1">
      <c r="B8964" s="108"/>
      <c r="C8964" s="98"/>
      <c r="D8964" s="99"/>
      <c r="E8964" s="94"/>
      <c r="F8964" s="95"/>
      <c r="G8964" s="101"/>
      <c r="H8964" s="100">
        <f t="shared" si="426"/>
        <v>196461.68999999994</v>
      </c>
      <c r="I8964" s="84">
        <f t="shared" si="427"/>
        <v>0</v>
      </c>
      <c r="J8964" s="84">
        <f t="shared" si="428"/>
        <v>0</v>
      </c>
    </row>
    <row r="8965" spans="2:10" ht="25.15" customHeight="1">
      <c r="B8965" s="108"/>
      <c r="C8965" s="98"/>
      <c r="D8965" s="99"/>
      <c r="E8965" s="94"/>
      <c r="F8965" s="95"/>
      <c r="G8965" s="101"/>
      <c r="H8965" s="100">
        <f t="shared" si="426"/>
        <v>196461.68999999994</v>
      </c>
      <c r="I8965" s="84">
        <f t="shared" si="427"/>
        <v>0</v>
      </c>
      <c r="J8965" s="84">
        <f t="shared" si="428"/>
        <v>0</v>
      </c>
    </row>
    <row r="8966" spans="2:10" ht="25.15" customHeight="1">
      <c r="B8966" s="108"/>
      <c r="C8966" s="98"/>
      <c r="D8966" s="99"/>
      <c r="E8966" s="94"/>
      <c r="F8966" s="95"/>
      <c r="G8966" s="101"/>
      <c r="H8966" s="100">
        <f t="shared" si="426"/>
        <v>196461.68999999994</v>
      </c>
      <c r="I8966" s="84">
        <f t="shared" si="427"/>
        <v>0</v>
      </c>
      <c r="J8966" s="84">
        <f t="shared" si="428"/>
        <v>0</v>
      </c>
    </row>
    <row r="8967" spans="2:10" ht="25.15" customHeight="1">
      <c r="B8967" s="108"/>
      <c r="C8967" s="98"/>
      <c r="D8967" s="99"/>
      <c r="E8967" s="94"/>
      <c r="F8967" s="95"/>
      <c r="G8967" s="101"/>
      <c r="H8967" s="100">
        <f t="shared" si="426"/>
        <v>196461.68999999994</v>
      </c>
      <c r="I8967" s="84">
        <f t="shared" si="427"/>
        <v>0</v>
      </c>
      <c r="J8967" s="84">
        <f t="shared" si="428"/>
        <v>0</v>
      </c>
    </row>
    <row r="8968" spans="2:10" ht="25.15" customHeight="1">
      <c r="B8968" s="108"/>
      <c r="C8968" s="98"/>
      <c r="D8968" s="99"/>
      <c r="E8968" s="94"/>
      <c r="F8968" s="95"/>
      <c r="G8968" s="101"/>
      <c r="H8968" s="100">
        <f t="shared" ref="H8968:H9031" si="429">IF(F8968="pago",H8967+G8968,H8967)</f>
        <v>196461.68999999994</v>
      </c>
      <c r="I8968" s="84">
        <f t="shared" si="427"/>
        <v>0</v>
      </c>
      <c r="J8968" s="84">
        <f t="shared" si="428"/>
        <v>0</v>
      </c>
    </row>
    <row r="8969" spans="2:10" ht="25.15" customHeight="1">
      <c r="B8969" s="108"/>
      <c r="C8969" s="98"/>
      <c r="D8969" s="99"/>
      <c r="E8969" s="94"/>
      <c r="F8969" s="95"/>
      <c r="G8969" s="101"/>
      <c r="H8969" s="100">
        <f t="shared" si="429"/>
        <v>196461.68999999994</v>
      </c>
      <c r="I8969" s="84">
        <f t="shared" si="427"/>
        <v>0</v>
      </c>
      <c r="J8969" s="84">
        <f t="shared" si="428"/>
        <v>0</v>
      </c>
    </row>
    <row r="8970" spans="2:10" ht="25.15" customHeight="1">
      <c r="B8970" s="108"/>
      <c r="C8970" s="98"/>
      <c r="D8970" s="99"/>
      <c r="E8970" s="94"/>
      <c r="F8970" s="95"/>
      <c r="G8970" s="101"/>
      <c r="H8970" s="100">
        <f t="shared" si="429"/>
        <v>196461.68999999994</v>
      </c>
      <c r="I8970" s="84">
        <f t="shared" si="427"/>
        <v>0</v>
      </c>
      <c r="J8970" s="84">
        <f t="shared" si="428"/>
        <v>0</v>
      </c>
    </row>
    <row r="8971" spans="2:10" ht="25.15" customHeight="1">
      <c r="B8971" s="108"/>
      <c r="C8971" s="98"/>
      <c r="D8971" s="99"/>
      <c r="E8971" s="94"/>
      <c r="F8971" s="95"/>
      <c r="G8971" s="101"/>
      <c r="H8971" s="100">
        <f t="shared" si="429"/>
        <v>196461.68999999994</v>
      </c>
      <c r="I8971" s="84">
        <f t="shared" si="427"/>
        <v>0</v>
      </c>
      <c r="J8971" s="84">
        <f t="shared" si="428"/>
        <v>0</v>
      </c>
    </row>
    <row r="8972" spans="2:10" ht="25.15" customHeight="1">
      <c r="B8972" s="108"/>
      <c r="C8972" s="98"/>
      <c r="D8972" s="99"/>
      <c r="E8972" s="94"/>
      <c r="F8972" s="95"/>
      <c r="G8972" s="101"/>
      <c r="H8972" s="100">
        <f t="shared" si="429"/>
        <v>196461.68999999994</v>
      </c>
      <c r="I8972" s="84">
        <f t="shared" si="427"/>
        <v>0</v>
      </c>
      <c r="J8972" s="84">
        <f t="shared" si="428"/>
        <v>0</v>
      </c>
    </row>
    <row r="8973" spans="2:10" ht="25.15" customHeight="1">
      <c r="B8973" s="108"/>
      <c r="C8973" s="98"/>
      <c r="D8973" s="99"/>
      <c r="E8973" s="94"/>
      <c r="F8973" s="95"/>
      <c r="G8973" s="101"/>
      <c r="H8973" s="100">
        <f t="shared" si="429"/>
        <v>196461.68999999994</v>
      </c>
      <c r="I8973" s="84">
        <f t="shared" si="427"/>
        <v>0</v>
      </c>
      <c r="J8973" s="84">
        <f t="shared" si="428"/>
        <v>0</v>
      </c>
    </row>
    <row r="8974" spans="2:10" ht="25.15" customHeight="1">
      <c r="B8974" s="108"/>
      <c r="C8974" s="98"/>
      <c r="D8974" s="99"/>
      <c r="E8974" s="94"/>
      <c r="F8974" s="95"/>
      <c r="G8974" s="101"/>
      <c r="H8974" s="100">
        <f t="shared" si="429"/>
        <v>196461.68999999994</v>
      </c>
      <c r="I8974" s="84">
        <f t="shared" si="427"/>
        <v>0</v>
      </c>
      <c r="J8974" s="84">
        <f t="shared" si="428"/>
        <v>0</v>
      </c>
    </row>
    <row r="8975" spans="2:10" ht="25.15" customHeight="1">
      <c r="B8975" s="108"/>
      <c r="C8975" s="98"/>
      <c r="D8975" s="99"/>
      <c r="E8975" s="94"/>
      <c r="F8975" s="95"/>
      <c r="G8975" s="101"/>
      <c r="H8975" s="100">
        <f t="shared" si="429"/>
        <v>196461.68999999994</v>
      </c>
      <c r="I8975" s="84">
        <f t="shared" si="427"/>
        <v>0</v>
      </c>
      <c r="J8975" s="84">
        <f t="shared" si="428"/>
        <v>0</v>
      </c>
    </row>
    <row r="8976" spans="2:10" ht="25.15" customHeight="1">
      <c r="B8976" s="108"/>
      <c r="C8976" s="98"/>
      <c r="D8976" s="99"/>
      <c r="E8976" s="94"/>
      <c r="F8976" s="95"/>
      <c r="G8976" s="101"/>
      <c r="H8976" s="100">
        <f t="shared" si="429"/>
        <v>196461.68999999994</v>
      </c>
      <c r="I8976" s="84">
        <f t="shared" si="427"/>
        <v>0</v>
      </c>
      <c r="J8976" s="84">
        <f t="shared" si="428"/>
        <v>0</v>
      </c>
    </row>
    <row r="8977" spans="2:10" ht="25.15" customHeight="1">
      <c r="B8977" s="108"/>
      <c r="C8977" s="98"/>
      <c r="D8977" s="99"/>
      <c r="E8977" s="94"/>
      <c r="F8977" s="95"/>
      <c r="G8977" s="101"/>
      <c r="H8977" s="100">
        <f t="shared" si="429"/>
        <v>196461.68999999994</v>
      </c>
      <c r="I8977" s="84">
        <f t="shared" si="427"/>
        <v>0</v>
      </c>
      <c r="J8977" s="84">
        <f t="shared" si="428"/>
        <v>0</v>
      </c>
    </row>
    <row r="8978" spans="2:10" ht="25.15" customHeight="1">
      <c r="B8978" s="108"/>
      <c r="C8978" s="98"/>
      <c r="D8978" s="99"/>
      <c r="E8978" s="94"/>
      <c r="F8978" s="95"/>
      <c r="G8978" s="101"/>
      <c r="H8978" s="100">
        <f t="shared" si="429"/>
        <v>196461.68999999994</v>
      </c>
      <c r="I8978" s="84">
        <f t="shared" si="427"/>
        <v>0</v>
      </c>
      <c r="J8978" s="84">
        <f t="shared" si="428"/>
        <v>0</v>
      </c>
    </row>
    <row r="8979" spans="2:10" ht="25.15" customHeight="1">
      <c r="B8979" s="108"/>
      <c r="C8979" s="98"/>
      <c r="D8979" s="99"/>
      <c r="E8979" s="94"/>
      <c r="F8979" s="95"/>
      <c r="G8979" s="101"/>
      <c r="H8979" s="100">
        <f t="shared" si="429"/>
        <v>196461.68999999994</v>
      </c>
      <c r="I8979" s="84">
        <f t="shared" si="427"/>
        <v>0</v>
      </c>
      <c r="J8979" s="84">
        <f t="shared" si="428"/>
        <v>0</v>
      </c>
    </row>
    <row r="8980" spans="2:10" ht="25.15" customHeight="1">
      <c r="B8980" s="108"/>
      <c r="C8980" s="98"/>
      <c r="D8980" s="99"/>
      <c r="E8980" s="94"/>
      <c r="F8980" s="95"/>
      <c r="G8980" s="101"/>
      <c r="H8980" s="100">
        <f t="shared" si="429"/>
        <v>196461.68999999994</v>
      </c>
      <c r="I8980" s="84">
        <f t="shared" si="427"/>
        <v>0</v>
      </c>
      <c r="J8980" s="84">
        <f t="shared" si="428"/>
        <v>0</v>
      </c>
    </row>
    <row r="8981" spans="2:10" ht="25.15" customHeight="1">
      <c r="B8981" s="108"/>
      <c r="C8981" s="98"/>
      <c r="D8981" s="99"/>
      <c r="E8981" s="94"/>
      <c r="F8981" s="95"/>
      <c r="G8981" s="101"/>
      <c r="H8981" s="100">
        <f t="shared" si="429"/>
        <v>196461.68999999994</v>
      </c>
      <c r="I8981" s="84">
        <f t="shared" si="427"/>
        <v>0</v>
      </c>
      <c r="J8981" s="84">
        <f t="shared" si="428"/>
        <v>0</v>
      </c>
    </row>
    <row r="8982" spans="2:10" ht="25.15" customHeight="1">
      <c r="B8982" s="108"/>
      <c r="C8982" s="98"/>
      <c r="D8982" s="99"/>
      <c r="E8982" s="94"/>
      <c r="F8982" s="95"/>
      <c r="G8982" s="101"/>
      <c r="H8982" s="100">
        <f t="shared" si="429"/>
        <v>196461.68999999994</v>
      </c>
      <c r="I8982" s="84">
        <f t="shared" si="427"/>
        <v>0</v>
      </c>
      <c r="J8982" s="84">
        <f t="shared" si="428"/>
        <v>0</v>
      </c>
    </row>
    <row r="8983" spans="2:10" ht="25.15" customHeight="1">
      <c r="B8983" s="108"/>
      <c r="C8983" s="98"/>
      <c r="D8983" s="99"/>
      <c r="E8983" s="94"/>
      <c r="F8983" s="95"/>
      <c r="G8983" s="101"/>
      <c r="H8983" s="100">
        <f t="shared" si="429"/>
        <v>196461.68999999994</v>
      </c>
      <c r="I8983" s="84">
        <f t="shared" si="427"/>
        <v>0</v>
      </c>
      <c r="J8983" s="84">
        <f t="shared" si="428"/>
        <v>0</v>
      </c>
    </row>
    <row r="8984" spans="2:10" ht="25.15" customHeight="1">
      <c r="B8984" s="108"/>
      <c r="C8984" s="98"/>
      <c r="D8984" s="99"/>
      <c r="E8984" s="94"/>
      <c r="F8984" s="95"/>
      <c r="G8984" s="101"/>
      <c r="H8984" s="100">
        <f t="shared" si="429"/>
        <v>196461.68999999994</v>
      </c>
      <c r="I8984" s="84">
        <f t="shared" si="427"/>
        <v>0</v>
      </c>
      <c r="J8984" s="84">
        <f t="shared" si="428"/>
        <v>0</v>
      </c>
    </row>
    <row r="8985" spans="2:10" ht="25.15" customHeight="1">
      <c r="B8985" s="108"/>
      <c r="C8985" s="98"/>
      <c r="D8985" s="99"/>
      <c r="E8985" s="94"/>
      <c r="F8985" s="95"/>
      <c r="G8985" s="101"/>
      <c r="H8985" s="100">
        <f t="shared" si="429"/>
        <v>196461.68999999994</v>
      </c>
      <c r="I8985" s="84">
        <f t="shared" si="427"/>
        <v>0</v>
      </c>
      <c r="J8985" s="84">
        <f t="shared" si="428"/>
        <v>0</v>
      </c>
    </row>
    <row r="8986" spans="2:10" ht="25.15" customHeight="1">
      <c r="B8986" s="108"/>
      <c r="C8986" s="98"/>
      <c r="D8986" s="99"/>
      <c r="E8986" s="94"/>
      <c r="F8986" s="95"/>
      <c r="G8986" s="101"/>
      <c r="H8986" s="100">
        <f t="shared" si="429"/>
        <v>196461.68999999994</v>
      </c>
      <c r="I8986" s="84">
        <f t="shared" si="427"/>
        <v>0</v>
      </c>
      <c r="J8986" s="84">
        <f t="shared" si="428"/>
        <v>0</v>
      </c>
    </row>
    <row r="8987" spans="2:10" ht="25.15" customHeight="1">
      <c r="B8987" s="108"/>
      <c r="C8987" s="98"/>
      <c r="D8987" s="99"/>
      <c r="E8987" s="94"/>
      <c r="F8987" s="95"/>
      <c r="G8987" s="101"/>
      <c r="H8987" s="100">
        <f t="shared" si="429"/>
        <v>196461.68999999994</v>
      </c>
      <c r="I8987" s="84">
        <f t="shared" si="427"/>
        <v>0</v>
      </c>
      <c r="J8987" s="84">
        <f t="shared" si="428"/>
        <v>0</v>
      </c>
    </row>
    <row r="8988" spans="2:10" ht="25.15" customHeight="1">
      <c r="B8988" s="108"/>
      <c r="C8988" s="98"/>
      <c r="D8988" s="99"/>
      <c r="E8988" s="94"/>
      <c r="F8988" s="95"/>
      <c r="G8988" s="101"/>
      <c r="H8988" s="100">
        <f t="shared" si="429"/>
        <v>196461.68999999994</v>
      </c>
      <c r="I8988" s="84">
        <f t="shared" si="427"/>
        <v>0</v>
      </c>
      <c r="J8988" s="84">
        <f t="shared" si="428"/>
        <v>0</v>
      </c>
    </row>
    <row r="8989" spans="2:10" ht="25.15" customHeight="1">
      <c r="B8989" s="108"/>
      <c r="C8989" s="98"/>
      <c r="D8989" s="99"/>
      <c r="E8989" s="94"/>
      <c r="F8989" s="95"/>
      <c r="G8989" s="101"/>
      <c r="H8989" s="100">
        <f t="shared" si="429"/>
        <v>196461.68999999994</v>
      </c>
      <c r="I8989" s="84">
        <f t="shared" si="427"/>
        <v>0</v>
      </c>
      <c r="J8989" s="84">
        <f t="shared" si="428"/>
        <v>0</v>
      </c>
    </row>
    <row r="8990" spans="2:10" ht="25.15" customHeight="1">
      <c r="B8990" s="108"/>
      <c r="C8990" s="98"/>
      <c r="D8990" s="99"/>
      <c r="E8990" s="94"/>
      <c r="F8990" s="95"/>
      <c r="G8990" s="101"/>
      <c r="H8990" s="100">
        <f t="shared" si="429"/>
        <v>196461.68999999994</v>
      </c>
      <c r="I8990" s="84">
        <f t="shared" si="427"/>
        <v>0</v>
      </c>
      <c r="J8990" s="84">
        <f t="shared" si="428"/>
        <v>0</v>
      </c>
    </row>
    <row r="8991" spans="2:10" ht="25.15" customHeight="1">
      <c r="B8991" s="108"/>
      <c r="C8991" s="98"/>
      <c r="D8991" s="99"/>
      <c r="E8991" s="94"/>
      <c r="F8991" s="95"/>
      <c r="G8991" s="101"/>
      <c r="H8991" s="100">
        <f t="shared" si="429"/>
        <v>196461.68999999994</v>
      </c>
      <c r="I8991" s="84">
        <f t="shared" si="427"/>
        <v>0</v>
      </c>
      <c r="J8991" s="84">
        <f t="shared" si="428"/>
        <v>0</v>
      </c>
    </row>
    <row r="8992" spans="2:10" ht="25.15" customHeight="1">
      <c r="B8992" s="108"/>
      <c r="C8992" s="98"/>
      <c r="D8992" s="99"/>
      <c r="E8992" s="94"/>
      <c r="F8992" s="95"/>
      <c r="G8992" s="101"/>
      <c r="H8992" s="100">
        <f t="shared" si="429"/>
        <v>196461.68999999994</v>
      </c>
      <c r="I8992" s="84">
        <f t="shared" si="427"/>
        <v>0</v>
      </c>
      <c r="J8992" s="84">
        <f t="shared" si="428"/>
        <v>0</v>
      </c>
    </row>
    <row r="8993" spans="2:10" ht="25.15" customHeight="1">
      <c r="B8993" s="108"/>
      <c r="C8993" s="98"/>
      <c r="D8993" s="99"/>
      <c r="E8993" s="94"/>
      <c r="F8993" s="95"/>
      <c r="G8993" s="101"/>
      <c r="H8993" s="100">
        <f t="shared" si="429"/>
        <v>196461.68999999994</v>
      </c>
      <c r="I8993" s="84">
        <f t="shared" si="427"/>
        <v>0</v>
      </c>
      <c r="J8993" s="84">
        <f t="shared" si="428"/>
        <v>0</v>
      </c>
    </row>
    <row r="8994" spans="2:10" ht="25.15" customHeight="1">
      <c r="B8994" s="108"/>
      <c r="C8994" s="98"/>
      <c r="D8994" s="99"/>
      <c r="E8994" s="94"/>
      <c r="F8994" s="95"/>
      <c r="G8994" s="101"/>
      <c r="H8994" s="100">
        <f t="shared" si="429"/>
        <v>196461.68999999994</v>
      </c>
      <c r="I8994" s="84">
        <f t="shared" si="427"/>
        <v>0</v>
      </c>
      <c r="J8994" s="84">
        <f t="shared" si="428"/>
        <v>0</v>
      </c>
    </row>
    <row r="8995" spans="2:10" ht="25.15" customHeight="1">
      <c r="B8995" s="108"/>
      <c r="C8995" s="98"/>
      <c r="D8995" s="99"/>
      <c r="E8995" s="94"/>
      <c r="F8995" s="95"/>
      <c r="G8995" s="101"/>
      <c r="H8995" s="100">
        <f t="shared" si="429"/>
        <v>196461.68999999994</v>
      </c>
      <c r="I8995" s="84">
        <f t="shared" si="427"/>
        <v>0</v>
      </c>
      <c r="J8995" s="84">
        <f t="shared" si="428"/>
        <v>0</v>
      </c>
    </row>
    <row r="8996" spans="2:10" ht="25.15" customHeight="1">
      <c r="B8996" s="108"/>
      <c r="C8996" s="98"/>
      <c r="D8996" s="99"/>
      <c r="E8996" s="94"/>
      <c r="F8996" s="95"/>
      <c r="G8996" s="101"/>
      <c r="H8996" s="100">
        <f t="shared" si="429"/>
        <v>196461.68999999994</v>
      </c>
      <c r="I8996" s="84">
        <f t="shared" si="427"/>
        <v>0</v>
      </c>
      <c r="J8996" s="84">
        <f t="shared" si="428"/>
        <v>0</v>
      </c>
    </row>
    <row r="8997" spans="2:10" ht="25.15" customHeight="1">
      <c r="B8997" s="108"/>
      <c r="C8997" s="98"/>
      <c r="D8997" s="99"/>
      <c r="E8997" s="94"/>
      <c r="F8997" s="95"/>
      <c r="G8997" s="101"/>
      <c r="H8997" s="100">
        <f t="shared" si="429"/>
        <v>196461.68999999994</v>
      </c>
      <c r="I8997" s="84">
        <f t="shared" si="427"/>
        <v>0</v>
      </c>
      <c r="J8997" s="84">
        <f t="shared" si="428"/>
        <v>0</v>
      </c>
    </row>
    <row r="8998" spans="2:10" ht="25.15" customHeight="1">
      <c r="B8998" s="108"/>
      <c r="C8998" s="98"/>
      <c r="D8998" s="99"/>
      <c r="E8998" s="94"/>
      <c r="F8998" s="95"/>
      <c r="G8998" s="101"/>
      <c r="H8998" s="100">
        <f t="shared" si="429"/>
        <v>196461.68999999994</v>
      </c>
      <c r="I8998" s="84">
        <f t="shared" si="427"/>
        <v>0</v>
      </c>
      <c r="J8998" s="84">
        <f t="shared" si="428"/>
        <v>0</v>
      </c>
    </row>
    <row r="8999" spans="2:10" ht="25.15" customHeight="1">
      <c r="B8999" s="108"/>
      <c r="C8999" s="98"/>
      <c r="D8999" s="99"/>
      <c r="E8999" s="94"/>
      <c r="F8999" s="95"/>
      <c r="G8999" s="101"/>
      <c r="H8999" s="100">
        <f t="shared" si="429"/>
        <v>196461.68999999994</v>
      </c>
      <c r="I8999" s="84">
        <f t="shared" si="427"/>
        <v>0</v>
      </c>
      <c r="J8999" s="84">
        <f t="shared" si="428"/>
        <v>0</v>
      </c>
    </row>
    <row r="9000" spans="2:10" ht="25.15" customHeight="1">
      <c r="B9000" s="108"/>
      <c r="C9000" s="98"/>
      <c r="D9000" s="99"/>
      <c r="E9000" s="94"/>
      <c r="F9000" s="95"/>
      <c r="G9000" s="101"/>
      <c r="H9000" s="100">
        <f t="shared" si="429"/>
        <v>196461.68999999994</v>
      </c>
      <c r="I9000" s="84">
        <f t="shared" si="427"/>
        <v>0</v>
      </c>
      <c r="J9000" s="84">
        <f t="shared" si="428"/>
        <v>0</v>
      </c>
    </row>
    <row r="9001" spans="2:10" ht="25.15" customHeight="1">
      <c r="B9001" s="108"/>
      <c r="C9001" s="98"/>
      <c r="D9001" s="99"/>
      <c r="E9001" s="94"/>
      <c r="F9001" s="95"/>
      <c r="G9001" s="101"/>
      <c r="H9001" s="100">
        <f t="shared" si="429"/>
        <v>196461.68999999994</v>
      </c>
      <c r="I9001" s="84">
        <f t="shared" si="427"/>
        <v>0</v>
      </c>
      <c r="J9001" s="84">
        <f t="shared" si="428"/>
        <v>0</v>
      </c>
    </row>
    <row r="9002" spans="2:10" ht="25.15" customHeight="1">
      <c r="B9002" s="108"/>
      <c r="C9002" s="98"/>
      <c r="D9002" s="99"/>
      <c r="E9002" s="94"/>
      <c r="F9002" s="95"/>
      <c r="G9002" s="101"/>
      <c r="H9002" s="100">
        <f t="shared" si="429"/>
        <v>196461.68999999994</v>
      </c>
      <c r="I9002" s="84">
        <f t="shared" si="427"/>
        <v>0</v>
      </c>
      <c r="J9002" s="84">
        <f t="shared" si="428"/>
        <v>0</v>
      </c>
    </row>
    <row r="9003" spans="2:10" ht="25.15" customHeight="1">
      <c r="B9003" s="108"/>
      <c r="C9003" s="98"/>
      <c r="D9003" s="99"/>
      <c r="E9003" s="94"/>
      <c r="F9003" s="95"/>
      <c r="G9003" s="101"/>
      <c r="H9003" s="100">
        <f t="shared" si="429"/>
        <v>196461.68999999994</v>
      </c>
      <c r="I9003" s="84">
        <f t="shared" si="427"/>
        <v>0</v>
      </c>
      <c r="J9003" s="84">
        <f t="shared" si="428"/>
        <v>0</v>
      </c>
    </row>
    <row r="9004" spans="2:10" ht="25.15" customHeight="1">
      <c r="B9004" s="108"/>
      <c r="C9004" s="98"/>
      <c r="D9004" s="99"/>
      <c r="E9004" s="94"/>
      <c r="F9004" s="95"/>
      <c r="G9004" s="101"/>
      <c r="H9004" s="100">
        <f t="shared" si="429"/>
        <v>196461.68999999994</v>
      </c>
      <c r="I9004" s="84">
        <f t="shared" si="427"/>
        <v>0</v>
      </c>
      <c r="J9004" s="84">
        <f t="shared" si="428"/>
        <v>0</v>
      </c>
    </row>
    <row r="9005" spans="2:10" ht="25.15" customHeight="1">
      <c r="B9005" s="108"/>
      <c r="C9005" s="98"/>
      <c r="D9005" s="99"/>
      <c r="E9005" s="94"/>
      <c r="F9005" s="95"/>
      <c r="G9005" s="101"/>
      <c r="H9005" s="100">
        <f t="shared" si="429"/>
        <v>196461.68999999994</v>
      </c>
      <c r="I9005" s="84">
        <f t="shared" si="427"/>
        <v>0</v>
      </c>
      <c r="J9005" s="84">
        <f t="shared" si="428"/>
        <v>0</v>
      </c>
    </row>
    <row r="9006" spans="2:10" ht="25.15" customHeight="1">
      <c r="B9006" s="108"/>
      <c r="C9006" s="98"/>
      <c r="D9006" s="99"/>
      <c r="E9006" s="94"/>
      <c r="F9006" s="95"/>
      <c r="G9006" s="101"/>
      <c r="H9006" s="100">
        <f t="shared" si="429"/>
        <v>196461.68999999994</v>
      </c>
      <c r="I9006" s="84">
        <f t="shared" si="427"/>
        <v>0</v>
      </c>
      <c r="J9006" s="84">
        <f t="shared" si="428"/>
        <v>0</v>
      </c>
    </row>
    <row r="9007" spans="2:10" ht="25.15" customHeight="1">
      <c r="B9007" s="108"/>
      <c r="C9007" s="98"/>
      <c r="D9007" s="99"/>
      <c r="E9007" s="94"/>
      <c r="F9007" s="95"/>
      <c r="G9007" s="101"/>
      <c r="H9007" s="100">
        <f t="shared" si="429"/>
        <v>196461.68999999994</v>
      </c>
      <c r="I9007" s="84">
        <f t="shared" si="427"/>
        <v>0</v>
      </c>
      <c r="J9007" s="84">
        <f t="shared" si="428"/>
        <v>0</v>
      </c>
    </row>
    <row r="9008" spans="2:10" ht="25.15" customHeight="1">
      <c r="B9008" s="108"/>
      <c r="C9008" s="98"/>
      <c r="D9008" s="99"/>
      <c r="E9008" s="94"/>
      <c r="F9008" s="95"/>
      <c r="G9008" s="101"/>
      <c r="H9008" s="100">
        <f t="shared" si="429"/>
        <v>196461.68999999994</v>
      </c>
      <c r="I9008" s="84">
        <f t="shared" si="427"/>
        <v>0</v>
      </c>
      <c r="J9008" s="84">
        <f t="shared" si="428"/>
        <v>0</v>
      </c>
    </row>
    <row r="9009" spans="2:10" ht="25.15" customHeight="1">
      <c r="B9009" s="108"/>
      <c r="C9009" s="98"/>
      <c r="D9009" s="99"/>
      <c r="E9009" s="94"/>
      <c r="F9009" s="95"/>
      <c r="G9009" s="101"/>
      <c r="H9009" s="100">
        <f t="shared" si="429"/>
        <v>196461.68999999994</v>
      </c>
      <c r="I9009" s="84">
        <f t="shared" si="427"/>
        <v>0</v>
      </c>
      <c r="J9009" s="84">
        <f t="shared" si="428"/>
        <v>0</v>
      </c>
    </row>
    <row r="9010" spans="2:10" ht="25.15" customHeight="1">
      <c r="B9010" s="108"/>
      <c r="C9010" s="98"/>
      <c r="D9010" s="99"/>
      <c r="E9010" s="94"/>
      <c r="F9010" s="95"/>
      <c r="G9010" s="101"/>
      <c r="H9010" s="100">
        <f t="shared" si="429"/>
        <v>196461.68999999994</v>
      </c>
      <c r="I9010" s="84">
        <f t="shared" si="427"/>
        <v>0</v>
      </c>
      <c r="J9010" s="84">
        <f t="shared" si="428"/>
        <v>0</v>
      </c>
    </row>
    <row r="9011" spans="2:10" ht="25.15" customHeight="1">
      <c r="B9011" s="108"/>
      <c r="C9011" s="98"/>
      <c r="D9011" s="99"/>
      <c r="E9011" s="94"/>
      <c r="F9011" s="95"/>
      <c r="G9011" s="101"/>
      <c r="H9011" s="100">
        <f t="shared" si="429"/>
        <v>196461.68999999994</v>
      </c>
      <c r="I9011" s="84">
        <f t="shared" si="427"/>
        <v>0</v>
      </c>
      <c r="J9011" s="84">
        <f t="shared" si="428"/>
        <v>0</v>
      </c>
    </row>
    <row r="9012" spans="2:10" ht="25.15" customHeight="1">
      <c r="B9012" s="108"/>
      <c r="C9012" s="98"/>
      <c r="D9012" s="99"/>
      <c r="E9012" s="94"/>
      <c r="F9012" s="95"/>
      <c r="G9012" s="101"/>
      <c r="H9012" s="100">
        <f t="shared" si="429"/>
        <v>196461.68999999994</v>
      </c>
      <c r="I9012" s="84">
        <f t="shared" si="427"/>
        <v>0</v>
      </c>
      <c r="J9012" s="84">
        <f t="shared" si="428"/>
        <v>0</v>
      </c>
    </row>
    <row r="9013" spans="2:10" ht="25.15" customHeight="1">
      <c r="B9013" s="108"/>
      <c r="C9013" s="98"/>
      <c r="D9013" s="99"/>
      <c r="E9013" s="94"/>
      <c r="F9013" s="95"/>
      <c r="G9013" s="101"/>
      <c r="H9013" s="100">
        <f t="shared" si="429"/>
        <v>196461.68999999994</v>
      </c>
      <c r="I9013" s="84">
        <f t="shared" si="427"/>
        <v>0</v>
      </c>
      <c r="J9013" s="84">
        <f t="shared" si="428"/>
        <v>0</v>
      </c>
    </row>
    <row r="9014" spans="2:10" ht="25.15" customHeight="1">
      <c r="B9014" s="108"/>
      <c r="C9014" s="98"/>
      <c r="D9014" s="99"/>
      <c r="E9014" s="94"/>
      <c r="F9014" s="95"/>
      <c r="G9014" s="101"/>
      <c r="H9014" s="100">
        <f t="shared" si="429"/>
        <v>196461.68999999994</v>
      </c>
      <c r="I9014" s="84">
        <f t="shared" si="427"/>
        <v>0</v>
      </c>
      <c r="J9014" s="84">
        <f t="shared" si="428"/>
        <v>0</v>
      </c>
    </row>
    <row r="9015" spans="2:10" ht="25.15" customHeight="1">
      <c r="B9015" s="108"/>
      <c r="C9015" s="98"/>
      <c r="D9015" s="99"/>
      <c r="E9015" s="94"/>
      <c r="F9015" s="95"/>
      <c r="G9015" s="101"/>
      <c r="H9015" s="100">
        <f t="shared" si="429"/>
        <v>196461.68999999994</v>
      </c>
      <c r="I9015" s="84">
        <f t="shared" si="427"/>
        <v>0</v>
      </c>
      <c r="J9015" s="84">
        <f t="shared" si="428"/>
        <v>0</v>
      </c>
    </row>
    <row r="9016" spans="2:10" ht="25.15" customHeight="1">
      <c r="B9016" s="108"/>
      <c r="C9016" s="98"/>
      <c r="D9016" s="99"/>
      <c r="E9016" s="94"/>
      <c r="F9016" s="95"/>
      <c r="G9016" s="101"/>
      <c r="H9016" s="100">
        <f t="shared" si="429"/>
        <v>196461.68999999994</v>
      </c>
      <c r="I9016" s="84">
        <f t="shared" ref="I9016:I9079" si="430">IF(B9016="",0,MONTH(B9016))</f>
        <v>0</v>
      </c>
      <c r="J9016" s="84">
        <f t="shared" ref="J9016:J9079" si="431">IF(B9016="",0,DAY(B9016))</f>
        <v>0</v>
      </c>
    </row>
    <row r="9017" spans="2:10" ht="25.15" customHeight="1">
      <c r="B9017" s="108"/>
      <c r="C9017" s="98"/>
      <c r="D9017" s="99"/>
      <c r="E9017" s="94"/>
      <c r="F9017" s="95"/>
      <c r="G9017" s="101"/>
      <c r="H9017" s="100">
        <f t="shared" si="429"/>
        <v>196461.68999999994</v>
      </c>
      <c r="I9017" s="84">
        <f t="shared" si="430"/>
        <v>0</v>
      </c>
      <c r="J9017" s="84">
        <f t="shared" si="431"/>
        <v>0</v>
      </c>
    </row>
    <row r="9018" spans="2:10" ht="25.15" customHeight="1">
      <c r="B9018" s="108"/>
      <c r="C9018" s="98"/>
      <c r="D9018" s="99"/>
      <c r="E9018" s="94"/>
      <c r="F9018" s="95"/>
      <c r="G9018" s="101"/>
      <c r="H9018" s="100">
        <f t="shared" si="429"/>
        <v>196461.68999999994</v>
      </c>
      <c r="I9018" s="84">
        <f t="shared" si="430"/>
        <v>0</v>
      </c>
      <c r="J9018" s="84">
        <f t="shared" si="431"/>
        <v>0</v>
      </c>
    </row>
    <row r="9019" spans="2:10" ht="25.15" customHeight="1">
      <c r="B9019" s="108"/>
      <c r="C9019" s="98"/>
      <c r="D9019" s="99"/>
      <c r="E9019" s="94"/>
      <c r="F9019" s="95"/>
      <c r="G9019" s="101"/>
      <c r="H9019" s="100">
        <f t="shared" si="429"/>
        <v>196461.68999999994</v>
      </c>
      <c r="I9019" s="84">
        <f t="shared" si="430"/>
        <v>0</v>
      </c>
      <c r="J9019" s="84">
        <f t="shared" si="431"/>
        <v>0</v>
      </c>
    </row>
    <row r="9020" spans="2:10" ht="25.15" customHeight="1">
      <c r="B9020" s="108"/>
      <c r="C9020" s="98"/>
      <c r="D9020" s="99"/>
      <c r="E9020" s="94"/>
      <c r="F9020" s="95"/>
      <c r="G9020" s="101"/>
      <c r="H9020" s="100">
        <f t="shared" si="429"/>
        <v>196461.68999999994</v>
      </c>
      <c r="I9020" s="84">
        <f t="shared" si="430"/>
        <v>0</v>
      </c>
      <c r="J9020" s="84">
        <f t="shared" si="431"/>
        <v>0</v>
      </c>
    </row>
    <row r="9021" spans="2:10" ht="25.15" customHeight="1">
      <c r="B9021" s="108"/>
      <c r="C9021" s="98"/>
      <c r="D9021" s="99"/>
      <c r="E9021" s="94"/>
      <c r="F9021" s="95"/>
      <c r="G9021" s="101"/>
      <c r="H9021" s="100">
        <f t="shared" si="429"/>
        <v>196461.68999999994</v>
      </c>
      <c r="I9021" s="84">
        <f t="shared" si="430"/>
        <v>0</v>
      </c>
      <c r="J9021" s="84">
        <f t="shared" si="431"/>
        <v>0</v>
      </c>
    </row>
    <row r="9022" spans="2:10" ht="25.15" customHeight="1">
      <c r="B9022" s="108"/>
      <c r="C9022" s="98"/>
      <c r="D9022" s="99"/>
      <c r="E9022" s="94"/>
      <c r="F9022" s="95"/>
      <c r="G9022" s="101"/>
      <c r="H9022" s="100">
        <f t="shared" si="429"/>
        <v>196461.68999999994</v>
      </c>
      <c r="I9022" s="84">
        <f t="shared" si="430"/>
        <v>0</v>
      </c>
      <c r="J9022" s="84">
        <f t="shared" si="431"/>
        <v>0</v>
      </c>
    </row>
    <row r="9023" spans="2:10" ht="25.15" customHeight="1">
      <c r="B9023" s="108"/>
      <c r="C9023" s="98"/>
      <c r="D9023" s="99"/>
      <c r="E9023" s="94"/>
      <c r="F9023" s="95"/>
      <c r="G9023" s="101"/>
      <c r="H9023" s="100">
        <f t="shared" si="429"/>
        <v>196461.68999999994</v>
      </c>
      <c r="I9023" s="84">
        <f t="shared" si="430"/>
        <v>0</v>
      </c>
      <c r="J9023" s="84">
        <f t="shared" si="431"/>
        <v>0</v>
      </c>
    </row>
    <row r="9024" spans="2:10" ht="25.15" customHeight="1">
      <c r="B9024" s="108"/>
      <c r="C9024" s="98"/>
      <c r="D9024" s="99"/>
      <c r="E9024" s="94"/>
      <c r="F9024" s="95"/>
      <c r="G9024" s="101"/>
      <c r="H9024" s="100">
        <f t="shared" si="429"/>
        <v>196461.68999999994</v>
      </c>
      <c r="I9024" s="84">
        <f t="shared" si="430"/>
        <v>0</v>
      </c>
      <c r="J9024" s="84">
        <f t="shared" si="431"/>
        <v>0</v>
      </c>
    </row>
    <row r="9025" spans="2:10" ht="25.15" customHeight="1">
      <c r="B9025" s="108"/>
      <c r="C9025" s="98"/>
      <c r="D9025" s="99"/>
      <c r="E9025" s="94"/>
      <c r="F9025" s="95"/>
      <c r="G9025" s="101"/>
      <c r="H9025" s="100">
        <f t="shared" si="429"/>
        <v>196461.68999999994</v>
      </c>
      <c r="I9025" s="84">
        <f t="shared" si="430"/>
        <v>0</v>
      </c>
      <c r="J9025" s="84">
        <f t="shared" si="431"/>
        <v>0</v>
      </c>
    </row>
    <row r="9026" spans="2:10" ht="25.15" customHeight="1">
      <c r="B9026" s="108"/>
      <c r="C9026" s="98"/>
      <c r="D9026" s="99"/>
      <c r="E9026" s="94"/>
      <c r="F9026" s="95"/>
      <c r="G9026" s="101"/>
      <c r="H9026" s="100">
        <f t="shared" si="429"/>
        <v>196461.68999999994</v>
      </c>
      <c r="I9026" s="84">
        <f t="shared" si="430"/>
        <v>0</v>
      </c>
      <c r="J9026" s="84">
        <f t="shared" si="431"/>
        <v>0</v>
      </c>
    </row>
    <row r="9027" spans="2:10" ht="25.15" customHeight="1">
      <c r="B9027" s="108"/>
      <c r="C9027" s="98"/>
      <c r="D9027" s="99"/>
      <c r="E9027" s="94"/>
      <c r="F9027" s="95"/>
      <c r="G9027" s="101"/>
      <c r="H9027" s="100">
        <f t="shared" si="429"/>
        <v>196461.68999999994</v>
      </c>
      <c r="I9027" s="84">
        <f t="shared" si="430"/>
        <v>0</v>
      </c>
      <c r="J9027" s="84">
        <f t="shared" si="431"/>
        <v>0</v>
      </c>
    </row>
    <row r="9028" spans="2:10" ht="25.15" customHeight="1">
      <c r="B9028" s="108"/>
      <c r="C9028" s="98"/>
      <c r="D9028" s="99"/>
      <c r="E9028" s="94"/>
      <c r="F9028" s="95"/>
      <c r="G9028" s="101"/>
      <c r="H9028" s="100">
        <f t="shared" si="429"/>
        <v>196461.68999999994</v>
      </c>
      <c r="I9028" s="84">
        <f t="shared" si="430"/>
        <v>0</v>
      </c>
      <c r="J9028" s="84">
        <f t="shared" si="431"/>
        <v>0</v>
      </c>
    </row>
    <row r="9029" spans="2:10" ht="25.15" customHeight="1">
      <c r="B9029" s="108"/>
      <c r="C9029" s="98"/>
      <c r="D9029" s="99"/>
      <c r="E9029" s="94"/>
      <c r="F9029" s="95"/>
      <c r="G9029" s="101"/>
      <c r="H9029" s="100">
        <f t="shared" si="429"/>
        <v>196461.68999999994</v>
      </c>
      <c r="I9029" s="84">
        <f t="shared" si="430"/>
        <v>0</v>
      </c>
      <c r="J9029" s="84">
        <f t="shared" si="431"/>
        <v>0</v>
      </c>
    </row>
    <row r="9030" spans="2:10" ht="25.15" customHeight="1">
      <c r="B9030" s="108"/>
      <c r="C9030" s="98"/>
      <c r="D9030" s="99"/>
      <c r="E9030" s="94"/>
      <c r="F9030" s="95"/>
      <c r="G9030" s="101"/>
      <c r="H9030" s="100">
        <f t="shared" si="429"/>
        <v>196461.68999999994</v>
      </c>
      <c r="I9030" s="84">
        <f t="shared" si="430"/>
        <v>0</v>
      </c>
      <c r="J9030" s="84">
        <f t="shared" si="431"/>
        <v>0</v>
      </c>
    </row>
    <row r="9031" spans="2:10" ht="25.15" customHeight="1">
      <c r="B9031" s="108"/>
      <c r="C9031" s="98"/>
      <c r="D9031" s="99"/>
      <c r="E9031" s="94"/>
      <c r="F9031" s="95"/>
      <c r="G9031" s="101"/>
      <c r="H9031" s="100">
        <f t="shared" si="429"/>
        <v>196461.68999999994</v>
      </c>
      <c r="I9031" s="84">
        <f t="shared" si="430"/>
        <v>0</v>
      </c>
      <c r="J9031" s="84">
        <f t="shared" si="431"/>
        <v>0</v>
      </c>
    </row>
    <row r="9032" spans="2:10" ht="25.15" customHeight="1">
      <c r="B9032" s="108"/>
      <c r="C9032" s="98"/>
      <c r="D9032" s="99"/>
      <c r="E9032" s="94"/>
      <c r="F9032" s="95"/>
      <c r="G9032" s="101"/>
      <c r="H9032" s="100">
        <f t="shared" ref="H9032:H9095" si="432">IF(F9032="pago",H9031+G9032,H9031)</f>
        <v>196461.68999999994</v>
      </c>
      <c r="I9032" s="84">
        <f t="shared" si="430"/>
        <v>0</v>
      </c>
      <c r="J9032" s="84">
        <f t="shared" si="431"/>
        <v>0</v>
      </c>
    </row>
    <row r="9033" spans="2:10" ht="25.15" customHeight="1">
      <c r="B9033" s="108"/>
      <c r="C9033" s="98"/>
      <c r="D9033" s="99"/>
      <c r="E9033" s="94"/>
      <c r="F9033" s="95"/>
      <c r="G9033" s="101"/>
      <c r="H9033" s="100">
        <f t="shared" si="432"/>
        <v>196461.68999999994</v>
      </c>
      <c r="I9033" s="84">
        <f t="shared" si="430"/>
        <v>0</v>
      </c>
      <c r="J9033" s="84">
        <f t="shared" si="431"/>
        <v>0</v>
      </c>
    </row>
    <row r="9034" spans="2:10" ht="25.15" customHeight="1">
      <c r="B9034" s="108"/>
      <c r="C9034" s="98"/>
      <c r="D9034" s="99"/>
      <c r="E9034" s="94"/>
      <c r="F9034" s="95"/>
      <c r="G9034" s="101"/>
      <c r="H9034" s="100">
        <f t="shared" si="432"/>
        <v>196461.68999999994</v>
      </c>
      <c r="I9034" s="84">
        <f t="shared" si="430"/>
        <v>0</v>
      </c>
      <c r="J9034" s="84">
        <f t="shared" si="431"/>
        <v>0</v>
      </c>
    </row>
    <row r="9035" spans="2:10" ht="25.15" customHeight="1">
      <c r="B9035" s="108"/>
      <c r="C9035" s="98"/>
      <c r="D9035" s="99"/>
      <c r="E9035" s="94"/>
      <c r="F9035" s="95"/>
      <c r="G9035" s="101"/>
      <c r="H9035" s="100">
        <f t="shared" si="432"/>
        <v>196461.68999999994</v>
      </c>
      <c r="I9035" s="84">
        <f t="shared" si="430"/>
        <v>0</v>
      </c>
      <c r="J9035" s="84">
        <f t="shared" si="431"/>
        <v>0</v>
      </c>
    </row>
    <row r="9036" spans="2:10" ht="25.15" customHeight="1">
      <c r="B9036" s="108"/>
      <c r="C9036" s="98"/>
      <c r="D9036" s="99"/>
      <c r="E9036" s="94"/>
      <c r="F9036" s="95"/>
      <c r="G9036" s="101"/>
      <c r="H9036" s="100">
        <f t="shared" si="432"/>
        <v>196461.68999999994</v>
      </c>
      <c r="I9036" s="84">
        <f t="shared" si="430"/>
        <v>0</v>
      </c>
      <c r="J9036" s="84">
        <f t="shared" si="431"/>
        <v>0</v>
      </c>
    </row>
    <row r="9037" spans="2:10" ht="25.15" customHeight="1">
      <c r="B9037" s="108"/>
      <c r="C9037" s="98"/>
      <c r="D9037" s="99"/>
      <c r="E9037" s="94"/>
      <c r="F9037" s="95"/>
      <c r="G9037" s="101"/>
      <c r="H9037" s="100">
        <f t="shared" si="432"/>
        <v>196461.68999999994</v>
      </c>
      <c r="I9037" s="84">
        <f t="shared" si="430"/>
        <v>0</v>
      </c>
      <c r="J9037" s="84">
        <f t="shared" si="431"/>
        <v>0</v>
      </c>
    </row>
    <row r="9038" spans="2:10" ht="25.15" customHeight="1">
      <c r="B9038" s="108"/>
      <c r="C9038" s="98"/>
      <c r="D9038" s="99"/>
      <c r="E9038" s="94"/>
      <c r="F9038" s="95"/>
      <c r="G9038" s="101"/>
      <c r="H9038" s="100">
        <f t="shared" si="432"/>
        <v>196461.68999999994</v>
      </c>
      <c r="I9038" s="84">
        <f t="shared" si="430"/>
        <v>0</v>
      </c>
      <c r="J9038" s="84">
        <f t="shared" si="431"/>
        <v>0</v>
      </c>
    </row>
    <row r="9039" spans="2:10" ht="25.15" customHeight="1">
      <c r="B9039" s="108"/>
      <c r="C9039" s="98"/>
      <c r="D9039" s="99"/>
      <c r="E9039" s="94"/>
      <c r="F9039" s="95"/>
      <c r="G9039" s="101"/>
      <c r="H9039" s="100">
        <f t="shared" si="432"/>
        <v>196461.68999999994</v>
      </c>
      <c r="I9039" s="84">
        <f t="shared" si="430"/>
        <v>0</v>
      </c>
      <c r="J9039" s="84">
        <f t="shared" si="431"/>
        <v>0</v>
      </c>
    </row>
    <row r="9040" spans="2:10" ht="25.15" customHeight="1">
      <c r="B9040" s="108"/>
      <c r="C9040" s="98"/>
      <c r="D9040" s="99"/>
      <c r="E9040" s="94"/>
      <c r="F9040" s="95"/>
      <c r="G9040" s="101"/>
      <c r="H9040" s="100">
        <f t="shared" si="432"/>
        <v>196461.68999999994</v>
      </c>
      <c r="I9040" s="84">
        <f t="shared" si="430"/>
        <v>0</v>
      </c>
      <c r="J9040" s="84">
        <f t="shared" si="431"/>
        <v>0</v>
      </c>
    </row>
    <row r="9041" spans="2:10" ht="25.15" customHeight="1">
      <c r="B9041" s="108"/>
      <c r="C9041" s="98"/>
      <c r="D9041" s="99"/>
      <c r="E9041" s="94"/>
      <c r="F9041" s="95"/>
      <c r="G9041" s="101"/>
      <c r="H9041" s="100">
        <f t="shared" si="432"/>
        <v>196461.68999999994</v>
      </c>
      <c r="I9041" s="84">
        <f t="shared" si="430"/>
        <v>0</v>
      </c>
      <c r="J9041" s="84">
        <f t="shared" si="431"/>
        <v>0</v>
      </c>
    </row>
    <row r="9042" spans="2:10" ht="25.15" customHeight="1">
      <c r="B9042" s="108"/>
      <c r="C9042" s="98"/>
      <c r="D9042" s="99"/>
      <c r="E9042" s="94"/>
      <c r="F9042" s="95"/>
      <c r="G9042" s="101"/>
      <c r="H9042" s="100">
        <f t="shared" si="432"/>
        <v>196461.68999999994</v>
      </c>
      <c r="I9042" s="84">
        <f t="shared" si="430"/>
        <v>0</v>
      </c>
      <c r="J9042" s="84">
        <f t="shared" si="431"/>
        <v>0</v>
      </c>
    </row>
    <row r="9043" spans="2:10" ht="25.15" customHeight="1">
      <c r="B9043" s="108"/>
      <c r="C9043" s="98"/>
      <c r="D9043" s="99"/>
      <c r="E9043" s="94"/>
      <c r="F9043" s="95"/>
      <c r="G9043" s="101"/>
      <c r="H9043" s="100">
        <f t="shared" si="432"/>
        <v>196461.68999999994</v>
      </c>
      <c r="I9043" s="84">
        <f t="shared" si="430"/>
        <v>0</v>
      </c>
      <c r="J9043" s="84">
        <f t="shared" si="431"/>
        <v>0</v>
      </c>
    </row>
    <row r="9044" spans="2:10" ht="25.15" customHeight="1">
      <c r="B9044" s="108"/>
      <c r="C9044" s="98"/>
      <c r="D9044" s="99"/>
      <c r="E9044" s="94"/>
      <c r="F9044" s="95"/>
      <c r="G9044" s="101"/>
      <c r="H9044" s="100">
        <f t="shared" si="432"/>
        <v>196461.68999999994</v>
      </c>
      <c r="I9044" s="84">
        <f t="shared" si="430"/>
        <v>0</v>
      </c>
      <c r="J9044" s="84">
        <f t="shared" si="431"/>
        <v>0</v>
      </c>
    </row>
    <row r="9045" spans="2:10" ht="25.15" customHeight="1">
      <c r="B9045" s="108"/>
      <c r="C9045" s="98"/>
      <c r="D9045" s="99"/>
      <c r="E9045" s="94"/>
      <c r="F9045" s="95"/>
      <c r="G9045" s="101"/>
      <c r="H9045" s="100">
        <f t="shared" si="432"/>
        <v>196461.68999999994</v>
      </c>
      <c r="I9045" s="84">
        <f t="shared" si="430"/>
        <v>0</v>
      </c>
      <c r="J9045" s="84">
        <f t="shared" si="431"/>
        <v>0</v>
      </c>
    </row>
    <row r="9046" spans="2:10" ht="25.15" customHeight="1">
      <c r="B9046" s="108"/>
      <c r="C9046" s="98"/>
      <c r="D9046" s="99"/>
      <c r="E9046" s="94"/>
      <c r="F9046" s="95"/>
      <c r="G9046" s="101"/>
      <c r="H9046" s="100">
        <f t="shared" si="432"/>
        <v>196461.68999999994</v>
      </c>
      <c r="I9046" s="84">
        <f t="shared" si="430"/>
        <v>0</v>
      </c>
      <c r="J9046" s="84">
        <f t="shared" si="431"/>
        <v>0</v>
      </c>
    </row>
    <row r="9047" spans="2:10" ht="25.15" customHeight="1">
      <c r="B9047" s="108"/>
      <c r="C9047" s="98"/>
      <c r="D9047" s="99"/>
      <c r="E9047" s="94"/>
      <c r="F9047" s="95"/>
      <c r="G9047" s="101"/>
      <c r="H9047" s="100">
        <f t="shared" si="432"/>
        <v>196461.68999999994</v>
      </c>
      <c r="I9047" s="84">
        <f t="shared" si="430"/>
        <v>0</v>
      </c>
      <c r="J9047" s="84">
        <f t="shared" si="431"/>
        <v>0</v>
      </c>
    </row>
    <row r="9048" spans="2:10" ht="25.15" customHeight="1">
      <c r="B9048" s="108"/>
      <c r="C9048" s="98"/>
      <c r="D9048" s="99"/>
      <c r="E9048" s="94"/>
      <c r="F9048" s="95"/>
      <c r="G9048" s="101"/>
      <c r="H9048" s="100">
        <f t="shared" si="432"/>
        <v>196461.68999999994</v>
      </c>
      <c r="I9048" s="84">
        <f t="shared" si="430"/>
        <v>0</v>
      </c>
      <c r="J9048" s="84">
        <f t="shared" si="431"/>
        <v>0</v>
      </c>
    </row>
    <row r="9049" spans="2:10" ht="25.15" customHeight="1">
      <c r="B9049" s="108"/>
      <c r="C9049" s="98"/>
      <c r="D9049" s="99"/>
      <c r="E9049" s="94"/>
      <c r="F9049" s="95"/>
      <c r="G9049" s="101"/>
      <c r="H9049" s="100">
        <f t="shared" si="432"/>
        <v>196461.68999999994</v>
      </c>
      <c r="I9049" s="84">
        <f t="shared" si="430"/>
        <v>0</v>
      </c>
      <c r="J9049" s="84">
        <f t="shared" si="431"/>
        <v>0</v>
      </c>
    </row>
    <row r="9050" spans="2:10" ht="25.15" customHeight="1">
      <c r="B9050" s="108"/>
      <c r="C9050" s="98"/>
      <c r="D9050" s="99"/>
      <c r="E9050" s="94"/>
      <c r="F9050" s="95"/>
      <c r="G9050" s="101"/>
      <c r="H9050" s="100">
        <f t="shared" si="432"/>
        <v>196461.68999999994</v>
      </c>
      <c r="I9050" s="84">
        <f t="shared" si="430"/>
        <v>0</v>
      </c>
      <c r="J9050" s="84">
        <f t="shared" si="431"/>
        <v>0</v>
      </c>
    </row>
    <row r="9051" spans="2:10" ht="25.15" customHeight="1">
      <c r="B9051" s="108"/>
      <c r="C9051" s="98"/>
      <c r="D9051" s="99"/>
      <c r="E9051" s="94"/>
      <c r="F9051" s="95"/>
      <c r="G9051" s="101"/>
      <c r="H9051" s="100">
        <f t="shared" si="432"/>
        <v>196461.68999999994</v>
      </c>
      <c r="I9051" s="84">
        <f t="shared" si="430"/>
        <v>0</v>
      </c>
      <c r="J9051" s="84">
        <f t="shared" si="431"/>
        <v>0</v>
      </c>
    </row>
    <row r="9052" spans="2:10" ht="25.15" customHeight="1">
      <c r="B9052" s="108"/>
      <c r="C9052" s="98"/>
      <c r="D9052" s="99"/>
      <c r="E9052" s="94"/>
      <c r="F9052" s="95"/>
      <c r="G9052" s="101"/>
      <c r="H9052" s="100">
        <f t="shared" si="432"/>
        <v>196461.68999999994</v>
      </c>
      <c r="I9052" s="84">
        <f t="shared" si="430"/>
        <v>0</v>
      </c>
      <c r="J9052" s="84">
        <f t="shared" si="431"/>
        <v>0</v>
      </c>
    </row>
    <row r="9053" spans="2:10" ht="25.15" customHeight="1">
      <c r="B9053" s="108"/>
      <c r="C9053" s="98"/>
      <c r="D9053" s="99"/>
      <c r="E9053" s="94"/>
      <c r="F9053" s="95"/>
      <c r="G9053" s="101"/>
      <c r="H9053" s="100">
        <f t="shared" si="432"/>
        <v>196461.68999999994</v>
      </c>
      <c r="I9053" s="84">
        <f t="shared" si="430"/>
        <v>0</v>
      </c>
      <c r="J9053" s="84">
        <f t="shared" si="431"/>
        <v>0</v>
      </c>
    </row>
    <row r="9054" spans="2:10" ht="25.15" customHeight="1">
      <c r="B9054" s="108"/>
      <c r="C9054" s="98"/>
      <c r="D9054" s="99"/>
      <c r="E9054" s="94"/>
      <c r="F9054" s="95"/>
      <c r="G9054" s="101"/>
      <c r="H9054" s="100">
        <f t="shared" si="432"/>
        <v>196461.68999999994</v>
      </c>
      <c r="I9054" s="84">
        <f t="shared" si="430"/>
        <v>0</v>
      </c>
      <c r="J9054" s="84">
        <f t="shared" si="431"/>
        <v>0</v>
      </c>
    </row>
    <row r="9055" spans="2:10" ht="25.15" customHeight="1">
      <c r="B9055" s="108"/>
      <c r="C9055" s="98"/>
      <c r="D9055" s="99"/>
      <c r="E9055" s="94"/>
      <c r="F9055" s="95"/>
      <c r="G9055" s="101"/>
      <c r="H9055" s="100">
        <f t="shared" si="432"/>
        <v>196461.68999999994</v>
      </c>
      <c r="I9055" s="84">
        <f t="shared" si="430"/>
        <v>0</v>
      </c>
      <c r="J9055" s="84">
        <f t="shared" si="431"/>
        <v>0</v>
      </c>
    </row>
    <row r="9056" spans="2:10" ht="25.15" customHeight="1">
      <c r="B9056" s="108"/>
      <c r="C9056" s="98"/>
      <c r="D9056" s="99"/>
      <c r="E9056" s="94"/>
      <c r="F9056" s="95"/>
      <c r="G9056" s="101"/>
      <c r="H9056" s="100">
        <f t="shared" si="432"/>
        <v>196461.68999999994</v>
      </c>
      <c r="I9056" s="84">
        <f t="shared" si="430"/>
        <v>0</v>
      </c>
      <c r="J9056" s="84">
        <f t="shared" si="431"/>
        <v>0</v>
      </c>
    </row>
    <row r="9057" spans="2:10" ht="25.15" customHeight="1">
      <c r="B9057" s="108"/>
      <c r="C9057" s="98"/>
      <c r="D9057" s="99"/>
      <c r="E9057" s="94"/>
      <c r="F9057" s="95"/>
      <c r="G9057" s="101"/>
      <c r="H9057" s="100">
        <f t="shared" si="432"/>
        <v>196461.68999999994</v>
      </c>
      <c r="I9057" s="84">
        <f t="shared" si="430"/>
        <v>0</v>
      </c>
      <c r="J9057" s="84">
        <f t="shared" si="431"/>
        <v>0</v>
      </c>
    </row>
    <row r="9058" spans="2:10" ht="25.15" customHeight="1">
      <c r="B9058" s="108"/>
      <c r="C9058" s="98"/>
      <c r="D9058" s="99"/>
      <c r="E9058" s="94"/>
      <c r="F9058" s="95"/>
      <c r="G9058" s="101"/>
      <c r="H9058" s="100">
        <f t="shared" si="432"/>
        <v>196461.68999999994</v>
      </c>
      <c r="I9058" s="84">
        <f t="shared" si="430"/>
        <v>0</v>
      </c>
      <c r="J9058" s="84">
        <f t="shared" si="431"/>
        <v>0</v>
      </c>
    </row>
    <row r="9059" spans="2:10" ht="25.15" customHeight="1">
      <c r="B9059" s="108"/>
      <c r="C9059" s="98"/>
      <c r="D9059" s="99"/>
      <c r="E9059" s="94"/>
      <c r="F9059" s="95"/>
      <c r="G9059" s="101"/>
      <c r="H9059" s="100">
        <f t="shared" si="432"/>
        <v>196461.68999999994</v>
      </c>
      <c r="I9059" s="84">
        <f t="shared" si="430"/>
        <v>0</v>
      </c>
      <c r="J9059" s="84">
        <f t="shared" si="431"/>
        <v>0</v>
      </c>
    </row>
    <row r="9060" spans="2:10" ht="25.15" customHeight="1">
      <c r="B9060" s="108"/>
      <c r="C9060" s="98"/>
      <c r="D9060" s="99"/>
      <c r="E9060" s="94"/>
      <c r="F9060" s="95"/>
      <c r="G9060" s="101"/>
      <c r="H9060" s="100">
        <f t="shared" si="432"/>
        <v>196461.68999999994</v>
      </c>
      <c r="I9060" s="84">
        <f t="shared" si="430"/>
        <v>0</v>
      </c>
      <c r="J9060" s="84">
        <f t="shared" si="431"/>
        <v>0</v>
      </c>
    </row>
    <row r="9061" spans="2:10" ht="25.15" customHeight="1">
      <c r="B9061" s="108"/>
      <c r="C9061" s="98"/>
      <c r="D9061" s="99"/>
      <c r="E9061" s="94"/>
      <c r="F9061" s="95"/>
      <c r="G9061" s="101"/>
      <c r="H9061" s="100">
        <f t="shared" si="432"/>
        <v>196461.68999999994</v>
      </c>
      <c r="I9061" s="84">
        <f t="shared" si="430"/>
        <v>0</v>
      </c>
      <c r="J9061" s="84">
        <f t="shared" si="431"/>
        <v>0</v>
      </c>
    </row>
    <row r="9062" spans="2:10" ht="25.15" customHeight="1">
      <c r="B9062" s="108"/>
      <c r="C9062" s="98"/>
      <c r="D9062" s="99"/>
      <c r="E9062" s="94"/>
      <c r="F9062" s="95"/>
      <c r="G9062" s="101"/>
      <c r="H9062" s="100">
        <f t="shared" si="432"/>
        <v>196461.68999999994</v>
      </c>
      <c r="I9062" s="84">
        <f t="shared" si="430"/>
        <v>0</v>
      </c>
      <c r="J9062" s="84">
        <f t="shared" si="431"/>
        <v>0</v>
      </c>
    </row>
    <row r="9063" spans="2:10" ht="25.15" customHeight="1">
      <c r="B9063" s="108"/>
      <c r="C9063" s="98"/>
      <c r="D9063" s="99"/>
      <c r="E9063" s="94"/>
      <c r="F9063" s="95"/>
      <c r="G9063" s="101"/>
      <c r="H9063" s="100">
        <f t="shared" si="432"/>
        <v>196461.68999999994</v>
      </c>
      <c r="I9063" s="84">
        <f t="shared" si="430"/>
        <v>0</v>
      </c>
      <c r="J9063" s="84">
        <f t="shared" si="431"/>
        <v>0</v>
      </c>
    </row>
    <row r="9064" spans="2:10" ht="25.15" customHeight="1">
      <c r="B9064" s="108"/>
      <c r="C9064" s="98"/>
      <c r="D9064" s="99"/>
      <c r="E9064" s="94"/>
      <c r="F9064" s="95"/>
      <c r="G9064" s="101"/>
      <c r="H9064" s="100">
        <f t="shared" si="432"/>
        <v>196461.68999999994</v>
      </c>
      <c r="I9064" s="84">
        <f t="shared" si="430"/>
        <v>0</v>
      </c>
      <c r="J9064" s="84">
        <f t="shared" si="431"/>
        <v>0</v>
      </c>
    </row>
    <row r="9065" spans="2:10" ht="25.15" customHeight="1">
      <c r="B9065" s="108"/>
      <c r="C9065" s="98"/>
      <c r="D9065" s="99"/>
      <c r="E9065" s="94"/>
      <c r="F9065" s="95"/>
      <c r="G9065" s="101"/>
      <c r="H9065" s="100">
        <f t="shared" si="432"/>
        <v>196461.68999999994</v>
      </c>
      <c r="I9065" s="84">
        <f t="shared" si="430"/>
        <v>0</v>
      </c>
      <c r="J9065" s="84">
        <f t="shared" si="431"/>
        <v>0</v>
      </c>
    </row>
    <row r="9066" spans="2:10" ht="25.15" customHeight="1">
      <c r="B9066" s="108"/>
      <c r="C9066" s="98"/>
      <c r="D9066" s="99"/>
      <c r="E9066" s="94"/>
      <c r="F9066" s="95"/>
      <c r="G9066" s="101"/>
      <c r="H9066" s="100">
        <f t="shared" si="432"/>
        <v>196461.68999999994</v>
      </c>
      <c r="I9066" s="84">
        <f t="shared" si="430"/>
        <v>0</v>
      </c>
      <c r="J9066" s="84">
        <f t="shared" si="431"/>
        <v>0</v>
      </c>
    </row>
    <row r="9067" spans="2:10" ht="25.15" customHeight="1">
      <c r="B9067" s="108"/>
      <c r="C9067" s="98"/>
      <c r="D9067" s="99"/>
      <c r="E9067" s="94"/>
      <c r="F9067" s="95"/>
      <c r="G9067" s="101"/>
      <c r="H9067" s="100">
        <f t="shared" si="432"/>
        <v>196461.68999999994</v>
      </c>
      <c r="I9067" s="84">
        <f t="shared" si="430"/>
        <v>0</v>
      </c>
      <c r="J9067" s="84">
        <f t="shared" si="431"/>
        <v>0</v>
      </c>
    </row>
    <row r="9068" spans="2:10" ht="25.15" customHeight="1">
      <c r="B9068" s="108"/>
      <c r="C9068" s="98"/>
      <c r="D9068" s="99"/>
      <c r="E9068" s="94"/>
      <c r="F9068" s="95"/>
      <c r="G9068" s="101"/>
      <c r="H9068" s="100">
        <f t="shared" si="432"/>
        <v>196461.68999999994</v>
      </c>
      <c r="I9068" s="84">
        <f t="shared" si="430"/>
        <v>0</v>
      </c>
      <c r="J9068" s="84">
        <f t="shared" si="431"/>
        <v>0</v>
      </c>
    </row>
    <row r="9069" spans="2:10" ht="25.15" customHeight="1">
      <c r="B9069" s="108"/>
      <c r="C9069" s="98"/>
      <c r="D9069" s="99"/>
      <c r="E9069" s="94"/>
      <c r="F9069" s="95"/>
      <c r="G9069" s="101"/>
      <c r="H9069" s="100">
        <f t="shared" si="432"/>
        <v>196461.68999999994</v>
      </c>
      <c r="I9069" s="84">
        <f t="shared" si="430"/>
        <v>0</v>
      </c>
      <c r="J9069" s="84">
        <f t="shared" si="431"/>
        <v>0</v>
      </c>
    </row>
    <row r="9070" spans="2:10" ht="25.15" customHeight="1">
      <c r="B9070" s="108"/>
      <c r="C9070" s="98"/>
      <c r="D9070" s="99"/>
      <c r="E9070" s="94"/>
      <c r="F9070" s="95"/>
      <c r="G9070" s="101"/>
      <c r="H9070" s="100">
        <f t="shared" si="432"/>
        <v>196461.68999999994</v>
      </c>
      <c r="I9070" s="84">
        <f t="shared" si="430"/>
        <v>0</v>
      </c>
      <c r="J9070" s="84">
        <f t="shared" si="431"/>
        <v>0</v>
      </c>
    </row>
    <row r="9071" spans="2:10" ht="25.15" customHeight="1">
      <c r="B9071" s="108"/>
      <c r="C9071" s="98"/>
      <c r="D9071" s="99"/>
      <c r="E9071" s="94"/>
      <c r="F9071" s="95"/>
      <c r="G9071" s="101"/>
      <c r="H9071" s="100">
        <f t="shared" si="432"/>
        <v>196461.68999999994</v>
      </c>
      <c r="I9071" s="84">
        <f t="shared" si="430"/>
        <v>0</v>
      </c>
      <c r="J9071" s="84">
        <f t="shared" si="431"/>
        <v>0</v>
      </c>
    </row>
    <row r="9072" spans="2:10" ht="25.15" customHeight="1">
      <c r="B9072" s="108"/>
      <c r="C9072" s="98"/>
      <c r="D9072" s="99"/>
      <c r="E9072" s="94"/>
      <c r="F9072" s="95"/>
      <c r="G9072" s="101"/>
      <c r="H9072" s="100">
        <f t="shared" si="432"/>
        <v>196461.68999999994</v>
      </c>
      <c r="I9072" s="84">
        <f t="shared" si="430"/>
        <v>0</v>
      </c>
      <c r="J9072" s="84">
        <f t="shared" si="431"/>
        <v>0</v>
      </c>
    </row>
    <row r="9073" spans="2:10" ht="25.15" customHeight="1">
      <c r="B9073" s="108"/>
      <c r="C9073" s="98"/>
      <c r="D9073" s="99"/>
      <c r="E9073" s="94"/>
      <c r="F9073" s="95"/>
      <c r="G9073" s="101"/>
      <c r="H9073" s="100">
        <f t="shared" si="432"/>
        <v>196461.68999999994</v>
      </c>
      <c r="I9073" s="84">
        <f t="shared" si="430"/>
        <v>0</v>
      </c>
      <c r="J9073" s="84">
        <f t="shared" si="431"/>
        <v>0</v>
      </c>
    </row>
    <row r="9074" spans="2:10" ht="25.15" customHeight="1">
      <c r="B9074" s="108"/>
      <c r="C9074" s="98"/>
      <c r="D9074" s="99"/>
      <c r="E9074" s="94"/>
      <c r="F9074" s="95"/>
      <c r="G9074" s="101"/>
      <c r="H9074" s="100">
        <f t="shared" si="432"/>
        <v>196461.68999999994</v>
      </c>
      <c r="I9074" s="84">
        <f t="shared" si="430"/>
        <v>0</v>
      </c>
      <c r="J9074" s="84">
        <f t="shared" si="431"/>
        <v>0</v>
      </c>
    </row>
    <row r="9075" spans="2:10" ht="25.15" customHeight="1">
      <c r="B9075" s="108"/>
      <c r="C9075" s="98"/>
      <c r="D9075" s="99"/>
      <c r="E9075" s="94"/>
      <c r="F9075" s="95"/>
      <c r="G9075" s="101"/>
      <c r="H9075" s="100">
        <f t="shared" si="432"/>
        <v>196461.68999999994</v>
      </c>
      <c r="I9075" s="84">
        <f t="shared" si="430"/>
        <v>0</v>
      </c>
      <c r="J9075" s="84">
        <f t="shared" si="431"/>
        <v>0</v>
      </c>
    </row>
    <row r="9076" spans="2:10" ht="25.15" customHeight="1">
      <c r="B9076" s="108"/>
      <c r="C9076" s="98"/>
      <c r="D9076" s="99"/>
      <c r="E9076" s="94"/>
      <c r="F9076" s="95"/>
      <c r="G9076" s="101"/>
      <c r="H9076" s="100">
        <f t="shared" si="432"/>
        <v>196461.68999999994</v>
      </c>
      <c r="I9076" s="84">
        <f t="shared" si="430"/>
        <v>0</v>
      </c>
      <c r="J9076" s="84">
        <f t="shared" si="431"/>
        <v>0</v>
      </c>
    </row>
    <row r="9077" spans="2:10" ht="25.15" customHeight="1">
      <c r="B9077" s="108"/>
      <c r="C9077" s="98"/>
      <c r="D9077" s="99"/>
      <c r="E9077" s="94"/>
      <c r="F9077" s="95"/>
      <c r="G9077" s="101"/>
      <c r="H9077" s="100">
        <f t="shared" si="432"/>
        <v>196461.68999999994</v>
      </c>
      <c r="I9077" s="84">
        <f t="shared" si="430"/>
        <v>0</v>
      </c>
      <c r="J9077" s="84">
        <f t="shared" si="431"/>
        <v>0</v>
      </c>
    </row>
    <row r="9078" spans="2:10" ht="25.15" customHeight="1">
      <c r="B9078" s="108"/>
      <c r="C9078" s="98"/>
      <c r="D9078" s="99"/>
      <c r="E9078" s="94"/>
      <c r="F9078" s="95"/>
      <c r="G9078" s="101"/>
      <c r="H9078" s="100">
        <f t="shared" si="432"/>
        <v>196461.68999999994</v>
      </c>
      <c r="I9078" s="84">
        <f t="shared" si="430"/>
        <v>0</v>
      </c>
      <c r="J9078" s="84">
        <f t="shared" si="431"/>
        <v>0</v>
      </c>
    </row>
    <row r="9079" spans="2:10" ht="25.15" customHeight="1">
      <c r="B9079" s="108"/>
      <c r="C9079" s="98"/>
      <c r="D9079" s="99"/>
      <c r="E9079" s="94"/>
      <c r="F9079" s="95"/>
      <c r="G9079" s="101"/>
      <c r="H9079" s="100">
        <f t="shared" si="432"/>
        <v>196461.68999999994</v>
      </c>
      <c r="I9079" s="84">
        <f t="shared" si="430"/>
        <v>0</v>
      </c>
      <c r="J9079" s="84">
        <f t="shared" si="431"/>
        <v>0</v>
      </c>
    </row>
    <row r="9080" spans="2:10" ht="25.15" customHeight="1">
      <c r="B9080" s="108"/>
      <c r="C9080" s="98"/>
      <c r="D9080" s="99"/>
      <c r="E9080" s="94"/>
      <c r="F9080" s="95"/>
      <c r="G9080" s="101"/>
      <c r="H9080" s="100">
        <f t="shared" si="432"/>
        <v>196461.68999999994</v>
      </c>
      <c r="I9080" s="84">
        <f t="shared" ref="I9080:I9143" si="433">IF(B9080="",0,MONTH(B9080))</f>
        <v>0</v>
      </c>
      <c r="J9080" s="84">
        <f t="shared" ref="J9080:J9143" si="434">IF(B9080="",0,DAY(B9080))</f>
        <v>0</v>
      </c>
    </row>
    <row r="9081" spans="2:10" ht="25.15" customHeight="1">
      <c r="B9081" s="108"/>
      <c r="C9081" s="98"/>
      <c r="D9081" s="99"/>
      <c r="E9081" s="94"/>
      <c r="F9081" s="95"/>
      <c r="G9081" s="101"/>
      <c r="H9081" s="100">
        <f t="shared" si="432"/>
        <v>196461.68999999994</v>
      </c>
      <c r="I9081" s="84">
        <f t="shared" si="433"/>
        <v>0</v>
      </c>
      <c r="J9081" s="84">
        <f t="shared" si="434"/>
        <v>0</v>
      </c>
    </row>
    <row r="9082" spans="2:10" ht="25.15" customHeight="1">
      <c r="B9082" s="108"/>
      <c r="C9082" s="98"/>
      <c r="D9082" s="99"/>
      <c r="E9082" s="94"/>
      <c r="F9082" s="95"/>
      <c r="G9082" s="101"/>
      <c r="H9082" s="100">
        <f t="shared" si="432"/>
        <v>196461.68999999994</v>
      </c>
      <c r="I9082" s="84">
        <f t="shared" si="433"/>
        <v>0</v>
      </c>
      <c r="J9082" s="84">
        <f t="shared" si="434"/>
        <v>0</v>
      </c>
    </row>
    <row r="9083" spans="2:10" ht="25.15" customHeight="1">
      <c r="B9083" s="108"/>
      <c r="C9083" s="98"/>
      <c r="D9083" s="99"/>
      <c r="E9083" s="94"/>
      <c r="F9083" s="95"/>
      <c r="G9083" s="101"/>
      <c r="H9083" s="100">
        <f t="shared" si="432"/>
        <v>196461.68999999994</v>
      </c>
      <c r="I9083" s="84">
        <f t="shared" si="433"/>
        <v>0</v>
      </c>
      <c r="J9083" s="84">
        <f t="shared" si="434"/>
        <v>0</v>
      </c>
    </row>
    <row r="9084" spans="2:10" ht="25.15" customHeight="1">
      <c r="B9084" s="108"/>
      <c r="C9084" s="98"/>
      <c r="D9084" s="99"/>
      <c r="E9084" s="94"/>
      <c r="F9084" s="95"/>
      <c r="G9084" s="101"/>
      <c r="H9084" s="100">
        <f t="shared" si="432"/>
        <v>196461.68999999994</v>
      </c>
      <c r="I9084" s="84">
        <f t="shared" si="433"/>
        <v>0</v>
      </c>
      <c r="J9084" s="84">
        <f t="shared" si="434"/>
        <v>0</v>
      </c>
    </row>
    <row r="9085" spans="2:10" ht="25.15" customHeight="1">
      <c r="B9085" s="108"/>
      <c r="C9085" s="98"/>
      <c r="D9085" s="99"/>
      <c r="E9085" s="94"/>
      <c r="F9085" s="95"/>
      <c r="G9085" s="101"/>
      <c r="H9085" s="100">
        <f t="shared" si="432"/>
        <v>196461.68999999994</v>
      </c>
      <c r="I9085" s="84">
        <f t="shared" si="433"/>
        <v>0</v>
      </c>
      <c r="J9085" s="84">
        <f t="shared" si="434"/>
        <v>0</v>
      </c>
    </row>
    <row r="9086" spans="2:10" ht="25.15" customHeight="1">
      <c r="B9086" s="108"/>
      <c r="C9086" s="98"/>
      <c r="D9086" s="99"/>
      <c r="E9086" s="94"/>
      <c r="F9086" s="95"/>
      <c r="G9086" s="101"/>
      <c r="H9086" s="100">
        <f t="shared" si="432"/>
        <v>196461.68999999994</v>
      </c>
      <c r="I9086" s="84">
        <f t="shared" si="433"/>
        <v>0</v>
      </c>
      <c r="J9086" s="84">
        <f t="shared" si="434"/>
        <v>0</v>
      </c>
    </row>
    <row r="9087" spans="2:10" ht="25.15" customHeight="1">
      <c r="B9087" s="108"/>
      <c r="C9087" s="98"/>
      <c r="D9087" s="99"/>
      <c r="E9087" s="94"/>
      <c r="F9087" s="95"/>
      <c r="G9087" s="101"/>
      <c r="H9087" s="100">
        <f t="shared" si="432"/>
        <v>196461.68999999994</v>
      </c>
      <c r="I9087" s="84">
        <f t="shared" si="433"/>
        <v>0</v>
      </c>
      <c r="J9087" s="84">
        <f t="shared" si="434"/>
        <v>0</v>
      </c>
    </row>
    <row r="9088" spans="2:10" ht="25.15" customHeight="1">
      <c r="B9088" s="108"/>
      <c r="C9088" s="98"/>
      <c r="D9088" s="99"/>
      <c r="E9088" s="94"/>
      <c r="F9088" s="95"/>
      <c r="G9088" s="101"/>
      <c r="H9088" s="100">
        <f t="shared" si="432"/>
        <v>196461.68999999994</v>
      </c>
      <c r="I9088" s="84">
        <f t="shared" si="433"/>
        <v>0</v>
      </c>
      <c r="J9088" s="84">
        <f t="shared" si="434"/>
        <v>0</v>
      </c>
    </row>
    <row r="9089" spans="2:10" ht="25.15" customHeight="1">
      <c r="B9089" s="108"/>
      <c r="C9089" s="98"/>
      <c r="D9089" s="99"/>
      <c r="E9089" s="94"/>
      <c r="F9089" s="95"/>
      <c r="G9089" s="101"/>
      <c r="H9089" s="100">
        <f t="shared" si="432"/>
        <v>196461.68999999994</v>
      </c>
      <c r="I9089" s="84">
        <f t="shared" si="433"/>
        <v>0</v>
      </c>
      <c r="J9089" s="84">
        <f t="shared" si="434"/>
        <v>0</v>
      </c>
    </row>
    <row r="9090" spans="2:10" ht="25.15" customHeight="1">
      <c r="B9090" s="108"/>
      <c r="C9090" s="98"/>
      <c r="D9090" s="99"/>
      <c r="E9090" s="94"/>
      <c r="F9090" s="95"/>
      <c r="G9090" s="101"/>
      <c r="H9090" s="100">
        <f t="shared" si="432"/>
        <v>196461.68999999994</v>
      </c>
      <c r="I9090" s="84">
        <f t="shared" si="433"/>
        <v>0</v>
      </c>
      <c r="J9090" s="84">
        <f t="shared" si="434"/>
        <v>0</v>
      </c>
    </row>
    <row r="9091" spans="2:10" ht="25.15" customHeight="1">
      <c r="B9091" s="108"/>
      <c r="C9091" s="98"/>
      <c r="D9091" s="99"/>
      <c r="E9091" s="94"/>
      <c r="F9091" s="95"/>
      <c r="G9091" s="101"/>
      <c r="H9091" s="100">
        <f t="shared" si="432"/>
        <v>196461.68999999994</v>
      </c>
      <c r="I9091" s="84">
        <f t="shared" si="433"/>
        <v>0</v>
      </c>
      <c r="J9091" s="84">
        <f t="shared" si="434"/>
        <v>0</v>
      </c>
    </row>
    <row r="9092" spans="2:10" ht="25.15" customHeight="1">
      <c r="B9092" s="108"/>
      <c r="C9092" s="98"/>
      <c r="D9092" s="99"/>
      <c r="E9092" s="94"/>
      <c r="F9092" s="95"/>
      <c r="G9092" s="101"/>
      <c r="H9092" s="100">
        <f t="shared" si="432"/>
        <v>196461.68999999994</v>
      </c>
      <c r="I9092" s="84">
        <f t="shared" si="433"/>
        <v>0</v>
      </c>
      <c r="J9092" s="84">
        <f t="shared" si="434"/>
        <v>0</v>
      </c>
    </row>
    <row r="9093" spans="2:10" ht="25.15" customHeight="1">
      <c r="B9093" s="108"/>
      <c r="C9093" s="98"/>
      <c r="D9093" s="99"/>
      <c r="E9093" s="94"/>
      <c r="F9093" s="95"/>
      <c r="G9093" s="101"/>
      <c r="H9093" s="100">
        <f t="shared" si="432"/>
        <v>196461.68999999994</v>
      </c>
      <c r="I9093" s="84">
        <f t="shared" si="433"/>
        <v>0</v>
      </c>
      <c r="J9093" s="84">
        <f t="shared" si="434"/>
        <v>0</v>
      </c>
    </row>
    <row r="9094" spans="2:10" ht="25.15" customHeight="1">
      <c r="B9094" s="108"/>
      <c r="C9094" s="98"/>
      <c r="D9094" s="99"/>
      <c r="E9094" s="94"/>
      <c r="F9094" s="95"/>
      <c r="G9094" s="101"/>
      <c r="H9094" s="100">
        <f t="shared" si="432"/>
        <v>196461.68999999994</v>
      </c>
      <c r="I9094" s="84">
        <f t="shared" si="433"/>
        <v>0</v>
      </c>
      <c r="J9094" s="84">
        <f t="shared" si="434"/>
        <v>0</v>
      </c>
    </row>
    <row r="9095" spans="2:10" ht="25.15" customHeight="1">
      <c r="B9095" s="108"/>
      <c r="C9095" s="98"/>
      <c r="D9095" s="99"/>
      <c r="E9095" s="94"/>
      <c r="F9095" s="95"/>
      <c r="G9095" s="101"/>
      <c r="H9095" s="100">
        <f t="shared" si="432"/>
        <v>196461.68999999994</v>
      </c>
      <c r="I9095" s="84">
        <f t="shared" si="433"/>
        <v>0</v>
      </c>
      <c r="J9095" s="84">
        <f t="shared" si="434"/>
        <v>0</v>
      </c>
    </row>
    <row r="9096" spans="2:10" ht="25.15" customHeight="1">
      <c r="B9096" s="108"/>
      <c r="C9096" s="98"/>
      <c r="D9096" s="99"/>
      <c r="E9096" s="94"/>
      <c r="F9096" s="95"/>
      <c r="G9096" s="101"/>
      <c r="H9096" s="100">
        <f t="shared" ref="H9096:H9159" si="435">IF(F9096="pago",H9095+G9096,H9095)</f>
        <v>196461.68999999994</v>
      </c>
      <c r="I9096" s="84">
        <f t="shared" si="433"/>
        <v>0</v>
      </c>
      <c r="J9096" s="84">
        <f t="shared" si="434"/>
        <v>0</v>
      </c>
    </row>
    <row r="9097" spans="2:10" ht="25.15" customHeight="1">
      <c r="B9097" s="108"/>
      <c r="C9097" s="98"/>
      <c r="D9097" s="99"/>
      <c r="E9097" s="94"/>
      <c r="F9097" s="95"/>
      <c r="G9097" s="101"/>
      <c r="H9097" s="100">
        <f t="shared" si="435"/>
        <v>196461.68999999994</v>
      </c>
      <c r="I9097" s="84">
        <f t="shared" si="433"/>
        <v>0</v>
      </c>
      <c r="J9097" s="84">
        <f t="shared" si="434"/>
        <v>0</v>
      </c>
    </row>
    <row r="9098" spans="2:10" ht="25.15" customHeight="1">
      <c r="B9098" s="108"/>
      <c r="C9098" s="98"/>
      <c r="D9098" s="99"/>
      <c r="E9098" s="94"/>
      <c r="F9098" s="95"/>
      <c r="G9098" s="101"/>
      <c r="H9098" s="100">
        <f t="shared" si="435"/>
        <v>196461.68999999994</v>
      </c>
      <c r="I9098" s="84">
        <f t="shared" si="433"/>
        <v>0</v>
      </c>
      <c r="J9098" s="84">
        <f t="shared" si="434"/>
        <v>0</v>
      </c>
    </row>
    <row r="9099" spans="2:10" ht="25.15" customHeight="1">
      <c r="B9099" s="108"/>
      <c r="C9099" s="98"/>
      <c r="D9099" s="99"/>
      <c r="E9099" s="94"/>
      <c r="F9099" s="95"/>
      <c r="G9099" s="101"/>
      <c r="H9099" s="100">
        <f t="shared" si="435"/>
        <v>196461.68999999994</v>
      </c>
      <c r="I9099" s="84">
        <f t="shared" si="433"/>
        <v>0</v>
      </c>
      <c r="J9099" s="84">
        <f t="shared" si="434"/>
        <v>0</v>
      </c>
    </row>
    <row r="9100" spans="2:10" ht="25.15" customHeight="1">
      <c r="B9100" s="108"/>
      <c r="C9100" s="98"/>
      <c r="D9100" s="99"/>
      <c r="E9100" s="94"/>
      <c r="F9100" s="95"/>
      <c r="G9100" s="101"/>
      <c r="H9100" s="100">
        <f t="shared" si="435"/>
        <v>196461.68999999994</v>
      </c>
      <c r="I9100" s="84">
        <f t="shared" si="433"/>
        <v>0</v>
      </c>
      <c r="J9100" s="84">
        <f t="shared" si="434"/>
        <v>0</v>
      </c>
    </row>
    <row r="9101" spans="2:10" ht="25.15" customHeight="1">
      <c r="B9101" s="108"/>
      <c r="C9101" s="98"/>
      <c r="D9101" s="99"/>
      <c r="E9101" s="94"/>
      <c r="F9101" s="95"/>
      <c r="G9101" s="101"/>
      <c r="H9101" s="100">
        <f t="shared" si="435"/>
        <v>196461.68999999994</v>
      </c>
      <c r="I9101" s="84">
        <f t="shared" si="433"/>
        <v>0</v>
      </c>
      <c r="J9101" s="84">
        <f t="shared" si="434"/>
        <v>0</v>
      </c>
    </row>
    <row r="9102" spans="2:10" ht="25.15" customHeight="1">
      <c r="B9102" s="108"/>
      <c r="C9102" s="98"/>
      <c r="D9102" s="99"/>
      <c r="E9102" s="94"/>
      <c r="F9102" s="95"/>
      <c r="G9102" s="101"/>
      <c r="H9102" s="100">
        <f t="shared" si="435"/>
        <v>196461.68999999994</v>
      </c>
      <c r="I9102" s="84">
        <f t="shared" si="433"/>
        <v>0</v>
      </c>
      <c r="J9102" s="84">
        <f t="shared" si="434"/>
        <v>0</v>
      </c>
    </row>
    <row r="9103" spans="2:10" ht="25.15" customHeight="1">
      <c r="B9103" s="108"/>
      <c r="C9103" s="98"/>
      <c r="D9103" s="99"/>
      <c r="E9103" s="94"/>
      <c r="F9103" s="95"/>
      <c r="G9103" s="101"/>
      <c r="H9103" s="100">
        <f t="shared" si="435"/>
        <v>196461.68999999994</v>
      </c>
      <c r="I9103" s="84">
        <f t="shared" si="433"/>
        <v>0</v>
      </c>
      <c r="J9103" s="84">
        <f t="shared" si="434"/>
        <v>0</v>
      </c>
    </row>
    <row r="9104" spans="2:10" ht="25.15" customHeight="1">
      <c r="B9104" s="108"/>
      <c r="C9104" s="98"/>
      <c r="D9104" s="99"/>
      <c r="E9104" s="94"/>
      <c r="F9104" s="95"/>
      <c r="G9104" s="101"/>
      <c r="H9104" s="100">
        <f t="shared" si="435"/>
        <v>196461.68999999994</v>
      </c>
      <c r="I9104" s="84">
        <f t="shared" si="433"/>
        <v>0</v>
      </c>
      <c r="J9104" s="84">
        <f t="shared" si="434"/>
        <v>0</v>
      </c>
    </row>
    <row r="9105" spans="2:10" ht="25.15" customHeight="1">
      <c r="B9105" s="108"/>
      <c r="C9105" s="98"/>
      <c r="D9105" s="99"/>
      <c r="E9105" s="94"/>
      <c r="F9105" s="95"/>
      <c r="G9105" s="101"/>
      <c r="H9105" s="100">
        <f t="shared" si="435"/>
        <v>196461.68999999994</v>
      </c>
      <c r="I9105" s="84">
        <f t="shared" si="433"/>
        <v>0</v>
      </c>
      <c r="J9105" s="84">
        <f t="shared" si="434"/>
        <v>0</v>
      </c>
    </row>
    <row r="9106" spans="2:10" ht="25.15" customHeight="1">
      <c r="B9106" s="108"/>
      <c r="C9106" s="98"/>
      <c r="D9106" s="99"/>
      <c r="E9106" s="94"/>
      <c r="F9106" s="95"/>
      <c r="G9106" s="101"/>
      <c r="H9106" s="100">
        <f t="shared" si="435"/>
        <v>196461.68999999994</v>
      </c>
      <c r="I9106" s="84">
        <f t="shared" si="433"/>
        <v>0</v>
      </c>
      <c r="J9106" s="84">
        <f t="shared" si="434"/>
        <v>0</v>
      </c>
    </row>
    <row r="9107" spans="2:10" ht="25.15" customHeight="1">
      <c r="B9107" s="108"/>
      <c r="C9107" s="98"/>
      <c r="D9107" s="99"/>
      <c r="E9107" s="94"/>
      <c r="F9107" s="95"/>
      <c r="G9107" s="101"/>
      <c r="H9107" s="100">
        <f t="shared" si="435"/>
        <v>196461.68999999994</v>
      </c>
      <c r="I9107" s="84">
        <f t="shared" si="433"/>
        <v>0</v>
      </c>
      <c r="J9107" s="84">
        <f t="shared" si="434"/>
        <v>0</v>
      </c>
    </row>
    <row r="9108" spans="2:10" ht="25.15" customHeight="1">
      <c r="B9108" s="108"/>
      <c r="C9108" s="98"/>
      <c r="D9108" s="99"/>
      <c r="E9108" s="94"/>
      <c r="F9108" s="95"/>
      <c r="G9108" s="101"/>
      <c r="H9108" s="100">
        <f t="shared" si="435"/>
        <v>196461.68999999994</v>
      </c>
      <c r="I9108" s="84">
        <f t="shared" si="433"/>
        <v>0</v>
      </c>
      <c r="J9108" s="84">
        <f t="shared" si="434"/>
        <v>0</v>
      </c>
    </row>
    <row r="9109" spans="2:10" ht="25.15" customHeight="1">
      <c r="B9109" s="108"/>
      <c r="C9109" s="98"/>
      <c r="D9109" s="99"/>
      <c r="E9109" s="94"/>
      <c r="F9109" s="95"/>
      <c r="G9109" s="101"/>
      <c r="H9109" s="100">
        <f t="shared" si="435"/>
        <v>196461.68999999994</v>
      </c>
      <c r="I9109" s="84">
        <f t="shared" si="433"/>
        <v>0</v>
      </c>
      <c r="J9109" s="84">
        <f t="shared" si="434"/>
        <v>0</v>
      </c>
    </row>
    <row r="9110" spans="2:10" ht="25.15" customHeight="1">
      <c r="B9110" s="108"/>
      <c r="C9110" s="98"/>
      <c r="D9110" s="99"/>
      <c r="E9110" s="94"/>
      <c r="F9110" s="95"/>
      <c r="G9110" s="101"/>
      <c r="H9110" s="100">
        <f t="shared" si="435"/>
        <v>196461.68999999994</v>
      </c>
      <c r="I9110" s="84">
        <f t="shared" si="433"/>
        <v>0</v>
      </c>
      <c r="J9110" s="84">
        <f t="shared" si="434"/>
        <v>0</v>
      </c>
    </row>
    <row r="9111" spans="2:10" ht="25.15" customHeight="1">
      <c r="B9111" s="108"/>
      <c r="C9111" s="98"/>
      <c r="D9111" s="99"/>
      <c r="E9111" s="94"/>
      <c r="F9111" s="95"/>
      <c r="G9111" s="101"/>
      <c r="H9111" s="100">
        <f t="shared" si="435"/>
        <v>196461.68999999994</v>
      </c>
      <c r="I9111" s="84">
        <f t="shared" si="433"/>
        <v>0</v>
      </c>
      <c r="J9111" s="84">
        <f t="shared" si="434"/>
        <v>0</v>
      </c>
    </row>
    <row r="9112" spans="2:10" ht="25.15" customHeight="1">
      <c r="B9112" s="108"/>
      <c r="C9112" s="98"/>
      <c r="D9112" s="99"/>
      <c r="E9112" s="94"/>
      <c r="F9112" s="95"/>
      <c r="G9112" s="101"/>
      <c r="H9112" s="100">
        <f t="shared" si="435"/>
        <v>196461.68999999994</v>
      </c>
      <c r="I9112" s="84">
        <f t="shared" si="433"/>
        <v>0</v>
      </c>
      <c r="J9112" s="84">
        <f t="shared" si="434"/>
        <v>0</v>
      </c>
    </row>
    <row r="9113" spans="2:10" ht="25.15" customHeight="1">
      <c r="B9113" s="108"/>
      <c r="C9113" s="98"/>
      <c r="D9113" s="99"/>
      <c r="E9113" s="94"/>
      <c r="F9113" s="95"/>
      <c r="G9113" s="101"/>
      <c r="H9113" s="100">
        <f t="shared" si="435"/>
        <v>196461.68999999994</v>
      </c>
      <c r="I9113" s="84">
        <f t="shared" si="433"/>
        <v>0</v>
      </c>
      <c r="J9113" s="84">
        <f t="shared" si="434"/>
        <v>0</v>
      </c>
    </row>
    <row r="9114" spans="2:10" ht="25.15" customHeight="1">
      <c r="B9114" s="108"/>
      <c r="C9114" s="98"/>
      <c r="D9114" s="99"/>
      <c r="E9114" s="94"/>
      <c r="F9114" s="95"/>
      <c r="G9114" s="101"/>
      <c r="H9114" s="100">
        <f t="shared" si="435"/>
        <v>196461.68999999994</v>
      </c>
      <c r="I9114" s="84">
        <f t="shared" si="433"/>
        <v>0</v>
      </c>
      <c r="J9114" s="84">
        <f t="shared" si="434"/>
        <v>0</v>
      </c>
    </row>
    <row r="9115" spans="2:10" ht="25.15" customHeight="1">
      <c r="B9115" s="108"/>
      <c r="C9115" s="98"/>
      <c r="D9115" s="99"/>
      <c r="E9115" s="94"/>
      <c r="F9115" s="95"/>
      <c r="G9115" s="101"/>
      <c r="H9115" s="100">
        <f t="shared" si="435"/>
        <v>196461.68999999994</v>
      </c>
      <c r="I9115" s="84">
        <f t="shared" si="433"/>
        <v>0</v>
      </c>
      <c r="J9115" s="84">
        <f t="shared" si="434"/>
        <v>0</v>
      </c>
    </row>
    <row r="9116" spans="2:10" ht="25.15" customHeight="1">
      <c r="B9116" s="108"/>
      <c r="C9116" s="98"/>
      <c r="D9116" s="99"/>
      <c r="E9116" s="94"/>
      <c r="F9116" s="95"/>
      <c r="G9116" s="101"/>
      <c r="H9116" s="100">
        <f t="shared" si="435"/>
        <v>196461.68999999994</v>
      </c>
      <c r="I9116" s="84">
        <f t="shared" si="433"/>
        <v>0</v>
      </c>
      <c r="J9116" s="84">
        <f t="shared" si="434"/>
        <v>0</v>
      </c>
    </row>
    <row r="9117" spans="2:10" ht="25.15" customHeight="1">
      <c r="B9117" s="108"/>
      <c r="C9117" s="98"/>
      <c r="D9117" s="99"/>
      <c r="E9117" s="94"/>
      <c r="F9117" s="95"/>
      <c r="G9117" s="101"/>
      <c r="H9117" s="100">
        <f t="shared" si="435"/>
        <v>196461.68999999994</v>
      </c>
      <c r="I9117" s="84">
        <f t="shared" si="433"/>
        <v>0</v>
      </c>
      <c r="J9117" s="84">
        <f t="shared" si="434"/>
        <v>0</v>
      </c>
    </row>
    <row r="9118" spans="2:10" ht="25.15" customHeight="1">
      <c r="B9118" s="108"/>
      <c r="C9118" s="98"/>
      <c r="D9118" s="99"/>
      <c r="E9118" s="94"/>
      <c r="F9118" s="95"/>
      <c r="G9118" s="101"/>
      <c r="H9118" s="100">
        <f t="shared" si="435"/>
        <v>196461.68999999994</v>
      </c>
      <c r="I9118" s="84">
        <f t="shared" si="433"/>
        <v>0</v>
      </c>
      <c r="J9118" s="84">
        <f t="shared" si="434"/>
        <v>0</v>
      </c>
    </row>
    <row r="9119" spans="2:10" ht="25.15" customHeight="1">
      <c r="B9119" s="108"/>
      <c r="C9119" s="98"/>
      <c r="D9119" s="99"/>
      <c r="E9119" s="94"/>
      <c r="F9119" s="95"/>
      <c r="G9119" s="101"/>
      <c r="H9119" s="100">
        <f t="shared" si="435"/>
        <v>196461.68999999994</v>
      </c>
      <c r="I9119" s="84">
        <f t="shared" si="433"/>
        <v>0</v>
      </c>
      <c r="J9119" s="84">
        <f t="shared" si="434"/>
        <v>0</v>
      </c>
    </row>
    <row r="9120" spans="2:10" ht="25.15" customHeight="1">
      <c r="B9120" s="108"/>
      <c r="C9120" s="98"/>
      <c r="D9120" s="99"/>
      <c r="E9120" s="94"/>
      <c r="F9120" s="95"/>
      <c r="G9120" s="101"/>
      <c r="H9120" s="100">
        <f t="shared" si="435"/>
        <v>196461.68999999994</v>
      </c>
      <c r="I9120" s="84">
        <f t="shared" si="433"/>
        <v>0</v>
      </c>
      <c r="J9120" s="84">
        <f t="shared" si="434"/>
        <v>0</v>
      </c>
    </row>
    <row r="9121" spans="2:10" ht="25.15" customHeight="1">
      <c r="B9121" s="108"/>
      <c r="C9121" s="98"/>
      <c r="D9121" s="99"/>
      <c r="E9121" s="94"/>
      <c r="F9121" s="95"/>
      <c r="G9121" s="101"/>
      <c r="H9121" s="100">
        <f t="shared" si="435"/>
        <v>196461.68999999994</v>
      </c>
      <c r="I9121" s="84">
        <f t="shared" si="433"/>
        <v>0</v>
      </c>
      <c r="J9121" s="84">
        <f t="shared" si="434"/>
        <v>0</v>
      </c>
    </row>
    <row r="9122" spans="2:10" ht="25.15" customHeight="1">
      <c r="B9122" s="108"/>
      <c r="C9122" s="98"/>
      <c r="D9122" s="99"/>
      <c r="E9122" s="94"/>
      <c r="F9122" s="95"/>
      <c r="G9122" s="101"/>
      <c r="H9122" s="100">
        <f t="shared" si="435"/>
        <v>196461.68999999994</v>
      </c>
      <c r="I9122" s="84">
        <f t="shared" si="433"/>
        <v>0</v>
      </c>
      <c r="J9122" s="84">
        <f t="shared" si="434"/>
        <v>0</v>
      </c>
    </row>
    <row r="9123" spans="2:10" ht="25.15" customHeight="1">
      <c r="B9123" s="108"/>
      <c r="C9123" s="98"/>
      <c r="D9123" s="99"/>
      <c r="E9123" s="94"/>
      <c r="F9123" s="95"/>
      <c r="G9123" s="101"/>
      <c r="H9123" s="100">
        <f t="shared" si="435"/>
        <v>196461.68999999994</v>
      </c>
      <c r="I9123" s="84">
        <f t="shared" si="433"/>
        <v>0</v>
      </c>
      <c r="J9123" s="84">
        <f t="shared" si="434"/>
        <v>0</v>
      </c>
    </row>
    <row r="9124" spans="2:10" ht="25.15" customHeight="1">
      <c r="B9124" s="108"/>
      <c r="C9124" s="98"/>
      <c r="D9124" s="99"/>
      <c r="E9124" s="94"/>
      <c r="F9124" s="95"/>
      <c r="G9124" s="101"/>
      <c r="H9124" s="100">
        <f t="shared" si="435"/>
        <v>196461.68999999994</v>
      </c>
      <c r="I9124" s="84">
        <f t="shared" si="433"/>
        <v>0</v>
      </c>
      <c r="J9124" s="84">
        <f t="shared" si="434"/>
        <v>0</v>
      </c>
    </row>
    <row r="9125" spans="2:10" ht="25.15" customHeight="1">
      <c r="B9125" s="108"/>
      <c r="C9125" s="98"/>
      <c r="D9125" s="99"/>
      <c r="E9125" s="94"/>
      <c r="F9125" s="95"/>
      <c r="G9125" s="101"/>
      <c r="H9125" s="100">
        <f t="shared" si="435"/>
        <v>196461.68999999994</v>
      </c>
      <c r="I9125" s="84">
        <f t="shared" si="433"/>
        <v>0</v>
      </c>
      <c r="J9125" s="84">
        <f t="shared" si="434"/>
        <v>0</v>
      </c>
    </row>
    <row r="9126" spans="2:10" ht="25.15" customHeight="1">
      <c r="B9126" s="108"/>
      <c r="C9126" s="98"/>
      <c r="D9126" s="99"/>
      <c r="E9126" s="94"/>
      <c r="F9126" s="95"/>
      <c r="G9126" s="101"/>
      <c r="H9126" s="100">
        <f t="shared" si="435"/>
        <v>196461.68999999994</v>
      </c>
      <c r="I9126" s="84">
        <f t="shared" si="433"/>
        <v>0</v>
      </c>
      <c r="J9126" s="84">
        <f t="shared" si="434"/>
        <v>0</v>
      </c>
    </row>
    <row r="9127" spans="2:10" ht="25.15" customHeight="1">
      <c r="B9127" s="108"/>
      <c r="C9127" s="98"/>
      <c r="D9127" s="99"/>
      <c r="E9127" s="94"/>
      <c r="F9127" s="95"/>
      <c r="G9127" s="101"/>
      <c r="H9127" s="100">
        <f t="shared" si="435"/>
        <v>196461.68999999994</v>
      </c>
      <c r="I9127" s="84">
        <f t="shared" si="433"/>
        <v>0</v>
      </c>
      <c r="J9127" s="84">
        <f t="shared" si="434"/>
        <v>0</v>
      </c>
    </row>
    <row r="9128" spans="2:10" ht="25.15" customHeight="1">
      <c r="B9128" s="108"/>
      <c r="C9128" s="98"/>
      <c r="D9128" s="99"/>
      <c r="E9128" s="94"/>
      <c r="F9128" s="95"/>
      <c r="G9128" s="101"/>
      <c r="H9128" s="100">
        <f t="shared" si="435"/>
        <v>196461.68999999994</v>
      </c>
      <c r="I9128" s="84">
        <f t="shared" si="433"/>
        <v>0</v>
      </c>
      <c r="J9128" s="84">
        <f t="shared" si="434"/>
        <v>0</v>
      </c>
    </row>
    <row r="9129" spans="2:10" ht="25.15" customHeight="1">
      <c r="B9129" s="108"/>
      <c r="C9129" s="98"/>
      <c r="D9129" s="99"/>
      <c r="E9129" s="94"/>
      <c r="F9129" s="95"/>
      <c r="G9129" s="101"/>
      <c r="H9129" s="100">
        <f t="shared" si="435"/>
        <v>196461.68999999994</v>
      </c>
      <c r="I9129" s="84">
        <f t="shared" si="433"/>
        <v>0</v>
      </c>
      <c r="J9129" s="84">
        <f t="shared" si="434"/>
        <v>0</v>
      </c>
    </row>
    <row r="9130" spans="2:10" ht="25.15" customHeight="1">
      <c r="B9130" s="108"/>
      <c r="C9130" s="98"/>
      <c r="D9130" s="99"/>
      <c r="E9130" s="94"/>
      <c r="F9130" s="95"/>
      <c r="G9130" s="101"/>
      <c r="H9130" s="100">
        <f t="shared" si="435"/>
        <v>196461.68999999994</v>
      </c>
      <c r="I9130" s="84">
        <f t="shared" si="433"/>
        <v>0</v>
      </c>
      <c r="J9130" s="84">
        <f t="shared" si="434"/>
        <v>0</v>
      </c>
    </row>
    <row r="9131" spans="2:10" ht="25.15" customHeight="1">
      <c r="B9131" s="108"/>
      <c r="C9131" s="98"/>
      <c r="D9131" s="99"/>
      <c r="E9131" s="94"/>
      <c r="F9131" s="95"/>
      <c r="G9131" s="101"/>
      <c r="H9131" s="100">
        <f t="shared" si="435"/>
        <v>196461.68999999994</v>
      </c>
      <c r="I9131" s="84">
        <f t="shared" si="433"/>
        <v>0</v>
      </c>
      <c r="J9131" s="84">
        <f t="shared" si="434"/>
        <v>0</v>
      </c>
    </row>
    <row r="9132" spans="2:10" ht="25.15" customHeight="1">
      <c r="B9132" s="108"/>
      <c r="C9132" s="98"/>
      <c r="D9132" s="99"/>
      <c r="E9132" s="94"/>
      <c r="F9132" s="95"/>
      <c r="G9132" s="101"/>
      <c r="H9132" s="100">
        <f t="shared" si="435"/>
        <v>196461.68999999994</v>
      </c>
      <c r="I9132" s="84">
        <f t="shared" si="433"/>
        <v>0</v>
      </c>
      <c r="J9132" s="84">
        <f t="shared" si="434"/>
        <v>0</v>
      </c>
    </row>
    <row r="9133" spans="2:10" ht="25.15" customHeight="1">
      <c r="B9133" s="108"/>
      <c r="C9133" s="98"/>
      <c r="D9133" s="99"/>
      <c r="E9133" s="94"/>
      <c r="F9133" s="95"/>
      <c r="G9133" s="101"/>
      <c r="H9133" s="100">
        <f t="shared" si="435"/>
        <v>196461.68999999994</v>
      </c>
      <c r="I9133" s="84">
        <f t="shared" si="433"/>
        <v>0</v>
      </c>
      <c r="J9133" s="84">
        <f t="shared" si="434"/>
        <v>0</v>
      </c>
    </row>
    <row r="9134" spans="2:10" ht="25.15" customHeight="1">
      <c r="B9134" s="108"/>
      <c r="C9134" s="98"/>
      <c r="D9134" s="99"/>
      <c r="E9134" s="94"/>
      <c r="F9134" s="95"/>
      <c r="G9134" s="101"/>
      <c r="H9134" s="100">
        <f t="shared" si="435"/>
        <v>196461.68999999994</v>
      </c>
      <c r="I9134" s="84">
        <f t="shared" si="433"/>
        <v>0</v>
      </c>
      <c r="J9134" s="84">
        <f t="shared" si="434"/>
        <v>0</v>
      </c>
    </row>
    <row r="9135" spans="2:10" ht="25.15" customHeight="1">
      <c r="B9135" s="108"/>
      <c r="C9135" s="98"/>
      <c r="D9135" s="99"/>
      <c r="E9135" s="94"/>
      <c r="F9135" s="95"/>
      <c r="G9135" s="101"/>
      <c r="H9135" s="100">
        <f t="shared" si="435"/>
        <v>196461.68999999994</v>
      </c>
      <c r="I9135" s="84">
        <f t="shared" si="433"/>
        <v>0</v>
      </c>
      <c r="J9135" s="84">
        <f t="shared" si="434"/>
        <v>0</v>
      </c>
    </row>
    <row r="9136" spans="2:10" ht="25.15" customHeight="1">
      <c r="B9136" s="108"/>
      <c r="C9136" s="98"/>
      <c r="D9136" s="99"/>
      <c r="E9136" s="94"/>
      <c r="F9136" s="95"/>
      <c r="G9136" s="101"/>
      <c r="H9136" s="100">
        <f t="shared" si="435"/>
        <v>196461.68999999994</v>
      </c>
      <c r="I9136" s="84">
        <f t="shared" si="433"/>
        <v>0</v>
      </c>
      <c r="J9136" s="84">
        <f t="shared" si="434"/>
        <v>0</v>
      </c>
    </row>
    <row r="9137" spans="2:10" ht="25.15" customHeight="1">
      <c r="B9137" s="108"/>
      <c r="C9137" s="98"/>
      <c r="D9137" s="99"/>
      <c r="E9137" s="94"/>
      <c r="F9137" s="95"/>
      <c r="G9137" s="101"/>
      <c r="H9137" s="100">
        <f t="shared" si="435"/>
        <v>196461.68999999994</v>
      </c>
      <c r="I9137" s="84">
        <f t="shared" si="433"/>
        <v>0</v>
      </c>
      <c r="J9137" s="84">
        <f t="shared" si="434"/>
        <v>0</v>
      </c>
    </row>
    <row r="9138" spans="2:10" ht="25.15" customHeight="1">
      <c r="B9138" s="108"/>
      <c r="C9138" s="98"/>
      <c r="D9138" s="99"/>
      <c r="E9138" s="94"/>
      <c r="F9138" s="95"/>
      <c r="G9138" s="101"/>
      <c r="H9138" s="100">
        <f t="shared" si="435"/>
        <v>196461.68999999994</v>
      </c>
      <c r="I9138" s="84">
        <f t="shared" si="433"/>
        <v>0</v>
      </c>
      <c r="J9138" s="84">
        <f t="shared" si="434"/>
        <v>0</v>
      </c>
    </row>
    <row r="9139" spans="2:10" ht="25.15" customHeight="1">
      <c r="B9139" s="108"/>
      <c r="C9139" s="98"/>
      <c r="D9139" s="99"/>
      <c r="E9139" s="94"/>
      <c r="F9139" s="95"/>
      <c r="G9139" s="101"/>
      <c r="H9139" s="100">
        <f t="shared" si="435"/>
        <v>196461.68999999994</v>
      </c>
      <c r="I9139" s="84">
        <f t="shared" si="433"/>
        <v>0</v>
      </c>
      <c r="J9139" s="84">
        <f t="shared" si="434"/>
        <v>0</v>
      </c>
    </row>
    <row r="9140" spans="2:10" ht="25.15" customHeight="1">
      <c r="B9140" s="108"/>
      <c r="C9140" s="98"/>
      <c r="D9140" s="99"/>
      <c r="E9140" s="94"/>
      <c r="F9140" s="95"/>
      <c r="G9140" s="101"/>
      <c r="H9140" s="100">
        <f t="shared" si="435"/>
        <v>196461.68999999994</v>
      </c>
      <c r="I9140" s="84">
        <f t="shared" si="433"/>
        <v>0</v>
      </c>
      <c r="J9140" s="84">
        <f t="shared" si="434"/>
        <v>0</v>
      </c>
    </row>
    <row r="9141" spans="2:10" ht="25.15" customHeight="1">
      <c r="B9141" s="108"/>
      <c r="C9141" s="98"/>
      <c r="D9141" s="99"/>
      <c r="E9141" s="94"/>
      <c r="F9141" s="95"/>
      <c r="G9141" s="101"/>
      <c r="H9141" s="100">
        <f t="shared" si="435"/>
        <v>196461.68999999994</v>
      </c>
      <c r="I9141" s="84">
        <f t="shared" si="433"/>
        <v>0</v>
      </c>
      <c r="J9141" s="84">
        <f t="shared" si="434"/>
        <v>0</v>
      </c>
    </row>
    <row r="9142" spans="2:10" ht="25.15" customHeight="1">
      <c r="B9142" s="108"/>
      <c r="C9142" s="98"/>
      <c r="D9142" s="99"/>
      <c r="E9142" s="94"/>
      <c r="F9142" s="95"/>
      <c r="G9142" s="101"/>
      <c r="H9142" s="100">
        <f t="shared" si="435"/>
        <v>196461.68999999994</v>
      </c>
      <c r="I9142" s="84">
        <f t="shared" si="433"/>
        <v>0</v>
      </c>
      <c r="J9142" s="84">
        <f t="shared" si="434"/>
        <v>0</v>
      </c>
    </row>
    <row r="9143" spans="2:10" ht="25.15" customHeight="1">
      <c r="B9143" s="108"/>
      <c r="C9143" s="98"/>
      <c r="D9143" s="99"/>
      <c r="E9143" s="94"/>
      <c r="F9143" s="95"/>
      <c r="G9143" s="101"/>
      <c r="H9143" s="100">
        <f t="shared" si="435"/>
        <v>196461.68999999994</v>
      </c>
      <c r="I9143" s="84">
        <f t="shared" si="433"/>
        <v>0</v>
      </c>
      <c r="J9143" s="84">
        <f t="shared" si="434"/>
        <v>0</v>
      </c>
    </row>
    <row r="9144" spans="2:10" ht="25.15" customHeight="1">
      <c r="B9144" s="108"/>
      <c r="C9144" s="98"/>
      <c r="D9144" s="99"/>
      <c r="E9144" s="94"/>
      <c r="F9144" s="95"/>
      <c r="G9144" s="101"/>
      <c r="H9144" s="100">
        <f t="shared" si="435"/>
        <v>196461.68999999994</v>
      </c>
      <c r="I9144" s="84">
        <f t="shared" ref="I9144:I9207" si="436">IF(B9144="",0,MONTH(B9144))</f>
        <v>0</v>
      </c>
      <c r="J9144" s="84">
        <f t="shared" ref="J9144:J9207" si="437">IF(B9144="",0,DAY(B9144))</f>
        <v>0</v>
      </c>
    </row>
    <row r="9145" spans="2:10" ht="25.15" customHeight="1">
      <c r="B9145" s="108"/>
      <c r="C9145" s="98"/>
      <c r="D9145" s="99"/>
      <c r="E9145" s="94"/>
      <c r="F9145" s="95"/>
      <c r="G9145" s="101"/>
      <c r="H9145" s="100">
        <f t="shared" si="435"/>
        <v>196461.68999999994</v>
      </c>
      <c r="I9145" s="84">
        <f t="shared" si="436"/>
        <v>0</v>
      </c>
      <c r="J9145" s="84">
        <f t="shared" si="437"/>
        <v>0</v>
      </c>
    </row>
    <row r="9146" spans="2:10" ht="25.15" customHeight="1">
      <c r="B9146" s="108"/>
      <c r="C9146" s="98"/>
      <c r="D9146" s="99"/>
      <c r="E9146" s="94"/>
      <c r="F9146" s="95"/>
      <c r="G9146" s="101"/>
      <c r="H9146" s="100">
        <f t="shared" si="435"/>
        <v>196461.68999999994</v>
      </c>
      <c r="I9146" s="84">
        <f t="shared" si="436"/>
        <v>0</v>
      </c>
      <c r="J9146" s="84">
        <f t="shared" si="437"/>
        <v>0</v>
      </c>
    </row>
    <row r="9147" spans="2:10" ht="25.15" customHeight="1">
      <c r="B9147" s="108"/>
      <c r="C9147" s="98"/>
      <c r="D9147" s="99"/>
      <c r="E9147" s="94"/>
      <c r="F9147" s="95"/>
      <c r="G9147" s="101"/>
      <c r="H9147" s="100">
        <f t="shared" si="435"/>
        <v>196461.68999999994</v>
      </c>
      <c r="I9147" s="84">
        <f t="shared" si="436"/>
        <v>0</v>
      </c>
      <c r="J9147" s="84">
        <f t="shared" si="437"/>
        <v>0</v>
      </c>
    </row>
    <row r="9148" spans="2:10" ht="25.15" customHeight="1">
      <c r="B9148" s="108"/>
      <c r="C9148" s="98"/>
      <c r="D9148" s="99"/>
      <c r="E9148" s="94"/>
      <c r="F9148" s="95"/>
      <c r="G9148" s="101"/>
      <c r="H9148" s="100">
        <f t="shared" si="435"/>
        <v>196461.68999999994</v>
      </c>
      <c r="I9148" s="84">
        <f t="shared" si="436"/>
        <v>0</v>
      </c>
      <c r="J9148" s="84">
        <f t="shared" si="437"/>
        <v>0</v>
      </c>
    </row>
    <row r="9149" spans="2:10" ht="25.15" customHeight="1">
      <c r="B9149" s="108"/>
      <c r="C9149" s="98"/>
      <c r="D9149" s="99"/>
      <c r="E9149" s="94"/>
      <c r="F9149" s="95"/>
      <c r="G9149" s="101"/>
      <c r="H9149" s="100">
        <f t="shared" si="435"/>
        <v>196461.68999999994</v>
      </c>
      <c r="I9149" s="84">
        <f t="shared" si="436"/>
        <v>0</v>
      </c>
      <c r="J9149" s="84">
        <f t="shared" si="437"/>
        <v>0</v>
      </c>
    </row>
    <row r="9150" spans="2:10" ht="25.15" customHeight="1">
      <c r="B9150" s="108"/>
      <c r="C9150" s="98"/>
      <c r="D9150" s="99"/>
      <c r="E9150" s="94"/>
      <c r="F9150" s="95"/>
      <c r="G9150" s="101"/>
      <c r="H9150" s="100">
        <f t="shared" si="435"/>
        <v>196461.68999999994</v>
      </c>
      <c r="I9150" s="84">
        <f t="shared" si="436"/>
        <v>0</v>
      </c>
      <c r="J9150" s="84">
        <f t="shared" si="437"/>
        <v>0</v>
      </c>
    </row>
    <row r="9151" spans="2:10" ht="25.15" customHeight="1">
      <c r="B9151" s="108"/>
      <c r="C9151" s="98"/>
      <c r="D9151" s="99"/>
      <c r="E9151" s="94"/>
      <c r="F9151" s="95"/>
      <c r="G9151" s="101"/>
      <c r="H9151" s="100">
        <f t="shared" si="435"/>
        <v>196461.68999999994</v>
      </c>
      <c r="I9151" s="84">
        <f t="shared" si="436"/>
        <v>0</v>
      </c>
      <c r="J9151" s="84">
        <f t="shared" si="437"/>
        <v>0</v>
      </c>
    </row>
    <row r="9152" spans="2:10" ht="25.15" customHeight="1">
      <c r="B9152" s="108"/>
      <c r="C9152" s="98"/>
      <c r="D9152" s="99"/>
      <c r="E9152" s="94"/>
      <c r="F9152" s="95"/>
      <c r="G9152" s="101"/>
      <c r="H9152" s="100">
        <f t="shared" si="435"/>
        <v>196461.68999999994</v>
      </c>
      <c r="I9152" s="84">
        <f t="shared" si="436"/>
        <v>0</v>
      </c>
      <c r="J9152" s="84">
        <f t="shared" si="437"/>
        <v>0</v>
      </c>
    </row>
    <row r="9153" spans="2:10" ht="25.15" customHeight="1">
      <c r="B9153" s="108"/>
      <c r="C9153" s="98"/>
      <c r="D9153" s="99"/>
      <c r="E9153" s="94"/>
      <c r="F9153" s="95"/>
      <c r="G9153" s="101"/>
      <c r="H9153" s="100">
        <f t="shared" si="435"/>
        <v>196461.68999999994</v>
      </c>
      <c r="I9153" s="84">
        <f t="shared" si="436"/>
        <v>0</v>
      </c>
      <c r="J9153" s="84">
        <f t="shared" si="437"/>
        <v>0</v>
      </c>
    </row>
    <row r="9154" spans="2:10" ht="25.15" customHeight="1">
      <c r="B9154" s="108"/>
      <c r="C9154" s="98"/>
      <c r="D9154" s="99"/>
      <c r="E9154" s="94"/>
      <c r="F9154" s="95"/>
      <c r="G9154" s="101"/>
      <c r="H9154" s="100">
        <f t="shared" si="435"/>
        <v>196461.68999999994</v>
      </c>
      <c r="I9154" s="84">
        <f t="shared" si="436"/>
        <v>0</v>
      </c>
      <c r="J9154" s="84">
        <f t="shared" si="437"/>
        <v>0</v>
      </c>
    </row>
    <row r="9155" spans="2:10" ht="25.15" customHeight="1">
      <c r="B9155" s="108"/>
      <c r="C9155" s="98"/>
      <c r="D9155" s="99"/>
      <c r="E9155" s="94"/>
      <c r="F9155" s="95"/>
      <c r="G9155" s="101"/>
      <c r="H9155" s="100">
        <f t="shared" si="435"/>
        <v>196461.68999999994</v>
      </c>
      <c r="I9155" s="84">
        <f t="shared" si="436"/>
        <v>0</v>
      </c>
      <c r="J9155" s="84">
        <f t="shared" si="437"/>
        <v>0</v>
      </c>
    </row>
    <row r="9156" spans="2:10" ht="25.15" customHeight="1">
      <c r="B9156" s="108"/>
      <c r="C9156" s="98"/>
      <c r="D9156" s="99"/>
      <c r="E9156" s="94"/>
      <c r="F9156" s="95"/>
      <c r="G9156" s="101"/>
      <c r="H9156" s="100">
        <f t="shared" si="435"/>
        <v>196461.68999999994</v>
      </c>
      <c r="I9156" s="84">
        <f t="shared" si="436"/>
        <v>0</v>
      </c>
      <c r="J9156" s="84">
        <f t="shared" si="437"/>
        <v>0</v>
      </c>
    </row>
    <row r="9157" spans="2:10" ht="25.15" customHeight="1">
      <c r="B9157" s="108"/>
      <c r="C9157" s="98"/>
      <c r="D9157" s="99"/>
      <c r="E9157" s="94"/>
      <c r="F9157" s="95"/>
      <c r="G9157" s="101"/>
      <c r="H9157" s="100">
        <f t="shared" si="435"/>
        <v>196461.68999999994</v>
      </c>
      <c r="I9157" s="84">
        <f t="shared" si="436"/>
        <v>0</v>
      </c>
      <c r="J9157" s="84">
        <f t="shared" si="437"/>
        <v>0</v>
      </c>
    </row>
    <row r="9158" spans="2:10" ht="25.15" customHeight="1">
      <c r="B9158" s="108"/>
      <c r="C9158" s="98"/>
      <c r="D9158" s="99"/>
      <c r="E9158" s="94"/>
      <c r="F9158" s="95"/>
      <c r="G9158" s="101"/>
      <c r="H9158" s="100">
        <f t="shared" si="435"/>
        <v>196461.68999999994</v>
      </c>
      <c r="I9158" s="84">
        <f t="shared" si="436"/>
        <v>0</v>
      </c>
      <c r="J9158" s="84">
        <f t="shared" si="437"/>
        <v>0</v>
      </c>
    </row>
    <row r="9159" spans="2:10" ht="25.15" customHeight="1">
      <c r="B9159" s="108"/>
      <c r="C9159" s="98"/>
      <c r="D9159" s="99"/>
      <c r="E9159" s="94"/>
      <c r="F9159" s="95"/>
      <c r="G9159" s="101"/>
      <c r="H9159" s="100">
        <f t="shared" si="435"/>
        <v>196461.68999999994</v>
      </c>
      <c r="I9159" s="84">
        <f t="shared" si="436"/>
        <v>0</v>
      </c>
      <c r="J9159" s="84">
        <f t="shared" si="437"/>
        <v>0</v>
      </c>
    </row>
    <row r="9160" spans="2:10" ht="25.15" customHeight="1">
      <c r="B9160" s="108"/>
      <c r="C9160" s="98"/>
      <c r="D9160" s="99"/>
      <c r="E9160" s="94"/>
      <c r="F9160" s="95"/>
      <c r="G9160" s="101"/>
      <c r="H9160" s="100">
        <f t="shared" ref="H9160:H9223" si="438">IF(F9160="pago",H9159+G9160,H9159)</f>
        <v>196461.68999999994</v>
      </c>
      <c r="I9160" s="84">
        <f t="shared" si="436"/>
        <v>0</v>
      </c>
      <c r="J9160" s="84">
        <f t="shared" si="437"/>
        <v>0</v>
      </c>
    </row>
    <row r="9161" spans="2:10" ht="25.15" customHeight="1">
      <c r="B9161" s="108"/>
      <c r="C9161" s="98"/>
      <c r="D9161" s="99"/>
      <c r="E9161" s="94"/>
      <c r="F9161" s="95"/>
      <c r="G9161" s="101"/>
      <c r="H9161" s="100">
        <f t="shared" si="438"/>
        <v>196461.68999999994</v>
      </c>
      <c r="I9161" s="84">
        <f t="shared" si="436"/>
        <v>0</v>
      </c>
      <c r="J9161" s="84">
        <f t="shared" si="437"/>
        <v>0</v>
      </c>
    </row>
    <row r="9162" spans="2:10" ht="25.15" customHeight="1">
      <c r="B9162" s="108"/>
      <c r="C9162" s="98"/>
      <c r="D9162" s="99"/>
      <c r="E9162" s="94"/>
      <c r="F9162" s="95"/>
      <c r="G9162" s="101"/>
      <c r="H9162" s="100">
        <f t="shared" si="438"/>
        <v>196461.68999999994</v>
      </c>
      <c r="I9162" s="84">
        <f t="shared" si="436"/>
        <v>0</v>
      </c>
      <c r="J9162" s="84">
        <f t="shared" si="437"/>
        <v>0</v>
      </c>
    </row>
    <row r="9163" spans="2:10" ht="25.15" customHeight="1">
      <c r="B9163" s="108"/>
      <c r="C9163" s="98"/>
      <c r="D9163" s="99"/>
      <c r="E9163" s="94"/>
      <c r="F9163" s="95"/>
      <c r="G9163" s="101"/>
      <c r="H9163" s="100">
        <f t="shared" si="438"/>
        <v>196461.68999999994</v>
      </c>
      <c r="I9163" s="84">
        <f t="shared" si="436"/>
        <v>0</v>
      </c>
      <c r="J9163" s="84">
        <f t="shared" si="437"/>
        <v>0</v>
      </c>
    </row>
    <row r="9164" spans="2:10" ht="25.15" customHeight="1">
      <c r="B9164" s="108"/>
      <c r="C9164" s="98"/>
      <c r="D9164" s="99"/>
      <c r="E9164" s="94"/>
      <c r="F9164" s="95"/>
      <c r="G9164" s="101"/>
      <c r="H9164" s="100">
        <f t="shared" si="438"/>
        <v>196461.68999999994</v>
      </c>
      <c r="I9164" s="84">
        <f t="shared" si="436"/>
        <v>0</v>
      </c>
      <c r="J9164" s="84">
        <f t="shared" si="437"/>
        <v>0</v>
      </c>
    </row>
    <row r="9165" spans="2:10" ht="25.15" customHeight="1">
      <c r="B9165" s="108"/>
      <c r="C9165" s="98"/>
      <c r="D9165" s="99"/>
      <c r="E9165" s="94"/>
      <c r="F9165" s="95"/>
      <c r="G9165" s="101"/>
      <c r="H9165" s="100">
        <f t="shared" si="438"/>
        <v>196461.68999999994</v>
      </c>
      <c r="I9165" s="84">
        <f t="shared" si="436"/>
        <v>0</v>
      </c>
      <c r="J9165" s="84">
        <f t="shared" si="437"/>
        <v>0</v>
      </c>
    </row>
    <row r="9166" spans="2:10" ht="25.15" customHeight="1">
      <c r="B9166" s="108"/>
      <c r="C9166" s="98"/>
      <c r="D9166" s="99"/>
      <c r="E9166" s="94"/>
      <c r="F9166" s="95"/>
      <c r="G9166" s="101"/>
      <c r="H9166" s="100">
        <f t="shared" si="438"/>
        <v>196461.68999999994</v>
      </c>
      <c r="I9166" s="84">
        <f t="shared" si="436"/>
        <v>0</v>
      </c>
      <c r="J9166" s="84">
        <f t="shared" si="437"/>
        <v>0</v>
      </c>
    </row>
    <row r="9167" spans="2:10" ht="25.15" customHeight="1">
      <c r="B9167" s="108"/>
      <c r="C9167" s="98"/>
      <c r="D9167" s="99"/>
      <c r="E9167" s="94"/>
      <c r="F9167" s="95"/>
      <c r="G9167" s="101"/>
      <c r="H9167" s="100">
        <f t="shared" si="438"/>
        <v>196461.68999999994</v>
      </c>
      <c r="I9167" s="84">
        <f t="shared" si="436"/>
        <v>0</v>
      </c>
      <c r="J9167" s="84">
        <f t="shared" si="437"/>
        <v>0</v>
      </c>
    </row>
    <row r="9168" spans="2:10" ht="25.15" customHeight="1">
      <c r="B9168" s="108"/>
      <c r="C9168" s="98"/>
      <c r="D9168" s="99"/>
      <c r="E9168" s="94"/>
      <c r="F9168" s="95"/>
      <c r="G9168" s="101"/>
      <c r="H9168" s="100">
        <f t="shared" si="438"/>
        <v>196461.68999999994</v>
      </c>
      <c r="I9168" s="84">
        <f t="shared" si="436"/>
        <v>0</v>
      </c>
      <c r="J9168" s="84">
        <f t="shared" si="437"/>
        <v>0</v>
      </c>
    </row>
    <row r="9169" spans="2:10" ht="25.15" customHeight="1">
      <c r="B9169" s="108"/>
      <c r="C9169" s="98"/>
      <c r="D9169" s="99"/>
      <c r="E9169" s="94"/>
      <c r="F9169" s="95"/>
      <c r="G9169" s="101"/>
      <c r="H9169" s="100">
        <f t="shared" si="438"/>
        <v>196461.68999999994</v>
      </c>
      <c r="I9169" s="84">
        <f t="shared" si="436"/>
        <v>0</v>
      </c>
      <c r="J9169" s="84">
        <f t="shared" si="437"/>
        <v>0</v>
      </c>
    </row>
    <row r="9170" spans="2:10" ht="25.15" customHeight="1">
      <c r="B9170" s="108"/>
      <c r="C9170" s="98"/>
      <c r="D9170" s="99"/>
      <c r="E9170" s="94"/>
      <c r="F9170" s="95"/>
      <c r="G9170" s="101"/>
      <c r="H9170" s="100">
        <f t="shared" si="438"/>
        <v>196461.68999999994</v>
      </c>
      <c r="I9170" s="84">
        <f t="shared" si="436"/>
        <v>0</v>
      </c>
      <c r="J9170" s="84">
        <f t="shared" si="437"/>
        <v>0</v>
      </c>
    </row>
    <row r="9171" spans="2:10" ht="25.15" customHeight="1">
      <c r="B9171" s="108"/>
      <c r="C9171" s="98"/>
      <c r="D9171" s="99"/>
      <c r="E9171" s="94"/>
      <c r="F9171" s="95"/>
      <c r="G9171" s="101"/>
      <c r="H9171" s="100">
        <f t="shared" si="438"/>
        <v>196461.68999999994</v>
      </c>
      <c r="I9171" s="84">
        <f t="shared" si="436"/>
        <v>0</v>
      </c>
      <c r="J9171" s="84">
        <f t="shared" si="437"/>
        <v>0</v>
      </c>
    </row>
    <row r="9172" spans="2:10" ht="25.15" customHeight="1">
      <c r="B9172" s="108"/>
      <c r="C9172" s="98"/>
      <c r="D9172" s="99"/>
      <c r="E9172" s="94"/>
      <c r="F9172" s="95"/>
      <c r="G9172" s="101"/>
      <c r="H9172" s="100">
        <f t="shared" si="438"/>
        <v>196461.68999999994</v>
      </c>
      <c r="I9172" s="84">
        <f t="shared" si="436"/>
        <v>0</v>
      </c>
      <c r="J9172" s="84">
        <f t="shared" si="437"/>
        <v>0</v>
      </c>
    </row>
    <row r="9173" spans="2:10" ht="25.15" customHeight="1">
      <c r="B9173" s="108"/>
      <c r="C9173" s="98"/>
      <c r="D9173" s="99"/>
      <c r="E9173" s="94"/>
      <c r="F9173" s="95"/>
      <c r="G9173" s="101"/>
      <c r="H9173" s="100">
        <f t="shared" si="438"/>
        <v>196461.68999999994</v>
      </c>
      <c r="I9173" s="84">
        <f t="shared" si="436"/>
        <v>0</v>
      </c>
      <c r="J9173" s="84">
        <f t="shared" si="437"/>
        <v>0</v>
      </c>
    </row>
    <row r="9174" spans="2:10" ht="25.15" customHeight="1">
      <c r="B9174" s="108"/>
      <c r="C9174" s="98"/>
      <c r="D9174" s="99"/>
      <c r="E9174" s="94"/>
      <c r="F9174" s="95"/>
      <c r="G9174" s="101"/>
      <c r="H9174" s="100">
        <f t="shared" si="438"/>
        <v>196461.68999999994</v>
      </c>
      <c r="I9174" s="84">
        <f t="shared" si="436"/>
        <v>0</v>
      </c>
      <c r="J9174" s="84">
        <f t="shared" si="437"/>
        <v>0</v>
      </c>
    </row>
    <row r="9175" spans="2:10" ht="25.15" customHeight="1">
      <c r="B9175" s="108"/>
      <c r="C9175" s="98"/>
      <c r="D9175" s="99"/>
      <c r="E9175" s="94"/>
      <c r="F9175" s="95"/>
      <c r="G9175" s="101"/>
      <c r="H9175" s="100">
        <f t="shared" si="438"/>
        <v>196461.68999999994</v>
      </c>
      <c r="I9175" s="84">
        <f t="shared" si="436"/>
        <v>0</v>
      </c>
      <c r="J9175" s="84">
        <f t="shared" si="437"/>
        <v>0</v>
      </c>
    </row>
    <row r="9176" spans="2:10" ht="25.15" customHeight="1">
      <c r="B9176" s="108"/>
      <c r="C9176" s="98"/>
      <c r="D9176" s="99"/>
      <c r="E9176" s="94"/>
      <c r="F9176" s="95"/>
      <c r="G9176" s="101"/>
      <c r="H9176" s="100">
        <f t="shared" si="438"/>
        <v>196461.68999999994</v>
      </c>
      <c r="I9176" s="84">
        <f t="shared" si="436"/>
        <v>0</v>
      </c>
      <c r="J9176" s="84">
        <f t="shared" si="437"/>
        <v>0</v>
      </c>
    </row>
    <row r="9177" spans="2:10" ht="25.15" customHeight="1">
      <c r="B9177" s="108"/>
      <c r="C9177" s="98"/>
      <c r="D9177" s="99"/>
      <c r="E9177" s="94"/>
      <c r="F9177" s="95"/>
      <c r="G9177" s="101"/>
      <c r="H9177" s="100">
        <f t="shared" si="438"/>
        <v>196461.68999999994</v>
      </c>
      <c r="I9177" s="84">
        <f t="shared" si="436"/>
        <v>0</v>
      </c>
      <c r="J9177" s="84">
        <f t="shared" si="437"/>
        <v>0</v>
      </c>
    </row>
    <row r="9178" spans="2:10" ht="25.15" customHeight="1">
      <c r="B9178" s="108"/>
      <c r="C9178" s="98"/>
      <c r="D9178" s="99"/>
      <c r="E9178" s="94"/>
      <c r="F9178" s="95"/>
      <c r="G9178" s="101"/>
      <c r="H9178" s="100">
        <f t="shared" si="438"/>
        <v>196461.68999999994</v>
      </c>
      <c r="I9178" s="84">
        <f t="shared" si="436"/>
        <v>0</v>
      </c>
      <c r="J9178" s="84">
        <f t="shared" si="437"/>
        <v>0</v>
      </c>
    </row>
    <row r="9179" spans="2:10" ht="25.15" customHeight="1">
      <c r="B9179" s="108"/>
      <c r="C9179" s="98"/>
      <c r="D9179" s="99"/>
      <c r="E9179" s="94"/>
      <c r="F9179" s="95"/>
      <c r="G9179" s="101"/>
      <c r="H9179" s="100">
        <f t="shared" si="438"/>
        <v>196461.68999999994</v>
      </c>
      <c r="I9179" s="84">
        <f t="shared" si="436"/>
        <v>0</v>
      </c>
      <c r="J9179" s="84">
        <f t="shared" si="437"/>
        <v>0</v>
      </c>
    </row>
    <row r="9180" spans="2:10" ht="25.15" customHeight="1">
      <c r="B9180" s="108"/>
      <c r="C9180" s="98"/>
      <c r="D9180" s="99"/>
      <c r="E9180" s="94"/>
      <c r="F9180" s="95"/>
      <c r="G9180" s="101"/>
      <c r="H9180" s="100">
        <f t="shared" si="438"/>
        <v>196461.68999999994</v>
      </c>
      <c r="I9180" s="84">
        <f t="shared" si="436"/>
        <v>0</v>
      </c>
      <c r="J9180" s="84">
        <f t="shared" si="437"/>
        <v>0</v>
      </c>
    </row>
    <row r="9181" spans="2:10" ht="25.15" customHeight="1">
      <c r="B9181" s="108"/>
      <c r="C9181" s="98"/>
      <c r="D9181" s="99"/>
      <c r="E9181" s="94"/>
      <c r="F9181" s="95"/>
      <c r="G9181" s="101"/>
      <c r="H9181" s="100">
        <f t="shared" si="438"/>
        <v>196461.68999999994</v>
      </c>
      <c r="I9181" s="84">
        <f t="shared" si="436"/>
        <v>0</v>
      </c>
      <c r="J9181" s="84">
        <f t="shared" si="437"/>
        <v>0</v>
      </c>
    </row>
    <row r="9182" spans="2:10" ht="25.15" customHeight="1">
      <c r="B9182" s="108"/>
      <c r="C9182" s="98"/>
      <c r="D9182" s="99"/>
      <c r="E9182" s="94"/>
      <c r="F9182" s="95"/>
      <c r="G9182" s="101"/>
      <c r="H9182" s="100">
        <f t="shared" si="438"/>
        <v>196461.68999999994</v>
      </c>
      <c r="I9182" s="84">
        <f t="shared" si="436"/>
        <v>0</v>
      </c>
      <c r="J9182" s="84">
        <f t="shared" si="437"/>
        <v>0</v>
      </c>
    </row>
    <row r="9183" spans="2:10" ht="25.15" customHeight="1">
      <c r="B9183" s="108"/>
      <c r="C9183" s="98"/>
      <c r="D9183" s="99"/>
      <c r="E9183" s="94"/>
      <c r="F9183" s="95"/>
      <c r="G9183" s="101"/>
      <c r="H9183" s="100">
        <f t="shared" si="438"/>
        <v>196461.68999999994</v>
      </c>
      <c r="I9183" s="84">
        <f t="shared" si="436"/>
        <v>0</v>
      </c>
      <c r="J9183" s="84">
        <f t="shared" si="437"/>
        <v>0</v>
      </c>
    </row>
    <row r="9184" spans="2:10" ht="25.15" customHeight="1">
      <c r="B9184" s="108"/>
      <c r="C9184" s="98"/>
      <c r="D9184" s="99"/>
      <c r="E9184" s="94"/>
      <c r="F9184" s="95"/>
      <c r="G9184" s="101"/>
      <c r="H9184" s="100">
        <f t="shared" si="438"/>
        <v>196461.68999999994</v>
      </c>
      <c r="I9184" s="84">
        <f t="shared" si="436"/>
        <v>0</v>
      </c>
      <c r="J9184" s="84">
        <f t="shared" si="437"/>
        <v>0</v>
      </c>
    </row>
    <row r="9185" spans="2:10" ht="25.15" customHeight="1">
      <c r="B9185" s="108"/>
      <c r="C9185" s="98"/>
      <c r="D9185" s="99"/>
      <c r="E9185" s="94"/>
      <c r="F9185" s="95"/>
      <c r="G9185" s="101"/>
      <c r="H9185" s="100">
        <f t="shared" si="438"/>
        <v>196461.68999999994</v>
      </c>
      <c r="I9185" s="84">
        <f t="shared" si="436"/>
        <v>0</v>
      </c>
      <c r="J9185" s="84">
        <f t="shared" si="437"/>
        <v>0</v>
      </c>
    </row>
    <row r="9186" spans="2:10" ht="25.15" customHeight="1">
      <c r="B9186" s="108"/>
      <c r="C9186" s="98"/>
      <c r="D9186" s="99"/>
      <c r="E9186" s="94"/>
      <c r="F9186" s="95"/>
      <c r="G9186" s="101"/>
      <c r="H9186" s="100">
        <f t="shared" si="438"/>
        <v>196461.68999999994</v>
      </c>
      <c r="I9186" s="84">
        <f t="shared" si="436"/>
        <v>0</v>
      </c>
      <c r="J9186" s="84">
        <f t="shared" si="437"/>
        <v>0</v>
      </c>
    </row>
    <row r="9187" spans="2:10" ht="25.15" customHeight="1">
      <c r="B9187" s="108"/>
      <c r="C9187" s="98"/>
      <c r="D9187" s="99"/>
      <c r="E9187" s="94"/>
      <c r="F9187" s="95"/>
      <c r="G9187" s="101"/>
      <c r="H9187" s="100">
        <f t="shared" si="438"/>
        <v>196461.68999999994</v>
      </c>
      <c r="I9187" s="84">
        <f t="shared" si="436"/>
        <v>0</v>
      </c>
      <c r="J9187" s="84">
        <f t="shared" si="437"/>
        <v>0</v>
      </c>
    </row>
    <row r="9188" spans="2:10" ht="25.15" customHeight="1">
      <c r="B9188" s="108"/>
      <c r="C9188" s="98"/>
      <c r="D9188" s="99"/>
      <c r="E9188" s="94"/>
      <c r="F9188" s="95"/>
      <c r="G9188" s="101"/>
      <c r="H9188" s="100">
        <f t="shared" si="438"/>
        <v>196461.68999999994</v>
      </c>
      <c r="I9188" s="84">
        <f t="shared" si="436"/>
        <v>0</v>
      </c>
      <c r="J9188" s="84">
        <f t="shared" si="437"/>
        <v>0</v>
      </c>
    </row>
    <row r="9189" spans="2:10" ht="25.15" customHeight="1">
      <c r="B9189" s="108"/>
      <c r="C9189" s="98"/>
      <c r="D9189" s="99"/>
      <c r="E9189" s="94"/>
      <c r="F9189" s="95"/>
      <c r="G9189" s="101"/>
      <c r="H9189" s="100">
        <f t="shared" si="438"/>
        <v>196461.68999999994</v>
      </c>
      <c r="I9189" s="84">
        <f t="shared" si="436"/>
        <v>0</v>
      </c>
      <c r="J9189" s="84">
        <f t="shared" si="437"/>
        <v>0</v>
      </c>
    </row>
    <row r="9190" spans="2:10" ht="25.15" customHeight="1">
      <c r="B9190" s="108"/>
      <c r="C9190" s="98"/>
      <c r="D9190" s="99"/>
      <c r="E9190" s="94"/>
      <c r="F9190" s="95"/>
      <c r="G9190" s="101"/>
      <c r="H9190" s="100">
        <f t="shared" si="438"/>
        <v>196461.68999999994</v>
      </c>
      <c r="I9190" s="84">
        <f t="shared" si="436"/>
        <v>0</v>
      </c>
      <c r="J9190" s="84">
        <f t="shared" si="437"/>
        <v>0</v>
      </c>
    </row>
    <row r="9191" spans="2:10" ht="25.15" customHeight="1">
      <c r="B9191" s="108"/>
      <c r="C9191" s="98"/>
      <c r="D9191" s="99"/>
      <c r="E9191" s="94"/>
      <c r="F9191" s="95"/>
      <c r="G9191" s="101"/>
      <c r="H9191" s="100">
        <f t="shared" si="438"/>
        <v>196461.68999999994</v>
      </c>
      <c r="I9191" s="84">
        <f t="shared" si="436"/>
        <v>0</v>
      </c>
      <c r="J9191" s="84">
        <f t="shared" si="437"/>
        <v>0</v>
      </c>
    </row>
    <row r="9192" spans="2:10" ht="25.15" customHeight="1">
      <c r="B9192" s="108"/>
      <c r="C9192" s="98"/>
      <c r="D9192" s="99"/>
      <c r="E9192" s="94"/>
      <c r="F9192" s="95"/>
      <c r="G9192" s="101"/>
      <c r="H9192" s="100">
        <f t="shared" si="438"/>
        <v>196461.68999999994</v>
      </c>
      <c r="I9192" s="84">
        <f t="shared" si="436"/>
        <v>0</v>
      </c>
      <c r="J9192" s="84">
        <f t="shared" si="437"/>
        <v>0</v>
      </c>
    </row>
    <row r="9193" spans="2:10" ht="25.15" customHeight="1">
      <c r="B9193" s="108"/>
      <c r="C9193" s="98"/>
      <c r="D9193" s="99"/>
      <c r="E9193" s="94"/>
      <c r="F9193" s="95"/>
      <c r="G9193" s="101"/>
      <c r="H9193" s="100">
        <f t="shared" si="438"/>
        <v>196461.68999999994</v>
      </c>
      <c r="I9193" s="84">
        <f t="shared" si="436"/>
        <v>0</v>
      </c>
      <c r="J9193" s="84">
        <f t="shared" si="437"/>
        <v>0</v>
      </c>
    </row>
    <row r="9194" spans="2:10" ht="25.15" customHeight="1">
      <c r="B9194" s="108"/>
      <c r="C9194" s="98"/>
      <c r="D9194" s="99"/>
      <c r="E9194" s="94"/>
      <c r="F9194" s="95"/>
      <c r="G9194" s="101"/>
      <c r="H9194" s="100">
        <f t="shared" si="438"/>
        <v>196461.68999999994</v>
      </c>
      <c r="I9194" s="84">
        <f t="shared" si="436"/>
        <v>0</v>
      </c>
      <c r="J9194" s="84">
        <f t="shared" si="437"/>
        <v>0</v>
      </c>
    </row>
    <row r="9195" spans="2:10" ht="25.15" customHeight="1">
      <c r="B9195" s="108"/>
      <c r="C9195" s="98"/>
      <c r="D9195" s="99"/>
      <c r="E9195" s="94"/>
      <c r="F9195" s="95"/>
      <c r="G9195" s="101"/>
      <c r="H9195" s="100">
        <f t="shared" si="438"/>
        <v>196461.68999999994</v>
      </c>
      <c r="I9195" s="84">
        <f t="shared" si="436"/>
        <v>0</v>
      </c>
      <c r="J9195" s="84">
        <f t="shared" si="437"/>
        <v>0</v>
      </c>
    </row>
    <row r="9196" spans="2:10" ht="25.15" customHeight="1">
      <c r="B9196" s="108"/>
      <c r="C9196" s="98"/>
      <c r="D9196" s="99"/>
      <c r="E9196" s="94"/>
      <c r="F9196" s="95"/>
      <c r="G9196" s="101"/>
      <c r="H9196" s="100">
        <f t="shared" si="438"/>
        <v>196461.68999999994</v>
      </c>
      <c r="I9196" s="84">
        <f t="shared" si="436"/>
        <v>0</v>
      </c>
      <c r="J9196" s="84">
        <f t="shared" si="437"/>
        <v>0</v>
      </c>
    </row>
    <row r="9197" spans="2:10" ht="25.15" customHeight="1">
      <c r="B9197" s="108"/>
      <c r="C9197" s="98"/>
      <c r="D9197" s="99"/>
      <c r="E9197" s="94"/>
      <c r="F9197" s="95"/>
      <c r="G9197" s="101"/>
      <c r="H9197" s="100">
        <f t="shared" si="438"/>
        <v>196461.68999999994</v>
      </c>
      <c r="I9197" s="84">
        <f t="shared" si="436"/>
        <v>0</v>
      </c>
      <c r="J9197" s="84">
        <f t="shared" si="437"/>
        <v>0</v>
      </c>
    </row>
    <row r="9198" spans="2:10" ht="25.15" customHeight="1">
      <c r="B9198" s="108"/>
      <c r="C9198" s="98"/>
      <c r="D9198" s="99"/>
      <c r="E9198" s="94"/>
      <c r="F9198" s="95"/>
      <c r="G9198" s="101"/>
      <c r="H9198" s="100">
        <f t="shared" si="438"/>
        <v>196461.68999999994</v>
      </c>
      <c r="I9198" s="84">
        <f t="shared" si="436"/>
        <v>0</v>
      </c>
      <c r="J9198" s="84">
        <f t="shared" si="437"/>
        <v>0</v>
      </c>
    </row>
    <row r="9199" spans="2:10" ht="25.15" customHeight="1">
      <c r="B9199" s="108"/>
      <c r="C9199" s="98"/>
      <c r="D9199" s="99"/>
      <c r="E9199" s="94"/>
      <c r="F9199" s="95"/>
      <c r="G9199" s="101"/>
      <c r="H9199" s="100">
        <f t="shared" si="438"/>
        <v>196461.68999999994</v>
      </c>
      <c r="I9199" s="84">
        <f t="shared" si="436"/>
        <v>0</v>
      </c>
      <c r="J9199" s="84">
        <f t="shared" si="437"/>
        <v>0</v>
      </c>
    </row>
    <row r="9200" spans="2:10" ht="25.15" customHeight="1">
      <c r="B9200" s="108"/>
      <c r="C9200" s="98"/>
      <c r="D9200" s="99"/>
      <c r="E9200" s="94"/>
      <c r="F9200" s="95"/>
      <c r="G9200" s="101"/>
      <c r="H9200" s="100">
        <f t="shared" si="438"/>
        <v>196461.68999999994</v>
      </c>
      <c r="I9200" s="84">
        <f t="shared" si="436"/>
        <v>0</v>
      </c>
      <c r="J9200" s="84">
        <f t="shared" si="437"/>
        <v>0</v>
      </c>
    </row>
    <row r="9201" spans="2:10" ht="25.15" customHeight="1">
      <c r="B9201" s="108"/>
      <c r="C9201" s="98"/>
      <c r="D9201" s="99"/>
      <c r="E9201" s="94"/>
      <c r="F9201" s="95"/>
      <c r="G9201" s="101"/>
      <c r="H9201" s="100">
        <f t="shared" si="438"/>
        <v>196461.68999999994</v>
      </c>
      <c r="I9201" s="84">
        <f t="shared" si="436"/>
        <v>0</v>
      </c>
      <c r="J9201" s="84">
        <f t="shared" si="437"/>
        <v>0</v>
      </c>
    </row>
    <row r="9202" spans="2:10" ht="25.15" customHeight="1">
      <c r="B9202" s="108"/>
      <c r="C9202" s="98"/>
      <c r="D9202" s="99"/>
      <c r="E9202" s="94"/>
      <c r="F9202" s="95"/>
      <c r="G9202" s="101"/>
      <c r="H9202" s="100">
        <f t="shared" si="438"/>
        <v>196461.68999999994</v>
      </c>
      <c r="I9202" s="84">
        <f t="shared" si="436"/>
        <v>0</v>
      </c>
      <c r="J9202" s="84">
        <f t="shared" si="437"/>
        <v>0</v>
      </c>
    </row>
    <row r="9203" spans="2:10" ht="25.15" customHeight="1">
      <c r="B9203" s="108"/>
      <c r="C9203" s="98"/>
      <c r="D9203" s="99"/>
      <c r="E9203" s="94"/>
      <c r="F9203" s="95"/>
      <c r="G9203" s="101"/>
      <c r="H9203" s="100">
        <f t="shared" si="438"/>
        <v>196461.68999999994</v>
      </c>
      <c r="I9203" s="84">
        <f t="shared" si="436"/>
        <v>0</v>
      </c>
      <c r="J9203" s="84">
        <f t="shared" si="437"/>
        <v>0</v>
      </c>
    </row>
    <row r="9204" spans="2:10" ht="25.15" customHeight="1">
      <c r="B9204" s="108"/>
      <c r="C9204" s="98"/>
      <c r="D9204" s="99"/>
      <c r="E9204" s="94"/>
      <c r="F9204" s="95"/>
      <c r="G9204" s="101"/>
      <c r="H9204" s="100">
        <f t="shared" si="438"/>
        <v>196461.68999999994</v>
      </c>
      <c r="I9204" s="84">
        <f t="shared" si="436"/>
        <v>0</v>
      </c>
      <c r="J9204" s="84">
        <f t="shared" si="437"/>
        <v>0</v>
      </c>
    </row>
    <row r="9205" spans="2:10" ht="25.15" customHeight="1">
      <c r="B9205" s="108"/>
      <c r="C9205" s="98"/>
      <c r="D9205" s="99"/>
      <c r="E9205" s="94"/>
      <c r="F9205" s="95"/>
      <c r="G9205" s="101"/>
      <c r="H9205" s="100">
        <f t="shared" si="438"/>
        <v>196461.68999999994</v>
      </c>
      <c r="I9205" s="84">
        <f t="shared" si="436"/>
        <v>0</v>
      </c>
      <c r="J9205" s="84">
        <f t="shared" si="437"/>
        <v>0</v>
      </c>
    </row>
    <row r="9206" spans="2:10" ht="25.15" customHeight="1">
      <c r="B9206" s="108"/>
      <c r="C9206" s="98"/>
      <c r="D9206" s="99"/>
      <c r="E9206" s="94"/>
      <c r="F9206" s="95"/>
      <c r="G9206" s="101"/>
      <c r="H9206" s="100">
        <f t="shared" si="438"/>
        <v>196461.68999999994</v>
      </c>
      <c r="I9206" s="84">
        <f t="shared" si="436"/>
        <v>0</v>
      </c>
      <c r="J9206" s="84">
        <f t="shared" si="437"/>
        <v>0</v>
      </c>
    </row>
    <row r="9207" spans="2:10" ht="25.15" customHeight="1">
      <c r="B9207" s="108"/>
      <c r="C9207" s="98"/>
      <c r="D9207" s="99"/>
      <c r="E9207" s="94"/>
      <c r="F9207" s="95"/>
      <c r="G9207" s="101"/>
      <c r="H9207" s="100">
        <f t="shared" si="438"/>
        <v>196461.68999999994</v>
      </c>
      <c r="I9207" s="84">
        <f t="shared" si="436"/>
        <v>0</v>
      </c>
      <c r="J9207" s="84">
        <f t="shared" si="437"/>
        <v>0</v>
      </c>
    </row>
    <row r="9208" spans="2:10" ht="25.15" customHeight="1">
      <c r="B9208" s="108"/>
      <c r="C9208" s="98"/>
      <c r="D9208" s="99"/>
      <c r="E9208" s="94"/>
      <c r="F9208" s="95"/>
      <c r="G9208" s="101"/>
      <c r="H9208" s="100">
        <f t="shared" si="438"/>
        <v>196461.68999999994</v>
      </c>
      <c r="I9208" s="84">
        <f t="shared" ref="I9208:I9271" si="439">IF(B9208="",0,MONTH(B9208))</f>
        <v>0</v>
      </c>
      <c r="J9208" s="84">
        <f t="shared" ref="J9208:J9271" si="440">IF(B9208="",0,DAY(B9208))</f>
        <v>0</v>
      </c>
    </row>
    <row r="9209" spans="2:10" ht="25.15" customHeight="1">
      <c r="B9209" s="108"/>
      <c r="C9209" s="98"/>
      <c r="D9209" s="99"/>
      <c r="E9209" s="94"/>
      <c r="F9209" s="95"/>
      <c r="G9209" s="101"/>
      <c r="H9209" s="100">
        <f t="shared" si="438"/>
        <v>196461.68999999994</v>
      </c>
      <c r="I9209" s="84">
        <f t="shared" si="439"/>
        <v>0</v>
      </c>
      <c r="J9209" s="84">
        <f t="shared" si="440"/>
        <v>0</v>
      </c>
    </row>
    <row r="9210" spans="2:10" ht="25.15" customHeight="1">
      <c r="B9210" s="108"/>
      <c r="C9210" s="98"/>
      <c r="D9210" s="99"/>
      <c r="E9210" s="94"/>
      <c r="F9210" s="95"/>
      <c r="G9210" s="101"/>
      <c r="H9210" s="100">
        <f t="shared" si="438"/>
        <v>196461.68999999994</v>
      </c>
      <c r="I9210" s="84">
        <f t="shared" si="439"/>
        <v>0</v>
      </c>
      <c r="J9210" s="84">
        <f t="shared" si="440"/>
        <v>0</v>
      </c>
    </row>
    <row r="9211" spans="2:10" ht="25.15" customHeight="1">
      <c r="B9211" s="108"/>
      <c r="C9211" s="98"/>
      <c r="D9211" s="99"/>
      <c r="E9211" s="94"/>
      <c r="F9211" s="95"/>
      <c r="G9211" s="101"/>
      <c r="H9211" s="100">
        <f t="shared" si="438"/>
        <v>196461.68999999994</v>
      </c>
      <c r="I9211" s="84">
        <f t="shared" si="439"/>
        <v>0</v>
      </c>
      <c r="J9211" s="84">
        <f t="shared" si="440"/>
        <v>0</v>
      </c>
    </row>
    <row r="9212" spans="2:10" ht="25.15" customHeight="1">
      <c r="B9212" s="108"/>
      <c r="C9212" s="98"/>
      <c r="D9212" s="99"/>
      <c r="E9212" s="94"/>
      <c r="F9212" s="95"/>
      <c r="G9212" s="101"/>
      <c r="H9212" s="100">
        <f t="shared" si="438"/>
        <v>196461.68999999994</v>
      </c>
      <c r="I9212" s="84">
        <f t="shared" si="439"/>
        <v>0</v>
      </c>
      <c r="J9212" s="84">
        <f t="shared" si="440"/>
        <v>0</v>
      </c>
    </row>
    <row r="9213" spans="2:10" ht="25.15" customHeight="1">
      <c r="B9213" s="108"/>
      <c r="C9213" s="98"/>
      <c r="D9213" s="99"/>
      <c r="E9213" s="94"/>
      <c r="F9213" s="95"/>
      <c r="G9213" s="101"/>
      <c r="H9213" s="100">
        <f t="shared" si="438"/>
        <v>196461.68999999994</v>
      </c>
      <c r="I9213" s="84">
        <f t="shared" si="439"/>
        <v>0</v>
      </c>
      <c r="J9213" s="84">
        <f t="shared" si="440"/>
        <v>0</v>
      </c>
    </row>
    <row r="9214" spans="2:10" ht="25.15" customHeight="1">
      <c r="B9214" s="108"/>
      <c r="C9214" s="98"/>
      <c r="D9214" s="99"/>
      <c r="E9214" s="94"/>
      <c r="F9214" s="95"/>
      <c r="G9214" s="101"/>
      <c r="H9214" s="100">
        <f t="shared" si="438"/>
        <v>196461.68999999994</v>
      </c>
      <c r="I9214" s="84">
        <f t="shared" si="439"/>
        <v>0</v>
      </c>
      <c r="J9214" s="84">
        <f t="shared" si="440"/>
        <v>0</v>
      </c>
    </row>
    <row r="9215" spans="2:10" ht="25.15" customHeight="1">
      <c r="B9215" s="108"/>
      <c r="C9215" s="98"/>
      <c r="D9215" s="99"/>
      <c r="E9215" s="94"/>
      <c r="F9215" s="95"/>
      <c r="G9215" s="101"/>
      <c r="H9215" s="100">
        <f t="shared" si="438"/>
        <v>196461.68999999994</v>
      </c>
      <c r="I9215" s="84">
        <f t="shared" si="439"/>
        <v>0</v>
      </c>
      <c r="J9215" s="84">
        <f t="shared" si="440"/>
        <v>0</v>
      </c>
    </row>
    <row r="9216" spans="2:10" ht="25.15" customHeight="1">
      <c r="B9216" s="108"/>
      <c r="C9216" s="98"/>
      <c r="D9216" s="99"/>
      <c r="E9216" s="94"/>
      <c r="F9216" s="95"/>
      <c r="G9216" s="101"/>
      <c r="H9216" s="100">
        <f t="shared" si="438"/>
        <v>196461.68999999994</v>
      </c>
      <c r="I9216" s="84">
        <f t="shared" si="439"/>
        <v>0</v>
      </c>
      <c r="J9216" s="84">
        <f t="shared" si="440"/>
        <v>0</v>
      </c>
    </row>
    <row r="9217" spans="2:10" ht="25.15" customHeight="1">
      <c r="B9217" s="108"/>
      <c r="C9217" s="98"/>
      <c r="D9217" s="99"/>
      <c r="E9217" s="94"/>
      <c r="F9217" s="95"/>
      <c r="G9217" s="101"/>
      <c r="H9217" s="100">
        <f t="shared" si="438"/>
        <v>196461.68999999994</v>
      </c>
      <c r="I9217" s="84">
        <f t="shared" si="439"/>
        <v>0</v>
      </c>
      <c r="J9217" s="84">
        <f t="shared" si="440"/>
        <v>0</v>
      </c>
    </row>
    <row r="9218" spans="2:10" ht="25.15" customHeight="1">
      <c r="B9218" s="108"/>
      <c r="C9218" s="98"/>
      <c r="D9218" s="99"/>
      <c r="E9218" s="94"/>
      <c r="F9218" s="95"/>
      <c r="G9218" s="101"/>
      <c r="H9218" s="100">
        <f t="shared" si="438"/>
        <v>196461.68999999994</v>
      </c>
      <c r="I9218" s="84">
        <f t="shared" si="439"/>
        <v>0</v>
      </c>
      <c r="J9218" s="84">
        <f t="shared" si="440"/>
        <v>0</v>
      </c>
    </row>
    <row r="9219" spans="2:10" ht="25.15" customHeight="1">
      <c r="B9219" s="108"/>
      <c r="C9219" s="98"/>
      <c r="D9219" s="99"/>
      <c r="E9219" s="94"/>
      <c r="F9219" s="95"/>
      <c r="G9219" s="101"/>
      <c r="H9219" s="100">
        <f t="shared" si="438"/>
        <v>196461.68999999994</v>
      </c>
      <c r="I9219" s="84">
        <f t="shared" si="439"/>
        <v>0</v>
      </c>
      <c r="J9219" s="84">
        <f t="shared" si="440"/>
        <v>0</v>
      </c>
    </row>
    <row r="9220" spans="2:10" ht="25.15" customHeight="1">
      <c r="B9220" s="108"/>
      <c r="C9220" s="98"/>
      <c r="D9220" s="99"/>
      <c r="E9220" s="94"/>
      <c r="F9220" s="95"/>
      <c r="G9220" s="101"/>
      <c r="H9220" s="100">
        <f t="shared" si="438"/>
        <v>196461.68999999994</v>
      </c>
      <c r="I9220" s="84">
        <f t="shared" si="439"/>
        <v>0</v>
      </c>
      <c r="J9220" s="84">
        <f t="shared" si="440"/>
        <v>0</v>
      </c>
    </row>
    <row r="9221" spans="2:10" ht="25.15" customHeight="1">
      <c r="B9221" s="108"/>
      <c r="C9221" s="98"/>
      <c r="D9221" s="99"/>
      <c r="E9221" s="94"/>
      <c r="F9221" s="95"/>
      <c r="G9221" s="101"/>
      <c r="H9221" s="100">
        <f t="shared" si="438"/>
        <v>196461.68999999994</v>
      </c>
      <c r="I9221" s="84">
        <f t="shared" si="439"/>
        <v>0</v>
      </c>
      <c r="J9221" s="84">
        <f t="shared" si="440"/>
        <v>0</v>
      </c>
    </row>
    <row r="9222" spans="2:10" ht="25.15" customHeight="1">
      <c r="B9222" s="108"/>
      <c r="C9222" s="98"/>
      <c r="D9222" s="99"/>
      <c r="E9222" s="94"/>
      <c r="F9222" s="95"/>
      <c r="G9222" s="101"/>
      <c r="H9222" s="100">
        <f t="shared" si="438"/>
        <v>196461.68999999994</v>
      </c>
      <c r="I9222" s="84">
        <f t="shared" si="439"/>
        <v>0</v>
      </c>
      <c r="J9222" s="84">
        <f t="shared" si="440"/>
        <v>0</v>
      </c>
    </row>
    <row r="9223" spans="2:10" ht="25.15" customHeight="1">
      <c r="B9223" s="108"/>
      <c r="C9223" s="98"/>
      <c r="D9223" s="99"/>
      <c r="E9223" s="94"/>
      <c r="F9223" s="95"/>
      <c r="G9223" s="101"/>
      <c r="H9223" s="100">
        <f t="shared" si="438"/>
        <v>196461.68999999994</v>
      </c>
      <c r="I9223" s="84">
        <f t="shared" si="439"/>
        <v>0</v>
      </c>
      <c r="J9223" s="84">
        <f t="shared" si="440"/>
        <v>0</v>
      </c>
    </row>
    <row r="9224" spans="2:10" ht="25.15" customHeight="1">
      <c r="B9224" s="108"/>
      <c r="C9224" s="98"/>
      <c r="D9224" s="99"/>
      <c r="E9224" s="94"/>
      <c r="F9224" s="95"/>
      <c r="G9224" s="101"/>
      <c r="H9224" s="100">
        <f t="shared" ref="H9224:H9287" si="441">IF(F9224="pago",H9223+G9224,H9223)</f>
        <v>196461.68999999994</v>
      </c>
      <c r="I9224" s="84">
        <f t="shared" si="439"/>
        <v>0</v>
      </c>
      <c r="J9224" s="84">
        <f t="shared" si="440"/>
        <v>0</v>
      </c>
    </row>
    <row r="9225" spans="2:10" ht="25.15" customHeight="1">
      <c r="B9225" s="108"/>
      <c r="C9225" s="98"/>
      <c r="D9225" s="99"/>
      <c r="E9225" s="94"/>
      <c r="F9225" s="95"/>
      <c r="G9225" s="101"/>
      <c r="H9225" s="100">
        <f t="shared" si="441"/>
        <v>196461.68999999994</v>
      </c>
      <c r="I9225" s="84">
        <f t="shared" si="439"/>
        <v>0</v>
      </c>
      <c r="J9225" s="84">
        <f t="shared" si="440"/>
        <v>0</v>
      </c>
    </row>
    <row r="9226" spans="2:10" ht="25.15" customHeight="1">
      <c r="B9226" s="108"/>
      <c r="C9226" s="98"/>
      <c r="D9226" s="99"/>
      <c r="E9226" s="94"/>
      <c r="F9226" s="95"/>
      <c r="G9226" s="101"/>
      <c r="H9226" s="100">
        <f t="shared" si="441"/>
        <v>196461.68999999994</v>
      </c>
      <c r="I9226" s="84">
        <f t="shared" si="439"/>
        <v>0</v>
      </c>
      <c r="J9226" s="84">
        <f t="shared" si="440"/>
        <v>0</v>
      </c>
    </row>
    <row r="9227" spans="2:10" ht="25.15" customHeight="1">
      <c r="B9227" s="108"/>
      <c r="C9227" s="98"/>
      <c r="D9227" s="99"/>
      <c r="E9227" s="94"/>
      <c r="F9227" s="95"/>
      <c r="G9227" s="101"/>
      <c r="H9227" s="100">
        <f t="shared" si="441"/>
        <v>196461.68999999994</v>
      </c>
      <c r="I9227" s="84">
        <f t="shared" si="439"/>
        <v>0</v>
      </c>
      <c r="J9227" s="84">
        <f t="shared" si="440"/>
        <v>0</v>
      </c>
    </row>
    <row r="9228" spans="2:10" ht="25.15" customHeight="1">
      <c r="B9228" s="108"/>
      <c r="C9228" s="98"/>
      <c r="D9228" s="99"/>
      <c r="E9228" s="94"/>
      <c r="F9228" s="95"/>
      <c r="G9228" s="101"/>
      <c r="H9228" s="100">
        <f t="shared" si="441"/>
        <v>196461.68999999994</v>
      </c>
      <c r="I9228" s="84">
        <f t="shared" si="439"/>
        <v>0</v>
      </c>
      <c r="J9228" s="84">
        <f t="shared" si="440"/>
        <v>0</v>
      </c>
    </row>
    <row r="9229" spans="2:10" ht="25.15" customHeight="1">
      <c r="B9229" s="108"/>
      <c r="C9229" s="98"/>
      <c r="D9229" s="99"/>
      <c r="E9229" s="94"/>
      <c r="F9229" s="95"/>
      <c r="G9229" s="101"/>
      <c r="H9229" s="100">
        <f t="shared" si="441"/>
        <v>196461.68999999994</v>
      </c>
      <c r="I9229" s="84">
        <f t="shared" si="439"/>
        <v>0</v>
      </c>
      <c r="J9229" s="84">
        <f t="shared" si="440"/>
        <v>0</v>
      </c>
    </row>
    <row r="9230" spans="2:10" ht="25.15" customHeight="1">
      <c r="B9230" s="108"/>
      <c r="C9230" s="98"/>
      <c r="D9230" s="99"/>
      <c r="E9230" s="94"/>
      <c r="F9230" s="95"/>
      <c r="G9230" s="101"/>
      <c r="H9230" s="100">
        <f t="shared" si="441"/>
        <v>196461.68999999994</v>
      </c>
      <c r="I9230" s="84">
        <f t="shared" si="439"/>
        <v>0</v>
      </c>
      <c r="J9230" s="84">
        <f t="shared" si="440"/>
        <v>0</v>
      </c>
    </row>
    <row r="9231" spans="2:10" ht="25.15" customHeight="1">
      <c r="B9231" s="108"/>
      <c r="C9231" s="98"/>
      <c r="D9231" s="99"/>
      <c r="E9231" s="94"/>
      <c r="F9231" s="95"/>
      <c r="G9231" s="101"/>
      <c r="H9231" s="100">
        <f t="shared" si="441"/>
        <v>196461.68999999994</v>
      </c>
      <c r="I9231" s="84">
        <f t="shared" si="439"/>
        <v>0</v>
      </c>
      <c r="J9231" s="84">
        <f t="shared" si="440"/>
        <v>0</v>
      </c>
    </row>
    <row r="9232" spans="2:10" ht="25.15" customHeight="1">
      <c r="B9232" s="108"/>
      <c r="C9232" s="98"/>
      <c r="D9232" s="99"/>
      <c r="E9232" s="94"/>
      <c r="F9232" s="95"/>
      <c r="G9232" s="101"/>
      <c r="H9232" s="100">
        <f t="shared" si="441"/>
        <v>196461.68999999994</v>
      </c>
      <c r="I9232" s="84">
        <f t="shared" si="439"/>
        <v>0</v>
      </c>
      <c r="J9232" s="84">
        <f t="shared" si="440"/>
        <v>0</v>
      </c>
    </row>
    <row r="9233" spans="2:10" ht="25.15" customHeight="1">
      <c r="B9233" s="108"/>
      <c r="C9233" s="98"/>
      <c r="D9233" s="99"/>
      <c r="E9233" s="94"/>
      <c r="F9233" s="95"/>
      <c r="G9233" s="101"/>
      <c r="H9233" s="100">
        <f t="shared" si="441"/>
        <v>196461.68999999994</v>
      </c>
      <c r="I9233" s="84">
        <f t="shared" si="439"/>
        <v>0</v>
      </c>
      <c r="J9233" s="84">
        <f t="shared" si="440"/>
        <v>0</v>
      </c>
    </row>
    <row r="9234" spans="2:10" ht="25.15" customHeight="1">
      <c r="B9234" s="108"/>
      <c r="C9234" s="98"/>
      <c r="D9234" s="99"/>
      <c r="E9234" s="94"/>
      <c r="F9234" s="95"/>
      <c r="G9234" s="101"/>
      <c r="H9234" s="100">
        <f t="shared" si="441"/>
        <v>196461.68999999994</v>
      </c>
      <c r="I9234" s="84">
        <f t="shared" si="439"/>
        <v>0</v>
      </c>
      <c r="J9234" s="84">
        <f t="shared" si="440"/>
        <v>0</v>
      </c>
    </row>
    <row r="9235" spans="2:10" ht="25.15" customHeight="1">
      <c r="B9235" s="108"/>
      <c r="C9235" s="98"/>
      <c r="D9235" s="99"/>
      <c r="E9235" s="94"/>
      <c r="F9235" s="95"/>
      <c r="G9235" s="101"/>
      <c r="H9235" s="100">
        <f t="shared" si="441"/>
        <v>196461.68999999994</v>
      </c>
      <c r="I9235" s="84">
        <f t="shared" si="439"/>
        <v>0</v>
      </c>
      <c r="J9235" s="84">
        <f t="shared" si="440"/>
        <v>0</v>
      </c>
    </row>
    <row r="9236" spans="2:10" ht="25.15" customHeight="1">
      <c r="B9236" s="108"/>
      <c r="C9236" s="98"/>
      <c r="D9236" s="99"/>
      <c r="E9236" s="94"/>
      <c r="F9236" s="95"/>
      <c r="G9236" s="101"/>
      <c r="H9236" s="100">
        <f t="shared" si="441"/>
        <v>196461.68999999994</v>
      </c>
      <c r="I9236" s="84">
        <f t="shared" si="439"/>
        <v>0</v>
      </c>
      <c r="J9236" s="84">
        <f t="shared" si="440"/>
        <v>0</v>
      </c>
    </row>
    <row r="9237" spans="2:10" ht="25.15" customHeight="1">
      <c r="B9237" s="108"/>
      <c r="C9237" s="98"/>
      <c r="D9237" s="99"/>
      <c r="E9237" s="94"/>
      <c r="F9237" s="95"/>
      <c r="G9237" s="101"/>
      <c r="H9237" s="100">
        <f t="shared" si="441"/>
        <v>196461.68999999994</v>
      </c>
      <c r="I9237" s="84">
        <f t="shared" si="439"/>
        <v>0</v>
      </c>
      <c r="J9237" s="84">
        <f t="shared" si="440"/>
        <v>0</v>
      </c>
    </row>
    <row r="9238" spans="2:10" ht="25.15" customHeight="1">
      <c r="B9238" s="108"/>
      <c r="C9238" s="98"/>
      <c r="D9238" s="99"/>
      <c r="E9238" s="94"/>
      <c r="F9238" s="95"/>
      <c r="G9238" s="101"/>
      <c r="H9238" s="100">
        <f t="shared" si="441"/>
        <v>196461.68999999994</v>
      </c>
      <c r="I9238" s="84">
        <f t="shared" si="439"/>
        <v>0</v>
      </c>
      <c r="J9238" s="84">
        <f t="shared" si="440"/>
        <v>0</v>
      </c>
    </row>
    <row r="9239" spans="2:10" ht="25.15" customHeight="1">
      <c r="B9239" s="108"/>
      <c r="C9239" s="98"/>
      <c r="D9239" s="99"/>
      <c r="E9239" s="94"/>
      <c r="F9239" s="95"/>
      <c r="G9239" s="101"/>
      <c r="H9239" s="100">
        <f t="shared" si="441"/>
        <v>196461.68999999994</v>
      </c>
      <c r="I9239" s="84">
        <f t="shared" si="439"/>
        <v>0</v>
      </c>
      <c r="J9239" s="84">
        <f t="shared" si="440"/>
        <v>0</v>
      </c>
    </row>
    <row r="9240" spans="2:10" ht="25.15" customHeight="1">
      <c r="B9240" s="108"/>
      <c r="C9240" s="98"/>
      <c r="D9240" s="99"/>
      <c r="E9240" s="94"/>
      <c r="F9240" s="95"/>
      <c r="G9240" s="101"/>
      <c r="H9240" s="100">
        <f t="shared" si="441"/>
        <v>196461.68999999994</v>
      </c>
      <c r="I9240" s="84">
        <f t="shared" si="439"/>
        <v>0</v>
      </c>
      <c r="J9240" s="84">
        <f t="shared" si="440"/>
        <v>0</v>
      </c>
    </row>
    <row r="9241" spans="2:10" ht="25.15" customHeight="1">
      <c r="B9241" s="108"/>
      <c r="C9241" s="98"/>
      <c r="D9241" s="99"/>
      <c r="E9241" s="94"/>
      <c r="F9241" s="95"/>
      <c r="G9241" s="101"/>
      <c r="H9241" s="100">
        <f t="shared" si="441"/>
        <v>196461.68999999994</v>
      </c>
      <c r="I9241" s="84">
        <f t="shared" si="439"/>
        <v>0</v>
      </c>
      <c r="J9241" s="84">
        <f t="shared" si="440"/>
        <v>0</v>
      </c>
    </row>
    <row r="9242" spans="2:10" ht="25.15" customHeight="1">
      <c r="B9242" s="108"/>
      <c r="C9242" s="98"/>
      <c r="D9242" s="99"/>
      <c r="E9242" s="94"/>
      <c r="F9242" s="95"/>
      <c r="G9242" s="101"/>
      <c r="H9242" s="100">
        <f t="shared" si="441"/>
        <v>196461.68999999994</v>
      </c>
      <c r="I9242" s="84">
        <f t="shared" si="439"/>
        <v>0</v>
      </c>
      <c r="J9242" s="84">
        <f t="shared" si="440"/>
        <v>0</v>
      </c>
    </row>
    <row r="9243" spans="2:10" ht="25.15" customHeight="1">
      <c r="B9243" s="108"/>
      <c r="C9243" s="98"/>
      <c r="D9243" s="99"/>
      <c r="E9243" s="94"/>
      <c r="F9243" s="95"/>
      <c r="G9243" s="101"/>
      <c r="H9243" s="100">
        <f t="shared" si="441"/>
        <v>196461.68999999994</v>
      </c>
      <c r="I9243" s="84">
        <f t="shared" si="439"/>
        <v>0</v>
      </c>
      <c r="J9243" s="84">
        <f t="shared" si="440"/>
        <v>0</v>
      </c>
    </row>
    <row r="9244" spans="2:10" ht="25.15" customHeight="1">
      <c r="B9244" s="108"/>
      <c r="C9244" s="98"/>
      <c r="D9244" s="99"/>
      <c r="E9244" s="94"/>
      <c r="F9244" s="95"/>
      <c r="G9244" s="101"/>
      <c r="H9244" s="100">
        <f t="shared" si="441"/>
        <v>196461.68999999994</v>
      </c>
      <c r="I9244" s="84">
        <f t="shared" si="439"/>
        <v>0</v>
      </c>
      <c r="J9244" s="84">
        <f t="shared" si="440"/>
        <v>0</v>
      </c>
    </row>
    <row r="9245" spans="2:10" ht="25.15" customHeight="1">
      <c r="B9245" s="108"/>
      <c r="C9245" s="98"/>
      <c r="D9245" s="99"/>
      <c r="E9245" s="94"/>
      <c r="F9245" s="95"/>
      <c r="G9245" s="101"/>
      <c r="H9245" s="100">
        <f t="shared" si="441"/>
        <v>196461.68999999994</v>
      </c>
      <c r="I9245" s="84">
        <f t="shared" si="439"/>
        <v>0</v>
      </c>
      <c r="J9245" s="84">
        <f t="shared" si="440"/>
        <v>0</v>
      </c>
    </row>
    <row r="9246" spans="2:10" ht="25.15" customHeight="1">
      <c r="B9246" s="108"/>
      <c r="C9246" s="98"/>
      <c r="D9246" s="99"/>
      <c r="E9246" s="94"/>
      <c r="F9246" s="95"/>
      <c r="G9246" s="101"/>
      <c r="H9246" s="100">
        <f t="shared" si="441"/>
        <v>196461.68999999994</v>
      </c>
      <c r="I9246" s="84">
        <f t="shared" si="439"/>
        <v>0</v>
      </c>
      <c r="J9246" s="84">
        <f t="shared" si="440"/>
        <v>0</v>
      </c>
    </row>
    <row r="9247" spans="2:10" ht="25.15" customHeight="1">
      <c r="B9247" s="108"/>
      <c r="C9247" s="98"/>
      <c r="D9247" s="99"/>
      <c r="E9247" s="94"/>
      <c r="F9247" s="95"/>
      <c r="G9247" s="101"/>
      <c r="H9247" s="100">
        <f t="shared" si="441"/>
        <v>196461.68999999994</v>
      </c>
      <c r="I9247" s="84">
        <f t="shared" si="439"/>
        <v>0</v>
      </c>
      <c r="J9247" s="84">
        <f t="shared" si="440"/>
        <v>0</v>
      </c>
    </row>
    <row r="9248" spans="2:10" ht="25.15" customHeight="1">
      <c r="B9248" s="108"/>
      <c r="C9248" s="98"/>
      <c r="D9248" s="99"/>
      <c r="E9248" s="94"/>
      <c r="F9248" s="95"/>
      <c r="G9248" s="101"/>
      <c r="H9248" s="100">
        <f t="shared" si="441"/>
        <v>196461.68999999994</v>
      </c>
      <c r="I9248" s="84">
        <f t="shared" si="439"/>
        <v>0</v>
      </c>
      <c r="J9248" s="84">
        <f t="shared" si="440"/>
        <v>0</v>
      </c>
    </row>
    <row r="9249" spans="2:10" ht="25.15" customHeight="1">
      <c r="B9249" s="108"/>
      <c r="C9249" s="98"/>
      <c r="D9249" s="99"/>
      <c r="E9249" s="94"/>
      <c r="F9249" s="95"/>
      <c r="G9249" s="101"/>
      <c r="H9249" s="100">
        <f t="shared" si="441"/>
        <v>196461.68999999994</v>
      </c>
      <c r="I9249" s="84">
        <f t="shared" si="439"/>
        <v>0</v>
      </c>
      <c r="J9249" s="84">
        <f t="shared" si="440"/>
        <v>0</v>
      </c>
    </row>
    <row r="9250" spans="2:10" ht="25.15" customHeight="1">
      <c r="B9250" s="108"/>
      <c r="C9250" s="98"/>
      <c r="D9250" s="99"/>
      <c r="E9250" s="94"/>
      <c r="F9250" s="95"/>
      <c r="G9250" s="101"/>
      <c r="H9250" s="100">
        <f t="shared" si="441"/>
        <v>196461.68999999994</v>
      </c>
      <c r="I9250" s="84">
        <f t="shared" si="439"/>
        <v>0</v>
      </c>
      <c r="J9250" s="84">
        <f t="shared" si="440"/>
        <v>0</v>
      </c>
    </row>
    <row r="9251" spans="2:10" ht="25.15" customHeight="1">
      <c r="B9251" s="108"/>
      <c r="C9251" s="98"/>
      <c r="D9251" s="99"/>
      <c r="E9251" s="94"/>
      <c r="F9251" s="95"/>
      <c r="G9251" s="101"/>
      <c r="H9251" s="100">
        <f t="shared" si="441"/>
        <v>196461.68999999994</v>
      </c>
      <c r="I9251" s="84">
        <f t="shared" si="439"/>
        <v>0</v>
      </c>
      <c r="J9251" s="84">
        <f t="shared" si="440"/>
        <v>0</v>
      </c>
    </row>
    <row r="9252" spans="2:10" ht="25.15" customHeight="1">
      <c r="B9252" s="108"/>
      <c r="C9252" s="98"/>
      <c r="D9252" s="99"/>
      <c r="E9252" s="94"/>
      <c r="F9252" s="95"/>
      <c r="G9252" s="101"/>
      <c r="H9252" s="100">
        <f t="shared" si="441"/>
        <v>196461.68999999994</v>
      </c>
      <c r="I9252" s="84">
        <f t="shared" si="439"/>
        <v>0</v>
      </c>
      <c r="J9252" s="84">
        <f t="shared" si="440"/>
        <v>0</v>
      </c>
    </row>
    <row r="9253" spans="2:10" ht="25.15" customHeight="1">
      <c r="B9253" s="108"/>
      <c r="C9253" s="98"/>
      <c r="D9253" s="99"/>
      <c r="E9253" s="94"/>
      <c r="F9253" s="95"/>
      <c r="G9253" s="101"/>
      <c r="H9253" s="100">
        <f t="shared" si="441"/>
        <v>196461.68999999994</v>
      </c>
      <c r="I9253" s="84">
        <f t="shared" si="439"/>
        <v>0</v>
      </c>
      <c r="J9253" s="84">
        <f t="shared" si="440"/>
        <v>0</v>
      </c>
    </row>
    <row r="9254" spans="2:10" ht="25.15" customHeight="1">
      <c r="B9254" s="108"/>
      <c r="C9254" s="98"/>
      <c r="D9254" s="99"/>
      <c r="E9254" s="94"/>
      <c r="F9254" s="95"/>
      <c r="G9254" s="101"/>
      <c r="H9254" s="100">
        <f t="shared" si="441"/>
        <v>196461.68999999994</v>
      </c>
      <c r="I9254" s="84">
        <f t="shared" si="439"/>
        <v>0</v>
      </c>
      <c r="J9254" s="84">
        <f t="shared" si="440"/>
        <v>0</v>
      </c>
    </row>
    <row r="9255" spans="2:10" ht="25.15" customHeight="1">
      <c r="B9255" s="108"/>
      <c r="C9255" s="98"/>
      <c r="D9255" s="99"/>
      <c r="E9255" s="94"/>
      <c r="F9255" s="95"/>
      <c r="G9255" s="101"/>
      <c r="H9255" s="100">
        <f t="shared" si="441"/>
        <v>196461.68999999994</v>
      </c>
      <c r="I9255" s="84">
        <f t="shared" si="439"/>
        <v>0</v>
      </c>
      <c r="J9255" s="84">
        <f t="shared" si="440"/>
        <v>0</v>
      </c>
    </row>
    <row r="9256" spans="2:10" ht="25.15" customHeight="1">
      <c r="B9256" s="108"/>
      <c r="C9256" s="98"/>
      <c r="D9256" s="99"/>
      <c r="E9256" s="94"/>
      <c r="F9256" s="95"/>
      <c r="G9256" s="101"/>
      <c r="H9256" s="100">
        <f t="shared" si="441"/>
        <v>196461.68999999994</v>
      </c>
      <c r="I9256" s="84">
        <f t="shared" si="439"/>
        <v>0</v>
      </c>
      <c r="J9256" s="84">
        <f t="shared" si="440"/>
        <v>0</v>
      </c>
    </row>
    <row r="9257" spans="2:10" ht="25.15" customHeight="1">
      <c r="B9257" s="108"/>
      <c r="C9257" s="98"/>
      <c r="D9257" s="99"/>
      <c r="E9257" s="94"/>
      <c r="F9257" s="95"/>
      <c r="G9257" s="101"/>
      <c r="H9257" s="100">
        <f t="shared" si="441"/>
        <v>196461.68999999994</v>
      </c>
      <c r="I9257" s="84">
        <f t="shared" si="439"/>
        <v>0</v>
      </c>
      <c r="J9257" s="84">
        <f t="shared" si="440"/>
        <v>0</v>
      </c>
    </row>
    <row r="9258" spans="2:10" ht="25.15" customHeight="1">
      <c r="B9258" s="108"/>
      <c r="C9258" s="98"/>
      <c r="D9258" s="99"/>
      <c r="E9258" s="94"/>
      <c r="F9258" s="95"/>
      <c r="G9258" s="101"/>
      <c r="H9258" s="100">
        <f t="shared" si="441"/>
        <v>196461.68999999994</v>
      </c>
      <c r="I9258" s="84">
        <f t="shared" si="439"/>
        <v>0</v>
      </c>
      <c r="J9258" s="84">
        <f t="shared" si="440"/>
        <v>0</v>
      </c>
    </row>
    <row r="9259" spans="2:10" ht="25.15" customHeight="1">
      <c r="B9259" s="108"/>
      <c r="C9259" s="98"/>
      <c r="D9259" s="99"/>
      <c r="E9259" s="94"/>
      <c r="F9259" s="95"/>
      <c r="G9259" s="101"/>
      <c r="H9259" s="100">
        <f t="shared" si="441"/>
        <v>196461.68999999994</v>
      </c>
      <c r="I9259" s="84">
        <f t="shared" si="439"/>
        <v>0</v>
      </c>
      <c r="J9259" s="84">
        <f t="shared" si="440"/>
        <v>0</v>
      </c>
    </row>
    <row r="9260" spans="2:10" ht="25.15" customHeight="1">
      <c r="B9260" s="108"/>
      <c r="C9260" s="98"/>
      <c r="D9260" s="99"/>
      <c r="E9260" s="94"/>
      <c r="F9260" s="95"/>
      <c r="G9260" s="101"/>
      <c r="H9260" s="100">
        <f t="shared" si="441"/>
        <v>196461.68999999994</v>
      </c>
      <c r="I9260" s="84">
        <f t="shared" si="439"/>
        <v>0</v>
      </c>
      <c r="J9260" s="84">
        <f t="shared" si="440"/>
        <v>0</v>
      </c>
    </row>
    <row r="9261" spans="2:10" ht="25.15" customHeight="1">
      <c r="B9261" s="108"/>
      <c r="C9261" s="98"/>
      <c r="D9261" s="99"/>
      <c r="E9261" s="94"/>
      <c r="F9261" s="95"/>
      <c r="G9261" s="101"/>
      <c r="H9261" s="100">
        <f t="shared" si="441"/>
        <v>196461.68999999994</v>
      </c>
      <c r="I9261" s="84">
        <f t="shared" si="439"/>
        <v>0</v>
      </c>
      <c r="J9261" s="84">
        <f t="shared" si="440"/>
        <v>0</v>
      </c>
    </row>
    <row r="9262" spans="2:10" ht="25.15" customHeight="1">
      <c r="B9262" s="108"/>
      <c r="C9262" s="98"/>
      <c r="D9262" s="99"/>
      <c r="E9262" s="94"/>
      <c r="F9262" s="95"/>
      <c r="G9262" s="101"/>
      <c r="H9262" s="100">
        <f t="shared" si="441"/>
        <v>196461.68999999994</v>
      </c>
      <c r="I9262" s="84">
        <f t="shared" si="439"/>
        <v>0</v>
      </c>
      <c r="J9262" s="84">
        <f t="shared" si="440"/>
        <v>0</v>
      </c>
    </row>
    <row r="9263" spans="2:10" ht="25.15" customHeight="1">
      <c r="B9263" s="108"/>
      <c r="C9263" s="98"/>
      <c r="D9263" s="99"/>
      <c r="E9263" s="94"/>
      <c r="F9263" s="95"/>
      <c r="G9263" s="101"/>
      <c r="H9263" s="100">
        <f t="shared" si="441"/>
        <v>196461.68999999994</v>
      </c>
      <c r="I9263" s="84">
        <f t="shared" si="439"/>
        <v>0</v>
      </c>
      <c r="J9263" s="84">
        <f t="shared" si="440"/>
        <v>0</v>
      </c>
    </row>
    <row r="9264" spans="2:10" ht="25.15" customHeight="1">
      <c r="B9264" s="108"/>
      <c r="C9264" s="98"/>
      <c r="D9264" s="99"/>
      <c r="E9264" s="94"/>
      <c r="F9264" s="95"/>
      <c r="G9264" s="101"/>
      <c r="H9264" s="100">
        <f t="shared" si="441"/>
        <v>196461.68999999994</v>
      </c>
      <c r="I9264" s="84">
        <f t="shared" si="439"/>
        <v>0</v>
      </c>
      <c r="J9264" s="84">
        <f t="shared" si="440"/>
        <v>0</v>
      </c>
    </row>
    <row r="9265" spans="2:10" ht="25.15" customHeight="1">
      <c r="B9265" s="108"/>
      <c r="C9265" s="98"/>
      <c r="D9265" s="99"/>
      <c r="E9265" s="94"/>
      <c r="F9265" s="95"/>
      <c r="G9265" s="101"/>
      <c r="H9265" s="100">
        <f t="shared" si="441"/>
        <v>196461.68999999994</v>
      </c>
      <c r="I9265" s="84">
        <f t="shared" si="439"/>
        <v>0</v>
      </c>
      <c r="J9265" s="84">
        <f t="shared" si="440"/>
        <v>0</v>
      </c>
    </row>
    <row r="9266" spans="2:10" ht="25.15" customHeight="1">
      <c r="B9266" s="108"/>
      <c r="C9266" s="98"/>
      <c r="D9266" s="99"/>
      <c r="E9266" s="94"/>
      <c r="F9266" s="95"/>
      <c r="G9266" s="101"/>
      <c r="H9266" s="100">
        <f t="shared" si="441"/>
        <v>196461.68999999994</v>
      </c>
      <c r="I9266" s="84">
        <f t="shared" si="439"/>
        <v>0</v>
      </c>
      <c r="J9266" s="84">
        <f t="shared" si="440"/>
        <v>0</v>
      </c>
    </row>
    <row r="9267" spans="2:10" ht="25.15" customHeight="1">
      <c r="B9267" s="108"/>
      <c r="C9267" s="98"/>
      <c r="D9267" s="99"/>
      <c r="E9267" s="94"/>
      <c r="F9267" s="95"/>
      <c r="G9267" s="101"/>
      <c r="H9267" s="100">
        <f t="shared" si="441"/>
        <v>196461.68999999994</v>
      </c>
      <c r="I9267" s="84">
        <f t="shared" si="439"/>
        <v>0</v>
      </c>
      <c r="J9267" s="84">
        <f t="shared" si="440"/>
        <v>0</v>
      </c>
    </row>
    <row r="9268" spans="2:10" ht="25.15" customHeight="1">
      <c r="B9268" s="108"/>
      <c r="C9268" s="98"/>
      <c r="D9268" s="99"/>
      <c r="E9268" s="94"/>
      <c r="F9268" s="95"/>
      <c r="G9268" s="101"/>
      <c r="H9268" s="100">
        <f t="shared" si="441"/>
        <v>196461.68999999994</v>
      </c>
      <c r="I9268" s="84">
        <f t="shared" si="439"/>
        <v>0</v>
      </c>
      <c r="J9268" s="84">
        <f t="shared" si="440"/>
        <v>0</v>
      </c>
    </row>
    <row r="9269" spans="2:10" ht="25.15" customHeight="1">
      <c r="B9269" s="108"/>
      <c r="C9269" s="98"/>
      <c r="D9269" s="99"/>
      <c r="E9269" s="94"/>
      <c r="F9269" s="95"/>
      <c r="G9269" s="101"/>
      <c r="H9269" s="100">
        <f t="shared" si="441"/>
        <v>196461.68999999994</v>
      </c>
      <c r="I9269" s="84">
        <f t="shared" si="439"/>
        <v>0</v>
      </c>
      <c r="J9269" s="84">
        <f t="shared" si="440"/>
        <v>0</v>
      </c>
    </row>
    <row r="9270" spans="2:10" ht="25.15" customHeight="1">
      <c r="B9270" s="108"/>
      <c r="C9270" s="98"/>
      <c r="D9270" s="99"/>
      <c r="E9270" s="94"/>
      <c r="F9270" s="95"/>
      <c r="G9270" s="101"/>
      <c r="H9270" s="100">
        <f t="shared" si="441"/>
        <v>196461.68999999994</v>
      </c>
      <c r="I9270" s="84">
        <f t="shared" si="439"/>
        <v>0</v>
      </c>
      <c r="J9270" s="84">
        <f t="shared" si="440"/>
        <v>0</v>
      </c>
    </row>
    <row r="9271" spans="2:10" ht="25.15" customHeight="1">
      <c r="B9271" s="108"/>
      <c r="C9271" s="98"/>
      <c r="D9271" s="99"/>
      <c r="E9271" s="94"/>
      <c r="F9271" s="95"/>
      <c r="G9271" s="101"/>
      <c r="H9271" s="100">
        <f t="shared" si="441"/>
        <v>196461.68999999994</v>
      </c>
      <c r="I9271" s="84">
        <f t="shared" si="439"/>
        <v>0</v>
      </c>
      <c r="J9271" s="84">
        <f t="shared" si="440"/>
        <v>0</v>
      </c>
    </row>
    <row r="9272" spans="2:10" ht="25.15" customHeight="1">
      <c r="B9272" s="108"/>
      <c r="C9272" s="98"/>
      <c r="D9272" s="99"/>
      <c r="E9272" s="94"/>
      <c r="F9272" s="95"/>
      <c r="G9272" s="101"/>
      <c r="H9272" s="100">
        <f t="shared" si="441"/>
        <v>196461.68999999994</v>
      </c>
      <c r="I9272" s="84">
        <f t="shared" ref="I9272:I9335" si="442">IF(B9272="",0,MONTH(B9272))</f>
        <v>0</v>
      </c>
      <c r="J9272" s="84">
        <f t="shared" ref="J9272:J9335" si="443">IF(B9272="",0,DAY(B9272))</f>
        <v>0</v>
      </c>
    </row>
    <row r="9273" spans="2:10" ht="25.15" customHeight="1">
      <c r="B9273" s="108"/>
      <c r="C9273" s="98"/>
      <c r="D9273" s="99"/>
      <c r="E9273" s="94"/>
      <c r="F9273" s="95"/>
      <c r="G9273" s="101"/>
      <c r="H9273" s="100">
        <f t="shared" si="441"/>
        <v>196461.68999999994</v>
      </c>
      <c r="I9273" s="84">
        <f t="shared" si="442"/>
        <v>0</v>
      </c>
      <c r="J9273" s="84">
        <f t="shared" si="443"/>
        <v>0</v>
      </c>
    </row>
    <row r="9274" spans="2:10" ht="25.15" customHeight="1">
      <c r="B9274" s="108"/>
      <c r="C9274" s="98"/>
      <c r="D9274" s="99"/>
      <c r="E9274" s="94"/>
      <c r="F9274" s="95"/>
      <c r="G9274" s="101"/>
      <c r="H9274" s="100">
        <f t="shared" si="441"/>
        <v>196461.68999999994</v>
      </c>
      <c r="I9274" s="84">
        <f t="shared" si="442"/>
        <v>0</v>
      </c>
      <c r="J9274" s="84">
        <f t="shared" si="443"/>
        <v>0</v>
      </c>
    </row>
    <row r="9275" spans="2:10" ht="25.15" customHeight="1">
      <c r="B9275" s="108"/>
      <c r="C9275" s="98"/>
      <c r="D9275" s="99"/>
      <c r="E9275" s="94"/>
      <c r="F9275" s="95"/>
      <c r="G9275" s="101"/>
      <c r="H9275" s="100">
        <f t="shared" si="441"/>
        <v>196461.68999999994</v>
      </c>
      <c r="I9275" s="84">
        <f t="shared" si="442"/>
        <v>0</v>
      </c>
      <c r="J9275" s="84">
        <f t="shared" si="443"/>
        <v>0</v>
      </c>
    </row>
    <row r="9276" spans="2:10" ht="25.15" customHeight="1">
      <c r="B9276" s="108"/>
      <c r="C9276" s="98"/>
      <c r="D9276" s="99"/>
      <c r="E9276" s="94"/>
      <c r="F9276" s="95"/>
      <c r="G9276" s="101"/>
      <c r="H9276" s="100">
        <f t="shared" si="441"/>
        <v>196461.68999999994</v>
      </c>
      <c r="I9276" s="84">
        <f t="shared" si="442"/>
        <v>0</v>
      </c>
      <c r="J9276" s="84">
        <f t="shared" si="443"/>
        <v>0</v>
      </c>
    </row>
    <row r="9277" spans="2:10" ht="25.15" customHeight="1">
      <c r="B9277" s="108"/>
      <c r="C9277" s="98"/>
      <c r="D9277" s="99"/>
      <c r="E9277" s="94"/>
      <c r="F9277" s="95"/>
      <c r="G9277" s="101"/>
      <c r="H9277" s="100">
        <f t="shared" si="441"/>
        <v>196461.68999999994</v>
      </c>
      <c r="I9277" s="84">
        <f t="shared" si="442"/>
        <v>0</v>
      </c>
      <c r="J9277" s="84">
        <f t="shared" si="443"/>
        <v>0</v>
      </c>
    </row>
    <row r="9278" spans="2:10" ht="25.15" customHeight="1">
      <c r="B9278" s="108"/>
      <c r="C9278" s="98"/>
      <c r="D9278" s="99"/>
      <c r="E9278" s="94"/>
      <c r="F9278" s="95"/>
      <c r="G9278" s="101"/>
      <c r="H9278" s="100">
        <f t="shared" si="441"/>
        <v>196461.68999999994</v>
      </c>
      <c r="I9278" s="84">
        <f t="shared" si="442"/>
        <v>0</v>
      </c>
      <c r="J9278" s="84">
        <f t="shared" si="443"/>
        <v>0</v>
      </c>
    </row>
    <row r="9279" spans="2:10" ht="25.15" customHeight="1">
      <c r="B9279" s="108"/>
      <c r="C9279" s="98"/>
      <c r="D9279" s="99"/>
      <c r="E9279" s="94"/>
      <c r="F9279" s="95"/>
      <c r="G9279" s="101"/>
      <c r="H9279" s="100">
        <f t="shared" si="441"/>
        <v>196461.68999999994</v>
      </c>
      <c r="I9279" s="84">
        <f t="shared" si="442"/>
        <v>0</v>
      </c>
      <c r="J9279" s="84">
        <f t="shared" si="443"/>
        <v>0</v>
      </c>
    </row>
    <row r="9280" spans="2:10" ht="25.15" customHeight="1">
      <c r="B9280" s="108"/>
      <c r="C9280" s="98"/>
      <c r="D9280" s="99"/>
      <c r="E9280" s="94"/>
      <c r="F9280" s="95"/>
      <c r="G9280" s="101"/>
      <c r="H9280" s="100">
        <f t="shared" si="441"/>
        <v>196461.68999999994</v>
      </c>
      <c r="I9280" s="84">
        <f t="shared" si="442"/>
        <v>0</v>
      </c>
      <c r="J9280" s="84">
        <f t="shared" si="443"/>
        <v>0</v>
      </c>
    </row>
    <row r="9281" spans="2:10" ht="25.15" customHeight="1">
      <c r="B9281" s="108"/>
      <c r="C9281" s="98"/>
      <c r="D9281" s="99"/>
      <c r="E9281" s="94"/>
      <c r="F9281" s="95"/>
      <c r="G9281" s="101"/>
      <c r="H9281" s="100">
        <f t="shared" si="441"/>
        <v>196461.68999999994</v>
      </c>
      <c r="I9281" s="84">
        <f t="shared" si="442"/>
        <v>0</v>
      </c>
      <c r="J9281" s="84">
        <f t="shared" si="443"/>
        <v>0</v>
      </c>
    </row>
    <row r="9282" spans="2:10" ht="25.15" customHeight="1">
      <c r="B9282" s="108"/>
      <c r="C9282" s="98"/>
      <c r="D9282" s="99"/>
      <c r="E9282" s="94"/>
      <c r="F9282" s="95"/>
      <c r="G9282" s="101"/>
      <c r="H9282" s="100">
        <f t="shared" si="441"/>
        <v>196461.68999999994</v>
      </c>
      <c r="I9282" s="84">
        <f t="shared" si="442"/>
        <v>0</v>
      </c>
      <c r="J9282" s="84">
        <f t="shared" si="443"/>
        <v>0</v>
      </c>
    </row>
    <row r="9283" spans="2:10" ht="25.15" customHeight="1">
      <c r="B9283" s="108"/>
      <c r="C9283" s="98"/>
      <c r="D9283" s="99"/>
      <c r="E9283" s="94"/>
      <c r="F9283" s="95"/>
      <c r="G9283" s="101"/>
      <c r="H9283" s="100">
        <f t="shared" si="441"/>
        <v>196461.68999999994</v>
      </c>
      <c r="I9283" s="84">
        <f t="shared" si="442"/>
        <v>0</v>
      </c>
      <c r="J9283" s="84">
        <f t="shared" si="443"/>
        <v>0</v>
      </c>
    </row>
    <row r="9284" spans="2:10" ht="25.15" customHeight="1">
      <c r="B9284" s="108"/>
      <c r="C9284" s="98"/>
      <c r="D9284" s="99"/>
      <c r="E9284" s="94"/>
      <c r="F9284" s="95"/>
      <c r="G9284" s="101"/>
      <c r="H9284" s="100">
        <f t="shared" si="441"/>
        <v>196461.68999999994</v>
      </c>
      <c r="I9284" s="84">
        <f t="shared" si="442"/>
        <v>0</v>
      </c>
      <c r="J9284" s="84">
        <f t="shared" si="443"/>
        <v>0</v>
      </c>
    </row>
    <row r="9285" spans="2:10" ht="25.15" customHeight="1">
      <c r="B9285" s="108"/>
      <c r="C9285" s="98"/>
      <c r="D9285" s="99"/>
      <c r="E9285" s="94"/>
      <c r="F9285" s="95"/>
      <c r="G9285" s="101"/>
      <c r="H9285" s="100">
        <f t="shared" si="441"/>
        <v>196461.68999999994</v>
      </c>
      <c r="I9285" s="84">
        <f t="shared" si="442"/>
        <v>0</v>
      </c>
      <c r="J9285" s="84">
        <f t="shared" si="443"/>
        <v>0</v>
      </c>
    </row>
    <row r="9286" spans="2:10" ht="25.15" customHeight="1">
      <c r="B9286" s="108"/>
      <c r="C9286" s="98"/>
      <c r="D9286" s="99"/>
      <c r="E9286" s="94"/>
      <c r="F9286" s="95"/>
      <c r="G9286" s="101"/>
      <c r="H9286" s="100">
        <f t="shared" si="441"/>
        <v>196461.68999999994</v>
      </c>
      <c r="I9286" s="84">
        <f t="shared" si="442"/>
        <v>0</v>
      </c>
      <c r="J9286" s="84">
        <f t="shared" si="443"/>
        <v>0</v>
      </c>
    </row>
    <row r="9287" spans="2:10" ht="25.15" customHeight="1">
      <c r="B9287" s="108"/>
      <c r="C9287" s="98"/>
      <c r="D9287" s="99"/>
      <c r="E9287" s="94"/>
      <c r="F9287" s="95"/>
      <c r="G9287" s="101"/>
      <c r="H9287" s="100">
        <f t="shared" si="441"/>
        <v>196461.68999999994</v>
      </c>
      <c r="I9287" s="84">
        <f t="shared" si="442"/>
        <v>0</v>
      </c>
      <c r="J9287" s="84">
        <f t="shared" si="443"/>
        <v>0</v>
      </c>
    </row>
    <row r="9288" spans="2:10" ht="25.15" customHeight="1">
      <c r="B9288" s="108"/>
      <c r="C9288" s="98"/>
      <c r="D9288" s="99"/>
      <c r="E9288" s="94"/>
      <c r="F9288" s="95"/>
      <c r="G9288" s="101"/>
      <c r="H9288" s="100">
        <f t="shared" ref="H9288:H9351" si="444">IF(F9288="pago",H9287+G9288,H9287)</f>
        <v>196461.68999999994</v>
      </c>
      <c r="I9288" s="84">
        <f t="shared" si="442"/>
        <v>0</v>
      </c>
      <c r="J9288" s="84">
        <f t="shared" si="443"/>
        <v>0</v>
      </c>
    </row>
    <row r="9289" spans="2:10" ht="25.15" customHeight="1">
      <c r="B9289" s="108"/>
      <c r="C9289" s="98"/>
      <c r="D9289" s="99"/>
      <c r="E9289" s="94"/>
      <c r="F9289" s="95"/>
      <c r="G9289" s="101"/>
      <c r="H9289" s="100">
        <f t="shared" si="444"/>
        <v>196461.68999999994</v>
      </c>
      <c r="I9289" s="84">
        <f t="shared" si="442"/>
        <v>0</v>
      </c>
      <c r="J9289" s="84">
        <f t="shared" si="443"/>
        <v>0</v>
      </c>
    </row>
    <row r="9290" spans="2:10" ht="25.15" customHeight="1">
      <c r="B9290" s="108"/>
      <c r="C9290" s="98"/>
      <c r="D9290" s="99"/>
      <c r="E9290" s="94"/>
      <c r="F9290" s="95"/>
      <c r="G9290" s="101"/>
      <c r="H9290" s="100">
        <f t="shared" si="444"/>
        <v>196461.68999999994</v>
      </c>
      <c r="I9290" s="84">
        <f t="shared" si="442"/>
        <v>0</v>
      </c>
      <c r="J9290" s="84">
        <f t="shared" si="443"/>
        <v>0</v>
      </c>
    </row>
    <row r="9291" spans="2:10" ht="25.15" customHeight="1">
      <c r="B9291" s="108"/>
      <c r="C9291" s="98"/>
      <c r="D9291" s="99"/>
      <c r="E9291" s="94"/>
      <c r="F9291" s="95"/>
      <c r="G9291" s="101"/>
      <c r="H9291" s="100">
        <f t="shared" si="444"/>
        <v>196461.68999999994</v>
      </c>
      <c r="I9291" s="84">
        <f t="shared" si="442"/>
        <v>0</v>
      </c>
      <c r="J9291" s="84">
        <f t="shared" si="443"/>
        <v>0</v>
      </c>
    </row>
    <row r="9292" spans="2:10" ht="25.15" customHeight="1">
      <c r="B9292" s="108"/>
      <c r="C9292" s="98"/>
      <c r="D9292" s="99"/>
      <c r="E9292" s="94"/>
      <c r="F9292" s="95"/>
      <c r="G9292" s="101"/>
      <c r="H9292" s="100">
        <f t="shared" si="444"/>
        <v>196461.68999999994</v>
      </c>
      <c r="I9292" s="84">
        <f t="shared" si="442"/>
        <v>0</v>
      </c>
      <c r="J9292" s="84">
        <f t="shared" si="443"/>
        <v>0</v>
      </c>
    </row>
    <row r="9293" spans="2:10" ht="25.15" customHeight="1">
      <c r="B9293" s="108"/>
      <c r="C9293" s="98"/>
      <c r="D9293" s="99"/>
      <c r="E9293" s="94"/>
      <c r="F9293" s="95"/>
      <c r="G9293" s="101"/>
      <c r="H9293" s="100">
        <f t="shared" si="444"/>
        <v>196461.68999999994</v>
      </c>
      <c r="I9293" s="84">
        <f t="shared" si="442"/>
        <v>0</v>
      </c>
      <c r="J9293" s="84">
        <f t="shared" si="443"/>
        <v>0</v>
      </c>
    </row>
    <row r="9294" spans="2:10" ht="25.15" customHeight="1">
      <c r="B9294" s="108"/>
      <c r="C9294" s="98"/>
      <c r="D9294" s="99"/>
      <c r="E9294" s="94"/>
      <c r="F9294" s="95"/>
      <c r="G9294" s="101"/>
      <c r="H9294" s="100">
        <f t="shared" si="444"/>
        <v>196461.68999999994</v>
      </c>
      <c r="I9294" s="84">
        <f t="shared" si="442"/>
        <v>0</v>
      </c>
      <c r="J9294" s="84">
        <f t="shared" si="443"/>
        <v>0</v>
      </c>
    </row>
    <row r="9295" spans="2:10" ht="25.15" customHeight="1">
      <c r="B9295" s="108"/>
      <c r="C9295" s="98"/>
      <c r="D9295" s="99"/>
      <c r="E9295" s="94"/>
      <c r="F9295" s="95"/>
      <c r="G9295" s="101"/>
      <c r="H9295" s="100">
        <f t="shared" si="444"/>
        <v>196461.68999999994</v>
      </c>
      <c r="I9295" s="84">
        <f t="shared" si="442"/>
        <v>0</v>
      </c>
      <c r="J9295" s="84">
        <f t="shared" si="443"/>
        <v>0</v>
      </c>
    </row>
    <row r="9296" spans="2:10" ht="25.15" customHeight="1">
      <c r="B9296" s="108"/>
      <c r="C9296" s="98"/>
      <c r="D9296" s="99"/>
      <c r="E9296" s="94"/>
      <c r="F9296" s="95"/>
      <c r="G9296" s="101"/>
      <c r="H9296" s="100">
        <f t="shared" si="444"/>
        <v>196461.68999999994</v>
      </c>
      <c r="I9296" s="84">
        <f t="shared" si="442"/>
        <v>0</v>
      </c>
      <c r="J9296" s="84">
        <f t="shared" si="443"/>
        <v>0</v>
      </c>
    </row>
    <row r="9297" spans="2:10" ht="25.15" customHeight="1">
      <c r="B9297" s="108"/>
      <c r="C9297" s="98"/>
      <c r="D9297" s="99"/>
      <c r="E9297" s="94"/>
      <c r="F9297" s="95"/>
      <c r="G9297" s="101"/>
      <c r="H9297" s="100">
        <f t="shared" si="444"/>
        <v>196461.68999999994</v>
      </c>
      <c r="I9297" s="84">
        <f t="shared" si="442"/>
        <v>0</v>
      </c>
      <c r="J9297" s="84">
        <f t="shared" si="443"/>
        <v>0</v>
      </c>
    </row>
    <row r="9298" spans="2:10" ht="25.15" customHeight="1">
      <c r="B9298" s="108"/>
      <c r="C9298" s="98"/>
      <c r="D9298" s="99"/>
      <c r="E9298" s="94"/>
      <c r="F9298" s="95"/>
      <c r="G9298" s="101"/>
      <c r="H9298" s="100">
        <f t="shared" si="444"/>
        <v>196461.68999999994</v>
      </c>
      <c r="I9298" s="84">
        <f t="shared" si="442"/>
        <v>0</v>
      </c>
      <c r="J9298" s="84">
        <f t="shared" si="443"/>
        <v>0</v>
      </c>
    </row>
    <row r="9299" spans="2:10" ht="25.15" customHeight="1">
      <c r="B9299" s="108"/>
      <c r="C9299" s="98"/>
      <c r="D9299" s="99"/>
      <c r="E9299" s="94"/>
      <c r="F9299" s="95"/>
      <c r="G9299" s="101"/>
      <c r="H9299" s="100">
        <f t="shared" si="444"/>
        <v>196461.68999999994</v>
      </c>
      <c r="I9299" s="84">
        <f t="shared" si="442"/>
        <v>0</v>
      </c>
      <c r="J9299" s="84">
        <f t="shared" si="443"/>
        <v>0</v>
      </c>
    </row>
    <row r="9300" spans="2:10" ht="25.15" customHeight="1">
      <c r="B9300" s="108"/>
      <c r="C9300" s="98"/>
      <c r="D9300" s="99"/>
      <c r="E9300" s="94"/>
      <c r="F9300" s="95"/>
      <c r="G9300" s="101"/>
      <c r="H9300" s="100">
        <f t="shared" si="444"/>
        <v>196461.68999999994</v>
      </c>
      <c r="I9300" s="84">
        <f t="shared" si="442"/>
        <v>0</v>
      </c>
      <c r="J9300" s="84">
        <f t="shared" si="443"/>
        <v>0</v>
      </c>
    </row>
    <row r="9301" spans="2:10" ht="25.15" customHeight="1">
      <c r="B9301" s="108"/>
      <c r="C9301" s="98"/>
      <c r="D9301" s="99"/>
      <c r="E9301" s="94"/>
      <c r="F9301" s="95"/>
      <c r="G9301" s="101"/>
      <c r="H9301" s="100">
        <f t="shared" si="444"/>
        <v>196461.68999999994</v>
      </c>
      <c r="I9301" s="84">
        <f t="shared" si="442"/>
        <v>0</v>
      </c>
      <c r="J9301" s="84">
        <f t="shared" si="443"/>
        <v>0</v>
      </c>
    </row>
    <row r="9302" spans="2:10" ht="25.15" customHeight="1">
      <c r="B9302" s="108"/>
      <c r="C9302" s="98"/>
      <c r="D9302" s="99"/>
      <c r="E9302" s="94"/>
      <c r="F9302" s="95"/>
      <c r="G9302" s="101"/>
      <c r="H9302" s="100">
        <f t="shared" si="444"/>
        <v>196461.68999999994</v>
      </c>
      <c r="I9302" s="84">
        <f t="shared" si="442"/>
        <v>0</v>
      </c>
      <c r="J9302" s="84">
        <f t="shared" si="443"/>
        <v>0</v>
      </c>
    </row>
    <row r="9303" spans="2:10" ht="25.15" customHeight="1">
      <c r="B9303" s="108"/>
      <c r="C9303" s="98"/>
      <c r="D9303" s="99"/>
      <c r="E9303" s="94"/>
      <c r="F9303" s="95"/>
      <c r="G9303" s="101"/>
      <c r="H9303" s="100">
        <f t="shared" si="444"/>
        <v>196461.68999999994</v>
      </c>
      <c r="I9303" s="84">
        <f t="shared" si="442"/>
        <v>0</v>
      </c>
      <c r="J9303" s="84">
        <f t="shared" si="443"/>
        <v>0</v>
      </c>
    </row>
    <row r="9304" spans="2:10" ht="25.15" customHeight="1">
      <c r="B9304" s="108"/>
      <c r="C9304" s="98"/>
      <c r="D9304" s="99"/>
      <c r="E9304" s="94"/>
      <c r="F9304" s="95"/>
      <c r="G9304" s="101"/>
      <c r="H9304" s="100">
        <f t="shared" si="444"/>
        <v>196461.68999999994</v>
      </c>
      <c r="I9304" s="84">
        <f t="shared" si="442"/>
        <v>0</v>
      </c>
      <c r="J9304" s="84">
        <f t="shared" si="443"/>
        <v>0</v>
      </c>
    </row>
    <row r="9305" spans="2:10" ht="25.15" customHeight="1">
      <c r="B9305" s="108"/>
      <c r="C9305" s="98"/>
      <c r="D9305" s="99"/>
      <c r="E9305" s="94"/>
      <c r="F9305" s="95"/>
      <c r="G9305" s="101"/>
      <c r="H9305" s="100">
        <f t="shared" si="444"/>
        <v>196461.68999999994</v>
      </c>
      <c r="I9305" s="84">
        <f t="shared" si="442"/>
        <v>0</v>
      </c>
      <c r="J9305" s="84">
        <f t="shared" si="443"/>
        <v>0</v>
      </c>
    </row>
    <row r="9306" spans="2:10" ht="25.15" customHeight="1">
      <c r="B9306" s="108"/>
      <c r="C9306" s="98"/>
      <c r="D9306" s="99"/>
      <c r="E9306" s="94"/>
      <c r="F9306" s="95"/>
      <c r="G9306" s="101"/>
      <c r="H9306" s="100">
        <f t="shared" si="444"/>
        <v>196461.68999999994</v>
      </c>
      <c r="I9306" s="84">
        <f t="shared" si="442"/>
        <v>0</v>
      </c>
      <c r="J9306" s="84">
        <f t="shared" si="443"/>
        <v>0</v>
      </c>
    </row>
    <row r="9307" spans="2:10" ht="25.15" customHeight="1">
      <c r="B9307" s="108"/>
      <c r="C9307" s="98"/>
      <c r="D9307" s="99"/>
      <c r="E9307" s="94"/>
      <c r="F9307" s="95"/>
      <c r="G9307" s="101"/>
      <c r="H9307" s="100">
        <f t="shared" si="444"/>
        <v>196461.68999999994</v>
      </c>
      <c r="I9307" s="84">
        <f t="shared" si="442"/>
        <v>0</v>
      </c>
      <c r="J9307" s="84">
        <f t="shared" si="443"/>
        <v>0</v>
      </c>
    </row>
    <row r="9308" spans="2:10" ht="25.15" customHeight="1">
      <c r="B9308" s="108"/>
      <c r="C9308" s="98"/>
      <c r="D9308" s="99"/>
      <c r="E9308" s="94"/>
      <c r="F9308" s="95"/>
      <c r="G9308" s="101"/>
      <c r="H9308" s="100">
        <f t="shared" si="444"/>
        <v>196461.68999999994</v>
      </c>
      <c r="I9308" s="84">
        <f t="shared" si="442"/>
        <v>0</v>
      </c>
      <c r="J9308" s="84">
        <f t="shared" si="443"/>
        <v>0</v>
      </c>
    </row>
    <row r="9309" spans="2:10" ht="25.15" customHeight="1">
      <c r="B9309" s="108"/>
      <c r="C9309" s="98"/>
      <c r="D9309" s="99"/>
      <c r="E9309" s="94"/>
      <c r="F9309" s="95"/>
      <c r="G9309" s="101"/>
      <c r="H9309" s="100">
        <f t="shared" si="444"/>
        <v>196461.68999999994</v>
      </c>
      <c r="I9309" s="84">
        <f t="shared" si="442"/>
        <v>0</v>
      </c>
      <c r="J9309" s="84">
        <f t="shared" si="443"/>
        <v>0</v>
      </c>
    </row>
    <row r="9310" spans="2:10" ht="25.15" customHeight="1">
      <c r="B9310" s="108"/>
      <c r="C9310" s="98"/>
      <c r="D9310" s="99"/>
      <c r="E9310" s="94"/>
      <c r="F9310" s="95"/>
      <c r="G9310" s="101"/>
      <c r="H9310" s="100">
        <f t="shared" si="444"/>
        <v>196461.68999999994</v>
      </c>
      <c r="I9310" s="84">
        <f t="shared" si="442"/>
        <v>0</v>
      </c>
      <c r="J9310" s="84">
        <f t="shared" si="443"/>
        <v>0</v>
      </c>
    </row>
    <row r="9311" spans="2:10" ht="25.15" customHeight="1">
      <c r="B9311" s="108"/>
      <c r="C9311" s="98"/>
      <c r="D9311" s="99"/>
      <c r="E9311" s="94"/>
      <c r="F9311" s="95"/>
      <c r="G9311" s="101"/>
      <c r="H9311" s="100">
        <f t="shared" si="444"/>
        <v>196461.68999999994</v>
      </c>
      <c r="I9311" s="84">
        <f t="shared" si="442"/>
        <v>0</v>
      </c>
      <c r="J9311" s="84">
        <f t="shared" si="443"/>
        <v>0</v>
      </c>
    </row>
    <row r="9312" spans="2:10" ht="25.15" customHeight="1">
      <c r="B9312" s="108"/>
      <c r="C9312" s="98"/>
      <c r="D9312" s="99"/>
      <c r="E9312" s="94"/>
      <c r="F9312" s="95"/>
      <c r="G9312" s="101"/>
      <c r="H9312" s="100">
        <f t="shared" si="444"/>
        <v>196461.68999999994</v>
      </c>
      <c r="I9312" s="84">
        <f t="shared" si="442"/>
        <v>0</v>
      </c>
      <c r="J9312" s="84">
        <f t="shared" si="443"/>
        <v>0</v>
      </c>
    </row>
    <row r="9313" spans="2:10" ht="25.15" customHeight="1">
      <c r="B9313" s="108"/>
      <c r="C9313" s="98"/>
      <c r="D9313" s="99"/>
      <c r="E9313" s="94"/>
      <c r="F9313" s="95"/>
      <c r="G9313" s="101"/>
      <c r="H9313" s="100">
        <f t="shared" si="444"/>
        <v>196461.68999999994</v>
      </c>
      <c r="I9313" s="84">
        <f t="shared" si="442"/>
        <v>0</v>
      </c>
      <c r="J9313" s="84">
        <f t="shared" si="443"/>
        <v>0</v>
      </c>
    </row>
    <row r="9314" spans="2:10" ht="25.15" customHeight="1">
      <c r="B9314" s="108"/>
      <c r="C9314" s="98"/>
      <c r="D9314" s="99"/>
      <c r="E9314" s="94"/>
      <c r="F9314" s="95"/>
      <c r="G9314" s="101"/>
      <c r="H9314" s="100">
        <f t="shared" si="444"/>
        <v>196461.68999999994</v>
      </c>
      <c r="I9314" s="84">
        <f t="shared" si="442"/>
        <v>0</v>
      </c>
      <c r="J9314" s="84">
        <f t="shared" si="443"/>
        <v>0</v>
      </c>
    </row>
    <row r="9315" spans="2:10" ht="25.15" customHeight="1">
      <c r="B9315" s="108"/>
      <c r="C9315" s="98"/>
      <c r="D9315" s="99"/>
      <c r="E9315" s="94"/>
      <c r="F9315" s="95"/>
      <c r="G9315" s="101"/>
      <c r="H9315" s="100">
        <f t="shared" si="444"/>
        <v>196461.68999999994</v>
      </c>
      <c r="I9315" s="84">
        <f t="shared" si="442"/>
        <v>0</v>
      </c>
      <c r="J9315" s="84">
        <f t="shared" si="443"/>
        <v>0</v>
      </c>
    </row>
    <row r="9316" spans="2:10" ht="25.15" customHeight="1">
      <c r="B9316" s="108"/>
      <c r="C9316" s="98"/>
      <c r="D9316" s="99"/>
      <c r="E9316" s="94"/>
      <c r="F9316" s="95"/>
      <c r="G9316" s="101"/>
      <c r="H9316" s="100">
        <f t="shared" si="444"/>
        <v>196461.68999999994</v>
      </c>
      <c r="I9316" s="84">
        <f t="shared" si="442"/>
        <v>0</v>
      </c>
      <c r="J9316" s="84">
        <f t="shared" si="443"/>
        <v>0</v>
      </c>
    </row>
    <row r="9317" spans="2:10" ht="25.15" customHeight="1">
      <c r="B9317" s="108"/>
      <c r="C9317" s="98"/>
      <c r="D9317" s="99"/>
      <c r="E9317" s="94"/>
      <c r="F9317" s="95"/>
      <c r="G9317" s="101"/>
      <c r="H9317" s="100">
        <f t="shared" si="444"/>
        <v>196461.68999999994</v>
      </c>
      <c r="I9317" s="84">
        <f t="shared" si="442"/>
        <v>0</v>
      </c>
      <c r="J9317" s="84">
        <f t="shared" si="443"/>
        <v>0</v>
      </c>
    </row>
    <row r="9318" spans="2:10" ht="25.15" customHeight="1">
      <c r="B9318" s="108"/>
      <c r="C9318" s="98"/>
      <c r="D9318" s="99"/>
      <c r="E9318" s="94"/>
      <c r="F9318" s="95"/>
      <c r="G9318" s="101"/>
      <c r="H9318" s="100">
        <f t="shared" si="444"/>
        <v>196461.68999999994</v>
      </c>
      <c r="I9318" s="84">
        <f t="shared" si="442"/>
        <v>0</v>
      </c>
      <c r="J9318" s="84">
        <f t="shared" si="443"/>
        <v>0</v>
      </c>
    </row>
    <row r="9319" spans="2:10" ht="25.15" customHeight="1">
      <c r="B9319" s="108"/>
      <c r="C9319" s="98"/>
      <c r="D9319" s="99"/>
      <c r="E9319" s="94"/>
      <c r="F9319" s="95"/>
      <c r="G9319" s="101"/>
      <c r="H9319" s="100">
        <f t="shared" si="444"/>
        <v>196461.68999999994</v>
      </c>
      <c r="I9319" s="84">
        <f t="shared" si="442"/>
        <v>0</v>
      </c>
      <c r="J9319" s="84">
        <f t="shared" si="443"/>
        <v>0</v>
      </c>
    </row>
    <row r="9320" spans="2:10" ht="25.15" customHeight="1">
      <c r="B9320" s="108"/>
      <c r="C9320" s="98"/>
      <c r="D9320" s="99"/>
      <c r="E9320" s="94"/>
      <c r="F9320" s="95"/>
      <c r="G9320" s="101"/>
      <c r="H9320" s="100">
        <f t="shared" si="444"/>
        <v>196461.68999999994</v>
      </c>
      <c r="I9320" s="84">
        <f t="shared" si="442"/>
        <v>0</v>
      </c>
      <c r="J9320" s="84">
        <f t="shared" si="443"/>
        <v>0</v>
      </c>
    </row>
    <row r="9321" spans="2:10" ht="25.15" customHeight="1">
      <c r="B9321" s="108"/>
      <c r="C9321" s="98"/>
      <c r="D9321" s="99"/>
      <c r="E9321" s="94"/>
      <c r="F9321" s="95"/>
      <c r="G9321" s="101"/>
      <c r="H9321" s="100">
        <f t="shared" si="444"/>
        <v>196461.68999999994</v>
      </c>
      <c r="I9321" s="84">
        <f t="shared" si="442"/>
        <v>0</v>
      </c>
      <c r="J9321" s="84">
        <f t="shared" si="443"/>
        <v>0</v>
      </c>
    </row>
    <row r="9322" spans="2:10" ht="25.15" customHeight="1">
      <c r="B9322" s="108"/>
      <c r="C9322" s="98"/>
      <c r="D9322" s="99"/>
      <c r="E9322" s="94"/>
      <c r="F9322" s="95"/>
      <c r="G9322" s="101"/>
      <c r="H9322" s="100">
        <f t="shared" si="444"/>
        <v>196461.68999999994</v>
      </c>
      <c r="I9322" s="84">
        <f t="shared" si="442"/>
        <v>0</v>
      </c>
      <c r="J9322" s="84">
        <f t="shared" si="443"/>
        <v>0</v>
      </c>
    </row>
    <row r="9323" spans="2:10" ht="25.15" customHeight="1">
      <c r="B9323" s="108"/>
      <c r="C9323" s="98"/>
      <c r="D9323" s="99"/>
      <c r="E9323" s="94"/>
      <c r="F9323" s="95"/>
      <c r="G9323" s="101"/>
      <c r="H9323" s="100">
        <f t="shared" si="444"/>
        <v>196461.68999999994</v>
      </c>
      <c r="I9323" s="84">
        <f t="shared" si="442"/>
        <v>0</v>
      </c>
      <c r="J9323" s="84">
        <f t="shared" si="443"/>
        <v>0</v>
      </c>
    </row>
    <row r="9324" spans="2:10" ht="25.15" customHeight="1">
      <c r="B9324" s="108"/>
      <c r="C9324" s="98"/>
      <c r="D9324" s="99"/>
      <c r="E9324" s="94"/>
      <c r="F9324" s="95"/>
      <c r="G9324" s="101"/>
      <c r="H9324" s="100">
        <f t="shared" si="444"/>
        <v>196461.68999999994</v>
      </c>
      <c r="I9324" s="84">
        <f t="shared" si="442"/>
        <v>0</v>
      </c>
      <c r="J9324" s="84">
        <f t="shared" si="443"/>
        <v>0</v>
      </c>
    </row>
    <row r="9325" spans="2:10" ht="25.15" customHeight="1">
      <c r="B9325" s="108"/>
      <c r="C9325" s="98"/>
      <c r="D9325" s="99"/>
      <c r="E9325" s="94"/>
      <c r="F9325" s="95"/>
      <c r="G9325" s="101"/>
      <c r="H9325" s="100">
        <f t="shared" si="444"/>
        <v>196461.68999999994</v>
      </c>
      <c r="I9325" s="84">
        <f t="shared" si="442"/>
        <v>0</v>
      </c>
      <c r="J9325" s="84">
        <f t="shared" si="443"/>
        <v>0</v>
      </c>
    </row>
    <row r="9326" spans="2:10" ht="25.15" customHeight="1">
      <c r="B9326" s="108"/>
      <c r="C9326" s="98"/>
      <c r="D9326" s="99"/>
      <c r="E9326" s="94"/>
      <c r="F9326" s="95"/>
      <c r="G9326" s="101"/>
      <c r="H9326" s="100">
        <f t="shared" si="444"/>
        <v>196461.68999999994</v>
      </c>
      <c r="I9326" s="84">
        <f t="shared" si="442"/>
        <v>0</v>
      </c>
      <c r="J9326" s="84">
        <f t="shared" si="443"/>
        <v>0</v>
      </c>
    </row>
    <row r="9327" spans="2:10" ht="25.15" customHeight="1">
      <c r="B9327" s="108"/>
      <c r="C9327" s="98"/>
      <c r="D9327" s="99"/>
      <c r="E9327" s="94"/>
      <c r="F9327" s="95"/>
      <c r="G9327" s="101"/>
      <c r="H9327" s="100">
        <f t="shared" si="444"/>
        <v>196461.68999999994</v>
      </c>
      <c r="I9327" s="84">
        <f t="shared" si="442"/>
        <v>0</v>
      </c>
      <c r="J9327" s="84">
        <f t="shared" si="443"/>
        <v>0</v>
      </c>
    </row>
    <row r="9328" spans="2:10" ht="25.15" customHeight="1">
      <c r="B9328" s="108"/>
      <c r="C9328" s="98"/>
      <c r="D9328" s="99"/>
      <c r="E9328" s="94"/>
      <c r="F9328" s="95"/>
      <c r="G9328" s="101"/>
      <c r="H9328" s="100">
        <f t="shared" si="444"/>
        <v>196461.68999999994</v>
      </c>
      <c r="I9328" s="84">
        <f t="shared" si="442"/>
        <v>0</v>
      </c>
      <c r="J9328" s="84">
        <f t="shared" si="443"/>
        <v>0</v>
      </c>
    </row>
    <row r="9329" spans="2:10" ht="25.15" customHeight="1">
      <c r="B9329" s="108"/>
      <c r="C9329" s="98"/>
      <c r="D9329" s="99"/>
      <c r="E9329" s="94"/>
      <c r="F9329" s="95"/>
      <c r="G9329" s="101"/>
      <c r="H9329" s="100">
        <f t="shared" si="444"/>
        <v>196461.68999999994</v>
      </c>
      <c r="I9329" s="84">
        <f t="shared" si="442"/>
        <v>0</v>
      </c>
      <c r="J9329" s="84">
        <f t="shared" si="443"/>
        <v>0</v>
      </c>
    </row>
    <row r="9330" spans="2:10" ht="25.15" customHeight="1">
      <c r="B9330" s="108"/>
      <c r="C9330" s="98"/>
      <c r="D9330" s="99"/>
      <c r="E9330" s="94"/>
      <c r="F9330" s="95"/>
      <c r="G9330" s="101"/>
      <c r="H9330" s="100">
        <f t="shared" si="444"/>
        <v>196461.68999999994</v>
      </c>
      <c r="I9330" s="84">
        <f t="shared" si="442"/>
        <v>0</v>
      </c>
      <c r="J9330" s="84">
        <f t="shared" si="443"/>
        <v>0</v>
      </c>
    </row>
    <row r="9331" spans="2:10" ht="25.15" customHeight="1">
      <c r="B9331" s="108"/>
      <c r="C9331" s="98"/>
      <c r="D9331" s="99"/>
      <c r="E9331" s="94"/>
      <c r="F9331" s="95"/>
      <c r="G9331" s="101"/>
      <c r="H9331" s="100">
        <f t="shared" si="444"/>
        <v>196461.68999999994</v>
      </c>
      <c r="I9331" s="84">
        <f t="shared" si="442"/>
        <v>0</v>
      </c>
      <c r="J9331" s="84">
        <f t="shared" si="443"/>
        <v>0</v>
      </c>
    </row>
    <row r="9332" spans="2:10" ht="25.15" customHeight="1">
      <c r="B9332" s="108"/>
      <c r="C9332" s="98"/>
      <c r="D9332" s="99"/>
      <c r="E9332" s="94"/>
      <c r="F9332" s="95"/>
      <c r="G9332" s="101"/>
      <c r="H9332" s="100">
        <f t="shared" si="444"/>
        <v>196461.68999999994</v>
      </c>
      <c r="I9332" s="84">
        <f t="shared" si="442"/>
        <v>0</v>
      </c>
      <c r="J9332" s="84">
        <f t="shared" si="443"/>
        <v>0</v>
      </c>
    </row>
    <row r="9333" spans="2:10" ht="25.15" customHeight="1">
      <c r="B9333" s="108"/>
      <c r="C9333" s="98"/>
      <c r="D9333" s="99"/>
      <c r="E9333" s="94"/>
      <c r="F9333" s="95"/>
      <c r="G9333" s="101"/>
      <c r="H9333" s="100">
        <f t="shared" si="444"/>
        <v>196461.68999999994</v>
      </c>
      <c r="I9333" s="84">
        <f t="shared" si="442"/>
        <v>0</v>
      </c>
      <c r="J9333" s="84">
        <f t="shared" si="443"/>
        <v>0</v>
      </c>
    </row>
    <row r="9334" spans="2:10" ht="25.15" customHeight="1">
      <c r="B9334" s="108"/>
      <c r="C9334" s="98"/>
      <c r="D9334" s="99"/>
      <c r="E9334" s="94"/>
      <c r="F9334" s="95"/>
      <c r="G9334" s="101"/>
      <c r="H9334" s="100">
        <f t="shared" si="444"/>
        <v>196461.68999999994</v>
      </c>
      <c r="I9334" s="84">
        <f t="shared" si="442"/>
        <v>0</v>
      </c>
      <c r="J9334" s="84">
        <f t="shared" si="443"/>
        <v>0</v>
      </c>
    </row>
    <row r="9335" spans="2:10" ht="25.15" customHeight="1">
      <c r="B9335" s="108"/>
      <c r="C9335" s="98"/>
      <c r="D9335" s="99"/>
      <c r="E9335" s="94"/>
      <c r="F9335" s="95"/>
      <c r="G9335" s="101"/>
      <c r="H9335" s="100">
        <f t="shared" si="444"/>
        <v>196461.68999999994</v>
      </c>
      <c r="I9335" s="84">
        <f t="shared" si="442"/>
        <v>0</v>
      </c>
      <c r="J9335" s="84">
        <f t="shared" si="443"/>
        <v>0</v>
      </c>
    </row>
    <row r="9336" spans="2:10" ht="25.15" customHeight="1">
      <c r="B9336" s="108"/>
      <c r="C9336" s="98"/>
      <c r="D9336" s="99"/>
      <c r="E9336" s="94"/>
      <c r="F9336" s="95"/>
      <c r="G9336" s="101"/>
      <c r="H9336" s="100">
        <f t="shared" si="444"/>
        <v>196461.68999999994</v>
      </c>
      <c r="I9336" s="84">
        <f t="shared" ref="I9336:I9399" si="445">IF(B9336="",0,MONTH(B9336))</f>
        <v>0</v>
      </c>
      <c r="J9336" s="84">
        <f t="shared" ref="J9336:J9399" si="446">IF(B9336="",0,DAY(B9336))</f>
        <v>0</v>
      </c>
    </row>
    <row r="9337" spans="2:10" ht="25.15" customHeight="1">
      <c r="B9337" s="108"/>
      <c r="C9337" s="98"/>
      <c r="D9337" s="99"/>
      <c r="E9337" s="94"/>
      <c r="F9337" s="95"/>
      <c r="G9337" s="101"/>
      <c r="H9337" s="100">
        <f t="shared" si="444"/>
        <v>196461.68999999994</v>
      </c>
      <c r="I9337" s="84">
        <f t="shared" si="445"/>
        <v>0</v>
      </c>
      <c r="J9337" s="84">
        <f t="shared" si="446"/>
        <v>0</v>
      </c>
    </row>
    <row r="9338" spans="2:10" ht="25.15" customHeight="1">
      <c r="B9338" s="108"/>
      <c r="C9338" s="98"/>
      <c r="D9338" s="99"/>
      <c r="E9338" s="94"/>
      <c r="F9338" s="95"/>
      <c r="G9338" s="101"/>
      <c r="H9338" s="100">
        <f t="shared" si="444"/>
        <v>196461.68999999994</v>
      </c>
      <c r="I9338" s="84">
        <f t="shared" si="445"/>
        <v>0</v>
      </c>
      <c r="J9338" s="84">
        <f t="shared" si="446"/>
        <v>0</v>
      </c>
    </row>
    <row r="9339" spans="2:10" ht="25.15" customHeight="1">
      <c r="B9339" s="108"/>
      <c r="C9339" s="98"/>
      <c r="D9339" s="99"/>
      <c r="E9339" s="94"/>
      <c r="F9339" s="95"/>
      <c r="G9339" s="101"/>
      <c r="H9339" s="100">
        <f t="shared" si="444"/>
        <v>196461.68999999994</v>
      </c>
      <c r="I9339" s="84">
        <f t="shared" si="445"/>
        <v>0</v>
      </c>
      <c r="J9339" s="84">
        <f t="shared" si="446"/>
        <v>0</v>
      </c>
    </row>
    <row r="9340" spans="2:10" ht="25.15" customHeight="1">
      <c r="B9340" s="108"/>
      <c r="C9340" s="98"/>
      <c r="D9340" s="99"/>
      <c r="E9340" s="94"/>
      <c r="F9340" s="95"/>
      <c r="G9340" s="101"/>
      <c r="H9340" s="100">
        <f t="shared" si="444"/>
        <v>196461.68999999994</v>
      </c>
      <c r="I9340" s="84">
        <f t="shared" si="445"/>
        <v>0</v>
      </c>
      <c r="J9340" s="84">
        <f t="shared" si="446"/>
        <v>0</v>
      </c>
    </row>
    <row r="9341" spans="2:10" ht="25.15" customHeight="1">
      <c r="B9341" s="108"/>
      <c r="C9341" s="98"/>
      <c r="D9341" s="99"/>
      <c r="E9341" s="94"/>
      <c r="F9341" s="95"/>
      <c r="G9341" s="101"/>
      <c r="H9341" s="100">
        <f t="shared" si="444"/>
        <v>196461.68999999994</v>
      </c>
      <c r="I9341" s="84">
        <f t="shared" si="445"/>
        <v>0</v>
      </c>
      <c r="J9341" s="84">
        <f t="shared" si="446"/>
        <v>0</v>
      </c>
    </row>
    <row r="9342" spans="2:10" ht="25.15" customHeight="1">
      <c r="B9342" s="108"/>
      <c r="C9342" s="98"/>
      <c r="D9342" s="99"/>
      <c r="E9342" s="94"/>
      <c r="F9342" s="95"/>
      <c r="G9342" s="101"/>
      <c r="H9342" s="100">
        <f t="shared" si="444"/>
        <v>196461.68999999994</v>
      </c>
      <c r="I9342" s="84">
        <f t="shared" si="445"/>
        <v>0</v>
      </c>
      <c r="J9342" s="84">
        <f t="shared" si="446"/>
        <v>0</v>
      </c>
    </row>
    <row r="9343" spans="2:10" ht="25.15" customHeight="1">
      <c r="B9343" s="108"/>
      <c r="C9343" s="98"/>
      <c r="D9343" s="99"/>
      <c r="E9343" s="94"/>
      <c r="F9343" s="95"/>
      <c r="G9343" s="101"/>
      <c r="H9343" s="100">
        <f t="shared" si="444"/>
        <v>196461.68999999994</v>
      </c>
      <c r="I9343" s="84">
        <f t="shared" si="445"/>
        <v>0</v>
      </c>
      <c r="J9343" s="84">
        <f t="shared" si="446"/>
        <v>0</v>
      </c>
    </row>
    <row r="9344" spans="2:10" ht="25.15" customHeight="1">
      <c r="B9344" s="108"/>
      <c r="C9344" s="98"/>
      <c r="D9344" s="99"/>
      <c r="E9344" s="94"/>
      <c r="F9344" s="95"/>
      <c r="G9344" s="101"/>
      <c r="H9344" s="100">
        <f t="shared" si="444"/>
        <v>196461.68999999994</v>
      </c>
      <c r="I9344" s="84">
        <f t="shared" si="445"/>
        <v>0</v>
      </c>
      <c r="J9344" s="84">
        <f t="shared" si="446"/>
        <v>0</v>
      </c>
    </row>
    <row r="9345" spans="2:10" ht="25.15" customHeight="1">
      <c r="B9345" s="108"/>
      <c r="C9345" s="98"/>
      <c r="D9345" s="99"/>
      <c r="E9345" s="94"/>
      <c r="F9345" s="95"/>
      <c r="G9345" s="101"/>
      <c r="H9345" s="100">
        <f t="shared" si="444"/>
        <v>196461.68999999994</v>
      </c>
      <c r="I9345" s="84">
        <f t="shared" si="445"/>
        <v>0</v>
      </c>
      <c r="J9345" s="84">
        <f t="shared" si="446"/>
        <v>0</v>
      </c>
    </row>
    <row r="9346" spans="2:10" ht="25.15" customHeight="1">
      <c r="B9346" s="108"/>
      <c r="C9346" s="98"/>
      <c r="D9346" s="99"/>
      <c r="E9346" s="94"/>
      <c r="F9346" s="95"/>
      <c r="G9346" s="101"/>
      <c r="H9346" s="100">
        <f t="shared" si="444"/>
        <v>196461.68999999994</v>
      </c>
      <c r="I9346" s="84">
        <f t="shared" si="445"/>
        <v>0</v>
      </c>
      <c r="J9346" s="84">
        <f t="shared" si="446"/>
        <v>0</v>
      </c>
    </row>
    <row r="9347" spans="2:10" ht="25.15" customHeight="1">
      <c r="B9347" s="108"/>
      <c r="C9347" s="98"/>
      <c r="D9347" s="99"/>
      <c r="E9347" s="94"/>
      <c r="F9347" s="95"/>
      <c r="G9347" s="101"/>
      <c r="H9347" s="100">
        <f t="shared" si="444"/>
        <v>196461.68999999994</v>
      </c>
      <c r="I9347" s="84">
        <f t="shared" si="445"/>
        <v>0</v>
      </c>
      <c r="J9347" s="84">
        <f t="shared" si="446"/>
        <v>0</v>
      </c>
    </row>
    <row r="9348" spans="2:10" ht="25.15" customHeight="1">
      <c r="B9348" s="108"/>
      <c r="C9348" s="98"/>
      <c r="D9348" s="99"/>
      <c r="E9348" s="94"/>
      <c r="F9348" s="95"/>
      <c r="G9348" s="101"/>
      <c r="H9348" s="100">
        <f t="shared" si="444"/>
        <v>196461.68999999994</v>
      </c>
      <c r="I9348" s="84">
        <f t="shared" si="445"/>
        <v>0</v>
      </c>
      <c r="J9348" s="84">
        <f t="shared" si="446"/>
        <v>0</v>
      </c>
    </row>
    <row r="9349" spans="2:10" ht="25.15" customHeight="1">
      <c r="B9349" s="108"/>
      <c r="C9349" s="98"/>
      <c r="D9349" s="99"/>
      <c r="E9349" s="94"/>
      <c r="F9349" s="95"/>
      <c r="G9349" s="101"/>
      <c r="H9349" s="100">
        <f t="shared" si="444"/>
        <v>196461.68999999994</v>
      </c>
      <c r="I9349" s="84">
        <f t="shared" si="445"/>
        <v>0</v>
      </c>
      <c r="J9349" s="84">
        <f t="shared" si="446"/>
        <v>0</v>
      </c>
    </row>
    <row r="9350" spans="2:10" ht="25.15" customHeight="1">
      <c r="B9350" s="108"/>
      <c r="C9350" s="98"/>
      <c r="D9350" s="99"/>
      <c r="E9350" s="94"/>
      <c r="F9350" s="95"/>
      <c r="G9350" s="101"/>
      <c r="H9350" s="100">
        <f t="shared" si="444"/>
        <v>196461.68999999994</v>
      </c>
      <c r="I9350" s="84">
        <f t="shared" si="445"/>
        <v>0</v>
      </c>
      <c r="J9350" s="84">
        <f t="shared" si="446"/>
        <v>0</v>
      </c>
    </row>
    <row r="9351" spans="2:10" ht="25.15" customHeight="1">
      <c r="B9351" s="108"/>
      <c r="C9351" s="98"/>
      <c r="D9351" s="99"/>
      <c r="E9351" s="94"/>
      <c r="F9351" s="95"/>
      <c r="G9351" s="101"/>
      <c r="H9351" s="100">
        <f t="shared" si="444"/>
        <v>196461.68999999994</v>
      </c>
      <c r="I9351" s="84">
        <f t="shared" si="445"/>
        <v>0</v>
      </c>
      <c r="J9351" s="84">
        <f t="shared" si="446"/>
        <v>0</v>
      </c>
    </row>
    <row r="9352" spans="2:10" ht="25.15" customHeight="1">
      <c r="B9352" s="108"/>
      <c r="C9352" s="98"/>
      <c r="D9352" s="99"/>
      <c r="E9352" s="94"/>
      <c r="F9352" s="95"/>
      <c r="G9352" s="101"/>
      <c r="H9352" s="100">
        <f t="shared" ref="H9352:H9415" si="447">IF(F9352="pago",H9351+G9352,H9351)</f>
        <v>196461.68999999994</v>
      </c>
      <c r="I9352" s="84">
        <f t="shared" si="445"/>
        <v>0</v>
      </c>
      <c r="J9352" s="84">
        <f t="shared" si="446"/>
        <v>0</v>
      </c>
    </row>
    <row r="9353" spans="2:10" ht="25.15" customHeight="1">
      <c r="B9353" s="108"/>
      <c r="C9353" s="98"/>
      <c r="D9353" s="99"/>
      <c r="E9353" s="94"/>
      <c r="F9353" s="95"/>
      <c r="G9353" s="101"/>
      <c r="H9353" s="100">
        <f t="shared" si="447"/>
        <v>196461.68999999994</v>
      </c>
      <c r="I9353" s="84">
        <f t="shared" si="445"/>
        <v>0</v>
      </c>
      <c r="J9353" s="84">
        <f t="shared" si="446"/>
        <v>0</v>
      </c>
    </row>
    <row r="9354" spans="2:10" ht="25.15" customHeight="1">
      <c r="B9354" s="108"/>
      <c r="C9354" s="98"/>
      <c r="D9354" s="99"/>
      <c r="E9354" s="94"/>
      <c r="F9354" s="95"/>
      <c r="G9354" s="101"/>
      <c r="H9354" s="100">
        <f t="shared" si="447"/>
        <v>196461.68999999994</v>
      </c>
      <c r="I9354" s="84">
        <f t="shared" si="445"/>
        <v>0</v>
      </c>
      <c r="J9354" s="84">
        <f t="shared" si="446"/>
        <v>0</v>
      </c>
    </row>
    <row r="9355" spans="2:10" ht="25.15" customHeight="1">
      <c r="B9355" s="108"/>
      <c r="C9355" s="98"/>
      <c r="D9355" s="99"/>
      <c r="E9355" s="94"/>
      <c r="F9355" s="95"/>
      <c r="G9355" s="101"/>
      <c r="H9355" s="100">
        <f t="shared" si="447"/>
        <v>196461.68999999994</v>
      </c>
      <c r="I9355" s="84">
        <f t="shared" si="445"/>
        <v>0</v>
      </c>
      <c r="J9355" s="84">
        <f t="shared" si="446"/>
        <v>0</v>
      </c>
    </row>
    <row r="9356" spans="2:10" ht="25.15" customHeight="1">
      <c r="B9356" s="108"/>
      <c r="C9356" s="98"/>
      <c r="D9356" s="99"/>
      <c r="E9356" s="94"/>
      <c r="F9356" s="95"/>
      <c r="G9356" s="101"/>
      <c r="H9356" s="100">
        <f t="shared" si="447"/>
        <v>196461.68999999994</v>
      </c>
      <c r="I9356" s="84">
        <f t="shared" si="445"/>
        <v>0</v>
      </c>
      <c r="J9356" s="84">
        <f t="shared" si="446"/>
        <v>0</v>
      </c>
    </row>
    <row r="9357" spans="2:10" ht="25.15" customHeight="1">
      <c r="B9357" s="108"/>
      <c r="C9357" s="98"/>
      <c r="D9357" s="99"/>
      <c r="E9357" s="94"/>
      <c r="F9357" s="95"/>
      <c r="G9357" s="101"/>
      <c r="H9357" s="100">
        <f t="shared" si="447"/>
        <v>196461.68999999994</v>
      </c>
      <c r="I9357" s="84">
        <f t="shared" si="445"/>
        <v>0</v>
      </c>
      <c r="J9357" s="84">
        <f t="shared" si="446"/>
        <v>0</v>
      </c>
    </row>
    <row r="9358" spans="2:10" ht="25.15" customHeight="1">
      <c r="B9358" s="108"/>
      <c r="C9358" s="98"/>
      <c r="D9358" s="99"/>
      <c r="E9358" s="94"/>
      <c r="F9358" s="95"/>
      <c r="G9358" s="101"/>
      <c r="H9358" s="100">
        <f t="shared" si="447"/>
        <v>196461.68999999994</v>
      </c>
      <c r="I9358" s="84">
        <f t="shared" si="445"/>
        <v>0</v>
      </c>
      <c r="J9358" s="84">
        <f t="shared" si="446"/>
        <v>0</v>
      </c>
    </row>
    <row r="9359" spans="2:10" ht="25.15" customHeight="1">
      <c r="B9359" s="108"/>
      <c r="C9359" s="98"/>
      <c r="D9359" s="99"/>
      <c r="E9359" s="94"/>
      <c r="F9359" s="95"/>
      <c r="G9359" s="101"/>
      <c r="H9359" s="100">
        <f t="shared" si="447"/>
        <v>196461.68999999994</v>
      </c>
      <c r="I9359" s="84">
        <f t="shared" si="445"/>
        <v>0</v>
      </c>
      <c r="J9359" s="84">
        <f t="shared" si="446"/>
        <v>0</v>
      </c>
    </row>
    <row r="9360" spans="2:10" ht="25.15" customHeight="1">
      <c r="B9360" s="108"/>
      <c r="C9360" s="98"/>
      <c r="D9360" s="99"/>
      <c r="E9360" s="94"/>
      <c r="F9360" s="95"/>
      <c r="G9360" s="101"/>
      <c r="H9360" s="100">
        <f t="shared" si="447"/>
        <v>196461.68999999994</v>
      </c>
      <c r="I9360" s="84">
        <f t="shared" si="445"/>
        <v>0</v>
      </c>
      <c r="J9360" s="84">
        <f t="shared" si="446"/>
        <v>0</v>
      </c>
    </row>
    <row r="9361" spans="2:10" ht="25.15" customHeight="1">
      <c r="B9361" s="108"/>
      <c r="C9361" s="98"/>
      <c r="D9361" s="99"/>
      <c r="E9361" s="94"/>
      <c r="F9361" s="95"/>
      <c r="G9361" s="101"/>
      <c r="H9361" s="100">
        <f t="shared" si="447"/>
        <v>196461.68999999994</v>
      </c>
      <c r="I9361" s="84">
        <f t="shared" si="445"/>
        <v>0</v>
      </c>
      <c r="J9361" s="84">
        <f t="shared" si="446"/>
        <v>0</v>
      </c>
    </row>
    <row r="9362" spans="2:10" ht="25.15" customHeight="1">
      <c r="B9362" s="108"/>
      <c r="C9362" s="98"/>
      <c r="D9362" s="99"/>
      <c r="E9362" s="94"/>
      <c r="F9362" s="95"/>
      <c r="G9362" s="101"/>
      <c r="H9362" s="100">
        <f t="shared" si="447"/>
        <v>196461.68999999994</v>
      </c>
      <c r="I9362" s="84">
        <f t="shared" si="445"/>
        <v>0</v>
      </c>
      <c r="J9362" s="84">
        <f t="shared" si="446"/>
        <v>0</v>
      </c>
    </row>
    <row r="9363" spans="2:10" ht="25.15" customHeight="1">
      <c r="B9363" s="108"/>
      <c r="C9363" s="98"/>
      <c r="D9363" s="99"/>
      <c r="E9363" s="94"/>
      <c r="F9363" s="95"/>
      <c r="G9363" s="101"/>
      <c r="H9363" s="100">
        <f t="shared" si="447"/>
        <v>196461.68999999994</v>
      </c>
      <c r="I9363" s="84">
        <f t="shared" si="445"/>
        <v>0</v>
      </c>
      <c r="J9363" s="84">
        <f t="shared" si="446"/>
        <v>0</v>
      </c>
    </row>
    <row r="9364" spans="2:10" ht="25.15" customHeight="1">
      <c r="B9364" s="108"/>
      <c r="C9364" s="98"/>
      <c r="D9364" s="99"/>
      <c r="E9364" s="94"/>
      <c r="F9364" s="95"/>
      <c r="G9364" s="101"/>
      <c r="H9364" s="100">
        <f t="shared" si="447"/>
        <v>196461.68999999994</v>
      </c>
      <c r="I9364" s="84">
        <f t="shared" si="445"/>
        <v>0</v>
      </c>
      <c r="J9364" s="84">
        <f t="shared" si="446"/>
        <v>0</v>
      </c>
    </row>
    <row r="9365" spans="2:10" ht="25.15" customHeight="1">
      <c r="B9365" s="108"/>
      <c r="C9365" s="98"/>
      <c r="D9365" s="99"/>
      <c r="E9365" s="94"/>
      <c r="F9365" s="95"/>
      <c r="G9365" s="101"/>
      <c r="H9365" s="100">
        <f t="shared" si="447"/>
        <v>196461.68999999994</v>
      </c>
      <c r="I9365" s="84">
        <f t="shared" si="445"/>
        <v>0</v>
      </c>
      <c r="J9365" s="84">
        <f t="shared" si="446"/>
        <v>0</v>
      </c>
    </row>
    <row r="9366" spans="2:10" ht="25.15" customHeight="1">
      <c r="B9366" s="108"/>
      <c r="C9366" s="98"/>
      <c r="D9366" s="99"/>
      <c r="E9366" s="94"/>
      <c r="F9366" s="95"/>
      <c r="G9366" s="101"/>
      <c r="H9366" s="100">
        <f t="shared" si="447"/>
        <v>196461.68999999994</v>
      </c>
      <c r="I9366" s="84">
        <f t="shared" si="445"/>
        <v>0</v>
      </c>
      <c r="J9366" s="84">
        <f t="shared" si="446"/>
        <v>0</v>
      </c>
    </row>
    <row r="9367" spans="2:10" ht="25.15" customHeight="1">
      <c r="B9367" s="108"/>
      <c r="C9367" s="98"/>
      <c r="D9367" s="99"/>
      <c r="E9367" s="94"/>
      <c r="F9367" s="95"/>
      <c r="G9367" s="101"/>
      <c r="H9367" s="100">
        <f t="shared" si="447"/>
        <v>196461.68999999994</v>
      </c>
      <c r="I9367" s="84">
        <f t="shared" si="445"/>
        <v>0</v>
      </c>
      <c r="J9367" s="84">
        <f t="shared" si="446"/>
        <v>0</v>
      </c>
    </row>
    <row r="9368" spans="2:10" ht="25.15" customHeight="1">
      <c r="B9368" s="108"/>
      <c r="C9368" s="98"/>
      <c r="D9368" s="99"/>
      <c r="E9368" s="94"/>
      <c r="F9368" s="95"/>
      <c r="G9368" s="101"/>
      <c r="H9368" s="100">
        <f t="shared" si="447"/>
        <v>196461.68999999994</v>
      </c>
      <c r="I9368" s="84">
        <f t="shared" si="445"/>
        <v>0</v>
      </c>
      <c r="J9368" s="84">
        <f t="shared" si="446"/>
        <v>0</v>
      </c>
    </row>
    <row r="9369" spans="2:10" ht="25.15" customHeight="1">
      <c r="B9369" s="108"/>
      <c r="C9369" s="98"/>
      <c r="D9369" s="99"/>
      <c r="E9369" s="94"/>
      <c r="F9369" s="95"/>
      <c r="G9369" s="101"/>
      <c r="H9369" s="100">
        <f t="shared" si="447"/>
        <v>196461.68999999994</v>
      </c>
      <c r="I9369" s="84">
        <f t="shared" si="445"/>
        <v>0</v>
      </c>
      <c r="J9369" s="84">
        <f t="shared" si="446"/>
        <v>0</v>
      </c>
    </row>
    <row r="9370" spans="2:10" ht="25.15" customHeight="1">
      <c r="B9370" s="108"/>
      <c r="C9370" s="98"/>
      <c r="D9370" s="99"/>
      <c r="E9370" s="94"/>
      <c r="F9370" s="95"/>
      <c r="G9370" s="101"/>
      <c r="H9370" s="100">
        <f t="shared" si="447"/>
        <v>196461.68999999994</v>
      </c>
      <c r="I9370" s="84">
        <f t="shared" si="445"/>
        <v>0</v>
      </c>
      <c r="J9370" s="84">
        <f t="shared" si="446"/>
        <v>0</v>
      </c>
    </row>
    <row r="9371" spans="2:10" ht="25.15" customHeight="1">
      <c r="B9371" s="108"/>
      <c r="C9371" s="98"/>
      <c r="D9371" s="99"/>
      <c r="E9371" s="94"/>
      <c r="F9371" s="95"/>
      <c r="G9371" s="101"/>
      <c r="H9371" s="100">
        <f t="shared" si="447"/>
        <v>196461.68999999994</v>
      </c>
      <c r="I9371" s="84">
        <f t="shared" si="445"/>
        <v>0</v>
      </c>
      <c r="J9371" s="84">
        <f t="shared" si="446"/>
        <v>0</v>
      </c>
    </row>
    <row r="9372" spans="2:10" ht="25.15" customHeight="1">
      <c r="B9372" s="108"/>
      <c r="C9372" s="98"/>
      <c r="D9372" s="99"/>
      <c r="E9372" s="94"/>
      <c r="F9372" s="95"/>
      <c r="G9372" s="101"/>
      <c r="H9372" s="100">
        <f t="shared" si="447"/>
        <v>196461.68999999994</v>
      </c>
      <c r="I9372" s="84">
        <f t="shared" si="445"/>
        <v>0</v>
      </c>
      <c r="J9372" s="84">
        <f t="shared" si="446"/>
        <v>0</v>
      </c>
    </row>
    <row r="9373" spans="2:10" ht="25.15" customHeight="1">
      <c r="B9373" s="108"/>
      <c r="C9373" s="98"/>
      <c r="D9373" s="99"/>
      <c r="E9373" s="94"/>
      <c r="F9373" s="95"/>
      <c r="G9373" s="101"/>
      <c r="H9373" s="100">
        <f t="shared" si="447"/>
        <v>196461.68999999994</v>
      </c>
      <c r="I9373" s="84">
        <f t="shared" si="445"/>
        <v>0</v>
      </c>
      <c r="J9373" s="84">
        <f t="shared" si="446"/>
        <v>0</v>
      </c>
    </row>
    <row r="9374" spans="2:10" ht="25.15" customHeight="1">
      <c r="B9374" s="108"/>
      <c r="C9374" s="98"/>
      <c r="D9374" s="99"/>
      <c r="E9374" s="94"/>
      <c r="F9374" s="95"/>
      <c r="G9374" s="101"/>
      <c r="H9374" s="100">
        <f t="shared" si="447"/>
        <v>196461.68999999994</v>
      </c>
      <c r="I9374" s="84">
        <f t="shared" si="445"/>
        <v>0</v>
      </c>
      <c r="J9374" s="84">
        <f t="shared" si="446"/>
        <v>0</v>
      </c>
    </row>
    <row r="9375" spans="2:10" ht="25.15" customHeight="1">
      <c r="B9375" s="108"/>
      <c r="C9375" s="98"/>
      <c r="D9375" s="99"/>
      <c r="E9375" s="94"/>
      <c r="F9375" s="95"/>
      <c r="G9375" s="101"/>
      <c r="H9375" s="100">
        <f t="shared" si="447"/>
        <v>196461.68999999994</v>
      </c>
      <c r="I9375" s="84">
        <f t="shared" si="445"/>
        <v>0</v>
      </c>
      <c r="J9375" s="84">
        <f t="shared" si="446"/>
        <v>0</v>
      </c>
    </row>
    <row r="9376" spans="2:10" ht="25.15" customHeight="1">
      <c r="B9376" s="108"/>
      <c r="C9376" s="98"/>
      <c r="D9376" s="99"/>
      <c r="E9376" s="94"/>
      <c r="F9376" s="95"/>
      <c r="G9376" s="101"/>
      <c r="H9376" s="100">
        <f t="shared" si="447"/>
        <v>196461.68999999994</v>
      </c>
      <c r="I9376" s="84">
        <f t="shared" si="445"/>
        <v>0</v>
      </c>
      <c r="J9376" s="84">
        <f t="shared" si="446"/>
        <v>0</v>
      </c>
    </row>
    <row r="9377" spans="2:10" ht="25.15" customHeight="1">
      <c r="B9377" s="108"/>
      <c r="C9377" s="98"/>
      <c r="D9377" s="99"/>
      <c r="E9377" s="94"/>
      <c r="F9377" s="95"/>
      <c r="G9377" s="101"/>
      <c r="H9377" s="100">
        <f t="shared" si="447"/>
        <v>196461.68999999994</v>
      </c>
      <c r="I9377" s="84">
        <f t="shared" si="445"/>
        <v>0</v>
      </c>
      <c r="J9377" s="84">
        <f t="shared" si="446"/>
        <v>0</v>
      </c>
    </row>
    <row r="9378" spans="2:10" ht="25.15" customHeight="1">
      <c r="B9378" s="108"/>
      <c r="C9378" s="98"/>
      <c r="D9378" s="99"/>
      <c r="E9378" s="94"/>
      <c r="F9378" s="95"/>
      <c r="G9378" s="101"/>
      <c r="H9378" s="100">
        <f t="shared" si="447"/>
        <v>196461.68999999994</v>
      </c>
      <c r="I9378" s="84">
        <f t="shared" si="445"/>
        <v>0</v>
      </c>
      <c r="J9378" s="84">
        <f t="shared" si="446"/>
        <v>0</v>
      </c>
    </row>
    <row r="9379" spans="2:10" ht="25.15" customHeight="1">
      <c r="B9379" s="108"/>
      <c r="C9379" s="98"/>
      <c r="D9379" s="99"/>
      <c r="E9379" s="94"/>
      <c r="F9379" s="95"/>
      <c r="G9379" s="101"/>
      <c r="H9379" s="100">
        <f t="shared" si="447"/>
        <v>196461.68999999994</v>
      </c>
      <c r="I9379" s="84">
        <f t="shared" si="445"/>
        <v>0</v>
      </c>
      <c r="J9379" s="84">
        <f t="shared" si="446"/>
        <v>0</v>
      </c>
    </row>
    <row r="9380" spans="2:10" ht="25.15" customHeight="1">
      <c r="B9380" s="108"/>
      <c r="C9380" s="98"/>
      <c r="D9380" s="99"/>
      <c r="E9380" s="94"/>
      <c r="F9380" s="95"/>
      <c r="G9380" s="101"/>
      <c r="H9380" s="100">
        <f t="shared" si="447"/>
        <v>196461.68999999994</v>
      </c>
      <c r="I9380" s="84">
        <f t="shared" si="445"/>
        <v>0</v>
      </c>
      <c r="J9380" s="84">
        <f t="shared" si="446"/>
        <v>0</v>
      </c>
    </row>
    <row r="9381" spans="2:10" ht="25.15" customHeight="1">
      <c r="B9381" s="108"/>
      <c r="C9381" s="98"/>
      <c r="D9381" s="99"/>
      <c r="E9381" s="94"/>
      <c r="F9381" s="95"/>
      <c r="G9381" s="101"/>
      <c r="H9381" s="100">
        <f t="shared" si="447"/>
        <v>196461.68999999994</v>
      </c>
      <c r="I9381" s="84">
        <f t="shared" si="445"/>
        <v>0</v>
      </c>
      <c r="J9381" s="84">
        <f t="shared" si="446"/>
        <v>0</v>
      </c>
    </row>
    <row r="9382" spans="2:10" ht="25.15" customHeight="1">
      <c r="B9382" s="108"/>
      <c r="C9382" s="98"/>
      <c r="D9382" s="99"/>
      <c r="E9382" s="94"/>
      <c r="F9382" s="95"/>
      <c r="G9382" s="101"/>
      <c r="H9382" s="100">
        <f t="shared" si="447"/>
        <v>196461.68999999994</v>
      </c>
      <c r="I9382" s="84">
        <f t="shared" si="445"/>
        <v>0</v>
      </c>
      <c r="J9382" s="84">
        <f t="shared" si="446"/>
        <v>0</v>
      </c>
    </row>
    <row r="9383" spans="2:10" ht="25.15" customHeight="1">
      <c r="B9383" s="108"/>
      <c r="C9383" s="98"/>
      <c r="D9383" s="99"/>
      <c r="E9383" s="94"/>
      <c r="F9383" s="95"/>
      <c r="G9383" s="101"/>
      <c r="H9383" s="100">
        <f t="shared" si="447"/>
        <v>196461.68999999994</v>
      </c>
      <c r="I9383" s="84">
        <f t="shared" si="445"/>
        <v>0</v>
      </c>
      <c r="J9383" s="84">
        <f t="shared" si="446"/>
        <v>0</v>
      </c>
    </row>
    <row r="9384" spans="2:10" ht="25.15" customHeight="1">
      <c r="B9384" s="108"/>
      <c r="C9384" s="98"/>
      <c r="D9384" s="99"/>
      <c r="E9384" s="94"/>
      <c r="F9384" s="95"/>
      <c r="G9384" s="101"/>
      <c r="H9384" s="100">
        <f t="shared" si="447"/>
        <v>196461.68999999994</v>
      </c>
      <c r="I9384" s="84">
        <f t="shared" si="445"/>
        <v>0</v>
      </c>
      <c r="J9384" s="84">
        <f t="shared" si="446"/>
        <v>0</v>
      </c>
    </row>
    <row r="9385" spans="2:10" ht="25.15" customHeight="1">
      <c r="B9385" s="108"/>
      <c r="C9385" s="98"/>
      <c r="D9385" s="99"/>
      <c r="E9385" s="94"/>
      <c r="F9385" s="95"/>
      <c r="G9385" s="101"/>
      <c r="H9385" s="100">
        <f t="shared" si="447"/>
        <v>196461.68999999994</v>
      </c>
      <c r="I9385" s="84">
        <f t="shared" si="445"/>
        <v>0</v>
      </c>
      <c r="J9385" s="84">
        <f t="shared" si="446"/>
        <v>0</v>
      </c>
    </row>
    <row r="9386" spans="2:10" ht="25.15" customHeight="1">
      <c r="B9386" s="108"/>
      <c r="C9386" s="98"/>
      <c r="D9386" s="99"/>
      <c r="E9386" s="94"/>
      <c r="F9386" s="95"/>
      <c r="G9386" s="101"/>
      <c r="H9386" s="100">
        <f t="shared" si="447"/>
        <v>196461.68999999994</v>
      </c>
      <c r="I9386" s="84">
        <f t="shared" si="445"/>
        <v>0</v>
      </c>
      <c r="J9386" s="84">
        <f t="shared" si="446"/>
        <v>0</v>
      </c>
    </row>
    <row r="9387" spans="2:10" ht="25.15" customHeight="1">
      <c r="B9387" s="108"/>
      <c r="C9387" s="98"/>
      <c r="D9387" s="99"/>
      <c r="E9387" s="94"/>
      <c r="F9387" s="95"/>
      <c r="G9387" s="101"/>
      <c r="H9387" s="100">
        <f t="shared" si="447"/>
        <v>196461.68999999994</v>
      </c>
      <c r="I9387" s="84">
        <f t="shared" si="445"/>
        <v>0</v>
      </c>
      <c r="J9387" s="84">
        <f t="shared" si="446"/>
        <v>0</v>
      </c>
    </row>
    <row r="9388" spans="2:10" ht="25.15" customHeight="1">
      <c r="B9388" s="108"/>
      <c r="C9388" s="98"/>
      <c r="D9388" s="99"/>
      <c r="E9388" s="94"/>
      <c r="F9388" s="95"/>
      <c r="G9388" s="101"/>
      <c r="H9388" s="100">
        <f t="shared" si="447"/>
        <v>196461.68999999994</v>
      </c>
      <c r="I9388" s="84">
        <f t="shared" si="445"/>
        <v>0</v>
      </c>
      <c r="J9388" s="84">
        <f t="shared" si="446"/>
        <v>0</v>
      </c>
    </row>
    <row r="9389" spans="2:10" ht="25.15" customHeight="1">
      <c r="B9389" s="108"/>
      <c r="C9389" s="98"/>
      <c r="D9389" s="99"/>
      <c r="E9389" s="94"/>
      <c r="F9389" s="95"/>
      <c r="G9389" s="101"/>
      <c r="H9389" s="100">
        <f t="shared" si="447"/>
        <v>196461.68999999994</v>
      </c>
      <c r="I9389" s="84">
        <f t="shared" si="445"/>
        <v>0</v>
      </c>
      <c r="J9389" s="84">
        <f t="shared" si="446"/>
        <v>0</v>
      </c>
    </row>
    <row r="9390" spans="2:10" ht="25.15" customHeight="1">
      <c r="B9390" s="108"/>
      <c r="C9390" s="98"/>
      <c r="D9390" s="99"/>
      <c r="E9390" s="94"/>
      <c r="F9390" s="95"/>
      <c r="G9390" s="101"/>
      <c r="H9390" s="100">
        <f t="shared" si="447"/>
        <v>196461.68999999994</v>
      </c>
      <c r="I9390" s="84">
        <f t="shared" si="445"/>
        <v>0</v>
      </c>
      <c r="J9390" s="84">
        <f t="shared" si="446"/>
        <v>0</v>
      </c>
    </row>
    <row r="9391" spans="2:10" ht="25.15" customHeight="1">
      <c r="B9391" s="108"/>
      <c r="C9391" s="98"/>
      <c r="D9391" s="99"/>
      <c r="E9391" s="94"/>
      <c r="F9391" s="95"/>
      <c r="G9391" s="101"/>
      <c r="H9391" s="100">
        <f t="shared" si="447"/>
        <v>196461.68999999994</v>
      </c>
      <c r="I9391" s="84">
        <f t="shared" si="445"/>
        <v>0</v>
      </c>
      <c r="J9391" s="84">
        <f t="shared" si="446"/>
        <v>0</v>
      </c>
    </row>
    <row r="9392" spans="2:10" ht="25.15" customHeight="1">
      <c r="B9392" s="108"/>
      <c r="C9392" s="98"/>
      <c r="D9392" s="99"/>
      <c r="E9392" s="94"/>
      <c r="F9392" s="95"/>
      <c r="G9392" s="101"/>
      <c r="H9392" s="100">
        <f t="shared" si="447"/>
        <v>196461.68999999994</v>
      </c>
      <c r="I9392" s="84">
        <f t="shared" si="445"/>
        <v>0</v>
      </c>
      <c r="J9392" s="84">
        <f t="shared" si="446"/>
        <v>0</v>
      </c>
    </row>
    <row r="9393" spans="2:10" ht="25.15" customHeight="1">
      <c r="B9393" s="108"/>
      <c r="C9393" s="98"/>
      <c r="D9393" s="99"/>
      <c r="E9393" s="94"/>
      <c r="F9393" s="95"/>
      <c r="G9393" s="101"/>
      <c r="H9393" s="100">
        <f t="shared" si="447"/>
        <v>196461.68999999994</v>
      </c>
      <c r="I9393" s="84">
        <f t="shared" si="445"/>
        <v>0</v>
      </c>
      <c r="J9393" s="84">
        <f t="shared" si="446"/>
        <v>0</v>
      </c>
    </row>
    <row r="9394" spans="2:10" ht="25.15" customHeight="1">
      <c r="B9394" s="108"/>
      <c r="C9394" s="98"/>
      <c r="D9394" s="99"/>
      <c r="E9394" s="94"/>
      <c r="F9394" s="95"/>
      <c r="G9394" s="101"/>
      <c r="H9394" s="100">
        <f t="shared" si="447"/>
        <v>196461.68999999994</v>
      </c>
      <c r="I9394" s="84">
        <f t="shared" si="445"/>
        <v>0</v>
      </c>
      <c r="J9394" s="84">
        <f t="shared" si="446"/>
        <v>0</v>
      </c>
    </row>
    <row r="9395" spans="2:10" ht="25.15" customHeight="1">
      <c r="B9395" s="108"/>
      <c r="C9395" s="98"/>
      <c r="D9395" s="99"/>
      <c r="E9395" s="94"/>
      <c r="F9395" s="95"/>
      <c r="G9395" s="101"/>
      <c r="H9395" s="100">
        <f t="shared" si="447"/>
        <v>196461.68999999994</v>
      </c>
      <c r="I9395" s="84">
        <f t="shared" si="445"/>
        <v>0</v>
      </c>
      <c r="J9395" s="84">
        <f t="shared" si="446"/>
        <v>0</v>
      </c>
    </row>
    <row r="9396" spans="2:10" ht="25.15" customHeight="1">
      <c r="B9396" s="108"/>
      <c r="C9396" s="98"/>
      <c r="D9396" s="99"/>
      <c r="E9396" s="94"/>
      <c r="F9396" s="95"/>
      <c r="G9396" s="101"/>
      <c r="H9396" s="100">
        <f t="shared" si="447"/>
        <v>196461.68999999994</v>
      </c>
      <c r="I9396" s="84">
        <f t="shared" si="445"/>
        <v>0</v>
      </c>
      <c r="J9396" s="84">
        <f t="shared" si="446"/>
        <v>0</v>
      </c>
    </row>
    <row r="9397" spans="2:10" ht="25.15" customHeight="1">
      <c r="B9397" s="108"/>
      <c r="C9397" s="98"/>
      <c r="D9397" s="99"/>
      <c r="E9397" s="94"/>
      <c r="F9397" s="95"/>
      <c r="G9397" s="101"/>
      <c r="H9397" s="100">
        <f t="shared" si="447"/>
        <v>196461.68999999994</v>
      </c>
      <c r="I9397" s="84">
        <f t="shared" si="445"/>
        <v>0</v>
      </c>
      <c r="J9397" s="84">
        <f t="shared" si="446"/>
        <v>0</v>
      </c>
    </row>
    <row r="9398" spans="2:10" ht="25.15" customHeight="1">
      <c r="B9398" s="108"/>
      <c r="C9398" s="98"/>
      <c r="D9398" s="99"/>
      <c r="E9398" s="94"/>
      <c r="F9398" s="95"/>
      <c r="G9398" s="101"/>
      <c r="H9398" s="100">
        <f t="shared" si="447"/>
        <v>196461.68999999994</v>
      </c>
      <c r="I9398" s="84">
        <f t="shared" si="445"/>
        <v>0</v>
      </c>
      <c r="J9398" s="84">
        <f t="shared" si="446"/>
        <v>0</v>
      </c>
    </row>
    <row r="9399" spans="2:10" ht="25.15" customHeight="1">
      <c r="B9399" s="108"/>
      <c r="C9399" s="98"/>
      <c r="D9399" s="99"/>
      <c r="E9399" s="94"/>
      <c r="F9399" s="95"/>
      <c r="G9399" s="101"/>
      <c r="H9399" s="100">
        <f t="shared" si="447"/>
        <v>196461.68999999994</v>
      </c>
      <c r="I9399" s="84">
        <f t="shared" si="445"/>
        <v>0</v>
      </c>
      <c r="J9399" s="84">
        <f t="shared" si="446"/>
        <v>0</v>
      </c>
    </row>
    <row r="9400" spans="2:10" ht="25.15" customHeight="1">
      <c r="B9400" s="108"/>
      <c r="C9400" s="98"/>
      <c r="D9400" s="99"/>
      <c r="E9400" s="94"/>
      <c r="F9400" s="95"/>
      <c r="G9400" s="101"/>
      <c r="H9400" s="100">
        <f t="shared" si="447"/>
        <v>196461.68999999994</v>
      </c>
      <c r="I9400" s="84">
        <f t="shared" ref="I9400:I9463" si="448">IF(B9400="",0,MONTH(B9400))</f>
        <v>0</v>
      </c>
      <c r="J9400" s="84">
        <f t="shared" ref="J9400:J9463" si="449">IF(B9400="",0,DAY(B9400))</f>
        <v>0</v>
      </c>
    </row>
    <row r="9401" spans="2:10" ht="25.15" customHeight="1">
      <c r="B9401" s="108"/>
      <c r="C9401" s="98"/>
      <c r="D9401" s="99"/>
      <c r="E9401" s="94"/>
      <c r="F9401" s="95"/>
      <c r="G9401" s="101"/>
      <c r="H9401" s="100">
        <f t="shared" si="447"/>
        <v>196461.68999999994</v>
      </c>
      <c r="I9401" s="84">
        <f t="shared" si="448"/>
        <v>0</v>
      </c>
      <c r="J9401" s="84">
        <f t="shared" si="449"/>
        <v>0</v>
      </c>
    </row>
    <row r="9402" spans="2:10" ht="25.15" customHeight="1">
      <c r="B9402" s="108"/>
      <c r="C9402" s="98"/>
      <c r="D9402" s="99"/>
      <c r="E9402" s="94"/>
      <c r="F9402" s="95"/>
      <c r="G9402" s="101"/>
      <c r="H9402" s="100">
        <f t="shared" si="447"/>
        <v>196461.68999999994</v>
      </c>
      <c r="I9402" s="84">
        <f t="shared" si="448"/>
        <v>0</v>
      </c>
      <c r="J9402" s="84">
        <f t="shared" si="449"/>
        <v>0</v>
      </c>
    </row>
    <row r="9403" spans="2:10" ht="25.15" customHeight="1">
      <c r="B9403" s="108"/>
      <c r="C9403" s="98"/>
      <c r="D9403" s="99"/>
      <c r="E9403" s="94"/>
      <c r="F9403" s="95"/>
      <c r="G9403" s="101"/>
      <c r="H9403" s="100">
        <f t="shared" si="447"/>
        <v>196461.68999999994</v>
      </c>
      <c r="I9403" s="84">
        <f t="shared" si="448"/>
        <v>0</v>
      </c>
      <c r="J9403" s="84">
        <f t="shared" si="449"/>
        <v>0</v>
      </c>
    </row>
    <row r="9404" spans="2:10" ht="25.15" customHeight="1">
      <c r="B9404" s="108"/>
      <c r="C9404" s="98"/>
      <c r="D9404" s="99"/>
      <c r="E9404" s="94"/>
      <c r="F9404" s="95"/>
      <c r="G9404" s="101"/>
      <c r="H9404" s="100">
        <f t="shared" si="447"/>
        <v>196461.68999999994</v>
      </c>
      <c r="I9404" s="84">
        <f t="shared" si="448"/>
        <v>0</v>
      </c>
      <c r="J9404" s="84">
        <f t="shared" si="449"/>
        <v>0</v>
      </c>
    </row>
    <row r="9405" spans="2:10" ht="25.15" customHeight="1">
      <c r="B9405" s="108"/>
      <c r="C9405" s="98"/>
      <c r="D9405" s="99"/>
      <c r="E9405" s="94"/>
      <c r="F9405" s="95"/>
      <c r="G9405" s="101"/>
      <c r="H9405" s="100">
        <f t="shared" si="447"/>
        <v>196461.68999999994</v>
      </c>
      <c r="I9405" s="84">
        <f t="shared" si="448"/>
        <v>0</v>
      </c>
      <c r="J9405" s="84">
        <f t="shared" si="449"/>
        <v>0</v>
      </c>
    </row>
    <row r="9406" spans="2:10" ht="25.15" customHeight="1">
      <c r="B9406" s="108"/>
      <c r="C9406" s="98"/>
      <c r="D9406" s="99"/>
      <c r="E9406" s="94"/>
      <c r="F9406" s="95"/>
      <c r="G9406" s="101"/>
      <c r="H9406" s="100">
        <f t="shared" si="447"/>
        <v>196461.68999999994</v>
      </c>
      <c r="I9406" s="84">
        <f t="shared" si="448"/>
        <v>0</v>
      </c>
      <c r="J9406" s="84">
        <f t="shared" si="449"/>
        <v>0</v>
      </c>
    </row>
    <row r="9407" spans="2:10" ht="25.15" customHeight="1">
      <c r="B9407" s="108"/>
      <c r="C9407" s="98"/>
      <c r="D9407" s="99"/>
      <c r="E9407" s="94"/>
      <c r="F9407" s="95"/>
      <c r="G9407" s="101"/>
      <c r="H9407" s="100">
        <f t="shared" si="447"/>
        <v>196461.68999999994</v>
      </c>
      <c r="I9407" s="84">
        <f t="shared" si="448"/>
        <v>0</v>
      </c>
      <c r="J9407" s="84">
        <f t="shared" si="449"/>
        <v>0</v>
      </c>
    </row>
    <row r="9408" spans="2:10" ht="25.15" customHeight="1">
      <c r="B9408" s="108"/>
      <c r="C9408" s="98"/>
      <c r="D9408" s="99"/>
      <c r="E9408" s="94"/>
      <c r="F9408" s="95"/>
      <c r="G9408" s="101"/>
      <c r="H9408" s="100">
        <f t="shared" si="447"/>
        <v>196461.68999999994</v>
      </c>
      <c r="I9408" s="84">
        <f t="shared" si="448"/>
        <v>0</v>
      </c>
      <c r="J9408" s="84">
        <f t="shared" si="449"/>
        <v>0</v>
      </c>
    </row>
    <row r="9409" spans="2:10" ht="25.15" customHeight="1">
      <c r="B9409" s="108"/>
      <c r="C9409" s="98"/>
      <c r="D9409" s="99"/>
      <c r="E9409" s="94"/>
      <c r="F9409" s="95"/>
      <c r="G9409" s="101"/>
      <c r="H9409" s="100">
        <f t="shared" si="447"/>
        <v>196461.68999999994</v>
      </c>
      <c r="I9409" s="84">
        <f t="shared" si="448"/>
        <v>0</v>
      </c>
      <c r="J9409" s="84">
        <f t="shared" si="449"/>
        <v>0</v>
      </c>
    </row>
    <row r="9410" spans="2:10" ht="25.15" customHeight="1">
      <c r="B9410" s="108"/>
      <c r="C9410" s="98"/>
      <c r="D9410" s="99"/>
      <c r="E9410" s="94"/>
      <c r="F9410" s="95"/>
      <c r="G9410" s="101"/>
      <c r="H9410" s="100">
        <f t="shared" si="447"/>
        <v>196461.68999999994</v>
      </c>
      <c r="I9410" s="84">
        <f t="shared" si="448"/>
        <v>0</v>
      </c>
      <c r="J9410" s="84">
        <f t="shared" si="449"/>
        <v>0</v>
      </c>
    </row>
    <row r="9411" spans="2:10" ht="25.15" customHeight="1">
      <c r="B9411" s="108"/>
      <c r="C9411" s="98"/>
      <c r="D9411" s="99"/>
      <c r="E9411" s="94"/>
      <c r="F9411" s="95"/>
      <c r="G9411" s="101"/>
      <c r="H9411" s="100">
        <f t="shared" si="447"/>
        <v>196461.68999999994</v>
      </c>
      <c r="I9411" s="84">
        <f t="shared" si="448"/>
        <v>0</v>
      </c>
      <c r="J9411" s="84">
        <f t="shared" si="449"/>
        <v>0</v>
      </c>
    </row>
    <row r="9412" spans="2:10" ht="25.15" customHeight="1">
      <c r="B9412" s="108"/>
      <c r="C9412" s="98"/>
      <c r="D9412" s="99"/>
      <c r="E9412" s="94"/>
      <c r="F9412" s="95"/>
      <c r="G9412" s="101"/>
      <c r="H9412" s="100">
        <f t="shared" si="447"/>
        <v>196461.68999999994</v>
      </c>
      <c r="I9412" s="84">
        <f t="shared" si="448"/>
        <v>0</v>
      </c>
      <c r="J9412" s="84">
        <f t="shared" si="449"/>
        <v>0</v>
      </c>
    </row>
    <row r="9413" spans="2:10" ht="25.15" customHeight="1">
      <c r="B9413" s="108"/>
      <c r="C9413" s="98"/>
      <c r="D9413" s="99"/>
      <c r="E9413" s="94"/>
      <c r="F9413" s="95"/>
      <c r="G9413" s="101"/>
      <c r="H9413" s="100">
        <f t="shared" si="447"/>
        <v>196461.68999999994</v>
      </c>
      <c r="I9413" s="84">
        <f t="shared" si="448"/>
        <v>0</v>
      </c>
      <c r="J9413" s="84">
        <f t="shared" si="449"/>
        <v>0</v>
      </c>
    </row>
    <row r="9414" spans="2:10" ht="25.15" customHeight="1">
      <c r="B9414" s="108"/>
      <c r="C9414" s="98"/>
      <c r="D9414" s="99"/>
      <c r="E9414" s="94"/>
      <c r="F9414" s="95"/>
      <c r="G9414" s="101"/>
      <c r="H9414" s="100">
        <f t="shared" si="447"/>
        <v>196461.68999999994</v>
      </c>
      <c r="I9414" s="84">
        <f t="shared" si="448"/>
        <v>0</v>
      </c>
      <c r="J9414" s="84">
        <f t="shared" si="449"/>
        <v>0</v>
      </c>
    </row>
    <row r="9415" spans="2:10" ht="25.15" customHeight="1">
      <c r="B9415" s="108"/>
      <c r="C9415" s="98"/>
      <c r="D9415" s="99"/>
      <c r="E9415" s="94"/>
      <c r="F9415" s="95"/>
      <c r="G9415" s="101"/>
      <c r="H9415" s="100">
        <f t="shared" si="447"/>
        <v>196461.68999999994</v>
      </c>
      <c r="I9415" s="84">
        <f t="shared" si="448"/>
        <v>0</v>
      </c>
      <c r="J9415" s="84">
        <f t="shared" si="449"/>
        <v>0</v>
      </c>
    </row>
    <row r="9416" spans="2:10" ht="25.15" customHeight="1">
      <c r="B9416" s="108"/>
      <c r="C9416" s="98"/>
      <c r="D9416" s="99"/>
      <c r="E9416" s="94"/>
      <c r="F9416" s="95"/>
      <c r="G9416" s="101"/>
      <c r="H9416" s="100">
        <f t="shared" ref="H9416:H9479" si="450">IF(F9416="pago",H9415+G9416,H9415)</f>
        <v>196461.68999999994</v>
      </c>
      <c r="I9416" s="84">
        <f t="shared" si="448"/>
        <v>0</v>
      </c>
      <c r="J9416" s="84">
        <f t="shared" si="449"/>
        <v>0</v>
      </c>
    </row>
    <row r="9417" spans="2:10" ht="25.15" customHeight="1">
      <c r="B9417" s="108"/>
      <c r="C9417" s="98"/>
      <c r="D9417" s="99"/>
      <c r="E9417" s="94"/>
      <c r="F9417" s="95"/>
      <c r="G9417" s="101"/>
      <c r="H9417" s="100">
        <f t="shared" si="450"/>
        <v>196461.68999999994</v>
      </c>
      <c r="I9417" s="84">
        <f t="shared" si="448"/>
        <v>0</v>
      </c>
      <c r="J9417" s="84">
        <f t="shared" si="449"/>
        <v>0</v>
      </c>
    </row>
    <row r="9418" spans="2:10" ht="25.15" customHeight="1">
      <c r="B9418" s="108"/>
      <c r="C9418" s="98"/>
      <c r="D9418" s="99"/>
      <c r="E9418" s="94"/>
      <c r="F9418" s="95"/>
      <c r="G9418" s="101"/>
      <c r="H9418" s="100">
        <f t="shared" si="450"/>
        <v>196461.68999999994</v>
      </c>
      <c r="I9418" s="84">
        <f t="shared" si="448"/>
        <v>0</v>
      </c>
      <c r="J9418" s="84">
        <f t="shared" si="449"/>
        <v>0</v>
      </c>
    </row>
    <row r="9419" spans="2:10" ht="25.15" customHeight="1">
      <c r="B9419" s="108"/>
      <c r="C9419" s="98"/>
      <c r="D9419" s="99"/>
      <c r="E9419" s="94"/>
      <c r="F9419" s="95"/>
      <c r="G9419" s="101"/>
      <c r="H9419" s="100">
        <f t="shared" si="450"/>
        <v>196461.68999999994</v>
      </c>
      <c r="I9419" s="84">
        <f t="shared" si="448"/>
        <v>0</v>
      </c>
      <c r="J9419" s="84">
        <f t="shared" si="449"/>
        <v>0</v>
      </c>
    </row>
    <row r="9420" spans="2:10" ht="25.15" customHeight="1">
      <c r="B9420" s="108"/>
      <c r="C9420" s="98"/>
      <c r="D9420" s="99"/>
      <c r="E9420" s="94"/>
      <c r="F9420" s="95"/>
      <c r="G9420" s="101"/>
      <c r="H9420" s="100">
        <f t="shared" si="450"/>
        <v>196461.68999999994</v>
      </c>
      <c r="I9420" s="84">
        <f t="shared" si="448"/>
        <v>0</v>
      </c>
      <c r="J9420" s="84">
        <f t="shared" si="449"/>
        <v>0</v>
      </c>
    </row>
    <row r="9421" spans="2:10" ht="25.15" customHeight="1">
      <c r="B9421" s="108"/>
      <c r="C9421" s="98"/>
      <c r="D9421" s="99"/>
      <c r="E9421" s="94"/>
      <c r="F9421" s="95"/>
      <c r="G9421" s="101"/>
      <c r="H9421" s="100">
        <f t="shared" si="450"/>
        <v>196461.68999999994</v>
      </c>
      <c r="I9421" s="84">
        <f t="shared" si="448"/>
        <v>0</v>
      </c>
      <c r="J9421" s="84">
        <f t="shared" si="449"/>
        <v>0</v>
      </c>
    </row>
    <row r="9422" spans="2:10" ht="25.15" customHeight="1">
      <c r="B9422" s="108"/>
      <c r="C9422" s="98"/>
      <c r="D9422" s="99"/>
      <c r="E9422" s="94"/>
      <c r="F9422" s="95"/>
      <c r="G9422" s="101"/>
      <c r="H9422" s="100">
        <f t="shared" si="450"/>
        <v>196461.68999999994</v>
      </c>
      <c r="I9422" s="84">
        <f t="shared" si="448"/>
        <v>0</v>
      </c>
      <c r="J9422" s="84">
        <f t="shared" si="449"/>
        <v>0</v>
      </c>
    </row>
    <row r="9423" spans="2:10" ht="25.15" customHeight="1">
      <c r="B9423" s="108"/>
      <c r="C9423" s="98"/>
      <c r="D9423" s="99"/>
      <c r="E9423" s="94"/>
      <c r="F9423" s="95"/>
      <c r="G9423" s="101"/>
      <c r="H9423" s="100">
        <f t="shared" si="450"/>
        <v>196461.68999999994</v>
      </c>
      <c r="I9423" s="84">
        <f t="shared" si="448"/>
        <v>0</v>
      </c>
      <c r="J9423" s="84">
        <f t="shared" si="449"/>
        <v>0</v>
      </c>
    </row>
    <row r="9424" spans="2:10" ht="25.15" customHeight="1">
      <c r="B9424" s="108"/>
      <c r="C9424" s="98"/>
      <c r="D9424" s="99"/>
      <c r="E9424" s="94"/>
      <c r="F9424" s="95"/>
      <c r="G9424" s="101"/>
      <c r="H9424" s="100">
        <f t="shared" si="450"/>
        <v>196461.68999999994</v>
      </c>
      <c r="I9424" s="84">
        <f t="shared" si="448"/>
        <v>0</v>
      </c>
      <c r="J9424" s="84">
        <f t="shared" si="449"/>
        <v>0</v>
      </c>
    </row>
    <row r="9425" spans="2:10" ht="25.15" customHeight="1">
      <c r="B9425" s="108"/>
      <c r="C9425" s="98"/>
      <c r="D9425" s="99"/>
      <c r="E9425" s="94"/>
      <c r="F9425" s="95"/>
      <c r="G9425" s="101"/>
      <c r="H9425" s="100">
        <f t="shared" si="450"/>
        <v>196461.68999999994</v>
      </c>
      <c r="I9425" s="84">
        <f t="shared" si="448"/>
        <v>0</v>
      </c>
      <c r="J9425" s="84">
        <f t="shared" si="449"/>
        <v>0</v>
      </c>
    </row>
    <row r="9426" spans="2:10" ht="25.15" customHeight="1">
      <c r="B9426" s="108"/>
      <c r="C9426" s="98"/>
      <c r="D9426" s="99"/>
      <c r="E9426" s="94"/>
      <c r="F9426" s="95"/>
      <c r="G9426" s="101"/>
      <c r="H9426" s="100">
        <f t="shared" si="450"/>
        <v>196461.68999999994</v>
      </c>
      <c r="I9426" s="84">
        <f t="shared" si="448"/>
        <v>0</v>
      </c>
      <c r="J9426" s="84">
        <f t="shared" si="449"/>
        <v>0</v>
      </c>
    </row>
    <row r="9427" spans="2:10" ht="25.15" customHeight="1">
      <c r="B9427" s="108"/>
      <c r="C9427" s="98"/>
      <c r="D9427" s="99"/>
      <c r="E9427" s="94"/>
      <c r="F9427" s="95"/>
      <c r="G9427" s="101"/>
      <c r="H9427" s="100">
        <f t="shared" si="450"/>
        <v>196461.68999999994</v>
      </c>
      <c r="I9427" s="84">
        <f t="shared" si="448"/>
        <v>0</v>
      </c>
      <c r="J9427" s="84">
        <f t="shared" si="449"/>
        <v>0</v>
      </c>
    </row>
    <row r="9428" spans="2:10" ht="25.15" customHeight="1">
      <c r="B9428" s="108"/>
      <c r="C9428" s="98"/>
      <c r="D9428" s="99"/>
      <c r="E9428" s="94"/>
      <c r="F9428" s="95"/>
      <c r="G9428" s="101"/>
      <c r="H9428" s="100">
        <f t="shared" si="450"/>
        <v>196461.68999999994</v>
      </c>
      <c r="I9428" s="84">
        <f t="shared" si="448"/>
        <v>0</v>
      </c>
      <c r="J9428" s="84">
        <f t="shared" si="449"/>
        <v>0</v>
      </c>
    </row>
    <row r="9429" spans="2:10" ht="25.15" customHeight="1">
      <c r="B9429" s="108"/>
      <c r="C9429" s="98"/>
      <c r="D9429" s="99"/>
      <c r="E9429" s="94"/>
      <c r="F9429" s="95"/>
      <c r="G9429" s="101"/>
      <c r="H9429" s="100">
        <f t="shared" si="450"/>
        <v>196461.68999999994</v>
      </c>
      <c r="I9429" s="84">
        <f t="shared" si="448"/>
        <v>0</v>
      </c>
      <c r="J9429" s="84">
        <f t="shared" si="449"/>
        <v>0</v>
      </c>
    </row>
    <row r="9430" spans="2:10" ht="25.15" customHeight="1">
      <c r="B9430" s="108"/>
      <c r="C9430" s="98"/>
      <c r="D9430" s="99"/>
      <c r="E9430" s="94"/>
      <c r="F9430" s="95"/>
      <c r="G9430" s="101"/>
      <c r="H9430" s="100">
        <f t="shared" si="450"/>
        <v>196461.68999999994</v>
      </c>
      <c r="I9430" s="84">
        <f t="shared" si="448"/>
        <v>0</v>
      </c>
      <c r="J9430" s="84">
        <f t="shared" si="449"/>
        <v>0</v>
      </c>
    </row>
    <row r="9431" spans="2:10" ht="25.15" customHeight="1">
      <c r="B9431" s="108"/>
      <c r="C9431" s="98"/>
      <c r="D9431" s="99"/>
      <c r="E9431" s="94"/>
      <c r="F9431" s="95"/>
      <c r="G9431" s="101"/>
      <c r="H9431" s="100">
        <f t="shared" si="450"/>
        <v>196461.68999999994</v>
      </c>
      <c r="I9431" s="84">
        <f t="shared" si="448"/>
        <v>0</v>
      </c>
      <c r="J9431" s="84">
        <f t="shared" si="449"/>
        <v>0</v>
      </c>
    </row>
    <row r="9432" spans="2:10" ht="25.15" customHeight="1">
      <c r="B9432" s="108"/>
      <c r="C9432" s="98"/>
      <c r="D9432" s="99"/>
      <c r="E9432" s="94"/>
      <c r="F9432" s="95"/>
      <c r="G9432" s="101"/>
      <c r="H9432" s="100">
        <f t="shared" si="450"/>
        <v>196461.68999999994</v>
      </c>
      <c r="I9432" s="84">
        <f t="shared" si="448"/>
        <v>0</v>
      </c>
      <c r="J9432" s="84">
        <f t="shared" si="449"/>
        <v>0</v>
      </c>
    </row>
    <row r="9433" spans="2:10" ht="25.15" customHeight="1">
      <c r="B9433" s="108"/>
      <c r="C9433" s="98"/>
      <c r="D9433" s="99"/>
      <c r="E9433" s="94"/>
      <c r="F9433" s="95"/>
      <c r="G9433" s="101"/>
      <c r="H9433" s="100">
        <f t="shared" si="450"/>
        <v>196461.68999999994</v>
      </c>
      <c r="I9433" s="84">
        <f t="shared" si="448"/>
        <v>0</v>
      </c>
      <c r="J9433" s="84">
        <f t="shared" si="449"/>
        <v>0</v>
      </c>
    </row>
    <row r="9434" spans="2:10" ht="25.15" customHeight="1">
      <c r="B9434" s="108"/>
      <c r="C9434" s="98"/>
      <c r="D9434" s="99"/>
      <c r="E9434" s="94"/>
      <c r="F9434" s="95"/>
      <c r="G9434" s="101"/>
      <c r="H9434" s="100">
        <f t="shared" si="450"/>
        <v>196461.68999999994</v>
      </c>
      <c r="I9434" s="84">
        <f t="shared" si="448"/>
        <v>0</v>
      </c>
      <c r="J9434" s="84">
        <f t="shared" si="449"/>
        <v>0</v>
      </c>
    </row>
    <row r="9435" spans="2:10" ht="25.15" customHeight="1">
      <c r="B9435" s="108"/>
      <c r="C9435" s="98"/>
      <c r="D9435" s="99"/>
      <c r="E9435" s="94"/>
      <c r="F9435" s="95"/>
      <c r="G9435" s="101"/>
      <c r="H9435" s="100">
        <f t="shared" si="450"/>
        <v>196461.68999999994</v>
      </c>
      <c r="I9435" s="84">
        <f t="shared" si="448"/>
        <v>0</v>
      </c>
      <c r="J9435" s="84">
        <f t="shared" si="449"/>
        <v>0</v>
      </c>
    </row>
    <row r="9436" spans="2:10" ht="25.15" customHeight="1">
      <c r="B9436" s="108"/>
      <c r="C9436" s="98"/>
      <c r="D9436" s="99"/>
      <c r="E9436" s="94"/>
      <c r="F9436" s="95"/>
      <c r="G9436" s="101"/>
      <c r="H9436" s="100">
        <f t="shared" si="450"/>
        <v>196461.68999999994</v>
      </c>
      <c r="I9436" s="84">
        <f t="shared" si="448"/>
        <v>0</v>
      </c>
      <c r="J9436" s="84">
        <f t="shared" si="449"/>
        <v>0</v>
      </c>
    </row>
    <row r="9437" spans="2:10" ht="25.15" customHeight="1">
      <c r="B9437" s="108"/>
      <c r="C9437" s="98"/>
      <c r="D9437" s="99"/>
      <c r="E9437" s="94"/>
      <c r="F9437" s="95"/>
      <c r="G9437" s="101"/>
      <c r="H9437" s="100">
        <f t="shared" si="450"/>
        <v>196461.68999999994</v>
      </c>
      <c r="I9437" s="84">
        <f t="shared" si="448"/>
        <v>0</v>
      </c>
      <c r="J9437" s="84">
        <f t="shared" si="449"/>
        <v>0</v>
      </c>
    </row>
    <row r="9438" spans="2:10" ht="25.15" customHeight="1">
      <c r="B9438" s="108"/>
      <c r="C9438" s="98"/>
      <c r="D9438" s="99"/>
      <c r="E9438" s="94"/>
      <c r="F9438" s="95"/>
      <c r="G9438" s="101"/>
      <c r="H9438" s="100">
        <f t="shared" si="450"/>
        <v>196461.68999999994</v>
      </c>
      <c r="I9438" s="84">
        <f t="shared" si="448"/>
        <v>0</v>
      </c>
      <c r="J9438" s="84">
        <f t="shared" si="449"/>
        <v>0</v>
      </c>
    </row>
    <row r="9439" spans="2:10" ht="25.15" customHeight="1">
      <c r="B9439" s="108"/>
      <c r="C9439" s="98"/>
      <c r="D9439" s="99"/>
      <c r="E9439" s="94"/>
      <c r="F9439" s="95"/>
      <c r="G9439" s="101"/>
      <c r="H9439" s="100">
        <f t="shared" si="450"/>
        <v>196461.68999999994</v>
      </c>
      <c r="I9439" s="84">
        <f t="shared" si="448"/>
        <v>0</v>
      </c>
      <c r="J9439" s="84">
        <f t="shared" si="449"/>
        <v>0</v>
      </c>
    </row>
    <row r="9440" spans="2:10" ht="25.15" customHeight="1">
      <c r="B9440" s="108"/>
      <c r="C9440" s="98"/>
      <c r="D9440" s="99"/>
      <c r="E9440" s="94"/>
      <c r="F9440" s="95"/>
      <c r="G9440" s="101"/>
      <c r="H9440" s="100">
        <f t="shared" si="450"/>
        <v>196461.68999999994</v>
      </c>
      <c r="I9440" s="84">
        <f t="shared" si="448"/>
        <v>0</v>
      </c>
      <c r="J9440" s="84">
        <f t="shared" si="449"/>
        <v>0</v>
      </c>
    </row>
    <row r="9441" spans="2:10" ht="25.15" customHeight="1">
      <c r="B9441" s="108"/>
      <c r="C9441" s="98"/>
      <c r="D9441" s="99"/>
      <c r="E9441" s="94"/>
      <c r="F9441" s="95"/>
      <c r="G9441" s="101"/>
      <c r="H9441" s="100">
        <f t="shared" si="450"/>
        <v>196461.68999999994</v>
      </c>
      <c r="I9441" s="84">
        <f t="shared" si="448"/>
        <v>0</v>
      </c>
      <c r="J9441" s="84">
        <f t="shared" si="449"/>
        <v>0</v>
      </c>
    </row>
    <row r="9442" spans="2:10" ht="25.15" customHeight="1">
      <c r="B9442" s="108"/>
      <c r="C9442" s="98"/>
      <c r="D9442" s="99"/>
      <c r="E9442" s="94"/>
      <c r="F9442" s="95"/>
      <c r="G9442" s="101"/>
      <c r="H9442" s="100">
        <f t="shared" si="450"/>
        <v>196461.68999999994</v>
      </c>
      <c r="I9442" s="84">
        <f t="shared" si="448"/>
        <v>0</v>
      </c>
      <c r="J9442" s="84">
        <f t="shared" si="449"/>
        <v>0</v>
      </c>
    </row>
    <row r="9443" spans="2:10" ht="25.15" customHeight="1">
      <c r="B9443" s="108"/>
      <c r="C9443" s="98"/>
      <c r="D9443" s="99"/>
      <c r="E9443" s="94"/>
      <c r="F9443" s="95"/>
      <c r="G9443" s="101"/>
      <c r="H9443" s="100">
        <f t="shared" si="450"/>
        <v>196461.68999999994</v>
      </c>
      <c r="I9443" s="84">
        <f t="shared" si="448"/>
        <v>0</v>
      </c>
      <c r="J9443" s="84">
        <f t="shared" si="449"/>
        <v>0</v>
      </c>
    </row>
    <row r="9444" spans="2:10" ht="25.15" customHeight="1">
      <c r="B9444" s="108"/>
      <c r="C9444" s="98"/>
      <c r="D9444" s="99"/>
      <c r="E9444" s="94"/>
      <c r="F9444" s="95"/>
      <c r="G9444" s="101"/>
      <c r="H9444" s="100">
        <f t="shared" si="450"/>
        <v>196461.68999999994</v>
      </c>
      <c r="I9444" s="84">
        <f t="shared" si="448"/>
        <v>0</v>
      </c>
      <c r="J9444" s="84">
        <f t="shared" si="449"/>
        <v>0</v>
      </c>
    </row>
    <row r="9445" spans="2:10" ht="25.15" customHeight="1">
      <c r="B9445" s="108"/>
      <c r="C9445" s="98"/>
      <c r="D9445" s="99"/>
      <c r="E9445" s="94"/>
      <c r="F9445" s="95"/>
      <c r="G9445" s="101"/>
      <c r="H9445" s="100">
        <f t="shared" si="450"/>
        <v>196461.68999999994</v>
      </c>
      <c r="I9445" s="84">
        <f t="shared" si="448"/>
        <v>0</v>
      </c>
      <c r="J9445" s="84">
        <f t="shared" si="449"/>
        <v>0</v>
      </c>
    </row>
    <row r="9446" spans="2:10" ht="25.15" customHeight="1">
      <c r="B9446" s="108"/>
      <c r="C9446" s="98"/>
      <c r="D9446" s="99"/>
      <c r="E9446" s="94"/>
      <c r="F9446" s="95"/>
      <c r="G9446" s="101"/>
      <c r="H9446" s="100">
        <f t="shared" si="450"/>
        <v>196461.68999999994</v>
      </c>
      <c r="I9446" s="84">
        <f t="shared" si="448"/>
        <v>0</v>
      </c>
      <c r="J9446" s="84">
        <f t="shared" si="449"/>
        <v>0</v>
      </c>
    </row>
    <row r="9447" spans="2:10" ht="25.15" customHeight="1">
      <c r="B9447" s="108"/>
      <c r="C9447" s="98"/>
      <c r="D9447" s="99"/>
      <c r="E9447" s="94"/>
      <c r="F9447" s="95"/>
      <c r="G9447" s="101"/>
      <c r="H9447" s="100">
        <f t="shared" si="450"/>
        <v>196461.68999999994</v>
      </c>
      <c r="I9447" s="84">
        <f t="shared" si="448"/>
        <v>0</v>
      </c>
      <c r="J9447" s="84">
        <f t="shared" si="449"/>
        <v>0</v>
      </c>
    </row>
    <row r="9448" spans="2:10" ht="25.15" customHeight="1">
      <c r="B9448" s="108"/>
      <c r="C9448" s="98"/>
      <c r="D9448" s="99"/>
      <c r="E9448" s="94"/>
      <c r="F9448" s="95"/>
      <c r="G9448" s="101"/>
      <c r="H9448" s="100">
        <f t="shared" si="450"/>
        <v>196461.68999999994</v>
      </c>
      <c r="I9448" s="84">
        <f t="shared" si="448"/>
        <v>0</v>
      </c>
      <c r="J9448" s="84">
        <f t="shared" si="449"/>
        <v>0</v>
      </c>
    </row>
    <row r="9449" spans="2:10" ht="25.15" customHeight="1">
      <c r="B9449" s="108"/>
      <c r="C9449" s="98"/>
      <c r="D9449" s="99"/>
      <c r="E9449" s="94"/>
      <c r="F9449" s="95"/>
      <c r="G9449" s="101"/>
      <c r="H9449" s="100">
        <f t="shared" si="450"/>
        <v>196461.68999999994</v>
      </c>
      <c r="I9449" s="84">
        <f t="shared" si="448"/>
        <v>0</v>
      </c>
      <c r="J9449" s="84">
        <f t="shared" si="449"/>
        <v>0</v>
      </c>
    </row>
    <row r="9450" spans="2:10" ht="25.15" customHeight="1">
      <c r="B9450" s="108"/>
      <c r="C9450" s="98"/>
      <c r="D9450" s="99"/>
      <c r="E9450" s="94"/>
      <c r="F9450" s="95"/>
      <c r="G9450" s="101"/>
      <c r="H9450" s="100">
        <f t="shared" si="450"/>
        <v>196461.68999999994</v>
      </c>
      <c r="I9450" s="84">
        <f t="shared" si="448"/>
        <v>0</v>
      </c>
      <c r="J9450" s="84">
        <f t="shared" si="449"/>
        <v>0</v>
      </c>
    </row>
    <row r="9451" spans="2:10" ht="25.15" customHeight="1">
      <c r="B9451" s="108"/>
      <c r="C9451" s="98"/>
      <c r="D9451" s="99"/>
      <c r="E9451" s="94"/>
      <c r="F9451" s="95"/>
      <c r="G9451" s="101"/>
      <c r="H9451" s="100">
        <f t="shared" si="450"/>
        <v>196461.68999999994</v>
      </c>
      <c r="I9451" s="84">
        <f t="shared" si="448"/>
        <v>0</v>
      </c>
      <c r="J9451" s="84">
        <f t="shared" si="449"/>
        <v>0</v>
      </c>
    </row>
    <row r="9452" spans="2:10" ht="25.15" customHeight="1">
      <c r="B9452" s="108"/>
      <c r="C9452" s="98"/>
      <c r="D9452" s="99"/>
      <c r="E9452" s="94"/>
      <c r="F9452" s="95"/>
      <c r="G9452" s="101"/>
      <c r="H9452" s="100">
        <f t="shared" si="450"/>
        <v>196461.68999999994</v>
      </c>
      <c r="I9452" s="84">
        <f t="shared" si="448"/>
        <v>0</v>
      </c>
      <c r="J9452" s="84">
        <f t="shared" si="449"/>
        <v>0</v>
      </c>
    </row>
    <row r="9453" spans="2:10" ht="25.15" customHeight="1">
      <c r="B9453" s="108"/>
      <c r="C9453" s="98"/>
      <c r="D9453" s="99"/>
      <c r="E9453" s="94"/>
      <c r="F9453" s="95"/>
      <c r="G9453" s="101"/>
      <c r="H9453" s="100">
        <f t="shared" si="450"/>
        <v>196461.68999999994</v>
      </c>
      <c r="I9453" s="84">
        <f t="shared" si="448"/>
        <v>0</v>
      </c>
      <c r="J9453" s="84">
        <f t="shared" si="449"/>
        <v>0</v>
      </c>
    </row>
    <row r="9454" spans="2:10" ht="25.15" customHeight="1">
      <c r="B9454" s="108"/>
      <c r="C9454" s="98"/>
      <c r="D9454" s="99"/>
      <c r="E9454" s="94"/>
      <c r="F9454" s="95"/>
      <c r="G9454" s="101"/>
      <c r="H9454" s="100">
        <f t="shared" si="450"/>
        <v>196461.68999999994</v>
      </c>
      <c r="I9454" s="84">
        <f t="shared" si="448"/>
        <v>0</v>
      </c>
      <c r="J9454" s="84">
        <f t="shared" si="449"/>
        <v>0</v>
      </c>
    </row>
    <row r="9455" spans="2:10" ht="25.15" customHeight="1">
      <c r="B9455" s="108"/>
      <c r="C9455" s="98"/>
      <c r="D9455" s="99"/>
      <c r="E9455" s="94"/>
      <c r="F9455" s="95"/>
      <c r="G9455" s="101"/>
      <c r="H9455" s="100">
        <f t="shared" si="450"/>
        <v>196461.68999999994</v>
      </c>
      <c r="I9455" s="84">
        <f t="shared" si="448"/>
        <v>0</v>
      </c>
      <c r="J9455" s="84">
        <f t="shared" si="449"/>
        <v>0</v>
      </c>
    </row>
    <row r="9456" spans="2:10" ht="25.15" customHeight="1">
      <c r="B9456" s="108"/>
      <c r="C9456" s="98"/>
      <c r="D9456" s="99"/>
      <c r="E9456" s="94"/>
      <c r="F9456" s="95"/>
      <c r="G9456" s="101"/>
      <c r="H9456" s="100">
        <f t="shared" si="450"/>
        <v>196461.68999999994</v>
      </c>
      <c r="I9456" s="84">
        <f t="shared" si="448"/>
        <v>0</v>
      </c>
      <c r="J9456" s="84">
        <f t="shared" si="449"/>
        <v>0</v>
      </c>
    </row>
    <row r="9457" spans="2:10" ht="25.15" customHeight="1">
      <c r="B9457" s="108"/>
      <c r="C9457" s="98"/>
      <c r="D9457" s="99"/>
      <c r="E9457" s="94"/>
      <c r="F9457" s="95"/>
      <c r="G9457" s="101"/>
      <c r="H9457" s="100">
        <f t="shared" si="450"/>
        <v>196461.68999999994</v>
      </c>
      <c r="I9457" s="84">
        <f t="shared" si="448"/>
        <v>0</v>
      </c>
      <c r="J9457" s="84">
        <f t="shared" si="449"/>
        <v>0</v>
      </c>
    </row>
    <row r="9458" spans="2:10" ht="25.15" customHeight="1">
      <c r="B9458" s="108"/>
      <c r="C9458" s="98"/>
      <c r="D9458" s="99"/>
      <c r="E9458" s="94"/>
      <c r="F9458" s="95"/>
      <c r="G9458" s="101"/>
      <c r="H9458" s="100">
        <f t="shared" si="450"/>
        <v>196461.68999999994</v>
      </c>
      <c r="I9458" s="84">
        <f t="shared" si="448"/>
        <v>0</v>
      </c>
      <c r="J9458" s="84">
        <f t="shared" si="449"/>
        <v>0</v>
      </c>
    </row>
    <row r="9459" spans="2:10" ht="25.15" customHeight="1">
      <c r="B9459" s="108"/>
      <c r="C9459" s="98"/>
      <c r="D9459" s="99"/>
      <c r="E9459" s="94"/>
      <c r="F9459" s="95"/>
      <c r="G9459" s="101"/>
      <c r="H9459" s="100">
        <f t="shared" si="450"/>
        <v>196461.68999999994</v>
      </c>
      <c r="I9459" s="84">
        <f t="shared" si="448"/>
        <v>0</v>
      </c>
      <c r="J9459" s="84">
        <f t="shared" si="449"/>
        <v>0</v>
      </c>
    </row>
    <row r="9460" spans="2:10" ht="25.15" customHeight="1">
      <c r="B9460" s="108"/>
      <c r="C9460" s="98"/>
      <c r="D9460" s="99"/>
      <c r="E9460" s="94"/>
      <c r="F9460" s="95"/>
      <c r="G9460" s="101"/>
      <c r="H9460" s="100">
        <f t="shared" si="450"/>
        <v>196461.68999999994</v>
      </c>
      <c r="I9460" s="84">
        <f t="shared" si="448"/>
        <v>0</v>
      </c>
      <c r="J9460" s="84">
        <f t="shared" si="449"/>
        <v>0</v>
      </c>
    </row>
    <row r="9461" spans="2:10" ht="25.15" customHeight="1">
      <c r="B9461" s="108"/>
      <c r="C9461" s="98"/>
      <c r="D9461" s="99"/>
      <c r="E9461" s="94"/>
      <c r="F9461" s="95"/>
      <c r="G9461" s="101"/>
      <c r="H9461" s="100">
        <f t="shared" si="450"/>
        <v>196461.68999999994</v>
      </c>
      <c r="I9461" s="84">
        <f t="shared" si="448"/>
        <v>0</v>
      </c>
      <c r="J9461" s="84">
        <f t="shared" si="449"/>
        <v>0</v>
      </c>
    </row>
    <row r="9462" spans="2:10" ht="25.15" customHeight="1">
      <c r="B9462" s="108"/>
      <c r="C9462" s="98"/>
      <c r="D9462" s="99"/>
      <c r="E9462" s="94"/>
      <c r="F9462" s="95"/>
      <c r="G9462" s="101"/>
      <c r="H9462" s="100">
        <f t="shared" si="450"/>
        <v>196461.68999999994</v>
      </c>
      <c r="I9462" s="84">
        <f t="shared" si="448"/>
        <v>0</v>
      </c>
      <c r="J9462" s="84">
        <f t="shared" si="449"/>
        <v>0</v>
      </c>
    </row>
    <row r="9463" spans="2:10" ht="25.15" customHeight="1">
      <c r="B9463" s="108"/>
      <c r="C9463" s="98"/>
      <c r="D9463" s="99"/>
      <c r="E9463" s="94"/>
      <c r="F9463" s="95"/>
      <c r="G9463" s="101"/>
      <c r="H9463" s="100">
        <f t="shared" si="450"/>
        <v>196461.68999999994</v>
      </c>
      <c r="I9463" s="84">
        <f t="shared" si="448"/>
        <v>0</v>
      </c>
      <c r="J9463" s="84">
        <f t="shared" si="449"/>
        <v>0</v>
      </c>
    </row>
    <row r="9464" spans="2:10" ht="25.15" customHeight="1">
      <c r="B9464" s="108"/>
      <c r="C9464" s="98"/>
      <c r="D9464" s="99"/>
      <c r="E9464" s="94"/>
      <c r="F9464" s="95"/>
      <c r="G9464" s="101"/>
      <c r="H9464" s="100">
        <f t="shared" si="450"/>
        <v>196461.68999999994</v>
      </c>
      <c r="I9464" s="84">
        <f t="shared" ref="I9464:I9527" si="451">IF(B9464="",0,MONTH(B9464))</f>
        <v>0</v>
      </c>
      <c r="J9464" s="84">
        <f t="shared" ref="J9464:J9527" si="452">IF(B9464="",0,DAY(B9464))</f>
        <v>0</v>
      </c>
    </row>
    <row r="9465" spans="2:10" ht="25.15" customHeight="1">
      <c r="B9465" s="108"/>
      <c r="C9465" s="98"/>
      <c r="D9465" s="99"/>
      <c r="E9465" s="94"/>
      <c r="F9465" s="95"/>
      <c r="G9465" s="101"/>
      <c r="H9465" s="100">
        <f t="shared" si="450"/>
        <v>196461.68999999994</v>
      </c>
      <c r="I9465" s="84">
        <f t="shared" si="451"/>
        <v>0</v>
      </c>
      <c r="J9465" s="84">
        <f t="shared" si="452"/>
        <v>0</v>
      </c>
    </row>
    <row r="9466" spans="2:10" ht="25.15" customHeight="1">
      <c r="B9466" s="108"/>
      <c r="C9466" s="98"/>
      <c r="D9466" s="99"/>
      <c r="E9466" s="94"/>
      <c r="F9466" s="95"/>
      <c r="G9466" s="101"/>
      <c r="H9466" s="100">
        <f t="shared" si="450"/>
        <v>196461.68999999994</v>
      </c>
      <c r="I9466" s="84">
        <f t="shared" si="451"/>
        <v>0</v>
      </c>
      <c r="J9466" s="84">
        <f t="shared" si="452"/>
        <v>0</v>
      </c>
    </row>
    <row r="9467" spans="2:10" ht="25.15" customHeight="1">
      <c r="B9467" s="108"/>
      <c r="C9467" s="98"/>
      <c r="D9467" s="99"/>
      <c r="E9467" s="94"/>
      <c r="F9467" s="95"/>
      <c r="G9467" s="101"/>
      <c r="H9467" s="100">
        <f t="shared" si="450"/>
        <v>196461.68999999994</v>
      </c>
      <c r="I9467" s="84">
        <f t="shared" si="451"/>
        <v>0</v>
      </c>
      <c r="J9467" s="84">
        <f t="shared" si="452"/>
        <v>0</v>
      </c>
    </row>
    <row r="9468" spans="2:10" ht="25.15" customHeight="1">
      <c r="B9468" s="108"/>
      <c r="C9468" s="98"/>
      <c r="D9468" s="99"/>
      <c r="E9468" s="94"/>
      <c r="F9468" s="95"/>
      <c r="G9468" s="101"/>
      <c r="H9468" s="100">
        <f t="shared" si="450"/>
        <v>196461.68999999994</v>
      </c>
      <c r="I9468" s="84">
        <f t="shared" si="451"/>
        <v>0</v>
      </c>
      <c r="J9468" s="84">
        <f t="shared" si="452"/>
        <v>0</v>
      </c>
    </row>
    <row r="9469" spans="2:10" ht="25.15" customHeight="1">
      <c r="B9469" s="108"/>
      <c r="C9469" s="98"/>
      <c r="D9469" s="99"/>
      <c r="E9469" s="94"/>
      <c r="F9469" s="95"/>
      <c r="G9469" s="101"/>
      <c r="H9469" s="100">
        <f t="shared" si="450"/>
        <v>196461.68999999994</v>
      </c>
      <c r="I9469" s="84">
        <f t="shared" si="451"/>
        <v>0</v>
      </c>
      <c r="J9469" s="84">
        <f t="shared" si="452"/>
        <v>0</v>
      </c>
    </row>
    <row r="9470" spans="2:10" ht="25.15" customHeight="1">
      <c r="B9470" s="108"/>
      <c r="C9470" s="98"/>
      <c r="D9470" s="99"/>
      <c r="E9470" s="94"/>
      <c r="F9470" s="95"/>
      <c r="G9470" s="101"/>
      <c r="H9470" s="100">
        <f t="shared" si="450"/>
        <v>196461.68999999994</v>
      </c>
      <c r="I9470" s="84">
        <f t="shared" si="451"/>
        <v>0</v>
      </c>
      <c r="J9470" s="84">
        <f t="shared" si="452"/>
        <v>0</v>
      </c>
    </row>
    <row r="9471" spans="2:10" ht="25.15" customHeight="1">
      <c r="B9471" s="108"/>
      <c r="C9471" s="98"/>
      <c r="D9471" s="99"/>
      <c r="E9471" s="94"/>
      <c r="F9471" s="95"/>
      <c r="G9471" s="101"/>
      <c r="H9471" s="100">
        <f t="shared" si="450"/>
        <v>196461.68999999994</v>
      </c>
      <c r="I9471" s="84">
        <f t="shared" si="451"/>
        <v>0</v>
      </c>
      <c r="J9471" s="84">
        <f t="shared" si="452"/>
        <v>0</v>
      </c>
    </row>
    <row r="9472" spans="2:10" ht="25.15" customHeight="1">
      <c r="B9472" s="108"/>
      <c r="C9472" s="98"/>
      <c r="D9472" s="99"/>
      <c r="E9472" s="94"/>
      <c r="F9472" s="95"/>
      <c r="G9472" s="101"/>
      <c r="H9472" s="100">
        <f t="shared" si="450"/>
        <v>196461.68999999994</v>
      </c>
      <c r="I9472" s="84">
        <f t="shared" si="451"/>
        <v>0</v>
      </c>
      <c r="J9472" s="84">
        <f t="shared" si="452"/>
        <v>0</v>
      </c>
    </row>
    <row r="9473" spans="2:10" ht="25.15" customHeight="1">
      <c r="B9473" s="108"/>
      <c r="C9473" s="98"/>
      <c r="D9473" s="99"/>
      <c r="E9473" s="94"/>
      <c r="F9473" s="95"/>
      <c r="G9473" s="101"/>
      <c r="H9473" s="100">
        <f t="shared" si="450"/>
        <v>196461.68999999994</v>
      </c>
      <c r="I9473" s="84">
        <f t="shared" si="451"/>
        <v>0</v>
      </c>
      <c r="J9473" s="84">
        <f t="shared" si="452"/>
        <v>0</v>
      </c>
    </row>
    <row r="9474" spans="2:10" ht="25.15" customHeight="1">
      <c r="B9474" s="108"/>
      <c r="C9474" s="98"/>
      <c r="D9474" s="99"/>
      <c r="E9474" s="94"/>
      <c r="F9474" s="95"/>
      <c r="G9474" s="101"/>
      <c r="H9474" s="100">
        <f t="shared" si="450"/>
        <v>196461.68999999994</v>
      </c>
      <c r="I9474" s="84">
        <f t="shared" si="451"/>
        <v>0</v>
      </c>
      <c r="J9474" s="84">
        <f t="shared" si="452"/>
        <v>0</v>
      </c>
    </row>
    <row r="9475" spans="2:10" ht="25.15" customHeight="1">
      <c r="B9475" s="108"/>
      <c r="C9475" s="98"/>
      <c r="D9475" s="99"/>
      <c r="E9475" s="94"/>
      <c r="F9475" s="95"/>
      <c r="G9475" s="101"/>
      <c r="H9475" s="100">
        <f t="shared" si="450"/>
        <v>196461.68999999994</v>
      </c>
      <c r="I9475" s="84">
        <f t="shared" si="451"/>
        <v>0</v>
      </c>
      <c r="J9475" s="84">
        <f t="shared" si="452"/>
        <v>0</v>
      </c>
    </row>
    <row r="9476" spans="2:10" ht="25.15" customHeight="1">
      <c r="B9476" s="108"/>
      <c r="C9476" s="98"/>
      <c r="D9476" s="99"/>
      <c r="E9476" s="94"/>
      <c r="F9476" s="95"/>
      <c r="G9476" s="101"/>
      <c r="H9476" s="100">
        <f t="shared" si="450"/>
        <v>196461.68999999994</v>
      </c>
      <c r="I9476" s="84">
        <f t="shared" si="451"/>
        <v>0</v>
      </c>
      <c r="J9476" s="84">
        <f t="shared" si="452"/>
        <v>0</v>
      </c>
    </row>
    <row r="9477" spans="2:10" ht="25.15" customHeight="1">
      <c r="B9477" s="108"/>
      <c r="C9477" s="98"/>
      <c r="D9477" s="99"/>
      <c r="E9477" s="94"/>
      <c r="F9477" s="95"/>
      <c r="G9477" s="101"/>
      <c r="H9477" s="100">
        <f t="shared" si="450"/>
        <v>196461.68999999994</v>
      </c>
      <c r="I9477" s="84">
        <f t="shared" si="451"/>
        <v>0</v>
      </c>
      <c r="J9477" s="84">
        <f t="shared" si="452"/>
        <v>0</v>
      </c>
    </row>
    <row r="9478" spans="2:10" ht="25.15" customHeight="1">
      <c r="B9478" s="108"/>
      <c r="C9478" s="98"/>
      <c r="D9478" s="99"/>
      <c r="E9478" s="94"/>
      <c r="F9478" s="95"/>
      <c r="G9478" s="101"/>
      <c r="H9478" s="100">
        <f t="shared" si="450"/>
        <v>196461.68999999994</v>
      </c>
      <c r="I9478" s="84">
        <f t="shared" si="451"/>
        <v>0</v>
      </c>
      <c r="J9478" s="84">
        <f t="shared" si="452"/>
        <v>0</v>
      </c>
    </row>
    <row r="9479" spans="2:10" ht="25.15" customHeight="1">
      <c r="B9479" s="108"/>
      <c r="C9479" s="98"/>
      <c r="D9479" s="99"/>
      <c r="E9479" s="94"/>
      <c r="F9479" s="95"/>
      <c r="G9479" s="101"/>
      <c r="H9479" s="100">
        <f t="shared" si="450"/>
        <v>196461.68999999994</v>
      </c>
      <c r="I9479" s="84">
        <f t="shared" si="451"/>
        <v>0</v>
      </c>
      <c r="J9479" s="84">
        <f t="shared" si="452"/>
        <v>0</v>
      </c>
    </row>
    <row r="9480" spans="2:10" ht="25.15" customHeight="1">
      <c r="B9480" s="108"/>
      <c r="C9480" s="98"/>
      <c r="D9480" s="99"/>
      <c r="E9480" s="94"/>
      <c r="F9480" s="95"/>
      <c r="G9480" s="101"/>
      <c r="H9480" s="100">
        <f t="shared" ref="H9480:H9543" si="453">IF(F9480="pago",H9479+G9480,H9479)</f>
        <v>196461.68999999994</v>
      </c>
      <c r="I9480" s="84">
        <f t="shared" si="451"/>
        <v>0</v>
      </c>
      <c r="J9480" s="84">
        <f t="shared" si="452"/>
        <v>0</v>
      </c>
    </row>
    <row r="9481" spans="2:10" ht="25.15" customHeight="1">
      <c r="B9481" s="108"/>
      <c r="C9481" s="98"/>
      <c r="D9481" s="99"/>
      <c r="E9481" s="94"/>
      <c r="F9481" s="95"/>
      <c r="G9481" s="101"/>
      <c r="H9481" s="100">
        <f t="shared" si="453"/>
        <v>196461.68999999994</v>
      </c>
      <c r="I9481" s="84">
        <f t="shared" si="451"/>
        <v>0</v>
      </c>
      <c r="J9481" s="84">
        <f t="shared" si="452"/>
        <v>0</v>
      </c>
    </row>
    <row r="9482" spans="2:10" ht="25.15" customHeight="1">
      <c r="B9482" s="108"/>
      <c r="C9482" s="98"/>
      <c r="D9482" s="99"/>
      <c r="E9482" s="94"/>
      <c r="F9482" s="95"/>
      <c r="G9482" s="101"/>
      <c r="H9482" s="100">
        <f t="shared" si="453"/>
        <v>196461.68999999994</v>
      </c>
      <c r="I9482" s="84">
        <f t="shared" si="451"/>
        <v>0</v>
      </c>
      <c r="J9482" s="84">
        <f t="shared" si="452"/>
        <v>0</v>
      </c>
    </row>
    <row r="9483" spans="2:10" ht="25.15" customHeight="1">
      <c r="B9483" s="108"/>
      <c r="C9483" s="98"/>
      <c r="D9483" s="99"/>
      <c r="E9483" s="94"/>
      <c r="F9483" s="95"/>
      <c r="G9483" s="101"/>
      <c r="H9483" s="100">
        <f t="shared" si="453"/>
        <v>196461.68999999994</v>
      </c>
      <c r="I9483" s="84">
        <f t="shared" si="451"/>
        <v>0</v>
      </c>
      <c r="J9483" s="84">
        <f t="shared" si="452"/>
        <v>0</v>
      </c>
    </row>
    <row r="9484" spans="2:10" ht="25.15" customHeight="1">
      <c r="B9484" s="108"/>
      <c r="C9484" s="98"/>
      <c r="D9484" s="99"/>
      <c r="E9484" s="94"/>
      <c r="F9484" s="95"/>
      <c r="G9484" s="101"/>
      <c r="H9484" s="100">
        <f t="shared" si="453"/>
        <v>196461.68999999994</v>
      </c>
      <c r="I9484" s="84">
        <f t="shared" si="451"/>
        <v>0</v>
      </c>
      <c r="J9484" s="84">
        <f t="shared" si="452"/>
        <v>0</v>
      </c>
    </row>
    <row r="9485" spans="2:10" ht="25.15" customHeight="1">
      <c r="B9485" s="108"/>
      <c r="C9485" s="98"/>
      <c r="D9485" s="99"/>
      <c r="E9485" s="94"/>
      <c r="F9485" s="95"/>
      <c r="G9485" s="101"/>
      <c r="H9485" s="100">
        <f t="shared" si="453"/>
        <v>196461.68999999994</v>
      </c>
      <c r="I9485" s="84">
        <f t="shared" si="451"/>
        <v>0</v>
      </c>
      <c r="J9485" s="84">
        <f t="shared" si="452"/>
        <v>0</v>
      </c>
    </row>
    <row r="9486" spans="2:10" ht="25.15" customHeight="1">
      <c r="B9486" s="108"/>
      <c r="C9486" s="98"/>
      <c r="D9486" s="99"/>
      <c r="E9486" s="94"/>
      <c r="F9486" s="95"/>
      <c r="G9486" s="101"/>
      <c r="H9486" s="100">
        <f t="shared" si="453"/>
        <v>196461.68999999994</v>
      </c>
      <c r="I9486" s="84">
        <f t="shared" si="451"/>
        <v>0</v>
      </c>
      <c r="J9486" s="84">
        <f t="shared" si="452"/>
        <v>0</v>
      </c>
    </row>
    <row r="9487" spans="2:10" ht="25.15" customHeight="1">
      <c r="B9487" s="108"/>
      <c r="C9487" s="98"/>
      <c r="D9487" s="99"/>
      <c r="E9487" s="94"/>
      <c r="F9487" s="95"/>
      <c r="G9487" s="101"/>
      <c r="H9487" s="100">
        <f t="shared" si="453"/>
        <v>196461.68999999994</v>
      </c>
      <c r="I9487" s="84">
        <f t="shared" si="451"/>
        <v>0</v>
      </c>
      <c r="J9487" s="84">
        <f t="shared" si="452"/>
        <v>0</v>
      </c>
    </row>
    <row r="9488" spans="2:10" ht="25.15" customHeight="1">
      <c r="B9488" s="108"/>
      <c r="C9488" s="98"/>
      <c r="D9488" s="99"/>
      <c r="E9488" s="94"/>
      <c r="F9488" s="95"/>
      <c r="G9488" s="101"/>
      <c r="H9488" s="100">
        <f t="shared" si="453"/>
        <v>196461.68999999994</v>
      </c>
      <c r="I9488" s="84">
        <f t="shared" si="451"/>
        <v>0</v>
      </c>
      <c r="J9488" s="84">
        <f t="shared" si="452"/>
        <v>0</v>
      </c>
    </row>
    <row r="9489" spans="2:10" ht="25.15" customHeight="1">
      <c r="B9489" s="108"/>
      <c r="C9489" s="98"/>
      <c r="D9489" s="99"/>
      <c r="E9489" s="94"/>
      <c r="F9489" s="95"/>
      <c r="G9489" s="101"/>
      <c r="H9489" s="100">
        <f t="shared" si="453"/>
        <v>196461.68999999994</v>
      </c>
      <c r="I9489" s="84">
        <f t="shared" si="451"/>
        <v>0</v>
      </c>
      <c r="J9489" s="84">
        <f t="shared" si="452"/>
        <v>0</v>
      </c>
    </row>
    <row r="9490" spans="2:10" ht="25.15" customHeight="1">
      <c r="B9490" s="108"/>
      <c r="C9490" s="98"/>
      <c r="D9490" s="99"/>
      <c r="E9490" s="94"/>
      <c r="F9490" s="95"/>
      <c r="G9490" s="101"/>
      <c r="H9490" s="100">
        <f t="shared" si="453"/>
        <v>196461.68999999994</v>
      </c>
      <c r="I9490" s="84">
        <f t="shared" si="451"/>
        <v>0</v>
      </c>
      <c r="J9490" s="84">
        <f t="shared" si="452"/>
        <v>0</v>
      </c>
    </row>
    <row r="9491" spans="2:10" ht="25.15" customHeight="1">
      <c r="B9491" s="108"/>
      <c r="C9491" s="98"/>
      <c r="D9491" s="99"/>
      <c r="E9491" s="94"/>
      <c r="F9491" s="95"/>
      <c r="G9491" s="101"/>
      <c r="H9491" s="100">
        <f t="shared" si="453"/>
        <v>196461.68999999994</v>
      </c>
      <c r="I9491" s="84">
        <f t="shared" si="451"/>
        <v>0</v>
      </c>
      <c r="J9491" s="84">
        <f t="shared" si="452"/>
        <v>0</v>
      </c>
    </row>
    <row r="9492" spans="2:10" ht="25.15" customHeight="1">
      <c r="B9492" s="108"/>
      <c r="C9492" s="98"/>
      <c r="D9492" s="99"/>
      <c r="E9492" s="94"/>
      <c r="F9492" s="95"/>
      <c r="G9492" s="101"/>
      <c r="H9492" s="100">
        <f t="shared" si="453"/>
        <v>196461.68999999994</v>
      </c>
      <c r="I9492" s="84">
        <f t="shared" si="451"/>
        <v>0</v>
      </c>
      <c r="J9492" s="84">
        <f t="shared" si="452"/>
        <v>0</v>
      </c>
    </row>
    <row r="9493" spans="2:10" ht="25.15" customHeight="1">
      <c r="B9493" s="108"/>
      <c r="C9493" s="98"/>
      <c r="D9493" s="99"/>
      <c r="E9493" s="94"/>
      <c r="F9493" s="95"/>
      <c r="G9493" s="101"/>
      <c r="H9493" s="100">
        <f t="shared" si="453"/>
        <v>196461.68999999994</v>
      </c>
      <c r="I9493" s="84">
        <f t="shared" si="451"/>
        <v>0</v>
      </c>
      <c r="J9493" s="84">
        <f t="shared" si="452"/>
        <v>0</v>
      </c>
    </row>
    <row r="9494" spans="2:10" ht="25.15" customHeight="1">
      <c r="B9494" s="108"/>
      <c r="C9494" s="98"/>
      <c r="D9494" s="99"/>
      <c r="E9494" s="94"/>
      <c r="F9494" s="95"/>
      <c r="G9494" s="101"/>
      <c r="H9494" s="100">
        <f t="shared" si="453"/>
        <v>196461.68999999994</v>
      </c>
      <c r="I9494" s="84">
        <f t="shared" si="451"/>
        <v>0</v>
      </c>
      <c r="J9494" s="84">
        <f t="shared" si="452"/>
        <v>0</v>
      </c>
    </row>
    <row r="9495" spans="2:10" ht="25.15" customHeight="1">
      <c r="B9495" s="108"/>
      <c r="C9495" s="98"/>
      <c r="D9495" s="99"/>
      <c r="E9495" s="94"/>
      <c r="F9495" s="95"/>
      <c r="G9495" s="101"/>
      <c r="H9495" s="100">
        <f t="shared" si="453"/>
        <v>196461.68999999994</v>
      </c>
      <c r="I9495" s="84">
        <f t="shared" si="451"/>
        <v>0</v>
      </c>
      <c r="J9495" s="84">
        <f t="shared" si="452"/>
        <v>0</v>
      </c>
    </row>
    <row r="9496" spans="2:10" ht="25.15" customHeight="1">
      <c r="B9496" s="108"/>
      <c r="C9496" s="98"/>
      <c r="D9496" s="99"/>
      <c r="E9496" s="94"/>
      <c r="F9496" s="95"/>
      <c r="G9496" s="101"/>
      <c r="H9496" s="100">
        <f t="shared" si="453"/>
        <v>196461.68999999994</v>
      </c>
      <c r="I9496" s="84">
        <f t="shared" si="451"/>
        <v>0</v>
      </c>
      <c r="J9496" s="84">
        <f t="shared" si="452"/>
        <v>0</v>
      </c>
    </row>
    <row r="9497" spans="2:10" ht="25.15" customHeight="1">
      <c r="B9497" s="108"/>
      <c r="C9497" s="98"/>
      <c r="D9497" s="99"/>
      <c r="E9497" s="94"/>
      <c r="F9497" s="95"/>
      <c r="G9497" s="101"/>
      <c r="H9497" s="100">
        <f t="shared" si="453"/>
        <v>196461.68999999994</v>
      </c>
      <c r="I9497" s="84">
        <f t="shared" si="451"/>
        <v>0</v>
      </c>
      <c r="J9497" s="84">
        <f t="shared" si="452"/>
        <v>0</v>
      </c>
    </row>
    <row r="9498" spans="2:10" ht="25.15" customHeight="1">
      <c r="B9498" s="108"/>
      <c r="C9498" s="98"/>
      <c r="D9498" s="99"/>
      <c r="E9498" s="94"/>
      <c r="F9498" s="95"/>
      <c r="G9498" s="101"/>
      <c r="H9498" s="100">
        <f t="shared" si="453"/>
        <v>196461.68999999994</v>
      </c>
      <c r="I9498" s="84">
        <f t="shared" si="451"/>
        <v>0</v>
      </c>
      <c r="J9498" s="84">
        <f t="shared" si="452"/>
        <v>0</v>
      </c>
    </row>
    <row r="9499" spans="2:10" ht="25.15" customHeight="1">
      <c r="B9499" s="108"/>
      <c r="C9499" s="98"/>
      <c r="D9499" s="99"/>
      <c r="E9499" s="94"/>
      <c r="F9499" s="95"/>
      <c r="G9499" s="101"/>
      <c r="H9499" s="100">
        <f t="shared" si="453"/>
        <v>196461.68999999994</v>
      </c>
      <c r="I9499" s="84">
        <f t="shared" si="451"/>
        <v>0</v>
      </c>
      <c r="J9499" s="84">
        <f t="shared" si="452"/>
        <v>0</v>
      </c>
    </row>
    <row r="9500" spans="2:10" ht="25.15" customHeight="1">
      <c r="B9500" s="108"/>
      <c r="C9500" s="98"/>
      <c r="D9500" s="99"/>
      <c r="E9500" s="94"/>
      <c r="F9500" s="95"/>
      <c r="G9500" s="101"/>
      <c r="H9500" s="100">
        <f t="shared" si="453"/>
        <v>196461.68999999994</v>
      </c>
      <c r="I9500" s="84">
        <f t="shared" si="451"/>
        <v>0</v>
      </c>
      <c r="J9500" s="84">
        <f t="shared" si="452"/>
        <v>0</v>
      </c>
    </row>
    <row r="9501" spans="2:10" ht="25.15" customHeight="1">
      <c r="B9501" s="108"/>
      <c r="C9501" s="98"/>
      <c r="D9501" s="99"/>
      <c r="E9501" s="94"/>
      <c r="F9501" s="95"/>
      <c r="G9501" s="101"/>
      <c r="H9501" s="100">
        <f t="shared" si="453"/>
        <v>196461.68999999994</v>
      </c>
      <c r="I9501" s="84">
        <f t="shared" si="451"/>
        <v>0</v>
      </c>
      <c r="J9501" s="84">
        <f t="shared" si="452"/>
        <v>0</v>
      </c>
    </row>
    <row r="9502" spans="2:10" ht="25.15" customHeight="1">
      <c r="B9502" s="108"/>
      <c r="C9502" s="98"/>
      <c r="D9502" s="99"/>
      <c r="E9502" s="94"/>
      <c r="F9502" s="95"/>
      <c r="G9502" s="101"/>
      <c r="H9502" s="100">
        <f t="shared" si="453"/>
        <v>196461.68999999994</v>
      </c>
      <c r="I9502" s="84">
        <f t="shared" si="451"/>
        <v>0</v>
      </c>
      <c r="J9502" s="84">
        <f t="shared" si="452"/>
        <v>0</v>
      </c>
    </row>
    <row r="9503" spans="2:10" ht="25.15" customHeight="1">
      <c r="B9503" s="108"/>
      <c r="C9503" s="98"/>
      <c r="D9503" s="99"/>
      <c r="E9503" s="94"/>
      <c r="F9503" s="95"/>
      <c r="G9503" s="101"/>
      <c r="H9503" s="100">
        <f t="shared" si="453"/>
        <v>196461.68999999994</v>
      </c>
      <c r="I9503" s="84">
        <f t="shared" si="451"/>
        <v>0</v>
      </c>
      <c r="J9503" s="84">
        <f t="shared" si="452"/>
        <v>0</v>
      </c>
    </row>
    <row r="9504" spans="2:10" ht="25.15" customHeight="1">
      <c r="B9504" s="108"/>
      <c r="C9504" s="98"/>
      <c r="D9504" s="99"/>
      <c r="E9504" s="94"/>
      <c r="F9504" s="95"/>
      <c r="G9504" s="101"/>
      <c r="H9504" s="100">
        <f t="shared" si="453"/>
        <v>196461.68999999994</v>
      </c>
      <c r="I9504" s="84">
        <f t="shared" si="451"/>
        <v>0</v>
      </c>
      <c r="J9504" s="84">
        <f t="shared" si="452"/>
        <v>0</v>
      </c>
    </row>
    <row r="9505" spans="2:10" ht="25.15" customHeight="1">
      <c r="B9505" s="108"/>
      <c r="C9505" s="98"/>
      <c r="D9505" s="99"/>
      <c r="E9505" s="94"/>
      <c r="F9505" s="95"/>
      <c r="G9505" s="101"/>
      <c r="H9505" s="100">
        <f t="shared" si="453"/>
        <v>196461.68999999994</v>
      </c>
      <c r="I9505" s="84">
        <f t="shared" si="451"/>
        <v>0</v>
      </c>
      <c r="J9505" s="84">
        <f t="shared" si="452"/>
        <v>0</v>
      </c>
    </row>
    <row r="9506" spans="2:10" ht="25.15" customHeight="1">
      <c r="B9506" s="108"/>
      <c r="C9506" s="98"/>
      <c r="D9506" s="99"/>
      <c r="E9506" s="94"/>
      <c r="F9506" s="95"/>
      <c r="G9506" s="101"/>
      <c r="H9506" s="100">
        <f t="shared" si="453"/>
        <v>196461.68999999994</v>
      </c>
      <c r="I9506" s="84">
        <f t="shared" si="451"/>
        <v>0</v>
      </c>
      <c r="J9506" s="84">
        <f t="shared" si="452"/>
        <v>0</v>
      </c>
    </row>
    <row r="9507" spans="2:10" ht="25.15" customHeight="1">
      <c r="B9507" s="108"/>
      <c r="C9507" s="98"/>
      <c r="D9507" s="99"/>
      <c r="E9507" s="94"/>
      <c r="F9507" s="95"/>
      <c r="G9507" s="101"/>
      <c r="H9507" s="100">
        <f t="shared" si="453"/>
        <v>196461.68999999994</v>
      </c>
      <c r="I9507" s="84">
        <f t="shared" si="451"/>
        <v>0</v>
      </c>
      <c r="J9507" s="84">
        <f t="shared" si="452"/>
        <v>0</v>
      </c>
    </row>
    <row r="9508" spans="2:10" ht="25.15" customHeight="1">
      <c r="B9508" s="108"/>
      <c r="C9508" s="98"/>
      <c r="D9508" s="99"/>
      <c r="E9508" s="94"/>
      <c r="F9508" s="95"/>
      <c r="G9508" s="101"/>
      <c r="H9508" s="100">
        <f t="shared" si="453"/>
        <v>196461.68999999994</v>
      </c>
      <c r="I9508" s="84">
        <f t="shared" si="451"/>
        <v>0</v>
      </c>
      <c r="J9508" s="84">
        <f t="shared" si="452"/>
        <v>0</v>
      </c>
    </row>
    <row r="9509" spans="2:10" ht="25.15" customHeight="1">
      <c r="B9509" s="108"/>
      <c r="C9509" s="98"/>
      <c r="D9509" s="99"/>
      <c r="E9509" s="94"/>
      <c r="F9509" s="95"/>
      <c r="G9509" s="101"/>
      <c r="H9509" s="100">
        <f t="shared" si="453"/>
        <v>196461.68999999994</v>
      </c>
      <c r="I9509" s="84">
        <f t="shared" si="451"/>
        <v>0</v>
      </c>
      <c r="J9509" s="84">
        <f t="shared" si="452"/>
        <v>0</v>
      </c>
    </row>
    <row r="9510" spans="2:10" ht="25.15" customHeight="1">
      <c r="B9510" s="108"/>
      <c r="C9510" s="98"/>
      <c r="D9510" s="99"/>
      <c r="E9510" s="94"/>
      <c r="F9510" s="95"/>
      <c r="G9510" s="101"/>
      <c r="H9510" s="100">
        <f t="shared" si="453"/>
        <v>196461.68999999994</v>
      </c>
      <c r="I9510" s="84">
        <f t="shared" si="451"/>
        <v>0</v>
      </c>
      <c r="J9510" s="84">
        <f t="shared" si="452"/>
        <v>0</v>
      </c>
    </row>
    <row r="9511" spans="2:10" ht="25.15" customHeight="1">
      <c r="B9511" s="108"/>
      <c r="C9511" s="98"/>
      <c r="D9511" s="99"/>
      <c r="E9511" s="94"/>
      <c r="F9511" s="95"/>
      <c r="G9511" s="101"/>
      <c r="H9511" s="100">
        <f t="shared" si="453"/>
        <v>196461.68999999994</v>
      </c>
      <c r="I9511" s="84">
        <f t="shared" si="451"/>
        <v>0</v>
      </c>
      <c r="J9511" s="84">
        <f t="shared" si="452"/>
        <v>0</v>
      </c>
    </row>
    <row r="9512" spans="2:10" ht="25.15" customHeight="1">
      <c r="B9512" s="108"/>
      <c r="C9512" s="98"/>
      <c r="D9512" s="99"/>
      <c r="E9512" s="94"/>
      <c r="F9512" s="95"/>
      <c r="G9512" s="101"/>
      <c r="H9512" s="100">
        <f t="shared" si="453"/>
        <v>196461.68999999994</v>
      </c>
      <c r="I9512" s="84">
        <f t="shared" si="451"/>
        <v>0</v>
      </c>
      <c r="J9512" s="84">
        <f t="shared" si="452"/>
        <v>0</v>
      </c>
    </row>
    <row r="9513" spans="2:10" ht="25.15" customHeight="1">
      <c r="B9513" s="108"/>
      <c r="C9513" s="98"/>
      <c r="D9513" s="99"/>
      <c r="E9513" s="94"/>
      <c r="F9513" s="95"/>
      <c r="G9513" s="101"/>
      <c r="H9513" s="100">
        <f t="shared" si="453"/>
        <v>196461.68999999994</v>
      </c>
      <c r="I9513" s="84">
        <f t="shared" si="451"/>
        <v>0</v>
      </c>
      <c r="J9513" s="84">
        <f t="shared" si="452"/>
        <v>0</v>
      </c>
    </row>
    <row r="9514" spans="2:10" ht="25.15" customHeight="1">
      <c r="B9514" s="108"/>
      <c r="C9514" s="98"/>
      <c r="D9514" s="99"/>
      <c r="E9514" s="94"/>
      <c r="F9514" s="95"/>
      <c r="G9514" s="101"/>
      <c r="H9514" s="100">
        <f t="shared" si="453"/>
        <v>196461.68999999994</v>
      </c>
      <c r="I9514" s="84">
        <f t="shared" si="451"/>
        <v>0</v>
      </c>
      <c r="J9514" s="84">
        <f t="shared" si="452"/>
        <v>0</v>
      </c>
    </row>
    <row r="9515" spans="2:10" ht="25.15" customHeight="1">
      <c r="B9515" s="108"/>
      <c r="C9515" s="98"/>
      <c r="D9515" s="99"/>
      <c r="E9515" s="94"/>
      <c r="F9515" s="95"/>
      <c r="G9515" s="101"/>
      <c r="H9515" s="100">
        <f t="shared" si="453"/>
        <v>196461.68999999994</v>
      </c>
      <c r="I9515" s="84">
        <f t="shared" si="451"/>
        <v>0</v>
      </c>
      <c r="J9515" s="84">
        <f t="shared" si="452"/>
        <v>0</v>
      </c>
    </row>
    <row r="9516" spans="2:10" ht="25.15" customHeight="1">
      <c r="B9516" s="108"/>
      <c r="C9516" s="98"/>
      <c r="D9516" s="99"/>
      <c r="E9516" s="94"/>
      <c r="F9516" s="95"/>
      <c r="G9516" s="101"/>
      <c r="H9516" s="100">
        <f t="shared" si="453"/>
        <v>196461.68999999994</v>
      </c>
      <c r="I9516" s="84">
        <f t="shared" si="451"/>
        <v>0</v>
      </c>
      <c r="J9516" s="84">
        <f t="shared" si="452"/>
        <v>0</v>
      </c>
    </row>
    <row r="9517" spans="2:10" ht="25.15" customHeight="1">
      <c r="B9517" s="108"/>
      <c r="C9517" s="98"/>
      <c r="D9517" s="99"/>
      <c r="E9517" s="94"/>
      <c r="F9517" s="95"/>
      <c r="G9517" s="101"/>
      <c r="H9517" s="100">
        <f t="shared" si="453"/>
        <v>196461.68999999994</v>
      </c>
      <c r="I9517" s="84">
        <f t="shared" si="451"/>
        <v>0</v>
      </c>
      <c r="J9517" s="84">
        <f t="shared" si="452"/>
        <v>0</v>
      </c>
    </row>
    <row r="9518" spans="2:10" ht="25.15" customHeight="1">
      <c r="B9518" s="108"/>
      <c r="C9518" s="98"/>
      <c r="D9518" s="99"/>
      <c r="E9518" s="94"/>
      <c r="F9518" s="95"/>
      <c r="G9518" s="101"/>
      <c r="H9518" s="100">
        <f t="shared" si="453"/>
        <v>196461.68999999994</v>
      </c>
      <c r="I9518" s="84">
        <f t="shared" si="451"/>
        <v>0</v>
      </c>
      <c r="J9518" s="84">
        <f t="shared" si="452"/>
        <v>0</v>
      </c>
    </row>
    <row r="9519" spans="2:10" ht="25.15" customHeight="1">
      <c r="B9519" s="108"/>
      <c r="C9519" s="98"/>
      <c r="D9519" s="99"/>
      <c r="E9519" s="94"/>
      <c r="F9519" s="95"/>
      <c r="G9519" s="101"/>
      <c r="H9519" s="100">
        <f t="shared" si="453"/>
        <v>196461.68999999994</v>
      </c>
      <c r="I9519" s="84">
        <f t="shared" si="451"/>
        <v>0</v>
      </c>
      <c r="J9519" s="84">
        <f t="shared" si="452"/>
        <v>0</v>
      </c>
    </row>
    <row r="9520" spans="2:10" ht="25.15" customHeight="1">
      <c r="B9520" s="108"/>
      <c r="C9520" s="98"/>
      <c r="D9520" s="99"/>
      <c r="E9520" s="94"/>
      <c r="F9520" s="95"/>
      <c r="G9520" s="101"/>
      <c r="H9520" s="100">
        <f t="shared" si="453"/>
        <v>196461.68999999994</v>
      </c>
      <c r="I9520" s="84">
        <f t="shared" si="451"/>
        <v>0</v>
      </c>
      <c r="J9520" s="84">
        <f t="shared" si="452"/>
        <v>0</v>
      </c>
    </row>
    <row r="9521" spans="2:10" ht="25.15" customHeight="1">
      <c r="B9521" s="108"/>
      <c r="C9521" s="98"/>
      <c r="D9521" s="99"/>
      <c r="E9521" s="94"/>
      <c r="F9521" s="95"/>
      <c r="G9521" s="101"/>
      <c r="H9521" s="100">
        <f t="shared" si="453"/>
        <v>196461.68999999994</v>
      </c>
      <c r="I9521" s="84">
        <f t="shared" si="451"/>
        <v>0</v>
      </c>
      <c r="J9521" s="84">
        <f t="shared" si="452"/>
        <v>0</v>
      </c>
    </row>
    <row r="9522" spans="2:10" ht="25.15" customHeight="1">
      <c r="B9522" s="108"/>
      <c r="C9522" s="98"/>
      <c r="D9522" s="99"/>
      <c r="E9522" s="94"/>
      <c r="F9522" s="95"/>
      <c r="G9522" s="101"/>
      <c r="H9522" s="100">
        <f t="shared" si="453"/>
        <v>196461.68999999994</v>
      </c>
      <c r="I9522" s="84">
        <f t="shared" si="451"/>
        <v>0</v>
      </c>
      <c r="J9522" s="84">
        <f t="shared" si="452"/>
        <v>0</v>
      </c>
    </row>
    <row r="9523" spans="2:10" ht="25.15" customHeight="1">
      <c r="B9523" s="108"/>
      <c r="C9523" s="98"/>
      <c r="D9523" s="99"/>
      <c r="E9523" s="94"/>
      <c r="F9523" s="95"/>
      <c r="G9523" s="101"/>
      <c r="H9523" s="100">
        <f t="shared" si="453"/>
        <v>196461.68999999994</v>
      </c>
      <c r="I9523" s="84">
        <f t="shared" si="451"/>
        <v>0</v>
      </c>
      <c r="J9523" s="84">
        <f t="shared" si="452"/>
        <v>0</v>
      </c>
    </row>
    <row r="9524" spans="2:10" ht="25.15" customHeight="1">
      <c r="B9524" s="108"/>
      <c r="C9524" s="98"/>
      <c r="D9524" s="99"/>
      <c r="E9524" s="94"/>
      <c r="F9524" s="95"/>
      <c r="G9524" s="101"/>
      <c r="H9524" s="100">
        <f t="shared" si="453"/>
        <v>196461.68999999994</v>
      </c>
      <c r="I9524" s="84">
        <f t="shared" si="451"/>
        <v>0</v>
      </c>
      <c r="J9524" s="84">
        <f t="shared" si="452"/>
        <v>0</v>
      </c>
    </row>
    <row r="9525" spans="2:10" ht="25.15" customHeight="1">
      <c r="B9525" s="108"/>
      <c r="C9525" s="98"/>
      <c r="D9525" s="99"/>
      <c r="E9525" s="94"/>
      <c r="F9525" s="95"/>
      <c r="G9525" s="101"/>
      <c r="H9525" s="100">
        <f t="shared" si="453"/>
        <v>196461.68999999994</v>
      </c>
      <c r="I9525" s="84">
        <f t="shared" si="451"/>
        <v>0</v>
      </c>
      <c r="J9525" s="84">
        <f t="shared" si="452"/>
        <v>0</v>
      </c>
    </row>
    <row r="9526" spans="2:10" ht="25.15" customHeight="1">
      <c r="B9526" s="108"/>
      <c r="C9526" s="98"/>
      <c r="D9526" s="99"/>
      <c r="E9526" s="94"/>
      <c r="F9526" s="95"/>
      <c r="G9526" s="101"/>
      <c r="H9526" s="100">
        <f t="shared" si="453"/>
        <v>196461.68999999994</v>
      </c>
      <c r="I9526" s="84">
        <f t="shared" si="451"/>
        <v>0</v>
      </c>
      <c r="J9526" s="84">
        <f t="shared" si="452"/>
        <v>0</v>
      </c>
    </row>
    <row r="9527" spans="2:10" ht="25.15" customHeight="1">
      <c r="B9527" s="108"/>
      <c r="C9527" s="98"/>
      <c r="D9527" s="99"/>
      <c r="E9527" s="94"/>
      <c r="F9527" s="95"/>
      <c r="G9527" s="101"/>
      <c r="H9527" s="100">
        <f t="shared" si="453"/>
        <v>196461.68999999994</v>
      </c>
      <c r="I9527" s="84">
        <f t="shared" si="451"/>
        <v>0</v>
      </c>
      <c r="J9527" s="84">
        <f t="shared" si="452"/>
        <v>0</v>
      </c>
    </row>
    <row r="9528" spans="2:10" ht="25.15" customHeight="1">
      <c r="B9528" s="108"/>
      <c r="C9528" s="98"/>
      <c r="D9528" s="99"/>
      <c r="E9528" s="94"/>
      <c r="F9528" s="95"/>
      <c r="G9528" s="101"/>
      <c r="H9528" s="100">
        <f t="shared" si="453"/>
        <v>196461.68999999994</v>
      </c>
      <c r="I9528" s="84">
        <f t="shared" ref="I9528:I9591" si="454">IF(B9528="",0,MONTH(B9528))</f>
        <v>0</v>
      </c>
      <c r="J9528" s="84">
        <f t="shared" ref="J9528:J9591" si="455">IF(B9528="",0,DAY(B9528))</f>
        <v>0</v>
      </c>
    </row>
    <row r="9529" spans="2:10" ht="25.15" customHeight="1">
      <c r="B9529" s="108"/>
      <c r="C9529" s="98"/>
      <c r="D9529" s="99"/>
      <c r="E9529" s="94"/>
      <c r="F9529" s="95"/>
      <c r="G9529" s="101"/>
      <c r="H9529" s="100">
        <f t="shared" si="453"/>
        <v>196461.68999999994</v>
      </c>
      <c r="I9529" s="84">
        <f t="shared" si="454"/>
        <v>0</v>
      </c>
      <c r="J9529" s="84">
        <f t="shared" si="455"/>
        <v>0</v>
      </c>
    </row>
    <row r="9530" spans="2:10" ht="25.15" customHeight="1">
      <c r="B9530" s="108"/>
      <c r="C9530" s="98"/>
      <c r="D9530" s="99"/>
      <c r="E9530" s="94"/>
      <c r="F9530" s="95"/>
      <c r="G9530" s="101"/>
      <c r="H9530" s="100">
        <f t="shared" si="453"/>
        <v>196461.68999999994</v>
      </c>
      <c r="I9530" s="84">
        <f t="shared" si="454"/>
        <v>0</v>
      </c>
      <c r="J9530" s="84">
        <f t="shared" si="455"/>
        <v>0</v>
      </c>
    </row>
    <row r="9531" spans="2:10" ht="25.15" customHeight="1">
      <c r="B9531" s="108"/>
      <c r="C9531" s="98"/>
      <c r="D9531" s="99"/>
      <c r="E9531" s="94"/>
      <c r="F9531" s="95"/>
      <c r="G9531" s="101"/>
      <c r="H9531" s="100">
        <f t="shared" si="453"/>
        <v>196461.68999999994</v>
      </c>
      <c r="I9531" s="84">
        <f t="shared" si="454"/>
        <v>0</v>
      </c>
      <c r="J9531" s="84">
        <f t="shared" si="455"/>
        <v>0</v>
      </c>
    </row>
    <row r="9532" spans="2:10" ht="25.15" customHeight="1">
      <c r="B9532" s="108"/>
      <c r="C9532" s="98"/>
      <c r="D9532" s="99"/>
      <c r="E9532" s="94"/>
      <c r="F9532" s="95"/>
      <c r="G9532" s="101"/>
      <c r="H9532" s="100">
        <f t="shared" si="453"/>
        <v>196461.68999999994</v>
      </c>
      <c r="I9532" s="84">
        <f t="shared" si="454"/>
        <v>0</v>
      </c>
      <c r="J9532" s="84">
        <f t="shared" si="455"/>
        <v>0</v>
      </c>
    </row>
    <row r="9533" spans="2:10" ht="25.15" customHeight="1">
      <c r="B9533" s="108"/>
      <c r="C9533" s="98"/>
      <c r="D9533" s="99"/>
      <c r="E9533" s="94"/>
      <c r="F9533" s="95"/>
      <c r="G9533" s="101"/>
      <c r="H9533" s="100">
        <f t="shared" si="453"/>
        <v>196461.68999999994</v>
      </c>
      <c r="I9533" s="84">
        <f t="shared" si="454"/>
        <v>0</v>
      </c>
      <c r="J9533" s="84">
        <f t="shared" si="455"/>
        <v>0</v>
      </c>
    </row>
    <row r="9534" spans="2:10" ht="25.15" customHeight="1">
      <c r="B9534" s="108"/>
      <c r="C9534" s="98"/>
      <c r="D9534" s="99"/>
      <c r="E9534" s="94"/>
      <c r="F9534" s="95"/>
      <c r="G9534" s="101"/>
      <c r="H9534" s="100">
        <f t="shared" si="453"/>
        <v>196461.68999999994</v>
      </c>
      <c r="I9534" s="84">
        <f t="shared" si="454"/>
        <v>0</v>
      </c>
      <c r="J9534" s="84">
        <f t="shared" si="455"/>
        <v>0</v>
      </c>
    </row>
    <row r="9535" spans="2:10" ht="25.15" customHeight="1">
      <c r="B9535" s="108"/>
      <c r="C9535" s="98"/>
      <c r="D9535" s="99"/>
      <c r="E9535" s="94"/>
      <c r="F9535" s="95"/>
      <c r="G9535" s="101"/>
      <c r="H9535" s="100">
        <f t="shared" si="453"/>
        <v>196461.68999999994</v>
      </c>
      <c r="I9535" s="84">
        <f t="shared" si="454"/>
        <v>0</v>
      </c>
      <c r="J9535" s="84">
        <f t="shared" si="455"/>
        <v>0</v>
      </c>
    </row>
    <row r="9536" spans="2:10" ht="25.15" customHeight="1">
      <c r="B9536" s="108"/>
      <c r="C9536" s="98"/>
      <c r="D9536" s="99"/>
      <c r="E9536" s="94"/>
      <c r="F9536" s="95"/>
      <c r="G9536" s="101"/>
      <c r="H9536" s="100">
        <f t="shared" si="453"/>
        <v>196461.68999999994</v>
      </c>
      <c r="I9536" s="84">
        <f t="shared" si="454"/>
        <v>0</v>
      </c>
      <c r="J9536" s="84">
        <f t="shared" si="455"/>
        <v>0</v>
      </c>
    </row>
    <row r="9537" spans="2:10" ht="25.15" customHeight="1">
      <c r="B9537" s="108"/>
      <c r="C9537" s="98"/>
      <c r="D9537" s="99"/>
      <c r="E9537" s="94"/>
      <c r="F9537" s="95"/>
      <c r="G9537" s="101"/>
      <c r="H9537" s="100">
        <f t="shared" si="453"/>
        <v>196461.68999999994</v>
      </c>
      <c r="I9537" s="84">
        <f t="shared" si="454"/>
        <v>0</v>
      </c>
      <c r="J9537" s="84">
        <f t="shared" si="455"/>
        <v>0</v>
      </c>
    </row>
    <row r="9538" spans="2:10" ht="25.15" customHeight="1">
      <c r="B9538" s="108"/>
      <c r="C9538" s="98"/>
      <c r="D9538" s="99"/>
      <c r="E9538" s="94"/>
      <c r="F9538" s="95"/>
      <c r="G9538" s="101"/>
      <c r="H9538" s="100">
        <f t="shared" si="453"/>
        <v>196461.68999999994</v>
      </c>
      <c r="I9538" s="84">
        <f t="shared" si="454"/>
        <v>0</v>
      </c>
      <c r="J9538" s="84">
        <f t="shared" si="455"/>
        <v>0</v>
      </c>
    </row>
    <row r="9539" spans="2:10" ht="25.15" customHeight="1">
      <c r="B9539" s="108"/>
      <c r="C9539" s="98"/>
      <c r="D9539" s="99"/>
      <c r="E9539" s="94"/>
      <c r="F9539" s="95"/>
      <c r="G9539" s="101"/>
      <c r="H9539" s="100">
        <f t="shared" si="453"/>
        <v>196461.68999999994</v>
      </c>
      <c r="I9539" s="84">
        <f t="shared" si="454"/>
        <v>0</v>
      </c>
      <c r="J9539" s="84">
        <f t="shared" si="455"/>
        <v>0</v>
      </c>
    </row>
    <row r="9540" spans="2:10" ht="25.15" customHeight="1">
      <c r="B9540" s="108"/>
      <c r="C9540" s="98"/>
      <c r="D9540" s="99"/>
      <c r="E9540" s="94"/>
      <c r="F9540" s="95"/>
      <c r="G9540" s="101"/>
      <c r="H9540" s="100">
        <f t="shared" si="453"/>
        <v>196461.68999999994</v>
      </c>
      <c r="I9540" s="84">
        <f t="shared" si="454"/>
        <v>0</v>
      </c>
      <c r="J9540" s="84">
        <f t="shared" si="455"/>
        <v>0</v>
      </c>
    </row>
    <row r="9541" spans="2:10" ht="25.15" customHeight="1">
      <c r="B9541" s="108"/>
      <c r="C9541" s="98"/>
      <c r="D9541" s="99"/>
      <c r="E9541" s="94"/>
      <c r="F9541" s="95"/>
      <c r="G9541" s="101"/>
      <c r="H9541" s="100">
        <f t="shared" si="453"/>
        <v>196461.68999999994</v>
      </c>
      <c r="I9541" s="84">
        <f t="shared" si="454"/>
        <v>0</v>
      </c>
      <c r="J9541" s="84">
        <f t="shared" si="455"/>
        <v>0</v>
      </c>
    </row>
    <row r="9542" spans="2:10" ht="25.15" customHeight="1">
      <c r="B9542" s="108"/>
      <c r="C9542" s="98"/>
      <c r="D9542" s="99"/>
      <c r="E9542" s="94"/>
      <c r="F9542" s="95"/>
      <c r="G9542" s="101"/>
      <c r="H9542" s="100">
        <f t="shared" si="453"/>
        <v>196461.68999999994</v>
      </c>
      <c r="I9542" s="84">
        <f t="shared" si="454"/>
        <v>0</v>
      </c>
      <c r="J9542" s="84">
        <f t="shared" si="455"/>
        <v>0</v>
      </c>
    </row>
    <row r="9543" spans="2:10" ht="25.15" customHeight="1">
      <c r="B9543" s="108"/>
      <c r="C9543" s="98"/>
      <c r="D9543" s="99"/>
      <c r="E9543" s="94"/>
      <c r="F9543" s="95"/>
      <c r="G9543" s="101"/>
      <c r="H9543" s="100">
        <f t="shared" si="453"/>
        <v>196461.68999999994</v>
      </c>
      <c r="I9543" s="84">
        <f t="shared" si="454"/>
        <v>0</v>
      </c>
      <c r="J9543" s="84">
        <f t="shared" si="455"/>
        <v>0</v>
      </c>
    </row>
    <row r="9544" spans="2:10" ht="25.15" customHeight="1">
      <c r="B9544" s="108"/>
      <c r="C9544" s="98"/>
      <c r="D9544" s="99"/>
      <c r="E9544" s="94"/>
      <c r="F9544" s="95"/>
      <c r="G9544" s="101"/>
      <c r="H9544" s="100">
        <f t="shared" ref="H9544:H9607" si="456">IF(F9544="pago",H9543+G9544,H9543)</f>
        <v>196461.68999999994</v>
      </c>
      <c r="I9544" s="84">
        <f t="shared" si="454"/>
        <v>0</v>
      </c>
      <c r="J9544" s="84">
        <f t="shared" si="455"/>
        <v>0</v>
      </c>
    </row>
    <row r="9545" spans="2:10" ht="25.15" customHeight="1">
      <c r="B9545" s="108"/>
      <c r="C9545" s="98"/>
      <c r="D9545" s="99"/>
      <c r="E9545" s="94"/>
      <c r="F9545" s="95"/>
      <c r="G9545" s="101"/>
      <c r="H9545" s="100">
        <f t="shared" si="456"/>
        <v>196461.68999999994</v>
      </c>
      <c r="I9545" s="84">
        <f t="shared" si="454"/>
        <v>0</v>
      </c>
      <c r="J9545" s="84">
        <f t="shared" si="455"/>
        <v>0</v>
      </c>
    </row>
    <row r="9546" spans="2:10" ht="25.15" customHeight="1">
      <c r="B9546" s="108"/>
      <c r="C9546" s="98"/>
      <c r="D9546" s="99"/>
      <c r="E9546" s="94"/>
      <c r="F9546" s="95"/>
      <c r="G9546" s="101"/>
      <c r="H9546" s="100">
        <f t="shared" si="456"/>
        <v>196461.68999999994</v>
      </c>
      <c r="I9546" s="84">
        <f t="shared" si="454"/>
        <v>0</v>
      </c>
      <c r="J9546" s="84">
        <f t="shared" si="455"/>
        <v>0</v>
      </c>
    </row>
    <row r="9547" spans="2:10" ht="25.15" customHeight="1">
      <c r="B9547" s="108"/>
      <c r="C9547" s="98"/>
      <c r="D9547" s="99"/>
      <c r="E9547" s="94"/>
      <c r="F9547" s="95"/>
      <c r="G9547" s="101"/>
      <c r="H9547" s="100">
        <f t="shared" si="456"/>
        <v>196461.68999999994</v>
      </c>
      <c r="I9547" s="84">
        <f t="shared" si="454"/>
        <v>0</v>
      </c>
      <c r="J9547" s="84">
        <f t="shared" si="455"/>
        <v>0</v>
      </c>
    </row>
    <row r="9548" spans="2:10" ht="25.15" customHeight="1">
      <c r="B9548" s="108"/>
      <c r="C9548" s="98"/>
      <c r="D9548" s="99"/>
      <c r="E9548" s="94"/>
      <c r="F9548" s="95"/>
      <c r="G9548" s="101"/>
      <c r="H9548" s="100">
        <f t="shared" si="456"/>
        <v>196461.68999999994</v>
      </c>
      <c r="I9548" s="84">
        <f t="shared" si="454"/>
        <v>0</v>
      </c>
      <c r="J9548" s="84">
        <f t="shared" si="455"/>
        <v>0</v>
      </c>
    </row>
    <row r="9549" spans="2:10" ht="25.15" customHeight="1">
      <c r="B9549" s="108"/>
      <c r="C9549" s="98"/>
      <c r="D9549" s="99"/>
      <c r="E9549" s="94"/>
      <c r="F9549" s="95"/>
      <c r="G9549" s="101"/>
      <c r="H9549" s="100">
        <f t="shared" si="456"/>
        <v>196461.68999999994</v>
      </c>
      <c r="I9549" s="84">
        <f t="shared" si="454"/>
        <v>0</v>
      </c>
      <c r="J9549" s="84">
        <f t="shared" si="455"/>
        <v>0</v>
      </c>
    </row>
    <row r="9550" spans="2:10" ht="25.15" customHeight="1">
      <c r="B9550" s="108"/>
      <c r="C9550" s="98"/>
      <c r="D9550" s="99"/>
      <c r="E9550" s="94"/>
      <c r="F9550" s="95"/>
      <c r="G9550" s="101"/>
      <c r="H9550" s="100">
        <f t="shared" si="456"/>
        <v>196461.68999999994</v>
      </c>
      <c r="I9550" s="84">
        <f t="shared" si="454"/>
        <v>0</v>
      </c>
      <c r="J9550" s="84">
        <f t="shared" si="455"/>
        <v>0</v>
      </c>
    </row>
    <row r="9551" spans="2:10" ht="25.15" customHeight="1">
      <c r="B9551" s="108"/>
      <c r="C9551" s="98"/>
      <c r="D9551" s="99"/>
      <c r="E9551" s="94"/>
      <c r="F9551" s="95"/>
      <c r="G9551" s="101"/>
      <c r="H9551" s="100">
        <f t="shared" si="456"/>
        <v>196461.68999999994</v>
      </c>
      <c r="I9551" s="84">
        <f t="shared" si="454"/>
        <v>0</v>
      </c>
      <c r="J9551" s="84">
        <f t="shared" si="455"/>
        <v>0</v>
      </c>
    </row>
    <row r="9552" spans="2:10" ht="25.15" customHeight="1">
      <c r="B9552" s="108"/>
      <c r="C9552" s="98"/>
      <c r="D9552" s="99"/>
      <c r="E9552" s="94"/>
      <c r="F9552" s="95"/>
      <c r="G9552" s="101"/>
      <c r="H9552" s="100">
        <f t="shared" si="456"/>
        <v>196461.68999999994</v>
      </c>
      <c r="I9552" s="84">
        <f t="shared" si="454"/>
        <v>0</v>
      </c>
      <c r="J9552" s="84">
        <f t="shared" si="455"/>
        <v>0</v>
      </c>
    </row>
    <row r="9553" spans="2:10" ht="25.15" customHeight="1">
      <c r="B9553" s="108"/>
      <c r="C9553" s="98"/>
      <c r="D9553" s="99"/>
      <c r="E9553" s="94"/>
      <c r="F9553" s="95"/>
      <c r="G9553" s="101"/>
      <c r="H9553" s="100">
        <f t="shared" si="456"/>
        <v>196461.68999999994</v>
      </c>
      <c r="I9553" s="84">
        <f t="shared" si="454"/>
        <v>0</v>
      </c>
      <c r="J9553" s="84">
        <f t="shared" si="455"/>
        <v>0</v>
      </c>
    </row>
    <row r="9554" spans="2:10" ht="25.15" customHeight="1">
      <c r="B9554" s="108"/>
      <c r="C9554" s="98"/>
      <c r="D9554" s="99"/>
      <c r="E9554" s="94"/>
      <c r="F9554" s="95"/>
      <c r="G9554" s="101"/>
      <c r="H9554" s="100">
        <f t="shared" si="456"/>
        <v>196461.68999999994</v>
      </c>
      <c r="I9554" s="84">
        <f t="shared" si="454"/>
        <v>0</v>
      </c>
      <c r="J9554" s="84">
        <f t="shared" si="455"/>
        <v>0</v>
      </c>
    </row>
    <row r="9555" spans="2:10" ht="25.15" customHeight="1">
      <c r="B9555" s="108"/>
      <c r="C9555" s="98"/>
      <c r="D9555" s="99"/>
      <c r="E9555" s="94"/>
      <c r="F9555" s="95"/>
      <c r="G9555" s="101"/>
      <c r="H9555" s="100">
        <f t="shared" si="456"/>
        <v>196461.68999999994</v>
      </c>
      <c r="I9555" s="84">
        <f t="shared" si="454"/>
        <v>0</v>
      </c>
      <c r="J9555" s="84">
        <f t="shared" si="455"/>
        <v>0</v>
      </c>
    </row>
    <row r="9556" spans="2:10" ht="25.15" customHeight="1">
      <c r="B9556" s="108"/>
      <c r="C9556" s="98"/>
      <c r="D9556" s="99"/>
      <c r="E9556" s="94"/>
      <c r="F9556" s="95"/>
      <c r="G9556" s="101"/>
      <c r="H9556" s="100">
        <f t="shared" si="456"/>
        <v>196461.68999999994</v>
      </c>
      <c r="I9556" s="84">
        <f t="shared" si="454"/>
        <v>0</v>
      </c>
      <c r="J9556" s="84">
        <f t="shared" si="455"/>
        <v>0</v>
      </c>
    </row>
    <row r="9557" spans="2:10" ht="25.15" customHeight="1">
      <c r="B9557" s="108"/>
      <c r="C9557" s="98"/>
      <c r="D9557" s="99"/>
      <c r="E9557" s="94"/>
      <c r="F9557" s="95"/>
      <c r="G9557" s="101"/>
      <c r="H9557" s="100">
        <f t="shared" si="456"/>
        <v>196461.68999999994</v>
      </c>
      <c r="I9557" s="84">
        <f t="shared" si="454"/>
        <v>0</v>
      </c>
      <c r="J9557" s="84">
        <f t="shared" si="455"/>
        <v>0</v>
      </c>
    </row>
    <row r="9558" spans="2:10" ht="25.15" customHeight="1">
      <c r="B9558" s="108"/>
      <c r="C9558" s="98"/>
      <c r="D9558" s="99"/>
      <c r="E9558" s="94"/>
      <c r="F9558" s="95"/>
      <c r="G9558" s="101"/>
      <c r="H9558" s="100">
        <f t="shared" si="456"/>
        <v>196461.68999999994</v>
      </c>
      <c r="I9558" s="84">
        <f t="shared" si="454"/>
        <v>0</v>
      </c>
      <c r="J9558" s="84">
        <f t="shared" si="455"/>
        <v>0</v>
      </c>
    </row>
    <row r="9559" spans="2:10" ht="25.15" customHeight="1">
      <c r="B9559" s="108"/>
      <c r="C9559" s="98"/>
      <c r="D9559" s="99"/>
      <c r="E9559" s="94"/>
      <c r="F9559" s="95"/>
      <c r="G9559" s="101"/>
      <c r="H9559" s="100">
        <f t="shared" si="456"/>
        <v>196461.68999999994</v>
      </c>
      <c r="I9559" s="84">
        <f t="shared" si="454"/>
        <v>0</v>
      </c>
      <c r="J9559" s="84">
        <f t="shared" si="455"/>
        <v>0</v>
      </c>
    </row>
    <row r="9560" spans="2:10" ht="25.15" customHeight="1">
      <c r="B9560" s="108"/>
      <c r="C9560" s="98"/>
      <c r="D9560" s="99"/>
      <c r="E9560" s="94"/>
      <c r="F9560" s="95"/>
      <c r="G9560" s="101"/>
      <c r="H9560" s="100">
        <f t="shared" si="456"/>
        <v>196461.68999999994</v>
      </c>
      <c r="I9560" s="84">
        <f t="shared" si="454"/>
        <v>0</v>
      </c>
      <c r="J9560" s="84">
        <f t="shared" si="455"/>
        <v>0</v>
      </c>
    </row>
    <row r="9561" spans="2:10" ht="25.15" customHeight="1">
      <c r="B9561" s="108"/>
      <c r="C9561" s="98"/>
      <c r="D9561" s="99"/>
      <c r="E9561" s="94"/>
      <c r="F9561" s="95"/>
      <c r="G9561" s="101"/>
      <c r="H9561" s="100">
        <f t="shared" si="456"/>
        <v>196461.68999999994</v>
      </c>
      <c r="I9561" s="84">
        <f t="shared" si="454"/>
        <v>0</v>
      </c>
      <c r="J9561" s="84">
        <f t="shared" si="455"/>
        <v>0</v>
      </c>
    </row>
    <row r="9562" spans="2:10" ht="25.15" customHeight="1">
      <c r="B9562" s="108"/>
      <c r="C9562" s="98"/>
      <c r="D9562" s="99"/>
      <c r="E9562" s="94"/>
      <c r="F9562" s="95"/>
      <c r="G9562" s="101"/>
      <c r="H9562" s="100">
        <f t="shared" si="456"/>
        <v>196461.68999999994</v>
      </c>
      <c r="I9562" s="84">
        <f t="shared" si="454"/>
        <v>0</v>
      </c>
      <c r="J9562" s="84">
        <f t="shared" si="455"/>
        <v>0</v>
      </c>
    </row>
    <row r="9563" spans="2:10" ht="25.15" customHeight="1">
      <c r="B9563" s="108"/>
      <c r="C9563" s="98"/>
      <c r="D9563" s="99"/>
      <c r="E9563" s="94"/>
      <c r="F9563" s="95"/>
      <c r="G9563" s="101"/>
      <c r="H9563" s="100">
        <f t="shared" si="456"/>
        <v>196461.68999999994</v>
      </c>
      <c r="I9563" s="84">
        <f t="shared" si="454"/>
        <v>0</v>
      </c>
      <c r="J9563" s="84">
        <f t="shared" si="455"/>
        <v>0</v>
      </c>
    </row>
    <row r="9564" spans="2:10" ht="25.15" customHeight="1">
      <c r="B9564" s="108"/>
      <c r="C9564" s="98"/>
      <c r="D9564" s="99"/>
      <c r="E9564" s="94"/>
      <c r="F9564" s="95"/>
      <c r="G9564" s="101"/>
      <c r="H9564" s="100">
        <f t="shared" si="456"/>
        <v>196461.68999999994</v>
      </c>
      <c r="I9564" s="84">
        <f t="shared" si="454"/>
        <v>0</v>
      </c>
      <c r="J9564" s="84">
        <f t="shared" si="455"/>
        <v>0</v>
      </c>
    </row>
    <row r="9565" spans="2:10" ht="25.15" customHeight="1">
      <c r="B9565" s="108"/>
      <c r="C9565" s="98"/>
      <c r="D9565" s="99"/>
      <c r="E9565" s="94"/>
      <c r="F9565" s="95"/>
      <c r="G9565" s="101"/>
      <c r="H9565" s="100">
        <f t="shared" si="456"/>
        <v>196461.68999999994</v>
      </c>
      <c r="I9565" s="84">
        <f t="shared" si="454"/>
        <v>0</v>
      </c>
      <c r="J9565" s="84">
        <f t="shared" si="455"/>
        <v>0</v>
      </c>
    </row>
    <row r="9566" spans="2:10" ht="25.15" customHeight="1">
      <c r="B9566" s="108"/>
      <c r="C9566" s="98"/>
      <c r="D9566" s="99"/>
      <c r="E9566" s="94"/>
      <c r="F9566" s="95"/>
      <c r="G9566" s="101"/>
      <c r="H9566" s="100">
        <f t="shared" si="456"/>
        <v>196461.68999999994</v>
      </c>
      <c r="I9566" s="84">
        <f t="shared" si="454"/>
        <v>0</v>
      </c>
      <c r="J9566" s="84">
        <f t="shared" si="455"/>
        <v>0</v>
      </c>
    </row>
    <row r="9567" spans="2:10" ht="25.15" customHeight="1">
      <c r="B9567" s="108"/>
      <c r="C9567" s="98"/>
      <c r="D9567" s="99"/>
      <c r="E9567" s="94"/>
      <c r="F9567" s="95"/>
      <c r="G9567" s="101"/>
      <c r="H9567" s="100">
        <f t="shared" si="456"/>
        <v>196461.68999999994</v>
      </c>
      <c r="I9567" s="84">
        <f t="shared" si="454"/>
        <v>0</v>
      </c>
      <c r="J9567" s="84">
        <f t="shared" si="455"/>
        <v>0</v>
      </c>
    </row>
    <row r="9568" spans="2:10" ht="25.15" customHeight="1">
      <c r="B9568" s="108"/>
      <c r="C9568" s="98"/>
      <c r="D9568" s="99"/>
      <c r="E9568" s="94"/>
      <c r="F9568" s="95"/>
      <c r="G9568" s="101"/>
      <c r="H9568" s="100">
        <f t="shared" si="456"/>
        <v>196461.68999999994</v>
      </c>
      <c r="I9568" s="84">
        <f t="shared" si="454"/>
        <v>0</v>
      </c>
      <c r="J9568" s="84">
        <f t="shared" si="455"/>
        <v>0</v>
      </c>
    </row>
    <row r="9569" spans="2:10" ht="25.15" customHeight="1">
      <c r="B9569" s="108"/>
      <c r="C9569" s="98"/>
      <c r="D9569" s="99"/>
      <c r="E9569" s="94"/>
      <c r="F9569" s="95"/>
      <c r="G9569" s="101"/>
      <c r="H9569" s="100">
        <f t="shared" si="456"/>
        <v>196461.68999999994</v>
      </c>
      <c r="I9569" s="84">
        <f t="shared" si="454"/>
        <v>0</v>
      </c>
      <c r="J9569" s="84">
        <f t="shared" si="455"/>
        <v>0</v>
      </c>
    </row>
    <row r="9570" spans="2:10" ht="25.15" customHeight="1">
      <c r="B9570" s="108"/>
      <c r="C9570" s="98"/>
      <c r="D9570" s="99"/>
      <c r="E9570" s="94"/>
      <c r="F9570" s="95"/>
      <c r="G9570" s="101"/>
      <c r="H9570" s="100">
        <f t="shared" si="456"/>
        <v>196461.68999999994</v>
      </c>
      <c r="I9570" s="84">
        <f t="shared" si="454"/>
        <v>0</v>
      </c>
      <c r="J9570" s="84">
        <f t="shared" si="455"/>
        <v>0</v>
      </c>
    </row>
    <row r="9571" spans="2:10" ht="25.15" customHeight="1">
      <c r="B9571" s="108"/>
      <c r="C9571" s="98"/>
      <c r="D9571" s="99"/>
      <c r="E9571" s="94"/>
      <c r="F9571" s="95"/>
      <c r="G9571" s="101"/>
      <c r="H9571" s="100">
        <f t="shared" si="456"/>
        <v>196461.68999999994</v>
      </c>
      <c r="I9571" s="84">
        <f t="shared" si="454"/>
        <v>0</v>
      </c>
      <c r="J9571" s="84">
        <f t="shared" si="455"/>
        <v>0</v>
      </c>
    </row>
    <row r="9572" spans="2:10" ht="25.15" customHeight="1">
      <c r="B9572" s="108"/>
      <c r="C9572" s="98"/>
      <c r="D9572" s="99"/>
      <c r="E9572" s="94"/>
      <c r="F9572" s="95"/>
      <c r="G9572" s="101"/>
      <c r="H9572" s="100">
        <f t="shared" si="456"/>
        <v>196461.68999999994</v>
      </c>
      <c r="I9572" s="84">
        <f t="shared" si="454"/>
        <v>0</v>
      </c>
      <c r="J9572" s="84">
        <f t="shared" si="455"/>
        <v>0</v>
      </c>
    </row>
    <row r="9573" spans="2:10" ht="25.15" customHeight="1">
      <c r="B9573" s="108"/>
      <c r="C9573" s="98"/>
      <c r="D9573" s="99"/>
      <c r="E9573" s="94"/>
      <c r="F9573" s="95"/>
      <c r="G9573" s="101"/>
      <c r="H9573" s="100">
        <f t="shared" si="456"/>
        <v>196461.68999999994</v>
      </c>
      <c r="I9573" s="84">
        <f t="shared" si="454"/>
        <v>0</v>
      </c>
      <c r="J9573" s="84">
        <f t="shared" si="455"/>
        <v>0</v>
      </c>
    </row>
    <row r="9574" spans="2:10" ht="25.15" customHeight="1">
      <c r="B9574" s="108"/>
      <c r="C9574" s="98"/>
      <c r="D9574" s="99"/>
      <c r="E9574" s="94"/>
      <c r="F9574" s="95"/>
      <c r="G9574" s="101"/>
      <c r="H9574" s="100">
        <f t="shared" si="456"/>
        <v>196461.68999999994</v>
      </c>
      <c r="I9574" s="84">
        <f t="shared" si="454"/>
        <v>0</v>
      </c>
      <c r="J9574" s="84">
        <f t="shared" si="455"/>
        <v>0</v>
      </c>
    </row>
    <row r="9575" spans="2:10" ht="25.15" customHeight="1">
      <c r="B9575" s="108"/>
      <c r="C9575" s="98"/>
      <c r="D9575" s="99"/>
      <c r="E9575" s="94"/>
      <c r="F9575" s="95"/>
      <c r="G9575" s="101"/>
      <c r="H9575" s="100">
        <f t="shared" si="456"/>
        <v>196461.68999999994</v>
      </c>
      <c r="I9575" s="84">
        <f t="shared" si="454"/>
        <v>0</v>
      </c>
      <c r="J9575" s="84">
        <f t="shared" si="455"/>
        <v>0</v>
      </c>
    </row>
    <row r="9576" spans="2:10" ht="25.15" customHeight="1">
      <c r="B9576" s="108"/>
      <c r="C9576" s="98"/>
      <c r="D9576" s="99"/>
      <c r="E9576" s="94"/>
      <c r="F9576" s="95"/>
      <c r="G9576" s="101"/>
      <c r="H9576" s="100">
        <f t="shared" si="456"/>
        <v>196461.68999999994</v>
      </c>
      <c r="I9576" s="84">
        <f t="shared" si="454"/>
        <v>0</v>
      </c>
      <c r="J9576" s="84">
        <f t="shared" si="455"/>
        <v>0</v>
      </c>
    </row>
    <row r="9577" spans="2:10" ht="25.15" customHeight="1">
      <c r="B9577" s="108"/>
      <c r="C9577" s="98"/>
      <c r="D9577" s="99"/>
      <c r="E9577" s="94"/>
      <c r="F9577" s="95"/>
      <c r="G9577" s="101"/>
      <c r="H9577" s="100">
        <f t="shared" si="456"/>
        <v>196461.68999999994</v>
      </c>
      <c r="I9577" s="84">
        <f t="shared" si="454"/>
        <v>0</v>
      </c>
      <c r="J9577" s="84">
        <f t="shared" si="455"/>
        <v>0</v>
      </c>
    </row>
    <row r="9578" spans="2:10" ht="25.15" customHeight="1">
      <c r="B9578" s="108"/>
      <c r="C9578" s="98"/>
      <c r="D9578" s="99"/>
      <c r="E9578" s="94"/>
      <c r="F9578" s="95"/>
      <c r="G9578" s="101"/>
      <c r="H9578" s="100">
        <f t="shared" si="456"/>
        <v>196461.68999999994</v>
      </c>
      <c r="I9578" s="84">
        <f t="shared" si="454"/>
        <v>0</v>
      </c>
      <c r="J9578" s="84">
        <f t="shared" si="455"/>
        <v>0</v>
      </c>
    </row>
    <row r="9579" spans="2:10" ht="25.15" customHeight="1">
      <c r="B9579" s="108"/>
      <c r="C9579" s="98"/>
      <c r="D9579" s="99"/>
      <c r="E9579" s="94"/>
      <c r="F9579" s="95"/>
      <c r="G9579" s="101"/>
      <c r="H9579" s="100">
        <f t="shared" si="456"/>
        <v>196461.68999999994</v>
      </c>
      <c r="I9579" s="84">
        <f t="shared" si="454"/>
        <v>0</v>
      </c>
      <c r="J9579" s="84">
        <f t="shared" si="455"/>
        <v>0</v>
      </c>
    </row>
    <row r="9580" spans="2:10" ht="25.15" customHeight="1">
      <c r="B9580" s="108"/>
      <c r="C9580" s="98"/>
      <c r="D9580" s="99"/>
      <c r="E9580" s="94"/>
      <c r="F9580" s="95"/>
      <c r="G9580" s="101"/>
      <c r="H9580" s="100">
        <f t="shared" si="456"/>
        <v>196461.68999999994</v>
      </c>
      <c r="I9580" s="84">
        <f t="shared" si="454"/>
        <v>0</v>
      </c>
      <c r="J9580" s="84">
        <f t="shared" si="455"/>
        <v>0</v>
      </c>
    </row>
    <row r="9581" spans="2:10" ht="25.15" customHeight="1">
      <c r="B9581" s="108"/>
      <c r="C9581" s="98"/>
      <c r="D9581" s="99"/>
      <c r="E9581" s="94"/>
      <c r="F9581" s="95"/>
      <c r="G9581" s="101"/>
      <c r="H9581" s="100">
        <f t="shared" si="456"/>
        <v>196461.68999999994</v>
      </c>
      <c r="I9581" s="84">
        <f t="shared" si="454"/>
        <v>0</v>
      </c>
      <c r="J9581" s="84">
        <f t="shared" si="455"/>
        <v>0</v>
      </c>
    </row>
    <row r="9582" spans="2:10" ht="25.15" customHeight="1">
      <c r="B9582" s="108"/>
      <c r="C9582" s="98"/>
      <c r="D9582" s="99"/>
      <c r="E9582" s="94"/>
      <c r="F9582" s="95"/>
      <c r="G9582" s="101"/>
      <c r="H9582" s="100">
        <f t="shared" si="456"/>
        <v>196461.68999999994</v>
      </c>
      <c r="I9582" s="84">
        <f t="shared" si="454"/>
        <v>0</v>
      </c>
      <c r="J9582" s="84">
        <f t="shared" si="455"/>
        <v>0</v>
      </c>
    </row>
    <row r="9583" spans="2:10" ht="25.15" customHeight="1">
      <c r="B9583" s="108"/>
      <c r="C9583" s="98"/>
      <c r="D9583" s="99"/>
      <c r="E9583" s="94"/>
      <c r="F9583" s="95"/>
      <c r="G9583" s="101"/>
      <c r="H9583" s="100">
        <f t="shared" si="456"/>
        <v>196461.68999999994</v>
      </c>
      <c r="I9583" s="84">
        <f t="shared" si="454"/>
        <v>0</v>
      </c>
      <c r="J9583" s="84">
        <f t="shared" si="455"/>
        <v>0</v>
      </c>
    </row>
    <row r="9584" spans="2:10" ht="25.15" customHeight="1">
      <c r="B9584" s="108"/>
      <c r="C9584" s="98"/>
      <c r="D9584" s="99"/>
      <c r="E9584" s="94"/>
      <c r="F9584" s="95"/>
      <c r="G9584" s="101"/>
      <c r="H9584" s="100">
        <f t="shared" si="456"/>
        <v>196461.68999999994</v>
      </c>
      <c r="I9584" s="84">
        <f t="shared" si="454"/>
        <v>0</v>
      </c>
      <c r="J9584" s="84">
        <f t="shared" si="455"/>
        <v>0</v>
      </c>
    </row>
    <row r="9585" spans="2:10" ht="25.15" customHeight="1">
      <c r="B9585" s="108"/>
      <c r="C9585" s="98"/>
      <c r="D9585" s="99"/>
      <c r="E9585" s="94"/>
      <c r="F9585" s="95"/>
      <c r="G9585" s="101"/>
      <c r="H9585" s="100">
        <f t="shared" si="456"/>
        <v>196461.68999999994</v>
      </c>
      <c r="I9585" s="84">
        <f t="shared" si="454"/>
        <v>0</v>
      </c>
      <c r="J9585" s="84">
        <f t="shared" si="455"/>
        <v>0</v>
      </c>
    </row>
    <row r="9586" spans="2:10" ht="25.15" customHeight="1">
      <c r="B9586" s="108"/>
      <c r="C9586" s="98"/>
      <c r="D9586" s="99"/>
      <c r="E9586" s="94"/>
      <c r="F9586" s="95"/>
      <c r="G9586" s="101"/>
      <c r="H9586" s="100">
        <f t="shared" si="456"/>
        <v>196461.68999999994</v>
      </c>
      <c r="I9586" s="84">
        <f t="shared" si="454"/>
        <v>0</v>
      </c>
      <c r="J9586" s="84">
        <f t="shared" si="455"/>
        <v>0</v>
      </c>
    </row>
    <row r="9587" spans="2:10" ht="25.15" customHeight="1">
      <c r="B9587" s="108"/>
      <c r="C9587" s="98"/>
      <c r="D9587" s="99"/>
      <c r="E9587" s="94"/>
      <c r="F9587" s="95"/>
      <c r="G9587" s="101"/>
      <c r="H9587" s="100">
        <f t="shared" si="456"/>
        <v>196461.68999999994</v>
      </c>
      <c r="I9587" s="84">
        <f t="shared" si="454"/>
        <v>0</v>
      </c>
      <c r="J9587" s="84">
        <f t="shared" si="455"/>
        <v>0</v>
      </c>
    </row>
    <row r="9588" spans="2:10" ht="25.15" customHeight="1">
      <c r="B9588" s="108"/>
      <c r="C9588" s="98"/>
      <c r="D9588" s="99"/>
      <c r="E9588" s="94"/>
      <c r="F9588" s="95"/>
      <c r="G9588" s="101"/>
      <c r="H9588" s="100">
        <f t="shared" si="456"/>
        <v>196461.68999999994</v>
      </c>
      <c r="I9588" s="84">
        <f t="shared" si="454"/>
        <v>0</v>
      </c>
      <c r="J9588" s="84">
        <f t="shared" si="455"/>
        <v>0</v>
      </c>
    </row>
    <row r="9589" spans="2:10" ht="25.15" customHeight="1">
      <c r="B9589" s="108"/>
      <c r="C9589" s="98"/>
      <c r="D9589" s="99"/>
      <c r="E9589" s="94"/>
      <c r="F9589" s="95"/>
      <c r="G9589" s="101"/>
      <c r="H9589" s="100">
        <f t="shared" si="456"/>
        <v>196461.68999999994</v>
      </c>
      <c r="I9589" s="84">
        <f t="shared" si="454"/>
        <v>0</v>
      </c>
      <c r="J9589" s="84">
        <f t="shared" si="455"/>
        <v>0</v>
      </c>
    </row>
    <row r="9590" spans="2:10" ht="25.15" customHeight="1">
      <c r="B9590" s="108"/>
      <c r="C9590" s="98"/>
      <c r="D9590" s="99"/>
      <c r="E9590" s="94"/>
      <c r="F9590" s="95"/>
      <c r="G9590" s="101"/>
      <c r="H9590" s="100">
        <f t="shared" si="456"/>
        <v>196461.68999999994</v>
      </c>
      <c r="I9590" s="84">
        <f t="shared" si="454"/>
        <v>0</v>
      </c>
      <c r="J9590" s="84">
        <f t="shared" si="455"/>
        <v>0</v>
      </c>
    </row>
    <row r="9591" spans="2:10" ht="25.15" customHeight="1">
      <c r="B9591" s="108"/>
      <c r="C9591" s="98"/>
      <c r="D9591" s="99"/>
      <c r="E9591" s="94"/>
      <c r="F9591" s="95"/>
      <c r="G9591" s="101"/>
      <c r="H9591" s="100">
        <f t="shared" si="456"/>
        <v>196461.68999999994</v>
      </c>
      <c r="I9591" s="84">
        <f t="shared" si="454"/>
        <v>0</v>
      </c>
      <c r="J9591" s="84">
        <f t="shared" si="455"/>
        <v>0</v>
      </c>
    </row>
    <row r="9592" spans="2:10" ht="25.15" customHeight="1">
      <c r="B9592" s="108"/>
      <c r="C9592" s="98"/>
      <c r="D9592" s="99"/>
      <c r="E9592" s="94"/>
      <c r="F9592" s="95"/>
      <c r="G9592" s="101"/>
      <c r="H9592" s="100">
        <f t="shared" si="456"/>
        <v>196461.68999999994</v>
      </c>
      <c r="I9592" s="84">
        <f t="shared" ref="I9592:I9655" si="457">IF(B9592="",0,MONTH(B9592))</f>
        <v>0</v>
      </c>
      <c r="J9592" s="84">
        <f t="shared" ref="J9592:J9655" si="458">IF(B9592="",0,DAY(B9592))</f>
        <v>0</v>
      </c>
    </row>
    <row r="9593" spans="2:10" ht="25.15" customHeight="1">
      <c r="B9593" s="108"/>
      <c r="C9593" s="98"/>
      <c r="D9593" s="99"/>
      <c r="E9593" s="94"/>
      <c r="F9593" s="95"/>
      <c r="G9593" s="101"/>
      <c r="H9593" s="100">
        <f t="shared" si="456"/>
        <v>196461.68999999994</v>
      </c>
      <c r="I9593" s="84">
        <f t="shared" si="457"/>
        <v>0</v>
      </c>
      <c r="J9593" s="84">
        <f t="shared" si="458"/>
        <v>0</v>
      </c>
    </row>
    <row r="9594" spans="2:10" ht="25.15" customHeight="1">
      <c r="B9594" s="108"/>
      <c r="C9594" s="98"/>
      <c r="D9594" s="99"/>
      <c r="E9594" s="94"/>
      <c r="F9594" s="95"/>
      <c r="G9594" s="101"/>
      <c r="H9594" s="100">
        <f t="shared" si="456"/>
        <v>196461.68999999994</v>
      </c>
      <c r="I9594" s="84">
        <f t="shared" si="457"/>
        <v>0</v>
      </c>
      <c r="J9594" s="84">
        <f t="shared" si="458"/>
        <v>0</v>
      </c>
    </row>
    <row r="9595" spans="2:10" ht="25.15" customHeight="1">
      <c r="B9595" s="108"/>
      <c r="C9595" s="98"/>
      <c r="D9595" s="99"/>
      <c r="E9595" s="94"/>
      <c r="F9595" s="95"/>
      <c r="G9595" s="101"/>
      <c r="H9595" s="100">
        <f t="shared" si="456"/>
        <v>196461.68999999994</v>
      </c>
      <c r="I9595" s="84">
        <f t="shared" si="457"/>
        <v>0</v>
      </c>
      <c r="J9595" s="84">
        <f t="shared" si="458"/>
        <v>0</v>
      </c>
    </row>
    <row r="9596" spans="2:10" ht="25.15" customHeight="1">
      <c r="B9596" s="108"/>
      <c r="C9596" s="98"/>
      <c r="D9596" s="99"/>
      <c r="E9596" s="94"/>
      <c r="F9596" s="95"/>
      <c r="G9596" s="101"/>
      <c r="H9596" s="100">
        <f t="shared" si="456"/>
        <v>196461.68999999994</v>
      </c>
      <c r="I9596" s="84">
        <f t="shared" si="457"/>
        <v>0</v>
      </c>
      <c r="J9596" s="84">
        <f t="shared" si="458"/>
        <v>0</v>
      </c>
    </row>
    <row r="9597" spans="2:10" ht="25.15" customHeight="1">
      <c r="B9597" s="108"/>
      <c r="C9597" s="98"/>
      <c r="D9597" s="99"/>
      <c r="E9597" s="94"/>
      <c r="F9597" s="95"/>
      <c r="G9597" s="101"/>
      <c r="H9597" s="100">
        <f t="shared" si="456"/>
        <v>196461.68999999994</v>
      </c>
      <c r="I9597" s="84">
        <f t="shared" si="457"/>
        <v>0</v>
      </c>
      <c r="J9597" s="84">
        <f t="shared" si="458"/>
        <v>0</v>
      </c>
    </row>
    <row r="9598" spans="2:10" ht="25.15" customHeight="1">
      <c r="B9598" s="108"/>
      <c r="C9598" s="98"/>
      <c r="D9598" s="99"/>
      <c r="E9598" s="94"/>
      <c r="F9598" s="95"/>
      <c r="G9598" s="101"/>
      <c r="H9598" s="100">
        <f t="shared" si="456"/>
        <v>196461.68999999994</v>
      </c>
      <c r="I9598" s="84">
        <f t="shared" si="457"/>
        <v>0</v>
      </c>
      <c r="J9598" s="84">
        <f t="shared" si="458"/>
        <v>0</v>
      </c>
    </row>
    <row r="9599" spans="2:10" ht="25.15" customHeight="1">
      <c r="B9599" s="108"/>
      <c r="C9599" s="98"/>
      <c r="D9599" s="99"/>
      <c r="E9599" s="94"/>
      <c r="F9599" s="95"/>
      <c r="G9599" s="101"/>
      <c r="H9599" s="100">
        <f t="shared" si="456"/>
        <v>196461.68999999994</v>
      </c>
      <c r="I9599" s="84">
        <f t="shared" si="457"/>
        <v>0</v>
      </c>
      <c r="J9599" s="84">
        <f t="shared" si="458"/>
        <v>0</v>
      </c>
    </row>
    <row r="9600" spans="2:10" ht="25.15" customHeight="1">
      <c r="B9600" s="108"/>
      <c r="C9600" s="98"/>
      <c r="D9600" s="99"/>
      <c r="E9600" s="94"/>
      <c r="F9600" s="95"/>
      <c r="G9600" s="101"/>
      <c r="H9600" s="100">
        <f t="shared" si="456"/>
        <v>196461.68999999994</v>
      </c>
      <c r="I9600" s="84">
        <f t="shared" si="457"/>
        <v>0</v>
      </c>
      <c r="J9600" s="84">
        <f t="shared" si="458"/>
        <v>0</v>
      </c>
    </row>
    <row r="9601" spans="2:10" ht="25.15" customHeight="1">
      <c r="B9601" s="108"/>
      <c r="C9601" s="98"/>
      <c r="D9601" s="99"/>
      <c r="E9601" s="94"/>
      <c r="F9601" s="95"/>
      <c r="G9601" s="101"/>
      <c r="H9601" s="100">
        <f t="shared" si="456"/>
        <v>196461.68999999994</v>
      </c>
      <c r="I9601" s="84">
        <f t="shared" si="457"/>
        <v>0</v>
      </c>
      <c r="J9601" s="84">
        <f t="shared" si="458"/>
        <v>0</v>
      </c>
    </row>
    <row r="9602" spans="2:10" ht="25.15" customHeight="1">
      <c r="B9602" s="108"/>
      <c r="C9602" s="98"/>
      <c r="D9602" s="99"/>
      <c r="E9602" s="94"/>
      <c r="F9602" s="95"/>
      <c r="G9602" s="101"/>
      <c r="H9602" s="100">
        <f t="shared" si="456"/>
        <v>196461.68999999994</v>
      </c>
      <c r="I9602" s="84">
        <f t="shared" si="457"/>
        <v>0</v>
      </c>
      <c r="J9602" s="84">
        <f t="shared" si="458"/>
        <v>0</v>
      </c>
    </row>
    <row r="9603" spans="2:10" ht="25.15" customHeight="1">
      <c r="B9603" s="108"/>
      <c r="C9603" s="98"/>
      <c r="D9603" s="99"/>
      <c r="E9603" s="94"/>
      <c r="F9603" s="95"/>
      <c r="G9603" s="101"/>
      <c r="H9603" s="100">
        <f t="shared" si="456"/>
        <v>196461.68999999994</v>
      </c>
      <c r="I9603" s="84">
        <f t="shared" si="457"/>
        <v>0</v>
      </c>
      <c r="J9603" s="84">
        <f t="shared" si="458"/>
        <v>0</v>
      </c>
    </row>
    <row r="9604" spans="2:10" ht="25.15" customHeight="1">
      <c r="B9604" s="108"/>
      <c r="C9604" s="98"/>
      <c r="D9604" s="99"/>
      <c r="E9604" s="94"/>
      <c r="F9604" s="95"/>
      <c r="G9604" s="101"/>
      <c r="H9604" s="100">
        <f t="shared" si="456"/>
        <v>196461.68999999994</v>
      </c>
      <c r="I9604" s="84">
        <f t="shared" si="457"/>
        <v>0</v>
      </c>
      <c r="J9604" s="84">
        <f t="shared" si="458"/>
        <v>0</v>
      </c>
    </row>
    <row r="9605" spans="2:10" ht="25.15" customHeight="1">
      <c r="B9605" s="108"/>
      <c r="C9605" s="98"/>
      <c r="D9605" s="99"/>
      <c r="E9605" s="94"/>
      <c r="F9605" s="95"/>
      <c r="G9605" s="101"/>
      <c r="H9605" s="100">
        <f t="shared" si="456"/>
        <v>196461.68999999994</v>
      </c>
      <c r="I9605" s="84">
        <f t="shared" si="457"/>
        <v>0</v>
      </c>
      <c r="J9605" s="84">
        <f t="shared" si="458"/>
        <v>0</v>
      </c>
    </row>
    <row r="9606" spans="2:10" ht="25.15" customHeight="1">
      <c r="B9606" s="108"/>
      <c r="C9606" s="98"/>
      <c r="D9606" s="99"/>
      <c r="E9606" s="94"/>
      <c r="F9606" s="95"/>
      <c r="G9606" s="101"/>
      <c r="H9606" s="100">
        <f t="shared" si="456"/>
        <v>196461.68999999994</v>
      </c>
      <c r="I9606" s="84">
        <f t="shared" si="457"/>
        <v>0</v>
      </c>
      <c r="J9606" s="84">
        <f t="shared" si="458"/>
        <v>0</v>
      </c>
    </row>
    <row r="9607" spans="2:10" ht="25.15" customHeight="1">
      <c r="B9607" s="108"/>
      <c r="C9607" s="98"/>
      <c r="D9607" s="99"/>
      <c r="E9607" s="94"/>
      <c r="F9607" s="95"/>
      <c r="G9607" s="101"/>
      <c r="H9607" s="100">
        <f t="shared" si="456"/>
        <v>196461.68999999994</v>
      </c>
      <c r="I9607" s="84">
        <f t="shared" si="457"/>
        <v>0</v>
      </c>
      <c r="J9607" s="84">
        <f t="shared" si="458"/>
        <v>0</v>
      </c>
    </row>
    <row r="9608" spans="2:10" ht="25.15" customHeight="1">
      <c r="B9608" s="108"/>
      <c r="C9608" s="98"/>
      <c r="D9608" s="99"/>
      <c r="E9608" s="94"/>
      <c r="F9608" s="95"/>
      <c r="G9608" s="101"/>
      <c r="H9608" s="100">
        <f t="shared" ref="H9608:H9671" si="459">IF(F9608="pago",H9607+G9608,H9607)</f>
        <v>196461.68999999994</v>
      </c>
      <c r="I9608" s="84">
        <f t="shared" si="457"/>
        <v>0</v>
      </c>
      <c r="J9608" s="84">
        <f t="shared" si="458"/>
        <v>0</v>
      </c>
    </row>
    <row r="9609" spans="2:10" ht="25.15" customHeight="1">
      <c r="B9609" s="108"/>
      <c r="C9609" s="98"/>
      <c r="D9609" s="99"/>
      <c r="E9609" s="94"/>
      <c r="F9609" s="95"/>
      <c r="G9609" s="101"/>
      <c r="H9609" s="100">
        <f t="shared" si="459"/>
        <v>196461.68999999994</v>
      </c>
      <c r="I9609" s="84">
        <f t="shared" si="457"/>
        <v>0</v>
      </c>
      <c r="J9609" s="84">
        <f t="shared" si="458"/>
        <v>0</v>
      </c>
    </row>
    <row r="9610" spans="2:10" ht="25.15" customHeight="1">
      <c r="B9610" s="108"/>
      <c r="C9610" s="98"/>
      <c r="D9610" s="99"/>
      <c r="E9610" s="94"/>
      <c r="F9610" s="95"/>
      <c r="G9610" s="101"/>
      <c r="H9610" s="100">
        <f t="shared" si="459"/>
        <v>196461.68999999994</v>
      </c>
      <c r="I9610" s="84">
        <f t="shared" si="457"/>
        <v>0</v>
      </c>
      <c r="J9610" s="84">
        <f t="shared" si="458"/>
        <v>0</v>
      </c>
    </row>
    <row r="9611" spans="2:10" ht="25.15" customHeight="1">
      <c r="B9611" s="108"/>
      <c r="C9611" s="98"/>
      <c r="D9611" s="99"/>
      <c r="E9611" s="94"/>
      <c r="F9611" s="95"/>
      <c r="G9611" s="101"/>
      <c r="H9611" s="100">
        <f t="shared" si="459"/>
        <v>196461.68999999994</v>
      </c>
      <c r="I9611" s="84">
        <f t="shared" si="457"/>
        <v>0</v>
      </c>
      <c r="J9611" s="84">
        <f t="shared" si="458"/>
        <v>0</v>
      </c>
    </row>
    <row r="9612" spans="2:10" ht="25.15" customHeight="1">
      <c r="B9612" s="108"/>
      <c r="C9612" s="98"/>
      <c r="D9612" s="99"/>
      <c r="E9612" s="94"/>
      <c r="F9612" s="95"/>
      <c r="G9612" s="101"/>
      <c r="H9612" s="100">
        <f t="shared" si="459"/>
        <v>196461.68999999994</v>
      </c>
      <c r="I9612" s="84">
        <f t="shared" si="457"/>
        <v>0</v>
      </c>
      <c r="J9612" s="84">
        <f t="shared" si="458"/>
        <v>0</v>
      </c>
    </row>
    <row r="9613" spans="2:10" ht="25.15" customHeight="1">
      <c r="B9613" s="108"/>
      <c r="C9613" s="98"/>
      <c r="D9613" s="99"/>
      <c r="E9613" s="94"/>
      <c r="F9613" s="95"/>
      <c r="G9613" s="101"/>
      <c r="H9613" s="100">
        <f t="shared" si="459"/>
        <v>196461.68999999994</v>
      </c>
      <c r="I9613" s="84">
        <f t="shared" si="457"/>
        <v>0</v>
      </c>
      <c r="J9613" s="84">
        <f t="shared" si="458"/>
        <v>0</v>
      </c>
    </row>
    <row r="9614" spans="2:10" ht="25.15" customHeight="1">
      <c r="B9614" s="108"/>
      <c r="C9614" s="98"/>
      <c r="D9614" s="99"/>
      <c r="E9614" s="94"/>
      <c r="F9614" s="95"/>
      <c r="G9614" s="101"/>
      <c r="H9614" s="100">
        <f t="shared" si="459"/>
        <v>196461.68999999994</v>
      </c>
      <c r="I9614" s="84">
        <f t="shared" si="457"/>
        <v>0</v>
      </c>
      <c r="J9614" s="84">
        <f t="shared" si="458"/>
        <v>0</v>
      </c>
    </row>
    <row r="9615" spans="2:10" ht="25.15" customHeight="1">
      <c r="B9615" s="108"/>
      <c r="C9615" s="98"/>
      <c r="D9615" s="99"/>
      <c r="E9615" s="94"/>
      <c r="F9615" s="95"/>
      <c r="G9615" s="101"/>
      <c r="H9615" s="100">
        <f t="shared" si="459"/>
        <v>196461.68999999994</v>
      </c>
      <c r="I9615" s="84">
        <f t="shared" si="457"/>
        <v>0</v>
      </c>
      <c r="J9615" s="84">
        <f t="shared" si="458"/>
        <v>0</v>
      </c>
    </row>
    <row r="9616" spans="2:10" ht="25.15" customHeight="1">
      <c r="B9616" s="108"/>
      <c r="C9616" s="98"/>
      <c r="D9616" s="99"/>
      <c r="E9616" s="94"/>
      <c r="F9616" s="95"/>
      <c r="G9616" s="101"/>
      <c r="H9616" s="100">
        <f t="shared" si="459"/>
        <v>196461.68999999994</v>
      </c>
      <c r="I9616" s="84">
        <f t="shared" si="457"/>
        <v>0</v>
      </c>
      <c r="J9616" s="84">
        <f t="shared" si="458"/>
        <v>0</v>
      </c>
    </row>
    <row r="9617" spans="2:10" ht="25.15" customHeight="1">
      <c r="B9617" s="108"/>
      <c r="C9617" s="98"/>
      <c r="D9617" s="99"/>
      <c r="E9617" s="94"/>
      <c r="F9617" s="95"/>
      <c r="G9617" s="101"/>
      <c r="H9617" s="100">
        <f t="shared" si="459"/>
        <v>196461.68999999994</v>
      </c>
      <c r="I9617" s="84">
        <f t="shared" si="457"/>
        <v>0</v>
      </c>
      <c r="J9617" s="84">
        <f t="shared" si="458"/>
        <v>0</v>
      </c>
    </row>
    <row r="9618" spans="2:10" ht="25.15" customHeight="1">
      <c r="B9618" s="108"/>
      <c r="C9618" s="98"/>
      <c r="D9618" s="99"/>
      <c r="E9618" s="94"/>
      <c r="F9618" s="95"/>
      <c r="G9618" s="101"/>
      <c r="H9618" s="100">
        <f t="shared" si="459"/>
        <v>196461.68999999994</v>
      </c>
      <c r="I9618" s="84">
        <f t="shared" si="457"/>
        <v>0</v>
      </c>
      <c r="J9618" s="84">
        <f t="shared" si="458"/>
        <v>0</v>
      </c>
    </row>
    <row r="9619" spans="2:10" ht="25.15" customHeight="1">
      <c r="B9619" s="108"/>
      <c r="C9619" s="98"/>
      <c r="D9619" s="99"/>
      <c r="E9619" s="94"/>
      <c r="F9619" s="95"/>
      <c r="G9619" s="101"/>
      <c r="H9619" s="100">
        <f t="shared" si="459"/>
        <v>196461.68999999994</v>
      </c>
      <c r="I9619" s="84">
        <f t="shared" si="457"/>
        <v>0</v>
      </c>
      <c r="J9619" s="84">
        <f t="shared" si="458"/>
        <v>0</v>
      </c>
    </row>
    <row r="9620" spans="2:10" ht="25.15" customHeight="1">
      <c r="B9620" s="108"/>
      <c r="C9620" s="98"/>
      <c r="D9620" s="99"/>
      <c r="E9620" s="94"/>
      <c r="F9620" s="95"/>
      <c r="G9620" s="101"/>
      <c r="H9620" s="100">
        <f t="shared" si="459"/>
        <v>196461.68999999994</v>
      </c>
      <c r="I9620" s="84">
        <f t="shared" si="457"/>
        <v>0</v>
      </c>
      <c r="J9620" s="84">
        <f t="shared" si="458"/>
        <v>0</v>
      </c>
    </row>
    <row r="9621" spans="2:10" ht="25.15" customHeight="1">
      <c r="B9621" s="108"/>
      <c r="C9621" s="98"/>
      <c r="D9621" s="99"/>
      <c r="E9621" s="94"/>
      <c r="F9621" s="95"/>
      <c r="G9621" s="101"/>
      <c r="H9621" s="100">
        <f t="shared" si="459"/>
        <v>196461.68999999994</v>
      </c>
      <c r="I9621" s="84">
        <f t="shared" si="457"/>
        <v>0</v>
      </c>
      <c r="J9621" s="84">
        <f t="shared" si="458"/>
        <v>0</v>
      </c>
    </row>
    <row r="9622" spans="2:10" ht="25.15" customHeight="1">
      <c r="B9622" s="108"/>
      <c r="C9622" s="98"/>
      <c r="D9622" s="99"/>
      <c r="E9622" s="94"/>
      <c r="F9622" s="95"/>
      <c r="G9622" s="101"/>
      <c r="H9622" s="100">
        <f t="shared" si="459"/>
        <v>196461.68999999994</v>
      </c>
      <c r="I9622" s="84">
        <f t="shared" si="457"/>
        <v>0</v>
      </c>
      <c r="J9622" s="84">
        <f t="shared" si="458"/>
        <v>0</v>
      </c>
    </row>
    <row r="9623" spans="2:10" ht="25.15" customHeight="1">
      <c r="B9623" s="108"/>
      <c r="C9623" s="98"/>
      <c r="D9623" s="99"/>
      <c r="E9623" s="94"/>
      <c r="F9623" s="95"/>
      <c r="G9623" s="101"/>
      <c r="H9623" s="100">
        <f t="shared" si="459"/>
        <v>196461.68999999994</v>
      </c>
      <c r="I9623" s="84">
        <f t="shared" si="457"/>
        <v>0</v>
      </c>
      <c r="J9623" s="84">
        <f t="shared" si="458"/>
        <v>0</v>
      </c>
    </row>
    <row r="9624" spans="2:10" ht="25.15" customHeight="1">
      <c r="B9624" s="108"/>
      <c r="C9624" s="98"/>
      <c r="D9624" s="99"/>
      <c r="E9624" s="94"/>
      <c r="F9624" s="95"/>
      <c r="G9624" s="101"/>
      <c r="H9624" s="100">
        <f t="shared" si="459"/>
        <v>196461.68999999994</v>
      </c>
      <c r="I9624" s="84">
        <f t="shared" si="457"/>
        <v>0</v>
      </c>
      <c r="J9624" s="84">
        <f t="shared" si="458"/>
        <v>0</v>
      </c>
    </row>
    <row r="9625" spans="2:10" ht="25.15" customHeight="1">
      <c r="B9625" s="108"/>
      <c r="C9625" s="98"/>
      <c r="D9625" s="99"/>
      <c r="E9625" s="94"/>
      <c r="F9625" s="95"/>
      <c r="G9625" s="101"/>
      <c r="H9625" s="100">
        <f t="shared" si="459"/>
        <v>196461.68999999994</v>
      </c>
      <c r="I9625" s="84">
        <f t="shared" si="457"/>
        <v>0</v>
      </c>
      <c r="J9625" s="84">
        <f t="shared" si="458"/>
        <v>0</v>
      </c>
    </row>
    <row r="9626" spans="2:10" ht="25.15" customHeight="1">
      <c r="B9626" s="108"/>
      <c r="C9626" s="98"/>
      <c r="D9626" s="99"/>
      <c r="E9626" s="94"/>
      <c r="F9626" s="95"/>
      <c r="G9626" s="101"/>
      <c r="H9626" s="100">
        <f t="shared" si="459"/>
        <v>196461.68999999994</v>
      </c>
      <c r="I9626" s="84">
        <f t="shared" si="457"/>
        <v>0</v>
      </c>
      <c r="J9626" s="84">
        <f t="shared" si="458"/>
        <v>0</v>
      </c>
    </row>
    <row r="9627" spans="2:10" ht="25.15" customHeight="1">
      <c r="B9627" s="108"/>
      <c r="C9627" s="98"/>
      <c r="D9627" s="99"/>
      <c r="E9627" s="94"/>
      <c r="F9627" s="95"/>
      <c r="G9627" s="101"/>
      <c r="H9627" s="100">
        <f t="shared" si="459"/>
        <v>196461.68999999994</v>
      </c>
      <c r="I9627" s="84">
        <f t="shared" si="457"/>
        <v>0</v>
      </c>
      <c r="J9627" s="84">
        <f t="shared" si="458"/>
        <v>0</v>
      </c>
    </row>
    <row r="9628" spans="2:10" ht="25.15" customHeight="1">
      <c r="B9628" s="108"/>
      <c r="C9628" s="98"/>
      <c r="D9628" s="99"/>
      <c r="E9628" s="94"/>
      <c r="F9628" s="95"/>
      <c r="G9628" s="101"/>
      <c r="H9628" s="100">
        <f t="shared" si="459"/>
        <v>196461.68999999994</v>
      </c>
      <c r="I9628" s="84">
        <f t="shared" si="457"/>
        <v>0</v>
      </c>
      <c r="J9628" s="84">
        <f t="shared" si="458"/>
        <v>0</v>
      </c>
    </row>
    <row r="9629" spans="2:10" ht="25.15" customHeight="1">
      <c r="B9629" s="108"/>
      <c r="C9629" s="98"/>
      <c r="D9629" s="99"/>
      <c r="E9629" s="94"/>
      <c r="F9629" s="95"/>
      <c r="G9629" s="101"/>
      <c r="H9629" s="100">
        <f t="shared" si="459"/>
        <v>196461.68999999994</v>
      </c>
      <c r="I9629" s="84">
        <f t="shared" si="457"/>
        <v>0</v>
      </c>
      <c r="J9629" s="84">
        <f t="shared" si="458"/>
        <v>0</v>
      </c>
    </row>
    <row r="9630" spans="2:10" ht="25.15" customHeight="1">
      <c r="B9630" s="108"/>
      <c r="C9630" s="98"/>
      <c r="D9630" s="99"/>
      <c r="E9630" s="94"/>
      <c r="F9630" s="95"/>
      <c r="G9630" s="101"/>
      <c r="H9630" s="100">
        <f t="shared" si="459"/>
        <v>196461.68999999994</v>
      </c>
      <c r="I9630" s="84">
        <f t="shared" si="457"/>
        <v>0</v>
      </c>
      <c r="J9630" s="84">
        <f t="shared" si="458"/>
        <v>0</v>
      </c>
    </row>
    <row r="9631" spans="2:10" ht="25.15" customHeight="1">
      <c r="B9631" s="108"/>
      <c r="C9631" s="98"/>
      <c r="D9631" s="99"/>
      <c r="E9631" s="94"/>
      <c r="F9631" s="95"/>
      <c r="G9631" s="101"/>
      <c r="H9631" s="100">
        <f t="shared" si="459"/>
        <v>196461.68999999994</v>
      </c>
      <c r="I9631" s="84">
        <f t="shared" si="457"/>
        <v>0</v>
      </c>
      <c r="J9631" s="84">
        <f t="shared" si="458"/>
        <v>0</v>
      </c>
    </row>
    <row r="9632" spans="2:10" ht="25.15" customHeight="1">
      <c r="B9632" s="108"/>
      <c r="C9632" s="98"/>
      <c r="D9632" s="99"/>
      <c r="E9632" s="94"/>
      <c r="F9632" s="95"/>
      <c r="G9632" s="101"/>
      <c r="H9632" s="100">
        <f t="shared" si="459"/>
        <v>196461.68999999994</v>
      </c>
      <c r="I9632" s="84">
        <f t="shared" si="457"/>
        <v>0</v>
      </c>
      <c r="J9632" s="84">
        <f t="shared" si="458"/>
        <v>0</v>
      </c>
    </row>
    <row r="9633" spans="2:10" ht="25.15" customHeight="1">
      <c r="B9633" s="108"/>
      <c r="C9633" s="98"/>
      <c r="D9633" s="99"/>
      <c r="E9633" s="94"/>
      <c r="F9633" s="95"/>
      <c r="G9633" s="101"/>
      <c r="H9633" s="100">
        <f t="shared" si="459"/>
        <v>196461.68999999994</v>
      </c>
      <c r="I9633" s="84">
        <f t="shared" si="457"/>
        <v>0</v>
      </c>
      <c r="J9633" s="84">
        <f t="shared" si="458"/>
        <v>0</v>
      </c>
    </row>
    <row r="9634" spans="2:10" ht="25.15" customHeight="1">
      <c r="B9634" s="108"/>
      <c r="C9634" s="98"/>
      <c r="D9634" s="99"/>
      <c r="E9634" s="94"/>
      <c r="F9634" s="95"/>
      <c r="G9634" s="101"/>
      <c r="H9634" s="100">
        <f t="shared" si="459"/>
        <v>196461.68999999994</v>
      </c>
      <c r="I9634" s="84">
        <f t="shared" si="457"/>
        <v>0</v>
      </c>
      <c r="J9634" s="84">
        <f t="shared" si="458"/>
        <v>0</v>
      </c>
    </row>
    <row r="9635" spans="2:10" ht="25.15" customHeight="1">
      <c r="B9635" s="108"/>
      <c r="C9635" s="98"/>
      <c r="D9635" s="99"/>
      <c r="E9635" s="94"/>
      <c r="F9635" s="95"/>
      <c r="G9635" s="101"/>
      <c r="H9635" s="100">
        <f t="shared" si="459"/>
        <v>196461.68999999994</v>
      </c>
      <c r="I9635" s="84">
        <f t="shared" si="457"/>
        <v>0</v>
      </c>
      <c r="J9635" s="84">
        <f t="shared" si="458"/>
        <v>0</v>
      </c>
    </row>
    <row r="9636" spans="2:10" ht="25.15" customHeight="1">
      <c r="B9636" s="108"/>
      <c r="C9636" s="98"/>
      <c r="D9636" s="99"/>
      <c r="E9636" s="94"/>
      <c r="F9636" s="95"/>
      <c r="G9636" s="101"/>
      <c r="H9636" s="100">
        <f t="shared" si="459"/>
        <v>196461.68999999994</v>
      </c>
      <c r="I9636" s="84">
        <f t="shared" si="457"/>
        <v>0</v>
      </c>
      <c r="J9636" s="84">
        <f t="shared" si="458"/>
        <v>0</v>
      </c>
    </row>
    <row r="9637" spans="2:10" ht="25.15" customHeight="1">
      <c r="B9637" s="108"/>
      <c r="C9637" s="98"/>
      <c r="D9637" s="99"/>
      <c r="E9637" s="94"/>
      <c r="F9637" s="95"/>
      <c r="G9637" s="101"/>
      <c r="H9637" s="100">
        <f t="shared" si="459"/>
        <v>196461.68999999994</v>
      </c>
      <c r="I9637" s="84">
        <f t="shared" si="457"/>
        <v>0</v>
      </c>
      <c r="J9637" s="84">
        <f t="shared" si="458"/>
        <v>0</v>
      </c>
    </row>
    <row r="9638" spans="2:10" ht="25.15" customHeight="1">
      <c r="B9638" s="108"/>
      <c r="C9638" s="98"/>
      <c r="D9638" s="99"/>
      <c r="E9638" s="94"/>
      <c r="F9638" s="95"/>
      <c r="G9638" s="101"/>
      <c r="H9638" s="100">
        <f t="shared" si="459"/>
        <v>196461.68999999994</v>
      </c>
      <c r="I9638" s="84">
        <f t="shared" si="457"/>
        <v>0</v>
      </c>
      <c r="J9638" s="84">
        <f t="shared" si="458"/>
        <v>0</v>
      </c>
    </row>
    <row r="9639" spans="2:10" ht="25.15" customHeight="1">
      <c r="B9639" s="108"/>
      <c r="C9639" s="98"/>
      <c r="D9639" s="99"/>
      <c r="E9639" s="94"/>
      <c r="F9639" s="95"/>
      <c r="G9639" s="101"/>
      <c r="H9639" s="100">
        <f t="shared" si="459"/>
        <v>196461.68999999994</v>
      </c>
      <c r="I9639" s="84">
        <f t="shared" si="457"/>
        <v>0</v>
      </c>
      <c r="J9639" s="84">
        <f t="shared" si="458"/>
        <v>0</v>
      </c>
    </row>
    <row r="9640" spans="2:10" ht="25.15" customHeight="1">
      <c r="B9640" s="108"/>
      <c r="C9640" s="98"/>
      <c r="D9640" s="99"/>
      <c r="E9640" s="94"/>
      <c r="F9640" s="95"/>
      <c r="G9640" s="101"/>
      <c r="H9640" s="100">
        <f t="shared" si="459"/>
        <v>196461.68999999994</v>
      </c>
      <c r="I9640" s="84">
        <f t="shared" si="457"/>
        <v>0</v>
      </c>
      <c r="J9640" s="84">
        <f t="shared" si="458"/>
        <v>0</v>
      </c>
    </row>
    <row r="9641" spans="2:10" ht="25.15" customHeight="1">
      <c r="B9641" s="108"/>
      <c r="C9641" s="98"/>
      <c r="D9641" s="99"/>
      <c r="E9641" s="94"/>
      <c r="F9641" s="95"/>
      <c r="G9641" s="101"/>
      <c r="H9641" s="100">
        <f t="shared" si="459"/>
        <v>196461.68999999994</v>
      </c>
      <c r="I9641" s="84">
        <f t="shared" si="457"/>
        <v>0</v>
      </c>
      <c r="J9641" s="84">
        <f t="shared" si="458"/>
        <v>0</v>
      </c>
    </row>
    <row r="9642" spans="2:10" ht="25.15" customHeight="1">
      <c r="B9642" s="108"/>
      <c r="C9642" s="98"/>
      <c r="D9642" s="99"/>
      <c r="E9642" s="94"/>
      <c r="F9642" s="95"/>
      <c r="G9642" s="101"/>
      <c r="H9642" s="100">
        <f t="shared" si="459"/>
        <v>196461.68999999994</v>
      </c>
      <c r="I9642" s="84">
        <f t="shared" si="457"/>
        <v>0</v>
      </c>
      <c r="J9642" s="84">
        <f t="shared" si="458"/>
        <v>0</v>
      </c>
    </row>
    <row r="9643" spans="2:10" ht="25.15" customHeight="1">
      <c r="B9643" s="108"/>
      <c r="C9643" s="98"/>
      <c r="D9643" s="99"/>
      <c r="E9643" s="94"/>
      <c r="F9643" s="95"/>
      <c r="G9643" s="101"/>
      <c r="H9643" s="100">
        <f t="shared" si="459"/>
        <v>196461.68999999994</v>
      </c>
      <c r="I9643" s="84">
        <f t="shared" si="457"/>
        <v>0</v>
      </c>
      <c r="J9643" s="84">
        <f t="shared" si="458"/>
        <v>0</v>
      </c>
    </row>
    <row r="9644" spans="2:10" ht="25.15" customHeight="1">
      <c r="B9644" s="108"/>
      <c r="C9644" s="98"/>
      <c r="D9644" s="99"/>
      <c r="E9644" s="94"/>
      <c r="F9644" s="95"/>
      <c r="G9644" s="101"/>
      <c r="H9644" s="100">
        <f t="shared" si="459"/>
        <v>196461.68999999994</v>
      </c>
      <c r="I9644" s="84">
        <f t="shared" si="457"/>
        <v>0</v>
      </c>
      <c r="J9644" s="84">
        <f t="shared" si="458"/>
        <v>0</v>
      </c>
    </row>
    <row r="9645" spans="2:10" ht="25.15" customHeight="1">
      <c r="B9645" s="108"/>
      <c r="C9645" s="98"/>
      <c r="D9645" s="99"/>
      <c r="E9645" s="94"/>
      <c r="F9645" s="95"/>
      <c r="G9645" s="101"/>
      <c r="H9645" s="100">
        <f t="shared" si="459"/>
        <v>196461.68999999994</v>
      </c>
      <c r="I9645" s="84">
        <f t="shared" si="457"/>
        <v>0</v>
      </c>
      <c r="J9645" s="84">
        <f t="shared" si="458"/>
        <v>0</v>
      </c>
    </row>
    <row r="9646" spans="2:10" ht="25.15" customHeight="1">
      <c r="B9646" s="108"/>
      <c r="C9646" s="98"/>
      <c r="D9646" s="99"/>
      <c r="E9646" s="94"/>
      <c r="F9646" s="95"/>
      <c r="G9646" s="101"/>
      <c r="H9646" s="100">
        <f t="shared" si="459"/>
        <v>196461.68999999994</v>
      </c>
      <c r="I9646" s="84">
        <f t="shared" si="457"/>
        <v>0</v>
      </c>
      <c r="J9646" s="84">
        <f t="shared" si="458"/>
        <v>0</v>
      </c>
    </row>
    <row r="9647" spans="2:10" ht="25.15" customHeight="1">
      <c r="B9647" s="108"/>
      <c r="C9647" s="98"/>
      <c r="D9647" s="99"/>
      <c r="E9647" s="94"/>
      <c r="F9647" s="95"/>
      <c r="G9647" s="101"/>
      <c r="H9647" s="100">
        <f t="shared" si="459"/>
        <v>196461.68999999994</v>
      </c>
      <c r="I9647" s="84">
        <f t="shared" si="457"/>
        <v>0</v>
      </c>
      <c r="J9647" s="84">
        <f t="shared" si="458"/>
        <v>0</v>
      </c>
    </row>
    <row r="9648" spans="2:10" ht="25.15" customHeight="1">
      <c r="B9648" s="108"/>
      <c r="C9648" s="98"/>
      <c r="D9648" s="99"/>
      <c r="E9648" s="94"/>
      <c r="F9648" s="95"/>
      <c r="G9648" s="101"/>
      <c r="H9648" s="100">
        <f t="shared" si="459"/>
        <v>196461.68999999994</v>
      </c>
      <c r="I9648" s="84">
        <f t="shared" si="457"/>
        <v>0</v>
      </c>
      <c r="J9648" s="84">
        <f t="shared" si="458"/>
        <v>0</v>
      </c>
    </row>
    <row r="9649" spans="2:10" ht="25.15" customHeight="1">
      <c r="B9649" s="108"/>
      <c r="C9649" s="98"/>
      <c r="D9649" s="99"/>
      <c r="E9649" s="94"/>
      <c r="F9649" s="95"/>
      <c r="G9649" s="101"/>
      <c r="H9649" s="100">
        <f t="shared" si="459"/>
        <v>196461.68999999994</v>
      </c>
      <c r="I9649" s="84">
        <f t="shared" si="457"/>
        <v>0</v>
      </c>
      <c r="J9649" s="84">
        <f t="shared" si="458"/>
        <v>0</v>
      </c>
    </row>
    <row r="9650" spans="2:10" ht="25.15" customHeight="1">
      <c r="B9650" s="108"/>
      <c r="C9650" s="98"/>
      <c r="D9650" s="99"/>
      <c r="E9650" s="94"/>
      <c r="F9650" s="95"/>
      <c r="G9650" s="101"/>
      <c r="H9650" s="100">
        <f t="shared" si="459"/>
        <v>196461.68999999994</v>
      </c>
      <c r="I9650" s="84">
        <f t="shared" si="457"/>
        <v>0</v>
      </c>
      <c r="J9650" s="84">
        <f t="shared" si="458"/>
        <v>0</v>
      </c>
    </row>
    <row r="9651" spans="2:10" ht="25.15" customHeight="1">
      <c r="B9651" s="108"/>
      <c r="C9651" s="98"/>
      <c r="D9651" s="99"/>
      <c r="E9651" s="94"/>
      <c r="F9651" s="95"/>
      <c r="G9651" s="101"/>
      <c r="H9651" s="100">
        <f t="shared" si="459"/>
        <v>196461.68999999994</v>
      </c>
      <c r="I9651" s="84">
        <f t="shared" si="457"/>
        <v>0</v>
      </c>
      <c r="J9651" s="84">
        <f t="shared" si="458"/>
        <v>0</v>
      </c>
    </row>
    <row r="9652" spans="2:10" ht="25.15" customHeight="1">
      <c r="B9652" s="108"/>
      <c r="C9652" s="98"/>
      <c r="D9652" s="99"/>
      <c r="E9652" s="94"/>
      <c r="F9652" s="95"/>
      <c r="G9652" s="101"/>
      <c r="H9652" s="100">
        <f t="shared" si="459"/>
        <v>196461.68999999994</v>
      </c>
      <c r="I9652" s="84">
        <f t="shared" si="457"/>
        <v>0</v>
      </c>
      <c r="J9652" s="84">
        <f t="shared" si="458"/>
        <v>0</v>
      </c>
    </row>
    <row r="9653" spans="2:10" ht="25.15" customHeight="1">
      <c r="B9653" s="108"/>
      <c r="C9653" s="98"/>
      <c r="D9653" s="99"/>
      <c r="E9653" s="94"/>
      <c r="F9653" s="95"/>
      <c r="G9653" s="101"/>
      <c r="H9653" s="100">
        <f t="shared" si="459"/>
        <v>196461.68999999994</v>
      </c>
      <c r="I9653" s="84">
        <f t="shared" si="457"/>
        <v>0</v>
      </c>
      <c r="J9653" s="84">
        <f t="shared" si="458"/>
        <v>0</v>
      </c>
    </row>
    <row r="9654" spans="2:10" ht="25.15" customHeight="1">
      <c r="B9654" s="108"/>
      <c r="C9654" s="98"/>
      <c r="D9654" s="99"/>
      <c r="E9654" s="94"/>
      <c r="F9654" s="95"/>
      <c r="G9654" s="101"/>
      <c r="H9654" s="100">
        <f t="shared" si="459"/>
        <v>196461.68999999994</v>
      </c>
      <c r="I9654" s="84">
        <f t="shared" si="457"/>
        <v>0</v>
      </c>
      <c r="J9654" s="84">
        <f t="shared" si="458"/>
        <v>0</v>
      </c>
    </row>
    <row r="9655" spans="2:10" ht="25.15" customHeight="1">
      <c r="B9655" s="108"/>
      <c r="C9655" s="98"/>
      <c r="D9655" s="99"/>
      <c r="E9655" s="94"/>
      <c r="F9655" s="95"/>
      <c r="G9655" s="101"/>
      <c r="H9655" s="100">
        <f t="shared" si="459"/>
        <v>196461.68999999994</v>
      </c>
      <c r="I9655" s="84">
        <f t="shared" si="457"/>
        <v>0</v>
      </c>
      <c r="J9655" s="84">
        <f t="shared" si="458"/>
        <v>0</v>
      </c>
    </row>
    <row r="9656" spans="2:10" ht="25.15" customHeight="1">
      <c r="B9656" s="108"/>
      <c r="C9656" s="98"/>
      <c r="D9656" s="99"/>
      <c r="E9656" s="94"/>
      <c r="F9656" s="95"/>
      <c r="G9656" s="101"/>
      <c r="H9656" s="100">
        <f t="shared" si="459"/>
        <v>196461.68999999994</v>
      </c>
      <c r="I9656" s="84">
        <f t="shared" ref="I9656:I9719" si="460">IF(B9656="",0,MONTH(B9656))</f>
        <v>0</v>
      </c>
      <c r="J9656" s="84">
        <f t="shared" ref="J9656:J9719" si="461">IF(B9656="",0,DAY(B9656))</f>
        <v>0</v>
      </c>
    </row>
    <row r="9657" spans="2:10" ht="25.15" customHeight="1">
      <c r="B9657" s="108"/>
      <c r="C9657" s="98"/>
      <c r="D9657" s="99"/>
      <c r="E9657" s="94"/>
      <c r="F9657" s="95"/>
      <c r="G9657" s="101"/>
      <c r="H9657" s="100">
        <f t="shared" si="459"/>
        <v>196461.68999999994</v>
      </c>
      <c r="I9657" s="84">
        <f t="shared" si="460"/>
        <v>0</v>
      </c>
      <c r="J9657" s="84">
        <f t="shared" si="461"/>
        <v>0</v>
      </c>
    </row>
    <row r="9658" spans="2:10" ht="25.15" customHeight="1">
      <c r="B9658" s="108"/>
      <c r="C9658" s="98"/>
      <c r="D9658" s="99"/>
      <c r="E9658" s="94"/>
      <c r="F9658" s="95"/>
      <c r="G9658" s="101"/>
      <c r="H9658" s="100">
        <f t="shared" si="459"/>
        <v>196461.68999999994</v>
      </c>
      <c r="I9658" s="84">
        <f t="shared" si="460"/>
        <v>0</v>
      </c>
      <c r="J9658" s="84">
        <f t="shared" si="461"/>
        <v>0</v>
      </c>
    </row>
    <row r="9659" spans="2:10" ht="25.15" customHeight="1">
      <c r="B9659" s="108"/>
      <c r="C9659" s="98"/>
      <c r="D9659" s="99"/>
      <c r="E9659" s="94"/>
      <c r="F9659" s="95"/>
      <c r="G9659" s="101"/>
      <c r="H9659" s="100">
        <f t="shared" si="459"/>
        <v>196461.68999999994</v>
      </c>
      <c r="I9659" s="84">
        <f t="shared" si="460"/>
        <v>0</v>
      </c>
      <c r="J9659" s="84">
        <f t="shared" si="461"/>
        <v>0</v>
      </c>
    </row>
    <row r="9660" spans="2:10" ht="25.15" customHeight="1">
      <c r="B9660" s="108"/>
      <c r="C9660" s="98"/>
      <c r="D9660" s="99"/>
      <c r="E9660" s="94"/>
      <c r="F9660" s="95"/>
      <c r="G9660" s="101"/>
      <c r="H9660" s="100">
        <f t="shared" si="459"/>
        <v>196461.68999999994</v>
      </c>
      <c r="I9660" s="84">
        <f t="shared" si="460"/>
        <v>0</v>
      </c>
      <c r="J9660" s="84">
        <f t="shared" si="461"/>
        <v>0</v>
      </c>
    </row>
    <row r="9661" spans="2:10" ht="25.15" customHeight="1">
      <c r="B9661" s="108"/>
      <c r="C9661" s="98"/>
      <c r="D9661" s="99"/>
      <c r="E9661" s="94"/>
      <c r="F9661" s="95"/>
      <c r="G9661" s="101"/>
      <c r="H9661" s="100">
        <f t="shared" si="459"/>
        <v>196461.68999999994</v>
      </c>
      <c r="I9661" s="84">
        <f t="shared" si="460"/>
        <v>0</v>
      </c>
      <c r="J9661" s="84">
        <f t="shared" si="461"/>
        <v>0</v>
      </c>
    </row>
    <row r="9662" spans="2:10" ht="25.15" customHeight="1">
      <c r="B9662" s="108"/>
      <c r="C9662" s="98"/>
      <c r="D9662" s="99"/>
      <c r="E9662" s="94"/>
      <c r="F9662" s="95"/>
      <c r="G9662" s="101"/>
      <c r="H9662" s="100">
        <f t="shared" si="459"/>
        <v>196461.68999999994</v>
      </c>
      <c r="I9662" s="84">
        <f t="shared" si="460"/>
        <v>0</v>
      </c>
      <c r="J9662" s="84">
        <f t="shared" si="461"/>
        <v>0</v>
      </c>
    </row>
    <row r="9663" spans="2:10" ht="25.15" customHeight="1">
      <c r="B9663" s="108"/>
      <c r="C9663" s="98"/>
      <c r="D9663" s="99"/>
      <c r="E9663" s="94"/>
      <c r="F9663" s="95"/>
      <c r="G9663" s="101"/>
      <c r="H9663" s="100">
        <f t="shared" si="459"/>
        <v>196461.68999999994</v>
      </c>
      <c r="I9663" s="84">
        <f t="shared" si="460"/>
        <v>0</v>
      </c>
      <c r="J9663" s="84">
        <f t="shared" si="461"/>
        <v>0</v>
      </c>
    </row>
    <row r="9664" spans="2:10" ht="25.15" customHeight="1">
      <c r="B9664" s="108"/>
      <c r="C9664" s="98"/>
      <c r="D9664" s="99"/>
      <c r="E9664" s="94"/>
      <c r="F9664" s="95"/>
      <c r="G9664" s="101"/>
      <c r="H9664" s="100">
        <f t="shared" si="459"/>
        <v>196461.68999999994</v>
      </c>
      <c r="I9664" s="84">
        <f t="shared" si="460"/>
        <v>0</v>
      </c>
      <c r="J9664" s="84">
        <f t="shared" si="461"/>
        <v>0</v>
      </c>
    </row>
    <row r="9665" spans="2:10" ht="25.15" customHeight="1">
      <c r="B9665" s="108"/>
      <c r="C9665" s="98"/>
      <c r="D9665" s="99"/>
      <c r="E9665" s="94"/>
      <c r="F9665" s="95"/>
      <c r="G9665" s="101"/>
      <c r="H9665" s="100">
        <f t="shared" si="459"/>
        <v>196461.68999999994</v>
      </c>
      <c r="I9665" s="84">
        <f t="shared" si="460"/>
        <v>0</v>
      </c>
      <c r="J9665" s="84">
        <f t="shared" si="461"/>
        <v>0</v>
      </c>
    </row>
    <row r="9666" spans="2:10" ht="25.15" customHeight="1">
      <c r="B9666" s="108"/>
      <c r="C9666" s="98"/>
      <c r="D9666" s="99"/>
      <c r="E9666" s="94"/>
      <c r="F9666" s="95"/>
      <c r="G9666" s="101"/>
      <c r="H9666" s="100">
        <f t="shared" si="459"/>
        <v>196461.68999999994</v>
      </c>
      <c r="I9666" s="84">
        <f t="shared" si="460"/>
        <v>0</v>
      </c>
      <c r="J9666" s="84">
        <f t="shared" si="461"/>
        <v>0</v>
      </c>
    </row>
    <row r="9667" spans="2:10" ht="25.15" customHeight="1">
      <c r="B9667" s="108"/>
      <c r="C9667" s="98"/>
      <c r="D9667" s="99"/>
      <c r="E9667" s="94"/>
      <c r="F9667" s="95"/>
      <c r="G9667" s="101"/>
      <c r="H9667" s="100">
        <f t="shared" si="459"/>
        <v>196461.68999999994</v>
      </c>
      <c r="I9667" s="84">
        <f t="shared" si="460"/>
        <v>0</v>
      </c>
      <c r="J9667" s="84">
        <f t="shared" si="461"/>
        <v>0</v>
      </c>
    </row>
    <row r="9668" spans="2:10" ht="25.15" customHeight="1">
      <c r="B9668" s="108"/>
      <c r="C9668" s="98"/>
      <c r="D9668" s="99"/>
      <c r="E9668" s="94"/>
      <c r="F9668" s="95"/>
      <c r="G9668" s="101"/>
      <c r="H9668" s="100">
        <f t="shared" si="459"/>
        <v>196461.68999999994</v>
      </c>
      <c r="I9668" s="84">
        <f t="shared" si="460"/>
        <v>0</v>
      </c>
      <c r="J9668" s="84">
        <f t="shared" si="461"/>
        <v>0</v>
      </c>
    </row>
    <row r="9669" spans="2:10" ht="25.15" customHeight="1">
      <c r="B9669" s="108"/>
      <c r="C9669" s="98"/>
      <c r="D9669" s="99"/>
      <c r="E9669" s="94"/>
      <c r="F9669" s="95"/>
      <c r="G9669" s="101"/>
      <c r="H9669" s="100">
        <f t="shared" si="459"/>
        <v>196461.68999999994</v>
      </c>
      <c r="I9669" s="84">
        <f t="shared" si="460"/>
        <v>0</v>
      </c>
      <c r="J9669" s="84">
        <f t="shared" si="461"/>
        <v>0</v>
      </c>
    </row>
    <row r="9670" spans="2:10" ht="25.15" customHeight="1">
      <c r="B9670" s="108"/>
      <c r="C9670" s="98"/>
      <c r="D9670" s="99"/>
      <c r="E9670" s="94"/>
      <c r="F9670" s="95"/>
      <c r="G9670" s="101"/>
      <c r="H9670" s="100">
        <f t="shared" si="459"/>
        <v>196461.68999999994</v>
      </c>
      <c r="I9670" s="84">
        <f t="shared" si="460"/>
        <v>0</v>
      </c>
      <c r="J9670" s="84">
        <f t="shared" si="461"/>
        <v>0</v>
      </c>
    </row>
    <row r="9671" spans="2:10" ht="25.15" customHeight="1">
      <c r="B9671" s="108"/>
      <c r="C9671" s="98"/>
      <c r="D9671" s="99"/>
      <c r="E9671" s="94"/>
      <c r="F9671" s="95"/>
      <c r="G9671" s="101"/>
      <c r="H9671" s="100">
        <f t="shared" si="459"/>
        <v>196461.68999999994</v>
      </c>
      <c r="I9671" s="84">
        <f t="shared" si="460"/>
        <v>0</v>
      </c>
      <c r="J9671" s="84">
        <f t="shared" si="461"/>
        <v>0</v>
      </c>
    </row>
    <row r="9672" spans="2:10" ht="25.15" customHeight="1">
      <c r="B9672" s="108"/>
      <c r="C9672" s="98"/>
      <c r="D9672" s="99"/>
      <c r="E9672" s="94"/>
      <c r="F9672" s="95"/>
      <c r="G9672" s="101"/>
      <c r="H9672" s="100">
        <f t="shared" ref="H9672:H9735" si="462">IF(F9672="pago",H9671+G9672,H9671)</f>
        <v>196461.68999999994</v>
      </c>
      <c r="I9672" s="84">
        <f t="shared" si="460"/>
        <v>0</v>
      </c>
      <c r="J9672" s="84">
        <f t="shared" si="461"/>
        <v>0</v>
      </c>
    </row>
    <row r="9673" spans="2:10" ht="25.15" customHeight="1">
      <c r="B9673" s="108"/>
      <c r="C9673" s="98"/>
      <c r="D9673" s="99"/>
      <c r="E9673" s="94"/>
      <c r="F9673" s="95"/>
      <c r="G9673" s="101"/>
      <c r="H9673" s="100">
        <f t="shared" si="462"/>
        <v>196461.68999999994</v>
      </c>
      <c r="I9673" s="84">
        <f t="shared" si="460"/>
        <v>0</v>
      </c>
      <c r="J9673" s="84">
        <f t="shared" si="461"/>
        <v>0</v>
      </c>
    </row>
    <row r="9674" spans="2:10" ht="25.15" customHeight="1">
      <c r="B9674" s="108"/>
      <c r="C9674" s="98"/>
      <c r="D9674" s="99"/>
      <c r="E9674" s="94"/>
      <c r="F9674" s="95"/>
      <c r="G9674" s="101"/>
      <c r="H9674" s="100">
        <f t="shared" si="462"/>
        <v>196461.68999999994</v>
      </c>
      <c r="I9674" s="84">
        <f t="shared" si="460"/>
        <v>0</v>
      </c>
      <c r="J9674" s="84">
        <f t="shared" si="461"/>
        <v>0</v>
      </c>
    </row>
    <row r="9675" spans="2:10" ht="25.15" customHeight="1">
      <c r="B9675" s="108"/>
      <c r="C9675" s="98"/>
      <c r="D9675" s="99"/>
      <c r="E9675" s="94"/>
      <c r="F9675" s="95"/>
      <c r="G9675" s="101"/>
      <c r="H9675" s="100">
        <f t="shared" si="462"/>
        <v>196461.68999999994</v>
      </c>
      <c r="I9675" s="84">
        <f t="shared" si="460"/>
        <v>0</v>
      </c>
      <c r="J9675" s="84">
        <f t="shared" si="461"/>
        <v>0</v>
      </c>
    </row>
    <row r="9676" spans="2:10" ht="25.15" customHeight="1">
      <c r="B9676" s="108"/>
      <c r="C9676" s="98"/>
      <c r="D9676" s="99"/>
      <c r="E9676" s="94"/>
      <c r="F9676" s="95"/>
      <c r="G9676" s="101"/>
      <c r="H9676" s="100">
        <f t="shared" si="462"/>
        <v>196461.68999999994</v>
      </c>
      <c r="I9676" s="84">
        <f t="shared" si="460"/>
        <v>0</v>
      </c>
      <c r="J9676" s="84">
        <f t="shared" si="461"/>
        <v>0</v>
      </c>
    </row>
    <row r="9677" spans="2:10" ht="25.15" customHeight="1">
      <c r="B9677" s="108"/>
      <c r="C9677" s="98"/>
      <c r="D9677" s="99"/>
      <c r="E9677" s="94"/>
      <c r="F9677" s="95"/>
      <c r="G9677" s="101"/>
      <c r="H9677" s="100">
        <f t="shared" si="462"/>
        <v>196461.68999999994</v>
      </c>
      <c r="I9677" s="84">
        <f t="shared" si="460"/>
        <v>0</v>
      </c>
      <c r="J9677" s="84">
        <f t="shared" si="461"/>
        <v>0</v>
      </c>
    </row>
    <row r="9678" spans="2:10" ht="25.15" customHeight="1">
      <c r="B9678" s="108"/>
      <c r="C9678" s="98"/>
      <c r="D9678" s="99"/>
      <c r="E9678" s="94"/>
      <c r="F9678" s="95"/>
      <c r="G9678" s="101"/>
      <c r="H9678" s="100">
        <f t="shared" si="462"/>
        <v>196461.68999999994</v>
      </c>
      <c r="I9678" s="84">
        <f t="shared" si="460"/>
        <v>0</v>
      </c>
      <c r="J9678" s="84">
        <f t="shared" si="461"/>
        <v>0</v>
      </c>
    </row>
    <row r="9679" spans="2:10" ht="25.15" customHeight="1">
      <c r="B9679" s="108"/>
      <c r="C9679" s="98"/>
      <c r="D9679" s="99"/>
      <c r="E9679" s="94"/>
      <c r="F9679" s="95"/>
      <c r="G9679" s="101"/>
      <c r="H9679" s="100">
        <f t="shared" si="462"/>
        <v>196461.68999999994</v>
      </c>
      <c r="I9679" s="84">
        <f t="shared" si="460"/>
        <v>0</v>
      </c>
      <c r="J9679" s="84">
        <f t="shared" si="461"/>
        <v>0</v>
      </c>
    </row>
    <row r="9680" spans="2:10" ht="25.15" customHeight="1">
      <c r="B9680" s="108"/>
      <c r="C9680" s="98"/>
      <c r="D9680" s="99"/>
      <c r="E9680" s="94"/>
      <c r="F9680" s="95"/>
      <c r="G9680" s="101"/>
      <c r="H9680" s="100">
        <f t="shared" si="462"/>
        <v>196461.68999999994</v>
      </c>
      <c r="I9680" s="84">
        <f t="shared" si="460"/>
        <v>0</v>
      </c>
      <c r="J9680" s="84">
        <f t="shared" si="461"/>
        <v>0</v>
      </c>
    </row>
    <row r="9681" spans="2:10" ht="25.15" customHeight="1">
      <c r="B9681" s="108"/>
      <c r="C9681" s="98"/>
      <c r="D9681" s="99"/>
      <c r="E9681" s="94"/>
      <c r="F9681" s="95"/>
      <c r="G9681" s="101"/>
      <c r="H9681" s="100">
        <f t="shared" si="462"/>
        <v>196461.68999999994</v>
      </c>
      <c r="I9681" s="84">
        <f t="shared" si="460"/>
        <v>0</v>
      </c>
      <c r="J9681" s="84">
        <f t="shared" si="461"/>
        <v>0</v>
      </c>
    </row>
    <row r="9682" spans="2:10" ht="25.15" customHeight="1">
      <c r="B9682" s="108"/>
      <c r="C9682" s="98"/>
      <c r="D9682" s="99"/>
      <c r="E9682" s="94"/>
      <c r="F9682" s="95"/>
      <c r="G9682" s="101"/>
      <c r="H9682" s="100">
        <f t="shared" si="462"/>
        <v>196461.68999999994</v>
      </c>
      <c r="I9682" s="84">
        <f t="shared" si="460"/>
        <v>0</v>
      </c>
      <c r="J9682" s="84">
        <f t="shared" si="461"/>
        <v>0</v>
      </c>
    </row>
    <row r="9683" spans="2:10" ht="25.15" customHeight="1">
      <c r="B9683" s="108"/>
      <c r="C9683" s="98"/>
      <c r="D9683" s="99"/>
      <c r="E9683" s="94"/>
      <c r="F9683" s="95"/>
      <c r="G9683" s="101"/>
      <c r="H9683" s="100">
        <f t="shared" si="462"/>
        <v>196461.68999999994</v>
      </c>
      <c r="I9683" s="84">
        <f t="shared" si="460"/>
        <v>0</v>
      </c>
      <c r="J9683" s="84">
        <f t="shared" si="461"/>
        <v>0</v>
      </c>
    </row>
    <row r="9684" spans="2:10" ht="25.15" customHeight="1">
      <c r="B9684" s="108"/>
      <c r="C9684" s="98"/>
      <c r="D9684" s="99"/>
      <c r="E9684" s="94"/>
      <c r="F9684" s="95"/>
      <c r="G9684" s="101"/>
      <c r="H9684" s="100">
        <f t="shared" si="462"/>
        <v>196461.68999999994</v>
      </c>
      <c r="I9684" s="84">
        <f t="shared" si="460"/>
        <v>0</v>
      </c>
      <c r="J9684" s="84">
        <f t="shared" si="461"/>
        <v>0</v>
      </c>
    </row>
    <row r="9685" spans="2:10" ht="25.15" customHeight="1">
      <c r="B9685" s="108"/>
      <c r="C9685" s="98"/>
      <c r="D9685" s="99"/>
      <c r="E9685" s="94"/>
      <c r="F9685" s="95"/>
      <c r="G9685" s="101"/>
      <c r="H9685" s="100">
        <f t="shared" si="462"/>
        <v>196461.68999999994</v>
      </c>
      <c r="I9685" s="84">
        <f t="shared" si="460"/>
        <v>0</v>
      </c>
      <c r="J9685" s="84">
        <f t="shared" si="461"/>
        <v>0</v>
      </c>
    </row>
    <row r="9686" spans="2:10" ht="25.15" customHeight="1">
      <c r="B9686" s="108"/>
      <c r="C9686" s="98"/>
      <c r="D9686" s="99"/>
      <c r="E9686" s="94"/>
      <c r="F9686" s="95"/>
      <c r="G9686" s="101"/>
      <c r="H9686" s="100">
        <f t="shared" si="462"/>
        <v>196461.68999999994</v>
      </c>
      <c r="I9686" s="84">
        <f t="shared" si="460"/>
        <v>0</v>
      </c>
      <c r="J9686" s="84">
        <f t="shared" si="461"/>
        <v>0</v>
      </c>
    </row>
    <row r="9687" spans="2:10" ht="25.15" customHeight="1">
      <c r="B9687" s="108"/>
      <c r="C9687" s="98"/>
      <c r="D9687" s="99"/>
      <c r="E9687" s="94"/>
      <c r="F9687" s="95"/>
      <c r="G9687" s="101"/>
      <c r="H9687" s="100">
        <f t="shared" si="462"/>
        <v>196461.68999999994</v>
      </c>
      <c r="I9687" s="84">
        <f t="shared" si="460"/>
        <v>0</v>
      </c>
      <c r="J9687" s="84">
        <f t="shared" si="461"/>
        <v>0</v>
      </c>
    </row>
    <row r="9688" spans="2:10" ht="25.15" customHeight="1">
      <c r="B9688" s="108"/>
      <c r="C9688" s="98"/>
      <c r="D9688" s="99"/>
      <c r="E9688" s="94"/>
      <c r="F9688" s="95"/>
      <c r="G9688" s="101"/>
      <c r="H9688" s="100">
        <f t="shared" si="462"/>
        <v>196461.68999999994</v>
      </c>
      <c r="I9688" s="84">
        <f t="shared" si="460"/>
        <v>0</v>
      </c>
      <c r="J9688" s="84">
        <f t="shared" si="461"/>
        <v>0</v>
      </c>
    </row>
    <row r="9689" spans="2:10" ht="25.15" customHeight="1">
      <c r="B9689" s="108"/>
      <c r="C9689" s="98"/>
      <c r="D9689" s="99"/>
      <c r="E9689" s="94"/>
      <c r="F9689" s="95"/>
      <c r="G9689" s="101"/>
      <c r="H9689" s="100">
        <f t="shared" si="462"/>
        <v>196461.68999999994</v>
      </c>
      <c r="I9689" s="84">
        <f t="shared" si="460"/>
        <v>0</v>
      </c>
      <c r="J9689" s="84">
        <f t="shared" si="461"/>
        <v>0</v>
      </c>
    </row>
    <row r="9690" spans="2:10" ht="25.15" customHeight="1">
      <c r="B9690" s="108"/>
      <c r="C9690" s="98"/>
      <c r="D9690" s="99"/>
      <c r="E9690" s="94"/>
      <c r="F9690" s="95"/>
      <c r="G9690" s="101"/>
      <c r="H9690" s="100">
        <f t="shared" si="462"/>
        <v>196461.68999999994</v>
      </c>
      <c r="I9690" s="84">
        <f t="shared" si="460"/>
        <v>0</v>
      </c>
      <c r="J9690" s="84">
        <f t="shared" si="461"/>
        <v>0</v>
      </c>
    </row>
    <row r="9691" spans="2:10" ht="25.15" customHeight="1">
      <c r="B9691" s="108"/>
      <c r="C9691" s="98"/>
      <c r="D9691" s="99"/>
      <c r="E9691" s="94"/>
      <c r="F9691" s="95"/>
      <c r="G9691" s="101"/>
      <c r="H9691" s="100">
        <f t="shared" si="462"/>
        <v>196461.68999999994</v>
      </c>
      <c r="I9691" s="84">
        <f t="shared" si="460"/>
        <v>0</v>
      </c>
      <c r="J9691" s="84">
        <f t="shared" si="461"/>
        <v>0</v>
      </c>
    </row>
    <row r="9692" spans="2:10" ht="25.15" customHeight="1">
      <c r="B9692" s="108"/>
      <c r="C9692" s="98"/>
      <c r="D9692" s="99"/>
      <c r="E9692" s="94"/>
      <c r="F9692" s="95"/>
      <c r="G9692" s="101"/>
      <c r="H9692" s="100">
        <f t="shared" si="462"/>
        <v>196461.68999999994</v>
      </c>
      <c r="I9692" s="84">
        <f t="shared" si="460"/>
        <v>0</v>
      </c>
      <c r="J9692" s="84">
        <f t="shared" si="461"/>
        <v>0</v>
      </c>
    </row>
    <row r="9693" spans="2:10" ht="25.15" customHeight="1">
      <c r="B9693" s="108"/>
      <c r="C9693" s="98"/>
      <c r="D9693" s="99"/>
      <c r="E9693" s="94"/>
      <c r="F9693" s="95"/>
      <c r="G9693" s="101"/>
      <c r="H9693" s="100">
        <f t="shared" si="462"/>
        <v>196461.68999999994</v>
      </c>
      <c r="I9693" s="84">
        <f t="shared" si="460"/>
        <v>0</v>
      </c>
      <c r="J9693" s="84">
        <f t="shared" si="461"/>
        <v>0</v>
      </c>
    </row>
    <row r="9694" spans="2:10" ht="25.15" customHeight="1">
      <c r="B9694" s="108"/>
      <c r="C9694" s="98"/>
      <c r="D9694" s="99"/>
      <c r="E9694" s="94"/>
      <c r="F9694" s="95"/>
      <c r="G9694" s="101"/>
      <c r="H9694" s="100">
        <f t="shared" si="462"/>
        <v>196461.68999999994</v>
      </c>
      <c r="I9694" s="84">
        <f t="shared" si="460"/>
        <v>0</v>
      </c>
      <c r="J9694" s="84">
        <f t="shared" si="461"/>
        <v>0</v>
      </c>
    </row>
    <row r="9695" spans="2:10" ht="25.15" customHeight="1">
      <c r="B9695" s="108"/>
      <c r="C9695" s="98"/>
      <c r="D9695" s="99"/>
      <c r="E9695" s="94"/>
      <c r="F9695" s="95"/>
      <c r="G9695" s="101"/>
      <c r="H9695" s="100">
        <f t="shared" si="462"/>
        <v>196461.68999999994</v>
      </c>
      <c r="I9695" s="84">
        <f t="shared" si="460"/>
        <v>0</v>
      </c>
      <c r="J9695" s="84">
        <f t="shared" si="461"/>
        <v>0</v>
      </c>
    </row>
    <row r="9696" spans="2:10" ht="25.15" customHeight="1">
      <c r="B9696" s="108"/>
      <c r="C9696" s="98"/>
      <c r="D9696" s="99"/>
      <c r="E9696" s="94"/>
      <c r="F9696" s="95"/>
      <c r="G9696" s="101"/>
      <c r="H9696" s="100">
        <f t="shared" si="462"/>
        <v>196461.68999999994</v>
      </c>
      <c r="I9696" s="84">
        <f t="shared" si="460"/>
        <v>0</v>
      </c>
      <c r="J9696" s="84">
        <f t="shared" si="461"/>
        <v>0</v>
      </c>
    </row>
    <row r="9697" spans="2:10" ht="25.15" customHeight="1">
      <c r="B9697" s="108"/>
      <c r="C9697" s="98"/>
      <c r="D9697" s="99"/>
      <c r="E9697" s="94"/>
      <c r="F9697" s="95"/>
      <c r="G9697" s="101"/>
      <c r="H9697" s="100">
        <f t="shared" si="462"/>
        <v>196461.68999999994</v>
      </c>
      <c r="I9697" s="84">
        <f t="shared" si="460"/>
        <v>0</v>
      </c>
      <c r="J9697" s="84">
        <f t="shared" si="461"/>
        <v>0</v>
      </c>
    </row>
    <row r="9698" spans="2:10" ht="25.15" customHeight="1">
      <c r="B9698" s="108"/>
      <c r="C9698" s="98"/>
      <c r="D9698" s="99"/>
      <c r="E9698" s="94"/>
      <c r="F9698" s="95"/>
      <c r="G9698" s="101"/>
      <c r="H9698" s="100">
        <f t="shared" si="462"/>
        <v>196461.68999999994</v>
      </c>
      <c r="I9698" s="84">
        <f t="shared" si="460"/>
        <v>0</v>
      </c>
      <c r="J9698" s="84">
        <f t="shared" si="461"/>
        <v>0</v>
      </c>
    </row>
    <row r="9699" spans="2:10" ht="25.15" customHeight="1">
      <c r="B9699" s="108"/>
      <c r="C9699" s="98"/>
      <c r="D9699" s="99"/>
      <c r="E9699" s="94"/>
      <c r="F9699" s="95"/>
      <c r="G9699" s="101"/>
      <c r="H9699" s="100">
        <f t="shared" si="462"/>
        <v>196461.68999999994</v>
      </c>
      <c r="I9699" s="84">
        <f t="shared" si="460"/>
        <v>0</v>
      </c>
      <c r="J9699" s="84">
        <f t="shared" si="461"/>
        <v>0</v>
      </c>
    </row>
    <row r="9700" spans="2:10" ht="25.15" customHeight="1">
      <c r="B9700" s="108"/>
      <c r="C9700" s="98"/>
      <c r="D9700" s="99"/>
      <c r="E9700" s="94"/>
      <c r="F9700" s="95"/>
      <c r="G9700" s="101"/>
      <c r="H9700" s="100">
        <f t="shared" si="462"/>
        <v>196461.68999999994</v>
      </c>
      <c r="I9700" s="84">
        <f t="shared" si="460"/>
        <v>0</v>
      </c>
      <c r="J9700" s="84">
        <f t="shared" si="461"/>
        <v>0</v>
      </c>
    </row>
    <row r="9701" spans="2:10" ht="25.15" customHeight="1">
      <c r="B9701" s="108"/>
      <c r="C9701" s="98"/>
      <c r="D9701" s="99"/>
      <c r="E9701" s="94"/>
      <c r="F9701" s="95"/>
      <c r="G9701" s="101"/>
      <c r="H9701" s="100">
        <f t="shared" si="462"/>
        <v>196461.68999999994</v>
      </c>
      <c r="I9701" s="84">
        <f t="shared" si="460"/>
        <v>0</v>
      </c>
      <c r="J9701" s="84">
        <f t="shared" si="461"/>
        <v>0</v>
      </c>
    </row>
    <row r="9702" spans="2:10" ht="25.15" customHeight="1">
      <c r="B9702" s="108"/>
      <c r="C9702" s="98"/>
      <c r="D9702" s="99"/>
      <c r="E9702" s="94"/>
      <c r="F9702" s="95"/>
      <c r="G9702" s="101"/>
      <c r="H9702" s="100">
        <f t="shared" si="462"/>
        <v>196461.68999999994</v>
      </c>
      <c r="I9702" s="84">
        <f t="shared" si="460"/>
        <v>0</v>
      </c>
      <c r="J9702" s="84">
        <f t="shared" si="461"/>
        <v>0</v>
      </c>
    </row>
    <row r="9703" spans="2:10" ht="25.15" customHeight="1">
      <c r="B9703" s="108"/>
      <c r="C9703" s="98"/>
      <c r="D9703" s="99"/>
      <c r="E9703" s="94"/>
      <c r="F9703" s="95"/>
      <c r="G9703" s="101"/>
      <c r="H9703" s="100">
        <f t="shared" si="462"/>
        <v>196461.68999999994</v>
      </c>
      <c r="I9703" s="84">
        <f t="shared" si="460"/>
        <v>0</v>
      </c>
      <c r="J9703" s="84">
        <f t="shared" si="461"/>
        <v>0</v>
      </c>
    </row>
    <row r="9704" spans="2:10" ht="25.15" customHeight="1">
      <c r="B9704" s="108"/>
      <c r="C9704" s="98"/>
      <c r="D9704" s="99"/>
      <c r="E9704" s="94"/>
      <c r="F9704" s="95"/>
      <c r="G9704" s="101"/>
      <c r="H9704" s="100">
        <f t="shared" si="462"/>
        <v>196461.68999999994</v>
      </c>
      <c r="I9704" s="84">
        <f t="shared" si="460"/>
        <v>0</v>
      </c>
      <c r="J9704" s="84">
        <f t="shared" si="461"/>
        <v>0</v>
      </c>
    </row>
    <row r="9705" spans="2:10" ht="25.15" customHeight="1">
      <c r="B9705" s="108"/>
      <c r="C9705" s="98"/>
      <c r="D9705" s="99"/>
      <c r="E9705" s="94"/>
      <c r="F9705" s="95"/>
      <c r="G9705" s="101"/>
      <c r="H9705" s="100">
        <f t="shared" si="462"/>
        <v>196461.68999999994</v>
      </c>
      <c r="I9705" s="84">
        <f t="shared" si="460"/>
        <v>0</v>
      </c>
      <c r="J9705" s="84">
        <f t="shared" si="461"/>
        <v>0</v>
      </c>
    </row>
    <row r="9706" spans="2:10" ht="25.15" customHeight="1">
      <c r="B9706" s="108"/>
      <c r="C9706" s="98"/>
      <c r="D9706" s="99"/>
      <c r="E9706" s="94"/>
      <c r="F9706" s="95"/>
      <c r="G9706" s="101"/>
      <c r="H9706" s="100">
        <f t="shared" si="462"/>
        <v>196461.68999999994</v>
      </c>
      <c r="I9706" s="84">
        <f t="shared" si="460"/>
        <v>0</v>
      </c>
      <c r="J9706" s="84">
        <f t="shared" si="461"/>
        <v>0</v>
      </c>
    </row>
    <row r="9707" spans="2:10" ht="25.15" customHeight="1">
      <c r="B9707" s="108"/>
      <c r="C9707" s="98"/>
      <c r="D9707" s="99"/>
      <c r="E9707" s="94"/>
      <c r="F9707" s="95"/>
      <c r="G9707" s="101"/>
      <c r="H9707" s="100">
        <f t="shared" si="462"/>
        <v>196461.68999999994</v>
      </c>
      <c r="I9707" s="84">
        <f t="shared" si="460"/>
        <v>0</v>
      </c>
      <c r="J9707" s="84">
        <f t="shared" si="461"/>
        <v>0</v>
      </c>
    </row>
    <row r="9708" spans="2:10" ht="25.15" customHeight="1">
      <c r="B9708" s="108"/>
      <c r="C9708" s="98"/>
      <c r="D9708" s="99"/>
      <c r="E9708" s="94"/>
      <c r="F9708" s="95"/>
      <c r="G9708" s="101"/>
      <c r="H9708" s="100">
        <f t="shared" si="462"/>
        <v>196461.68999999994</v>
      </c>
      <c r="I9708" s="84">
        <f t="shared" si="460"/>
        <v>0</v>
      </c>
      <c r="J9708" s="84">
        <f t="shared" si="461"/>
        <v>0</v>
      </c>
    </row>
    <row r="9709" spans="2:10" ht="25.15" customHeight="1">
      <c r="B9709" s="108"/>
      <c r="C9709" s="98"/>
      <c r="D9709" s="99"/>
      <c r="E9709" s="94"/>
      <c r="F9709" s="95"/>
      <c r="G9709" s="101"/>
      <c r="H9709" s="100">
        <f t="shared" si="462"/>
        <v>196461.68999999994</v>
      </c>
      <c r="I9709" s="84">
        <f t="shared" si="460"/>
        <v>0</v>
      </c>
      <c r="J9709" s="84">
        <f t="shared" si="461"/>
        <v>0</v>
      </c>
    </row>
    <row r="9710" spans="2:10" ht="25.15" customHeight="1">
      <c r="B9710" s="108"/>
      <c r="C9710" s="98"/>
      <c r="D9710" s="99"/>
      <c r="E9710" s="94"/>
      <c r="F9710" s="95"/>
      <c r="G9710" s="101"/>
      <c r="H9710" s="100">
        <f t="shared" si="462"/>
        <v>196461.68999999994</v>
      </c>
      <c r="I9710" s="84">
        <f t="shared" si="460"/>
        <v>0</v>
      </c>
      <c r="J9710" s="84">
        <f t="shared" si="461"/>
        <v>0</v>
      </c>
    </row>
    <row r="9711" spans="2:10" ht="25.15" customHeight="1">
      <c r="B9711" s="108"/>
      <c r="C9711" s="98"/>
      <c r="D9711" s="99"/>
      <c r="E9711" s="94"/>
      <c r="F9711" s="95"/>
      <c r="G9711" s="101"/>
      <c r="H9711" s="100">
        <f t="shared" si="462"/>
        <v>196461.68999999994</v>
      </c>
      <c r="I9711" s="84">
        <f t="shared" si="460"/>
        <v>0</v>
      </c>
      <c r="J9711" s="84">
        <f t="shared" si="461"/>
        <v>0</v>
      </c>
    </row>
    <row r="9712" spans="2:10" ht="25.15" customHeight="1">
      <c r="B9712" s="108"/>
      <c r="C9712" s="98"/>
      <c r="D9712" s="99"/>
      <c r="E9712" s="94"/>
      <c r="F9712" s="95"/>
      <c r="G9712" s="101"/>
      <c r="H9712" s="100">
        <f t="shared" si="462"/>
        <v>196461.68999999994</v>
      </c>
      <c r="I9712" s="84">
        <f t="shared" si="460"/>
        <v>0</v>
      </c>
      <c r="J9712" s="84">
        <f t="shared" si="461"/>
        <v>0</v>
      </c>
    </row>
    <row r="9713" spans="2:10" ht="25.15" customHeight="1">
      <c r="B9713" s="108"/>
      <c r="C9713" s="98"/>
      <c r="D9713" s="99"/>
      <c r="E9713" s="94"/>
      <c r="F9713" s="95"/>
      <c r="G9713" s="101"/>
      <c r="H9713" s="100">
        <f t="shared" si="462"/>
        <v>196461.68999999994</v>
      </c>
      <c r="I9713" s="84">
        <f t="shared" si="460"/>
        <v>0</v>
      </c>
      <c r="J9713" s="84">
        <f t="shared" si="461"/>
        <v>0</v>
      </c>
    </row>
    <row r="9714" spans="2:10" ht="25.15" customHeight="1">
      <c r="B9714" s="108"/>
      <c r="C9714" s="98"/>
      <c r="D9714" s="99"/>
      <c r="E9714" s="94"/>
      <c r="F9714" s="95"/>
      <c r="G9714" s="101"/>
      <c r="H9714" s="100">
        <f t="shared" si="462"/>
        <v>196461.68999999994</v>
      </c>
      <c r="I9714" s="84">
        <f t="shared" si="460"/>
        <v>0</v>
      </c>
      <c r="J9714" s="84">
        <f t="shared" si="461"/>
        <v>0</v>
      </c>
    </row>
    <row r="9715" spans="2:10" ht="25.15" customHeight="1">
      <c r="B9715" s="108"/>
      <c r="C9715" s="98"/>
      <c r="D9715" s="99"/>
      <c r="E9715" s="94"/>
      <c r="F9715" s="95"/>
      <c r="G9715" s="101"/>
      <c r="H9715" s="100">
        <f t="shared" si="462"/>
        <v>196461.68999999994</v>
      </c>
      <c r="I9715" s="84">
        <f t="shared" si="460"/>
        <v>0</v>
      </c>
      <c r="J9715" s="84">
        <f t="shared" si="461"/>
        <v>0</v>
      </c>
    </row>
    <row r="9716" spans="2:10" ht="25.15" customHeight="1">
      <c r="B9716" s="108"/>
      <c r="C9716" s="98"/>
      <c r="D9716" s="99"/>
      <c r="E9716" s="94"/>
      <c r="F9716" s="95"/>
      <c r="G9716" s="101"/>
      <c r="H9716" s="100">
        <f t="shared" si="462"/>
        <v>196461.68999999994</v>
      </c>
      <c r="I9716" s="84">
        <f t="shared" si="460"/>
        <v>0</v>
      </c>
      <c r="J9716" s="84">
        <f t="shared" si="461"/>
        <v>0</v>
      </c>
    </row>
    <row r="9717" spans="2:10" ht="25.15" customHeight="1">
      <c r="B9717" s="108"/>
      <c r="C9717" s="98"/>
      <c r="D9717" s="99"/>
      <c r="E9717" s="94"/>
      <c r="F9717" s="95"/>
      <c r="G9717" s="101"/>
      <c r="H9717" s="100">
        <f t="shared" si="462"/>
        <v>196461.68999999994</v>
      </c>
      <c r="I9717" s="84">
        <f t="shared" si="460"/>
        <v>0</v>
      </c>
      <c r="J9717" s="84">
        <f t="shared" si="461"/>
        <v>0</v>
      </c>
    </row>
    <row r="9718" spans="2:10" ht="25.15" customHeight="1">
      <c r="B9718" s="108"/>
      <c r="C9718" s="98"/>
      <c r="D9718" s="99"/>
      <c r="E9718" s="94"/>
      <c r="F9718" s="95"/>
      <c r="G9718" s="101"/>
      <c r="H9718" s="100">
        <f t="shared" si="462"/>
        <v>196461.68999999994</v>
      </c>
      <c r="I9718" s="84">
        <f t="shared" si="460"/>
        <v>0</v>
      </c>
      <c r="J9718" s="84">
        <f t="shared" si="461"/>
        <v>0</v>
      </c>
    </row>
    <row r="9719" spans="2:10" ht="25.15" customHeight="1">
      <c r="B9719" s="108"/>
      <c r="C9719" s="98"/>
      <c r="D9719" s="99"/>
      <c r="E9719" s="94"/>
      <c r="F9719" s="95"/>
      <c r="G9719" s="101"/>
      <c r="H9719" s="100">
        <f t="shared" si="462"/>
        <v>196461.68999999994</v>
      </c>
      <c r="I9719" s="84">
        <f t="shared" si="460"/>
        <v>0</v>
      </c>
      <c r="J9719" s="84">
        <f t="shared" si="461"/>
        <v>0</v>
      </c>
    </row>
    <row r="9720" spans="2:10" ht="25.15" customHeight="1">
      <c r="B9720" s="108"/>
      <c r="C9720" s="98"/>
      <c r="D9720" s="99"/>
      <c r="E9720" s="94"/>
      <c r="F9720" s="95"/>
      <c r="G9720" s="101"/>
      <c r="H9720" s="100">
        <f t="shared" si="462"/>
        <v>196461.68999999994</v>
      </c>
      <c r="I9720" s="84">
        <f t="shared" ref="I9720:I9783" si="463">IF(B9720="",0,MONTH(B9720))</f>
        <v>0</v>
      </c>
      <c r="J9720" s="84">
        <f t="shared" ref="J9720:J9783" si="464">IF(B9720="",0,DAY(B9720))</f>
        <v>0</v>
      </c>
    </row>
    <row r="9721" spans="2:10" ht="25.15" customHeight="1">
      <c r="B9721" s="108"/>
      <c r="C9721" s="98"/>
      <c r="D9721" s="99"/>
      <c r="E9721" s="94"/>
      <c r="F9721" s="95"/>
      <c r="G9721" s="101"/>
      <c r="H9721" s="100">
        <f t="shared" si="462"/>
        <v>196461.68999999994</v>
      </c>
      <c r="I9721" s="84">
        <f t="shared" si="463"/>
        <v>0</v>
      </c>
      <c r="J9721" s="84">
        <f t="shared" si="464"/>
        <v>0</v>
      </c>
    </row>
    <row r="9722" spans="2:10" ht="25.15" customHeight="1">
      <c r="B9722" s="108"/>
      <c r="C9722" s="98"/>
      <c r="D9722" s="99"/>
      <c r="E9722" s="94"/>
      <c r="F9722" s="95"/>
      <c r="G9722" s="101"/>
      <c r="H9722" s="100">
        <f t="shared" si="462"/>
        <v>196461.68999999994</v>
      </c>
      <c r="I9722" s="84">
        <f t="shared" si="463"/>
        <v>0</v>
      </c>
      <c r="J9722" s="84">
        <f t="shared" si="464"/>
        <v>0</v>
      </c>
    </row>
    <row r="9723" spans="2:10" ht="25.15" customHeight="1">
      <c r="B9723" s="108"/>
      <c r="C9723" s="98"/>
      <c r="D9723" s="99"/>
      <c r="E9723" s="94"/>
      <c r="F9723" s="95"/>
      <c r="G9723" s="101"/>
      <c r="H9723" s="100">
        <f t="shared" si="462"/>
        <v>196461.68999999994</v>
      </c>
      <c r="I9723" s="84">
        <f t="shared" si="463"/>
        <v>0</v>
      </c>
      <c r="J9723" s="84">
        <f t="shared" si="464"/>
        <v>0</v>
      </c>
    </row>
    <row r="9724" spans="2:10" ht="25.15" customHeight="1">
      <c r="B9724" s="108"/>
      <c r="C9724" s="98"/>
      <c r="D9724" s="99"/>
      <c r="E9724" s="94"/>
      <c r="F9724" s="95"/>
      <c r="G9724" s="101"/>
      <c r="H9724" s="100">
        <f t="shared" si="462"/>
        <v>196461.68999999994</v>
      </c>
      <c r="I9724" s="84">
        <f t="shared" si="463"/>
        <v>0</v>
      </c>
      <c r="J9724" s="84">
        <f t="shared" si="464"/>
        <v>0</v>
      </c>
    </row>
    <row r="9725" spans="2:10" ht="25.15" customHeight="1">
      <c r="B9725" s="108"/>
      <c r="C9725" s="98"/>
      <c r="D9725" s="99"/>
      <c r="E9725" s="94"/>
      <c r="F9725" s="95"/>
      <c r="G9725" s="101"/>
      <c r="H9725" s="100">
        <f t="shared" si="462"/>
        <v>196461.68999999994</v>
      </c>
      <c r="I9725" s="84">
        <f t="shared" si="463"/>
        <v>0</v>
      </c>
      <c r="J9725" s="84">
        <f t="shared" si="464"/>
        <v>0</v>
      </c>
    </row>
    <row r="9726" spans="2:10" ht="25.15" customHeight="1">
      <c r="B9726" s="108"/>
      <c r="C9726" s="98"/>
      <c r="D9726" s="99"/>
      <c r="E9726" s="94"/>
      <c r="F9726" s="95"/>
      <c r="G9726" s="101"/>
      <c r="H9726" s="100">
        <f t="shared" si="462"/>
        <v>196461.68999999994</v>
      </c>
      <c r="I9726" s="84">
        <f t="shared" si="463"/>
        <v>0</v>
      </c>
      <c r="J9726" s="84">
        <f t="shared" si="464"/>
        <v>0</v>
      </c>
    </row>
    <row r="9727" spans="2:10" ht="25.15" customHeight="1">
      <c r="B9727" s="108"/>
      <c r="C9727" s="98"/>
      <c r="D9727" s="99"/>
      <c r="E9727" s="94"/>
      <c r="F9727" s="95"/>
      <c r="G9727" s="101"/>
      <c r="H9727" s="100">
        <f t="shared" si="462"/>
        <v>196461.68999999994</v>
      </c>
      <c r="I9727" s="84">
        <f t="shared" si="463"/>
        <v>0</v>
      </c>
      <c r="J9727" s="84">
        <f t="shared" si="464"/>
        <v>0</v>
      </c>
    </row>
    <row r="9728" spans="2:10" ht="25.15" customHeight="1">
      <c r="B9728" s="108"/>
      <c r="C9728" s="98"/>
      <c r="D9728" s="99"/>
      <c r="E9728" s="94"/>
      <c r="F9728" s="95"/>
      <c r="G9728" s="101"/>
      <c r="H9728" s="100">
        <f t="shared" si="462"/>
        <v>196461.68999999994</v>
      </c>
      <c r="I9728" s="84">
        <f t="shared" si="463"/>
        <v>0</v>
      </c>
      <c r="J9728" s="84">
        <f t="shared" si="464"/>
        <v>0</v>
      </c>
    </row>
    <row r="9729" spans="2:10" ht="25.15" customHeight="1">
      <c r="B9729" s="108"/>
      <c r="C9729" s="98"/>
      <c r="D9729" s="99"/>
      <c r="E9729" s="94"/>
      <c r="F9729" s="95"/>
      <c r="G9729" s="101"/>
      <c r="H9729" s="100">
        <f t="shared" si="462"/>
        <v>196461.68999999994</v>
      </c>
      <c r="I9729" s="84">
        <f t="shared" si="463"/>
        <v>0</v>
      </c>
      <c r="J9729" s="84">
        <f t="shared" si="464"/>
        <v>0</v>
      </c>
    </row>
    <row r="9730" spans="2:10" ht="25.15" customHeight="1">
      <c r="B9730" s="108"/>
      <c r="C9730" s="98"/>
      <c r="D9730" s="99"/>
      <c r="E9730" s="94"/>
      <c r="F9730" s="95"/>
      <c r="G9730" s="101"/>
      <c r="H9730" s="100">
        <f t="shared" si="462"/>
        <v>196461.68999999994</v>
      </c>
      <c r="I9730" s="84">
        <f t="shared" si="463"/>
        <v>0</v>
      </c>
      <c r="J9730" s="84">
        <f t="shared" si="464"/>
        <v>0</v>
      </c>
    </row>
    <row r="9731" spans="2:10" ht="25.15" customHeight="1">
      <c r="B9731" s="108"/>
      <c r="C9731" s="98"/>
      <c r="D9731" s="99"/>
      <c r="E9731" s="94"/>
      <c r="F9731" s="95"/>
      <c r="G9731" s="101"/>
      <c r="H9731" s="100">
        <f t="shared" si="462"/>
        <v>196461.68999999994</v>
      </c>
      <c r="I9731" s="84">
        <f t="shared" si="463"/>
        <v>0</v>
      </c>
      <c r="J9731" s="84">
        <f t="shared" si="464"/>
        <v>0</v>
      </c>
    </row>
    <row r="9732" spans="2:10" ht="25.15" customHeight="1">
      <c r="B9732" s="108"/>
      <c r="C9732" s="98"/>
      <c r="D9732" s="99"/>
      <c r="E9732" s="94"/>
      <c r="F9732" s="95"/>
      <c r="G9732" s="101"/>
      <c r="H9732" s="100">
        <f t="shared" si="462"/>
        <v>196461.68999999994</v>
      </c>
      <c r="I9732" s="84">
        <f t="shared" si="463"/>
        <v>0</v>
      </c>
      <c r="J9732" s="84">
        <f t="shared" si="464"/>
        <v>0</v>
      </c>
    </row>
    <row r="9733" spans="2:10" ht="25.15" customHeight="1">
      <c r="B9733" s="108"/>
      <c r="C9733" s="98"/>
      <c r="D9733" s="99"/>
      <c r="E9733" s="94"/>
      <c r="F9733" s="95"/>
      <c r="G9733" s="101"/>
      <c r="H9733" s="100">
        <f t="shared" si="462"/>
        <v>196461.68999999994</v>
      </c>
      <c r="I9733" s="84">
        <f t="shared" si="463"/>
        <v>0</v>
      </c>
      <c r="J9733" s="84">
        <f t="shared" si="464"/>
        <v>0</v>
      </c>
    </row>
    <row r="9734" spans="2:10" ht="25.15" customHeight="1">
      <c r="B9734" s="108"/>
      <c r="C9734" s="98"/>
      <c r="D9734" s="99"/>
      <c r="E9734" s="94"/>
      <c r="F9734" s="95"/>
      <c r="G9734" s="101"/>
      <c r="H9734" s="100">
        <f t="shared" si="462"/>
        <v>196461.68999999994</v>
      </c>
      <c r="I9734" s="84">
        <f t="shared" si="463"/>
        <v>0</v>
      </c>
      <c r="J9734" s="84">
        <f t="shared" si="464"/>
        <v>0</v>
      </c>
    </row>
    <row r="9735" spans="2:10" ht="25.15" customHeight="1">
      <c r="B9735" s="108"/>
      <c r="C9735" s="98"/>
      <c r="D9735" s="99"/>
      <c r="E9735" s="94"/>
      <c r="F9735" s="95"/>
      <c r="G9735" s="101"/>
      <c r="H9735" s="100">
        <f t="shared" si="462"/>
        <v>196461.68999999994</v>
      </c>
      <c r="I9735" s="84">
        <f t="shared" si="463"/>
        <v>0</v>
      </c>
      <c r="J9735" s="84">
        <f t="shared" si="464"/>
        <v>0</v>
      </c>
    </row>
    <row r="9736" spans="2:10" ht="25.15" customHeight="1">
      <c r="B9736" s="108"/>
      <c r="C9736" s="98"/>
      <c r="D9736" s="99"/>
      <c r="E9736" s="94"/>
      <c r="F9736" s="95"/>
      <c r="G9736" s="101"/>
      <c r="H9736" s="100">
        <f t="shared" ref="H9736:H9799" si="465">IF(F9736="pago",H9735+G9736,H9735)</f>
        <v>196461.68999999994</v>
      </c>
      <c r="I9736" s="84">
        <f t="shared" si="463"/>
        <v>0</v>
      </c>
      <c r="J9736" s="84">
        <f t="shared" si="464"/>
        <v>0</v>
      </c>
    </row>
    <row r="9737" spans="2:10" ht="25.15" customHeight="1">
      <c r="B9737" s="108"/>
      <c r="C9737" s="98"/>
      <c r="D9737" s="99"/>
      <c r="E9737" s="94"/>
      <c r="F9737" s="95"/>
      <c r="G9737" s="101"/>
      <c r="H9737" s="100">
        <f t="shared" si="465"/>
        <v>196461.68999999994</v>
      </c>
      <c r="I9737" s="84">
        <f t="shared" si="463"/>
        <v>0</v>
      </c>
      <c r="J9737" s="84">
        <f t="shared" si="464"/>
        <v>0</v>
      </c>
    </row>
    <row r="9738" spans="2:10" ht="25.15" customHeight="1">
      <c r="B9738" s="108"/>
      <c r="C9738" s="98"/>
      <c r="D9738" s="99"/>
      <c r="E9738" s="94"/>
      <c r="F9738" s="95"/>
      <c r="G9738" s="101"/>
      <c r="H9738" s="100">
        <f t="shared" si="465"/>
        <v>196461.68999999994</v>
      </c>
      <c r="I9738" s="84">
        <f t="shared" si="463"/>
        <v>0</v>
      </c>
      <c r="J9738" s="84">
        <f t="shared" si="464"/>
        <v>0</v>
      </c>
    </row>
    <row r="9739" spans="2:10" ht="25.15" customHeight="1">
      <c r="B9739" s="108"/>
      <c r="C9739" s="98"/>
      <c r="D9739" s="99"/>
      <c r="E9739" s="94"/>
      <c r="F9739" s="95"/>
      <c r="G9739" s="101"/>
      <c r="H9739" s="100">
        <f t="shared" si="465"/>
        <v>196461.68999999994</v>
      </c>
      <c r="I9739" s="84">
        <f t="shared" si="463"/>
        <v>0</v>
      </c>
      <c r="J9739" s="84">
        <f t="shared" si="464"/>
        <v>0</v>
      </c>
    </row>
    <row r="9740" spans="2:10" ht="25.15" customHeight="1">
      <c r="B9740" s="108"/>
      <c r="C9740" s="98"/>
      <c r="D9740" s="99"/>
      <c r="E9740" s="94"/>
      <c r="F9740" s="95"/>
      <c r="G9740" s="101"/>
      <c r="H9740" s="100">
        <f t="shared" si="465"/>
        <v>196461.68999999994</v>
      </c>
      <c r="I9740" s="84">
        <f t="shared" si="463"/>
        <v>0</v>
      </c>
      <c r="J9740" s="84">
        <f t="shared" si="464"/>
        <v>0</v>
      </c>
    </row>
    <row r="9741" spans="2:10" ht="25.15" customHeight="1">
      <c r="B9741" s="108"/>
      <c r="C9741" s="98"/>
      <c r="D9741" s="99"/>
      <c r="E9741" s="94"/>
      <c r="F9741" s="95"/>
      <c r="G9741" s="101"/>
      <c r="H9741" s="100">
        <f t="shared" si="465"/>
        <v>196461.68999999994</v>
      </c>
      <c r="I9741" s="84">
        <f t="shared" si="463"/>
        <v>0</v>
      </c>
      <c r="J9741" s="84">
        <f t="shared" si="464"/>
        <v>0</v>
      </c>
    </row>
    <row r="9742" spans="2:10" ht="25.15" customHeight="1">
      <c r="B9742" s="108"/>
      <c r="C9742" s="98"/>
      <c r="D9742" s="99"/>
      <c r="E9742" s="94"/>
      <c r="F9742" s="95"/>
      <c r="G9742" s="101"/>
      <c r="H9742" s="100">
        <f t="shared" si="465"/>
        <v>196461.68999999994</v>
      </c>
      <c r="I9742" s="84">
        <f t="shared" si="463"/>
        <v>0</v>
      </c>
      <c r="J9742" s="84">
        <f t="shared" si="464"/>
        <v>0</v>
      </c>
    </row>
    <row r="9743" spans="2:10" ht="25.15" customHeight="1">
      <c r="B9743" s="108"/>
      <c r="C9743" s="98"/>
      <c r="D9743" s="99"/>
      <c r="E9743" s="94"/>
      <c r="F9743" s="95"/>
      <c r="G9743" s="101"/>
      <c r="H9743" s="100">
        <f t="shared" si="465"/>
        <v>196461.68999999994</v>
      </c>
      <c r="I9743" s="84">
        <f t="shared" si="463"/>
        <v>0</v>
      </c>
      <c r="J9743" s="84">
        <f t="shared" si="464"/>
        <v>0</v>
      </c>
    </row>
    <row r="9744" spans="2:10" ht="25.15" customHeight="1">
      <c r="B9744" s="108"/>
      <c r="C9744" s="98"/>
      <c r="D9744" s="99"/>
      <c r="E9744" s="94"/>
      <c r="F9744" s="95"/>
      <c r="G9744" s="101"/>
      <c r="H9744" s="100">
        <f t="shared" si="465"/>
        <v>196461.68999999994</v>
      </c>
      <c r="I9744" s="84">
        <f t="shared" si="463"/>
        <v>0</v>
      </c>
      <c r="J9744" s="84">
        <f t="shared" si="464"/>
        <v>0</v>
      </c>
    </row>
    <row r="9745" spans="2:10" ht="25.15" customHeight="1">
      <c r="B9745" s="108"/>
      <c r="C9745" s="98"/>
      <c r="D9745" s="99"/>
      <c r="E9745" s="94"/>
      <c r="F9745" s="95"/>
      <c r="G9745" s="101"/>
      <c r="H9745" s="100">
        <f t="shared" si="465"/>
        <v>196461.68999999994</v>
      </c>
      <c r="I9745" s="84">
        <f t="shared" si="463"/>
        <v>0</v>
      </c>
      <c r="J9745" s="84">
        <f t="shared" si="464"/>
        <v>0</v>
      </c>
    </row>
    <row r="9746" spans="2:10" ht="25.15" customHeight="1">
      <c r="B9746" s="108"/>
      <c r="C9746" s="98"/>
      <c r="D9746" s="99"/>
      <c r="E9746" s="94"/>
      <c r="F9746" s="95"/>
      <c r="G9746" s="101"/>
      <c r="H9746" s="100">
        <f t="shared" si="465"/>
        <v>196461.68999999994</v>
      </c>
      <c r="I9746" s="84">
        <f t="shared" si="463"/>
        <v>0</v>
      </c>
      <c r="J9746" s="84">
        <f t="shared" si="464"/>
        <v>0</v>
      </c>
    </row>
    <row r="9747" spans="2:10" ht="25.15" customHeight="1">
      <c r="B9747" s="108"/>
      <c r="C9747" s="98"/>
      <c r="D9747" s="99"/>
      <c r="E9747" s="94"/>
      <c r="F9747" s="95"/>
      <c r="G9747" s="101"/>
      <c r="H9747" s="100">
        <f t="shared" si="465"/>
        <v>196461.68999999994</v>
      </c>
      <c r="I9747" s="84">
        <f t="shared" si="463"/>
        <v>0</v>
      </c>
      <c r="J9747" s="84">
        <f t="shared" si="464"/>
        <v>0</v>
      </c>
    </row>
    <row r="9748" spans="2:10" ht="25.15" customHeight="1">
      <c r="B9748" s="108"/>
      <c r="C9748" s="98"/>
      <c r="D9748" s="99"/>
      <c r="E9748" s="94"/>
      <c r="F9748" s="95"/>
      <c r="G9748" s="101"/>
      <c r="H9748" s="100">
        <f t="shared" si="465"/>
        <v>196461.68999999994</v>
      </c>
      <c r="I9748" s="84">
        <f t="shared" si="463"/>
        <v>0</v>
      </c>
      <c r="J9748" s="84">
        <f t="shared" si="464"/>
        <v>0</v>
      </c>
    </row>
    <row r="9749" spans="2:10" ht="25.15" customHeight="1">
      <c r="B9749" s="108"/>
      <c r="C9749" s="98"/>
      <c r="D9749" s="99"/>
      <c r="E9749" s="94"/>
      <c r="F9749" s="95"/>
      <c r="G9749" s="101"/>
      <c r="H9749" s="100">
        <f t="shared" si="465"/>
        <v>196461.68999999994</v>
      </c>
      <c r="I9749" s="84">
        <f t="shared" si="463"/>
        <v>0</v>
      </c>
      <c r="J9749" s="84">
        <f t="shared" si="464"/>
        <v>0</v>
      </c>
    </row>
    <row r="9750" spans="2:10" ht="25.15" customHeight="1">
      <c r="B9750" s="108"/>
      <c r="C9750" s="98"/>
      <c r="D9750" s="99"/>
      <c r="E9750" s="94"/>
      <c r="F9750" s="95"/>
      <c r="G9750" s="101"/>
      <c r="H9750" s="100">
        <f t="shared" si="465"/>
        <v>196461.68999999994</v>
      </c>
      <c r="I9750" s="84">
        <f t="shared" si="463"/>
        <v>0</v>
      </c>
      <c r="J9750" s="84">
        <f t="shared" si="464"/>
        <v>0</v>
      </c>
    </row>
    <row r="9751" spans="2:10" ht="25.15" customHeight="1">
      <c r="B9751" s="108"/>
      <c r="C9751" s="98"/>
      <c r="D9751" s="99"/>
      <c r="E9751" s="94"/>
      <c r="F9751" s="95"/>
      <c r="G9751" s="101"/>
      <c r="H9751" s="100">
        <f t="shared" si="465"/>
        <v>196461.68999999994</v>
      </c>
      <c r="I9751" s="84">
        <f t="shared" si="463"/>
        <v>0</v>
      </c>
      <c r="J9751" s="84">
        <f t="shared" si="464"/>
        <v>0</v>
      </c>
    </row>
    <row r="9752" spans="2:10" ht="25.15" customHeight="1">
      <c r="B9752" s="108"/>
      <c r="C9752" s="98"/>
      <c r="D9752" s="99"/>
      <c r="E9752" s="94"/>
      <c r="F9752" s="95"/>
      <c r="G9752" s="101"/>
      <c r="H9752" s="100">
        <f t="shared" si="465"/>
        <v>196461.68999999994</v>
      </c>
      <c r="I9752" s="84">
        <f t="shared" si="463"/>
        <v>0</v>
      </c>
      <c r="J9752" s="84">
        <f t="shared" si="464"/>
        <v>0</v>
      </c>
    </row>
    <row r="9753" spans="2:10" ht="25.15" customHeight="1">
      <c r="B9753" s="108"/>
      <c r="C9753" s="98"/>
      <c r="D9753" s="99"/>
      <c r="E9753" s="94"/>
      <c r="F9753" s="95"/>
      <c r="G9753" s="101"/>
      <c r="H9753" s="100">
        <f t="shared" si="465"/>
        <v>196461.68999999994</v>
      </c>
      <c r="I9753" s="84">
        <f t="shared" si="463"/>
        <v>0</v>
      </c>
      <c r="J9753" s="84">
        <f t="shared" si="464"/>
        <v>0</v>
      </c>
    </row>
    <row r="9754" spans="2:10" ht="25.15" customHeight="1">
      <c r="B9754" s="108"/>
      <c r="C9754" s="98"/>
      <c r="D9754" s="99"/>
      <c r="E9754" s="94"/>
      <c r="F9754" s="95"/>
      <c r="G9754" s="101"/>
      <c r="H9754" s="100">
        <f t="shared" si="465"/>
        <v>196461.68999999994</v>
      </c>
      <c r="I9754" s="84">
        <f t="shared" si="463"/>
        <v>0</v>
      </c>
      <c r="J9754" s="84">
        <f t="shared" si="464"/>
        <v>0</v>
      </c>
    </row>
    <row r="9755" spans="2:10" ht="25.15" customHeight="1">
      <c r="B9755" s="108"/>
      <c r="C9755" s="98"/>
      <c r="D9755" s="99"/>
      <c r="E9755" s="94"/>
      <c r="F9755" s="95"/>
      <c r="G9755" s="101"/>
      <c r="H9755" s="100">
        <f t="shared" si="465"/>
        <v>196461.68999999994</v>
      </c>
      <c r="I9755" s="84">
        <f t="shared" si="463"/>
        <v>0</v>
      </c>
      <c r="J9755" s="84">
        <f t="shared" si="464"/>
        <v>0</v>
      </c>
    </row>
    <row r="9756" spans="2:10" ht="25.15" customHeight="1">
      <c r="B9756" s="108"/>
      <c r="C9756" s="98"/>
      <c r="D9756" s="99"/>
      <c r="E9756" s="94"/>
      <c r="F9756" s="95"/>
      <c r="G9756" s="101"/>
      <c r="H9756" s="100">
        <f t="shared" si="465"/>
        <v>196461.68999999994</v>
      </c>
      <c r="I9756" s="84">
        <f t="shared" si="463"/>
        <v>0</v>
      </c>
      <c r="J9756" s="84">
        <f t="shared" si="464"/>
        <v>0</v>
      </c>
    </row>
    <row r="9757" spans="2:10" ht="25.15" customHeight="1">
      <c r="B9757" s="108"/>
      <c r="C9757" s="98"/>
      <c r="D9757" s="99"/>
      <c r="E9757" s="94"/>
      <c r="F9757" s="95"/>
      <c r="G9757" s="101"/>
      <c r="H9757" s="100">
        <f t="shared" si="465"/>
        <v>196461.68999999994</v>
      </c>
      <c r="I9757" s="84">
        <f t="shared" si="463"/>
        <v>0</v>
      </c>
      <c r="J9757" s="84">
        <f t="shared" si="464"/>
        <v>0</v>
      </c>
    </row>
    <row r="9758" spans="2:10" ht="25.15" customHeight="1">
      <c r="B9758" s="108"/>
      <c r="C9758" s="98"/>
      <c r="D9758" s="99"/>
      <c r="E9758" s="94"/>
      <c r="F9758" s="95"/>
      <c r="G9758" s="101"/>
      <c r="H9758" s="100">
        <f t="shared" si="465"/>
        <v>196461.68999999994</v>
      </c>
      <c r="I9758" s="84">
        <f t="shared" si="463"/>
        <v>0</v>
      </c>
      <c r="J9758" s="84">
        <f t="shared" si="464"/>
        <v>0</v>
      </c>
    </row>
    <row r="9759" spans="2:10" ht="25.15" customHeight="1">
      <c r="B9759" s="108"/>
      <c r="C9759" s="98"/>
      <c r="D9759" s="99"/>
      <c r="E9759" s="94"/>
      <c r="F9759" s="95"/>
      <c r="G9759" s="101"/>
      <c r="H9759" s="100">
        <f t="shared" si="465"/>
        <v>196461.68999999994</v>
      </c>
      <c r="I9759" s="84">
        <f t="shared" si="463"/>
        <v>0</v>
      </c>
      <c r="J9759" s="84">
        <f t="shared" si="464"/>
        <v>0</v>
      </c>
    </row>
    <row r="9760" spans="2:10" ht="25.15" customHeight="1">
      <c r="B9760" s="108"/>
      <c r="C9760" s="98"/>
      <c r="D9760" s="99"/>
      <c r="E9760" s="94"/>
      <c r="F9760" s="95"/>
      <c r="G9760" s="101"/>
      <c r="H9760" s="100">
        <f t="shared" si="465"/>
        <v>196461.68999999994</v>
      </c>
      <c r="I9760" s="84">
        <f t="shared" si="463"/>
        <v>0</v>
      </c>
      <c r="J9760" s="84">
        <f t="shared" si="464"/>
        <v>0</v>
      </c>
    </row>
    <row r="9761" spans="2:10" ht="25.15" customHeight="1">
      <c r="B9761" s="108"/>
      <c r="C9761" s="98"/>
      <c r="D9761" s="99"/>
      <c r="E9761" s="94"/>
      <c r="F9761" s="95"/>
      <c r="G9761" s="101"/>
      <c r="H9761" s="100">
        <f t="shared" si="465"/>
        <v>196461.68999999994</v>
      </c>
      <c r="I9761" s="84">
        <f t="shared" si="463"/>
        <v>0</v>
      </c>
      <c r="J9761" s="84">
        <f t="shared" si="464"/>
        <v>0</v>
      </c>
    </row>
    <row r="9762" spans="2:10" ht="25.15" customHeight="1">
      <c r="B9762" s="108"/>
      <c r="C9762" s="98"/>
      <c r="D9762" s="99"/>
      <c r="E9762" s="94"/>
      <c r="F9762" s="95"/>
      <c r="G9762" s="101"/>
      <c r="H9762" s="100">
        <f t="shared" si="465"/>
        <v>196461.68999999994</v>
      </c>
      <c r="I9762" s="84">
        <f t="shared" si="463"/>
        <v>0</v>
      </c>
      <c r="J9762" s="84">
        <f t="shared" si="464"/>
        <v>0</v>
      </c>
    </row>
    <row r="9763" spans="2:10" ht="25.15" customHeight="1">
      <c r="B9763" s="108"/>
      <c r="C9763" s="98"/>
      <c r="D9763" s="99"/>
      <c r="E9763" s="94"/>
      <c r="F9763" s="95"/>
      <c r="G9763" s="101"/>
      <c r="H9763" s="100">
        <f t="shared" si="465"/>
        <v>196461.68999999994</v>
      </c>
      <c r="I9763" s="84">
        <f t="shared" si="463"/>
        <v>0</v>
      </c>
      <c r="J9763" s="84">
        <f t="shared" si="464"/>
        <v>0</v>
      </c>
    </row>
    <row r="9764" spans="2:10" ht="25.15" customHeight="1">
      <c r="B9764" s="108"/>
      <c r="C9764" s="98"/>
      <c r="D9764" s="99"/>
      <c r="E9764" s="94"/>
      <c r="F9764" s="95"/>
      <c r="G9764" s="101"/>
      <c r="H9764" s="100">
        <f t="shared" si="465"/>
        <v>196461.68999999994</v>
      </c>
      <c r="I9764" s="84">
        <f t="shared" si="463"/>
        <v>0</v>
      </c>
      <c r="J9764" s="84">
        <f t="shared" si="464"/>
        <v>0</v>
      </c>
    </row>
    <row r="9765" spans="2:10" ht="25.15" customHeight="1">
      <c r="B9765" s="108"/>
      <c r="C9765" s="98"/>
      <c r="D9765" s="99"/>
      <c r="E9765" s="94"/>
      <c r="F9765" s="95"/>
      <c r="G9765" s="101"/>
      <c r="H9765" s="100">
        <f t="shared" si="465"/>
        <v>196461.68999999994</v>
      </c>
      <c r="I9765" s="84">
        <f t="shared" si="463"/>
        <v>0</v>
      </c>
      <c r="J9765" s="84">
        <f t="shared" si="464"/>
        <v>0</v>
      </c>
    </row>
    <row r="9766" spans="2:10" ht="25.15" customHeight="1">
      <c r="B9766" s="108"/>
      <c r="C9766" s="98"/>
      <c r="D9766" s="99"/>
      <c r="E9766" s="94"/>
      <c r="F9766" s="95"/>
      <c r="G9766" s="101"/>
      <c r="H9766" s="100">
        <f t="shared" si="465"/>
        <v>196461.68999999994</v>
      </c>
      <c r="I9766" s="84">
        <f t="shared" si="463"/>
        <v>0</v>
      </c>
      <c r="J9766" s="84">
        <f t="shared" si="464"/>
        <v>0</v>
      </c>
    </row>
    <row r="9767" spans="2:10" ht="25.15" customHeight="1">
      <c r="B9767" s="108"/>
      <c r="C9767" s="98"/>
      <c r="D9767" s="99"/>
      <c r="E9767" s="94"/>
      <c r="F9767" s="95"/>
      <c r="G9767" s="101"/>
      <c r="H9767" s="100">
        <f t="shared" si="465"/>
        <v>196461.68999999994</v>
      </c>
      <c r="I9767" s="84">
        <f t="shared" si="463"/>
        <v>0</v>
      </c>
      <c r="J9767" s="84">
        <f t="shared" si="464"/>
        <v>0</v>
      </c>
    </row>
    <row r="9768" spans="2:10" ht="25.15" customHeight="1">
      <c r="B9768" s="108"/>
      <c r="C9768" s="98"/>
      <c r="D9768" s="99"/>
      <c r="E9768" s="94"/>
      <c r="F9768" s="95"/>
      <c r="G9768" s="101"/>
      <c r="H9768" s="100">
        <f t="shared" si="465"/>
        <v>196461.68999999994</v>
      </c>
      <c r="I9768" s="84">
        <f t="shared" si="463"/>
        <v>0</v>
      </c>
      <c r="J9768" s="84">
        <f t="shared" si="464"/>
        <v>0</v>
      </c>
    </row>
    <row r="9769" spans="2:10" ht="25.15" customHeight="1">
      <c r="B9769" s="108"/>
      <c r="C9769" s="98"/>
      <c r="D9769" s="99"/>
      <c r="E9769" s="94"/>
      <c r="F9769" s="95"/>
      <c r="G9769" s="101"/>
      <c r="H9769" s="100">
        <f t="shared" si="465"/>
        <v>196461.68999999994</v>
      </c>
      <c r="I9769" s="84">
        <f t="shared" si="463"/>
        <v>0</v>
      </c>
      <c r="J9769" s="84">
        <f t="shared" si="464"/>
        <v>0</v>
      </c>
    </row>
    <row r="9770" spans="2:10" ht="25.15" customHeight="1">
      <c r="B9770" s="108"/>
      <c r="C9770" s="98"/>
      <c r="D9770" s="99"/>
      <c r="E9770" s="94"/>
      <c r="F9770" s="95"/>
      <c r="G9770" s="101"/>
      <c r="H9770" s="100">
        <f t="shared" si="465"/>
        <v>196461.68999999994</v>
      </c>
      <c r="I9770" s="84">
        <f t="shared" si="463"/>
        <v>0</v>
      </c>
      <c r="J9770" s="84">
        <f t="shared" si="464"/>
        <v>0</v>
      </c>
    </row>
    <row r="9771" spans="2:10" ht="25.15" customHeight="1">
      <c r="B9771" s="108"/>
      <c r="C9771" s="98"/>
      <c r="D9771" s="99"/>
      <c r="E9771" s="94"/>
      <c r="F9771" s="95"/>
      <c r="G9771" s="101"/>
      <c r="H9771" s="100">
        <f t="shared" si="465"/>
        <v>196461.68999999994</v>
      </c>
      <c r="I9771" s="84">
        <f t="shared" si="463"/>
        <v>0</v>
      </c>
      <c r="J9771" s="84">
        <f t="shared" si="464"/>
        <v>0</v>
      </c>
    </row>
    <row r="9772" spans="2:10" ht="25.15" customHeight="1">
      <c r="B9772" s="108"/>
      <c r="C9772" s="98"/>
      <c r="D9772" s="99"/>
      <c r="E9772" s="94"/>
      <c r="F9772" s="95"/>
      <c r="G9772" s="101"/>
      <c r="H9772" s="100">
        <f t="shared" si="465"/>
        <v>196461.68999999994</v>
      </c>
      <c r="I9772" s="84">
        <f t="shared" si="463"/>
        <v>0</v>
      </c>
      <c r="J9772" s="84">
        <f t="shared" si="464"/>
        <v>0</v>
      </c>
    </row>
    <row r="9773" spans="2:10" ht="25.15" customHeight="1">
      <c r="B9773" s="108"/>
      <c r="C9773" s="98"/>
      <c r="D9773" s="99"/>
      <c r="E9773" s="94"/>
      <c r="F9773" s="95"/>
      <c r="G9773" s="101"/>
      <c r="H9773" s="100">
        <f t="shared" si="465"/>
        <v>196461.68999999994</v>
      </c>
      <c r="I9773" s="84">
        <f t="shared" si="463"/>
        <v>0</v>
      </c>
      <c r="J9773" s="84">
        <f t="shared" si="464"/>
        <v>0</v>
      </c>
    </row>
    <row r="9774" spans="2:10" ht="25.15" customHeight="1">
      <c r="B9774" s="108"/>
      <c r="C9774" s="98"/>
      <c r="D9774" s="99"/>
      <c r="E9774" s="94"/>
      <c r="F9774" s="95"/>
      <c r="G9774" s="101"/>
      <c r="H9774" s="100">
        <f t="shared" si="465"/>
        <v>196461.68999999994</v>
      </c>
      <c r="I9774" s="84">
        <f t="shared" si="463"/>
        <v>0</v>
      </c>
      <c r="J9774" s="84">
        <f t="shared" si="464"/>
        <v>0</v>
      </c>
    </row>
    <row r="9775" spans="2:10" ht="25.15" customHeight="1">
      <c r="B9775" s="108"/>
      <c r="C9775" s="98"/>
      <c r="D9775" s="99"/>
      <c r="E9775" s="94"/>
      <c r="F9775" s="95"/>
      <c r="G9775" s="101"/>
      <c r="H9775" s="100">
        <f t="shared" si="465"/>
        <v>196461.68999999994</v>
      </c>
      <c r="I9775" s="84">
        <f t="shared" si="463"/>
        <v>0</v>
      </c>
      <c r="J9775" s="84">
        <f t="shared" si="464"/>
        <v>0</v>
      </c>
    </row>
    <row r="9776" spans="2:10" ht="25.15" customHeight="1">
      <c r="B9776" s="108"/>
      <c r="C9776" s="98"/>
      <c r="D9776" s="99"/>
      <c r="E9776" s="94"/>
      <c r="F9776" s="95"/>
      <c r="G9776" s="101"/>
      <c r="H9776" s="100">
        <f t="shared" si="465"/>
        <v>196461.68999999994</v>
      </c>
      <c r="I9776" s="84">
        <f t="shared" si="463"/>
        <v>0</v>
      </c>
      <c r="J9776" s="84">
        <f t="shared" si="464"/>
        <v>0</v>
      </c>
    </row>
    <row r="9777" spans="2:10" ht="25.15" customHeight="1">
      <c r="B9777" s="108"/>
      <c r="C9777" s="98"/>
      <c r="D9777" s="99"/>
      <c r="E9777" s="94"/>
      <c r="F9777" s="95"/>
      <c r="G9777" s="101"/>
      <c r="H9777" s="100">
        <f t="shared" si="465"/>
        <v>196461.68999999994</v>
      </c>
      <c r="I9777" s="84">
        <f t="shared" si="463"/>
        <v>0</v>
      </c>
      <c r="J9777" s="84">
        <f t="shared" si="464"/>
        <v>0</v>
      </c>
    </row>
    <row r="9778" spans="2:10" ht="25.15" customHeight="1">
      <c r="B9778" s="108"/>
      <c r="C9778" s="98"/>
      <c r="D9778" s="99"/>
      <c r="E9778" s="94"/>
      <c r="F9778" s="95"/>
      <c r="G9778" s="101"/>
      <c r="H9778" s="100">
        <f t="shared" si="465"/>
        <v>196461.68999999994</v>
      </c>
      <c r="I9778" s="84">
        <f t="shared" si="463"/>
        <v>0</v>
      </c>
      <c r="J9778" s="84">
        <f t="shared" si="464"/>
        <v>0</v>
      </c>
    </row>
    <row r="9779" spans="2:10" ht="25.15" customHeight="1">
      <c r="B9779" s="108"/>
      <c r="C9779" s="98"/>
      <c r="D9779" s="99"/>
      <c r="E9779" s="94"/>
      <c r="F9779" s="95"/>
      <c r="G9779" s="101"/>
      <c r="H9779" s="100">
        <f t="shared" si="465"/>
        <v>196461.68999999994</v>
      </c>
      <c r="I9779" s="84">
        <f t="shared" si="463"/>
        <v>0</v>
      </c>
      <c r="J9779" s="84">
        <f t="shared" si="464"/>
        <v>0</v>
      </c>
    </row>
    <row r="9780" spans="2:10" ht="25.15" customHeight="1">
      <c r="B9780" s="108"/>
      <c r="C9780" s="98"/>
      <c r="D9780" s="99"/>
      <c r="E9780" s="94"/>
      <c r="F9780" s="95"/>
      <c r="G9780" s="101"/>
      <c r="H9780" s="100">
        <f t="shared" si="465"/>
        <v>196461.68999999994</v>
      </c>
      <c r="I9780" s="84">
        <f t="shared" si="463"/>
        <v>0</v>
      </c>
      <c r="J9780" s="84">
        <f t="shared" si="464"/>
        <v>0</v>
      </c>
    </row>
    <row r="9781" spans="2:10" ht="25.15" customHeight="1">
      <c r="B9781" s="108"/>
      <c r="C9781" s="98"/>
      <c r="D9781" s="99"/>
      <c r="E9781" s="94"/>
      <c r="F9781" s="95"/>
      <c r="G9781" s="101"/>
      <c r="H9781" s="100">
        <f t="shared" si="465"/>
        <v>196461.68999999994</v>
      </c>
      <c r="I9781" s="84">
        <f t="shared" si="463"/>
        <v>0</v>
      </c>
      <c r="J9781" s="84">
        <f t="shared" si="464"/>
        <v>0</v>
      </c>
    </row>
    <row r="9782" spans="2:10" ht="25.15" customHeight="1">
      <c r="B9782" s="108"/>
      <c r="C9782" s="98"/>
      <c r="D9782" s="99"/>
      <c r="E9782" s="94"/>
      <c r="F9782" s="95"/>
      <c r="G9782" s="101"/>
      <c r="H9782" s="100">
        <f t="shared" si="465"/>
        <v>196461.68999999994</v>
      </c>
      <c r="I9782" s="84">
        <f t="shared" si="463"/>
        <v>0</v>
      </c>
      <c r="J9782" s="84">
        <f t="shared" si="464"/>
        <v>0</v>
      </c>
    </row>
    <row r="9783" spans="2:10" ht="25.15" customHeight="1">
      <c r="B9783" s="108"/>
      <c r="C9783" s="98"/>
      <c r="D9783" s="99"/>
      <c r="E9783" s="94"/>
      <c r="F9783" s="95"/>
      <c r="G9783" s="101"/>
      <c r="H9783" s="100">
        <f t="shared" si="465"/>
        <v>196461.68999999994</v>
      </c>
      <c r="I9783" s="84">
        <f t="shared" si="463"/>
        <v>0</v>
      </c>
      <c r="J9783" s="84">
        <f t="shared" si="464"/>
        <v>0</v>
      </c>
    </row>
    <row r="9784" spans="2:10" ht="25.15" customHeight="1">
      <c r="B9784" s="108"/>
      <c r="C9784" s="98"/>
      <c r="D9784" s="99"/>
      <c r="E9784" s="94"/>
      <c r="F9784" s="95"/>
      <c r="G9784" s="101"/>
      <c r="H9784" s="100">
        <f t="shared" si="465"/>
        <v>196461.68999999994</v>
      </c>
      <c r="I9784" s="84">
        <f t="shared" ref="I9784:I9847" si="466">IF(B9784="",0,MONTH(B9784))</f>
        <v>0</v>
      </c>
      <c r="J9784" s="84">
        <f t="shared" ref="J9784:J9847" si="467">IF(B9784="",0,DAY(B9784))</f>
        <v>0</v>
      </c>
    </row>
    <row r="9785" spans="2:10" ht="25.15" customHeight="1">
      <c r="B9785" s="108"/>
      <c r="C9785" s="98"/>
      <c r="D9785" s="99"/>
      <c r="E9785" s="94"/>
      <c r="F9785" s="95"/>
      <c r="G9785" s="101"/>
      <c r="H9785" s="100">
        <f t="shared" si="465"/>
        <v>196461.68999999994</v>
      </c>
      <c r="I9785" s="84">
        <f t="shared" si="466"/>
        <v>0</v>
      </c>
      <c r="J9785" s="84">
        <f t="shared" si="467"/>
        <v>0</v>
      </c>
    </row>
    <row r="9786" spans="2:10" ht="25.15" customHeight="1">
      <c r="B9786" s="108"/>
      <c r="C9786" s="98"/>
      <c r="D9786" s="99"/>
      <c r="E9786" s="94"/>
      <c r="F9786" s="95"/>
      <c r="G9786" s="101"/>
      <c r="H9786" s="100">
        <f t="shared" si="465"/>
        <v>196461.68999999994</v>
      </c>
      <c r="I9786" s="84">
        <f t="shared" si="466"/>
        <v>0</v>
      </c>
      <c r="J9786" s="84">
        <f t="shared" si="467"/>
        <v>0</v>
      </c>
    </row>
    <row r="9787" spans="2:10" ht="25.15" customHeight="1">
      <c r="B9787" s="108"/>
      <c r="C9787" s="98"/>
      <c r="D9787" s="99"/>
      <c r="E9787" s="94"/>
      <c r="F9787" s="95"/>
      <c r="G9787" s="101"/>
      <c r="H9787" s="100">
        <f t="shared" si="465"/>
        <v>196461.68999999994</v>
      </c>
      <c r="I9787" s="84">
        <f t="shared" si="466"/>
        <v>0</v>
      </c>
      <c r="J9787" s="84">
        <f t="shared" si="467"/>
        <v>0</v>
      </c>
    </row>
    <row r="9788" spans="2:10" ht="25.15" customHeight="1">
      <c r="B9788" s="108"/>
      <c r="C9788" s="98"/>
      <c r="D9788" s="99"/>
      <c r="E9788" s="94"/>
      <c r="F9788" s="95"/>
      <c r="G9788" s="101"/>
      <c r="H9788" s="100">
        <f t="shared" si="465"/>
        <v>196461.68999999994</v>
      </c>
      <c r="I9788" s="84">
        <f t="shared" si="466"/>
        <v>0</v>
      </c>
      <c r="J9788" s="84">
        <f t="shared" si="467"/>
        <v>0</v>
      </c>
    </row>
    <row r="9789" spans="2:10" ht="25.15" customHeight="1">
      <c r="B9789" s="108"/>
      <c r="C9789" s="98"/>
      <c r="D9789" s="99"/>
      <c r="E9789" s="94"/>
      <c r="F9789" s="95"/>
      <c r="G9789" s="101"/>
      <c r="H9789" s="100">
        <f t="shared" si="465"/>
        <v>196461.68999999994</v>
      </c>
      <c r="I9789" s="84">
        <f t="shared" si="466"/>
        <v>0</v>
      </c>
      <c r="J9789" s="84">
        <f t="shared" si="467"/>
        <v>0</v>
      </c>
    </row>
    <row r="9790" spans="2:10" ht="25.15" customHeight="1">
      <c r="B9790" s="108"/>
      <c r="C9790" s="98"/>
      <c r="D9790" s="99"/>
      <c r="E9790" s="94"/>
      <c r="F9790" s="95"/>
      <c r="G9790" s="101"/>
      <c r="H9790" s="100">
        <f t="shared" si="465"/>
        <v>196461.68999999994</v>
      </c>
      <c r="I9790" s="84">
        <f t="shared" si="466"/>
        <v>0</v>
      </c>
      <c r="J9790" s="84">
        <f t="shared" si="467"/>
        <v>0</v>
      </c>
    </row>
    <row r="9791" spans="2:10" ht="25.15" customHeight="1">
      <c r="B9791" s="108"/>
      <c r="C9791" s="98"/>
      <c r="D9791" s="99"/>
      <c r="E9791" s="94"/>
      <c r="F9791" s="95"/>
      <c r="G9791" s="101"/>
      <c r="H9791" s="100">
        <f t="shared" si="465"/>
        <v>196461.68999999994</v>
      </c>
      <c r="I9791" s="84">
        <f t="shared" si="466"/>
        <v>0</v>
      </c>
      <c r="J9791" s="84">
        <f t="shared" si="467"/>
        <v>0</v>
      </c>
    </row>
    <row r="9792" spans="2:10" ht="25.15" customHeight="1">
      <c r="B9792" s="108"/>
      <c r="C9792" s="98"/>
      <c r="D9792" s="99"/>
      <c r="E9792" s="94"/>
      <c r="F9792" s="95"/>
      <c r="G9792" s="101"/>
      <c r="H9792" s="100">
        <f t="shared" si="465"/>
        <v>196461.68999999994</v>
      </c>
      <c r="I9792" s="84">
        <f t="shared" si="466"/>
        <v>0</v>
      </c>
      <c r="J9792" s="84">
        <f t="shared" si="467"/>
        <v>0</v>
      </c>
    </row>
    <row r="9793" spans="2:10" ht="25.15" customHeight="1">
      <c r="B9793" s="108"/>
      <c r="C9793" s="98"/>
      <c r="D9793" s="99"/>
      <c r="E9793" s="94"/>
      <c r="F9793" s="95"/>
      <c r="G9793" s="101"/>
      <c r="H9793" s="100">
        <f t="shared" si="465"/>
        <v>196461.68999999994</v>
      </c>
      <c r="I9793" s="84">
        <f t="shared" si="466"/>
        <v>0</v>
      </c>
      <c r="J9793" s="84">
        <f t="shared" si="467"/>
        <v>0</v>
      </c>
    </row>
    <row r="9794" spans="2:10" ht="25.15" customHeight="1">
      <c r="B9794" s="108"/>
      <c r="C9794" s="98"/>
      <c r="D9794" s="99"/>
      <c r="E9794" s="94"/>
      <c r="F9794" s="95"/>
      <c r="G9794" s="101"/>
      <c r="H9794" s="100">
        <f t="shared" si="465"/>
        <v>196461.68999999994</v>
      </c>
      <c r="I9794" s="84">
        <f t="shared" si="466"/>
        <v>0</v>
      </c>
      <c r="J9794" s="84">
        <f t="shared" si="467"/>
        <v>0</v>
      </c>
    </row>
    <row r="9795" spans="2:10" ht="25.15" customHeight="1">
      <c r="B9795" s="108"/>
      <c r="C9795" s="98"/>
      <c r="D9795" s="99"/>
      <c r="E9795" s="94"/>
      <c r="F9795" s="95"/>
      <c r="G9795" s="101"/>
      <c r="H9795" s="100">
        <f t="shared" si="465"/>
        <v>196461.68999999994</v>
      </c>
      <c r="I9795" s="84">
        <f t="shared" si="466"/>
        <v>0</v>
      </c>
      <c r="J9795" s="84">
        <f t="shared" si="467"/>
        <v>0</v>
      </c>
    </row>
    <row r="9796" spans="2:10" ht="25.15" customHeight="1">
      <c r="B9796" s="108"/>
      <c r="C9796" s="98"/>
      <c r="D9796" s="99"/>
      <c r="E9796" s="94"/>
      <c r="F9796" s="95"/>
      <c r="G9796" s="101"/>
      <c r="H9796" s="100">
        <f t="shared" si="465"/>
        <v>196461.68999999994</v>
      </c>
      <c r="I9796" s="84">
        <f t="shared" si="466"/>
        <v>0</v>
      </c>
      <c r="J9796" s="84">
        <f t="shared" si="467"/>
        <v>0</v>
      </c>
    </row>
    <row r="9797" spans="2:10" ht="25.15" customHeight="1">
      <c r="B9797" s="108"/>
      <c r="C9797" s="98"/>
      <c r="D9797" s="99"/>
      <c r="E9797" s="94"/>
      <c r="F9797" s="95"/>
      <c r="G9797" s="101"/>
      <c r="H9797" s="100">
        <f t="shared" si="465"/>
        <v>196461.68999999994</v>
      </c>
      <c r="I9797" s="84">
        <f t="shared" si="466"/>
        <v>0</v>
      </c>
      <c r="J9797" s="84">
        <f t="shared" si="467"/>
        <v>0</v>
      </c>
    </row>
    <row r="9798" spans="2:10" ht="25.15" customHeight="1">
      <c r="B9798" s="108"/>
      <c r="C9798" s="98"/>
      <c r="D9798" s="99"/>
      <c r="E9798" s="94"/>
      <c r="F9798" s="95"/>
      <c r="G9798" s="101"/>
      <c r="H9798" s="100">
        <f t="shared" si="465"/>
        <v>196461.68999999994</v>
      </c>
      <c r="I9798" s="84">
        <f t="shared" si="466"/>
        <v>0</v>
      </c>
      <c r="J9798" s="84">
        <f t="shared" si="467"/>
        <v>0</v>
      </c>
    </row>
    <row r="9799" spans="2:10" ht="25.15" customHeight="1">
      <c r="B9799" s="108"/>
      <c r="C9799" s="98"/>
      <c r="D9799" s="99"/>
      <c r="E9799" s="94"/>
      <c r="F9799" s="95"/>
      <c r="G9799" s="101"/>
      <c r="H9799" s="100">
        <f t="shared" si="465"/>
        <v>196461.68999999994</v>
      </c>
      <c r="I9799" s="84">
        <f t="shared" si="466"/>
        <v>0</v>
      </c>
      <c r="J9799" s="84">
        <f t="shared" si="467"/>
        <v>0</v>
      </c>
    </row>
    <row r="9800" spans="2:10" ht="25.15" customHeight="1">
      <c r="B9800" s="108"/>
      <c r="C9800" s="98"/>
      <c r="D9800" s="99"/>
      <c r="E9800" s="94"/>
      <c r="F9800" s="95"/>
      <c r="G9800" s="101"/>
      <c r="H9800" s="100">
        <f t="shared" ref="H9800:H9863" si="468">IF(F9800="pago",H9799+G9800,H9799)</f>
        <v>196461.68999999994</v>
      </c>
      <c r="I9800" s="84">
        <f t="shared" si="466"/>
        <v>0</v>
      </c>
      <c r="J9800" s="84">
        <f t="shared" si="467"/>
        <v>0</v>
      </c>
    </row>
    <row r="9801" spans="2:10" ht="25.15" customHeight="1">
      <c r="B9801" s="108"/>
      <c r="C9801" s="98"/>
      <c r="D9801" s="99"/>
      <c r="E9801" s="94"/>
      <c r="F9801" s="95"/>
      <c r="G9801" s="101"/>
      <c r="H9801" s="100">
        <f t="shared" si="468"/>
        <v>196461.68999999994</v>
      </c>
      <c r="I9801" s="84">
        <f t="shared" si="466"/>
        <v>0</v>
      </c>
      <c r="J9801" s="84">
        <f t="shared" si="467"/>
        <v>0</v>
      </c>
    </row>
    <row r="9802" spans="2:10" ht="25.15" customHeight="1">
      <c r="B9802" s="108"/>
      <c r="C9802" s="98"/>
      <c r="D9802" s="99"/>
      <c r="E9802" s="94"/>
      <c r="F9802" s="95"/>
      <c r="G9802" s="101"/>
      <c r="H9802" s="100">
        <f t="shared" si="468"/>
        <v>196461.68999999994</v>
      </c>
      <c r="I9802" s="84">
        <f t="shared" si="466"/>
        <v>0</v>
      </c>
      <c r="J9802" s="84">
        <f t="shared" si="467"/>
        <v>0</v>
      </c>
    </row>
    <row r="9803" spans="2:10" ht="25.15" customHeight="1">
      <c r="B9803" s="108"/>
      <c r="C9803" s="98"/>
      <c r="D9803" s="99"/>
      <c r="E9803" s="94"/>
      <c r="F9803" s="95"/>
      <c r="G9803" s="101"/>
      <c r="H9803" s="100">
        <f t="shared" si="468"/>
        <v>196461.68999999994</v>
      </c>
      <c r="I9803" s="84">
        <f t="shared" si="466"/>
        <v>0</v>
      </c>
      <c r="J9803" s="84">
        <f t="shared" si="467"/>
        <v>0</v>
      </c>
    </row>
    <row r="9804" spans="2:10" ht="25.15" customHeight="1">
      <c r="B9804" s="108"/>
      <c r="C9804" s="98"/>
      <c r="D9804" s="99"/>
      <c r="E9804" s="94"/>
      <c r="F9804" s="95"/>
      <c r="G9804" s="101"/>
      <c r="H9804" s="100">
        <f t="shared" si="468"/>
        <v>196461.68999999994</v>
      </c>
      <c r="I9804" s="84">
        <f t="shared" si="466"/>
        <v>0</v>
      </c>
      <c r="J9804" s="84">
        <f t="shared" si="467"/>
        <v>0</v>
      </c>
    </row>
    <row r="9805" spans="2:10" ht="25.15" customHeight="1">
      <c r="B9805" s="108"/>
      <c r="C9805" s="98"/>
      <c r="D9805" s="99"/>
      <c r="E9805" s="94"/>
      <c r="F9805" s="95"/>
      <c r="G9805" s="101"/>
      <c r="H9805" s="100">
        <f t="shared" si="468"/>
        <v>196461.68999999994</v>
      </c>
      <c r="I9805" s="84">
        <f t="shared" si="466"/>
        <v>0</v>
      </c>
      <c r="J9805" s="84">
        <f t="shared" si="467"/>
        <v>0</v>
      </c>
    </row>
    <row r="9806" spans="2:10" ht="25.15" customHeight="1">
      <c r="B9806" s="108"/>
      <c r="C9806" s="98"/>
      <c r="D9806" s="99"/>
      <c r="E9806" s="94"/>
      <c r="F9806" s="95"/>
      <c r="G9806" s="101"/>
      <c r="H9806" s="100">
        <f t="shared" si="468"/>
        <v>196461.68999999994</v>
      </c>
      <c r="I9806" s="84">
        <f t="shared" si="466"/>
        <v>0</v>
      </c>
      <c r="J9806" s="84">
        <f t="shared" si="467"/>
        <v>0</v>
      </c>
    </row>
    <row r="9807" spans="2:10" ht="25.15" customHeight="1">
      <c r="B9807" s="108"/>
      <c r="C9807" s="98"/>
      <c r="D9807" s="99"/>
      <c r="E9807" s="94"/>
      <c r="F9807" s="95"/>
      <c r="G9807" s="101"/>
      <c r="H9807" s="100">
        <f t="shared" si="468"/>
        <v>196461.68999999994</v>
      </c>
      <c r="I9807" s="84">
        <f t="shared" si="466"/>
        <v>0</v>
      </c>
      <c r="J9807" s="84">
        <f t="shared" si="467"/>
        <v>0</v>
      </c>
    </row>
    <row r="9808" spans="2:10" ht="25.15" customHeight="1">
      <c r="B9808" s="108"/>
      <c r="C9808" s="98"/>
      <c r="D9808" s="99"/>
      <c r="E9808" s="94"/>
      <c r="F9808" s="95"/>
      <c r="G9808" s="101"/>
      <c r="H9808" s="100">
        <f t="shared" si="468"/>
        <v>196461.68999999994</v>
      </c>
      <c r="I9808" s="84">
        <f t="shared" si="466"/>
        <v>0</v>
      </c>
      <c r="J9808" s="84">
        <f t="shared" si="467"/>
        <v>0</v>
      </c>
    </row>
    <row r="9809" spans="2:10" ht="25.15" customHeight="1">
      <c r="B9809" s="108"/>
      <c r="C9809" s="98"/>
      <c r="D9809" s="99"/>
      <c r="E9809" s="94"/>
      <c r="F9809" s="95"/>
      <c r="G9809" s="101"/>
      <c r="H9809" s="100">
        <f t="shared" si="468"/>
        <v>196461.68999999994</v>
      </c>
      <c r="I9809" s="84">
        <f t="shared" si="466"/>
        <v>0</v>
      </c>
      <c r="J9809" s="84">
        <f t="shared" si="467"/>
        <v>0</v>
      </c>
    </row>
    <row r="9810" spans="2:10" ht="25.15" customHeight="1">
      <c r="B9810" s="108"/>
      <c r="C9810" s="98"/>
      <c r="D9810" s="99"/>
      <c r="E9810" s="94"/>
      <c r="F9810" s="95"/>
      <c r="G9810" s="101"/>
      <c r="H9810" s="100">
        <f t="shared" si="468"/>
        <v>196461.68999999994</v>
      </c>
      <c r="I9810" s="84">
        <f t="shared" si="466"/>
        <v>0</v>
      </c>
      <c r="J9810" s="84">
        <f t="shared" si="467"/>
        <v>0</v>
      </c>
    </row>
    <row r="9811" spans="2:10" ht="25.15" customHeight="1">
      <c r="B9811" s="108"/>
      <c r="C9811" s="98"/>
      <c r="D9811" s="99"/>
      <c r="E9811" s="94"/>
      <c r="F9811" s="95"/>
      <c r="G9811" s="101"/>
      <c r="H9811" s="100">
        <f t="shared" si="468"/>
        <v>196461.68999999994</v>
      </c>
      <c r="I9811" s="84">
        <f t="shared" si="466"/>
        <v>0</v>
      </c>
      <c r="J9811" s="84">
        <f t="shared" si="467"/>
        <v>0</v>
      </c>
    </row>
    <row r="9812" spans="2:10" ht="25.15" customHeight="1">
      <c r="B9812" s="108"/>
      <c r="C9812" s="98"/>
      <c r="D9812" s="99"/>
      <c r="E9812" s="94"/>
      <c r="F9812" s="95"/>
      <c r="G9812" s="101"/>
      <c r="H9812" s="100">
        <f t="shared" si="468"/>
        <v>196461.68999999994</v>
      </c>
      <c r="I9812" s="84">
        <f t="shared" si="466"/>
        <v>0</v>
      </c>
      <c r="J9812" s="84">
        <f t="shared" si="467"/>
        <v>0</v>
      </c>
    </row>
    <row r="9813" spans="2:10" ht="25.15" customHeight="1">
      <c r="B9813" s="108"/>
      <c r="C9813" s="98"/>
      <c r="D9813" s="99"/>
      <c r="E9813" s="94"/>
      <c r="F9813" s="95"/>
      <c r="G9813" s="101"/>
      <c r="H9813" s="100">
        <f t="shared" si="468"/>
        <v>196461.68999999994</v>
      </c>
      <c r="I9813" s="84">
        <f t="shared" si="466"/>
        <v>0</v>
      </c>
      <c r="J9813" s="84">
        <f t="shared" si="467"/>
        <v>0</v>
      </c>
    </row>
    <row r="9814" spans="2:10" ht="25.15" customHeight="1">
      <c r="B9814" s="108"/>
      <c r="C9814" s="98"/>
      <c r="D9814" s="99"/>
      <c r="E9814" s="94"/>
      <c r="F9814" s="95"/>
      <c r="G9814" s="101"/>
      <c r="H9814" s="100">
        <f t="shared" si="468"/>
        <v>196461.68999999994</v>
      </c>
      <c r="I9814" s="84">
        <f t="shared" si="466"/>
        <v>0</v>
      </c>
      <c r="J9814" s="84">
        <f t="shared" si="467"/>
        <v>0</v>
      </c>
    </row>
    <row r="9815" spans="2:10" ht="25.15" customHeight="1">
      <c r="B9815" s="108"/>
      <c r="C9815" s="98"/>
      <c r="D9815" s="99"/>
      <c r="E9815" s="94"/>
      <c r="F9815" s="95"/>
      <c r="G9815" s="101"/>
      <c r="H9815" s="100">
        <f t="shared" si="468"/>
        <v>196461.68999999994</v>
      </c>
      <c r="I9815" s="84">
        <f t="shared" si="466"/>
        <v>0</v>
      </c>
      <c r="J9815" s="84">
        <f t="shared" si="467"/>
        <v>0</v>
      </c>
    </row>
    <row r="9816" spans="2:10" ht="25.15" customHeight="1">
      <c r="B9816" s="108"/>
      <c r="C9816" s="98"/>
      <c r="D9816" s="99"/>
      <c r="E9816" s="94"/>
      <c r="F9816" s="95"/>
      <c r="G9816" s="101"/>
      <c r="H9816" s="100">
        <f t="shared" si="468"/>
        <v>196461.68999999994</v>
      </c>
      <c r="I9816" s="84">
        <f t="shared" si="466"/>
        <v>0</v>
      </c>
      <c r="J9816" s="84">
        <f t="shared" si="467"/>
        <v>0</v>
      </c>
    </row>
    <row r="9817" spans="2:10" ht="25.15" customHeight="1">
      <c r="B9817" s="108"/>
      <c r="C9817" s="98"/>
      <c r="D9817" s="99"/>
      <c r="E9817" s="94"/>
      <c r="F9817" s="95"/>
      <c r="G9817" s="101"/>
      <c r="H9817" s="100">
        <f t="shared" si="468"/>
        <v>196461.68999999994</v>
      </c>
      <c r="I9817" s="84">
        <f t="shared" si="466"/>
        <v>0</v>
      </c>
      <c r="J9817" s="84">
        <f t="shared" si="467"/>
        <v>0</v>
      </c>
    </row>
    <row r="9818" spans="2:10" ht="25.15" customHeight="1">
      <c r="B9818" s="108"/>
      <c r="C9818" s="98"/>
      <c r="D9818" s="99"/>
      <c r="E9818" s="94"/>
      <c r="F9818" s="95"/>
      <c r="G9818" s="101"/>
      <c r="H9818" s="100">
        <f t="shared" si="468"/>
        <v>196461.68999999994</v>
      </c>
      <c r="I9818" s="84">
        <f t="shared" si="466"/>
        <v>0</v>
      </c>
      <c r="J9818" s="84">
        <f t="shared" si="467"/>
        <v>0</v>
      </c>
    </row>
    <row r="9819" spans="2:10" ht="25.15" customHeight="1">
      <c r="B9819" s="108"/>
      <c r="C9819" s="98"/>
      <c r="D9819" s="99"/>
      <c r="E9819" s="94"/>
      <c r="F9819" s="95"/>
      <c r="G9819" s="101"/>
      <c r="H9819" s="100">
        <f t="shared" si="468"/>
        <v>196461.68999999994</v>
      </c>
      <c r="I9819" s="84">
        <f t="shared" si="466"/>
        <v>0</v>
      </c>
      <c r="J9819" s="84">
        <f t="shared" si="467"/>
        <v>0</v>
      </c>
    </row>
    <row r="9820" spans="2:10" ht="25.15" customHeight="1">
      <c r="B9820" s="108"/>
      <c r="C9820" s="98"/>
      <c r="D9820" s="99"/>
      <c r="E9820" s="94"/>
      <c r="F9820" s="95"/>
      <c r="G9820" s="101"/>
      <c r="H9820" s="100">
        <f t="shared" si="468"/>
        <v>196461.68999999994</v>
      </c>
      <c r="I9820" s="84">
        <f t="shared" si="466"/>
        <v>0</v>
      </c>
      <c r="J9820" s="84">
        <f t="shared" si="467"/>
        <v>0</v>
      </c>
    </row>
    <row r="9821" spans="2:10" ht="25.15" customHeight="1">
      <c r="B9821" s="108"/>
      <c r="C9821" s="98"/>
      <c r="D9821" s="99"/>
      <c r="E9821" s="94"/>
      <c r="F9821" s="95"/>
      <c r="G9821" s="101"/>
      <c r="H9821" s="100">
        <f t="shared" si="468"/>
        <v>196461.68999999994</v>
      </c>
      <c r="I9821" s="84">
        <f t="shared" si="466"/>
        <v>0</v>
      </c>
      <c r="J9821" s="84">
        <f t="shared" si="467"/>
        <v>0</v>
      </c>
    </row>
    <row r="9822" spans="2:10" ht="25.15" customHeight="1">
      <c r="B9822" s="108"/>
      <c r="C9822" s="98"/>
      <c r="D9822" s="99"/>
      <c r="E9822" s="94"/>
      <c r="F9822" s="95"/>
      <c r="G9822" s="101"/>
      <c r="H9822" s="100">
        <f t="shared" si="468"/>
        <v>196461.68999999994</v>
      </c>
      <c r="I9822" s="84">
        <f t="shared" si="466"/>
        <v>0</v>
      </c>
      <c r="J9822" s="84">
        <f t="shared" si="467"/>
        <v>0</v>
      </c>
    </row>
    <row r="9823" spans="2:10" ht="25.15" customHeight="1">
      <c r="B9823" s="108"/>
      <c r="C9823" s="98"/>
      <c r="D9823" s="99"/>
      <c r="E9823" s="94"/>
      <c r="F9823" s="95"/>
      <c r="G9823" s="101"/>
      <c r="H9823" s="100">
        <f t="shared" si="468"/>
        <v>196461.68999999994</v>
      </c>
      <c r="I9823" s="84">
        <f t="shared" si="466"/>
        <v>0</v>
      </c>
      <c r="J9823" s="84">
        <f t="shared" si="467"/>
        <v>0</v>
      </c>
    </row>
    <row r="9824" spans="2:10" ht="25.15" customHeight="1">
      <c r="B9824" s="108"/>
      <c r="C9824" s="98"/>
      <c r="D9824" s="99"/>
      <c r="E9824" s="94"/>
      <c r="F9824" s="95"/>
      <c r="G9824" s="101"/>
      <c r="H9824" s="100">
        <f t="shared" si="468"/>
        <v>196461.68999999994</v>
      </c>
      <c r="I9824" s="84">
        <f t="shared" si="466"/>
        <v>0</v>
      </c>
      <c r="J9824" s="84">
        <f t="shared" si="467"/>
        <v>0</v>
      </c>
    </row>
    <row r="9825" spans="2:10" ht="25.15" customHeight="1">
      <c r="B9825" s="108"/>
      <c r="C9825" s="98"/>
      <c r="D9825" s="99"/>
      <c r="E9825" s="94"/>
      <c r="F9825" s="95"/>
      <c r="G9825" s="101"/>
      <c r="H9825" s="100">
        <f t="shared" si="468"/>
        <v>196461.68999999994</v>
      </c>
      <c r="I9825" s="84">
        <f t="shared" si="466"/>
        <v>0</v>
      </c>
      <c r="J9825" s="84">
        <f t="shared" si="467"/>
        <v>0</v>
      </c>
    </row>
    <row r="9826" spans="2:10" ht="25.15" customHeight="1">
      <c r="B9826" s="108"/>
      <c r="C9826" s="98"/>
      <c r="D9826" s="99"/>
      <c r="E9826" s="94"/>
      <c r="F9826" s="95"/>
      <c r="G9826" s="101"/>
      <c r="H9826" s="100">
        <f t="shared" si="468"/>
        <v>196461.68999999994</v>
      </c>
      <c r="I9826" s="84">
        <f t="shared" si="466"/>
        <v>0</v>
      </c>
      <c r="J9826" s="84">
        <f t="shared" si="467"/>
        <v>0</v>
      </c>
    </row>
    <row r="9827" spans="2:10" ht="25.15" customHeight="1">
      <c r="B9827" s="108"/>
      <c r="C9827" s="98"/>
      <c r="D9827" s="99"/>
      <c r="E9827" s="94"/>
      <c r="F9827" s="95"/>
      <c r="G9827" s="101"/>
      <c r="H9827" s="100">
        <f t="shared" si="468"/>
        <v>196461.68999999994</v>
      </c>
      <c r="I9827" s="84">
        <f t="shared" si="466"/>
        <v>0</v>
      </c>
      <c r="J9827" s="84">
        <f t="shared" si="467"/>
        <v>0</v>
      </c>
    </row>
    <row r="9828" spans="2:10" ht="25.15" customHeight="1">
      <c r="B9828" s="108"/>
      <c r="C9828" s="98"/>
      <c r="D9828" s="99"/>
      <c r="E9828" s="94"/>
      <c r="F9828" s="95"/>
      <c r="G9828" s="101"/>
      <c r="H9828" s="100">
        <f t="shared" si="468"/>
        <v>196461.68999999994</v>
      </c>
      <c r="I9828" s="84">
        <f t="shared" si="466"/>
        <v>0</v>
      </c>
      <c r="J9828" s="84">
        <f t="shared" si="467"/>
        <v>0</v>
      </c>
    </row>
    <row r="9829" spans="2:10" ht="25.15" customHeight="1">
      <c r="B9829" s="108"/>
      <c r="C9829" s="98"/>
      <c r="D9829" s="99"/>
      <c r="E9829" s="94"/>
      <c r="F9829" s="95"/>
      <c r="G9829" s="101"/>
      <c r="H9829" s="100">
        <f t="shared" si="468"/>
        <v>196461.68999999994</v>
      </c>
      <c r="I9829" s="84">
        <f t="shared" si="466"/>
        <v>0</v>
      </c>
      <c r="J9829" s="84">
        <f t="shared" si="467"/>
        <v>0</v>
      </c>
    </row>
    <row r="9830" spans="2:10" ht="25.15" customHeight="1">
      <c r="B9830" s="108"/>
      <c r="C9830" s="98"/>
      <c r="D9830" s="99"/>
      <c r="E9830" s="94"/>
      <c r="F9830" s="95"/>
      <c r="G9830" s="101"/>
      <c r="H9830" s="100">
        <f t="shared" si="468"/>
        <v>196461.68999999994</v>
      </c>
      <c r="I9830" s="84">
        <f t="shared" si="466"/>
        <v>0</v>
      </c>
      <c r="J9830" s="84">
        <f t="shared" si="467"/>
        <v>0</v>
      </c>
    </row>
    <row r="9831" spans="2:10" ht="25.15" customHeight="1">
      <c r="B9831" s="108"/>
      <c r="C9831" s="98"/>
      <c r="D9831" s="99"/>
      <c r="E9831" s="94"/>
      <c r="F9831" s="95"/>
      <c r="G9831" s="101"/>
      <c r="H9831" s="100">
        <f t="shared" si="468"/>
        <v>196461.68999999994</v>
      </c>
      <c r="I9831" s="84">
        <f t="shared" si="466"/>
        <v>0</v>
      </c>
      <c r="J9831" s="84">
        <f t="shared" si="467"/>
        <v>0</v>
      </c>
    </row>
    <row r="9832" spans="2:10" ht="25.15" customHeight="1">
      <c r="B9832" s="108"/>
      <c r="C9832" s="98"/>
      <c r="D9832" s="99"/>
      <c r="E9832" s="94"/>
      <c r="F9832" s="95"/>
      <c r="G9832" s="101"/>
      <c r="H9832" s="100">
        <f t="shared" si="468"/>
        <v>196461.68999999994</v>
      </c>
      <c r="I9832" s="84">
        <f t="shared" si="466"/>
        <v>0</v>
      </c>
      <c r="J9832" s="84">
        <f t="shared" si="467"/>
        <v>0</v>
      </c>
    </row>
    <row r="9833" spans="2:10" ht="25.15" customHeight="1">
      <c r="B9833" s="108"/>
      <c r="C9833" s="98"/>
      <c r="D9833" s="99"/>
      <c r="E9833" s="94"/>
      <c r="F9833" s="95"/>
      <c r="G9833" s="101"/>
      <c r="H9833" s="100">
        <f t="shared" si="468"/>
        <v>196461.68999999994</v>
      </c>
      <c r="I9833" s="84">
        <f t="shared" si="466"/>
        <v>0</v>
      </c>
      <c r="J9833" s="84">
        <f t="shared" si="467"/>
        <v>0</v>
      </c>
    </row>
    <row r="9834" spans="2:10" ht="25.15" customHeight="1">
      <c r="B9834" s="108"/>
      <c r="C9834" s="98"/>
      <c r="D9834" s="99"/>
      <c r="E9834" s="94"/>
      <c r="F9834" s="95"/>
      <c r="G9834" s="101"/>
      <c r="H9834" s="100">
        <f t="shared" si="468"/>
        <v>196461.68999999994</v>
      </c>
      <c r="I9834" s="84">
        <f t="shared" si="466"/>
        <v>0</v>
      </c>
      <c r="J9834" s="84">
        <f t="shared" si="467"/>
        <v>0</v>
      </c>
    </row>
    <row r="9835" spans="2:10" ht="25.15" customHeight="1">
      <c r="B9835" s="108"/>
      <c r="C9835" s="98"/>
      <c r="D9835" s="99"/>
      <c r="E9835" s="94"/>
      <c r="F9835" s="95"/>
      <c r="G9835" s="101"/>
      <c r="H9835" s="100">
        <f t="shared" si="468"/>
        <v>196461.68999999994</v>
      </c>
      <c r="I9835" s="84">
        <f t="shared" si="466"/>
        <v>0</v>
      </c>
      <c r="J9835" s="84">
        <f t="shared" si="467"/>
        <v>0</v>
      </c>
    </row>
    <row r="9836" spans="2:10" ht="25.15" customHeight="1">
      <c r="B9836" s="108"/>
      <c r="C9836" s="98"/>
      <c r="D9836" s="99"/>
      <c r="E9836" s="94"/>
      <c r="F9836" s="95"/>
      <c r="G9836" s="101"/>
      <c r="H9836" s="100">
        <f t="shared" si="468"/>
        <v>196461.68999999994</v>
      </c>
      <c r="I9836" s="84">
        <f t="shared" si="466"/>
        <v>0</v>
      </c>
      <c r="J9836" s="84">
        <f t="shared" si="467"/>
        <v>0</v>
      </c>
    </row>
    <row r="9837" spans="2:10" ht="25.15" customHeight="1">
      <c r="B9837" s="108"/>
      <c r="C9837" s="98"/>
      <c r="D9837" s="99"/>
      <c r="E9837" s="94"/>
      <c r="F9837" s="95"/>
      <c r="G9837" s="101"/>
      <c r="H9837" s="100">
        <f t="shared" si="468"/>
        <v>196461.68999999994</v>
      </c>
      <c r="I9837" s="84">
        <f t="shared" si="466"/>
        <v>0</v>
      </c>
      <c r="J9837" s="84">
        <f t="shared" si="467"/>
        <v>0</v>
      </c>
    </row>
    <row r="9838" spans="2:10" ht="25.15" customHeight="1">
      <c r="B9838" s="108"/>
      <c r="C9838" s="98"/>
      <c r="D9838" s="99"/>
      <c r="E9838" s="94"/>
      <c r="F9838" s="95"/>
      <c r="G9838" s="101"/>
      <c r="H9838" s="100">
        <f t="shared" si="468"/>
        <v>196461.68999999994</v>
      </c>
      <c r="I9838" s="84">
        <f t="shared" si="466"/>
        <v>0</v>
      </c>
      <c r="J9838" s="84">
        <f t="shared" si="467"/>
        <v>0</v>
      </c>
    </row>
    <row r="9839" spans="2:10" ht="25.15" customHeight="1">
      <c r="B9839" s="108"/>
      <c r="C9839" s="98"/>
      <c r="D9839" s="99"/>
      <c r="E9839" s="94"/>
      <c r="F9839" s="95"/>
      <c r="G9839" s="101"/>
      <c r="H9839" s="100">
        <f t="shared" si="468"/>
        <v>196461.68999999994</v>
      </c>
      <c r="I9839" s="84">
        <f t="shared" si="466"/>
        <v>0</v>
      </c>
      <c r="J9839" s="84">
        <f t="shared" si="467"/>
        <v>0</v>
      </c>
    </row>
    <row r="9840" spans="2:10" ht="25.15" customHeight="1">
      <c r="B9840" s="108"/>
      <c r="C9840" s="98"/>
      <c r="D9840" s="99"/>
      <c r="E9840" s="94"/>
      <c r="F9840" s="95"/>
      <c r="G9840" s="101"/>
      <c r="H9840" s="100">
        <f t="shared" si="468"/>
        <v>196461.68999999994</v>
      </c>
      <c r="I9840" s="84">
        <f t="shared" si="466"/>
        <v>0</v>
      </c>
      <c r="J9840" s="84">
        <f t="shared" si="467"/>
        <v>0</v>
      </c>
    </row>
    <row r="9841" spans="2:10" ht="25.15" customHeight="1">
      <c r="B9841" s="108"/>
      <c r="C9841" s="98"/>
      <c r="D9841" s="99"/>
      <c r="E9841" s="94"/>
      <c r="F9841" s="95"/>
      <c r="G9841" s="101"/>
      <c r="H9841" s="100">
        <f t="shared" si="468"/>
        <v>196461.68999999994</v>
      </c>
      <c r="I9841" s="84">
        <f t="shared" si="466"/>
        <v>0</v>
      </c>
      <c r="J9841" s="84">
        <f t="shared" si="467"/>
        <v>0</v>
      </c>
    </row>
    <row r="9842" spans="2:10" ht="25.15" customHeight="1">
      <c r="B9842" s="108"/>
      <c r="C9842" s="98"/>
      <c r="D9842" s="99"/>
      <c r="E9842" s="94"/>
      <c r="F9842" s="95"/>
      <c r="G9842" s="101"/>
      <c r="H9842" s="100">
        <f t="shared" si="468"/>
        <v>196461.68999999994</v>
      </c>
      <c r="I9842" s="84">
        <f t="shared" si="466"/>
        <v>0</v>
      </c>
      <c r="J9842" s="84">
        <f t="shared" si="467"/>
        <v>0</v>
      </c>
    </row>
    <row r="9843" spans="2:10" ht="25.15" customHeight="1">
      <c r="B9843" s="108"/>
      <c r="C9843" s="98"/>
      <c r="D9843" s="99"/>
      <c r="E9843" s="94"/>
      <c r="F9843" s="95"/>
      <c r="G9843" s="101"/>
      <c r="H9843" s="100">
        <f t="shared" si="468"/>
        <v>196461.68999999994</v>
      </c>
      <c r="I9843" s="84">
        <f t="shared" si="466"/>
        <v>0</v>
      </c>
      <c r="J9843" s="84">
        <f t="shared" si="467"/>
        <v>0</v>
      </c>
    </row>
    <row r="9844" spans="2:10" ht="25.15" customHeight="1">
      <c r="B9844" s="108"/>
      <c r="C9844" s="98"/>
      <c r="D9844" s="99"/>
      <c r="E9844" s="94"/>
      <c r="F9844" s="95"/>
      <c r="G9844" s="101"/>
      <c r="H9844" s="100">
        <f t="shared" si="468"/>
        <v>196461.68999999994</v>
      </c>
      <c r="I9844" s="84">
        <f t="shared" si="466"/>
        <v>0</v>
      </c>
      <c r="J9844" s="84">
        <f t="shared" si="467"/>
        <v>0</v>
      </c>
    </row>
    <row r="9845" spans="2:10" ht="25.15" customHeight="1">
      <c r="B9845" s="108"/>
      <c r="C9845" s="98"/>
      <c r="D9845" s="99"/>
      <c r="E9845" s="94"/>
      <c r="F9845" s="95"/>
      <c r="G9845" s="101"/>
      <c r="H9845" s="100">
        <f t="shared" si="468"/>
        <v>196461.68999999994</v>
      </c>
      <c r="I9845" s="84">
        <f t="shared" si="466"/>
        <v>0</v>
      </c>
      <c r="J9845" s="84">
        <f t="shared" si="467"/>
        <v>0</v>
      </c>
    </row>
    <row r="9846" spans="2:10" ht="25.15" customHeight="1">
      <c r="B9846" s="108"/>
      <c r="C9846" s="98"/>
      <c r="D9846" s="99"/>
      <c r="E9846" s="94"/>
      <c r="F9846" s="95"/>
      <c r="G9846" s="101"/>
      <c r="H9846" s="100">
        <f t="shared" si="468"/>
        <v>196461.68999999994</v>
      </c>
      <c r="I9846" s="84">
        <f t="shared" si="466"/>
        <v>0</v>
      </c>
      <c r="J9846" s="84">
        <f t="shared" si="467"/>
        <v>0</v>
      </c>
    </row>
    <row r="9847" spans="2:10" ht="25.15" customHeight="1">
      <c r="B9847" s="108"/>
      <c r="C9847" s="98"/>
      <c r="D9847" s="99"/>
      <c r="E9847" s="94"/>
      <c r="F9847" s="95"/>
      <c r="G9847" s="101"/>
      <c r="H9847" s="100">
        <f t="shared" si="468"/>
        <v>196461.68999999994</v>
      </c>
      <c r="I9847" s="84">
        <f t="shared" si="466"/>
        <v>0</v>
      </c>
      <c r="J9847" s="84">
        <f t="shared" si="467"/>
        <v>0</v>
      </c>
    </row>
    <row r="9848" spans="2:10" ht="25.15" customHeight="1">
      <c r="B9848" s="108"/>
      <c r="C9848" s="98"/>
      <c r="D9848" s="99"/>
      <c r="E9848" s="94"/>
      <c r="F9848" s="95"/>
      <c r="G9848" s="101"/>
      <c r="H9848" s="100">
        <f t="shared" si="468"/>
        <v>196461.68999999994</v>
      </c>
      <c r="I9848" s="84">
        <f t="shared" ref="I9848:I9911" si="469">IF(B9848="",0,MONTH(B9848))</f>
        <v>0</v>
      </c>
      <c r="J9848" s="84">
        <f t="shared" ref="J9848:J9911" si="470">IF(B9848="",0,DAY(B9848))</f>
        <v>0</v>
      </c>
    </row>
    <row r="9849" spans="2:10" ht="25.15" customHeight="1">
      <c r="B9849" s="108"/>
      <c r="C9849" s="98"/>
      <c r="D9849" s="99"/>
      <c r="E9849" s="94"/>
      <c r="F9849" s="95"/>
      <c r="G9849" s="101"/>
      <c r="H9849" s="100">
        <f t="shared" si="468"/>
        <v>196461.68999999994</v>
      </c>
      <c r="I9849" s="84">
        <f t="shared" si="469"/>
        <v>0</v>
      </c>
      <c r="J9849" s="84">
        <f t="shared" si="470"/>
        <v>0</v>
      </c>
    </row>
    <row r="9850" spans="2:10" ht="25.15" customHeight="1">
      <c r="B9850" s="108"/>
      <c r="C9850" s="98"/>
      <c r="D9850" s="99"/>
      <c r="E9850" s="94"/>
      <c r="F9850" s="95"/>
      <c r="G9850" s="101"/>
      <c r="H9850" s="100">
        <f t="shared" si="468"/>
        <v>196461.68999999994</v>
      </c>
      <c r="I9850" s="84">
        <f t="shared" si="469"/>
        <v>0</v>
      </c>
      <c r="J9850" s="84">
        <f t="shared" si="470"/>
        <v>0</v>
      </c>
    </row>
    <row r="9851" spans="2:10" ht="25.15" customHeight="1">
      <c r="B9851" s="108"/>
      <c r="C9851" s="98"/>
      <c r="D9851" s="99"/>
      <c r="E9851" s="94"/>
      <c r="F9851" s="95"/>
      <c r="G9851" s="101"/>
      <c r="H9851" s="100">
        <f t="shared" si="468"/>
        <v>196461.68999999994</v>
      </c>
      <c r="I9851" s="84">
        <f t="shared" si="469"/>
        <v>0</v>
      </c>
      <c r="J9851" s="84">
        <f t="shared" si="470"/>
        <v>0</v>
      </c>
    </row>
    <row r="9852" spans="2:10" ht="25.15" customHeight="1">
      <c r="B9852" s="108"/>
      <c r="C9852" s="98"/>
      <c r="D9852" s="99"/>
      <c r="E9852" s="94"/>
      <c r="F9852" s="95"/>
      <c r="G9852" s="101"/>
      <c r="H9852" s="100">
        <f t="shared" si="468"/>
        <v>196461.68999999994</v>
      </c>
      <c r="I9852" s="84">
        <f t="shared" si="469"/>
        <v>0</v>
      </c>
      <c r="J9852" s="84">
        <f t="shared" si="470"/>
        <v>0</v>
      </c>
    </row>
    <row r="9853" spans="2:10" ht="25.15" customHeight="1">
      <c r="B9853" s="108"/>
      <c r="C9853" s="98"/>
      <c r="D9853" s="99"/>
      <c r="E9853" s="94"/>
      <c r="F9853" s="95"/>
      <c r="G9853" s="101"/>
      <c r="H9853" s="100">
        <f t="shared" si="468"/>
        <v>196461.68999999994</v>
      </c>
      <c r="I9853" s="84">
        <f t="shared" si="469"/>
        <v>0</v>
      </c>
      <c r="J9853" s="84">
        <f t="shared" si="470"/>
        <v>0</v>
      </c>
    </row>
    <row r="9854" spans="2:10" ht="25.15" customHeight="1">
      <c r="B9854" s="108"/>
      <c r="C9854" s="98"/>
      <c r="D9854" s="99"/>
      <c r="E9854" s="94"/>
      <c r="F9854" s="95"/>
      <c r="G9854" s="101"/>
      <c r="H9854" s="100">
        <f t="shared" si="468"/>
        <v>196461.68999999994</v>
      </c>
      <c r="I9854" s="84">
        <f t="shared" si="469"/>
        <v>0</v>
      </c>
      <c r="J9854" s="84">
        <f t="shared" si="470"/>
        <v>0</v>
      </c>
    </row>
    <row r="9855" spans="2:10" ht="25.15" customHeight="1">
      <c r="B9855" s="108"/>
      <c r="C9855" s="98"/>
      <c r="D9855" s="99"/>
      <c r="E9855" s="94"/>
      <c r="F9855" s="95"/>
      <c r="G9855" s="101"/>
      <c r="H9855" s="100">
        <f t="shared" si="468"/>
        <v>196461.68999999994</v>
      </c>
      <c r="I9855" s="84">
        <f t="shared" si="469"/>
        <v>0</v>
      </c>
      <c r="J9855" s="84">
        <f t="shared" si="470"/>
        <v>0</v>
      </c>
    </row>
    <row r="9856" spans="2:10" ht="25.15" customHeight="1">
      <c r="B9856" s="108"/>
      <c r="C9856" s="98"/>
      <c r="D9856" s="99"/>
      <c r="E9856" s="94"/>
      <c r="F9856" s="95"/>
      <c r="G9856" s="101"/>
      <c r="H9856" s="100">
        <f t="shared" si="468"/>
        <v>196461.68999999994</v>
      </c>
      <c r="I9856" s="84">
        <f t="shared" si="469"/>
        <v>0</v>
      </c>
      <c r="J9856" s="84">
        <f t="shared" si="470"/>
        <v>0</v>
      </c>
    </row>
    <row r="9857" spans="2:10" ht="25.15" customHeight="1">
      <c r="B9857" s="108"/>
      <c r="C9857" s="98"/>
      <c r="D9857" s="99"/>
      <c r="E9857" s="94"/>
      <c r="F9857" s="95"/>
      <c r="G9857" s="101"/>
      <c r="H9857" s="100">
        <f t="shared" si="468"/>
        <v>196461.68999999994</v>
      </c>
      <c r="I9857" s="84">
        <f t="shared" si="469"/>
        <v>0</v>
      </c>
      <c r="J9857" s="84">
        <f t="shared" si="470"/>
        <v>0</v>
      </c>
    </row>
    <row r="9858" spans="2:10" ht="25.15" customHeight="1">
      <c r="B9858" s="108"/>
      <c r="C9858" s="98"/>
      <c r="D9858" s="99"/>
      <c r="E9858" s="94"/>
      <c r="F9858" s="95"/>
      <c r="G9858" s="101"/>
      <c r="H9858" s="100">
        <f t="shared" si="468"/>
        <v>196461.68999999994</v>
      </c>
      <c r="I9858" s="84">
        <f t="shared" si="469"/>
        <v>0</v>
      </c>
      <c r="J9858" s="84">
        <f t="shared" si="470"/>
        <v>0</v>
      </c>
    </row>
    <row r="9859" spans="2:10" ht="25.15" customHeight="1">
      <c r="B9859" s="108"/>
      <c r="C9859" s="98"/>
      <c r="D9859" s="99"/>
      <c r="E9859" s="94"/>
      <c r="F9859" s="95"/>
      <c r="G9859" s="101"/>
      <c r="H9859" s="100">
        <f t="shared" si="468"/>
        <v>196461.68999999994</v>
      </c>
      <c r="I9859" s="84">
        <f t="shared" si="469"/>
        <v>0</v>
      </c>
      <c r="J9859" s="84">
        <f t="shared" si="470"/>
        <v>0</v>
      </c>
    </row>
    <row r="9860" spans="2:10" ht="25.15" customHeight="1">
      <c r="B9860" s="108"/>
      <c r="C9860" s="98"/>
      <c r="D9860" s="99"/>
      <c r="E9860" s="94"/>
      <c r="F9860" s="95"/>
      <c r="G9860" s="101"/>
      <c r="H9860" s="100">
        <f t="shared" si="468"/>
        <v>196461.68999999994</v>
      </c>
      <c r="I9860" s="84">
        <f t="shared" si="469"/>
        <v>0</v>
      </c>
      <c r="J9860" s="84">
        <f t="shared" si="470"/>
        <v>0</v>
      </c>
    </row>
    <row r="9861" spans="2:10" ht="25.15" customHeight="1">
      <c r="B9861" s="108"/>
      <c r="C9861" s="98"/>
      <c r="D9861" s="99"/>
      <c r="E9861" s="94"/>
      <c r="F9861" s="95"/>
      <c r="G9861" s="101"/>
      <c r="H9861" s="100">
        <f t="shared" si="468"/>
        <v>196461.68999999994</v>
      </c>
      <c r="I9861" s="84">
        <f t="shared" si="469"/>
        <v>0</v>
      </c>
      <c r="J9861" s="84">
        <f t="shared" si="470"/>
        <v>0</v>
      </c>
    </row>
    <row r="9862" spans="2:10" ht="25.15" customHeight="1">
      <c r="B9862" s="108"/>
      <c r="C9862" s="98"/>
      <c r="D9862" s="99"/>
      <c r="E9862" s="94"/>
      <c r="F9862" s="95"/>
      <c r="G9862" s="101"/>
      <c r="H9862" s="100">
        <f t="shared" si="468"/>
        <v>196461.68999999994</v>
      </c>
      <c r="I9862" s="84">
        <f t="shared" si="469"/>
        <v>0</v>
      </c>
      <c r="J9862" s="84">
        <f t="shared" si="470"/>
        <v>0</v>
      </c>
    </row>
    <row r="9863" spans="2:10" ht="25.15" customHeight="1">
      <c r="B9863" s="108"/>
      <c r="C9863" s="98"/>
      <c r="D9863" s="99"/>
      <c r="E9863" s="94"/>
      <c r="F9863" s="95"/>
      <c r="G9863" s="101"/>
      <c r="H9863" s="100">
        <f t="shared" si="468"/>
        <v>196461.68999999994</v>
      </c>
      <c r="I9863" s="84">
        <f t="shared" si="469"/>
        <v>0</v>
      </c>
      <c r="J9863" s="84">
        <f t="shared" si="470"/>
        <v>0</v>
      </c>
    </row>
    <row r="9864" spans="2:10" ht="25.15" customHeight="1">
      <c r="B9864" s="108"/>
      <c r="C9864" s="98"/>
      <c r="D9864" s="99"/>
      <c r="E9864" s="94"/>
      <c r="F9864" s="95"/>
      <c r="G9864" s="101"/>
      <c r="H9864" s="100">
        <f t="shared" ref="H9864:H9927" si="471">IF(F9864="pago",H9863+G9864,H9863)</f>
        <v>196461.68999999994</v>
      </c>
      <c r="I9864" s="84">
        <f t="shared" si="469"/>
        <v>0</v>
      </c>
      <c r="J9864" s="84">
        <f t="shared" si="470"/>
        <v>0</v>
      </c>
    </row>
    <row r="9865" spans="2:10" ht="25.15" customHeight="1">
      <c r="B9865" s="108"/>
      <c r="C9865" s="98"/>
      <c r="D9865" s="99"/>
      <c r="E9865" s="94"/>
      <c r="F9865" s="95"/>
      <c r="G9865" s="101"/>
      <c r="H9865" s="100">
        <f t="shared" si="471"/>
        <v>196461.68999999994</v>
      </c>
      <c r="I9865" s="84">
        <f t="shared" si="469"/>
        <v>0</v>
      </c>
      <c r="J9865" s="84">
        <f t="shared" si="470"/>
        <v>0</v>
      </c>
    </row>
    <row r="9866" spans="2:10" ht="25.15" customHeight="1">
      <c r="B9866" s="108"/>
      <c r="C9866" s="98"/>
      <c r="D9866" s="99"/>
      <c r="E9866" s="94"/>
      <c r="F9866" s="95"/>
      <c r="G9866" s="101"/>
      <c r="H9866" s="100">
        <f t="shared" si="471"/>
        <v>196461.68999999994</v>
      </c>
      <c r="I9866" s="84">
        <f t="shared" si="469"/>
        <v>0</v>
      </c>
      <c r="J9866" s="84">
        <f t="shared" si="470"/>
        <v>0</v>
      </c>
    </row>
    <row r="9867" spans="2:10" ht="25.15" customHeight="1">
      <c r="B9867" s="108"/>
      <c r="C9867" s="98"/>
      <c r="D9867" s="99"/>
      <c r="E9867" s="94"/>
      <c r="F9867" s="95"/>
      <c r="G9867" s="101"/>
      <c r="H9867" s="100">
        <f t="shared" si="471"/>
        <v>196461.68999999994</v>
      </c>
      <c r="I9867" s="84">
        <f t="shared" si="469"/>
        <v>0</v>
      </c>
      <c r="J9867" s="84">
        <f t="shared" si="470"/>
        <v>0</v>
      </c>
    </row>
    <row r="9868" spans="2:10" ht="25.15" customHeight="1">
      <c r="B9868" s="108"/>
      <c r="C9868" s="98"/>
      <c r="D9868" s="99"/>
      <c r="E9868" s="94"/>
      <c r="F9868" s="95"/>
      <c r="G9868" s="101"/>
      <c r="H9868" s="100">
        <f t="shared" si="471"/>
        <v>196461.68999999994</v>
      </c>
      <c r="I9868" s="84">
        <f t="shared" si="469"/>
        <v>0</v>
      </c>
      <c r="J9868" s="84">
        <f t="shared" si="470"/>
        <v>0</v>
      </c>
    </row>
    <row r="9869" spans="2:10" ht="25.15" customHeight="1">
      <c r="B9869" s="108"/>
      <c r="C9869" s="98"/>
      <c r="D9869" s="99"/>
      <c r="E9869" s="94"/>
      <c r="F9869" s="95"/>
      <c r="G9869" s="101"/>
      <c r="H9869" s="100">
        <f t="shared" si="471"/>
        <v>196461.68999999994</v>
      </c>
      <c r="I9869" s="84">
        <f t="shared" si="469"/>
        <v>0</v>
      </c>
      <c r="J9869" s="84">
        <f t="shared" si="470"/>
        <v>0</v>
      </c>
    </row>
    <row r="9870" spans="2:10" ht="25.15" customHeight="1">
      <c r="B9870" s="108"/>
      <c r="C9870" s="98"/>
      <c r="D9870" s="99"/>
      <c r="E9870" s="94"/>
      <c r="F9870" s="95"/>
      <c r="G9870" s="101"/>
      <c r="H9870" s="100">
        <f t="shared" si="471"/>
        <v>196461.68999999994</v>
      </c>
      <c r="I9870" s="84">
        <f t="shared" si="469"/>
        <v>0</v>
      </c>
      <c r="J9870" s="84">
        <f t="shared" si="470"/>
        <v>0</v>
      </c>
    </row>
    <row r="9871" spans="2:10" ht="25.15" customHeight="1">
      <c r="B9871" s="108"/>
      <c r="C9871" s="98"/>
      <c r="D9871" s="99"/>
      <c r="E9871" s="94"/>
      <c r="F9871" s="95"/>
      <c r="G9871" s="101"/>
      <c r="H9871" s="100">
        <f t="shared" si="471"/>
        <v>196461.68999999994</v>
      </c>
      <c r="I9871" s="84">
        <f t="shared" si="469"/>
        <v>0</v>
      </c>
      <c r="J9871" s="84">
        <f t="shared" si="470"/>
        <v>0</v>
      </c>
    </row>
    <row r="9872" spans="2:10" ht="25.15" customHeight="1">
      <c r="B9872" s="108"/>
      <c r="C9872" s="98"/>
      <c r="D9872" s="99"/>
      <c r="E9872" s="94"/>
      <c r="F9872" s="95"/>
      <c r="G9872" s="101"/>
      <c r="H9872" s="100">
        <f t="shared" si="471"/>
        <v>196461.68999999994</v>
      </c>
      <c r="I9872" s="84">
        <f t="shared" si="469"/>
        <v>0</v>
      </c>
      <c r="J9872" s="84">
        <f t="shared" si="470"/>
        <v>0</v>
      </c>
    </row>
    <row r="9873" spans="2:10" ht="25.15" customHeight="1">
      <c r="B9873" s="108"/>
      <c r="C9873" s="98"/>
      <c r="D9873" s="99"/>
      <c r="E9873" s="94"/>
      <c r="F9873" s="95"/>
      <c r="G9873" s="101"/>
      <c r="H9873" s="100">
        <f t="shared" si="471"/>
        <v>196461.68999999994</v>
      </c>
      <c r="I9873" s="84">
        <f t="shared" si="469"/>
        <v>0</v>
      </c>
      <c r="J9873" s="84">
        <f t="shared" si="470"/>
        <v>0</v>
      </c>
    </row>
    <row r="9874" spans="2:10" ht="25.15" customHeight="1">
      <c r="B9874" s="108"/>
      <c r="C9874" s="98"/>
      <c r="D9874" s="99"/>
      <c r="E9874" s="94"/>
      <c r="F9874" s="95"/>
      <c r="G9874" s="101"/>
      <c r="H9874" s="100">
        <f t="shared" si="471"/>
        <v>196461.68999999994</v>
      </c>
      <c r="I9874" s="84">
        <f t="shared" si="469"/>
        <v>0</v>
      </c>
      <c r="J9874" s="84">
        <f t="shared" si="470"/>
        <v>0</v>
      </c>
    </row>
    <row r="9875" spans="2:10" ht="25.15" customHeight="1">
      <c r="B9875" s="108"/>
      <c r="C9875" s="98"/>
      <c r="D9875" s="99"/>
      <c r="E9875" s="94"/>
      <c r="F9875" s="95"/>
      <c r="G9875" s="101"/>
      <c r="H9875" s="100">
        <f t="shared" si="471"/>
        <v>196461.68999999994</v>
      </c>
      <c r="I9875" s="84">
        <f t="shared" si="469"/>
        <v>0</v>
      </c>
      <c r="J9875" s="84">
        <f t="shared" si="470"/>
        <v>0</v>
      </c>
    </row>
    <row r="9876" spans="2:10" ht="25.15" customHeight="1">
      <c r="B9876" s="108"/>
      <c r="C9876" s="98"/>
      <c r="D9876" s="99"/>
      <c r="E9876" s="94"/>
      <c r="F9876" s="95"/>
      <c r="G9876" s="101"/>
      <c r="H9876" s="100">
        <f t="shared" si="471"/>
        <v>196461.68999999994</v>
      </c>
      <c r="I9876" s="84">
        <f t="shared" si="469"/>
        <v>0</v>
      </c>
      <c r="J9876" s="84">
        <f t="shared" si="470"/>
        <v>0</v>
      </c>
    </row>
    <row r="9877" spans="2:10" ht="25.15" customHeight="1">
      <c r="B9877" s="108"/>
      <c r="C9877" s="98"/>
      <c r="D9877" s="99"/>
      <c r="E9877" s="94"/>
      <c r="F9877" s="95"/>
      <c r="G9877" s="101"/>
      <c r="H9877" s="100">
        <f t="shared" si="471"/>
        <v>196461.68999999994</v>
      </c>
      <c r="I9877" s="84">
        <f t="shared" si="469"/>
        <v>0</v>
      </c>
      <c r="J9877" s="84">
        <f t="shared" si="470"/>
        <v>0</v>
      </c>
    </row>
    <row r="9878" spans="2:10" ht="25.15" customHeight="1">
      <c r="B9878" s="108"/>
      <c r="C9878" s="98"/>
      <c r="D9878" s="99"/>
      <c r="E9878" s="94"/>
      <c r="F9878" s="95"/>
      <c r="G9878" s="101"/>
      <c r="H9878" s="100">
        <f t="shared" si="471"/>
        <v>196461.68999999994</v>
      </c>
      <c r="I9878" s="84">
        <f t="shared" si="469"/>
        <v>0</v>
      </c>
      <c r="J9878" s="84">
        <f t="shared" si="470"/>
        <v>0</v>
      </c>
    </row>
    <row r="9879" spans="2:10" ht="25.15" customHeight="1">
      <c r="B9879" s="108"/>
      <c r="C9879" s="98"/>
      <c r="D9879" s="99"/>
      <c r="E9879" s="94"/>
      <c r="F9879" s="95"/>
      <c r="G9879" s="101"/>
      <c r="H9879" s="100">
        <f t="shared" si="471"/>
        <v>196461.68999999994</v>
      </c>
      <c r="I9879" s="84">
        <f t="shared" si="469"/>
        <v>0</v>
      </c>
      <c r="J9879" s="84">
        <f t="shared" si="470"/>
        <v>0</v>
      </c>
    </row>
    <row r="9880" spans="2:10" ht="25.15" customHeight="1">
      <c r="B9880" s="108"/>
      <c r="C9880" s="98"/>
      <c r="D9880" s="99"/>
      <c r="E9880" s="94"/>
      <c r="F9880" s="95"/>
      <c r="G9880" s="101"/>
      <c r="H9880" s="100">
        <f t="shared" si="471"/>
        <v>196461.68999999994</v>
      </c>
      <c r="I9880" s="84">
        <f t="shared" si="469"/>
        <v>0</v>
      </c>
      <c r="J9880" s="84">
        <f t="shared" si="470"/>
        <v>0</v>
      </c>
    </row>
    <row r="9881" spans="2:10" ht="25.15" customHeight="1">
      <c r="B9881" s="108"/>
      <c r="C9881" s="98"/>
      <c r="D9881" s="99"/>
      <c r="E9881" s="94"/>
      <c r="F9881" s="95"/>
      <c r="G9881" s="101"/>
      <c r="H9881" s="100">
        <f t="shared" si="471"/>
        <v>196461.68999999994</v>
      </c>
      <c r="I9881" s="84">
        <f t="shared" si="469"/>
        <v>0</v>
      </c>
      <c r="J9881" s="84">
        <f t="shared" si="470"/>
        <v>0</v>
      </c>
    </row>
    <row r="9882" spans="2:10" ht="25.15" customHeight="1">
      <c r="B9882" s="108"/>
      <c r="C9882" s="98"/>
      <c r="D9882" s="99"/>
      <c r="E9882" s="94"/>
      <c r="F9882" s="95"/>
      <c r="G9882" s="101"/>
      <c r="H9882" s="100">
        <f t="shared" si="471"/>
        <v>196461.68999999994</v>
      </c>
      <c r="I9882" s="84">
        <f t="shared" si="469"/>
        <v>0</v>
      </c>
      <c r="J9882" s="84">
        <f t="shared" si="470"/>
        <v>0</v>
      </c>
    </row>
    <row r="9883" spans="2:10" ht="25.15" customHeight="1">
      <c r="B9883" s="108"/>
      <c r="C9883" s="98"/>
      <c r="D9883" s="99"/>
      <c r="E9883" s="94"/>
      <c r="F9883" s="95"/>
      <c r="G9883" s="101"/>
      <c r="H9883" s="100">
        <f t="shared" si="471"/>
        <v>196461.68999999994</v>
      </c>
      <c r="I9883" s="84">
        <f t="shared" si="469"/>
        <v>0</v>
      </c>
      <c r="J9883" s="84">
        <f t="shared" si="470"/>
        <v>0</v>
      </c>
    </row>
    <row r="9884" spans="2:10" ht="25.15" customHeight="1">
      <c r="B9884" s="108"/>
      <c r="C9884" s="98"/>
      <c r="D9884" s="99"/>
      <c r="E9884" s="94"/>
      <c r="F9884" s="95"/>
      <c r="G9884" s="101"/>
      <c r="H9884" s="100">
        <f t="shared" si="471"/>
        <v>196461.68999999994</v>
      </c>
      <c r="I9884" s="84">
        <f t="shared" si="469"/>
        <v>0</v>
      </c>
      <c r="J9884" s="84">
        <f t="shared" si="470"/>
        <v>0</v>
      </c>
    </row>
    <row r="9885" spans="2:10" ht="25.15" customHeight="1">
      <c r="B9885" s="108"/>
      <c r="C9885" s="98"/>
      <c r="D9885" s="99"/>
      <c r="E9885" s="94"/>
      <c r="F9885" s="95"/>
      <c r="G9885" s="101"/>
      <c r="H9885" s="100">
        <f t="shared" si="471"/>
        <v>196461.68999999994</v>
      </c>
      <c r="I9885" s="84">
        <f t="shared" si="469"/>
        <v>0</v>
      </c>
      <c r="J9885" s="84">
        <f t="shared" si="470"/>
        <v>0</v>
      </c>
    </row>
    <row r="9886" spans="2:10" ht="25.15" customHeight="1">
      <c r="B9886" s="108"/>
      <c r="C9886" s="98"/>
      <c r="D9886" s="99"/>
      <c r="E9886" s="94"/>
      <c r="F9886" s="95"/>
      <c r="G9886" s="101"/>
      <c r="H9886" s="100">
        <f t="shared" si="471"/>
        <v>196461.68999999994</v>
      </c>
      <c r="I9886" s="84">
        <f t="shared" si="469"/>
        <v>0</v>
      </c>
      <c r="J9886" s="84">
        <f t="shared" si="470"/>
        <v>0</v>
      </c>
    </row>
    <row r="9887" spans="2:10" ht="25.15" customHeight="1">
      <c r="B9887" s="108"/>
      <c r="C9887" s="98"/>
      <c r="D9887" s="99"/>
      <c r="E9887" s="94"/>
      <c r="F9887" s="95"/>
      <c r="G9887" s="101"/>
      <c r="H9887" s="100">
        <f t="shared" si="471"/>
        <v>196461.68999999994</v>
      </c>
      <c r="I9887" s="84">
        <f t="shared" si="469"/>
        <v>0</v>
      </c>
      <c r="J9887" s="84">
        <f t="shared" si="470"/>
        <v>0</v>
      </c>
    </row>
    <row r="9888" spans="2:10" ht="25.15" customHeight="1">
      <c r="B9888" s="108"/>
      <c r="C9888" s="98"/>
      <c r="D9888" s="99"/>
      <c r="E9888" s="94"/>
      <c r="F9888" s="95"/>
      <c r="G9888" s="101"/>
      <c r="H9888" s="100">
        <f t="shared" si="471"/>
        <v>196461.68999999994</v>
      </c>
      <c r="I9888" s="84">
        <f t="shared" si="469"/>
        <v>0</v>
      </c>
      <c r="J9888" s="84">
        <f t="shared" si="470"/>
        <v>0</v>
      </c>
    </row>
    <row r="9889" spans="2:10" ht="25.15" customHeight="1">
      <c r="B9889" s="108"/>
      <c r="C9889" s="98"/>
      <c r="D9889" s="99"/>
      <c r="E9889" s="94"/>
      <c r="F9889" s="95"/>
      <c r="G9889" s="101"/>
      <c r="H9889" s="100">
        <f t="shared" si="471"/>
        <v>196461.68999999994</v>
      </c>
      <c r="I9889" s="84">
        <f t="shared" si="469"/>
        <v>0</v>
      </c>
      <c r="J9889" s="84">
        <f t="shared" si="470"/>
        <v>0</v>
      </c>
    </row>
    <row r="9890" spans="2:10" ht="25.15" customHeight="1">
      <c r="B9890" s="108"/>
      <c r="C9890" s="98"/>
      <c r="D9890" s="99"/>
      <c r="E9890" s="94"/>
      <c r="F9890" s="95"/>
      <c r="G9890" s="101"/>
      <c r="H9890" s="100">
        <f t="shared" si="471"/>
        <v>196461.68999999994</v>
      </c>
      <c r="I9890" s="84">
        <f t="shared" si="469"/>
        <v>0</v>
      </c>
      <c r="J9890" s="84">
        <f t="shared" si="470"/>
        <v>0</v>
      </c>
    </row>
    <row r="9891" spans="2:10" ht="25.15" customHeight="1">
      <c r="B9891" s="108"/>
      <c r="C9891" s="98"/>
      <c r="D9891" s="99"/>
      <c r="E9891" s="94"/>
      <c r="F9891" s="95"/>
      <c r="G9891" s="101"/>
      <c r="H9891" s="100">
        <f t="shared" si="471"/>
        <v>196461.68999999994</v>
      </c>
      <c r="I9891" s="84">
        <f t="shared" si="469"/>
        <v>0</v>
      </c>
      <c r="J9891" s="84">
        <f t="shared" si="470"/>
        <v>0</v>
      </c>
    </row>
    <row r="9892" spans="2:10" ht="25.15" customHeight="1">
      <c r="B9892" s="108"/>
      <c r="C9892" s="98"/>
      <c r="D9892" s="99"/>
      <c r="E9892" s="94"/>
      <c r="F9892" s="95"/>
      <c r="G9892" s="101"/>
      <c r="H9892" s="100">
        <f t="shared" si="471"/>
        <v>196461.68999999994</v>
      </c>
      <c r="I9892" s="84">
        <f t="shared" si="469"/>
        <v>0</v>
      </c>
      <c r="J9892" s="84">
        <f t="shared" si="470"/>
        <v>0</v>
      </c>
    </row>
    <row r="9893" spans="2:10" ht="25.15" customHeight="1">
      <c r="B9893" s="108"/>
      <c r="C9893" s="98"/>
      <c r="D9893" s="99"/>
      <c r="E9893" s="94"/>
      <c r="F9893" s="95"/>
      <c r="G9893" s="101"/>
      <c r="H9893" s="100">
        <f t="shared" si="471"/>
        <v>196461.68999999994</v>
      </c>
      <c r="I9893" s="84">
        <f t="shared" si="469"/>
        <v>0</v>
      </c>
      <c r="J9893" s="84">
        <f t="shared" si="470"/>
        <v>0</v>
      </c>
    </row>
    <row r="9894" spans="2:10" ht="25.15" customHeight="1">
      <c r="B9894" s="108"/>
      <c r="C9894" s="98"/>
      <c r="D9894" s="99"/>
      <c r="E9894" s="94"/>
      <c r="F9894" s="95"/>
      <c r="G9894" s="101"/>
      <c r="H9894" s="100">
        <f t="shared" si="471"/>
        <v>196461.68999999994</v>
      </c>
      <c r="I9894" s="84">
        <f t="shared" si="469"/>
        <v>0</v>
      </c>
      <c r="J9894" s="84">
        <f t="shared" si="470"/>
        <v>0</v>
      </c>
    </row>
    <row r="9895" spans="2:10" ht="25.15" customHeight="1">
      <c r="B9895" s="108"/>
      <c r="C9895" s="98"/>
      <c r="D9895" s="99"/>
      <c r="E9895" s="94"/>
      <c r="F9895" s="95"/>
      <c r="G9895" s="101"/>
      <c r="H9895" s="100">
        <f t="shared" si="471"/>
        <v>196461.68999999994</v>
      </c>
      <c r="I9895" s="84">
        <f t="shared" si="469"/>
        <v>0</v>
      </c>
      <c r="J9895" s="84">
        <f t="shared" si="470"/>
        <v>0</v>
      </c>
    </row>
    <row r="9896" spans="2:10" ht="25.15" customHeight="1">
      <c r="B9896" s="108"/>
      <c r="C9896" s="98"/>
      <c r="D9896" s="99"/>
      <c r="E9896" s="94"/>
      <c r="F9896" s="95"/>
      <c r="G9896" s="101"/>
      <c r="H9896" s="100">
        <f t="shared" si="471"/>
        <v>196461.68999999994</v>
      </c>
      <c r="I9896" s="84">
        <f t="shared" si="469"/>
        <v>0</v>
      </c>
      <c r="J9896" s="84">
        <f t="shared" si="470"/>
        <v>0</v>
      </c>
    </row>
    <row r="9897" spans="2:10" ht="25.15" customHeight="1">
      <c r="B9897" s="108"/>
      <c r="C9897" s="98"/>
      <c r="D9897" s="99"/>
      <c r="E9897" s="94"/>
      <c r="F9897" s="95"/>
      <c r="G9897" s="101"/>
      <c r="H9897" s="100">
        <f t="shared" si="471"/>
        <v>196461.68999999994</v>
      </c>
      <c r="I9897" s="84">
        <f t="shared" si="469"/>
        <v>0</v>
      </c>
      <c r="J9897" s="84">
        <f t="shared" si="470"/>
        <v>0</v>
      </c>
    </row>
    <row r="9898" spans="2:10" ht="25.15" customHeight="1">
      <c r="B9898" s="108"/>
      <c r="C9898" s="98"/>
      <c r="D9898" s="99"/>
      <c r="E9898" s="94"/>
      <c r="F9898" s="95"/>
      <c r="G9898" s="101"/>
      <c r="H9898" s="100">
        <f t="shared" si="471"/>
        <v>196461.68999999994</v>
      </c>
      <c r="I9898" s="84">
        <f t="shared" si="469"/>
        <v>0</v>
      </c>
      <c r="J9898" s="84">
        <f t="shared" si="470"/>
        <v>0</v>
      </c>
    </row>
    <row r="9899" spans="2:10" ht="25.15" customHeight="1">
      <c r="B9899" s="108"/>
      <c r="C9899" s="98"/>
      <c r="D9899" s="99"/>
      <c r="E9899" s="94"/>
      <c r="F9899" s="95"/>
      <c r="G9899" s="101"/>
      <c r="H9899" s="100">
        <f t="shared" si="471"/>
        <v>196461.68999999994</v>
      </c>
      <c r="I9899" s="84">
        <f t="shared" si="469"/>
        <v>0</v>
      </c>
      <c r="J9899" s="84">
        <f t="shared" si="470"/>
        <v>0</v>
      </c>
    </row>
    <row r="9900" spans="2:10" ht="25.15" customHeight="1">
      <c r="B9900" s="108"/>
      <c r="C9900" s="98"/>
      <c r="D9900" s="99"/>
      <c r="E9900" s="94"/>
      <c r="F9900" s="95"/>
      <c r="G9900" s="101"/>
      <c r="H9900" s="100">
        <f t="shared" si="471"/>
        <v>196461.68999999994</v>
      </c>
      <c r="I9900" s="84">
        <f t="shared" si="469"/>
        <v>0</v>
      </c>
      <c r="J9900" s="84">
        <f t="shared" si="470"/>
        <v>0</v>
      </c>
    </row>
    <row r="9901" spans="2:10" ht="25.15" customHeight="1">
      <c r="B9901" s="108"/>
      <c r="C9901" s="98"/>
      <c r="D9901" s="99"/>
      <c r="E9901" s="94"/>
      <c r="F9901" s="95"/>
      <c r="G9901" s="101"/>
      <c r="H9901" s="100">
        <f t="shared" si="471"/>
        <v>196461.68999999994</v>
      </c>
      <c r="I9901" s="84">
        <f t="shared" si="469"/>
        <v>0</v>
      </c>
      <c r="J9901" s="84">
        <f t="shared" si="470"/>
        <v>0</v>
      </c>
    </row>
    <row r="9902" spans="2:10" ht="25.15" customHeight="1">
      <c r="B9902" s="108"/>
      <c r="C9902" s="98"/>
      <c r="D9902" s="99"/>
      <c r="E9902" s="94"/>
      <c r="F9902" s="95"/>
      <c r="G9902" s="101"/>
      <c r="H9902" s="100">
        <f t="shared" si="471"/>
        <v>196461.68999999994</v>
      </c>
      <c r="I9902" s="84">
        <f t="shared" si="469"/>
        <v>0</v>
      </c>
      <c r="J9902" s="84">
        <f t="shared" si="470"/>
        <v>0</v>
      </c>
    </row>
    <row r="9903" spans="2:10" ht="25.15" customHeight="1">
      <c r="B9903" s="108"/>
      <c r="C9903" s="98"/>
      <c r="D9903" s="99"/>
      <c r="E9903" s="94"/>
      <c r="F9903" s="95"/>
      <c r="G9903" s="101"/>
      <c r="H9903" s="100">
        <f t="shared" si="471"/>
        <v>196461.68999999994</v>
      </c>
      <c r="I9903" s="84">
        <f t="shared" si="469"/>
        <v>0</v>
      </c>
      <c r="J9903" s="84">
        <f t="shared" si="470"/>
        <v>0</v>
      </c>
    </row>
    <row r="9904" spans="2:10" ht="25.15" customHeight="1">
      <c r="B9904" s="108"/>
      <c r="C9904" s="98"/>
      <c r="D9904" s="99"/>
      <c r="E9904" s="94"/>
      <c r="F9904" s="95"/>
      <c r="G9904" s="101"/>
      <c r="H9904" s="100">
        <f t="shared" si="471"/>
        <v>196461.68999999994</v>
      </c>
      <c r="I9904" s="84">
        <f t="shared" si="469"/>
        <v>0</v>
      </c>
      <c r="J9904" s="84">
        <f t="shared" si="470"/>
        <v>0</v>
      </c>
    </row>
    <row r="9905" spans="2:10" ht="25.15" customHeight="1">
      <c r="B9905" s="108"/>
      <c r="C9905" s="98"/>
      <c r="D9905" s="99"/>
      <c r="E9905" s="94"/>
      <c r="F9905" s="95"/>
      <c r="G9905" s="101"/>
      <c r="H9905" s="100">
        <f t="shared" si="471"/>
        <v>196461.68999999994</v>
      </c>
      <c r="I9905" s="84">
        <f t="shared" si="469"/>
        <v>0</v>
      </c>
      <c r="J9905" s="84">
        <f t="shared" si="470"/>
        <v>0</v>
      </c>
    </row>
    <row r="9906" spans="2:10" ht="25.15" customHeight="1">
      <c r="B9906" s="108"/>
      <c r="C9906" s="98"/>
      <c r="D9906" s="99"/>
      <c r="E9906" s="94"/>
      <c r="F9906" s="95"/>
      <c r="G9906" s="101"/>
      <c r="H9906" s="100">
        <f t="shared" si="471"/>
        <v>196461.68999999994</v>
      </c>
      <c r="I9906" s="84">
        <f t="shared" si="469"/>
        <v>0</v>
      </c>
      <c r="J9906" s="84">
        <f t="shared" si="470"/>
        <v>0</v>
      </c>
    </row>
    <row r="9907" spans="2:10" ht="25.15" customHeight="1">
      <c r="B9907" s="108"/>
      <c r="C9907" s="98"/>
      <c r="D9907" s="99"/>
      <c r="E9907" s="94"/>
      <c r="F9907" s="95"/>
      <c r="G9907" s="101"/>
      <c r="H9907" s="100">
        <f t="shared" si="471"/>
        <v>196461.68999999994</v>
      </c>
      <c r="I9907" s="84">
        <f t="shared" si="469"/>
        <v>0</v>
      </c>
      <c r="J9907" s="84">
        <f t="shared" si="470"/>
        <v>0</v>
      </c>
    </row>
    <row r="9908" spans="2:10" ht="25.15" customHeight="1">
      <c r="B9908" s="108"/>
      <c r="C9908" s="98"/>
      <c r="D9908" s="99"/>
      <c r="E9908" s="94"/>
      <c r="F9908" s="95"/>
      <c r="G9908" s="101"/>
      <c r="H9908" s="100">
        <f t="shared" si="471"/>
        <v>196461.68999999994</v>
      </c>
      <c r="I9908" s="84">
        <f t="shared" si="469"/>
        <v>0</v>
      </c>
      <c r="J9908" s="84">
        <f t="shared" si="470"/>
        <v>0</v>
      </c>
    </row>
    <row r="9909" spans="2:10" ht="25.15" customHeight="1">
      <c r="B9909" s="108"/>
      <c r="C9909" s="98"/>
      <c r="D9909" s="99"/>
      <c r="E9909" s="94"/>
      <c r="F9909" s="95"/>
      <c r="G9909" s="101"/>
      <c r="H9909" s="100">
        <f t="shared" si="471"/>
        <v>196461.68999999994</v>
      </c>
      <c r="I9909" s="84">
        <f t="shared" si="469"/>
        <v>0</v>
      </c>
      <c r="J9909" s="84">
        <f t="shared" si="470"/>
        <v>0</v>
      </c>
    </row>
    <row r="9910" spans="2:10" ht="25.15" customHeight="1">
      <c r="B9910" s="108"/>
      <c r="C9910" s="98"/>
      <c r="D9910" s="99"/>
      <c r="E9910" s="94"/>
      <c r="F9910" s="95"/>
      <c r="G9910" s="101"/>
      <c r="H9910" s="100">
        <f t="shared" si="471"/>
        <v>196461.68999999994</v>
      </c>
      <c r="I9910" s="84">
        <f t="shared" si="469"/>
        <v>0</v>
      </c>
      <c r="J9910" s="84">
        <f t="shared" si="470"/>
        <v>0</v>
      </c>
    </row>
    <row r="9911" spans="2:10" ht="25.15" customHeight="1">
      <c r="B9911" s="108"/>
      <c r="C9911" s="98"/>
      <c r="D9911" s="99"/>
      <c r="E9911" s="94"/>
      <c r="F9911" s="95"/>
      <c r="G9911" s="101"/>
      <c r="H9911" s="100">
        <f t="shared" si="471"/>
        <v>196461.68999999994</v>
      </c>
      <c r="I9911" s="84">
        <f t="shared" si="469"/>
        <v>0</v>
      </c>
      <c r="J9911" s="84">
        <f t="shared" si="470"/>
        <v>0</v>
      </c>
    </row>
    <row r="9912" spans="2:10" ht="25.15" customHeight="1">
      <c r="B9912" s="108"/>
      <c r="C9912" s="98"/>
      <c r="D9912" s="99"/>
      <c r="E9912" s="94"/>
      <c r="F9912" s="95"/>
      <c r="G9912" s="101"/>
      <c r="H9912" s="100">
        <f t="shared" si="471"/>
        <v>196461.68999999994</v>
      </c>
      <c r="I9912" s="84">
        <f t="shared" ref="I9912:I9975" si="472">IF(B9912="",0,MONTH(B9912))</f>
        <v>0</v>
      </c>
      <c r="J9912" s="84">
        <f t="shared" ref="J9912:J9975" si="473">IF(B9912="",0,DAY(B9912))</f>
        <v>0</v>
      </c>
    </row>
    <row r="9913" spans="2:10" ht="25.15" customHeight="1">
      <c r="B9913" s="108"/>
      <c r="C9913" s="98"/>
      <c r="D9913" s="99"/>
      <c r="E9913" s="94"/>
      <c r="F9913" s="95"/>
      <c r="G9913" s="101"/>
      <c r="H9913" s="100">
        <f t="shared" si="471"/>
        <v>196461.68999999994</v>
      </c>
      <c r="I9913" s="84">
        <f t="shared" si="472"/>
        <v>0</v>
      </c>
      <c r="J9913" s="84">
        <f t="shared" si="473"/>
        <v>0</v>
      </c>
    </row>
    <row r="9914" spans="2:10" ht="25.15" customHeight="1">
      <c r="B9914" s="108"/>
      <c r="C9914" s="98"/>
      <c r="D9914" s="99"/>
      <c r="E9914" s="94"/>
      <c r="F9914" s="95"/>
      <c r="G9914" s="101"/>
      <c r="H9914" s="100">
        <f t="shared" si="471"/>
        <v>196461.68999999994</v>
      </c>
      <c r="I9914" s="84">
        <f t="shared" si="472"/>
        <v>0</v>
      </c>
      <c r="J9914" s="84">
        <f t="shared" si="473"/>
        <v>0</v>
      </c>
    </row>
    <row r="9915" spans="2:10" ht="25.15" customHeight="1">
      <c r="B9915" s="108"/>
      <c r="C9915" s="98"/>
      <c r="D9915" s="99"/>
      <c r="E9915" s="94"/>
      <c r="F9915" s="95"/>
      <c r="G9915" s="101"/>
      <c r="H9915" s="100">
        <f t="shared" si="471"/>
        <v>196461.68999999994</v>
      </c>
      <c r="I9915" s="84">
        <f t="shared" si="472"/>
        <v>0</v>
      </c>
      <c r="J9915" s="84">
        <f t="shared" si="473"/>
        <v>0</v>
      </c>
    </row>
    <row r="9916" spans="2:10" ht="25.15" customHeight="1">
      <c r="B9916" s="108"/>
      <c r="C9916" s="98"/>
      <c r="D9916" s="99"/>
      <c r="E9916" s="94"/>
      <c r="F9916" s="95"/>
      <c r="G9916" s="101"/>
      <c r="H9916" s="100">
        <f t="shared" si="471"/>
        <v>196461.68999999994</v>
      </c>
      <c r="I9916" s="84">
        <f t="shared" si="472"/>
        <v>0</v>
      </c>
      <c r="J9916" s="84">
        <f t="shared" si="473"/>
        <v>0</v>
      </c>
    </row>
    <row r="9917" spans="2:10" ht="25.15" customHeight="1">
      <c r="B9917" s="108"/>
      <c r="C9917" s="98"/>
      <c r="D9917" s="99"/>
      <c r="E9917" s="94"/>
      <c r="F9917" s="95"/>
      <c r="G9917" s="101"/>
      <c r="H9917" s="100">
        <f t="shared" si="471"/>
        <v>196461.68999999994</v>
      </c>
      <c r="I9917" s="84">
        <f t="shared" si="472"/>
        <v>0</v>
      </c>
      <c r="J9917" s="84">
        <f t="shared" si="473"/>
        <v>0</v>
      </c>
    </row>
    <row r="9918" spans="2:10" ht="25.15" customHeight="1">
      <c r="B9918" s="108"/>
      <c r="C9918" s="98"/>
      <c r="D9918" s="99"/>
      <c r="E9918" s="94"/>
      <c r="F9918" s="95"/>
      <c r="G9918" s="101"/>
      <c r="H9918" s="100">
        <f t="shared" si="471"/>
        <v>196461.68999999994</v>
      </c>
      <c r="I9918" s="84">
        <f t="shared" si="472"/>
        <v>0</v>
      </c>
      <c r="J9918" s="84">
        <f t="shared" si="473"/>
        <v>0</v>
      </c>
    </row>
    <row r="9919" spans="2:10" ht="25.15" customHeight="1">
      <c r="B9919" s="108"/>
      <c r="C9919" s="98"/>
      <c r="D9919" s="99"/>
      <c r="E9919" s="94"/>
      <c r="F9919" s="95"/>
      <c r="G9919" s="101"/>
      <c r="H9919" s="100">
        <f t="shared" si="471"/>
        <v>196461.68999999994</v>
      </c>
      <c r="I9919" s="84">
        <f t="shared" si="472"/>
        <v>0</v>
      </c>
      <c r="J9919" s="84">
        <f t="shared" si="473"/>
        <v>0</v>
      </c>
    </row>
    <row r="9920" spans="2:10" ht="25.15" customHeight="1">
      <c r="B9920" s="108"/>
      <c r="C9920" s="98"/>
      <c r="D9920" s="99"/>
      <c r="E9920" s="94"/>
      <c r="F9920" s="95"/>
      <c r="G9920" s="101"/>
      <c r="H9920" s="100">
        <f t="shared" si="471"/>
        <v>196461.68999999994</v>
      </c>
      <c r="I9920" s="84">
        <f t="shared" si="472"/>
        <v>0</v>
      </c>
      <c r="J9920" s="84">
        <f t="shared" si="473"/>
        <v>0</v>
      </c>
    </row>
    <row r="9921" spans="2:10" ht="25.15" customHeight="1">
      <c r="B9921" s="108"/>
      <c r="C9921" s="98"/>
      <c r="D9921" s="99"/>
      <c r="E9921" s="94"/>
      <c r="F9921" s="95"/>
      <c r="G9921" s="101"/>
      <c r="H9921" s="100">
        <f t="shared" si="471"/>
        <v>196461.68999999994</v>
      </c>
      <c r="I9921" s="84">
        <f t="shared" si="472"/>
        <v>0</v>
      </c>
      <c r="J9921" s="84">
        <f t="shared" si="473"/>
        <v>0</v>
      </c>
    </row>
    <row r="9922" spans="2:10" ht="25.15" customHeight="1">
      <c r="B9922" s="108"/>
      <c r="C9922" s="98"/>
      <c r="D9922" s="99"/>
      <c r="E9922" s="94"/>
      <c r="F9922" s="95"/>
      <c r="G9922" s="101"/>
      <c r="H9922" s="100">
        <f t="shared" si="471"/>
        <v>196461.68999999994</v>
      </c>
      <c r="I9922" s="84">
        <f t="shared" si="472"/>
        <v>0</v>
      </c>
      <c r="J9922" s="84">
        <f t="shared" si="473"/>
        <v>0</v>
      </c>
    </row>
    <row r="9923" spans="2:10" ht="25.15" customHeight="1">
      <c r="B9923" s="108"/>
      <c r="C9923" s="98"/>
      <c r="D9923" s="99"/>
      <c r="E9923" s="94"/>
      <c r="F9923" s="95"/>
      <c r="G9923" s="101"/>
      <c r="H9923" s="100">
        <f t="shared" si="471"/>
        <v>196461.68999999994</v>
      </c>
      <c r="I9923" s="84">
        <f t="shared" si="472"/>
        <v>0</v>
      </c>
      <c r="J9923" s="84">
        <f t="shared" si="473"/>
        <v>0</v>
      </c>
    </row>
    <row r="9924" spans="2:10" ht="25.15" customHeight="1">
      <c r="B9924" s="108"/>
      <c r="C9924" s="98"/>
      <c r="D9924" s="99"/>
      <c r="E9924" s="94"/>
      <c r="F9924" s="95"/>
      <c r="G9924" s="101"/>
      <c r="H9924" s="100">
        <f t="shared" si="471"/>
        <v>196461.68999999994</v>
      </c>
      <c r="I9924" s="84">
        <f t="shared" si="472"/>
        <v>0</v>
      </c>
      <c r="J9924" s="84">
        <f t="shared" si="473"/>
        <v>0</v>
      </c>
    </row>
    <row r="9925" spans="2:10" ht="25.15" customHeight="1">
      <c r="B9925" s="108"/>
      <c r="C9925" s="98"/>
      <c r="D9925" s="99"/>
      <c r="E9925" s="94"/>
      <c r="F9925" s="95"/>
      <c r="G9925" s="101"/>
      <c r="H9925" s="100">
        <f t="shared" si="471"/>
        <v>196461.68999999994</v>
      </c>
      <c r="I9925" s="84">
        <f t="shared" si="472"/>
        <v>0</v>
      </c>
      <c r="J9925" s="84">
        <f t="shared" si="473"/>
        <v>0</v>
      </c>
    </row>
    <row r="9926" spans="2:10" ht="25.15" customHeight="1">
      <c r="B9926" s="108"/>
      <c r="C9926" s="98"/>
      <c r="D9926" s="99"/>
      <c r="E9926" s="94"/>
      <c r="F9926" s="95"/>
      <c r="G9926" s="101"/>
      <c r="H9926" s="100">
        <f t="shared" si="471"/>
        <v>196461.68999999994</v>
      </c>
      <c r="I9926" s="84">
        <f t="shared" si="472"/>
        <v>0</v>
      </c>
      <c r="J9926" s="84">
        <f t="shared" si="473"/>
        <v>0</v>
      </c>
    </row>
    <row r="9927" spans="2:10" ht="25.15" customHeight="1">
      <c r="B9927" s="108"/>
      <c r="C9927" s="98"/>
      <c r="D9927" s="99"/>
      <c r="E9927" s="94"/>
      <c r="F9927" s="95"/>
      <c r="G9927" s="101"/>
      <c r="H9927" s="100">
        <f t="shared" si="471"/>
        <v>196461.68999999994</v>
      </c>
      <c r="I9927" s="84">
        <f t="shared" si="472"/>
        <v>0</v>
      </c>
      <c r="J9927" s="84">
        <f t="shared" si="473"/>
        <v>0</v>
      </c>
    </row>
    <row r="9928" spans="2:10" ht="25.15" customHeight="1">
      <c r="B9928" s="108"/>
      <c r="C9928" s="98"/>
      <c r="D9928" s="99"/>
      <c r="E9928" s="94"/>
      <c r="F9928" s="95"/>
      <c r="G9928" s="101"/>
      <c r="H9928" s="100">
        <f t="shared" ref="H9928:H9990" si="474">IF(F9928="pago",H9927+G9928,H9927)</f>
        <v>196461.68999999994</v>
      </c>
      <c r="I9928" s="84">
        <f t="shared" si="472"/>
        <v>0</v>
      </c>
      <c r="J9928" s="84">
        <f t="shared" si="473"/>
        <v>0</v>
      </c>
    </row>
    <row r="9929" spans="2:10" ht="25.15" customHeight="1">
      <c r="B9929" s="108"/>
      <c r="C9929" s="98"/>
      <c r="D9929" s="99"/>
      <c r="E9929" s="94"/>
      <c r="F9929" s="95"/>
      <c r="G9929" s="101"/>
      <c r="H9929" s="100">
        <f t="shared" si="474"/>
        <v>196461.68999999994</v>
      </c>
      <c r="I9929" s="84">
        <f t="shared" si="472"/>
        <v>0</v>
      </c>
      <c r="J9929" s="84">
        <f t="shared" si="473"/>
        <v>0</v>
      </c>
    </row>
    <row r="9930" spans="2:10" ht="25.15" customHeight="1">
      <c r="B9930" s="108"/>
      <c r="C9930" s="98"/>
      <c r="D9930" s="99"/>
      <c r="E9930" s="94"/>
      <c r="F9930" s="95"/>
      <c r="G9930" s="101"/>
      <c r="H9930" s="100">
        <f t="shared" si="474"/>
        <v>196461.68999999994</v>
      </c>
      <c r="I9930" s="84">
        <f t="shared" si="472"/>
        <v>0</v>
      </c>
      <c r="J9930" s="84">
        <f t="shared" si="473"/>
        <v>0</v>
      </c>
    </row>
    <row r="9931" spans="2:10" ht="25.15" customHeight="1">
      <c r="B9931" s="108"/>
      <c r="C9931" s="98"/>
      <c r="D9931" s="99"/>
      <c r="E9931" s="94"/>
      <c r="F9931" s="95"/>
      <c r="G9931" s="101"/>
      <c r="H9931" s="100">
        <f t="shared" si="474"/>
        <v>196461.68999999994</v>
      </c>
      <c r="I9931" s="84">
        <f t="shared" si="472"/>
        <v>0</v>
      </c>
      <c r="J9931" s="84">
        <f t="shared" si="473"/>
        <v>0</v>
      </c>
    </row>
    <row r="9932" spans="2:10" ht="25.15" customHeight="1">
      <c r="B9932" s="108"/>
      <c r="C9932" s="98"/>
      <c r="D9932" s="99"/>
      <c r="E9932" s="94"/>
      <c r="F9932" s="95"/>
      <c r="G9932" s="101"/>
      <c r="H9932" s="100">
        <f t="shared" si="474"/>
        <v>196461.68999999994</v>
      </c>
      <c r="I9932" s="84">
        <f t="shared" si="472"/>
        <v>0</v>
      </c>
      <c r="J9932" s="84">
        <f t="shared" si="473"/>
        <v>0</v>
      </c>
    </row>
    <row r="9933" spans="2:10" ht="25.15" customHeight="1">
      <c r="B9933" s="108"/>
      <c r="C9933" s="98"/>
      <c r="D9933" s="99"/>
      <c r="E9933" s="94"/>
      <c r="F9933" s="95"/>
      <c r="G9933" s="101"/>
      <c r="H9933" s="100">
        <f t="shared" si="474"/>
        <v>196461.68999999994</v>
      </c>
      <c r="I9933" s="84">
        <f t="shared" si="472"/>
        <v>0</v>
      </c>
      <c r="J9933" s="84">
        <f t="shared" si="473"/>
        <v>0</v>
      </c>
    </row>
    <row r="9934" spans="2:10" ht="25.15" customHeight="1">
      <c r="B9934" s="108"/>
      <c r="C9934" s="98"/>
      <c r="D9934" s="99"/>
      <c r="E9934" s="94"/>
      <c r="F9934" s="95"/>
      <c r="G9934" s="101"/>
      <c r="H9934" s="100">
        <f t="shared" si="474"/>
        <v>196461.68999999994</v>
      </c>
      <c r="I9934" s="84">
        <f t="shared" si="472"/>
        <v>0</v>
      </c>
      <c r="J9934" s="84">
        <f t="shared" si="473"/>
        <v>0</v>
      </c>
    </row>
    <row r="9935" spans="2:10" ht="25.15" customHeight="1">
      <c r="B9935" s="108"/>
      <c r="C9935" s="98"/>
      <c r="D9935" s="99"/>
      <c r="E9935" s="94"/>
      <c r="F9935" s="95"/>
      <c r="G9935" s="101"/>
      <c r="H9935" s="100">
        <f t="shared" si="474"/>
        <v>196461.68999999994</v>
      </c>
      <c r="I9935" s="84">
        <f t="shared" si="472"/>
        <v>0</v>
      </c>
      <c r="J9935" s="84">
        <f t="shared" si="473"/>
        <v>0</v>
      </c>
    </row>
    <row r="9936" spans="2:10" ht="25.15" customHeight="1">
      <c r="B9936" s="108"/>
      <c r="C9936" s="98"/>
      <c r="D9936" s="99"/>
      <c r="E9936" s="94"/>
      <c r="F9936" s="95"/>
      <c r="G9936" s="101"/>
      <c r="H9936" s="100">
        <f t="shared" si="474"/>
        <v>196461.68999999994</v>
      </c>
      <c r="I9936" s="84">
        <f t="shared" si="472"/>
        <v>0</v>
      </c>
      <c r="J9936" s="84">
        <f t="shared" si="473"/>
        <v>0</v>
      </c>
    </row>
    <row r="9937" spans="2:10" ht="25.15" customHeight="1">
      <c r="B9937" s="108"/>
      <c r="C9937" s="98"/>
      <c r="D9937" s="99"/>
      <c r="E9937" s="94"/>
      <c r="F9937" s="95"/>
      <c r="G9937" s="101"/>
      <c r="H9937" s="100">
        <f t="shared" si="474"/>
        <v>196461.68999999994</v>
      </c>
      <c r="I9937" s="84">
        <f t="shared" si="472"/>
        <v>0</v>
      </c>
      <c r="J9937" s="84">
        <f t="shared" si="473"/>
        <v>0</v>
      </c>
    </row>
    <row r="9938" spans="2:10" ht="25.15" customHeight="1">
      <c r="B9938" s="108"/>
      <c r="C9938" s="98"/>
      <c r="D9938" s="99"/>
      <c r="E9938" s="94"/>
      <c r="F9938" s="95"/>
      <c r="G9938" s="101"/>
      <c r="H9938" s="100">
        <f t="shared" si="474"/>
        <v>196461.68999999994</v>
      </c>
      <c r="I9938" s="84">
        <f t="shared" si="472"/>
        <v>0</v>
      </c>
      <c r="J9938" s="84">
        <f t="shared" si="473"/>
        <v>0</v>
      </c>
    </row>
    <row r="9939" spans="2:10" ht="25.15" customHeight="1">
      <c r="B9939" s="108"/>
      <c r="C9939" s="98"/>
      <c r="D9939" s="99"/>
      <c r="E9939" s="94"/>
      <c r="F9939" s="95"/>
      <c r="G9939" s="101"/>
      <c r="H9939" s="100">
        <f t="shared" si="474"/>
        <v>196461.68999999994</v>
      </c>
      <c r="I9939" s="84">
        <f t="shared" si="472"/>
        <v>0</v>
      </c>
      <c r="J9939" s="84">
        <f t="shared" si="473"/>
        <v>0</v>
      </c>
    </row>
    <row r="9940" spans="2:10" ht="25.15" customHeight="1">
      <c r="B9940" s="108"/>
      <c r="C9940" s="98"/>
      <c r="D9940" s="99"/>
      <c r="E9940" s="94"/>
      <c r="F9940" s="95"/>
      <c r="G9940" s="101"/>
      <c r="H9940" s="100">
        <f t="shared" si="474"/>
        <v>196461.68999999994</v>
      </c>
      <c r="I9940" s="84">
        <f t="shared" si="472"/>
        <v>0</v>
      </c>
      <c r="J9940" s="84">
        <f t="shared" si="473"/>
        <v>0</v>
      </c>
    </row>
    <row r="9941" spans="2:10" ht="25.15" customHeight="1">
      <c r="B9941" s="108"/>
      <c r="C9941" s="98"/>
      <c r="D9941" s="99"/>
      <c r="E9941" s="94"/>
      <c r="F9941" s="95"/>
      <c r="G9941" s="101"/>
      <c r="H9941" s="100">
        <f t="shared" si="474"/>
        <v>196461.68999999994</v>
      </c>
      <c r="I9941" s="84">
        <f t="shared" si="472"/>
        <v>0</v>
      </c>
      <c r="J9941" s="84">
        <f t="shared" si="473"/>
        <v>0</v>
      </c>
    </row>
    <row r="9942" spans="2:10" ht="25.15" customHeight="1">
      <c r="B9942" s="108"/>
      <c r="C9942" s="98"/>
      <c r="D9942" s="99"/>
      <c r="E9942" s="94"/>
      <c r="F9942" s="95"/>
      <c r="G9942" s="101"/>
      <c r="H9942" s="100">
        <f t="shared" si="474"/>
        <v>196461.68999999994</v>
      </c>
      <c r="I9942" s="84">
        <f t="shared" si="472"/>
        <v>0</v>
      </c>
      <c r="J9942" s="84">
        <f t="shared" si="473"/>
        <v>0</v>
      </c>
    </row>
    <row r="9943" spans="2:10" ht="25.15" customHeight="1">
      <c r="B9943" s="108"/>
      <c r="C9943" s="98"/>
      <c r="D9943" s="99"/>
      <c r="E9943" s="94"/>
      <c r="F9943" s="95"/>
      <c r="G9943" s="101"/>
      <c r="H9943" s="100">
        <f t="shared" si="474"/>
        <v>196461.68999999994</v>
      </c>
      <c r="I9943" s="84">
        <f t="shared" si="472"/>
        <v>0</v>
      </c>
      <c r="J9943" s="84">
        <f t="shared" si="473"/>
        <v>0</v>
      </c>
    </row>
    <row r="9944" spans="2:10" ht="25.15" customHeight="1">
      <c r="B9944" s="108"/>
      <c r="C9944" s="98"/>
      <c r="D9944" s="99"/>
      <c r="E9944" s="94"/>
      <c r="F9944" s="95"/>
      <c r="G9944" s="101"/>
      <c r="H9944" s="100">
        <f t="shared" si="474"/>
        <v>196461.68999999994</v>
      </c>
      <c r="I9944" s="84">
        <f t="shared" si="472"/>
        <v>0</v>
      </c>
      <c r="J9944" s="84">
        <f t="shared" si="473"/>
        <v>0</v>
      </c>
    </row>
    <row r="9945" spans="2:10" ht="25.15" customHeight="1">
      <c r="B9945" s="108"/>
      <c r="C9945" s="98"/>
      <c r="D9945" s="99"/>
      <c r="E9945" s="94"/>
      <c r="F9945" s="95"/>
      <c r="G9945" s="101"/>
      <c r="H9945" s="100">
        <f t="shared" si="474"/>
        <v>196461.68999999994</v>
      </c>
      <c r="I9945" s="84">
        <f t="shared" si="472"/>
        <v>0</v>
      </c>
      <c r="J9945" s="84">
        <f t="shared" si="473"/>
        <v>0</v>
      </c>
    </row>
    <row r="9946" spans="2:10" ht="25.15" customHeight="1">
      <c r="B9946" s="108"/>
      <c r="C9946" s="98"/>
      <c r="D9946" s="99"/>
      <c r="E9946" s="94"/>
      <c r="F9946" s="95"/>
      <c r="G9946" s="101"/>
      <c r="H9946" s="100">
        <f t="shared" si="474"/>
        <v>196461.68999999994</v>
      </c>
      <c r="I9946" s="84">
        <f t="shared" si="472"/>
        <v>0</v>
      </c>
      <c r="J9946" s="84">
        <f t="shared" si="473"/>
        <v>0</v>
      </c>
    </row>
    <row r="9947" spans="2:10" ht="25.15" customHeight="1">
      <c r="B9947" s="108"/>
      <c r="C9947" s="98"/>
      <c r="D9947" s="99"/>
      <c r="E9947" s="94"/>
      <c r="F9947" s="95"/>
      <c r="G9947" s="101"/>
      <c r="H9947" s="100">
        <f t="shared" si="474"/>
        <v>196461.68999999994</v>
      </c>
      <c r="I9947" s="84">
        <f t="shared" si="472"/>
        <v>0</v>
      </c>
      <c r="J9947" s="84">
        <f t="shared" si="473"/>
        <v>0</v>
      </c>
    </row>
    <row r="9948" spans="2:10" ht="25.15" customHeight="1">
      <c r="B9948" s="108"/>
      <c r="C9948" s="98"/>
      <c r="D9948" s="99"/>
      <c r="E9948" s="94"/>
      <c r="F9948" s="95"/>
      <c r="G9948" s="101"/>
      <c r="H9948" s="100">
        <f t="shared" si="474"/>
        <v>196461.68999999994</v>
      </c>
      <c r="I9948" s="84">
        <f t="shared" si="472"/>
        <v>0</v>
      </c>
      <c r="J9948" s="84">
        <f t="shared" si="473"/>
        <v>0</v>
      </c>
    </row>
    <row r="9949" spans="2:10" ht="25.15" customHeight="1">
      <c r="B9949" s="108"/>
      <c r="C9949" s="98"/>
      <c r="D9949" s="99"/>
      <c r="E9949" s="94"/>
      <c r="F9949" s="95"/>
      <c r="G9949" s="101"/>
      <c r="H9949" s="100">
        <f t="shared" si="474"/>
        <v>196461.68999999994</v>
      </c>
      <c r="I9949" s="84">
        <f t="shared" si="472"/>
        <v>0</v>
      </c>
      <c r="J9949" s="84">
        <f t="shared" si="473"/>
        <v>0</v>
      </c>
    </row>
    <row r="9950" spans="2:10" ht="25.15" customHeight="1">
      <c r="B9950" s="108"/>
      <c r="C9950" s="98"/>
      <c r="D9950" s="99"/>
      <c r="E9950" s="94"/>
      <c r="F9950" s="95"/>
      <c r="G9950" s="101"/>
      <c r="H9950" s="100">
        <f t="shared" si="474"/>
        <v>196461.68999999994</v>
      </c>
      <c r="I9950" s="84">
        <f t="shared" si="472"/>
        <v>0</v>
      </c>
      <c r="J9950" s="84">
        <f t="shared" si="473"/>
        <v>0</v>
      </c>
    </row>
    <row r="9951" spans="2:10" ht="25.15" customHeight="1">
      <c r="B9951" s="108"/>
      <c r="C9951" s="98"/>
      <c r="D9951" s="99"/>
      <c r="E9951" s="94"/>
      <c r="F9951" s="95"/>
      <c r="G9951" s="101"/>
      <c r="H9951" s="100">
        <f t="shared" si="474"/>
        <v>196461.68999999994</v>
      </c>
      <c r="I9951" s="84">
        <f t="shared" si="472"/>
        <v>0</v>
      </c>
      <c r="J9951" s="84">
        <f t="shared" si="473"/>
        <v>0</v>
      </c>
    </row>
    <row r="9952" spans="2:10" ht="25.15" customHeight="1">
      <c r="B9952" s="108"/>
      <c r="C9952" s="98"/>
      <c r="D9952" s="99"/>
      <c r="E9952" s="94"/>
      <c r="F9952" s="95"/>
      <c r="G9952" s="101"/>
      <c r="H9952" s="100">
        <f t="shared" si="474"/>
        <v>196461.68999999994</v>
      </c>
      <c r="I9952" s="84">
        <f t="shared" si="472"/>
        <v>0</v>
      </c>
      <c r="J9952" s="84">
        <f t="shared" si="473"/>
        <v>0</v>
      </c>
    </row>
    <row r="9953" spans="2:10" ht="25.15" customHeight="1">
      <c r="B9953" s="108"/>
      <c r="C9953" s="98"/>
      <c r="D9953" s="99"/>
      <c r="E9953" s="94"/>
      <c r="F9953" s="95"/>
      <c r="G9953" s="101"/>
      <c r="H9953" s="100">
        <f t="shared" si="474"/>
        <v>196461.68999999994</v>
      </c>
      <c r="I9953" s="84">
        <f t="shared" si="472"/>
        <v>0</v>
      </c>
      <c r="J9953" s="84">
        <f t="shared" si="473"/>
        <v>0</v>
      </c>
    </row>
    <row r="9954" spans="2:10" ht="25.15" customHeight="1">
      <c r="B9954" s="108"/>
      <c r="C9954" s="98"/>
      <c r="D9954" s="99"/>
      <c r="E9954" s="94"/>
      <c r="F9954" s="95"/>
      <c r="G9954" s="101"/>
      <c r="H9954" s="100">
        <f t="shared" si="474"/>
        <v>196461.68999999994</v>
      </c>
      <c r="I9954" s="84">
        <f t="shared" si="472"/>
        <v>0</v>
      </c>
      <c r="J9954" s="84">
        <f t="shared" si="473"/>
        <v>0</v>
      </c>
    </row>
    <row r="9955" spans="2:10" ht="25.15" customHeight="1">
      <c r="B9955" s="108"/>
      <c r="C9955" s="98"/>
      <c r="D9955" s="99"/>
      <c r="E9955" s="94"/>
      <c r="F9955" s="95"/>
      <c r="G9955" s="101"/>
      <c r="H9955" s="100">
        <f t="shared" si="474"/>
        <v>196461.68999999994</v>
      </c>
      <c r="I9955" s="84">
        <f t="shared" si="472"/>
        <v>0</v>
      </c>
      <c r="J9955" s="84">
        <f t="shared" si="473"/>
        <v>0</v>
      </c>
    </row>
    <row r="9956" spans="2:10" ht="25.15" customHeight="1">
      <c r="B9956" s="108"/>
      <c r="C9956" s="98"/>
      <c r="D9956" s="99"/>
      <c r="E9956" s="94"/>
      <c r="F9956" s="95"/>
      <c r="G9956" s="101"/>
      <c r="H9956" s="100">
        <f t="shared" si="474"/>
        <v>196461.68999999994</v>
      </c>
      <c r="I9956" s="84">
        <f t="shared" si="472"/>
        <v>0</v>
      </c>
      <c r="J9956" s="84">
        <f t="shared" si="473"/>
        <v>0</v>
      </c>
    </row>
    <row r="9957" spans="2:10" ht="25.15" customHeight="1">
      <c r="B9957" s="108"/>
      <c r="C9957" s="98"/>
      <c r="D9957" s="99"/>
      <c r="E9957" s="94"/>
      <c r="F9957" s="95"/>
      <c r="G9957" s="101"/>
      <c r="H9957" s="100">
        <f t="shared" si="474"/>
        <v>196461.68999999994</v>
      </c>
      <c r="I9957" s="84">
        <f t="shared" si="472"/>
        <v>0</v>
      </c>
      <c r="J9957" s="84">
        <f t="shared" si="473"/>
        <v>0</v>
      </c>
    </row>
    <row r="9958" spans="2:10" ht="25.15" customHeight="1">
      <c r="B9958" s="108"/>
      <c r="C9958" s="98"/>
      <c r="D9958" s="99"/>
      <c r="E9958" s="94"/>
      <c r="F9958" s="95"/>
      <c r="G9958" s="101"/>
      <c r="H9958" s="100">
        <f t="shared" si="474"/>
        <v>196461.68999999994</v>
      </c>
      <c r="I9958" s="84">
        <f t="shared" si="472"/>
        <v>0</v>
      </c>
      <c r="J9958" s="84">
        <f t="shared" si="473"/>
        <v>0</v>
      </c>
    </row>
    <row r="9959" spans="2:10" ht="25.15" customHeight="1">
      <c r="B9959" s="108"/>
      <c r="C9959" s="98"/>
      <c r="D9959" s="99"/>
      <c r="E9959" s="94"/>
      <c r="F9959" s="95"/>
      <c r="G9959" s="101"/>
      <c r="H9959" s="100">
        <f t="shared" si="474"/>
        <v>196461.68999999994</v>
      </c>
      <c r="I9959" s="84">
        <f t="shared" si="472"/>
        <v>0</v>
      </c>
      <c r="J9959" s="84">
        <f t="shared" si="473"/>
        <v>0</v>
      </c>
    </row>
    <row r="9960" spans="2:10" ht="25.15" customHeight="1">
      <c r="B9960" s="108"/>
      <c r="C9960" s="98"/>
      <c r="D9960" s="99"/>
      <c r="E9960" s="94"/>
      <c r="F9960" s="95"/>
      <c r="G9960" s="101"/>
      <c r="H9960" s="100">
        <f t="shared" si="474"/>
        <v>196461.68999999994</v>
      </c>
      <c r="I9960" s="84">
        <f t="shared" si="472"/>
        <v>0</v>
      </c>
      <c r="J9960" s="84">
        <f t="shared" si="473"/>
        <v>0</v>
      </c>
    </row>
    <row r="9961" spans="2:10" ht="25.15" customHeight="1">
      <c r="B9961" s="108"/>
      <c r="C9961" s="98"/>
      <c r="D9961" s="99"/>
      <c r="E9961" s="94"/>
      <c r="F9961" s="95"/>
      <c r="G9961" s="101"/>
      <c r="H9961" s="100">
        <f t="shared" si="474"/>
        <v>196461.68999999994</v>
      </c>
      <c r="I9961" s="84">
        <f t="shared" si="472"/>
        <v>0</v>
      </c>
      <c r="J9961" s="84">
        <f t="shared" si="473"/>
        <v>0</v>
      </c>
    </row>
    <row r="9962" spans="2:10" ht="25.15" customHeight="1">
      <c r="B9962" s="108"/>
      <c r="C9962" s="98"/>
      <c r="D9962" s="99"/>
      <c r="E9962" s="94"/>
      <c r="F9962" s="95"/>
      <c r="G9962" s="101"/>
      <c r="H9962" s="100">
        <f t="shared" si="474"/>
        <v>196461.68999999994</v>
      </c>
      <c r="I9962" s="84">
        <f t="shared" si="472"/>
        <v>0</v>
      </c>
      <c r="J9962" s="84">
        <f t="shared" si="473"/>
        <v>0</v>
      </c>
    </row>
    <row r="9963" spans="2:10" ht="25.15" customHeight="1">
      <c r="B9963" s="108"/>
      <c r="C9963" s="98"/>
      <c r="D9963" s="99"/>
      <c r="E9963" s="94"/>
      <c r="F9963" s="95"/>
      <c r="G9963" s="101"/>
      <c r="H9963" s="100">
        <f t="shared" si="474"/>
        <v>196461.68999999994</v>
      </c>
      <c r="I9963" s="84">
        <f t="shared" si="472"/>
        <v>0</v>
      </c>
      <c r="J9963" s="84">
        <f t="shared" si="473"/>
        <v>0</v>
      </c>
    </row>
    <row r="9964" spans="2:10" ht="25.15" customHeight="1">
      <c r="B9964" s="108"/>
      <c r="C9964" s="98"/>
      <c r="D9964" s="99"/>
      <c r="E9964" s="94"/>
      <c r="F9964" s="95"/>
      <c r="G9964" s="101"/>
      <c r="H9964" s="100">
        <f t="shared" si="474"/>
        <v>196461.68999999994</v>
      </c>
      <c r="I9964" s="84">
        <f t="shared" si="472"/>
        <v>0</v>
      </c>
      <c r="J9964" s="84">
        <f t="shared" si="473"/>
        <v>0</v>
      </c>
    </row>
    <row r="9965" spans="2:10" ht="25.15" customHeight="1">
      <c r="B9965" s="108"/>
      <c r="C9965" s="98"/>
      <c r="D9965" s="99"/>
      <c r="E9965" s="94"/>
      <c r="F9965" s="95"/>
      <c r="G9965" s="101"/>
      <c r="H9965" s="100">
        <f t="shared" si="474"/>
        <v>196461.68999999994</v>
      </c>
      <c r="I9965" s="84">
        <f t="shared" si="472"/>
        <v>0</v>
      </c>
      <c r="J9965" s="84">
        <f t="shared" si="473"/>
        <v>0</v>
      </c>
    </row>
    <row r="9966" spans="2:10" ht="25.15" customHeight="1">
      <c r="B9966" s="108"/>
      <c r="C9966" s="98"/>
      <c r="D9966" s="99"/>
      <c r="E9966" s="94"/>
      <c r="F9966" s="95"/>
      <c r="G9966" s="101"/>
      <c r="H9966" s="100">
        <f t="shared" si="474"/>
        <v>196461.68999999994</v>
      </c>
      <c r="I9966" s="84">
        <f t="shared" si="472"/>
        <v>0</v>
      </c>
      <c r="J9966" s="84">
        <f t="shared" si="473"/>
        <v>0</v>
      </c>
    </row>
    <row r="9967" spans="2:10" ht="25.15" customHeight="1">
      <c r="B9967" s="108"/>
      <c r="C9967" s="98"/>
      <c r="D9967" s="99"/>
      <c r="E9967" s="94"/>
      <c r="F9967" s="95"/>
      <c r="G9967" s="101"/>
      <c r="H9967" s="100">
        <f t="shared" si="474"/>
        <v>196461.68999999994</v>
      </c>
      <c r="I9967" s="84">
        <f t="shared" si="472"/>
        <v>0</v>
      </c>
      <c r="J9967" s="84">
        <f t="shared" si="473"/>
        <v>0</v>
      </c>
    </row>
    <row r="9968" spans="2:10" ht="25.15" customHeight="1">
      <c r="B9968" s="108"/>
      <c r="C9968" s="98"/>
      <c r="D9968" s="99"/>
      <c r="E9968" s="94"/>
      <c r="F9968" s="95"/>
      <c r="G9968" s="101"/>
      <c r="H9968" s="100">
        <f t="shared" si="474"/>
        <v>196461.68999999994</v>
      </c>
      <c r="I9968" s="84">
        <f t="shared" si="472"/>
        <v>0</v>
      </c>
      <c r="J9968" s="84">
        <f t="shared" si="473"/>
        <v>0</v>
      </c>
    </row>
    <row r="9969" spans="2:10" ht="25.15" customHeight="1">
      <c r="B9969" s="108"/>
      <c r="C9969" s="98"/>
      <c r="D9969" s="99"/>
      <c r="E9969" s="94"/>
      <c r="F9969" s="95"/>
      <c r="G9969" s="101"/>
      <c r="H9969" s="100">
        <f t="shared" si="474"/>
        <v>196461.68999999994</v>
      </c>
      <c r="I9969" s="84">
        <f t="shared" si="472"/>
        <v>0</v>
      </c>
      <c r="J9969" s="84">
        <f t="shared" si="473"/>
        <v>0</v>
      </c>
    </row>
    <row r="9970" spans="2:10" ht="25.15" customHeight="1">
      <c r="B9970" s="108"/>
      <c r="C9970" s="98"/>
      <c r="D9970" s="99"/>
      <c r="E9970" s="94"/>
      <c r="F9970" s="95"/>
      <c r="G9970" s="101"/>
      <c r="H9970" s="100">
        <f t="shared" si="474"/>
        <v>196461.68999999994</v>
      </c>
      <c r="I9970" s="84">
        <f t="shared" si="472"/>
        <v>0</v>
      </c>
      <c r="J9970" s="84">
        <f t="shared" si="473"/>
        <v>0</v>
      </c>
    </row>
    <row r="9971" spans="2:10" ht="25.15" customHeight="1">
      <c r="B9971" s="108"/>
      <c r="C9971" s="98"/>
      <c r="D9971" s="99"/>
      <c r="E9971" s="94"/>
      <c r="F9971" s="95"/>
      <c r="G9971" s="101"/>
      <c r="H9971" s="100">
        <f t="shared" si="474"/>
        <v>196461.68999999994</v>
      </c>
      <c r="I9971" s="84">
        <f t="shared" si="472"/>
        <v>0</v>
      </c>
      <c r="J9971" s="84">
        <f t="shared" si="473"/>
        <v>0</v>
      </c>
    </row>
    <row r="9972" spans="2:10" ht="25.15" customHeight="1">
      <c r="B9972" s="108"/>
      <c r="C9972" s="98"/>
      <c r="D9972" s="99"/>
      <c r="E9972" s="94"/>
      <c r="F9972" s="95"/>
      <c r="G9972" s="101"/>
      <c r="H9972" s="100">
        <f t="shared" si="474"/>
        <v>196461.68999999994</v>
      </c>
      <c r="I9972" s="84">
        <f t="shared" si="472"/>
        <v>0</v>
      </c>
      <c r="J9972" s="84">
        <f t="shared" si="473"/>
        <v>0</v>
      </c>
    </row>
    <row r="9973" spans="2:10" ht="25.15" customHeight="1">
      <c r="B9973" s="108"/>
      <c r="C9973" s="98"/>
      <c r="D9973" s="99"/>
      <c r="E9973" s="94"/>
      <c r="F9973" s="95"/>
      <c r="G9973" s="101"/>
      <c r="H9973" s="100">
        <f t="shared" si="474"/>
        <v>196461.68999999994</v>
      </c>
      <c r="I9973" s="84">
        <f t="shared" si="472"/>
        <v>0</v>
      </c>
      <c r="J9973" s="84">
        <f t="shared" si="473"/>
        <v>0</v>
      </c>
    </row>
    <row r="9974" spans="2:10" ht="25.15" customHeight="1">
      <c r="B9974" s="108"/>
      <c r="C9974" s="98"/>
      <c r="D9974" s="99"/>
      <c r="E9974" s="94"/>
      <c r="F9974" s="95"/>
      <c r="G9974" s="101"/>
      <c r="H9974" s="100">
        <f t="shared" si="474"/>
        <v>196461.68999999994</v>
      </c>
      <c r="I9974" s="84">
        <f t="shared" si="472"/>
        <v>0</v>
      </c>
      <c r="J9974" s="84">
        <f t="shared" si="473"/>
        <v>0</v>
      </c>
    </row>
    <row r="9975" spans="2:10" ht="25.15" customHeight="1">
      <c r="B9975" s="108"/>
      <c r="C9975" s="98"/>
      <c r="D9975" s="99"/>
      <c r="E9975" s="94"/>
      <c r="F9975" s="95"/>
      <c r="G9975" s="101"/>
      <c r="H9975" s="100">
        <f t="shared" si="474"/>
        <v>196461.68999999994</v>
      </c>
      <c r="I9975" s="84">
        <f t="shared" si="472"/>
        <v>0</v>
      </c>
      <c r="J9975" s="84">
        <f t="shared" si="473"/>
        <v>0</v>
      </c>
    </row>
    <row r="9976" spans="2:10" ht="25.15" customHeight="1">
      <c r="B9976" s="108"/>
      <c r="C9976" s="98"/>
      <c r="D9976" s="99"/>
      <c r="E9976" s="94"/>
      <c r="F9976" s="95"/>
      <c r="G9976" s="101"/>
      <c r="H9976" s="100">
        <f t="shared" si="474"/>
        <v>196461.68999999994</v>
      </c>
      <c r="I9976" s="84">
        <f t="shared" ref="I9976:I9990" si="475">IF(B9976="",0,MONTH(B9976))</f>
        <v>0</v>
      </c>
      <c r="J9976" s="84">
        <f t="shared" ref="J9976:J9990" si="476">IF(B9976="",0,DAY(B9976))</f>
        <v>0</v>
      </c>
    </row>
    <row r="9977" spans="2:10" ht="25.15" customHeight="1">
      <c r="B9977" s="108"/>
      <c r="C9977" s="98"/>
      <c r="D9977" s="99"/>
      <c r="E9977" s="94"/>
      <c r="F9977" s="95"/>
      <c r="G9977" s="101"/>
      <c r="H9977" s="100">
        <f t="shared" si="474"/>
        <v>196461.68999999994</v>
      </c>
      <c r="I9977" s="84">
        <f t="shared" si="475"/>
        <v>0</v>
      </c>
      <c r="J9977" s="84">
        <f t="shared" si="476"/>
        <v>0</v>
      </c>
    </row>
    <row r="9978" spans="2:10" ht="25.15" customHeight="1">
      <c r="B9978" s="108"/>
      <c r="C9978" s="98"/>
      <c r="D9978" s="99"/>
      <c r="E9978" s="94"/>
      <c r="F9978" s="95"/>
      <c r="G9978" s="101"/>
      <c r="H9978" s="100">
        <f t="shared" si="474"/>
        <v>196461.68999999994</v>
      </c>
      <c r="I9978" s="84">
        <f t="shared" si="475"/>
        <v>0</v>
      </c>
      <c r="J9978" s="84">
        <f t="shared" si="476"/>
        <v>0</v>
      </c>
    </row>
    <row r="9979" spans="2:10" ht="25.15" customHeight="1">
      <c r="B9979" s="108"/>
      <c r="C9979" s="98"/>
      <c r="D9979" s="99"/>
      <c r="E9979" s="94"/>
      <c r="F9979" s="95"/>
      <c r="G9979" s="101"/>
      <c r="H9979" s="100">
        <f t="shared" si="474"/>
        <v>196461.68999999994</v>
      </c>
      <c r="I9979" s="84">
        <f t="shared" si="475"/>
        <v>0</v>
      </c>
      <c r="J9979" s="84">
        <f t="shared" si="476"/>
        <v>0</v>
      </c>
    </row>
    <row r="9980" spans="2:10" ht="25.15" customHeight="1">
      <c r="B9980" s="108"/>
      <c r="C9980" s="98"/>
      <c r="D9980" s="99"/>
      <c r="E9980" s="94"/>
      <c r="F9980" s="95"/>
      <c r="G9980" s="101"/>
      <c r="H9980" s="100">
        <f t="shared" si="474"/>
        <v>196461.68999999994</v>
      </c>
      <c r="I9980" s="84">
        <f t="shared" si="475"/>
        <v>0</v>
      </c>
      <c r="J9980" s="84">
        <f t="shared" si="476"/>
        <v>0</v>
      </c>
    </row>
    <row r="9981" spans="2:10" ht="25.15" customHeight="1">
      <c r="B9981" s="108"/>
      <c r="C9981" s="98"/>
      <c r="D9981" s="99"/>
      <c r="E9981" s="94"/>
      <c r="F9981" s="95"/>
      <c r="G9981" s="101"/>
      <c r="H9981" s="100">
        <f t="shared" si="474"/>
        <v>196461.68999999994</v>
      </c>
      <c r="I9981" s="84">
        <f t="shared" si="475"/>
        <v>0</v>
      </c>
      <c r="J9981" s="84">
        <f t="shared" si="476"/>
        <v>0</v>
      </c>
    </row>
    <row r="9982" spans="2:10" ht="25.15" customHeight="1">
      <c r="B9982" s="108"/>
      <c r="C9982" s="98"/>
      <c r="D9982" s="99"/>
      <c r="E9982" s="94"/>
      <c r="F9982" s="95"/>
      <c r="G9982" s="101"/>
      <c r="H9982" s="100">
        <f t="shared" si="474"/>
        <v>196461.68999999994</v>
      </c>
      <c r="I9982" s="84">
        <f t="shared" si="475"/>
        <v>0</v>
      </c>
      <c r="J9982" s="84">
        <f t="shared" si="476"/>
        <v>0</v>
      </c>
    </row>
    <row r="9983" spans="2:10" ht="25.15" customHeight="1">
      <c r="B9983" s="108"/>
      <c r="C9983" s="98"/>
      <c r="D9983" s="99"/>
      <c r="E9983" s="94"/>
      <c r="F9983" s="95"/>
      <c r="G9983" s="101"/>
      <c r="H9983" s="100">
        <f t="shared" si="474"/>
        <v>196461.68999999994</v>
      </c>
      <c r="I9983" s="84">
        <f t="shared" si="475"/>
        <v>0</v>
      </c>
      <c r="J9983" s="84">
        <f t="shared" si="476"/>
        <v>0</v>
      </c>
    </row>
    <row r="9984" spans="2:10" ht="25.15" customHeight="1">
      <c r="B9984" s="108"/>
      <c r="C9984" s="98"/>
      <c r="D9984" s="99"/>
      <c r="E9984" s="94"/>
      <c r="F9984" s="95"/>
      <c r="G9984" s="101"/>
      <c r="H9984" s="100">
        <f t="shared" si="474"/>
        <v>196461.68999999994</v>
      </c>
      <c r="I9984" s="84">
        <f t="shared" si="475"/>
        <v>0</v>
      </c>
      <c r="J9984" s="84">
        <f t="shared" si="476"/>
        <v>0</v>
      </c>
    </row>
    <row r="9985" spans="2:10" ht="25.15" customHeight="1">
      <c r="B9985" s="108"/>
      <c r="C9985" s="98"/>
      <c r="D9985" s="99"/>
      <c r="E9985" s="94"/>
      <c r="F9985" s="95"/>
      <c r="G9985" s="101"/>
      <c r="H9985" s="100">
        <f t="shared" si="474"/>
        <v>196461.68999999994</v>
      </c>
      <c r="I9985" s="84">
        <f t="shared" si="475"/>
        <v>0</v>
      </c>
      <c r="J9985" s="84">
        <f t="shared" si="476"/>
        <v>0</v>
      </c>
    </row>
    <row r="9986" spans="2:10" ht="25.15" customHeight="1">
      <c r="B9986" s="108"/>
      <c r="C9986" s="98"/>
      <c r="D9986" s="99"/>
      <c r="E9986" s="94"/>
      <c r="F9986" s="95"/>
      <c r="G9986" s="101"/>
      <c r="H9986" s="100">
        <f t="shared" si="474"/>
        <v>196461.68999999994</v>
      </c>
      <c r="I9986" s="84">
        <f t="shared" si="475"/>
        <v>0</v>
      </c>
      <c r="J9986" s="84">
        <f t="shared" si="476"/>
        <v>0</v>
      </c>
    </row>
    <row r="9987" spans="2:10" ht="25.15" customHeight="1">
      <c r="B9987" s="108"/>
      <c r="C9987" s="98"/>
      <c r="D9987" s="99"/>
      <c r="E9987" s="94"/>
      <c r="F9987" s="95"/>
      <c r="G9987" s="101"/>
      <c r="H9987" s="100">
        <f t="shared" si="474"/>
        <v>196461.68999999994</v>
      </c>
      <c r="I9987" s="84">
        <f t="shared" si="475"/>
        <v>0</v>
      </c>
      <c r="J9987" s="84">
        <f t="shared" si="476"/>
        <v>0</v>
      </c>
    </row>
    <row r="9988" spans="2:10" ht="25.15" customHeight="1">
      <c r="B9988" s="108"/>
      <c r="C9988" s="98"/>
      <c r="D9988" s="99"/>
      <c r="E9988" s="94"/>
      <c r="F9988" s="95"/>
      <c r="G9988" s="101"/>
      <c r="H9988" s="100">
        <f t="shared" si="474"/>
        <v>196461.68999999994</v>
      </c>
      <c r="I9988" s="84">
        <f t="shared" si="475"/>
        <v>0</v>
      </c>
      <c r="J9988" s="84">
        <f t="shared" si="476"/>
        <v>0</v>
      </c>
    </row>
    <row r="9989" spans="2:10" ht="25.15" customHeight="1">
      <c r="B9989" s="108"/>
      <c r="C9989" s="98"/>
      <c r="D9989" s="99"/>
      <c r="E9989" s="94"/>
      <c r="F9989" s="95"/>
      <c r="G9989" s="101"/>
      <c r="H9989" s="100">
        <f t="shared" si="474"/>
        <v>196461.68999999994</v>
      </c>
      <c r="I9989" s="84">
        <f t="shared" si="475"/>
        <v>0</v>
      </c>
      <c r="J9989" s="84">
        <f t="shared" si="476"/>
        <v>0</v>
      </c>
    </row>
    <row r="9990" spans="2:10" ht="25.15" customHeight="1">
      <c r="B9990" s="112"/>
      <c r="C9990" s="113"/>
      <c r="D9990" s="114"/>
      <c r="E9990" s="115"/>
      <c r="F9990" s="116"/>
      <c r="G9990" s="117"/>
      <c r="H9990" s="100">
        <f t="shared" si="474"/>
        <v>196461.68999999994</v>
      </c>
      <c r="I9990" s="84">
        <f t="shared" si="475"/>
        <v>0</v>
      </c>
      <c r="J9990" s="84">
        <f t="shared" si="476"/>
        <v>0</v>
      </c>
    </row>
  </sheetData>
  <autoFilter ref="B5:H9990"/>
  <mergeCells count="1">
    <mergeCell ref="L1:L2"/>
  </mergeCells>
  <conditionalFormatting sqref="F86:F128">
    <cfRule type="cellIs" dxfId="23" priority="10" operator="equal">
      <formula>"EM ABERTO"</formula>
    </cfRule>
    <cfRule type="cellIs" dxfId="22" priority="9" operator="equal">
      <formula>"PAGO"</formula>
    </cfRule>
  </conditionalFormatting>
  <conditionalFormatting sqref="F130:F207">
    <cfRule type="cellIs" dxfId="5" priority="7" operator="equal">
      <formula>"PAGO"</formula>
    </cfRule>
    <cfRule type="cellIs" dxfId="4" priority="8" operator="equal">
      <formula>"EM ABERTO"</formula>
    </cfRule>
  </conditionalFormatting>
  <dataValidations count="3">
    <dataValidation type="list" allowBlank="1" showInputMessage="1" showErrorMessage="1" sqref="C6:C225 C227:C9990">
      <formula1>Despesas</formula1>
    </dataValidation>
    <dataValidation type="list" allowBlank="1" showInputMessage="1" showErrorMessage="1" sqref="D6:D9990">
      <formula1>Fornecedores</formula1>
    </dataValidation>
    <dataValidation type="list" allowBlank="1" showInputMessage="1" showErrorMessage="1" sqref="F6:F9990">
      <formula1>"PAGO,EM ABERTO"</formula1>
    </dataValidation>
  </dataValidations>
  <pageMargins left="0.511811024" right="0.511811024" top="0.78740157499999996" bottom="0.78740157499999996" header="0.31496062000000002" footer="0.31496062000000002"/>
  <pageSetup paperSize="9" scale="10" orientation="portrait"/>
  <drawing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5">
    <pageSetUpPr fitToPage="1"/>
  </sheetPr>
  <dimension ref="A1:AE40"/>
  <sheetViews>
    <sheetView showGridLines="0" showRowColHeaders="0" tabSelected="1" zoomScale="98" zoomScaleNormal="98" workbookViewId="0">
      <pane ySplit="2" topLeftCell="A9" activePane="bottomLeft" state="frozen"/>
      <selection pane="bottomLeft" activeCell="Z36" sqref="Z36"/>
    </sheetView>
  </sheetViews>
  <sheetFormatPr defaultColWidth="0" defaultRowHeight="15"/>
  <cols>
    <col min="1" max="1" width="1.7109375" style="49" customWidth="1"/>
    <col min="2" max="2" width="10" style="49" customWidth="1"/>
    <col min="3" max="7" width="22.42578125" style="49" customWidth="1"/>
    <col min="8" max="15" width="0" style="49" hidden="1" customWidth="1"/>
    <col min="16" max="24" width="9.140625" style="49" hidden="1" customWidth="1"/>
    <col min="25" max="30" width="9.140625" style="49" customWidth="1"/>
    <col min="31" max="31" width="5.28515625" style="49" customWidth="1"/>
    <col min="32" max="16384" width="9.140625" style="49" hidden="1"/>
  </cols>
  <sheetData>
    <row r="1" spans="2:15" s="46" customFormat="1" ht="30" customHeight="1">
      <c r="L1" s="227"/>
      <c r="M1" s="71"/>
    </row>
    <row r="2" spans="2:15" s="47" customFormat="1" ht="30" customHeight="1">
      <c r="E2" s="50"/>
      <c r="F2" s="50"/>
      <c r="L2" s="228"/>
      <c r="M2" s="72"/>
    </row>
    <row r="3" spans="2:15" ht="2.85" customHeight="1">
      <c r="B3" s="51"/>
      <c r="C3" s="51"/>
      <c r="D3" s="51"/>
      <c r="E3" s="51"/>
      <c r="F3" s="51"/>
      <c r="G3" s="51"/>
    </row>
    <row r="4" spans="2:15" ht="2.85" customHeight="1">
      <c r="B4" s="51"/>
      <c r="C4" s="51"/>
      <c r="D4" s="51"/>
      <c r="E4" s="51"/>
      <c r="F4" s="51"/>
      <c r="G4" s="51"/>
    </row>
    <row r="5" spans="2:15" ht="31.5">
      <c r="B5" s="52" t="s">
        <v>716</v>
      </c>
      <c r="C5" s="53" t="s">
        <v>793</v>
      </c>
      <c r="D5" s="54" t="s">
        <v>794</v>
      </c>
      <c r="E5" s="55">
        <f>IFERROR(HLOOKUP(VLOOKUP(C5,J8:M19,4,FALSE),DASHBOARD!C26:N31,5,FALSE),"ANO ANTERIOR")</f>
        <v>31678.210000000021</v>
      </c>
      <c r="F5" s="56" t="s">
        <v>795</v>
      </c>
      <c r="G5" s="57">
        <f>G39</f>
        <v>37418.210000000006</v>
      </c>
      <c r="I5" s="73"/>
      <c r="J5" s="74">
        <f>VLOOKUP(C5,$J$8:$K$19,2,0)</f>
        <v>6</v>
      </c>
      <c r="K5" s="74" t="s">
        <v>796</v>
      </c>
      <c r="L5" s="19"/>
      <c r="M5" s="19"/>
      <c r="N5" s="73"/>
      <c r="O5" s="73"/>
    </row>
    <row r="6" spans="2:15" ht="3" customHeight="1">
      <c r="G6" s="48"/>
      <c r="I6" s="73"/>
      <c r="J6" s="19"/>
      <c r="K6" s="19"/>
      <c r="L6" s="19"/>
      <c r="M6" s="19"/>
      <c r="N6" s="73"/>
      <c r="O6" s="73"/>
    </row>
    <row r="7" spans="2:15" s="48" customFormat="1" ht="21">
      <c r="B7" s="58" t="s">
        <v>717</v>
      </c>
      <c r="C7" s="22" t="s">
        <v>11</v>
      </c>
      <c r="D7" s="22" t="s">
        <v>12</v>
      </c>
      <c r="E7" s="22" t="s">
        <v>797</v>
      </c>
      <c r="F7" s="22" t="s">
        <v>798</v>
      </c>
      <c r="G7" s="22" t="s">
        <v>799</v>
      </c>
      <c r="I7" s="75"/>
      <c r="J7" s="74" t="s">
        <v>796</v>
      </c>
      <c r="K7" s="76"/>
      <c r="L7" s="76"/>
      <c r="M7" s="76"/>
      <c r="N7" s="75"/>
      <c r="O7" s="75"/>
    </row>
    <row r="8" spans="2:15" ht="15.75">
      <c r="B8" s="59">
        <v>1</v>
      </c>
      <c r="C8" s="60">
        <f>SUMIFS(ENTRADAS!$G:$G,ENTRADAS!$I:$I,FLUXO!$J$5,ENTRADAS!$J:$J,$B8,ENTRADAS!$F:$F,"PAGO")</f>
        <v>260</v>
      </c>
      <c r="D8" s="60">
        <f>SUMIFS(SAIDAS!$G:$G,SAIDAS!$I:$I,FLUXO!$J$5,SAIDAS!$J:$J,$B8,SAIDAS!$F:$F,"PAGO")</f>
        <v>400</v>
      </c>
      <c r="E8" s="60">
        <f>SUMIFS(ENTRADAS!$G:$G,ENTRADAS!$I:$I,FLUXO!$J$5,ENTRADAS!$J:$J,$B8,ENTRADAS!$F:$F,"EM ABERTO")</f>
        <v>0</v>
      </c>
      <c r="F8" s="60">
        <f>SUMIFS(SAIDAS!$G:$G,SAIDAS!$I:$I,FLUXO!$J$5,SAIDAS!$J:$J,$B8,SAIDAS!$F:$F,"EM ABERTO")</f>
        <v>0</v>
      </c>
      <c r="G8" s="61">
        <f>C8-D8</f>
        <v>-140</v>
      </c>
      <c r="I8" s="73"/>
      <c r="J8" s="77" t="s">
        <v>800</v>
      </c>
      <c r="K8" s="77">
        <v>1</v>
      </c>
      <c r="L8" s="19">
        <v>12</v>
      </c>
      <c r="M8" s="76" t="s">
        <v>801</v>
      </c>
      <c r="N8" s="73"/>
      <c r="O8" s="73"/>
    </row>
    <row r="9" spans="2:15" ht="15.75">
      <c r="B9" s="59">
        <v>2</v>
      </c>
      <c r="C9" s="60">
        <f>SUMIFS(ENTRADAS!$G:$G,ENTRADAS!$I:$I,FLUXO!$J$5,ENTRADAS!$J:$J,$B9,ENTRADAS!$F:$F,"PAGO")</f>
        <v>768.4</v>
      </c>
      <c r="D9" s="60">
        <f>SUMIFS(SAIDAS!$G:$G,SAIDAS!$I:$I,FLUXO!$J$5,SAIDAS!$J:$J,$B9,SAIDAS!$F:$F,"PAGO")</f>
        <v>45.9</v>
      </c>
      <c r="E9" s="60">
        <f>SUMIFS(ENTRADAS!$G:$G,ENTRADAS!$I:$I,FLUXO!$J$5,ENTRADAS!$J:$J,$B9,ENTRADAS!$F:$F,"EM ABERTO")</f>
        <v>0</v>
      </c>
      <c r="F9" s="60">
        <f>SUMIFS(SAIDAS!$G:$G,SAIDAS!$I:$I,FLUXO!$J$5,SAIDAS!$J:$J,$B9,SAIDAS!$F:$F,"EM ABERTO")</f>
        <v>0</v>
      </c>
      <c r="G9" s="61">
        <f t="shared" ref="G9:G39" si="0">C9-D9</f>
        <v>722.5</v>
      </c>
      <c r="I9" s="73"/>
      <c r="J9" s="77" t="s">
        <v>802</v>
      </c>
      <c r="K9" s="77">
        <v>2</v>
      </c>
      <c r="L9" s="19">
        <v>11</v>
      </c>
      <c r="M9" s="76" t="s">
        <v>800</v>
      </c>
      <c r="N9" s="73"/>
      <c r="O9" s="73"/>
    </row>
    <row r="10" spans="2:15" ht="15.75">
      <c r="B10" s="59">
        <v>3</v>
      </c>
      <c r="C10" s="60">
        <f>SUMIFS(ENTRADAS!$G:$G,ENTRADAS!$I:$I,FLUXO!$J$5,ENTRADAS!$J:$J,$B10,ENTRADAS!$F:$F,"PAGO")</f>
        <v>137</v>
      </c>
      <c r="D10" s="60">
        <f>SUMIFS(SAIDAS!$G:$G,SAIDAS!$I:$I,FLUXO!$J$5,SAIDAS!$J:$J,$B10,SAIDAS!$F:$F,"PAGO")</f>
        <v>450</v>
      </c>
      <c r="E10" s="60">
        <f>SUMIFS(ENTRADAS!$G:$G,ENTRADAS!$I:$I,FLUXO!$J$5,ENTRADAS!$J:$J,$B10,ENTRADAS!$F:$F,"EM ABERTO")</f>
        <v>0</v>
      </c>
      <c r="F10" s="60">
        <f>SUMIFS(SAIDAS!$G:$G,SAIDAS!$I:$I,FLUXO!$J$5,SAIDAS!$J:$J,$B10,SAIDAS!$F:$F,"EM ABERTO")</f>
        <v>0</v>
      </c>
      <c r="G10" s="61">
        <f t="shared" si="0"/>
        <v>-313</v>
      </c>
      <c r="I10" s="73"/>
      <c r="J10" s="77" t="s">
        <v>803</v>
      </c>
      <c r="K10" s="77">
        <v>3</v>
      </c>
      <c r="L10" s="19">
        <v>10</v>
      </c>
      <c r="M10" s="76" t="s">
        <v>802</v>
      </c>
      <c r="N10" s="73"/>
      <c r="O10" s="73"/>
    </row>
    <row r="11" spans="2:15" ht="15.75">
      <c r="B11" s="59">
        <v>4</v>
      </c>
      <c r="C11" s="60">
        <f>SUMIFS(ENTRADAS!$G:$G,ENTRADAS!$I:$I,FLUXO!$J$5,ENTRADAS!$J:$J,$B11,ENTRADAS!$F:$F,"PAGO")</f>
        <v>3.5</v>
      </c>
      <c r="D11" s="60">
        <f>SUMIFS(SAIDAS!$G:$G,SAIDAS!$I:$I,FLUXO!$J$5,SAIDAS!$J:$J,$B11,SAIDAS!$F:$F,"PAGO")</f>
        <v>99.98</v>
      </c>
      <c r="E11" s="60">
        <f>SUMIFS(ENTRADAS!$G:$G,ENTRADAS!$I:$I,FLUXO!$J$5,ENTRADAS!$J:$J,$B11,ENTRADAS!$F:$F,"EM ABERTO")</f>
        <v>0</v>
      </c>
      <c r="F11" s="60">
        <f>SUMIFS(SAIDAS!$G:$G,SAIDAS!$I:$I,FLUXO!$J$5,SAIDAS!$J:$J,$B11,SAIDAS!$F:$F,"EM ABERTO")</f>
        <v>0</v>
      </c>
      <c r="G11" s="61">
        <f t="shared" si="0"/>
        <v>-96.48</v>
      </c>
      <c r="I11" s="73"/>
      <c r="J11" s="77" t="s">
        <v>804</v>
      </c>
      <c r="K11" s="77">
        <v>4</v>
      </c>
      <c r="L11" s="19">
        <v>9</v>
      </c>
      <c r="M11" s="76" t="s">
        <v>803</v>
      </c>
      <c r="N11" s="73"/>
      <c r="O11" s="73"/>
    </row>
    <row r="12" spans="2:15" ht="15.75">
      <c r="B12" s="59">
        <v>5</v>
      </c>
      <c r="C12" s="60">
        <f>SUMIFS(ENTRADAS!$G:$G,ENTRADAS!$I:$I,FLUXO!$J$5,ENTRADAS!$J:$J,$B12,ENTRADAS!$F:$F,"PAGO")</f>
        <v>585.9</v>
      </c>
      <c r="D12" s="60">
        <f>SUMIFS(SAIDAS!$G:$G,SAIDAS!$I:$I,FLUXO!$J$5,SAIDAS!$J:$J,$B12,SAIDAS!$F:$F,"PAGO")</f>
        <v>200</v>
      </c>
      <c r="E12" s="60">
        <f>SUMIFS(ENTRADAS!$G:$G,ENTRADAS!$I:$I,FLUXO!$J$5,ENTRADAS!$J:$J,$B12,ENTRADAS!$F:$F,"EM ABERTO")</f>
        <v>0</v>
      </c>
      <c r="F12" s="60">
        <f>SUMIFS(SAIDAS!$G:$G,SAIDAS!$I:$I,FLUXO!$J$5,SAIDAS!$J:$J,$B12,SAIDAS!$F:$F,"EM ABERTO")</f>
        <v>0</v>
      </c>
      <c r="G12" s="61">
        <f t="shared" si="0"/>
        <v>385.9</v>
      </c>
      <c r="I12" s="73"/>
      <c r="J12" s="77" t="s">
        <v>805</v>
      </c>
      <c r="K12" s="77">
        <v>5</v>
      </c>
      <c r="L12" s="19">
        <v>8</v>
      </c>
      <c r="M12" s="76" t="s">
        <v>804</v>
      </c>
      <c r="N12" s="73"/>
      <c r="O12" s="73"/>
    </row>
    <row r="13" spans="2:15" ht="15.75">
      <c r="B13" s="59">
        <v>6</v>
      </c>
      <c r="C13" s="60">
        <f>SUMIFS(ENTRADAS!$G:$G,ENTRADAS!$I:$I,FLUXO!$J$5,ENTRADAS!$J:$J,$B13,ENTRADAS!$F:$F,"PAGO")</f>
        <v>136.9</v>
      </c>
      <c r="D13" s="60">
        <f>SUMIFS(SAIDAS!$G:$G,SAIDAS!$I:$I,FLUXO!$J$5,SAIDAS!$J:$J,$B13,SAIDAS!$F:$F,"PAGO")</f>
        <v>0</v>
      </c>
      <c r="E13" s="60">
        <f>SUMIFS(ENTRADAS!$G:$G,ENTRADAS!$I:$I,FLUXO!$J$5,ENTRADAS!$J:$J,$B13,ENTRADAS!$F:$F,"EM ABERTO")</f>
        <v>0</v>
      </c>
      <c r="F13" s="60">
        <f>SUMIFS(SAIDAS!$G:$G,SAIDAS!$I:$I,FLUXO!$J$5,SAIDAS!$J:$J,$B13,SAIDAS!$F:$F,"EM ABERTO")</f>
        <v>0</v>
      </c>
      <c r="G13" s="61">
        <f t="shared" si="0"/>
        <v>136.9</v>
      </c>
      <c r="I13" s="73"/>
      <c r="J13" s="77" t="s">
        <v>793</v>
      </c>
      <c r="K13" s="77">
        <v>6</v>
      </c>
      <c r="L13" s="19">
        <v>7</v>
      </c>
      <c r="M13" s="76" t="s">
        <v>805</v>
      </c>
      <c r="N13" s="73"/>
      <c r="O13" s="73"/>
    </row>
    <row r="14" spans="2:15" ht="15.75">
      <c r="B14" s="59">
        <v>7</v>
      </c>
      <c r="C14" s="60">
        <f>SUMIFS(ENTRADAS!$G:$G,ENTRADAS!$I:$I,FLUXO!$J$5,ENTRADAS!$J:$J,$B14,ENTRADAS!$F:$F,"PAGO")</f>
        <v>129</v>
      </c>
      <c r="D14" s="60">
        <f>SUMIFS(SAIDAS!$G:$G,SAIDAS!$I:$I,FLUXO!$J$5,SAIDAS!$J:$J,$B14,SAIDAS!$F:$F,"PAGO")</f>
        <v>225</v>
      </c>
      <c r="E14" s="60">
        <f>SUMIFS(ENTRADAS!$G:$G,ENTRADAS!$I:$I,FLUXO!$J$5,ENTRADAS!$J:$J,$B14,ENTRADAS!$F:$F,"EM ABERTO")</f>
        <v>0</v>
      </c>
      <c r="F14" s="60">
        <f>SUMIFS(SAIDAS!$G:$G,SAIDAS!$I:$I,FLUXO!$J$5,SAIDAS!$J:$J,$B14,SAIDAS!$F:$F,"EM ABERTO")</f>
        <v>0</v>
      </c>
      <c r="G14" s="61">
        <f t="shared" si="0"/>
        <v>-96</v>
      </c>
      <c r="I14" s="73"/>
      <c r="J14" s="77" t="s">
        <v>806</v>
      </c>
      <c r="K14" s="77">
        <v>7</v>
      </c>
      <c r="L14" s="19">
        <v>6</v>
      </c>
      <c r="M14" s="76" t="s">
        <v>793</v>
      </c>
      <c r="N14" s="73"/>
      <c r="O14" s="73"/>
    </row>
    <row r="15" spans="2:15" ht="15.75">
      <c r="B15" s="59">
        <v>8</v>
      </c>
      <c r="C15" s="60">
        <f>SUMIFS(ENTRADAS!$G:$G,ENTRADAS!$I:$I,FLUXO!$J$5,ENTRADAS!$J:$J,$B15,ENTRADAS!$F:$F,"PAGO")</f>
        <v>717.8</v>
      </c>
      <c r="D15" s="60">
        <f>SUMIFS(SAIDAS!$G:$G,SAIDAS!$I:$I,FLUXO!$J$5,SAIDAS!$J:$J,$B15,SAIDAS!$F:$F,"PAGO")</f>
        <v>379</v>
      </c>
      <c r="E15" s="60">
        <f>SUMIFS(ENTRADAS!$G:$G,ENTRADAS!$I:$I,FLUXO!$J$5,ENTRADAS!$J:$J,$B15,ENTRADAS!$F:$F,"EM ABERTO")</f>
        <v>0</v>
      </c>
      <c r="F15" s="60">
        <f>SUMIFS(SAIDAS!$G:$G,SAIDAS!$I:$I,FLUXO!$J$5,SAIDAS!$J:$J,$B15,SAIDAS!$F:$F,"EM ABERTO")</f>
        <v>0</v>
      </c>
      <c r="G15" s="61">
        <f t="shared" si="0"/>
        <v>338.79999999999995</v>
      </c>
      <c r="I15" s="73"/>
      <c r="J15" s="77" t="s">
        <v>807</v>
      </c>
      <c r="K15" s="77">
        <v>8</v>
      </c>
      <c r="L15" s="19">
        <v>5</v>
      </c>
      <c r="M15" s="76" t="s">
        <v>806</v>
      </c>
      <c r="N15" s="73"/>
      <c r="O15" s="73"/>
    </row>
    <row r="16" spans="2:15" ht="15.75">
      <c r="B16" s="59">
        <v>9</v>
      </c>
      <c r="C16" s="60">
        <f>SUMIFS(ENTRADAS!$G:$G,ENTRADAS!$I:$I,FLUXO!$J$5,ENTRADAS!$J:$J,$B16,ENTRADAS!$F:$F,"PAGO")</f>
        <v>707.9</v>
      </c>
      <c r="D16" s="60">
        <f>SUMIFS(SAIDAS!$G:$G,SAIDAS!$I:$I,FLUXO!$J$5,SAIDAS!$J:$J,$B16,SAIDAS!$F:$F,"PAGO")</f>
        <v>707.77</v>
      </c>
      <c r="E16" s="60">
        <f>SUMIFS(ENTRADAS!$G:$G,ENTRADAS!$I:$I,FLUXO!$J$5,ENTRADAS!$J:$J,$B16,ENTRADAS!$F:$F,"EM ABERTO")</f>
        <v>0</v>
      </c>
      <c r="F16" s="60">
        <f>SUMIFS(SAIDAS!$G:$G,SAIDAS!$I:$I,FLUXO!$J$5,SAIDAS!$J:$J,$B16,SAIDAS!$F:$F,"EM ABERTO")</f>
        <v>0</v>
      </c>
      <c r="G16" s="61">
        <f t="shared" si="0"/>
        <v>0.12999999999999545</v>
      </c>
      <c r="I16" s="73"/>
      <c r="J16" s="77" t="s">
        <v>808</v>
      </c>
      <c r="K16" s="77">
        <v>9</v>
      </c>
      <c r="L16" s="19">
        <v>4</v>
      </c>
      <c r="M16" s="76" t="s">
        <v>807</v>
      </c>
      <c r="N16" s="73"/>
      <c r="O16" s="73"/>
    </row>
    <row r="17" spans="2:15" ht="15.75">
      <c r="B17" s="59">
        <v>10</v>
      </c>
      <c r="C17" s="60">
        <f>SUMIFS(ENTRADAS!$G:$G,ENTRADAS!$I:$I,FLUXO!$J$5,ENTRADAS!$J:$J,$B17,ENTRADAS!$F:$F,"PAGO")</f>
        <v>543.5</v>
      </c>
      <c r="D17" s="60">
        <f>SUMIFS(SAIDAS!$G:$G,SAIDAS!$I:$I,FLUXO!$J$5,SAIDAS!$J:$J,$B17,SAIDAS!$F:$F,"PAGO")</f>
        <v>823.94</v>
      </c>
      <c r="E17" s="60">
        <f>SUMIFS(ENTRADAS!$G:$G,ENTRADAS!$I:$I,FLUXO!$J$5,ENTRADAS!$J:$J,$B17,ENTRADAS!$F:$F,"EM ABERTO")</f>
        <v>0</v>
      </c>
      <c r="F17" s="60">
        <f>SUMIFS(SAIDAS!$G:$G,SAIDAS!$I:$I,FLUXO!$J$5,SAIDAS!$J:$J,$B17,SAIDAS!$F:$F,"EM ABERTO")</f>
        <v>0</v>
      </c>
      <c r="G17" s="61">
        <f t="shared" si="0"/>
        <v>-280.44000000000005</v>
      </c>
      <c r="I17" s="73"/>
      <c r="J17" s="77" t="s">
        <v>809</v>
      </c>
      <c r="K17" s="77">
        <v>10</v>
      </c>
      <c r="L17" s="19">
        <v>3</v>
      </c>
      <c r="M17" s="76" t="s">
        <v>808</v>
      </c>
      <c r="N17" s="73"/>
      <c r="O17" s="73"/>
    </row>
    <row r="18" spans="2:15" ht="15.75">
      <c r="B18" s="59">
        <v>11</v>
      </c>
      <c r="C18" s="60">
        <f>SUMIFS(ENTRADAS!$G:$G,ENTRADAS!$I:$I,FLUXO!$J$5,ENTRADAS!$J:$J,$B18,ENTRADAS!$F:$F,"PAGO")</f>
        <v>3948.9</v>
      </c>
      <c r="D18" s="60">
        <f>SUMIFS(SAIDAS!$G:$G,SAIDAS!$I:$I,FLUXO!$J$5,SAIDAS!$J:$J,$B18,SAIDAS!$F:$F,"PAGO")</f>
        <v>3325.54</v>
      </c>
      <c r="E18" s="60">
        <f>SUMIFS(ENTRADAS!$G:$G,ENTRADAS!$I:$I,FLUXO!$J$5,ENTRADAS!$J:$J,$B18,ENTRADAS!$F:$F,"EM ABERTO")</f>
        <v>0</v>
      </c>
      <c r="F18" s="60">
        <f>SUMIFS(SAIDAS!$G:$G,SAIDAS!$I:$I,FLUXO!$J$5,SAIDAS!$J:$J,$B18,SAIDAS!$F:$F,"EM ABERTO")</f>
        <v>0</v>
      </c>
      <c r="G18" s="61">
        <f t="shared" si="0"/>
        <v>623.36000000000013</v>
      </c>
      <c r="I18" s="73"/>
      <c r="J18" s="77" t="s">
        <v>810</v>
      </c>
      <c r="K18" s="77">
        <v>11</v>
      </c>
      <c r="L18" s="19">
        <v>2</v>
      </c>
      <c r="M18" s="76" t="s">
        <v>809</v>
      </c>
      <c r="N18" s="73"/>
      <c r="O18" s="73"/>
    </row>
    <row r="19" spans="2:15" ht="15.75">
      <c r="B19" s="59">
        <v>12</v>
      </c>
      <c r="C19" s="60">
        <f>SUMIFS(ENTRADAS!$G:$G,ENTRADAS!$I:$I,FLUXO!$J$5,ENTRADAS!$J:$J,$B19,ENTRADAS!$F:$F,"PAGO")</f>
        <v>148.80000000000001</v>
      </c>
      <c r="D19" s="60">
        <f>SUMIFS(SAIDAS!$G:$G,SAIDAS!$I:$I,FLUXO!$J$5,SAIDAS!$J:$J,$B19,SAIDAS!$F:$F,"PAGO")</f>
        <v>75.05</v>
      </c>
      <c r="E19" s="60">
        <f>SUMIFS(ENTRADAS!$G:$G,ENTRADAS!$I:$I,FLUXO!$J$5,ENTRADAS!$J:$J,$B19,ENTRADAS!$F:$F,"EM ABERTO")</f>
        <v>0</v>
      </c>
      <c r="F19" s="60">
        <f>SUMIFS(SAIDAS!$G:$G,SAIDAS!$I:$I,FLUXO!$J$5,SAIDAS!$J:$J,$B19,SAIDAS!$F:$F,"EM ABERTO")</f>
        <v>0</v>
      </c>
      <c r="G19" s="61">
        <f t="shared" si="0"/>
        <v>73.750000000000014</v>
      </c>
      <c r="I19" s="73"/>
      <c r="J19" s="77" t="s">
        <v>811</v>
      </c>
      <c r="K19" s="77">
        <v>12</v>
      </c>
      <c r="L19" s="19">
        <v>1</v>
      </c>
      <c r="M19" s="76" t="s">
        <v>810</v>
      </c>
      <c r="N19" s="73"/>
      <c r="O19" s="73"/>
    </row>
    <row r="20" spans="2:15" ht="15.75">
      <c r="B20" s="59">
        <v>13</v>
      </c>
      <c r="C20" s="60">
        <f>SUMIFS(ENTRADAS!$G:$G,ENTRADAS!$I:$I,FLUXO!$J$5,ENTRADAS!$J:$J,$B20,ENTRADAS!$F:$F,"PAGO")</f>
        <v>214</v>
      </c>
      <c r="D20" s="60">
        <f>SUMIFS(SAIDAS!$G:$G,SAIDAS!$I:$I,FLUXO!$J$5,SAIDAS!$J:$J,$B20,SAIDAS!$F:$F,"PAGO")</f>
        <v>255</v>
      </c>
      <c r="E20" s="60">
        <f>SUMIFS(ENTRADAS!$G:$G,ENTRADAS!$I:$I,FLUXO!$J$5,ENTRADAS!$J:$J,$B20,ENTRADAS!$F:$F,"EM ABERTO")</f>
        <v>0</v>
      </c>
      <c r="F20" s="60">
        <f>SUMIFS(SAIDAS!$G:$G,SAIDAS!$I:$I,FLUXO!$J$5,SAIDAS!$J:$J,$B20,SAIDAS!$F:$F,"EM ABERTO")</f>
        <v>0</v>
      </c>
      <c r="G20" s="61">
        <f t="shared" si="0"/>
        <v>-41</v>
      </c>
      <c r="I20" s="73"/>
      <c r="J20" s="73"/>
      <c r="K20" s="73"/>
      <c r="L20" s="73"/>
      <c r="M20" s="73"/>
      <c r="N20" s="73"/>
      <c r="O20" s="73"/>
    </row>
    <row r="21" spans="2:15" ht="15.75">
      <c r="B21" s="59">
        <v>14</v>
      </c>
      <c r="C21" s="60">
        <f>SUMIFS(ENTRADAS!$G:$G,ENTRADAS!$I:$I,FLUXO!$J$5,ENTRADAS!$J:$J,$B21,ENTRADAS!$F:$F,"PAGO")</f>
        <v>143.5</v>
      </c>
      <c r="D21" s="60">
        <f>SUMIFS(SAIDAS!$G:$G,SAIDAS!$I:$I,FLUXO!$J$5,SAIDAS!$J:$J,$B21,SAIDAS!$F:$F,"PAGO")</f>
        <v>0</v>
      </c>
      <c r="E21" s="60">
        <f>SUMIFS(ENTRADAS!$G:$G,ENTRADAS!$I:$I,FLUXO!$J$5,ENTRADAS!$J:$J,$B21,ENTRADAS!$F:$F,"EM ABERTO")</f>
        <v>0</v>
      </c>
      <c r="F21" s="60">
        <f>SUMIFS(SAIDAS!$G:$G,SAIDAS!$I:$I,FLUXO!$J$5,SAIDAS!$J:$J,$B21,SAIDAS!$F:$F,"EM ABERTO")</f>
        <v>0</v>
      </c>
      <c r="G21" s="61">
        <f t="shared" si="0"/>
        <v>143.5</v>
      </c>
      <c r="I21" s="73"/>
      <c r="J21" s="73"/>
      <c r="K21" s="73"/>
      <c r="L21" s="73"/>
      <c r="M21" s="73"/>
      <c r="N21" s="73"/>
      <c r="O21" s="73"/>
    </row>
    <row r="22" spans="2:15" ht="15.75">
      <c r="B22" s="59">
        <v>15</v>
      </c>
      <c r="C22" s="60">
        <f>SUMIFS(ENTRADAS!$G:$G,ENTRADAS!$I:$I,FLUXO!$J$5,ENTRADAS!$J:$J,$B22,ENTRADAS!$F:$F,"PAGO")</f>
        <v>14218.22</v>
      </c>
      <c r="D22" s="60">
        <f>SUMIFS(SAIDAS!$G:$G,SAIDAS!$I:$I,FLUXO!$J$5,SAIDAS!$J:$J,$B22,SAIDAS!$F:$F,"PAGO")</f>
        <v>819</v>
      </c>
      <c r="E22" s="60">
        <f>SUMIFS(ENTRADAS!$G:$G,ENTRADAS!$I:$I,FLUXO!$J$5,ENTRADAS!$J:$J,$B22,ENTRADAS!$F:$F,"EM ABERTO")</f>
        <v>0</v>
      </c>
      <c r="F22" s="60">
        <f>SUMIFS(SAIDAS!$G:$G,SAIDAS!$I:$I,FLUXO!$J$5,SAIDAS!$J:$J,$B22,SAIDAS!$F:$F,"EM ABERTO")</f>
        <v>0</v>
      </c>
      <c r="G22" s="61">
        <f t="shared" si="0"/>
        <v>13399.22</v>
      </c>
      <c r="I22" s="73"/>
      <c r="J22" s="73"/>
      <c r="K22" s="73"/>
      <c r="L22" s="73"/>
      <c r="M22" s="73"/>
      <c r="N22" s="73"/>
      <c r="O22" s="73"/>
    </row>
    <row r="23" spans="2:15" ht="15.75">
      <c r="B23" s="59">
        <v>16</v>
      </c>
      <c r="C23" s="60">
        <f>SUMIFS(ENTRADAS!$G:$G,ENTRADAS!$I:$I,FLUXO!$J$5,ENTRADAS!$J:$J,$B23,ENTRADAS!$F:$F,"PAGO")</f>
        <v>883.4</v>
      </c>
      <c r="D23" s="60">
        <f>SUMIFS(SAIDAS!$G:$G,SAIDAS!$I:$I,FLUXO!$J$5,SAIDAS!$J:$J,$B23,SAIDAS!$F:$F,"PAGO")</f>
        <v>1467.67</v>
      </c>
      <c r="E23" s="60">
        <f>SUMIFS(ENTRADAS!$G:$G,ENTRADAS!$I:$I,FLUXO!$J$5,ENTRADAS!$J:$J,$B23,ENTRADAS!$F:$F,"EM ABERTO")</f>
        <v>0</v>
      </c>
      <c r="F23" s="60">
        <f>SUMIFS(SAIDAS!$G:$G,SAIDAS!$I:$I,FLUXO!$J$5,SAIDAS!$J:$J,$B23,SAIDAS!$F:$F,"EM ABERTO")</f>
        <v>0</v>
      </c>
      <c r="G23" s="61">
        <f t="shared" si="0"/>
        <v>-584.2700000000001</v>
      </c>
      <c r="I23" s="73"/>
      <c r="J23" s="73"/>
      <c r="K23" s="73"/>
      <c r="L23" s="73"/>
      <c r="M23" s="73"/>
      <c r="N23" s="73"/>
      <c r="O23" s="73"/>
    </row>
    <row r="24" spans="2:15" ht="15.75">
      <c r="B24" s="59">
        <v>17</v>
      </c>
      <c r="C24" s="60">
        <f>SUMIFS(ENTRADAS!$G:$G,ENTRADAS!$I:$I,FLUXO!$J$5,ENTRADAS!$J:$J,$B24,ENTRADAS!$F:$F,"PAGO")</f>
        <v>603</v>
      </c>
      <c r="D24" s="60">
        <f>SUMIFS(SAIDAS!$G:$G,SAIDAS!$I:$I,FLUXO!$J$5,SAIDAS!$J:$J,$B24,SAIDAS!$F:$F,"PAGO")</f>
        <v>169.99</v>
      </c>
      <c r="E24" s="60">
        <f>SUMIFS(ENTRADAS!$G:$G,ENTRADAS!$I:$I,FLUXO!$J$5,ENTRADAS!$J:$J,$B24,ENTRADAS!$F:$F,"EM ABERTO")</f>
        <v>0</v>
      </c>
      <c r="F24" s="60">
        <f>SUMIFS(SAIDAS!$G:$G,SAIDAS!$I:$I,FLUXO!$J$5,SAIDAS!$J:$J,$B24,SAIDAS!$F:$F,"EM ABERTO")</f>
        <v>0</v>
      </c>
      <c r="G24" s="61">
        <f t="shared" si="0"/>
        <v>433.01</v>
      </c>
      <c r="I24" s="73"/>
      <c r="J24" s="73"/>
      <c r="K24" s="73"/>
      <c r="L24" s="73"/>
      <c r="M24" s="73"/>
      <c r="N24" s="73"/>
      <c r="O24" s="73"/>
    </row>
    <row r="25" spans="2:15" ht="15.75">
      <c r="B25" s="59">
        <v>18</v>
      </c>
      <c r="C25" s="60">
        <f>SUMIFS(ENTRADAS!$G:$G,ENTRADAS!$I:$I,FLUXO!$J$5,ENTRADAS!$J:$J,$B25,ENTRADAS!$F:$F,"PAGO")</f>
        <v>378.9</v>
      </c>
      <c r="D25" s="60">
        <f>SUMIFS(SAIDAS!$G:$G,SAIDAS!$I:$I,FLUXO!$J$5,SAIDAS!$J:$J,$B25,SAIDAS!$F:$F,"PAGO")</f>
        <v>0</v>
      </c>
      <c r="E25" s="60">
        <f>SUMIFS(ENTRADAS!$G:$G,ENTRADAS!$I:$I,FLUXO!$J$5,ENTRADAS!$J:$J,$B25,ENTRADAS!$F:$F,"EM ABERTO")</f>
        <v>0</v>
      </c>
      <c r="F25" s="60">
        <f>SUMIFS(SAIDAS!$G:$G,SAIDAS!$I:$I,FLUXO!$J$5,SAIDAS!$J:$J,$B25,SAIDAS!$F:$F,"EM ABERTO")</f>
        <v>0</v>
      </c>
      <c r="G25" s="61">
        <f t="shared" si="0"/>
        <v>378.9</v>
      </c>
    </row>
    <row r="26" spans="2:15" ht="15.75">
      <c r="B26" s="59">
        <v>19</v>
      </c>
      <c r="C26" s="60">
        <f>SUMIFS(ENTRADAS!$G:$G,ENTRADAS!$I:$I,FLUXO!$J$5,ENTRADAS!$J:$J,$B26,ENTRADAS!$F:$F,"PAGO")</f>
        <v>25.5</v>
      </c>
      <c r="D26" s="60">
        <f>SUMIFS(SAIDAS!$G:$G,SAIDAS!$I:$I,FLUXO!$J$5,SAIDAS!$J:$J,$B26,SAIDAS!$F:$F,"PAGO")</f>
        <v>3876.06</v>
      </c>
      <c r="E26" s="60">
        <f>SUMIFS(ENTRADAS!$G:$G,ENTRADAS!$I:$I,FLUXO!$J$5,ENTRADAS!$J:$J,$B26,ENTRADAS!$F:$F,"EM ABERTO")</f>
        <v>0</v>
      </c>
      <c r="F26" s="60">
        <f>SUMIFS(SAIDAS!$G:$G,SAIDAS!$I:$I,FLUXO!$J$5,SAIDAS!$J:$J,$B26,SAIDAS!$F:$F,"EM ABERTO")</f>
        <v>0</v>
      </c>
      <c r="G26" s="61">
        <f t="shared" si="0"/>
        <v>-3850.56</v>
      </c>
    </row>
    <row r="27" spans="2:15" ht="15.75">
      <c r="B27" s="59">
        <v>20</v>
      </c>
      <c r="C27" s="60">
        <f>SUMIFS(ENTRADAS!$G:$G,ENTRADAS!$I:$I,FLUXO!$J$5,ENTRADAS!$J:$J,$B27,ENTRADAS!$F:$F,"PAGO")</f>
        <v>111</v>
      </c>
      <c r="D27" s="60">
        <f>SUMIFS(SAIDAS!$G:$G,SAIDAS!$I:$I,FLUXO!$J$5,SAIDAS!$J:$J,$B27,SAIDAS!$F:$F,"PAGO")</f>
        <v>763</v>
      </c>
      <c r="E27" s="60">
        <f>SUMIFS(ENTRADAS!$G:$G,ENTRADAS!$I:$I,FLUXO!$J$5,ENTRADAS!$J:$J,$B27,ENTRADAS!$F:$F,"EM ABERTO")</f>
        <v>0</v>
      </c>
      <c r="F27" s="60">
        <f>SUMIFS(SAIDAS!$G:$G,SAIDAS!$I:$I,FLUXO!$J$5,SAIDAS!$J:$J,$B27,SAIDAS!$F:$F,"EM ABERTO")</f>
        <v>0</v>
      </c>
      <c r="G27" s="61">
        <f t="shared" si="0"/>
        <v>-652</v>
      </c>
    </row>
    <row r="28" spans="2:15" ht="15.75">
      <c r="B28" s="59">
        <v>21</v>
      </c>
      <c r="C28" s="60">
        <f>SUMIFS(ENTRADAS!$G:$G,ENTRADAS!$I:$I,FLUXO!$J$5,ENTRADAS!$J:$J,$B28,ENTRADAS!$F:$F,"PAGO")</f>
        <v>0</v>
      </c>
      <c r="D28" s="60">
        <f>SUMIFS(SAIDAS!$G:$G,SAIDAS!$I:$I,FLUXO!$J$5,SAIDAS!$J:$J,$B28,SAIDAS!$F:$F,"PAGO")</f>
        <v>0</v>
      </c>
      <c r="E28" s="60">
        <f>SUMIFS(ENTRADAS!$G:$G,ENTRADAS!$I:$I,FLUXO!$J$5,ENTRADAS!$J:$J,$B28,ENTRADAS!$F:$F,"EM ABERTO")</f>
        <v>0</v>
      </c>
      <c r="F28" s="60">
        <f>SUMIFS(SAIDAS!$G:$G,SAIDAS!$I:$I,FLUXO!$J$5,SAIDAS!$J:$J,$B28,SAIDAS!$F:$F,"EM ABERTO")</f>
        <v>0</v>
      </c>
      <c r="G28" s="61">
        <f t="shared" si="0"/>
        <v>0</v>
      </c>
    </row>
    <row r="29" spans="2:15" ht="15.75">
      <c r="B29" s="59">
        <v>22</v>
      </c>
      <c r="C29" s="60">
        <f>SUMIFS(ENTRADAS!$G:$G,ENTRADAS!$I:$I,FLUXO!$J$5,ENTRADAS!$J:$J,$B29,ENTRADAS!$F:$F,"PAGO")</f>
        <v>4947.2</v>
      </c>
      <c r="D29" s="60">
        <f>SUMIFS(SAIDAS!$G:$G,SAIDAS!$I:$I,FLUXO!$J$5,SAIDAS!$J:$J,$B29,SAIDAS!$F:$F,"PAGO")</f>
        <v>50</v>
      </c>
      <c r="E29" s="60">
        <f>SUMIFS(ENTRADAS!$G:$G,ENTRADAS!$I:$I,FLUXO!$J$5,ENTRADAS!$J:$J,$B29,ENTRADAS!$F:$F,"EM ABERTO")</f>
        <v>0</v>
      </c>
      <c r="F29" s="60">
        <f>SUMIFS(SAIDAS!$G:$G,SAIDAS!$I:$I,FLUXO!$J$5,SAIDAS!$J:$J,$B29,SAIDAS!$F:$F,"EM ABERTO")</f>
        <v>0</v>
      </c>
      <c r="G29" s="61">
        <f t="shared" si="0"/>
        <v>4897.2</v>
      </c>
    </row>
    <row r="30" spans="2:15" ht="15.75">
      <c r="B30" s="59">
        <v>23</v>
      </c>
      <c r="C30" s="60">
        <f>SUMIFS(ENTRADAS!$G:$G,ENTRADAS!$I:$I,FLUXO!$J$5,ENTRADAS!$J:$J,$B30,ENTRADAS!$F:$F,"PAGO")</f>
        <v>368.9</v>
      </c>
      <c r="D30" s="60">
        <f>SUMIFS(SAIDAS!$G:$G,SAIDAS!$I:$I,FLUXO!$J$5,SAIDAS!$J:$J,$B30,SAIDAS!$F:$F,"PAGO")</f>
        <v>14.48</v>
      </c>
      <c r="E30" s="60">
        <f>SUMIFS(ENTRADAS!$G:$G,ENTRADAS!$I:$I,FLUXO!$J$5,ENTRADAS!$J:$J,$B30,ENTRADAS!$F:$F,"EM ABERTO")</f>
        <v>0</v>
      </c>
      <c r="F30" s="60">
        <f>SUMIFS(SAIDAS!$G:$G,SAIDAS!$I:$I,FLUXO!$J$5,SAIDAS!$J:$J,$B30,SAIDAS!$F:$F,"EM ABERTO")</f>
        <v>0</v>
      </c>
      <c r="G30" s="61">
        <f t="shared" si="0"/>
        <v>354.41999999999996</v>
      </c>
    </row>
    <row r="31" spans="2:15" ht="15.75">
      <c r="B31" s="59">
        <v>24</v>
      </c>
      <c r="C31" s="60">
        <f>SUMIFS(ENTRADAS!$G:$G,ENTRADAS!$I:$I,FLUXO!$J$5,ENTRADAS!$J:$J,$B31,ENTRADAS!$F:$F,"PAGO")</f>
        <v>34.5</v>
      </c>
      <c r="D31" s="60">
        <f>SUMIFS(SAIDAS!$G:$G,SAIDAS!$I:$I,FLUXO!$J$5,SAIDAS!$J:$J,$B31,SAIDAS!$F:$F,"PAGO")</f>
        <v>0</v>
      </c>
      <c r="E31" s="60">
        <f>SUMIFS(ENTRADAS!$G:$G,ENTRADAS!$I:$I,FLUXO!$J$5,ENTRADAS!$J:$J,$B31,ENTRADAS!$F:$F,"EM ABERTO")</f>
        <v>0</v>
      </c>
      <c r="F31" s="60">
        <f>SUMIFS(SAIDAS!$G:$G,SAIDAS!$I:$I,FLUXO!$J$5,SAIDAS!$J:$J,$B31,SAIDAS!$F:$F,"EM ABERTO")</f>
        <v>0</v>
      </c>
      <c r="G31" s="61">
        <f t="shared" si="0"/>
        <v>34.5</v>
      </c>
    </row>
    <row r="32" spans="2:15" ht="15.75">
      <c r="B32" s="59">
        <v>25</v>
      </c>
      <c r="C32" s="60">
        <f>SUMIFS(ENTRADAS!$G:$G,ENTRADAS!$I:$I,FLUXO!$J$5,ENTRADAS!$J:$J,$B32,ENTRADAS!$F:$F,"PAGO")</f>
        <v>566</v>
      </c>
      <c r="D32" s="60">
        <f>SUMIFS(SAIDAS!$G:$G,SAIDAS!$I:$I,FLUXO!$J$5,SAIDAS!$J:$J,$B32,SAIDAS!$F:$F,"PAGO")</f>
        <v>150</v>
      </c>
      <c r="E32" s="60">
        <f>SUMIFS(ENTRADAS!$G:$G,ENTRADAS!$I:$I,FLUXO!$J$5,ENTRADAS!$J:$J,$B32,ENTRADAS!$F:$F,"EM ABERTO")</f>
        <v>0</v>
      </c>
      <c r="F32" s="60">
        <f>SUMIFS(SAIDAS!$G:$G,SAIDAS!$I:$I,FLUXO!$J$5,SAIDAS!$J:$J,$B32,SAIDAS!$F:$F,"EM ABERTO")</f>
        <v>0</v>
      </c>
      <c r="G32" s="61">
        <f t="shared" si="0"/>
        <v>416</v>
      </c>
    </row>
    <row r="33" spans="2:7" ht="15.75">
      <c r="B33" s="59">
        <v>26</v>
      </c>
      <c r="C33" s="60">
        <f>SUMIFS(ENTRADAS!$G:$G,ENTRADAS!$I:$I,FLUXO!$J$5,ENTRADAS!$J:$J,$B33,ENTRADAS!$F:$F,"PAGO")</f>
        <v>342</v>
      </c>
      <c r="D33" s="60">
        <f>SUMIFS(SAIDAS!$G:$G,SAIDAS!$I:$I,FLUXO!$J$5,SAIDAS!$J:$J,$B33,SAIDAS!$F:$F,"PAGO")</f>
        <v>162.70000000000002</v>
      </c>
      <c r="E33" s="60">
        <f>SUMIFS(ENTRADAS!$G:$G,ENTRADAS!$I:$I,FLUXO!$J$5,ENTRADAS!$J:$J,$B33,ENTRADAS!$F:$F,"EM ABERTO")</f>
        <v>0</v>
      </c>
      <c r="F33" s="60">
        <f>SUMIFS(SAIDAS!$G:$G,SAIDAS!$I:$I,FLUXO!$J$5,SAIDAS!$J:$J,$B33,SAIDAS!$F:$F,"EM ABERTO")</f>
        <v>0</v>
      </c>
      <c r="G33" s="61">
        <f t="shared" si="0"/>
        <v>179.29999999999998</v>
      </c>
    </row>
    <row r="34" spans="2:7" ht="15.75">
      <c r="B34" s="59">
        <v>27</v>
      </c>
      <c r="C34" s="60">
        <f>SUMIFS(ENTRADAS!$G:$G,ENTRADAS!$I:$I,FLUXO!$J$5,ENTRADAS!$J:$J,$B34,ENTRADAS!$F:$F,"PAGO")</f>
        <v>196</v>
      </c>
      <c r="D34" s="60">
        <f>SUMIFS(SAIDAS!$G:$G,SAIDAS!$I:$I,FLUXO!$J$5,SAIDAS!$J:$J,$B34,SAIDAS!$F:$F,"PAGO")</f>
        <v>400</v>
      </c>
      <c r="E34" s="60">
        <f>SUMIFS(ENTRADAS!$G:$G,ENTRADAS!$I:$I,FLUXO!$J$5,ENTRADAS!$J:$J,$B34,ENTRADAS!$F:$F,"EM ABERTO")</f>
        <v>0</v>
      </c>
      <c r="F34" s="60">
        <f>SUMIFS(SAIDAS!$G:$G,SAIDAS!$I:$I,FLUXO!$J$5,SAIDAS!$J:$J,$B34,SAIDAS!$F:$F,"EM ABERTO")</f>
        <v>0</v>
      </c>
      <c r="G34" s="61">
        <f t="shared" si="0"/>
        <v>-204</v>
      </c>
    </row>
    <row r="35" spans="2:7" ht="15.75">
      <c r="B35" s="59">
        <v>28</v>
      </c>
      <c r="C35" s="60">
        <f>SUMIFS(ENTRADAS!$G:$G,ENTRADAS!$I:$I,FLUXO!$J$5,ENTRADAS!$J:$J,$B35,ENTRADAS!$F:$F,"PAGO")</f>
        <v>0</v>
      </c>
      <c r="D35" s="60">
        <f>SUMIFS(SAIDAS!$G:$G,SAIDAS!$I:$I,FLUXO!$J$5,SAIDAS!$J:$J,$B35,SAIDAS!$F:$F,"PAGO")</f>
        <v>0</v>
      </c>
      <c r="E35" s="60">
        <f>SUMIFS(ENTRADAS!$G:$G,ENTRADAS!$I:$I,FLUXO!$J$5,ENTRADAS!$J:$J,$B35,ENTRADAS!$F:$F,"EM ABERTO")</f>
        <v>0</v>
      </c>
      <c r="F35" s="60">
        <f>SUMIFS(SAIDAS!$G:$G,SAIDAS!$I:$I,FLUXO!$J$5,SAIDAS!$J:$J,$B35,SAIDAS!$F:$F,"EM ABERTO")</f>
        <v>0</v>
      </c>
      <c r="G35" s="61">
        <f t="shared" si="0"/>
        <v>0</v>
      </c>
    </row>
    <row r="36" spans="2:7" ht="15.75">
      <c r="B36" s="59">
        <v>29</v>
      </c>
      <c r="C36" s="60">
        <f>SUMIFS(ENTRADAS!$G:$G,ENTRADAS!$I:$I,FLUXO!$J$5,ENTRADAS!$J:$J,$B36,ENTRADAS!$F:$F,"PAGO")</f>
        <v>258</v>
      </c>
      <c r="D36" s="60">
        <f>SUMIFS(SAIDAS!$G:$G,SAIDAS!$I:$I,FLUXO!$J$5,SAIDAS!$J:$J,$B36,SAIDAS!$F:$F,"PAGO")</f>
        <v>61</v>
      </c>
      <c r="E36" s="60">
        <f>SUMIFS(ENTRADAS!$G:$G,ENTRADAS!$I:$I,FLUXO!$J$5,ENTRADAS!$J:$J,$B36,ENTRADAS!$F:$F,"EM ABERTO")</f>
        <v>0</v>
      </c>
      <c r="F36" s="60">
        <f>SUMIFS(SAIDAS!$G:$G,SAIDAS!$I:$I,FLUXO!$J$5,SAIDAS!$J:$J,$B36,SAIDAS!$F:$F,"EM ABERTO")</f>
        <v>0</v>
      </c>
      <c r="G36" s="61">
        <f t="shared" si="0"/>
        <v>197</v>
      </c>
    </row>
    <row r="37" spans="2:7" ht="15.75">
      <c r="B37" s="59">
        <v>30</v>
      </c>
      <c r="C37" s="60">
        <f>SUMIFS(ENTRADAS!$G:$G,ENTRADAS!$I:$I,FLUXO!$J$5,ENTRADAS!$J:$J,$B37,ENTRADAS!$F:$F,"PAGO")</f>
        <v>34269.57</v>
      </c>
      <c r="D37" s="60">
        <f>SUMIFS(SAIDAS!$G:$G,SAIDAS!$I:$I,FLUXO!$J$5,SAIDAS!$J:$J,$B37,SAIDAS!$F:$F,"PAGO")</f>
        <v>13308</v>
      </c>
      <c r="E37" s="60">
        <f>SUMIFS(ENTRADAS!$G:$G,ENTRADAS!$I:$I,FLUXO!$J$5,ENTRADAS!$J:$J,$B37,ENTRADAS!$F:$F,"EM ABERTO")</f>
        <v>0</v>
      </c>
      <c r="F37" s="60">
        <f>SUMIFS(SAIDAS!$G:$G,SAIDAS!$I:$I,FLUXO!$J$5,SAIDAS!$J:$J,$B37,SAIDAS!$F:$F,"EM ABERTO")</f>
        <v>0</v>
      </c>
      <c r="G37" s="61">
        <f t="shared" si="0"/>
        <v>20961.57</v>
      </c>
    </row>
    <row r="38" spans="2:7" ht="15.75">
      <c r="B38" s="59">
        <v>31</v>
      </c>
      <c r="C38" s="62">
        <f>SUMIFS(ENTRADAS!$G:$G,ENTRADAS!$I:$I,FLUXO!$J$5,ENTRADAS!$J:$J,$B38,ENTRADAS!$F:$F,"PAGO")</f>
        <v>0</v>
      </c>
      <c r="D38" s="63">
        <f>SUMIFS(SAIDAS!$G:$G,SAIDAS!$I:$I,FLUXO!$J$5,SAIDAS!$J:$J,$B38,SAIDAS!$F:$F,"PAGO")</f>
        <v>0</v>
      </c>
      <c r="E38" s="60">
        <f>SUMIFS(ENTRADAS!$G:$G,ENTRADAS!$I:$I,FLUXO!$J$5,ENTRADAS!$J:$J,$B38,ENTRADAS!$F:$F,"EM ABERTO")</f>
        <v>0</v>
      </c>
      <c r="F38" s="60">
        <f>SUMIFS(SAIDAS!$G:$G,SAIDAS!$I:$I,FLUXO!$J$5,SAIDAS!$J:$J,$B38,SAIDAS!$F:$F,"EM ABERTO")</f>
        <v>0</v>
      </c>
      <c r="G38" s="64">
        <f t="shared" si="0"/>
        <v>0</v>
      </c>
    </row>
    <row r="39" spans="2:7" ht="15.75">
      <c r="B39" s="65" t="s">
        <v>812</v>
      </c>
      <c r="C39" s="66">
        <f>SUM(C8:C38)</f>
        <v>65647.290000000008</v>
      </c>
      <c r="D39" s="66">
        <f>SUM(D8:D38)</f>
        <v>28229.08</v>
      </c>
      <c r="E39" s="67">
        <f t="shared" ref="E39:F39" si="1">SUM(E8:E38)</f>
        <v>0</v>
      </c>
      <c r="F39" s="68">
        <f t="shared" si="1"/>
        <v>0</v>
      </c>
      <c r="G39" s="69">
        <f t="shared" si="0"/>
        <v>37418.210000000006</v>
      </c>
    </row>
    <row r="40" spans="2:7">
      <c r="G40" s="70"/>
    </row>
  </sheetData>
  <mergeCells count="1">
    <mergeCell ref="L1:L2"/>
  </mergeCells>
  <conditionalFormatting sqref="G8">
    <cfRule type="cellIs" dxfId="17" priority="8" operator="lessThan">
      <formula>0</formula>
    </cfRule>
    <cfRule type="cellIs" dxfId="16" priority="9" operator="greaterThanOrEqual">
      <formula>0</formula>
    </cfRule>
  </conditionalFormatting>
  <conditionalFormatting sqref="B39">
    <cfRule type="expression" dxfId="15" priority="3">
      <formula>#REF!="NÃO PAGO"</formula>
    </cfRule>
  </conditionalFormatting>
  <conditionalFormatting sqref="G39">
    <cfRule type="cellIs" dxfId="14" priority="1" operator="lessThan">
      <formula>0</formula>
    </cfRule>
    <cfRule type="cellIs" dxfId="13" priority="2" operator="greaterThanOrEqual">
      <formula>0</formula>
    </cfRule>
  </conditionalFormatting>
  <conditionalFormatting sqref="B8:B38">
    <cfRule type="expression" dxfId="12" priority="10">
      <formula>#REF!="NÃO PAGO"</formula>
    </cfRule>
  </conditionalFormatting>
  <conditionalFormatting sqref="G9:G17">
    <cfRule type="cellIs" dxfId="11" priority="6" operator="lessThan">
      <formula>0</formula>
    </cfRule>
    <cfRule type="cellIs" dxfId="10" priority="7" operator="greaterThanOrEqual">
      <formula>0</formula>
    </cfRule>
  </conditionalFormatting>
  <conditionalFormatting sqref="G18:G38">
    <cfRule type="cellIs" dxfId="9" priority="4" operator="lessThan">
      <formula>0</formula>
    </cfRule>
    <cfRule type="cellIs" dxfId="8" priority="5" operator="greaterThanOrEqual">
      <formula>0</formula>
    </cfRule>
  </conditionalFormatting>
  <dataValidations count="1">
    <dataValidation type="list" allowBlank="1" showInputMessage="1" showErrorMessage="1" sqref="C5">
      <formula1>"JAN,FEV,MAR,ABR,MAI,JUN,JUL,AGO,SET,OUT,NOV,DEZ"</formula1>
    </dataValidation>
  </dataValidations>
  <pageMargins left="0.511811024" right="0.511811024" top="0.78740157499999996" bottom="0.78740157499999996" header="0.31496062000000002" footer="0.31496062000000002"/>
  <pageSetup paperSize="9" scale="88" fitToWidth="0" orientation="landscape"/>
  <drawing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6">
    <pageSetUpPr fitToPage="1"/>
  </sheetPr>
  <dimension ref="B1:U37"/>
  <sheetViews>
    <sheetView showGridLines="0" zoomScale="118" zoomScaleNormal="118" workbookViewId="0">
      <pane ySplit="3" topLeftCell="A4" activePane="bottomLeft" state="frozen"/>
      <selection pane="bottomLeft" activeCell="C33" sqref="C33"/>
    </sheetView>
  </sheetViews>
  <sheetFormatPr defaultColWidth="0.28515625" defaultRowHeight="15"/>
  <cols>
    <col min="1" max="1" width="1.7109375" style="15" customWidth="1"/>
    <col min="2" max="2" width="33.28515625" style="15" customWidth="1"/>
    <col min="3" max="3" width="13" style="15" customWidth="1"/>
    <col min="4" max="13" width="12.140625" style="15" customWidth="1"/>
    <col min="14" max="14" width="11.85546875" style="15" customWidth="1"/>
    <col min="15" max="15" width="3.5703125" style="15" customWidth="1"/>
    <col min="16" max="21" width="4.42578125" style="15" customWidth="1"/>
    <col min="22" max="16384" width="0.28515625" style="15"/>
  </cols>
  <sheetData>
    <row r="1" spans="2:13" s="11" customFormat="1"/>
    <row r="2" spans="2:13" s="11" customFormat="1" ht="30" customHeight="1">
      <c r="L2" s="39"/>
      <c r="M2" s="40"/>
    </row>
    <row r="3" spans="2:13" s="12" customFormat="1" ht="14.1" customHeight="1">
      <c r="B3" s="11"/>
      <c r="E3" s="11"/>
      <c r="F3" s="16"/>
      <c r="L3" s="41"/>
      <c r="M3" s="42"/>
    </row>
    <row r="4" spans="2:13" ht="4.3499999999999996" customHeight="1">
      <c r="E4" s="17"/>
      <c r="F4" s="17"/>
      <c r="L4" s="43"/>
      <c r="M4" s="44"/>
    </row>
    <row r="5" spans="2:13" ht="10.35" customHeight="1"/>
    <row r="24" spans="2:21" s="13" customFormat="1" ht="17.25" customHeight="1">
      <c r="C24" s="18">
        <v>1</v>
      </c>
      <c r="D24" s="18">
        <v>2</v>
      </c>
      <c r="E24" s="18">
        <v>3</v>
      </c>
      <c r="F24" s="18">
        <v>4</v>
      </c>
      <c r="G24" s="18">
        <v>5</v>
      </c>
      <c r="H24" s="18">
        <v>6</v>
      </c>
      <c r="I24" s="18">
        <v>7</v>
      </c>
      <c r="J24" s="18">
        <v>8</v>
      </c>
      <c r="K24" s="18">
        <v>9</v>
      </c>
      <c r="L24" s="18">
        <v>10</v>
      </c>
      <c r="M24" s="18">
        <v>11</v>
      </c>
      <c r="N24" s="18">
        <v>12</v>
      </c>
    </row>
    <row r="25" spans="2:21" ht="9.75" customHeight="1">
      <c r="C25" s="19">
        <v>1</v>
      </c>
      <c r="D25" s="19">
        <v>2</v>
      </c>
      <c r="E25" s="19">
        <v>3</v>
      </c>
      <c r="F25" s="19">
        <v>4</v>
      </c>
      <c r="G25" s="19">
        <v>5</v>
      </c>
      <c r="H25" s="19">
        <v>6</v>
      </c>
      <c r="I25" s="19">
        <v>7</v>
      </c>
      <c r="J25" s="19">
        <v>8</v>
      </c>
      <c r="K25" s="19">
        <v>9</v>
      </c>
      <c r="L25" s="19">
        <v>10</v>
      </c>
      <c r="M25" s="19">
        <v>11</v>
      </c>
      <c r="N25" s="19">
        <v>12</v>
      </c>
      <c r="O25" s="45"/>
      <c r="P25" s="45"/>
      <c r="Q25" s="45"/>
      <c r="R25" s="45"/>
      <c r="S25" s="45"/>
      <c r="T25" s="45"/>
      <c r="U25" s="45"/>
    </row>
    <row r="26" spans="2:21" s="14" customFormat="1" ht="25.7" customHeight="1">
      <c r="B26" s="20" t="s">
        <v>813</v>
      </c>
      <c r="C26" s="21" t="s">
        <v>800</v>
      </c>
      <c r="D26" s="22" t="s">
        <v>802</v>
      </c>
      <c r="E26" s="22" t="s">
        <v>803</v>
      </c>
      <c r="F26" s="22" t="s">
        <v>804</v>
      </c>
      <c r="G26" s="22" t="s">
        <v>805</v>
      </c>
      <c r="H26" s="22" t="s">
        <v>793</v>
      </c>
      <c r="I26" s="22" t="s">
        <v>806</v>
      </c>
      <c r="J26" s="22" t="s">
        <v>807</v>
      </c>
      <c r="K26" s="22" t="s">
        <v>808</v>
      </c>
      <c r="L26" s="22" t="s">
        <v>809</v>
      </c>
      <c r="M26" s="22" t="s">
        <v>810</v>
      </c>
      <c r="N26" s="22" t="s">
        <v>811</v>
      </c>
      <c r="O26" s="45"/>
      <c r="P26" s="45"/>
      <c r="Q26" s="45"/>
      <c r="R26" s="45"/>
      <c r="S26" s="45"/>
      <c r="T26" s="45"/>
      <c r="U26" s="45"/>
    </row>
    <row r="27" spans="2:21" ht="29.45" customHeight="1">
      <c r="B27" s="23" t="s">
        <v>814</v>
      </c>
      <c r="C27" s="24">
        <f>INDEX!D9</f>
        <v>0</v>
      </c>
      <c r="D27" s="25">
        <f>C31</f>
        <v>0</v>
      </c>
      <c r="E27" s="25">
        <f>D31</f>
        <v>41517.260000000009</v>
      </c>
      <c r="F27" s="25">
        <f>E31</f>
        <v>41517.260000000009</v>
      </c>
      <c r="G27" s="25">
        <f t="shared" ref="G27:N27" si="0">F31</f>
        <v>79047.750000000015</v>
      </c>
      <c r="H27" s="25">
        <f t="shared" si="0"/>
        <v>110725.96000000004</v>
      </c>
      <c r="I27" s="25">
        <f t="shared" si="0"/>
        <v>148144.17000000004</v>
      </c>
      <c r="J27" s="25">
        <f t="shared" si="0"/>
        <v>148144.17000000004</v>
      </c>
      <c r="K27" s="25">
        <f t="shared" si="0"/>
        <v>148144.17000000004</v>
      </c>
      <c r="L27" s="25">
        <f t="shared" si="0"/>
        <v>148144.17000000004</v>
      </c>
      <c r="M27" s="25">
        <f t="shared" si="0"/>
        <v>148144.17000000004</v>
      </c>
      <c r="N27" s="25">
        <f t="shared" si="0"/>
        <v>148144.17000000004</v>
      </c>
      <c r="O27" s="45"/>
      <c r="P27" s="45"/>
      <c r="Q27" s="45"/>
      <c r="R27" s="45"/>
      <c r="S27" s="45"/>
      <c r="T27" s="45"/>
      <c r="U27" s="45"/>
    </row>
    <row r="28" spans="2:21" ht="29.45" customHeight="1">
      <c r="B28" s="23" t="s">
        <v>11</v>
      </c>
      <c r="C28" s="26">
        <f>SUMIFS(ENTRADAS!$G:$G,ENTRADAS!$I:$I,DASHBOARD!C25,ENTRADAS!$F:$F,"PAGO")</f>
        <v>72944.460000000021</v>
      </c>
      <c r="D28" s="27">
        <f>SUMIFS(ENTRADAS!$G:$G,ENTRADAS!$I:$I,DASHBOARD!D25,ENTRADAS!$F:$F,"PAGO")</f>
        <v>70620.320000000007</v>
      </c>
      <c r="E28" s="27">
        <f>SUMIFS(ENTRADAS!$G:$G,ENTRADAS!$I:$I,DASHBOARD!E25,ENTRADAS!$F:$F,"PAGO")</f>
        <v>0</v>
      </c>
      <c r="F28" s="27">
        <f>SUMIFS(ENTRADAS!$G:$G,ENTRADAS!$I:$I,DASHBOARD!F25,ENTRADAS!$F:$F,"PAGO")</f>
        <v>69348.760000000009</v>
      </c>
      <c r="G28" s="27">
        <f>SUMIFS(ENTRADAS!$G:$G,ENTRADAS!$I:$I,DASHBOARD!G25,ENTRADAS!$F:$F,"PAGO")</f>
        <v>65351.530000000013</v>
      </c>
      <c r="H28" s="27">
        <f>SUMIFS(ENTRADAS!$G:$G,ENTRADAS!$I:$I,DASHBOARD!H25,ENTRADAS!$F:$F,"PAGO")</f>
        <v>65647.290000000008</v>
      </c>
      <c r="I28" s="27">
        <f>SUMIFS(ENTRADAS!$G:$G,ENTRADAS!$I:$I,DASHBOARD!I25,ENTRADAS!$F:$F,"PAGO")</f>
        <v>0</v>
      </c>
      <c r="J28" s="27">
        <f>SUMIFS(ENTRADAS!$G:$G,ENTRADAS!$I:$I,DASHBOARD!J25,ENTRADAS!$F:$F,"PAGO")</f>
        <v>0</v>
      </c>
      <c r="K28" s="27">
        <f>SUMIFS(ENTRADAS!$G:$G,ENTRADAS!$I:$I,DASHBOARD!K25,ENTRADAS!$F:$F,"PAGO")</f>
        <v>0</v>
      </c>
      <c r="L28" s="27">
        <f>SUMIFS(ENTRADAS!$G:$G,ENTRADAS!$I:$I,DASHBOARD!L25,ENTRADAS!$F:$F,"PAGO")</f>
        <v>0</v>
      </c>
      <c r="M28" s="27">
        <f>SUMIFS(ENTRADAS!$G:$G,ENTRADAS!$I:$I,DASHBOARD!M25,ENTRADAS!$F:$F,"PAGO")</f>
        <v>0</v>
      </c>
      <c r="N28" s="27">
        <f>SUMIFS(ENTRADAS!$G:$G,ENTRADAS!$I:$I,DASHBOARD!N25,ENTRADAS!$F:$F,"PAGO")</f>
        <v>0</v>
      </c>
      <c r="O28" s="45"/>
      <c r="P28" s="45"/>
      <c r="Q28" s="45"/>
      <c r="R28" s="45"/>
      <c r="S28" s="45"/>
      <c r="T28" s="45"/>
      <c r="U28" s="45"/>
    </row>
    <row r="29" spans="2:21" ht="29.45" customHeight="1">
      <c r="B29" s="23" t="s">
        <v>12</v>
      </c>
      <c r="C29" s="28">
        <f>SUMIFS(SAIDAS!$G:$G,SAIDAS!$I:$I,DASHBOARD!C25,SAIDAS!$F:$F,"PAGO")</f>
        <v>72944.459999999992</v>
      </c>
      <c r="D29" s="29">
        <f>SUMIFS(SAIDAS!$G:$G,SAIDAS!$I:$I,DASHBOARD!D25,SAIDAS!$F:$F,"PAGO")</f>
        <v>29103.06</v>
      </c>
      <c r="E29" s="29">
        <f>SUMIFS(SAIDAS!$G:$G,SAIDAS!$I:$I,DASHBOARD!E25,SAIDAS!$F:$F,"PAGO")</f>
        <v>0</v>
      </c>
      <c r="F29" s="29">
        <f>SUMIFS(SAIDAS!$G:$G,SAIDAS!$I:$I,DASHBOARD!F25,SAIDAS!$F:$F,"PAGO")</f>
        <v>31818.270000000004</v>
      </c>
      <c r="G29" s="29">
        <f>SUMIFS(SAIDAS!$G:$G,SAIDAS!$I:$I,DASHBOARD!G25,SAIDAS!$F:$F,"PAGO")</f>
        <v>33673.319999999992</v>
      </c>
      <c r="H29" s="29">
        <f>SUMIFS(SAIDAS!$G:$G,SAIDAS!$I:$I,DASHBOARD!H25,SAIDAS!$F:$F,"PAGO")</f>
        <v>28229.079999999998</v>
      </c>
      <c r="I29" s="29">
        <f>SUMIFS(SAIDAS!$G:$G,SAIDAS!$I:$I,DASHBOARD!I25,SAIDAS!$F:$F,"PAGO")</f>
        <v>0</v>
      </c>
      <c r="J29" s="29">
        <f>SUMIFS(SAIDAS!$G:$G,SAIDAS!$I:$I,DASHBOARD!J25,SAIDAS!$F:$F,"PAGO")</f>
        <v>0</v>
      </c>
      <c r="K29" s="29">
        <f>SUMIFS(SAIDAS!$G:$G,SAIDAS!$I:$I,DASHBOARD!K25,SAIDAS!$F:$F,"PAGO")</f>
        <v>0</v>
      </c>
      <c r="L29" s="29">
        <f>SUMIFS(SAIDAS!$G:$G,SAIDAS!$I:$I,DASHBOARD!L25,SAIDAS!$F:$F,"PAGO")</f>
        <v>0</v>
      </c>
      <c r="M29" s="29">
        <f>SUMIFS(SAIDAS!$G:$G,SAIDAS!$I:$I,DASHBOARD!M25,SAIDAS!$F:$F,"PAGO")</f>
        <v>0</v>
      </c>
      <c r="N29" s="29">
        <f>SUMIFS(SAIDAS!$G:$G,SAIDAS!$I:$I,DASHBOARD!N25,SAIDAS!$F:$F,"PAGO")</f>
        <v>0</v>
      </c>
      <c r="O29" s="45"/>
      <c r="P29" s="45"/>
      <c r="Q29" s="45"/>
      <c r="R29" s="45"/>
      <c r="S29" s="45"/>
      <c r="T29" s="45"/>
      <c r="U29" s="45"/>
    </row>
    <row r="30" spans="2:21" ht="29.45" customHeight="1">
      <c r="B30" s="23" t="s">
        <v>815</v>
      </c>
      <c r="C30" s="30">
        <f>C28-C29</f>
        <v>0</v>
      </c>
      <c r="D30" s="31">
        <f t="shared" ref="D30:N30" si="1">D28-D29</f>
        <v>41517.260000000009</v>
      </c>
      <c r="E30" s="31">
        <f t="shared" si="1"/>
        <v>0</v>
      </c>
      <c r="F30" s="31">
        <f t="shared" si="1"/>
        <v>37530.490000000005</v>
      </c>
      <c r="G30" s="31">
        <f t="shared" si="1"/>
        <v>31678.210000000021</v>
      </c>
      <c r="H30" s="31">
        <f t="shared" si="1"/>
        <v>37418.210000000006</v>
      </c>
      <c r="I30" s="31">
        <f t="shared" si="1"/>
        <v>0</v>
      </c>
      <c r="J30" s="31">
        <f t="shared" si="1"/>
        <v>0</v>
      </c>
      <c r="K30" s="31">
        <f t="shared" si="1"/>
        <v>0</v>
      </c>
      <c r="L30" s="31">
        <f t="shared" si="1"/>
        <v>0</v>
      </c>
      <c r="M30" s="31">
        <f t="shared" si="1"/>
        <v>0</v>
      </c>
      <c r="N30" s="31">
        <f t="shared" si="1"/>
        <v>0</v>
      </c>
      <c r="O30" s="45"/>
      <c r="P30" s="45"/>
      <c r="Q30" s="45"/>
      <c r="R30" s="45"/>
      <c r="S30" s="45"/>
      <c r="T30" s="45"/>
      <c r="U30" s="45"/>
    </row>
    <row r="31" spans="2:21" ht="29.45" customHeight="1">
      <c r="B31" s="32" t="s">
        <v>816</v>
      </c>
      <c r="C31" s="33">
        <f t="shared" ref="C31:N31" si="2">C27+C30</f>
        <v>0</v>
      </c>
      <c r="D31" s="34">
        <f t="shared" si="2"/>
        <v>41517.260000000009</v>
      </c>
      <c r="E31" s="34">
        <f t="shared" si="2"/>
        <v>41517.260000000009</v>
      </c>
      <c r="F31" s="34">
        <f t="shared" si="2"/>
        <v>79047.750000000015</v>
      </c>
      <c r="G31" s="34">
        <f t="shared" si="2"/>
        <v>110725.96000000004</v>
      </c>
      <c r="H31" s="34">
        <f t="shared" si="2"/>
        <v>148144.17000000004</v>
      </c>
      <c r="I31" s="34">
        <f t="shared" si="2"/>
        <v>148144.17000000004</v>
      </c>
      <c r="J31" s="34">
        <f t="shared" si="2"/>
        <v>148144.17000000004</v>
      </c>
      <c r="K31" s="34">
        <f t="shared" si="2"/>
        <v>148144.17000000004</v>
      </c>
      <c r="L31" s="34">
        <f t="shared" si="2"/>
        <v>148144.17000000004</v>
      </c>
      <c r="M31" s="34">
        <f t="shared" si="2"/>
        <v>148144.17000000004</v>
      </c>
      <c r="N31" s="34">
        <f t="shared" si="2"/>
        <v>148144.17000000004</v>
      </c>
      <c r="O31" s="45"/>
      <c r="P31" s="45"/>
      <c r="Q31" s="45"/>
      <c r="R31" s="45"/>
      <c r="S31" s="45"/>
      <c r="T31" s="45"/>
      <c r="U31" s="45"/>
    </row>
    <row r="32" spans="2:21">
      <c r="O32" s="45"/>
      <c r="P32" s="45"/>
      <c r="Q32" s="45"/>
      <c r="R32" s="45"/>
      <c r="S32" s="45"/>
      <c r="T32" s="45"/>
      <c r="U32" s="45"/>
    </row>
    <row r="34" spans="3:6">
      <c r="C34" s="35"/>
      <c r="E34" s="36"/>
    </row>
    <row r="35" spans="3:6">
      <c r="C35" s="35"/>
      <c r="F35" s="37"/>
    </row>
    <row r="36" spans="3:6">
      <c r="C36" s="35"/>
    </row>
    <row r="37" spans="3:6">
      <c r="C37" s="38"/>
    </row>
  </sheetData>
  <conditionalFormatting sqref="C30:N30">
    <cfRule type="cellIs" dxfId="7" priority="1" operator="lessThan">
      <formula>0</formula>
    </cfRule>
    <cfRule type="cellIs" dxfId="6" priority="2" operator="greaterThanOrEqual">
      <formula>0</formula>
    </cfRule>
  </conditionalFormatting>
  <pageMargins left="0.511811024" right="0.511811024" top="0.78740157499999996" bottom="0.78740157499999996" header="0.31496062000000002" footer="0.31496062000000002"/>
  <pageSetup paperSize="9" scale="75" orientation="landscape"/>
  <drawing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7"/>
  <dimension ref="B2:AB20"/>
  <sheetViews>
    <sheetView showGridLines="0" topLeftCell="G1" zoomScale="150" zoomScaleNormal="150" workbookViewId="0">
      <selection activeCell="AA7" sqref="AA7"/>
    </sheetView>
  </sheetViews>
  <sheetFormatPr defaultColWidth="9" defaultRowHeight="15"/>
  <cols>
    <col min="2" max="2" width="24.7109375" customWidth="1"/>
    <col min="3" max="3" width="15.85546875" customWidth="1"/>
    <col min="4" max="4" width="10.85546875" customWidth="1"/>
    <col min="5" max="9" width="9.85546875" customWidth="1"/>
    <col min="10" max="10" width="9.7109375" customWidth="1"/>
    <col min="11" max="14" width="9.85546875" customWidth="1"/>
    <col min="15" max="15" width="2.7109375" customWidth="1"/>
    <col min="16" max="16" width="3.28515625" customWidth="1"/>
    <col min="17" max="17" width="12.5703125" customWidth="1"/>
    <col min="18" max="21" width="15.85546875" customWidth="1"/>
    <col min="22" max="25" width="2.7109375" customWidth="1"/>
    <col min="26" max="26" width="14" customWidth="1"/>
    <col min="27" max="27" width="23.5703125" customWidth="1"/>
    <col min="28" max="28" width="22.28515625" style="2" customWidth="1"/>
  </cols>
  <sheetData>
    <row r="2" spans="2:28">
      <c r="B2" t="s">
        <v>817</v>
      </c>
      <c r="C2" s="3">
        <f>SUM(DASHBOARD!$C$28:$N$28)</f>
        <v>343912.3600000001</v>
      </c>
    </row>
    <row r="3" spans="2:28">
      <c r="B3" t="s">
        <v>818</v>
      </c>
      <c r="C3" s="3">
        <f>SUM(DASHBOARD!$C$29:$N$29)</f>
        <v>195768.18999999997</v>
      </c>
    </row>
    <row r="4" spans="2:28">
      <c r="B4" t="s">
        <v>816</v>
      </c>
      <c r="C4" s="3">
        <f>C2-C3</f>
        <v>148144.17000000013</v>
      </c>
      <c r="R4" s="229" t="s">
        <v>819</v>
      </c>
      <c r="S4" s="229"/>
      <c r="T4" s="230" t="s">
        <v>820</v>
      </c>
      <c r="U4" s="230"/>
      <c r="AA4" s="10" t="s">
        <v>821</v>
      </c>
      <c r="AB4" s="2" t="s">
        <v>22</v>
      </c>
    </row>
    <row r="5" spans="2:28" ht="15.75">
      <c r="C5" s="4" t="s">
        <v>800</v>
      </c>
      <c r="D5" s="4" t="s">
        <v>802</v>
      </c>
      <c r="E5" s="4" t="s">
        <v>803</v>
      </c>
      <c r="F5" s="4" t="s">
        <v>804</v>
      </c>
      <c r="G5" s="4" t="s">
        <v>805</v>
      </c>
      <c r="H5" s="4" t="s">
        <v>793</v>
      </c>
      <c r="I5" s="4" t="s">
        <v>806</v>
      </c>
      <c r="J5" s="4" t="s">
        <v>807</v>
      </c>
      <c r="K5" s="4" t="s">
        <v>808</v>
      </c>
      <c r="L5" s="4" t="s">
        <v>809</v>
      </c>
      <c r="M5" s="4" t="s">
        <v>810</v>
      </c>
      <c r="N5" s="4" t="s">
        <v>811</v>
      </c>
      <c r="Q5" s="7" t="s">
        <v>822</v>
      </c>
      <c r="R5" s="8" t="s">
        <v>718</v>
      </c>
      <c r="S5" s="8" t="s">
        <v>823</v>
      </c>
      <c r="T5" s="8" t="s">
        <v>718</v>
      </c>
      <c r="U5" s="8" t="s">
        <v>823</v>
      </c>
      <c r="AA5" s="230" t="s">
        <v>820</v>
      </c>
      <c r="AB5" s="230"/>
    </row>
    <row r="6" spans="2:28">
      <c r="B6" t="s">
        <v>12</v>
      </c>
      <c r="C6" s="5">
        <f>-DASHBOARD!C29</f>
        <v>-72944.459999999992</v>
      </c>
      <c r="D6" s="5">
        <f>-DASHBOARD!D29</f>
        <v>-29103.06</v>
      </c>
      <c r="E6" s="5">
        <f>-DASHBOARD!E29</f>
        <v>0</v>
      </c>
      <c r="F6" s="5">
        <f>-DASHBOARD!F29</f>
        <v>-31818.270000000004</v>
      </c>
      <c r="G6" s="5">
        <f>-DASHBOARD!G29</f>
        <v>-33673.319999999992</v>
      </c>
      <c r="H6" s="5">
        <f>-DASHBOARD!H29</f>
        <v>-28229.079999999998</v>
      </c>
      <c r="I6" s="5">
        <f>-DASHBOARD!I29</f>
        <v>0</v>
      </c>
      <c r="J6" s="5">
        <f>-DASHBOARD!J29</f>
        <v>0</v>
      </c>
      <c r="K6" s="5">
        <f>-DASHBOARD!K29</f>
        <v>0</v>
      </c>
      <c r="L6" s="5">
        <f>-DASHBOARD!L29</f>
        <v>0</v>
      </c>
      <c r="M6" s="5">
        <f>-DASHBOARD!M29</f>
        <v>0</v>
      </c>
      <c r="N6" s="5">
        <f>-DASHBOARD!N29</f>
        <v>0</v>
      </c>
      <c r="P6">
        <v>1</v>
      </c>
      <c r="Q6" t="s">
        <v>824</v>
      </c>
      <c r="R6" s="9">
        <f>SUMIFS(ENTRADAS!G:G,ENTRADAS!F:F,$R$5,ENTRADAS!I:I,P6)</f>
        <v>72944.460000000021</v>
      </c>
      <c r="S6" s="3">
        <f>SUMIFS(ENTRADAS!G:G,ENTRADAS!F:F,$S$5,ENTRADAS!I:I,P6)</f>
        <v>0</v>
      </c>
      <c r="T6" s="3">
        <f>SUMIFS(SAIDAS!G:G,SAIDAS!F:F,$T$5,SAIDAS!I:I,P6)</f>
        <v>72944.459999999992</v>
      </c>
      <c r="U6" s="3">
        <f>SUMIFS(SAIDAS!G:G,SAIDAS!F:F,$U$5,SAIDAS!I:I,P6)</f>
        <v>0</v>
      </c>
      <c r="Z6" s="7" t="s">
        <v>822</v>
      </c>
      <c r="AA6" s="8" t="s">
        <v>718</v>
      </c>
      <c r="AB6" s="8"/>
    </row>
    <row r="7" spans="2:28">
      <c r="P7">
        <v>2</v>
      </c>
      <c r="Q7" t="s">
        <v>825</v>
      </c>
      <c r="R7" s="9">
        <f>SUMIFS(ENTRADAS!G:G,ENTRADAS!F:F,$R$5,ENTRADAS!I:I,P7)</f>
        <v>70620.320000000007</v>
      </c>
      <c r="S7" s="3">
        <f>SUMIFS(ENTRADAS!G:G,ENTRADAS!F:F,$S$5,ENTRADAS!I:I,P7)</f>
        <v>0</v>
      </c>
      <c r="T7" s="3">
        <f>SUMIFS(SAIDAS!G:G,SAIDAS!F:F,$T$5,SAIDAS!I:I,P7)</f>
        <v>29103.06</v>
      </c>
      <c r="U7" s="3">
        <f>SUMIFS(SAIDAS!G:G,SAIDAS!F:F,$U$5,SAIDAS!I:I,P7)</f>
        <v>0</v>
      </c>
      <c r="Y7">
        <v>1</v>
      </c>
      <c r="Z7" t="s">
        <v>824</v>
      </c>
      <c r="AA7" s="3">
        <f>SUMIFS(SAIDAS!G:G,SAIDAS!F:F,$AA$6,SAIDAS!I:I,Y7,SAIDAS!D:D,"RETIRADA DOS SÓCIOS")</f>
        <v>41743.39</v>
      </c>
      <c r="AB7" s="9"/>
    </row>
    <row r="8" spans="2:28">
      <c r="B8" t="s">
        <v>826</v>
      </c>
      <c r="C8" s="6">
        <f ca="1">TODAY()+D8</f>
        <v>46209</v>
      </c>
      <c r="P8">
        <v>3</v>
      </c>
      <c r="Q8" t="s">
        <v>827</v>
      </c>
      <c r="R8" s="9">
        <f>SUMIFS(ENTRADAS!G:G,ENTRADAS!F:F,$R$5,ENTRADAS!I:I,P8)</f>
        <v>0</v>
      </c>
      <c r="S8" s="3">
        <f>SUMIFS(ENTRADAS!G:G,ENTRADAS!F:F,$S$5,ENTRADAS!I:I,P8)</f>
        <v>0</v>
      </c>
      <c r="T8" s="3">
        <f>SUMIFS(SAIDAS!G:G,SAIDAS!F:F,$T$5,SAIDAS!I:I,P8)</f>
        <v>0</v>
      </c>
      <c r="U8" s="3">
        <f>SUMIFS(SAIDAS!G:G,SAIDAS!F:F,$U$5,SAIDAS!I:I,P8)</f>
        <v>0</v>
      </c>
      <c r="Y8">
        <v>2</v>
      </c>
      <c r="Z8" t="s">
        <v>825</v>
      </c>
      <c r="AA8" s="3">
        <f>SUMIFS(SAIDAS!G:G,SAIDAS!F:F,$AA$6,SAIDAS!I:I,Y8,SAIDAS!D:D,"RETIRADA DOS SÓCIOS")</f>
        <v>0</v>
      </c>
      <c r="AB8" s="9"/>
    </row>
    <row r="9" spans="2:28">
      <c r="B9" t="s">
        <v>716</v>
      </c>
      <c r="C9">
        <f ca="1">MONTH(C8)</f>
        <v>7</v>
      </c>
      <c r="P9">
        <v>4</v>
      </c>
      <c r="Q9" t="s">
        <v>828</v>
      </c>
      <c r="R9" s="9">
        <f>SUMIFS(ENTRADAS!G:G,ENTRADAS!F:F,$R$5,ENTRADAS!I:I,P9)</f>
        <v>69348.760000000009</v>
      </c>
      <c r="S9" s="3">
        <f>SUMIFS(ENTRADAS!G:G,ENTRADAS!F:F,$S$5,ENTRADAS!I:I,P9)</f>
        <v>0</v>
      </c>
      <c r="T9" s="3">
        <f>SUMIFS(SAIDAS!G:G,SAIDAS!F:F,$T$5,SAIDAS!I:I,P9)</f>
        <v>31818.270000000004</v>
      </c>
      <c r="U9" s="3">
        <f>SUMIFS(SAIDAS!G:G,SAIDAS!F:F,$U$5,SAIDAS!I:I,P9)</f>
        <v>0</v>
      </c>
      <c r="Y9">
        <v>3</v>
      </c>
      <c r="Z9" t="s">
        <v>827</v>
      </c>
      <c r="AA9" s="3">
        <f>SUMIFS(SAIDAS!G:G,SAIDAS!F:F,$AA$6,SAIDAS!I:I,Y9,SAIDAS!D:D,"RETIRADA DOS SÓCIOS")</f>
        <v>0</v>
      </c>
      <c r="AB9" s="9"/>
    </row>
    <row r="10" spans="2:28">
      <c r="P10">
        <v>5</v>
      </c>
      <c r="Q10" t="s">
        <v>829</v>
      </c>
      <c r="R10" s="9">
        <f>SUMIFS(ENTRADAS!G:G,ENTRADAS!F:F,$R$5,ENTRADAS!I:I,P10)</f>
        <v>65351.530000000013</v>
      </c>
      <c r="S10" s="3">
        <f>SUMIFS(ENTRADAS!G:G,ENTRADAS!F:F,$S$5,ENTRADAS!I:I,P10)</f>
        <v>0</v>
      </c>
      <c r="T10" s="3">
        <f>SUMIFS(SAIDAS!G:G,SAIDAS!F:F,$T$5,SAIDAS!I:I,P10)</f>
        <v>33673.319999999992</v>
      </c>
      <c r="U10" s="3">
        <f>SUMIFS(SAIDAS!G:G,SAIDAS!F:F,$U$5,SAIDAS!I:I,P10)</f>
        <v>0</v>
      </c>
      <c r="Y10">
        <v>4</v>
      </c>
      <c r="Z10" t="s">
        <v>828</v>
      </c>
      <c r="AA10" s="3">
        <f>SUMIFS(SAIDAS!G:G,SAIDAS!F:F,$AA$6,SAIDAS!I:I,Y10,SAIDAS!D:D,"RETIRADA DOS SÓCIOS")</f>
        <v>0</v>
      </c>
      <c r="AB10" s="9"/>
    </row>
    <row r="11" spans="2:28">
      <c r="P11">
        <v>6</v>
      </c>
      <c r="Q11" t="s">
        <v>830</v>
      </c>
      <c r="R11" s="9">
        <f>SUMIFS(ENTRADAS!G:G,ENTRADAS!F:F,$R$5,ENTRADAS!I:I,P11)</f>
        <v>65647.290000000008</v>
      </c>
      <c r="S11" s="3">
        <f>SUMIFS(ENTRADAS!G:G,ENTRADAS!F:F,$S$5,ENTRADAS!I:I,P11)</f>
        <v>0</v>
      </c>
      <c r="T11" s="3">
        <f>SUMIFS(SAIDAS!G:G,SAIDAS!F:F,$T$5,SAIDAS!I:I,P11)</f>
        <v>28229.079999999998</v>
      </c>
      <c r="U11" s="3">
        <f>SUMIFS(SAIDAS!G:G,SAIDAS!F:F,$U$5,SAIDAS!I:I,P11)</f>
        <v>0</v>
      </c>
      <c r="Y11">
        <v>5</v>
      </c>
      <c r="Z11" t="s">
        <v>829</v>
      </c>
      <c r="AA11" s="3">
        <f>SUMIFS(SAIDAS!G:G,SAIDAS!F:F,$AA$6,SAIDAS!I:I,Y11,SAIDAS!D:D,"RETIRADA DOS SÓCIOS")</f>
        <v>0</v>
      </c>
      <c r="AB11" s="9"/>
    </row>
    <row r="12" spans="2:28">
      <c r="P12">
        <v>7</v>
      </c>
      <c r="Q12" t="s">
        <v>831</v>
      </c>
      <c r="R12" s="9">
        <f>SUMIFS(ENTRADAS!G:G,ENTRADAS!F:F,$R$5,ENTRADAS!I:I,P12)</f>
        <v>0</v>
      </c>
      <c r="S12" s="3">
        <f>SUMIFS(ENTRADAS!G:G,ENTRADAS!F:F,$S$5,ENTRADAS!I:I,P12)</f>
        <v>0</v>
      </c>
      <c r="T12" s="3">
        <f>SUMIFS(SAIDAS!G:G,SAIDAS!F:F,$T$5,SAIDAS!I:I,P12)</f>
        <v>0</v>
      </c>
      <c r="U12" s="3">
        <f>SUMIFS(SAIDAS!G:G,SAIDAS!F:F,$U$5,SAIDAS!I:I,P12)</f>
        <v>0</v>
      </c>
      <c r="Y12">
        <v>6</v>
      </c>
      <c r="Z12" t="s">
        <v>830</v>
      </c>
      <c r="AA12" s="3">
        <f>SUMIFS(SAIDAS!G:G,SAIDAS!F:F,$AA$6,SAIDAS!I:I,Y12,SAIDAS!D:D,"RETIRADA DOS SÓCIOS")</f>
        <v>0</v>
      </c>
      <c r="AB12" s="9"/>
    </row>
    <row r="13" spans="2:28">
      <c r="P13">
        <v>8</v>
      </c>
      <c r="Q13" t="s">
        <v>832</v>
      </c>
      <c r="R13" s="9">
        <f>SUMIFS(ENTRADAS!G:G,ENTRADAS!F:F,$R$5,ENTRADAS!I:I,P13)</f>
        <v>0</v>
      </c>
      <c r="S13" s="3">
        <f>SUMIFS(ENTRADAS!G:G,ENTRADAS!F:F,$S$5,ENTRADAS!I:I,P13)</f>
        <v>0</v>
      </c>
      <c r="T13" s="3">
        <f>SUMIFS(SAIDAS!G:G,SAIDAS!F:F,$T$5,SAIDAS!I:I,P13)</f>
        <v>0</v>
      </c>
      <c r="U13" s="3">
        <f>SUMIFS(SAIDAS!G:G,SAIDAS!F:F,$U$5,SAIDAS!I:I,P13)</f>
        <v>0</v>
      </c>
      <c r="Y13">
        <v>7</v>
      </c>
      <c r="Z13" t="s">
        <v>831</v>
      </c>
      <c r="AA13" s="3">
        <f>SUMIFS(SAIDAS!G:G,SAIDAS!F:F,$AA$6,SAIDAS!I:I,Y13,SAIDAS!D:D,"RETIRADA DOS SÓCIOS")</f>
        <v>0</v>
      </c>
      <c r="AB13" s="9"/>
    </row>
    <row r="14" spans="2:28">
      <c r="P14">
        <v>9</v>
      </c>
      <c r="Q14" t="s">
        <v>833</v>
      </c>
      <c r="R14" s="9">
        <f>SUMIFS(ENTRADAS!G:G,ENTRADAS!F:F,$R$5,ENTRADAS!I:I,P14)</f>
        <v>0</v>
      </c>
      <c r="S14" s="3">
        <f>SUMIFS(ENTRADAS!G:G,ENTRADAS!F:F,$S$5,ENTRADAS!I:I,P14)</f>
        <v>0</v>
      </c>
      <c r="T14" s="3">
        <f>SUMIFS(SAIDAS!G:G,SAIDAS!F:F,$T$5,SAIDAS!I:I,P14)</f>
        <v>0</v>
      </c>
      <c r="U14" s="3">
        <f>SUMIFS(SAIDAS!G:G,SAIDAS!F:F,$U$5,SAIDAS!I:I,P14)</f>
        <v>0</v>
      </c>
      <c r="Y14">
        <v>8</v>
      </c>
      <c r="Z14" t="s">
        <v>832</v>
      </c>
      <c r="AA14" s="3">
        <f>SUMIFS(SAIDAS!G:G,SAIDAS!F:F,$AA$6,SAIDAS!I:I,Y14,SAIDAS!D:D,"RETIRADA DOS SÓCIOS")</f>
        <v>0</v>
      </c>
      <c r="AB14" s="9"/>
    </row>
    <row r="15" spans="2:28">
      <c r="P15">
        <v>10</v>
      </c>
      <c r="Q15" t="s">
        <v>834</v>
      </c>
      <c r="R15" s="9">
        <f>SUMIFS(ENTRADAS!G:G,ENTRADAS!F:F,$R$5,ENTRADAS!I:I,P15)</f>
        <v>0</v>
      </c>
      <c r="S15" s="3">
        <f>SUMIFS(ENTRADAS!G:G,ENTRADAS!F:F,$S$5,ENTRADAS!I:I,P15)</f>
        <v>0</v>
      </c>
      <c r="T15" s="3">
        <f>SUMIFS(SAIDAS!G:G,SAIDAS!F:F,$T$5,SAIDAS!I:I,P15)</f>
        <v>0</v>
      </c>
      <c r="U15" s="3">
        <f>SUMIFS(SAIDAS!G:G,SAIDAS!F:F,$U$5,SAIDAS!I:I,P15)</f>
        <v>0</v>
      </c>
      <c r="Y15">
        <v>9</v>
      </c>
      <c r="Z15" t="s">
        <v>833</v>
      </c>
      <c r="AA15" s="3">
        <f>SUMIFS(SAIDAS!G:G,SAIDAS!F:F,$AA$6,SAIDAS!I:I,Y15,SAIDAS!D:D,"RETIRADA DOS SÓCIOS")</f>
        <v>0</v>
      </c>
      <c r="AB15" s="9"/>
    </row>
    <row r="16" spans="2:28">
      <c r="P16">
        <v>11</v>
      </c>
      <c r="Q16" t="s">
        <v>835</v>
      </c>
      <c r="R16" s="9">
        <f>SUMIFS(ENTRADAS!G:G,ENTRADAS!F:F,$R$5,ENTRADAS!I:I,P16)</f>
        <v>0</v>
      </c>
      <c r="S16" s="3">
        <f>SUMIFS(ENTRADAS!G:G,ENTRADAS!F:F,$S$5,ENTRADAS!I:I,P16)</f>
        <v>0</v>
      </c>
      <c r="T16" s="3">
        <f>SUMIFS(SAIDAS!G:G,SAIDAS!F:F,$T$5,SAIDAS!I:I,P16)</f>
        <v>0</v>
      </c>
      <c r="U16" s="3">
        <f>SUMIFS(SAIDAS!G:G,SAIDAS!F:F,$U$5,SAIDAS!I:I,P16)</f>
        <v>0</v>
      </c>
      <c r="Y16">
        <v>10</v>
      </c>
      <c r="Z16" t="s">
        <v>834</v>
      </c>
      <c r="AA16" s="3">
        <f>SUMIFS(SAIDAS!G:G,SAIDAS!F:F,$AA$6,SAIDAS!I:I,Y16,SAIDAS!D:D,"RETIRADA DOS SÓCIOS")</f>
        <v>0</v>
      </c>
      <c r="AB16" s="9"/>
    </row>
    <row r="17" spans="16:28">
      <c r="P17">
        <v>12</v>
      </c>
      <c r="Q17" t="s">
        <v>836</v>
      </c>
      <c r="R17" s="9">
        <f>SUMIFS(ENTRADAS!G:G,ENTRADAS!F:F,$R$5,ENTRADAS!I:I,P17)</f>
        <v>0</v>
      </c>
      <c r="S17" s="3">
        <f>SUMIFS(ENTRADAS!G:G,ENTRADAS!F:F,$S$5,ENTRADAS!I:I,P17)</f>
        <v>0</v>
      </c>
      <c r="T17" s="3">
        <f>SUMIFS(SAIDAS!G:G,SAIDAS!F:F,$T$5,SAIDAS!I:I,P17)</f>
        <v>0</v>
      </c>
      <c r="U17" s="3">
        <f>SUMIFS(SAIDAS!G:G,SAIDAS!F:F,$U$5,SAIDAS!I:I,P17)</f>
        <v>0</v>
      </c>
      <c r="Y17">
        <v>11</v>
      </c>
      <c r="Z17" t="s">
        <v>835</v>
      </c>
      <c r="AA17" s="3">
        <f>SUMIFS(SAIDAS!G:G,SAIDAS!F:F,$AA$6,SAIDAS!I:I,Y17,SAIDAS!D:D,"RETIRADA DOS SÓCIOS")</f>
        <v>0</v>
      </c>
      <c r="AB17" s="9"/>
    </row>
    <row r="18" spans="16:28">
      <c r="Y18">
        <v>12</v>
      </c>
      <c r="Z18" t="s">
        <v>836</v>
      </c>
      <c r="AA18" s="3">
        <f>SUMIFS(SAIDAS!G:G,SAIDAS!F:F,$AA$6,SAIDAS!I:I,Y18,SAIDAS!D:D,"RETIRADA DOS SÓCIOS")</f>
        <v>0</v>
      </c>
      <c r="AB18" s="9"/>
    </row>
    <row r="19" spans="16:28">
      <c r="R19" s="3">
        <f>SUM(R6:R17)</f>
        <v>343912.3600000001</v>
      </c>
      <c r="S19" s="3">
        <f t="shared" ref="S19:U19" si="0">SUM(S6:S17)</f>
        <v>0</v>
      </c>
      <c r="T19" s="3">
        <f t="shared" si="0"/>
        <v>195768.18999999997</v>
      </c>
      <c r="U19" s="3">
        <f t="shared" si="0"/>
        <v>0</v>
      </c>
    </row>
    <row r="20" spans="16:28">
      <c r="AA20" s="3">
        <f t="shared" ref="AA20" si="1">SUM(AA7:AA18)</f>
        <v>41743.39</v>
      </c>
      <c r="AB20" s="9"/>
    </row>
  </sheetData>
  <mergeCells count="3">
    <mergeCell ref="R4:S4"/>
    <mergeCell ref="T4:U4"/>
    <mergeCell ref="AA5:AB5"/>
  </mergeCells>
  <pageMargins left="0.511811024" right="0.511811024" top="0.78740157499999996" bottom="0.78740157499999996" header="0.31496062000000002" footer="0.31496062000000002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L14"/>
  <sheetViews>
    <sheetView showGridLines="0" showRowColHeaders="0" workbookViewId="0"/>
  </sheetViews>
  <sheetFormatPr defaultColWidth="9" defaultRowHeight="15"/>
  <cols>
    <col min="11" max="11" width="3.28515625" customWidth="1"/>
  </cols>
  <sheetData>
    <row r="2" spans="2:12" ht="37.15" customHeight="1">
      <c r="B2" s="231" t="s">
        <v>837</v>
      </c>
      <c r="C2" s="231"/>
      <c r="D2" s="231"/>
      <c r="E2" s="231"/>
      <c r="F2" s="231"/>
      <c r="G2" s="231"/>
      <c r="H2" s="231"/>
      <c r="I2" s="231"/>
      <c r="J2" s="231"/>
    </row>
    <row r="3" spans="2:12" ht="39.75" customHeight="1">
      <c r="B3" s="232" t="s">
        <v>838</v>
      </c>
      <c r="C3" s="232"/>
      <c r="D3" s="232"/>
      <c r="E3" s="232"/>
      <c r="F3" s="232"/>
      <c r="G3" s="232"/>
      <c r="H3" s="232"/>
      <c r="I3" s="232"/>
      <c r="J3" s="232"/>
      <c r="K3" s="1" t="s">
        <v>839</v>
      </c>
    </row>
    <row r="4" spans="2:12" ht="35.25" customHeight="1">
      <c r="B4" s="232" t="s">
        <v>840</v>
      </c>
      <c r="C4" s="232"/>
      <c r="D4" s="232"/>
      <c r="E4" s="232"/>
      <c r="F4" s="232"/>
      <c r="G4" s="232"/>
      <c r="H4" s="232"/>
      <c r="I4" s="232"/>
      <c r="J4" s="232"/>
    </row>
    <row r="5" spans="2:12" ht="35.25" customHeight="1">
      <c r="B5" s="232" t="s">
        <v>841</v>
      </c>
      <c r="C5" s="232"/>
      <c r="D5" s="232"/>
      <c r="E5" s="232"/>
      <c r="F5" s="232"/>
      <c r="G5" s="232"/>
      <c r="H5" s="232"/>
      <c r="I5" s="232"/>
      <c r="J5" s="232"/>
    </row>
    <row r="6" spans="2:12" ht="35.25" customHeight="1">
      <c r="B6" s="232" t="s">
        <v>842</v>
      </c>
      <c r="C6" s="232"/>
      <c r="D6" s="232"/>
      <c r="E6" s="232"/>
      <c r="F6" s="232"/>
      <c r="G6" s="232"/>
      <c r="H6" s="232"/>
      <c r="I6" s="232"/>
      <c r="J6" s="232"/>
    </row>
    <row r="7" spans="2:12" ht="35.25" customHeight="1">
      <c r="B7" s="232" t="s">
        <v>843</v>
      </c>
      <c r="C7" s="232"/>
      <c r="D7" s="232"/>
      <c r="E7" s="232"/>
      <c r="F7" s="232"/>
      <c r="G7" s="232"/>
      <c r="H7" s="232"/>
      <c r="I7" s="232"/>
      <c r="J7" s="232"/>
    </row>
    <row r="8" spans="2:12" ht="84.95" customHeight="1">
      <c r="B8" s="232" t="s">
        <v>844</v>
      </c>
      <c r="C8" s="232"/>
      <c r="D8" s="232"/>
      <c r="E8" s="232"/>
      <c r="F8" s="232"/>
      <c r="G8" s="232"/>
      <c r="H8" s="232"/>
      <c r="I8" s="232"/>
      <c r="J8" s="232"/>
    </row>
    <row r="9" spans="2:12" ht="83.1" customHeight="1">
      <c r="B9" s="232" t="s">
        <v>845</v>
      </c>
      <c r="C9" s="232"/>
      <c r="D9" s="232"/>
      <c r="E9" s="232"/>
      <c r="F9" s="232"/>
      <c r="G9" s="232"/>
      <c r="H9" s="232"/>
      <c r="I9" s="232"/>
      <c r="J9" s="232"/>
      <c r="L9" s="2"/>
    </row>
    <row r="10" spans="2:12" ht="51" customHeight="1">
      <c r="B10" s="232" t="s">
        <v>846</v>
      </c>
      <c r="C10" s="232"/>
      <c r="D10" s="232"/>
      <c r="E10" s="232"/>
      <c r="F10" s="232"/>
      <c r="G10" s="232"/>
      <c r="H10" s="232"/>
      <c r="I10" s="232"/>
      <c r="J10" s="232"/>
    </row>
    <row r="11" spans="2:12" ht="35.25" customHeight="1">
      <c r="B11" s="232" t="s">
        <v>847</v>
      </c>
      <c r="C11" s="232"/>
      <c r="D11" s="232"/>
      <c r="E11" s="232"/>
      <c r="F11" s="232"/>
      <c r="G11" s="232"/>
      <c r="H11" s="232"/>
      <c r="I11" s="232"/>
      <c r="J11" s="232"/>
    </row>
    <row r="12" spans="2:12" ht="61.5" customHeight="1">
      <c r="B12" s="232" t="s">
        <v>848</v>
      </c>
      <c r="C12" s="232"/>
      <c r="D12" s="232"/>
      <c r="E12" s="232"/>
      <c r="F12" s="232"/>
      <c r="G12" s="232"/>
      <c r="H12" s="232"/>
      <c r="I12" s="232"/>
      <c r="J12" s="232"/>
    </row>
    <row r="13" spans="2:12" ht="35.1" customHeight="1">
      <c r="B13" s="232" t="s">
        <v>849</v>
      </c>
      <c r="C13" s="232"/>
      <c r="D13" s="232"/>
      <c r="E13" s="232"/>
      <c r="F13" s="232"/>
      <c r="G13" s="232"/>
      <c r="H13" s="232"/>
      <c r="I13" s="232"/>
      <c r="J13" s="232"/>
    </row>
    <row r="14" spans="2:12" ht="35.1" customHeight="1">
      <c r="B14" s="232" t="s">
        <v>850</v>
      </c>
      <c r="C14" s="232"/>
      <c r="D14" s="232"/>
      <c r="E14" s="232"/>
      <c r="F14" s="232"/>
      <c r="G14" s="232"/>
      <c r="H14" s="232"/>
      <c r="I14" s="232"/>
      <c r="J14" s="232"/>
    </row>
  </sheetData>
  <mergeCells count="13">
    <mergeCell ref="B12:J12"/>
    <mergeCell ref="B13:J13"/>
    <mergeCell ref="B14:J14"/>
    <mergeCell ref="B7:J7"/>
    <mergeCell ref="B8:J8"/>
    <mergeCell ref="B9:J9"/>
    <mergeCell ref="B10:J10"/>
    <mergeCell ref="B11:J11"/>
    <mergeCell ref="B2:J2"/>
    <mergeCell ref="B3:J3"/>
    <mergeCell ref="B4:J4"/>
    <mergeCell ref="B5:J5"/>
    <mergeCell ref="B6:J6"/>
  </mergeCells>
  <pageMargins left="0.511811024" right="0.511811024" top="0.78740157499999996" bottom="0.78740157499999996" header="0.31496062000000002" footer="0.31496062000000002"/>
  <pageSetup paperSize="9" orientation="portrait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C1:K13"/>
  <sheetViews>
    <sheetView showGridLines="0" showRowColHeaders="0" workbookViewId="0"/>
  </sheetViews>
  <sheetFormatPr defaultColWidth="9" defaultRowHeight="15"/>
  <cols>
    <col min="3" max="11" width="9.28515625" customWidth="1"/>
  </cols>
  <sheetData>
    <row r="1" spans="3:11" ht="9.9499999999999993" customHeight="1"/>
    <row r="2" spans="3:11" ht="9.9499999999999993" customHeight="1"/>
    <row r="3" spans="3:11" ht="33.75" customHeight="1">
      <c r="C3" s="231" t="s">
        <v>851</v>
      </c>
      <c r="D3" s="231"/>
      <c r="E3" s="231"/>
      <c r="F3" s="231"/>
      <c r="G3" s="231"/>
      <c r="H3" s="231"/>
      <c r="I3" s="231"/>
      <c r="J3" s="231"/>
      <c r="K3" s="231"/>
    </row>
    <row r="4" spans="3:11" ht="35.1" customHeight="1">
      <c r="C4" s="233" t="s">
        <v>852</v>
      </c>
      <c r="D4" s="233"/>
      <c r="E4" s="233"/>
      <c r="F4" s="233"/>
      <c r="G4" s="233"/>
      <c r="H4" s="233"/>
      <c r="I4" s="233"/>
      <c r="J4" s="233"/>
      <c r="K4" s="233"/>
    </row>
    <row r="5" spans="3:11" ht="80.099999999999994" customHeight="1">
      <c r="C5" s="234" t="s">
        <v>853</v>
      </c>
      <c r="D5" s="235"/>
      <c r="E5" s="235"/>
      <c r="F5" s="235"/>
      <c r="G5" s="235"/>
      <c r="H5" s="235"/>
      <c r="I5" s="235"/>
      <c r="J5" s="235"/>
      <c r="K5" s="235"/>
    </row>
    <row r="6" spans="3:11" ht="88.5" customHeight="1">
      <c r="C6" s="234" t="s">
        <v>854</v>
      </c>
      <c r="D6" s="235"/>
      <c r="E6" s="235"/>
      <c r="F6" s="235"/>
      <c r="G6" s="235"/>
      <c r="H6" s="235"/>
      <c r="I6" s="235"/>
      <c r="J6" s="235"/>
      <c r="K6" s="235"/>
    </row>
    <row r="7" spans="3:11" ht="51.6" customHeight="1">
      <c r="C7" s="234" t="s">
        <v>855</v>
      </c>
      <c r="D7" s="235"/>
      <c r="E7" s="235"/>
      <c r="F7" s="235"/>
      <c r="G7" s="235"/>
      <c r="H7" s="235"/>
      <c r="I7" s="235"/>
      <c r="J7" s="235"/>
      <c r="K7" s="235"/>
    </row>
    <row r="8" spans="3:11" ht="40.5" customHeight="1">
      <c r="C8" s="236"/>
      <c r="D8" s="236"/>
      <c r="E8" s="236"/>
      <c r="F8" s="236"/>
      <c r="G8" s="236"/>
      <c r="H8" s="236"/>
      <c r="I8" s="236"/>
      <c r="J8" s="236"/>
      <c r="K8" s="236"/>
    </row>
    <row r="9" spans="3:11" ht="40.5" customHeight="1">
      <c r="C9" s="236"/>
      <c r="D9" s="236"/>
      <c r="E9" s="236"/>
      <c r="F9" s="236"/>
      <c r="G9" s="236"/>
      <c r="H9" s="236"/>
      <c r="I9" s="236"/>
      <c r="J9" s="236"/>
      <c r="K9" s="236"/>
    </row>
    <row r="10" spans="3:11" ht="40.5" customHeight="1">
      <c r="C10" s="236"/>
      <c r="D10" s="236"/>
      <c r="E10" s="236"/>
      <c r="F10" s="236"/>
      <c r="G10" s="236"/>
      <c r="H10" s="236"/>
      <c r="I10" s="236"/>
      <c r="J10" s="236"/>
      <c r="K10" s="236"/>
    </row>
    <row r="11" spans="3:11" ht="40.5" customHeight="1">
      <c r="C11" s="236"/>
      <c r="D11" s="236"/>
      <c r="E11" s="236"/>
      <c r="F11" s="236"/>
      <c r="G11" s="236"/>
      <c r="H11" s="236"/>
      <c r="I11" s="236"/>
      <c r="J11" s="236"/>
      <c r="K11" s="236"/>
    </row>
    <row r="12" spans="3:11" ht="40.5" customHeight="1">
      <c r="C12" s="236"/>
      <c r="D12" s="236"/>
      <c r="E12" s="236"/>
      <c r="F12" s="236"/>
      <c r="G12" s="236"/>
      <c r="H12" s="236"/>
      <c r="I12" s="236"/>
      <c r="J12" s="236"/>
      <c r="K12" s="236"/>
    </row>
    <row r="13" spans="3:11" ht="40.5" customHeight="1">
      <c r="C13" s="236"/>
      <c r="D13" s="236"/>
      <c r="E13" s="236"/>
      <c r="F13" s="236"/>
      <c r="G13" s="236"/>
      <c r="H13" s="236"/>
      <c r="I13" s="236"/>
      <c r="J13" s="236"/>
      <c r="K13" s="236"/>
    </row>
  </sheetData>
  <mergeCells count="11">
    <mergeCell ref="C13:K13"/>
    <mergeCell ref="C8:K8"/>
    <mergeCell ref="C9:K9"/>
    <mergeCell ref="C10:K10"/>
    <mergeCell ref="C11:K11"/>
    <mergeCell ref="C12:K12"/>
    <mergeCell ref="C3:K3"/>
    <mergeCell ref="C4:K4"/>
    <mergeCell ref="C5:K5"/>
    <mergeCell ref="C6:K6"/>
    <mergeCell ref="C7:K7"/>
  </mergeCells>
  <pageMargins left="0.511811024" right="0.511811024" top="0.78740157499999996" bottom="0.78740157499999996" header="0.31496062000000002" footer="0.31496062000000002"/>
  <pageSetup paperSize="9" orientation="portrait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allowEditUser xmlns="https://web.wps.cn/et/2018/main" xmlns:s="http://schemas.openxmlformats.org/spreadsheetml/2006/main" hasInvisiblePropRange="0">
  <rangeList sheetStid="11" master="" otherUserPermission="visible"/>
  <rangeList sheetStid="1" master="" otherUserPermission="visible"/>
  <rangeList sheetStid="2" master="" otherUserPermission="visible"/>
  <rangeList sheetStid="3" master="" otherUserPermission="visible"/>
  <rangeList sheetStid="4" master="" otherUserPermission="visible"/>
  <rangeList sheetStid="6" master="" otherUserPermission="visible"/>
  <rangeList sheetStid="5" master="" otherUserPermission="visible"/>
  <rangeList sheetStid="7" master="" otherUserPermission="visible"/>
  <rangeList sheetStid="13" master="" otherUserPermission="visible"/>
  <rangeList sheetStid="14" master="" otherUserPermission="visible"/>
</allowEditUser>
</file>

<file path=customXml/itemProps1.xml><?xml version="1.0" encoding="utf-8"?>
<ds:datastoreItem xmlns:ds="http://schemas.openxmlformats.org/officeDocument/2006/customXml" ds:itemID="{5A5607D9-04D2-4DE1-AC0E-A7772F01BC71}">
  <ds:schemaRefs>
    <ds:schemaRef ds:uri="https://web.wps.cn/et/2018/main"/>
    <ds:schemaRef ds:uri="http://schemas.openxmlformats.org/spreadsheetml/2006/mai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10</vt:i4>
      </vt:variant>
      <vt:variant>
        <vt:lpstr>Intervalos nomeados</vt:lpstr>
      </vt:variant>
      <vt:variant>
        <vt:i4>3</vt:i4>
      </vt:variant>
    </vt:vector>
  </HeadingPairs>
  <TitlesOfParts>
    <vt:vector size="13" baseType="lpstr">
      <vt:lpstr>CAPA</vt:lpstr>
      <vt:lpstr>INDEX</vt:lpstr>
      <vt:lpstr>CADASTROS</vt:lpstr>
      <vt:lpstr>ENTRADAS</vt:lpstr>
      <vt:lpstr>SAIDAS</vt:lpstr>
      <vt:lpstr>FLUXO</vt:lpstr>
      <vt:lpstr>DASHBOARD</vt:lpstr>
      <vt:lpstr>CONFIG</vt:lpstr>
      <vt:lpstr>Instruções</vt:lpstr>
      <vt:lpstr>Suporte</vt:lpstr>
      <vt:lpstr>DASHBOARD!Area_de_impressao</vt:lpstr>
      <vt:lpstr>FLUXO!Area_de_impressao</vt:lpstr>
      <vt:lpstr>Logotipo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Eduardo</dc:creator>
  <cp:lastModifiedBy>user</cp:lastModifiedBy>
  <cp:lastPrinted>2025-12-02T18:45:00Z</cp:lastPrinted>
  <dcterms:created xsi:type="dcterms:W3CDTF">2021-09-21T22:53:00Z</dcterms:created>
  <dcterms:modified xsi:type="dcterms:W3CDTF">2026-07-06T21:56:10Z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3E06AE06630D448D91BDEDB09A6A0E8E_13</vt:lpwstr>
  </property>
  <property fmtid="{D5CDD505-2E9C-101B-9397-08002B2CF9AE}" pid="3" name="KSOProductBuildVer">
    <vt:lpwstr>1033-12.2.0.23196</vt:lpwstr>
  </property>
</Properties>
</file>